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martinez\Desktop\AÑO 2023\Recaudaciones AÑO 2023\DATOS EXPENDEDORAS E INGRESADORAS\"/>
    </mc:Choice>
  </mc:AlternateContent>
  <xr:revisionPtr revIDLastSave="0" documentId="13_ncr:1_{5ED4B01E-9E2C-41B9-8390-DA245476B66D}" xr6:coauthVersionLast="47" xr6:coauthVersionMax="47" xr10:uidLastSave="{00000000-0000-0000-0000-000000000000}"/>
  <bookViews>
    <workbookView xWindow="-120" yWindow="-120" windowWidth="21840" windowHeight="13140" tabRatio="883" xr2:uid="{00000000-000D-0000-FFFF-FFFF00000000}"/>
  </bookViews>
  <sheets>
    <sheet name="CUADRO GENERADO" sheetId="5" r:id="rId1"/>
    <sheet name="SALDOS" sheetId="6" r:id="rId2"/>
    <sheet name="BASE DATOS CONDUCTORES" sheetId="4" r:id="rId3"/>
    <sheet name="1" sheetId="7" r:id="rId4"/>
    <sheet name="2" sheetId="8" r:id="rId5"/>
    <sheet name="3" sheetId="9" r:id="rId6"/>
    <sheet name="4" sheetId="10" r:id="rId7"/>
    <sheet name="5" sheetId="11" r:id="rId8"/>
    <sheet name="6" sheetId="12" r:id="rId9"/>
    <sheet name="7" sheetId="13" r:id="rId10"/>
    <sheet name="8" sheetId="14" r:id="rId11"/>
    <sheet name="9" sheetId="15" r:id="rId12"/>
    <sheet name="10" sheetId="16" r:id="rId13"/>
    <sheet name="11" sheetId="17" r:id="rId14"/>
    <sheet name="12" sheetId="18" r:id="rId15"/>
    <sheet name="13" sheetId="19" r:id="rId16"/>
    <sheet name="14" sheetId="20" r:id="rId17"/>
    <sheet name="15" sheetId="21" r:id="rId18"/>
    <sheet name="16" sheetId="22" r:id="rId19"/>
    <sheet name="17" sheetId="23" r:id="rId20"/>
    <sheet name="18" sheetId="24" r:id="rId21"/>
    <sheet name="19" sheetId="25" r:id="rId22"/>
    <sheet name="20" sheetId="26" r:id="rId23"/>
    <sheet name="21" sheetId="27" r:id="rId24"/>
    <sheet name="22" sheetId="28" r:id="rId25"/>
    <sheet name="23" sheetId="29" r:id="rId26"/>
    <sheet name="24" sheetId="30" r:id="rId27"/>
    <sheet name="25" sheetId="31" r:id="rId28"/>
    <sheet name="26" sheetId="32" r:id="rId29"/>
    <sheet name="27" sheetId="33" r:id="rId30"/>
    <sheet name="28" sheetId="34" r:id="rId31"/>
    <sheet name="29" sheetId="35" r:id="rId32"/>
    <sheet name="30" sheetId="36" r:id="rId33"/>
    <sheet name="31" sheetId="37" r:id="rId34"/>
  </sheets>
  <definedNames>
    <definedName name="_xlnm.Print_Area" localSheetId="0">'CUADRO GENERADO'!$D$4:$AL$425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5" l="1"/>
  <c r="CB2001" i="37"/>
  <c r="CA2001" i="37"/>
  <c r="CB2000" i="37"/>
  <c r="CA2000" i="37"/>
  <c r="CB1999" i="37"/>
  <c r="CA1999" i="37"/>
  <c r="CB1998" i="37"/>
  <c r="CA1998" i="37"/>
  <c r="CB1997" i="37"/>
  <c r="CA1997" i="37"/>
  <c r="CB1996" i="37"/>
  <c r="CA1996" i="37"/>
  <c r="CB1995" i="37"/>
  <c r="CA1995" i="37"/>
  <c r="CB1994" i="37"/>
  <c r="CA1994" i="37"/>
  <c r="CB1993" i="37"/>
  <c r="CA1993" i="37"/>
  <c r="CB1992" i="37"/>
  <c r="CA1992" i="37"/>
  <c r="CB1991" i="37"/>
  <c r="CA1991" i="37"/>
  <c r="CB1990" i="37"/>
  <c r="CA1990" i="37"/>
  <c r="CB1989" i="37"/>
  <c r="CA1989" i="37"/>
  <c r="CB1988" i="37"/>
  <c r="CA1988" i="37"/>
  <c r="CB1987" i="37"/>
  <c r="CA1987" i="37"/>
  <c r="CB1986" i="37"/>
  <c r="CA1986" i="37"/>
  <c r="CB1985" i="37"/>
  <c r="CA1985" i="37"/>
  <c r="CB1984" i="37"/>
  <c r="CA1984" i="37"/>
  <c r="CB1983" i="37"/>
  <c r="CA1983" i="37"/>
  <c r="CB1982" i="37"/>
  <c r="CA1982" i="37"/>
  <c r="CB1981" i="37"/>
  <c r="CA1981" i="37"/>
  <c r="CB1980" i="37"/>
  <c r="CA1980" i="37"/>
  <c r="CB1979" i="37"/>
  <c r="CA1979" i="37"/>
  <c r="CB1978" i="37"/>
  <c r="CA1978" i="37"/>
  <c r="CB1977" i="37"/>
  <c r="CA1977" i="37"/>
  <c r="CB1976" i="37"/>
  <c r="CA1976" i="37"/>
  <c r="CB1975" i="37"/>
  <c r="CA1975" i="37"/>
  <c r="CB1974" i="37"/>
  <c r="CA1974" i="37"/>
  <c r="CB1973" i="37"/>
  <c r="CA1973" i="37"/>
  <c r="CB1972" i="37"/>
  <c r="CA1972" i="37"/>
  <c r="CB1971" i="37"/>
  <c r="CA1971" i="37"/>
  <c r="CB1970" i="37"/>
  <c r="CA1970" i="37"/>
  <c r="CB1969" i="37"/>
  <c r="CA1969" i="37"/>
  <c r="CB1968" i="37"/>
  <c r="CA1968" i="37"/>
  <c r="CB1967" i="37"/>
  <c r="CA1967" i="37"/>
  <c r="CB1966" i="37"/>
  <c r="CA1966" i="37"/>
  <c r="CB1965" i="37"/>
  <c r="CA1965" i="37"/>
  <c r="CB1964" i="37"/>
  <c r="CA1964" i="37"/>
  <c r="CB1963" i="37"/>
  <c r="CA1963" i="37"/>
  <c r="CB1962" i="37"/>
  <c r="CA1962" i="37"/>
  <c r="CB1961" i="37"/>
  <c r="CA1961" i="37"/>
  <c r="CB1960" i="37"/>
  <c r="CA1960" i="37"/>
  <c r="CB1959" i="37"/>
  <c r="CA1959" i="37"/>
  <c r="CB1958" i="37"/>
  <c r="CA1958" i="37"/>
  <c r="CB1957" i="37"/>
  <c r="CA1957" i="37"/>
  <c r="CB1956" i="37"/>
  <c r="CA1956" i="37"/>
  <c r="CB1955" i="37"/>
  <c r="CA1955" i="37"/>
  <c r="CB1954" i="37"/>
  <c r="CA1954" i="37"/>
  <c r="CB1953" i="37"/>
  <c r="CA1953" i="37"/>
  <c r="CB1952" i="37"/>
  <c r="CA1952" i="37"/>
  <c r="CB1951" i="37"/>
  <c r="CA1951" i="37"/>
  <c r="CB1950" i="37"/>
  <c r="CA1950" i="37"/>
  <c r="CB1949" i="37"/>
  <c r="CA1949" i="37"/>
  <c r="CB1948" i="37"/>
  <c r="CA1948" i="37"/>
  <c r="CB1947" i="37"/>
  <c r="CA1947" i="37"/>
  <c r="CB1946" i="37"/>
  <c r="CA1946" i="37"/>
  <c r="CB1945" i="37"/>
  <c r="CA1945" i="37"/>
  <c r="CB1944" i="37"/>
  <c r="CA1944" i="37"/>
  <c r="CB1943" i="37"/>
  <c r="CA1943" i="37"/>
  <c r="CB1942" i="37"/>
  <c r="CA1942" i="37"/>
  <c r="CB1941" i="37"/>
  <c r="CA1941" i="37"/>
  <c r="CB1940" i="37"/>
  <c r="CA1940" i="37"/>
  <c r="CB1939" i="37"/>
  <c r="CA1939" i="37"/>
  <c r="CB1938" i="37"/>
  <c r="CA1938" i="37"/>
  <c r="CB1937" i="37"/>
  <c r="CA1937" i="37"/>
  <c r="CB1936" i="37"/>
  <c r="CA1936" i="37"/>
  <c r="CB1935" i="37"/>
  <c r="CA1935" i="37"/>
  <c r="CB1934" i="37"/>
  <c r="CA1934" i="37"/>
  <c r="CB1933" i="37"/>
  <c r="CA1933" i="37"/>
  <c r="CB1932" i="37"/>
  <c r="CA1932" i="37"/>
  <c r="CB1931" i="37"/>
  <c r="CA1931" i="37"/>
  <c r="CB1930" i="37"/>
  <c r="CA1930" i="37"/>
  <c r="CB1929" i="37"/>
  <c r="CA1929" i="37"/>
  <c r="CB1928" i="37"/>
  <c r="CA1928" i="37"/>
  <c r="CB1927" i="37"/>
  <c r="CA1927" i="37"/>
  <c r="CB1926" i="37"/>
  <c r="CA1926" i="37"/>
  <c r="CB1925" i="37"/>
  <c r="CA1925" i="37"/>
  <c r="CB1924" i="37"/>
  <c r="CA1924" i="37"/>
  <c r="CB1923" i="37"/>
  <c r="CA1923" i="37"/>
  <c r="CB1922" i="37"/>
  <c r="CA1922" i="37"/>
  <c r="CB1921" i="37"/>
  <c r="CA1921" i="37"/>
  <c r="CB1920" i="37"/>
  <c r="CA1920" i="37"/>
  <c r="CB1919" i="37"/>
  <c r="CA1919" i="37"/>
  <c r="CB1918" i="37"/>
  <c r="CA1918" i="37"/>
  <c r="CB1917" i="37"/>
  <c r="CA1917" i="37"/>
  <c r="CB1916" i="37"/>
  <c r="CA1916" i="37"/>
  <c r="CB1915" i="37"/>
  <c r="CA1915" i="37"/>
  <c r="CB1914" i="37"/>
  <c r="CA1914" i="37"/>
  <c r="CB1913" i="37"/>
  <c r="CA1913" i="37"/>
  <c r="CB1912" i="37"/>
  <c r="CA1912" i="37"/>
  <c r="CB1911" i="37"/>
  <c r="CA1911" i="37"/>
  <c r="CB1910" i="37"/>
  <c r="CA1910" i="37"/>
  <c r="CB1909" i="37"/>
  <c r="CA1909" i="37"/>
  <c r="CB1908" i="37"/>
  <c r="CA1908" i="37"/>
  <c r="CB1907" i="37"/>
  <c r="CA1907" i="37"/>
  <c r="CB1906" i="37"/>
  <c r="CA1906" i="37"/>
  <c r="CB1905" i="37"/>
  <c r="CA1905" i="37"/>
  <c r="CB1904" i="37"/>
  <c r="CA1904" i="37"/>
  <c r="CB1903" i="37"/>
  <c r="CA1903" i="37"/>
  <c r="CB1902" i="37"/>
  <c r="CA1902" i="37"/>
  <c r="CB1901" i="37"/>
  <c r="CA1901" i="37"/>
  <c r="CB1900" i="37"/>
  <c r="CA1900" i="37"/>
  <c r="CB1899" i="37"/>
  <c r="CA1899" i="37"/>
  <c r="CB1898" i="37"/>
  <c r="CA1898" i="37"/>
  <c r="CB1897" i="37"/>
  <c r="CA1897" i="37"/>
  <c r="CB1896" i="37"/>
  <c r="CA1896" i="37"/>
  <c r="CB1895" i="37"/>
  <c r="CA1895" i="37"/>
  <c r="CB1894" i="37"/>
  <c r="CA1894" i="37"/>
  <c r="CB1893" i="37"/>
  <c r="CA1893" i="37"/>
  <c r="CB1892" i="37"/>
  <c r="CA1892" i="37"/>
  <c r="CB1891" i="37"/>
  <c r="CA1891" i="37"/>
  <c r="CB1890" i="37"/>
  <c r="CA1890" i="37"/>
  <c r="CB1889" i="37"/>
  <c r="CA1889" i="37"/>
  <c r="CB1888" i="37"/>
  <c r="CA1888" i="37"/>
  <c r="CB1887" i="37"/>
  <c r="CA1887" i="37"/>
  <c r="CB1886" i="37"/>
  <c r="CA1886" i="37"/>
  <c r="CB1885" i="37"/>
  <c r="CA1885" i="37"/>
  <c r="CB1884" i="37"/>
  <c r="CA1884" i="37"/>
  <c r="CB1883" i="37"/>
  <c r="CA1883" i="37"/>
  <c r="CB1882" i="37"/>
  <c r="CA1882" i="37"/>
  <c r="CB1881" i="37"/>
  <c r="CA1881" i="37"/>
  <c r="CB1880" i="37"/>
  <c r="CA1880" i="37"/>
  <c r="CB1879" i="37"/>
  <c r="CA1879" i="37"/>
  <c r="CB1878" i="37"/>
  <c r="CA1878" i="37"/>
  <c r="CB1877" i="37"/>
  <c r="CA1877" i="37"/>
  <c r="CB1876" i="37"/>
  <c r="CA1876" i="37"/>
  <c r="CB1875" i="37"/>
  <c r="CA1875" i="37"/>
  <c r="CB1874" i="37"/>
  <c r="CA1874" i="37"/>
  <c r="CB1873" i="37"/>
  <c r="CA1873" i="37"/>
  <c r="CB1872" i="37"/>
  <c r="CA1872" i="37"/>
  <c r="CB1871" i="37"/>
  <c r="CA1871" i="37"/>
  <c r="CB1870" i="37"/>
  <c r="CA1870" i="37"/>
  <c r="CB1869" i="37"/>
  <c r="CA1869" i="37"/>
  <c r="CB1868" i="37"/>
  <c r="CA1868" i="37"/>
  <c r="CB1867" i="37"/>
  <c r="CA1867" i="37"/>
  <c r="CB1866" i="37"/>
  <c r="CA1866" i="37"/>
  <c r="CB1865" i="37"/>
  <c r="CA1865" i="37"/>
  <c r="CB1864" i="37"/>
  <c r="CA1864" i="37"/>
  <c r="CB1863" i="37"/>
  <c r="CA1863" i="37"/>
  <c r="CB1862" i="37"/>
  <c r="CA1862" i="37"/>
  <c r="CB1861" i="37"/>
  <c r="CA1861" i="37"/>
  <c r="CB1860" i="37"/>
  <c r="CA1860" i="37"/>
  <c r="CB1859" i="37"/>
  <c r="CA1859" i="37"/>
  <c r="CB1858" i="37"/>
  <c r="CA1858" i="37"/>
  <c r="CB1857" i="37"/>
  <c r="CA1857" i="37"/>
  <c r="CB1856" i="37"/>
  <c r="CA1856" i="37"/>
  <c r="CB1855" i="37"/>
  <c r="CA1855" i="37"/>
  <c r="CB1854" i="37"/>
  <c r="CA1854" i="37"/>
  <c r="CB1853" i="37"/>
  <c r="CA1853" i="37"/>
  <c r="CB1852" i="37"/>
  <c r="CA1852" i="37"/>
  <c r="CB1851" i="37"/>
  <c r="CA1851" i="37"/>
  <c r="CB1850" i="37"/>
  <c r="CA1850" i="37"/>
  <c r="CB1849" i="37"/>
  <c r="CA1849" i="37"/>
  <c r="CB1848" i="37"/>
  <c r="CA1848" i="37"/>
  <c r="CB1847" i="37"/>
  <c r="CA1847" i="37"/>
  <c r="CB1846" i="37"/>
  <c r="CA1846" i="37"/>
  <c r="CB1845" i="37"/>
  <c r="CA1845" i="37"/>
  <c r="CB1844" i="37"/>
  <c r="CA1844" i="37"/>
  <c r="CB1843" i="37"/>
  <c r="CA1843" i="37"/>
  <c r="CB1842" i="37"/>
  <c r="CA1842" i="37"/>
  <c r="CB1841" i="37"/>
  <c r="CA1841" i="37"/>
  <c r="CB1840" i="37"/>
  <c r="CA1840" i="37"/>
  <c r="CB1839" i="37"/>
  <c r="CA1839" i="37"/>
  <c r="CB1838" i="37"/>
  <c r="CA1838" i="37"/>
  <c r="CB1837" i="37"/>
  <c r="CA1837" i="37"/>
  <c r="CB1836" i="37"/>
  <c r="CA1836" i="37"/>
  <c r="CB1835" i="37"/>
  <c r="CA1835" i="37"/>
  <c r="CB1834" i="37"/>
  <c r="CA1834" i="37"/>
  <c r="CB1833" i="37"/>
  <c r="CA1833" i="37"/>
  <c r="CB1832" i="37"/>
  <c r="CA1832" i="37"/>
  <c r="CB1831" i="37"/>
  <c r="CA1831" i="37"/>
  <c r="CB1830" i="37"/>
  <c r="CA1830" i="37"/>
  <c r="CB1829" i="37"/>
  <c r="CA1829" i="37"/>
  <c r="CB1828" i="37"/>
  <c r="CA1828" i="37"/>
  <c r="CB1827" i="37"/>
  <c r="CA1827" i="37"/>
  <c r="CB1826" i="37"/>
  <c r="CA1826" i="37"/>
  <c r="CB1825" i="37"/>
  <c r="CA1825" i="37"/>
  <c r="CB1824" i="37"/>
  <c r="CA1824" i="37"/>
  <c r="CB1823" i="37"/>
  <c r="CA1823" i="37"/>
  <c r="CB1822" i="37"/>
  <c r="CA1822" i="37"/>
  <c r="CB1821" i="37"/>
  <c r="CA1821" i="37"/>
  <c r="CB1820" i="37"/>
  <c r="CA1820" i="37"/>
  <c r="CB1819" i="37"/>
  <c r="CA1819" i="37"/>
  <c r="CB1818" i="37"/>
  <c r="CA1818" i="37"/>
  <c r="CB1817" i="37"/>
  <c r="CA1817" i="37"/>
  <c r="CB1816" i="37"/>
  <c r="CA1816" i="37"/>
  <c r="CB1815" i="37"/>
  <c r="CA1815" i="37"/>
  <c r="CB1814" i="37"/>
  <c r="CA1814" i="37"/>
  <c r="CB1813" i="37"/>
  <c r="CA1813" i="37"/>
  <c r="CB1812" i="37"/>
  <c r="CA1812" i="37"/>
  <c r="CB1811" i="37"/>
  <c r="CA1811" i="37"/>
  <c r="CB1810" i="37"/>
  <c r="CA1810" i="37"/>
  <c r="CB1809" i="37"/>
  <c r="CA1809" i="37"/>
  <c r="CB1808" i="37"/>
  <c r="CA1808" i="37"/>
  <c r="CB1807" i="37"/>
  <c r="CA1807" i="37"/>
  <c r="CB1806" i="37"/>
  <c r="CA1806" i="37"/>
  <c r="CB1805" i="37"/>
  <c r="CA1805" i="37"/>
  <c r="CB1804" i="37"/>
  <c r="CA1804" i="37"/>
  <c r="CB1803" i="37"/>
  <c r="CA1803" i="37"/>
  <c r="CB1802" i="37"/>
  <c r="CA1802" i="37"/>
  <c r="CB1801" i="37"/>
  <c r="CA1801" i="37"/>
  <c r="CB1800" i="37"/>
  <c r="CA1800" i="37"/>
  <c r="CB1799" i="37"/>
  <c r="CA1799" i="37"/>
  <c r="CB1798" i="37"/>
  <c r="CA1798" i="37"/>
  <c r="CB1797" i="37"/>
  <c r="CA1797" i="37"/>
  <c r="CB1796" i="37"/>
  <c r="CA1796" i="37"/>
  <c r="CB1795" i="37"/>
  <c r="CA1795" i="37"/>
  <c r="CB1794" i="37"/>
  <c r="CA1794" i="37"/>
  <c r="CB1793" i="37"/>
  <c r="CA1793" i="37"/>
  <c r="CB1792" i="37"/>
  <c r="CA1792" i="37"/>
  <c r="CB1791" i="37"/>
  <c r="CA1791" i="37"/>
  <c r="CB1790" i="37"/>
  <c r="CA1790" i="37"/>
  <c r="CB1789" i="37"/>
  <c r="CA1789" i="37"/>
  <c r="CB1788" i="37"/>
  <c r="CA1788" i="37"/>
  <c r="CB1787" i="37"/>
  <c r="CA1787" i="37"/>
  <c r="CB1786" i="37"/>
  <c r="CA1786" i="37"/>
  <c r="CB1785" i="37"/>
  <c r="CA1785" i="37"/>
  <c r="CB1784" i="37"/>
  <c r="CA1784" i="37"/>
  <c r="CB1783" i="37"/>
  <c r="CA1783" i="37"/>
  <c r="CB1782" i="37"/>
  <c r="CA1782" i="37"/>
  <c r="CB1781" i="37"/>
  <c r="CA1781" i="37"/>
  <c r="CB1780" i="37"/>
  <c r="CA1780" i="37"/>
  <c r="CB1779" i="37"/>
  <c r="CA1779" i="37"/>
  <c r="CB1778" i="37"/>
  <c r="CA1778" i="37"/>
  <c r="CB1777" i="37"/>
  <c r="CA1777" i="37"/>
  <c r="CB1776" i="37"/>
  <c r="CA1776" i="37"/>
  <c r="CB1775" i="37"/>
  <c r="CA1775" i="37"/>
  <c r="CB1774" i="37"/>
  <c r="CA1774" i="37"/>
  <c r="CB1773" i="37"/>
  <c r="CA1773" i="37"/>
  <c r="CB1772" i="37"/>
  <c r="CA1772" i="37"/>
  <c r="CB1771" i="37"/>
  <c r="CA1771" i="37"/>
  <c r="CB1770" i="37"/>
  <c r="CA1770" i="37"/>
  <c r="CB1769" i="37"/>
  <c r="CA1769" i="37"/>
  <c r="CB1768" i="37"/>
  <c r="CA1768" i="37"/>
  <c r="CB1767" i="37"/>
  <c r="CA1767" i="37"/>
  <c r="CB1766" i="37"/>
  <c r="CA1766" i="37"/>
  <c r="CB1765" i="37"/>
  <c r="CA1765" i="37"/>
  <c r="CB1764" i="37"/>
  <c r="CA1764" i="37"/>
  <c r="CB1763" i="37"/>
  <c r="CA1763" i="37"/>
  <c r="CB1762" i="37"/>
  <c r="CA1762" i="37"/>
  <c r="CB1761" i="37"/>
  <c r="CA1761" i="37"/>
  <c r="CB1760" i="37"/>
  <c r="CA1760" i="37"/>
  <c r="CB1759" i="37"/>
  <c r="CA1759" i="37"/>
  <c r="CB1758" i="37"/>
  <c r="CA1758" i="37"/>
  <c r="CB1757" i="37"/>
  <c r="CA1757" i="37"/>
  <c r="CB1756" i="37"/>
  <c r="CA1756" i="37"/>
  <c r="CB1755" i="37"/>
  <c r="CA1755" i="37"/>
  <c r="CB1754" i="37"/>
  <c r="CA1754" i="37"/>
  <c r="CB1753" i="37"/>
  <c r="CA1753" i="37"/>
  <c r="CB1752" i="37"/>
  <c r="CA1752" i="37"/>
  <c r="CB1751" i="37"/>
  <c r="CA1751" i="37"/>
  <c r="CB1750" i="37"/>
  <c r="CA1750" i="37"/>
  <c r="CB1749" i="37"/>
  <c r="CA1749" i="37"/>
  <c r="CB1748" i="37"/>
  <c r="CA1748" i="37"/>
  <c r="CB1747" i="37"/>
  <c r="CA1747" i="37"/>
  <c r="CB1746" i="37"/>
  <c r="CA1746" i="37"/>
  <c r="CB1745" i="37"/>
  <c r="CA1745" i="37"/>
  <c r="CB1744" i="37"/>
  <c r="CA1744" i="37"/>
  <c r="CB1743" i="37"/>
  <c r="CA1743" i="37"/>
  <c r="CB1742" i="37"/>
  <c r="CA1742" i="37"/>
  <c r="CB1741" i="37"/>
  <c r="CA1741" i="37"/>
  <c r="CB1740" i="37"/>
  <c r="CA1740" i="37"/>
  <c r="CB1739" i="37"/>
  <c r="CA1739" i="37"/>
  <c r="CB1738" i="37"/>
  <c r="CA1738" i="37"/>
  <c r="CB1737" i="37"/>
  <c r="CA1737" i="37"/>
  <c r="CB1736" i="37"/>
  <c r="CA1736" i="37"/>
  <c r="CB1735" i="37"/>
  <c r="CA1735" i="37"/>
  <c r="CB1734" i="37"/>
  <c r="CA1734" i="37"/>
  <c r="CB1733" i="37"/>
  <c r="CA1733" i="37"/>
  <c r="CB1732" i="37"/>
  <c r="CA1732" i="37"/>
  <c r="CB1731" i="37"/>
  <c r="CA1731" i="37"/>
  <c r="CB1730" i="37"/>
  <c r="CA1730" i="37"/>
  <c r="CB1729" i="37"/>
  <c r="CA1729" i="37"/>
  <c r="CB1728" i="37"/>
  <c r="CA1728" i="37"/>
  <c r="CB1727" i="37"/>
  <c r="CA1727" i="37"/>
  <c r="CB1726" i="37"/>
  <c r="CA1726" i="37"/>
  <c r="CB1725" i="37"/>
  <c r="CA1725" i="37"/>
  <c r="CB1724" i="37"/>
  <c r="CA1724" i="37"/>
  <c r="CB1723" i="37"/>
  <c r="CA1723" i="37"/>
  <c r="CB1722" i="37"/>
  <c r="CA1722" i="37"/>
  <c r="CB1721" i="37"/>
  <c r="CA1721" i="37"/>
  <c r="CB1720" i="37"/>
  <c r="CA1720" i="37"/>
  <c r="CB1719" i="37"/>
  <c r="CA1719" i="37"/>
  <c r="CB1718" i="37"/>
  <c r="CA1718" i="37"/>
  <c r="CB1717" i="37"/>
  <c r="CA1717" i="37"/>
  <c r="CB1716" i="37"/>
  <c r="CA1716" i="37"/>
  <c r="CB1715" i="37"/>
  <c r="CA1715" i="37"/>
  <c r="CB1714" i="37"/>
  <c r="CA1714" i="37"/>
  <c r="CB1713" i="37"/>
  <c r="CA1713" i="37"/>
  <c r="CB1712" i="37"/>
  <c r="CA1712" i="37"/>
  <c r="CB1711" i="37"/>
  <c r="CA1711" i="37"/>
  <c r="CB1710" i="37"/>
  <c r="CA1710" i="37"/>
  <c r="CB1709" i="37"/>
  <c r="CA1709" i="37"/>
  <c r="CB1708" i="37"/>
  <c r="CA1708" i="37"/>
  <c r="CB1707" i="37"/>
  <c r="CA1707" i="37"/>
  <c r="CB1706" i="37"/>
  <c r="CA1706" i="37"/>
  <c r="CB1705" i="37"/>
  <c r="CA1705" i="37"/>
  <c r="CB1704" i="37"/>
  <c r="CA1704" i="37"/>
  <c r="CB1703" i="37"/>
  <c r="CA1703" i="37"/>
  <c r="CB1702" i="37"/>
  <c r="CA1702" i="37"/>
  <c r="CB1701" i="37"/>
  <c r="CA1701" i="37"/>
  <c r="CB1700" i="37"/>
  <c r="CA1700" i="37"/>
  <c r="CB1699" i="37"/>
  <c r="CA1699" i="37"/>
  <c r="CB1698" i="37"/>
  <c r="CA1698" i="37"/>
  <c r="CB1697" i="37"/>
  <c r="CA1697" i="37"/>
  <c r="CB1696" i="37"/>
  <c r="CA1696" i="37"/>
  <c r="CB1695" i="37"/>
  <c r="CA1695" i="37"/>
  <c r="CB1694" i="37"/>
  <c r="CA1694" i="37"/>
  <c r="CB1693" i="37"/>
  <c r="CA1693" i="37"/>
  <c r="CB1692" i="37"/>
  <c r="CA1692" i="37"/>
  <c r="CB1691" i="37"/>
  <c r="CA1691" i="37"/>
  <c r="CB1690" i="37"/>
  <c r="CA1690" i="37"/>
  <c r="CB1689" i="37"/>
  <c r="CA1689" i="37"/>
  <c r="CB1688" i="37"/>
  <c r="CA1688" i="37"/>
  <c r="CB1687" i="37"/>
  <c r="CA1687" i="37"/>
  <c r="CB1686" i="37"/>
  <c r="CA1686" i="37"/>
  <c r="CB1685" i="37"/>
  <c r="CA1685" i="37"/>
  <c r="CB1684" i="37"/>
  <c r="CA1684" i="37"/>
  <c r="CB1683" i="37"/>
  <c r="CA1683" i="37"/>
  <c r="CB1682" i="37"/>
  <c r="CA1682" i="37"/>
  <c r="CB1681" i="37"/>
  <c r="CA1681" i="37"/>
  <c r="CB1680" i="37"/>
  <c r="CA1680" i="37"/>
  <c r="CB1679" i="37"/>
  <c r="CA1679" i="37"/>
  <c r="CB1678" i="37"/>
  <c r="CA1678" i="37"/>
  <c r="CB1677" i="37"/>
  <c r="CA1677" i="37"/>
  <c r="CB1676" i="37"/>
  <c r="CA1676" i="37"/>
  <c r="CB1675" i="37"/>
  <c r="CA1675" i="37"/>
  <c r="CB1674" i="37"/>
  <c r="CA1674" i="37"/>
  <c r="CB1673" i="37"/>
  <c r="CA1673" i="37"/>
  <c r="CB1672" i="37"/>
  <c r="CA1672" i="37"/>
  <c r="CB1671" i="37"/>
  <c r="CA1671" i="37"/>
  <c r="CB1670" i="37"/>
  <c r="CA1670" i="37"/>
  <c r="CB1669" i="37"/>
  <c r="CA1669" i="37"/>
  <c r="CB1668" i="37"/>
  <c r="CA1668" i="37"/>
  <c r="CB1667" i="37"/>
  <c r="CA1667" i="37"/>
  <c r="CB1666" i="37"/>
  <c r="CA1666" i="37"/>
  <c r="CB1665" i="37"/>
  <c r="CA1665" i="37"/>
  <c r="CB1664" i="37"/>
  <c r="CA1664" i="37"/>
  <c r="CB1663" i="37"/>
  <c r="CA1663" i="37"/>
  <c r="CB1662" i="37"/>
  <c r="CA1662" i="37"/>
  <c r="CB1661" i="37"/>
  <c r="CA1661" i="37"/>
  <c r="CB1660" i="37"/>
  <c r="CA1660" i="37"/>
  <c r="CB1659" i="37"/>
  <c r="CA1659" i="37"/>
  <c r="CB1658" i="37"/>
  <c r="CA1658" i="37"/>
  <c r="CB1657" i="37"/>
  <c r="CA1657" i="37"/>
  <c r="CB1656" i="37"/>
  <c r="CA1656" i="37"/>
  <c r="CB1655" i="37"/>
  <c r="CA1655" i="37"/>
  <c r="CB1654" i="37"/>
  <c r="CA1654" i="37"/>
  <c r="CB1653" i="37"/>
  <c r="CA1653" i="37"/>
  <c r="CB1652" i="37"/>
  <c r="CA1652" i="37"/>
  <c r="CB1651" i="37"/>
  <c r="CA1651" i="37"/>
  <c r="CB1650" i="37"/>
  <c r="CA1650" i="37"/>
  <c r="CB1649" i="37"/>
  <c r="CA1649" i="37"/>
  <c r="CB1648" i="37"/>
  <c r="CA1648" i="37"/>
  <c r="CB1647" i="37"/>
  <c r="CA1647" i="37"/>
  <c r="CB1646" i="37"/>
  <c r="CA1646" i="37"/>
  <c r="CB1645" i="37"/>
  <c r="CA1645" i="37"/>
  <c r="CB1644" i="37"/>
  <c r="CA1644" i="37"/>
  <c r="CB1643" i="37"/>
  <c r="CA1643" i="37"/>
  <c r="CB1642" i="37"/>
  <c r="CA1642" i="37"/>
  <c r="CB1641" i="37"/>
  <c r="CA1641" i="37"/>
  <c r="CB1640" i="37"/>
  <c r="CA1640" i="37"/>
  <c r="CB1639" i="37"/>
  <c r="CA1639" i="37"/>
  <c r="CB1638" i="37"/>
  <c r="CA1638" i="37"/>
  <c r="CB1637" i="37"/>
  <c r="CA1637" i="37"/>
  <c r="CB1636" i="37"/>
  <c r="CA1636" i="37"/>
  <c r="CB1635" i="37"/>
  <c r="CA1635" i="37"/>
  <c r="CB1634" i="37"/>
  <c r="CA1634" i="37"/>
  <c r="CB1633" i="37"/>
  <c r="CA1633" i="37"/>
  <c r="CB1632" i="37"/>
  <c r="CA1632" i="37"/>
  <c r="CB1631" i="37"/>
  <c r="CA1631" i="37"/>
  <c r="CB1630" i="37"/>
  <c r="CA1630" i="37"/>
  <c r="CB1629" i="37"/>
  <c r="CA1629" i="37"/>
  <c r="CB1628" i="37"/>
  <c r="CA1628" i="37"/>
  <c r="CB1627" i="37"/>
  <c r="CA1627" i="37"/>
  <c r="CB1626" i="37"/>
  <c r="CA1626" i="37"/>
  <c r="CB1625" i="37"/>
  <c r="CA1625" i="37"/>
  <c r="CB1624" i="37"/>
  <c r="CA1624" i="37"/>
  <c r="CB1623" i="37"/>
  <c r="CA1623" i="37"/>
  <c r="CB1622" i="37"/>
  <c r="CA1622" i="37"/>
  <c r="CB1621" i="37"/>
  <c r="CA1621" i="37"/>
  <c r="CB1620" i="37"/>
  <c r="CA1620" i="37"/>
  <c r="CB1619" i="37"/>
  <c r="CA1619" i="37"/>
  <c r="CB1618" i="37"/>
  <c r="CA1618" i="37"/>
  <c r="CB1617" i="37"/>
  <c r="CA1617" i="37"/>
  <c r="CB1616" i="37"/>
  <c r="CA1616" i="37"/>
  <c r="CB1615" i="37"/>
  <c r="CA1615" i="37"/>
  <c r="CB1614" i="37"/>
  <c r="CA1614" i="37"/>
  <c r="CB1613" i="37"/>
  <c r="CA1613" i="37"/>
  <c r="CB1612" i="37"/>
  <c r="CA1612" i="37"/>
  <c r="CB1611" i="37"/>
  <c r="CA1611" i="37"/>
  <c r="CB1610" i="37"/>
  <c r="CA1610" i="37"/>
  <c r="CB1609" i="37"/>
  <c r="CA1609" i="37"/>
  <c r="CB1608" i="37"/>
  <c r="CA1608" i="37"/>
  <c r="CB1607" i="37"/>
  <c r="CA1607" i="37"/>
  <c r="CB1606" i="37"/>
  <c r="CA1606" i="37"/>
  <c r="CB1605" i="37"/>
  <c r="CA1605" i="37"/>
  <c r="CB1604" i="37"/>
  <c r="CA1604" i="37"/>
  <c r="CB1603" i="37"/>
  <c r="CA1603" i="37"/>
  <c r="CB1602" i="37"/>
  <c r="CA1602" i="37"/>
  <c r="CB1601" i="37"/>
  <c r="CA1601" i="37"/>
  <c r="CB1600" i="37"/>
  <c r="CA1600" i="37"/>
  <c r="CB1599" i="37"/>
  <c r="CA1599" i="37"/>
  <c r="CB1598" i="37"/>
  <c r="CA1598" i="37"/>
  <c r="CB1597" i="37"/>
  <c r="CA1597" i="37"/>
  <c r="CB1596" i="37"/>
  <c r="CA1596" i="37"/>
  <c r="CB1595" i="37"/>
  <c r="CA1595" i="37"/>
  <c r="CB1594" i="37"/>
  <c r="CA1594" i="37"/>
  <c r="CB1593" i="37"/>
  <c r="CA1593" i="37"/>
  <c r="CB1592" i="37"/>
  <c r="CA1592" i="37"/>
  <c r="CB1591" i="37"/>
  <c r="CA1591" i="37"/>
  <c r="CB1590" i="37"/>
  <c r="CA1590" i="37"/>
  <c r="CB1589" i="37"/>
  <c r="CA1589" i="37"/>
  <c r="CB1588" i="37"/>
  <c r="CA1588" i="37"/>
  <c r="CB1587" i="37"/>
  <c r="CA1587" i="37"/>
  <c r="CB1586" i="37"/>
  <c r="CA1586" i="37"/>
  <c r="CB1585" i="37"/>
  <c r="CA1585" i="37"/>
  <c r="CB1584" i="37"/>
  <c r="CA1584" i="37"/>
  <c r="CB1583" i="37"/>
  <c r="CA1583" i="37"/>
  <c r="CB1582" i="37"/>
  <c r="CA1582" i="37"/>
  <c r="CB1581" i="37"/>
  <c r="CA1581" i="37"/>
  <c r="CB1580" i="37"/>
  <c r="CA1580" i="37"/>
  <c r="CB1579" i="37"/>
  <c r="CA1579" i="37"/>
  <c r="CB1578" i="37"/>
  <c r="CA1578" i="37"/>
  <c r="CB1577" i="37"/>
  <c r="CA1577" i="37"/>
  <c r="CB1576" i="37"/>
  <c r="CA1576" i="37"/>
  <c r="CB1575" i="37"/>
  <c r="CA1575" i="37"/>
  <c r="CB1574" i="37"/>
  <c r="CA1574" i="37"/>
  <c r="CB1573" i="37"/>
  <c r="CA1573" i="37"/>
  <c r="CB1572" i="37"/>
  <c r="CA1572" i="37"/>
  <c r="CB1571" i="37"/>
  <c r="CA1571" i="37"/>
  <c r="CB1570" i="37"/>
  <c r="CA1570" i="37"/>
  <c r="CB1569" i="37"/>
  <c r="CA1569" i="37"/>
  <c r="CB1568" i="37"/>
  <c r="CA1568" i="37"/>
  <c r="CB1567" i="37"/>
  <c r="CA1567" i="37"/>
  <c r="CB1566" i="37"/>
  <c r="CA1566" i="37"/>
  <c r="CB1565" i="37"/>
  <c r="CA1565" i="37"/>
  <c r="CB1564" i="37"/>
  <c r="CA1564" i="37"/>
  <c r="CB1563" i="37"/>
  <c r="CA1563" i="37"/>
  <c r="CB1562" i="37"/>
  <c r="CA1562" i="37"/>
  <c r="CB1561" i="37"/>
  <c r="CA1561" i="37"/>
  <c r="CB1560" i="37"/>
  <c r="CA1560" i="37"/>
  <c r="CB1559" i="37"/>
  <c r="CA1559" i="37"/>
  <c r="CB1558" i="37"/>
  <c r="CA1558" i="37"/>
  <c r="CB1557" i="37"/>
  <c r="CA1557" i="37"/>
  <c r="CB1556" i="37"/>
  <c r="CA1556" i="37"/>
  <c r="CB1555" i="37"/>
  <c r="CA1555" i="37"/>
  <c r="CB1554" i="37"/>
  <c r="CA1554" i="37"/>
  <c r="CB1553" i="37"/>
  <c r="CA1553" i="37"/>
  <c r="CB1552" i="37"/>
  <c r="CA1552" i="37"/>
  <c r="CB1551" i="37"/>
  <c r="CA1551" i="37"/>
  <c r="CB1550" i="37"/>
  <c r="CA1550" i="37"/>
  <c r="CB1549" i="37"/>
  <c r="CA1549" i="37"/>
  <c r="CB1548" i="37"/>
  <c r="CA1548" i="37"/>
  <c r="CB1547" i="37"/>
  <c r="CA1547" i="37"/>
  <c r="CB1546" i="37"/>
  <c r="CA1546" i="37"/>
  <c r="CB1545" i="37"/>
  <c r="CA1545" i="37"/>
  <c r="CB1544" i="37"/>
  <c r="CA1544" i="37"/>
  <c r="CB1543" i="37"/>
  <c r="CA1543" i="37"/>
  <c r="CB1542" i="37"/>
  <c r="CA1542" i="37"/>
  <c r="CB1541" i="37"/>
  <c r="CA1541" i="37"/>
  <c r="CB1540" i="37"/>
  <c r="CA1540" i="37"/>
  <c r="CB1539" i="37"/>
  <c r="CA1539" i="37"/>
  <c r="CB1538" i="37"/>
  <c r="CA1538" i="37"/>
  <c r="CB1537" i="37"/>
  <c r="CA1537" i="37"/>
  <c r="CB1536" i="37"/>
  <c r="CA1536" i="37"/>
  <c r="CB1535" i="37"/>
  <c r="CA1535" i="37"/>
  <c r="CB1534" i="37"/>
  <c r="CA1534" i="37"/>
  <c r="CB1533" i="37"/>
  <c r="CA1533" i="37"/>
  <c r="CB1532" i="37"/>
  <c r="CA1532" i="37"/>
  <c r="CB1531" i="37"/>
  <c r="CA1531" i="37"/>
  <c r="CB1530" i="37"/>
  <c r="CA1530" i="37"/>
  <c r="CB1529" i="37"/>
  <c r="CA1529" i="37"/>
  <c r="CB1528" i="37"/>
  <c r="CA1528" i="37"/>
  <c r="CB1527" i="37"/>
  <c r="CA1527" i="37"/>
  <c r="CB1526" i="37"/>
  <c r="CA1526" i="37"/>
  <c r="CB1525" i="37"/>
  <c r="CA1525" i="37"/>
  <c r="CB1524" i="37"/>
  <c r="CA1524" i="37"/>
  <c r="CB1523" i="37"/>
  <c r="CA1523" i="37"/>
  <c r="CB1522" i="37"/>
  <c r="CA1522" i="37"/>
  <c r="CB1521" i="37"/>
  <c r="CA1521" i="37"/>
  <c r="CB1520" i="37"/>
  <c r="CA1520" i="37"/>
  <c r="CB1519" i="37"/>
  <c r="CA1519" i="37"/>
  <c r="CB1518" i="37"/>
  <c r="CA1518" i="37"/>
  <c r="CB1517" i="37"/>
  <c r="CA1517" i="37"/>
  <c r="CB1516" i="37"/>
  <c r="CA1516" i="37"/>
  <c r="CB1515" i="37"/>
  <c r="CA1515" i="37"/>
  <c r="CB1514" i="37"/>
  <c r="CA1514" i="37"/>
  <c r="CB1513" i="37"/>
  <c r="CA1513" i="37"/>
  <c r="CB1512" i="37"/>
  <c r="CA1512" i="37"/>
  <c r="CB1511" i="37"/>
  <c r="CA1511" i="37"/>
  <c r="CB1510" i="37"/>
  <c r="CA1510" i="37"/>
  <c r="CB1509" i="37"/>
  <c r="CA1509" i="37"/>
  <c r="CB1508" i="37"/>
  <c r="CA1508" i="37"/>
  <c r="CB1507" i="37"/>
  <c r="CA1507" i="37"/>
  <c r="CB1506" i="37"/>
  <c r="CA1506" i="37"/>
  <c r="CB1505" i="37"/>
  <c r="CA1505" i="37"/>
  <c r="CB1504" i="37"/>
  <c r="CA1504" i="37"/>
  <c r="CB1503" i="37"/>
  <c r="CA1503" i="37"/>
  <c r="CB1502" i="37"/>
  <c r="CA1502" i="37"/>
  <c r="CB1501" i="37"/>
  <c r="CA1501" i="37"/>
  <c r="CB1500" i="37"/>
  <c r="CA1500" i="37"/>
  <c r="CB1499" i="37"/>
  <c r="CA1499" i="37"/>
  <c r="CB1498" i="37"/>
  <c r="CA1498" i="37"/>
  <c r="CB1497" i="37"/>
  <c r="CA1497" i="37"/>
  <c r="CB1496" i="37"/>
  <c r="CA1496" i="37"/>
  <c r="CB1495" i="37"/>
  <c r="CA1495" i="37"/>
  <c r="CB1494" i="37"/>
  <c r="CA1494" i="37"/>
  <c r="CB1493" i="37"/>
  <c r="CA1493" i="37"/>
  <c r="CB1492" i="37"/>
  <c r="CA1492" i="37"/>
  <c r="CB1491" i="37"/>
  <c r="CA1491" i="37"/>
  <c r="CB1490" i="37"/>
  <c r="CA1490" i="37"/>
  <c r="CB1489" i="37"/>
  <c r="CA1489" i="37"/>
  <c r="CB1488" i="37"/>
  <c r="CA1488" i="37"/>
  <c r="CB1487" i="37"/>
  <c r="CA1487" i="37"/>
  <c r="CB1486" i="37"/>
  <c r="CA1486" i="37"/>
  <c r="CB1485" i="37"/>
  <c r="CA1485" i="37"/>
  <c r="CB1484" i="37"/>
  <c r="CA1484" i="37"/>
  <c r="CB1483" i="37"/>
  <c r="CA1483" i="37"/>
  <c r="CB1482" i="37"/>
  <c r="CA1482" i="37"/>
  <c r="CB1481" i="37"/>
  <c r="CA1481" i="37"/>
  <c r="CB1480" i="37"/>
  <c r="CA1480" i="37"/>
  <c r="CB1479" i="37"/>
  <c r="CA1479" i="37"/>
  <c r="CB1478" i="37"/>
  <c r="CA1478" i="37"/>
  <c r="CB1477" i="37"/>
  <c r="CA1477" i="37"/>
  <c r="CB1476" i="37"/>
  <c r="CA1476" i="37"/>
  <c r="CB1475" i="37"/>
  <c r="CA1475" i="37"/>
  <c r="CB1474" i="37"/>
  <c r="CA1474" i="37"/>
  <c r="CB1473" i="37"/>
  <c r="CA1473" i="37"/>
  <c r="CB1472" i="37"/>
  <c r="CA1472" i="37"/>
  <c r="CB1471" i="37"/>
  <c r="CA1471" i="37"/>
  <c r="CB1470" i="37"/>
  <c r="CA1470" i="37"/>
  <c r="CB1469" i="37"/>
  <c r="CA1469" i="37"/>
  <c r="CB1468" i="37"/>
  <c r="CA1468" i="37"/>
  <c r="CB1467" i="37"/>
  <c r="CA1467" i="37"/>
  <c r="CB1466" i="37"/>
  <c r="CA1466" i="37"/>
  <c r="CB1465" i="37"/>
  <c r="CA1465" i="37"/>
  <c r="CB1464" i="37"/>
  <c r="CA1464" i="37"/>
  <c r="CB1463" i="37"/>
  <c r="CA1463" i="37"/>
  <c r="CB1462" i="37"/>
  <c r="CA1462" i="37"/>
  <c r="CB1461" i="37"/>
  <c r="CA1461" i="37"/>
  <c r="CB1460" i="37"/>
  <c r="CA1460" i="37"/>
  <c r="CB1459" i="37"/>
  <c r="CA1459" i="37"/>
  <c r="CB1458" i="37"/>
  <c r="CA1458" i="37"/>
  <c r="CB1457" i="37"/>
  <c r="CA1457" i="37"/>
  <c r="CB1456" i="37"/>
  <c r="CA1456" i="37"/>
  <c r="CB1455" i="37"/>
  <c r="CA1455" i="37"/>
  <c r="CB1454" i="37"/>
  <c r="CA1454" i="37"/>
  <c r="CB1453" i="37"/>
  <c r="CA1453" i="37"/>
  <c r="CB1452" i="37"/>
  <c r="CA1452" i="37"/>
  <c r="CB1451" i="37"/>
  <c r="CA1451" i="37"/>
  <c r="CB1450" i="37"/>
  <c r="CA1450" i="37"/>
  <c r="CB1449" i="37"/>
  <c r="CA1449" i="37"/>
  <c r="CB1448" i="37"/>
  <c r="CA1448" i="37"/>
  <c r="CB1447" i="37"/>
  <c r="CA1447" i="37"/>
  <c r="CB1446" i="37"/>
  <c r="CA1446" i="37"/>
  <c r="CB1445" i="37"/>
  <c r="CA1445" i="37"/>
  <c r="CB1444" i="37"/>
  <c r="CA1444" i="37"/>
  <c r="CB1443" i="37"/>
  <c r="CA1443" i="37"/>
  <c r="CB1442" i="37"/>
  <c r="CA1442" i="37"/>
  <c r="CB1441" i="37"/>
  <c r="CA1441" i="37"/>
  <c r="CB1440" i="37"/>
  <c r="CA1440" i="37"/>
  <c r="CB1439" i="37"/>
  <c r="CA1439" i="37"/>
  <c r="CB1438" i="37"/>
  <c r="CA1438" i="37"/>
  <c r="CB1437" i="37"/>
  <c r="CA1437" i="37"/>
  <c r="CB1436" i="37"/>
  <c r="CA1436" i="37"/>
  <c r="CB1435" i="37"/>
  <c r="CA1435" i="37"/>
  <c r="CB1434" i="37"/>
  <c r="CA1434" i="37"/>
  <c r="CB1433" i="37"/>
  <c r="CA1433" i="37"/>
  <c r="CB1432" i="37"/>
  <c r="CA1432" i="37"/>
  <c r="CB1431" i="37"/>
  <c r="CA1431" i="37"/>
  <c r="CB1430" i="37"/>
  <c r="CA1430" i="37"/>
  <c r="CB1429" i="37"/>
  <c r="CA1429" i="37"/>
  <c r="CB1428" i="37"/>
  <c r="CA1428" i="37"/>
  <c r="CB1427" i="37"/>
  <c r="CA1427" i="37"/>
  <c r="CB1426" i="37"/>
  <c r="CA1426" i="37"/>
  <c r="CB1425" i="37"/>
  <c r="CA1425" i="37"/>
  <c r="CB1424" i="37"/>
  <c r="CA1424" i="37"/>
  <c r="CB1423" i="37"/>
  <c r="CA1423" i="37"/>
  <c r="CB1422" i="37"/>
  <c r="CA1422" i="37"/>
  <c r="CB1421" i="37"/>
  <c r="CA1421" i="37"/>
  <c r="CB1420" i="37"/>
  <c r="CA1420" i="37"/>
  <c r="CB1419" i="37"/>
  <c r="CA1419" i="37"/>
  <c r="CB1418" i="37"/>
  <c r="CA1418" i="37"/>
  <c r="CB1417" i="37"/>
  <c r="CA1417" i="37"/>
  <c r="CB1416" i="37"/>
  <c r="CA1416" i="37"/>
  <c r="CB1415" i="37"/>
  <c r="CA1415" i="37"/>
  <c r="CB1414" i="37"/>
  <c r="CA1414" i="37"/>
  <c r="CB1413" i="37"/>
  <c r="CA1413" i="37"/>
  <c r="CB1412" i="37"/>
  <c r="CA1412" i="37"/>
  <c r="CB1411" i="37"/>
  <c r="CA1411" i="37"/>
  <c r="CB1410" i="37"/>
  <c r="CA1410" i="37"/>
  <c r="CB1409" i="37"/>
  <c r="CA1409" i="37"/>
  <c r="CB1408" i="37"/>
  <c r="CA1408" i="37"/>
  <c r="CB1407" i="37"/>
  <c r="CA1407" i="37"/>
  <c r="CB1406" i="37"/>
  <c r="CA1406" i="37"/>
  <c r="CB1405" i="37"/>
  <c r="CA1405" i="37"/>
  <c r="CB1404" i="37"/>
  <c r="CA1404" i="37"/>
  <c r="CB1403" i="37"/>
  <c r="CA1403" i="37"/>
  <c r="CB1402" i="37"/>
  <c r="CA1402" i="37"/>
  <c r="CB1401" i="37"/>
  <c r="CA1401" i="37"/>
  <c r="CB1400" i="37"/>
  <c r="CA1400" i="37"/>
  <c r="CB1399" i="37"/>
  <c r="CA1399" i="37"/>
  <c r="CB1398" i="37"/>
  <c r="CA1398" i="37"/>
  <c r="CB1397" i="37"/>
  <c r="CA1397" i="37"/>
  <c r="CB1396" i="37"/>
  <c r="CA1396" i="37"/>
  <c r="CB1395" i="37"/>
  <c r="CA1395" i="37"/>
  <c r="CB1394" i="37"/>
  <c r="CA1394" i="37"/>
  <c r="CB1393" i="37"/>
  <c r="CA1393" i="37"/>
  <c r="CB1392" i="37"/>
  <c r="CA1392" i="37"/>
  <c r="CB1391" i="37"/>
  <c r="CA1391" i="37"/>
  <c r="CB1390" i="37"/>
  <c r="CA1390" i="37"/>
  <c r="CB1389" i="37"/>
  <c r="CA1389" i="37"/>
  <c r="CB1388" i="37"/>
  <c r="CA1388" i="37"/>
  <c r="CB1387" i="37"/>
  <c r="CA1387" i="37"/>
  <c r="CB1386" i="37"/>
  <c r="CA1386" i="37"/>
  <c r="CB1385" i="37"/>
  <c r="CA1385" i="37"/>
  <c r="CB1384" i="37"/>
  <c r="CA1384" i="37"/>
  <c r="CB1383" i="37"/>
  <c r="CA1383" i="37"/>
  <c r="CB1382" i="37"/>
  <c r="CA1382" i="37"/>
  <c r="CB1381" i="37"/>
  <c r="CA1381" i="37"/>
  <c r="CB1380" i="37"/>
  <c r="CA1380" i="37"/>
  <c r="CB1379" i="37"/>
  <c r="CA1379" i="37"/>
  <c r="CB1378" i="37"/>
  <c r="CA1378" i="37"/>
  <c r="CB1377" i="37"/>
  <c r="CA1377" i="37"/>
  <c r="CB1376" i="37"/>
  <c r="CA1376" i="37"/>
  <c r="CB1375" i="37"/>
  <c r="CA1375" i="37"/>
  <c r="CB1374" i="37"/>
  <c r="CA1374" i="37"/>
  <c r="CB1373" i="37"/>
  <c r="CA1373" i="37"/>
  <c r="CB1372" i="37"/>
  <c r="CA1372" i="37"/>
  <c r="CB1371" i="37"/>
  <c r="CA1371" i="37"/>
  <c r="CB1370" i="37"/>
  <c r="CA1370" i="37"/>
  <c r="CB1369" i="37"/>
  <c r="CA1369" i="37"/>
  <c r="CB1368" i="37"/>
  <c r="CA1368" i="37"/>
  <c r="CB1367" i="37"/>
  <c r="CA1367" i="37"/>
  <c r="CB1366" i="37"/>
  <c r="CA1366" i="37"/>
  <c r="CB1365" i="37"/>
  <c r="CA1365" i="37"/>
  <c r="CB1364" i="37"/>
  <c r="CA1364" i="37"/>
  <c r="CB1363" i="37"/>
  <c r="CA1363" i="37"/>
  <c r="CB1362" i="37"/>
  <c r="CA1362" i="37"/>
  <c r="CB1361" i="37"/>
  <c r="CA1361" i="37"/>
  <c r="CB1360" i="37"/>
  <c r="CA1360" i="37"/>
  <c r="CB1359" i="37"/>
  <c r="CA1359" i="37"/>
  <c r="CB1358" i="37"/>
  <c r="CA1358" i="37"/>
  <c r="CB1357" i="37"/>
  <c r="CA1357" i="37"/>
  <c r="CB1356" i="37"/>
  <c r="CA1356" i="37"/>
  <c r="CB1355" i="37"/>
  <c r="CA1355" i="37"/>
  <c r="CB1354" i="37"/>
  <c r="CA1354" i="37"/>
  <c r="CB1353" i="37"/>
  <c r="CA1353" i="37"/>
  <c r="CB1352" i="37"/>
  <c r="CA1352" i="37"/>
  <c r="CB1351" i="37"/>
  <c r="CA1351" i="37"/>
  <c r="CB1350" i="37"/>
  <c r="CA1350" i="37"/>
  <c r="CB1349" i="37"/>
  <c r="CA1349" i="37"/>
  <c r="CB1348" i="37"/>
  <c r="CA1348" i="37"/>
  <c r="CB1347" i="37"/>
  <c r="CA1347" i="37"/>
  <c r="CB1346" i="37"/>
  <c r="CA1346" i="37"/>
  <c r="CB1345" i="37"/>
  <c r="CA1345" i="37"/>
  <c r="CB1344" i="37"/>
  <c r="CA1344" i="37"/>
  <c r="CB1343" i="37"/>
  <c r="CA1343" i="37"/>
  <c r="CB1342" i="37"/>
  <c r="CA1342" i="37"/>
  <c r="CB1341" i="37"/>
  <c r="CA1341" i="37"/>
  <c r="CB1340" i="37"/>
  <c r="CA1340" i="37"/>
  <c r="CB1339" i="37"/>
  <c r="CA1339" i="37"/>
  <c r="CB1338" i="37"/>
  <c r="CA1338" i="37"/>
  <c r="CB1337" i="37"/>
  <c r="CA1337" i="37"/>
  <c r="CB1336" i="37"/>
  <c r="CA1336" i="37"/>
  <c r="CB1335" i="37"/>
  <c r="CA1335" i="37"/>
  <c r="CB1334" i="37"/>
  <c r="CA1334" i="37"/>
  <c r="CB1333" i="37"/>
  <c r="CA1333" i="37"/>
  <c r="CB1332" i="37"/>
  <c r="CA1332" i="37"/>
  <c r="CB1331" i="37"/>
  <c r="CA1331" i="37"/>
  <c r="CB1330" i="37"/>
  <c r="CA1330" i="37"/>
  <c r="CB1329" i="37"/>
  <c r="CA1329" i="37"/>
  <c r="CB1328" i="37"/>
  <c r="CA1328" i="37"/>
  <c r="CB1327" i="37"/>
  <c r="CA1327" i="37"/>
  <c r="CB1326" i="37"/>
  <c r="CA1326" i="37"/>
  <c r="CB1325" i="37"/>
  <c r="CA1325" i="37"/>
  <c r="CB1324" i="37"/>
  <c r="CA1324" i="37"/>
  <c r="CB1323" i="37"/>
  <c r="CA1323" i="37"/>
  <c r="CB1322" i="37"/>
  <c r="CA1322" i="37"/>
  <c r="CB1321" i="37"/>
  <c r="CA1321" i="37"/>
  <c r="CB1320" i="37"/>
  <c r="CA1320" i="37"/>
  <c r="CB1319" i="37"/>
  <c r="CA1319" i="37"/>
  <c r="CB1318" i="37"/>
  <c r="CA1318" i="37"/>
  <c r="CB1317" i="37"/>
  <c r="CA1317" i="37"/>
  <c r="CB1316" i="37"/>
  <c r="CA1316" i="37"/>
  <c r="CB1315" i="37"/>
  <c r="CA1315" i="37"/>
  <c r="CB1314" i="37"/>
  <c r="CA1314" i="37"/>
  <c r="CB1313" i="37"/>
  <c r="CA1313" i="37"/>
  <c r="CB1312" i="37"/>
  <c r="CA1312" i="37"/>
  <c r="CB1311" i="37"/>
  <c r="CA1311" i="37"/>
  <c r="CB1310" i="37"/>
  <c r="CA1310" i="37"/>
  <c r="CB1309" i="37"/>
  <c r="CA1309" i="37"/>
  <c r="CB1308" i="37"/>
  <c r="CA1308" i="37"/>
  <c r="CB1307" i="37"/>
  <c r="CA1307" i="37"/>
  <c r="CB1306" i="37"/>
  <c r="CA1306" i="37"/>
  <c r="CB1305" i="37"/>
  <c r="CA1305" i="37"/>
  <c r="CB1304" i="37"/>
  <c r="CA1304" i="37"/>
  <c r="CB1303" i="37"/>
  <c r="CA1303" i="37"/>
  <c r="CB1302" i="37"/>
  <c r="CA1302" i="37"/>
  <c r="CB1301" i="37"/>
  <c r="CA1301" i="37"/>
  <c r="CB1300" i="37"/>
  <c r="CA1300" i="37"/>
  <c r="CB1299" i="37"/>
  <c r="CA1299" i="37"/>
  <c r="CB1298" i="37"/>
  <c r="CA1298" i="37"/>
  <c r="CB1297" i="37"/>
  <c r="CA1297" i="37"/>
  <c r="CB1296" i="37"/>
  <c r="CA1296" i="37"/>
  <c r="CB1295" i="37"/>
  <c r="CA1295" i="37"/>
  <c r="CB1294" i="37"/>
  <c r="CA1294" i="37"/>
  <c r="CB1293" i="37"/>
  <c r="CA1293" i="37"/>
  <c r="CB1292" i="37"/>
  <c r="CA1292" i="37"/>
  <c r="CB1291" i="37"/>
  <c r="CA1291" i="37"/>
  <c r="CB1290" i="37"/>
  <c r="CA1290" i="37"/>
  <c r="CB1289" i="37"/>
  <c r="CA1289" i="37"/>
  <c r="CB1288" i="37"/>
  <c r="CA1288" i="37"/>
  <c r="CB1287" i="37"/>
  <c r="CA1287" i="37"/>
  <c r="CB1286" i="37"/>
  <c r="CA1286" i="37"/>
  <c r="CB1285" i="37"/>
  <c r="CA1285" i="37"/>
  <c r="CB1284" i="37"/>
  <c r="CA1284" i="37"/>
  <c r="CB1283" i="37"/>
  <c r="CA1283" i="37"/>
  <c r="CB1282" i="37"/>
  <c r="CA1282" i="37"/>
  <c r="CB1281" i="37"/>
  <c r="CA1281" i="37"/>
  <c r="CB1280" i="37"/>
  <c r="CA1280" i="37"/>
  <c r="CB1279" i="37"/>
  <c r="CA1279" i="37"/>
  <c r="CB1278" i="37"/>
  <c r="CA1278" i="37"/>
  <c r="CB1277" i="37"/>
  <c r="CA1277" i="37"/>
  <c r="CB1276" i="37"/>
  <c r="CA1276" i="37"/>
  <c r="CB1275" i="37"/>
  <c r="CA1275" i="37"/>
  <c r="CB1274" i="37"/>
  <c r="CA1274" i="37"/>
  <c r="CB1273" i="37"/>
  <c r="CA1273" i="37"/>
  <c r="CB1272" i="37"/>
  <c r="CA1272" i="37"/>
  <c r="CB1271" i="37"/>
  <c r="CA1271" i="37"/>
  <c r="CB1270" i="37"/>
  <c r="CA1270" i="37"/>
  <c r="CB1269" i="37"/>
  <c r="CA1269" i="37"/>
  <c r="CB1268" i="37"/>
  <c r="CA1268" i="37"/>
  <c r="CB1267" i="37"/>
  <c r="CA1267" i="37"/>
  <c r="CB1266" i="37"/>
  <c r="CA1266" i="37"/>
  <c r="CB1265" i="37"/>
  <c r="CA1265" i="37"/>
  <c r="CB1264" i="37"/>
  <c r="CA1264" i="37"/>
  <c r="CB1263" i="37"/>
  <c r="CA1263" i="37"/>
  <c r="CB1262" i="37"/>
  <c r="CA1262" i="37"/>
  <c r="CB1261" i="37"/>
  <c r="CA1261" i="37"/>
  <c r="CB1260" i="37"/>
  <c r="CA1260" i="37"/>
  <c r="CB1259" i="37"/>
  <c r="CA1259" i="37"/>
  <c r="CB1258" i="37"/>
  <c r="CA1258" i="37"/>
  <c r="CB1257" i="37"/>
  <c r="CA1257" i="37"/>
  <c r="CB1256" i="37"/>
  <c r="CA1256" i="37"/>
  <c r="CB1255" i="37"/>
  <c r="CA1255" i="37"/>
  <c r="CB1254" i="37"/>
  <c r="CA1254" i="37"/>
  <c r="CB1253" i="37"/>
  <c r="CA1253" i="37"/>
  <c r="CB1252" i="37"/>
  <c r="CA1252" i="37"/>
  <c r="CB1251" i="37"/>
  <c r="CA1251" i="37"/>
  <c r="CB1250" i="37"/>
  <c r="CA1250" i="37"/>
  <c r="CB1249" i="37"/>
  <c r="CA1249" i="37"/>
  <c r="CB1248" i="37"/>
  <c r="CA1248" i="37"/>
  <c r="CB1247" i="37"/>
  <c r="CA1247" i="37"/>
  <c r="CB1246" i="37"/>
  <c r="CA1246" i="37"/>
  <c r="CB1245" i="37"/>
  <c r="CA1245" i="37"/>
  <c r="CB1244" i="37"/>
  <c r="CA1244" i="37"/>
  <c r="CB1243" i="37"/>
  <c r="CA1243" i="37"/>
  <c r="CB1242" i="37"/>
  <c r="CA1242" i="37"/>
  <c r="CB1241" i="37"/>
  <c r="CA1241" i="37"/>
  <c r="CB1240" i="37"/>
  <c r="CA1240" i="37"/>
  <c r="CB1239" i="37"/>
  <c r="CA1239" i="37"/>
  <c r="CB1238" i="37"/>
  <c r="CA1238" i="37"/>
  <c r="CB1237" i="37"/>
  <c r="CA1237" i="37"/>
  <c r="CB1236" i="37"/>
  <c r="CA1236" i="37"/>
  <c r="CB1235" i="37"/>
  <c r="CA1235" i="37"/>
  <c r="CB1234" i="37"/>
  <c r="CA1234" i="37"/>
  <c r="CB1233" i="37"/>
  <c r="CA1233" i="37"/>
  <c r="CB1232" i="37"/>
  <c r="CA1232" i="37"/>
  <c r="CB1231" i="37"/>
  <c r="CA1231" i="37"/>
  <c r="CB1230" i="37"/>
  <c r="CA1230" i="37"/>
  <c r="CB1229" i="37"/>
  <c r="CA1229" i="37"/>
  <c r="CB1228" i="37"/>
  <c r="CA1228" i="37"/>
  <c r="CB1227" i="37"/>
  <c r="CA1227" i="37"/>
  <c r="CB1226" i="37"/>
  <c r="CA1226" i="37"/>
  <c r="CB1225" i="37"/>
  <c r="CA1225" i="37"/>
  <c r="CB1224" i="37"/>
  <c r="CA1224" i="37"/>
  <c r="CB1223" i="37"/>
  <c r="CA1223" i="37"/>
  <c r="CB1222" i="37"/>
  <c r="CA1222" i="37"/>
  <c r="CB1221" i="37"/>
  <c r="CA1221" i="37"/>
  <c r="CB1220" i="37"/>
  <c r="CA1220" i="37"/>
  <c r="CB1219" i="37"/>
  <c r="CA1219" i="37"/>
  <c r="CB1218" i="37"/>
  <c r="CA1218" i="37"/>
  <c r="CB1217" i="37"/>
  <c r="CA1217" i="37"/>
  <c r="CB1216" i="37"/>
  <c r="CA1216" i="37"/>
  <c r="CB1215" i="37"/>
  <c r="CA1215" i="37"/>
  <c r="CB1214" i="37"/>
  <c r="CA1214" i="37"/>
  <c r="CB1213" i="37"/>
  <c r="CA1213" i="37"/>
  <c r="CB1212" i="37"/>
  <c r="CA1212" i="37"/>
  <c r="CB1211" i="37"/>
  <c r="CA1211" i="37"/>
  <c r="CB1210" i="37"/>
  <c r="CA1210" i="37"/>
  <c r="CB1209" i="37"/>
  <c r="CA1209" i="37"/>
  <c r="CB1208" i="37"/>
  <c r="CA1208" i="37"/>
  <c r="CB1207" i="37"/>
  <c r="CA1207" i="37"/>
  <c r="CB1206" i="37"/>
  <c r="CA1206" i="37"/>
  <c r="CB1205" i="37"/>
  <c r="CA1205" i="37"/>
  <c r="CB1204" i="37"/>
  <c r="CA1204" i="37"/>
  <c r="CB1203" i="37"/>
  <c r="CA1203" i="37"/>
  <c r="CB1202" i="37"/>
  <c r="CA1202" i="37"/>
  <c r="CB1201" i="37"/>
  <c r="CA1201" i="37"/>
  <c r="CB1200" i="37"/>
  <c r="CA1200" i="37"/>
  <c r="CB1199" i="37"/>
  <c r="CA1199" i="37"/>
  <c r="CB1198" i="37"/>
  <c r="CA1198" i="37"/>
  <c r="CB1197" i="37"/>
  <c r="CA1197" i="37"/>
  <c r="CB1196" i="37"/>
  <c r="CA1196" i="37"/>
  <c r="CB1195" i="37"/>
  <c r="CA1195" i="37"/>
  <c r="CB1194" i="37"/>
  <c r="CA1194" i="37"/>
  <c r="CB1193" i="37"/>
  <c r="CA1193" i="37"/>
  <c r="CB1192" i="37"/>
  <c r="CA1192" i="37"/>
  <c r="CB1191" i="37"/>
  <c r="CA1191" i="37"/>
  <c r="CB1190" i="37"/>
  <c r="CA1190" i="37"/>
  <c r="CB1189" i="37"/>
  <c r="CA1189" i="37"/>
  <c r="CB1188" i="37"/>
  <c r="CA1188" i="37"/>
  <c r="CB1187" i="37"/>
  <c r="CA1187" i="37"/>
  <c r="CB1186" i="37"/>
  <c r="CA1186" i="37"/>
  <c r="CB1185" i="37"/>
  <c r="CA1185" i="37"/>
  <c r="CB1184" i="37"/>
  <c r="CA1184" i="37"/>
  <c r="CB1183" i="37"/>
  <c r="CA1183" i="37"/>
  <c r="CB1182" i="37"/>
  <c r="CA1182" i="37"/>
  <c r="CB1181" i="37"/>
  <c r="CA1181" i="37"/>
  <c r="CB1180" i="37"/>
  <c r="CA1180" i="37"/>
  <c r="CB1179" i="37"/>
  <c r="CA1179" i="37"/>
  <c r="CB1178" i="37"/>
  <c r="CA1178" i="37"/>
  <c r="CB1177" i="37"/>
  <c r="CA1177" i="37"/>
  <c r="CB1176" i="37"/>
  <c r="CA1176" i="37"/>
  <c r="CB1175" i="37"/>
  <c r="CA1175" i="37"/>
  <c r="CB1174" i="37"/>
  <c r="CA1174" i="37"/>
  <c r="CB1173" i="37"/>
  <c r="CA1173" i="37"/>
  <c r="CB1172" i="37"/>
  <c r="CA1172" i="37"/>
  <c r="CB1171" i="37"/>
  <c r="CA1171" i="37"/>
  <c r="CB1170" i="37"/>
  <c r="CA1170" i="37"/>
  <c r="CB1169" i="37"/>
  <c r="CA1169" i="37"/>
  <c r="CB1168" i="37"/>
  <c r="CA1168" i="37"/>
  <c r="CB1167" i="37"/>
  <c r="CA1167" i="37"/>
  <c r="CB1166" i="37"/>
  <c r="CA1166" i="37"/>
  <c r="CB1165" i="37"/>
  <c r="CA1165" i="37"/>
  <c r="CB1164" i="37"/>
  <c r="CA1164" i="37"/>
  <c r="CB1163" i="37"/>
  <c r="CA1163" i="37"/>
  <c r="CB1162" i="37"/>
  <c r="CA1162" i="37"/>
  <c r="CB1161" i="37"/>
  <c r="CA1161" i="37"/>
  <c r="CB1160" i="37"/>
  <c r="CA1160" i="37"/>
  <c r="CB1159" i="37"/>
  <c r="CA1159" i="37"/>
  <c r="CB1158" i="37"/>
  <c r="CA1158" i="37"/>
  <c r="CB1157" i="37"/>
  <c r="CA1157" i="37"/>
  <c r="CB1156" i="37"/>
  <c r="CA1156" i="37"/>
  <c r="CB1155" i="37"/>
  <c r="CA1155" i="37"/>
  <c r="CB1154" i="37"/>
  <c r="CA1154" i="37"/>
  <c r="CB1153" i="37"/>
  <c r="CA1153" i="37"/>
  <c r="CB1152" i="37"/>
  <c r="CA1152" i="37"/>
  <c r="CB1151" i="37"/>
  <c r="CA1151" i="37"/>
  <c r="CB1150" i="37"/>
  <c r="CA1150" i="37"/>
  <c r="CB1149" i="37"/>
  <c r="CA1149" i="37"/>
  <c r="CB1148" i="37"/>
  <c r="CA1148" i="37"/>
  <c r="CB1147" i="37"/>
  <c r="CA1147" i="37"/>
  <c r="CB1146" i="37"/>
  <c r="CA1146" i="37"/>
  <c r="CB1145" i="37"/>
  <c r="CA1145" i="37"/>
  <c r="CB1144" i="37"/>
  <c r="CA1144" i="37"/>
  <c r="CB1143" i="37"/>
  <c r="CA1143" i="37"/>
  <c r="CB1142" i="37"/>
  <c r="CA1142" i="37"/>
  <c r="CB1141" i="37"/>
  <c r="CA1141" i="37"/>
  <c r="CB1140" i="37"/>
  <c r="CA1140" i="37"/>
  <c r="CB1139" i="37"/>
  <c r="CA1139" i="37"/>
  <c r="CB1138" i="37"/>
  <c r="CA1138" i="37"/>
  <c r="CB1137" i="37"/>
  <c r="CA1137" i="37"/>
  <c r="CB1136" i="37"/>
  <c r="CA1136" i="37"/>
  <c r="CB1135" i="37"/>
  <c r="CA1135" i="37"/>
  <c r="CB1134" i="37"/>
  <c r="CA1134" i="37"/>
  <c r="CB1133" i="37"/>
  <c r="CA1133" i="37"/>
  <c r="CB1132" i="37"/>
  <c r="CA1132" i="37"/>
  <c r="CB1131" i="37"/>
  <c r="CA1131" i="37"/>
  <c r="CB1130" i="37"/>
  <c r="CA1130" i="37"/>
  <c r="CB1129" i="37"/>
  <c r="CA1129" i="37"/>
  <c r="CB1128" i="37"/>
  <c r="CA1128" i="37"/>
  <c r="CB1127" i="37"/>
  <c r="CA1127" i="37"/>
  <c r="CB1126" i="37"/>
  <c r="CA1126" i="37"/>
  <c r="CB1125" i="37"/>
  <c r="CA1125" i="37"/>
  <c r="CB1124" i="37"/>
  <c r="CA1124" i="37"/>
  <c r="CB1123" i="37"/>
  <c r="CA1123" i="37"/>
  <c r="CB1122" i="37"/>
  <c r="CA1122" i="37"/>
  <c r="CB1121" i="37"/>
  <c r="CA1121" i="37"/>
  <c r="CB1120" i="37"/>
  <c r="CA1120" i="37"/>
  <c r="CB1119" i="37"/>
  <c r="CA1119" i="37"/>
  <c r="CB1118" i="37"/>
  <c r="CA1118" i="37"/>
  <c r="CB1117" i="37"/>
  <c r="CA1117" i="37"/>
  <c r="CB1116" i="37"/>
  <c r="CA1116" i="37"/>
  <c r="CB1115" i="37"/>
  <c r="CA1115" i="37"/>
  <c r="CB1114" i="37"/>
  <c r="CA1114" i="37"/>
  <c r="CB1113" i="37"/>
  <c r="CA1113" i="37"/>
  <c r="CB1112" i="37"/>
  <c r="CA1112" i="37"/>
  <c r="CB1111" i="37"/>
  <c r="CA1111" i="37"/>
  <c r="CB1110" i="37"/>
  <c r="CA1110" i="37"/>
  <c r="CB1109" i="37"/>
  <c r="CA1109" i="37"/>
  <c r="CB1108" i="37"/>
  <c r="CA1108" i="37"/>
  <c r="CB1107" i="37"/>
  <c r="CA1107" i="37"/>
  <c r="CB1106" i="37"/>
  <c r="CA1106" i="37"/>
  <c r="CB1105" i="37"/>
  <c r="CA1105" i="37"/>
  <c r="CB1104" i="37"/>
  <c r="CA1104" i="37"/>
  <c r="CB1103" i="37"/>
  <c r="CA1103" i="37"/>
  <c r="CB1102" i="37"/>
  <c r="CA1102" i="37"/>
  <c r="CB1101" i="37"/>
  <c r="CA1101" i="37"/>
  <c r="CB1100" i="37"/>
  <c r="CA1100" i="37"/>
  <c r="CB1099" i="37"/>
  <c r="CA1099" i="37"/>
  <c r="CB1098" i="37"/>
  <c r="CA1098" i="37"/>
  <c r="CB1097" i="37"/>
  <c r="CA1097" i="37"/>
  <c r="CB1096" i="37"/>
  <c r="CA1096" i="37"/>
  <c r="CB1095" i="37"/>
  <c r="CA1095" i="37"/>
  <c r="CB1094" i="37"/>
  <c r="CA1094" i="37"/>
  <c r="CB1093" i="37"/>
  <c r="CA1093" i="37"/>
  <c r="CB1092" i="37"/>
  <c r="CA1092" i="37"/>
  <c r="CB1091" i="37"/>
  <c r="CA1091" i="37"/>
  <c r="CB1090" i="37"/>
  <c r="CA1090" i="37"/>
  <c r="CB1089" i="37"/>
  <c r="CA1089" i="37"/>
  <c r="CB1088" i="37"/>
  <c r="CA1088" i="37"/>
  <c r="CB1087" i="37"/>
  <c r="CA1087" i="37"/>
  <c r="CB1086" i="37"/>
  <c r="CA1086" i="37"/>
  <c r="CB1085" i="37"/>
  <c r="CA1085" i="37"/>
  <c r="CB1084" i="37"/>
  <c r="CA1084" i="37"/>
  <c r="CB1083" i="37"/>
  <c r="CA1083" i="37"/>
  <c r="CB1082" i="37"/>
  <c r="CA1082" i="37"/>
  <c r="CB1081" i="37"/>
  <c r="CA1081" i="37"/>
  <c r="CB1080" i="37"/>
  <c r="CA1080" i="37"/>
  <c r="CB1079" i="37"/>
  <c r="CA1079" i="37"/>
  <c r="CB1078" i="37"/>
  <c r="CA1078" i="37"/>
  <c r="CB1077" i="37"/>
  <c r="CA1077" i="37"/>
  <c r="CB1076" i="37"/>
  <c r="CA1076" i="37"/>
  <c r="CB1075" i="37"/>
  <c r="CA1075" i="37"/>
  <c r="CB1074" i="37"/>
  <c r="CA1074" i="37"/>
  <c r="CB1073" i="37"/>
  <c r="CA1073" i="37"/>
  <c r="CB1072" i="37"/>
  <c r="CA1072" i="37"/>
  <c r="CB1071" i="37"/>
  <c r="CA1071" i="37"/>
  <c r="CB1070" i="37"/>
  <c r="CA1070" i="37"/>
  <c r="CB1069" i="37"/>
  <c r="CA1069" i="37"/>
  <c r="CB1068" i="37"/>
  <c r="CA1068" i="37"/>
  <c r="CB1067" i="37"/>
  <c r="CA1067" i="37"/>
  <c r="CB1066" i="37"/>
  <c r="CA1066" i="37"/>
  <c r="CB1065" i="37"/>
  <c r="CA1065" i="37"/>
  <c r="CB1064" i="37"/>
  <c r="CA1064" i="37"/>
  <c r="CB1063" i="37"/>
  <c r="CA1063" i="37"/>
  <c r="CB1062" i="37"/>
  <c r="CA1062" i="37"/>
  <c r="CB1061" i="37"/>
  <c r="CA1061" i="37"/>
  <c r="CB1060" i="37"/>
  <c r="CA1060" i="37"/>
  <c r="CB1059" i="37"/>
  <c r="CA1059" i="37"/>
  <c r="CB1058" i="37"/>
  <c r="CA1058" i="37"/>
  <c r="CB1057" i="37"/>
  <c r="CA1057" i="37"/>
  <c r="CB1056" i="37"/>
  <c r="CA1056" i="37"/>
  <c r="CB1055" i="37"/>
  <c r="CA1055" i="37"/>
  <c r="CB1054" i="37"/>
  <c r="CA1054" i="37"/>
  <c r="CB1053" i="37"/>
  <c r="CA1053" i="37"/>
  <c r="CB1052" i="37"/>
  <c r="CA1052" i="37"/>
  <c r="CB1051" i="37"/>
  <c r="CA1051" i="37"/>
  <c r="CB1050" i="37"/>
  <c r="CA1050" i="37"/>
  <c r="CB1049" i="37"/>
  <c r="CA1049" i="37"/>
  <c r="CB1048" i="37"/>
  <c r="CA1048" i="37"/>
  <c r="CB1047" i="37"/>
  <c r="CA1047" i="37"/>
  <c r="CB1046" i="37"/>
  <c r="CA1046" i="37"/>
  <c r="CB1045" i="37"/>
  <c r="CA1045" i="37"/>
  <c r="CB1044" i="37"/>
  <c r="CA1044" i="37"/>
  <c r="CB1043" i="37"/>
  <c r="CA1043" i="37"/>
  <c r="CB1042" i="37"/>
  <c r="CA1042" i="37"/>
  <c r="CB1041" i="37"/>
  <c r="CA1041" i="37"/>
  <c r="CB1040" i="37"/>
  <c r="CA1040" i="37"/>
  <c r="CB1039" i="37"/>
  <c r="CA1039" i="37"/>
  <c r="CB1038" i="37"/>
  <c r="CA1038" i="37"/>
  <c r="CB1037" i="37"/>
  <c r="CA1037" i="37"/>
  <c r="CB1036" i="37"/>
  <c r="CA1036" i="37"/>
  <c r="CB1035" i="37"/>
  <c r="CA1035" i="37"/>
  <c r="CB1034" i="37"/>
  <c r="CA1034" i="37"/>
  <c r="CB1033" i="37"/>
  <c r="CA1033" i="37"/>
  <c r="CB1032" i="37"/>
  <c r="CA1032" i="37"/>
  <c r="CB1031" i="37"/>
  <c r="CA1031" i="37"/>
  <c r="CB1030" i="37"/>
  <c r="CA1030" i="37"/>
  <c r="CB1029" i="37"/>
  <c r="CA1029" i="37"/>
  <c r="CB1028" i="37"/>
  <c r="CA1028" i="37"/>
  <c r="CB1027" i="37"/>
  <c r="CA1027" i="37"/>
  <c r="CB1026" i="37"/>
  <c r="CA1026" i="37"/>
  <c r="CB1025" i="37"/>
  <c r="CA1025" i="37"/>
  <c r="CB1024" i="37"/>
  <c r="CA1024" i="37"/>
  <c r="CB1023" i="37"/>
  <c r="CA1023" i="37"/>
  <c r="CB1022" i="37"/>
  <c r="CA1022" i="37"/>
  <c r="CB1021" i="37"/>
  <c r="CA1021" i="37"/>
  <c r="CB1020" i="37"/>
  <c r="CA1020" i="37"/>
  <c r="CB1019" i="37"/>
  <c r="CA1019" i="37"/>
  <c r="CB1018" i="37"/>
  <c r="CA1018" i="37"/>
  <c r="CB1017" i="37"/>
  <c r="CA1017" i="37"/>
  <c r="CB1016" i="37"/>
  <c r="CA1016" i="37"/>
  <c r="CB1015" i="37"/>
  <c r="CA1015" i="37"/>
  <c r="CB1014" i="37"/>
  <c r="CA1014" i="37"/>
  <c r="CB1013" i="37"/>
  <c r="CA1013" i="37"/>
  <c r="CB1012" i="37"/>
  <c r="CA1012" i="37"/>
  <c r="CB1011" i="37"/>
  <c r="CA1011" i="37"/>
  <c r="CB1010" i="37"/>
  <c r="CA1010" i="37"/>
  <c r="CB1009" i="37"/>
  <c r="CA1009" i="37"/>
  <c r="CB1008" i="37"/>
  <c r="CA1008" i="37"/>
  <c r="CB1007" i="37"/>
  <c r="CA1007" i="37"/>
  <c r="CB1006" i="37"/>
  <c r="CA1006" i="37"/>
  <c r="CB1005" i="37"/>
  <c r="CA1005" i="37"/>
  <c r="CB1004" i="37"/>
  <c r="CA1004" i="37"/>
  <c r="CB1003" i="37"/>
  <c r="CA1003" i="37"/>
  <c r="CB1002" i="37"/>
  <c r="CA1002" i="37"/>
  <c r="CB1001" i="37"/>
  <c r="CA1001" i="37"/>
  <c r="CB1000" i="37"/>
  <c r="CA1000" i="37"/>
  <c r="CB999" i="37"/>
  <c r="CA999" i="37"/>
  <c r="CB998" i="37"/>
  <c r="CA998" i="37"/>
  <c r="CB997" i="37"/>
  <c r="CA997" i="37"/>
  <c r="CB996" i="37"/>
  <c r="CA996" i="37"/>
  <c r="CB995" i="37"/>
  <c r="CA995" i="37"/>
  <c r="CB994" i="37"/>
  <c r="CA994" i="37"/>
  <c r="CB993" i="37"/>
  <c r="CA993" i="37"/>
  <c r="CB992" i="37"/>
  <c r="CA992" i="37"/>
  <c r="CB991" i="37"/>
  <c r="CA991" i="37"/>
  <c r="CB990" i="37"/>
  <c r="CA990" i="37"/>
  <c r="CB989" i="37"/>
  <c r="CA989" i="37"/>
  <c r="CB988" i="37"/>
  <c r="CA988" i="37"/>
  <c r="CB987" i="37"/>
  <c r="CA987" i="37"/>
  <c r="CB986" i="37"/>
  <c r="CA986" i="37"/>
  <c r="CB985" i="37"/>
  <c r="CA985" i="37"/>
  <c r="CB984" i="37"/>
  <c r="CA984" i="37"/>
  <c r="CB983" i="37"/>
  <c r="CA983" i="37"/>
  <c r="CB982" i="37"/>
  <c r="CA982" i="37"/>
  <c r="CB981" i="37"/>
  <c r="CA981" i="37"/>
  <c r="CB980" i="37"/>
  <c r="CA980" i="37"/>
  <c r="CB979" i="37"/>
  <c r="CA979" i="37"/>
  <c r="CB978" i="37"/>
  <c r="CA978" i="37"/>
  <c r="CB977" i="37"/>
  <c r="CA977" i="37"/>
  <c r="CB976" i="37"/>
  <c r="CA976" i="37"/>
  <c r="CB975" i="37"/>
  <c r="CA975" i="37"/>
  <c r="CB974" i="37"/>
  <c r="CA974" i="37"/>
  <c r="CB973" i="37"/>
  <c r="CA973" i="37"/>
  <c r="CB972" i="37"/>
  <c r="CA972" i="37"/>
  <c r="CB971" i="37"/>
  <c r="CA971" i="37"/>
  <c r="CB970" i="37"/>
  <c r="CA970" i="37"/>
  <c r="CB969" i="37"/>
  <c r="CA969" i="37"/>
  <c r="CB968" i="37"/>
  <c r="CA968" i="37"/>
  <c r="CB967" i="37"/>
  <c r="CA967" i="37"/>
  <c r="CB966" i="37"/>
  <c r="CA966" i="37"/>
  <c r="CB965" i="37"/>
  <c r="CA965" i="37"/>
  <c r="CB964" i="37"/>
  <c r="CA964" i="37"/>
  <c r="CB963" i="37"/>
  <c r="CA963" i="37"/>
  <c r="CB962" i="37"/>
  <c r="CA962" i="37"/>
  <c r="CB961" i="37"/>
  <c r="CA961" i="37"/>
  <c r="CB960" i="37"/>
  <c r="CA960" i="37"/>
  <c r="CB959" i="37"/>
  <c r="CA959" i="37"/>
  <c r="CB958" i="37"/>
  <c r="CA958" i="37"/>
  <c r="CB957" i="37"/>
  <c r="CA957" i="37"/>
  <c r="CB956" i="37"/>
  <c r="CA956" i="37"/>
  <c r="CB955" i="37"/>
  <c r="CA955" i="37"/>
  <c r="CB954" i="37"/>
  <c r="CA954" i="37"/>
  <c r="CB953" i="37"/>
  <c r="CA953" i="37"/>
  <c r="CB952" i="37"/>
  <c r="CA952" i="37"/>
  <c r="CB951" i="37"/>
  <c r="CA951" i="37"/>
  <c r="CB950" i="37"/>
  <c r="CA950" i="37"/>
  <c r="CB949" i="37"/>
  <c r="CA949" i="37"/>
  <c r="CB948" i="37"/>
  <c r="CA948" i="37"/>
  <c r="CB947" i="37"/>
  <c r="CA947" i="37"/>
  <c r="CB946" i="37"/>
  <c r="CA946" i="37"/>
  <c r="CB945" i="37"/>
  <c r="CA945" i="37"/>
  <c r="CB944" i="37"/>
  <c r="CA944" i="37"/>
  <c r="CB943" i="37"/>
  <c r="CA943" i="37"/>
  <c r="CB942" i="37"/>
  <c r="CA942" i="37"/>
  <c r="CB941" i="37"/>
  <c r="CA941" i="37"/>
  <c r="CB940" i="37"/>
  <c r="CA940" i="37"/>
  <c r="CB939" i="37"/>
  <c r="CA939" i="37"/>
  <c r="CB938" i="37"/>
  <c r="CA938" i="37"/>
  <c r="CB937" i="37"/>
  <c r="CA937" i="37"/>
  <c r="CB936" i="37"/>
  <c r="CA936" i="37"/>
  <c r="CB935" i="37"/>
  <c r="CA935" i="37"/>
  <c r="CB934" i="37"/>
  <c r="CA934" i="37"/>
  <c r="CB933" i="37"/>
  <c r="CA933" i="37"/>
  <c r="CB932" i="37"/>
  <c r="CA932" i="37"/>
  <c r="CB931" i="37"/>
  <c r="CA931" i="37"/>
  <c r="CB930" i="37"/>
  <c r="CA930" i="37"/>
  <c r="CB929" i="37"/>
  <c r="CA929" i="37"/>
  <c r="CB928" i="37"/>
  <c r="CA928" i="37"/>
  <c r="CB927" i="37"/>
  <c r="CA927" i="37"/>
  <c r="CB926" i="37"/>
  <c r="CA926" i="37"/>
  <c r="CB925" i="37"/>
  <c r="CA925" i="37"/>
  <c r="CB924" i="37"/>
  <c r="CA924" i="37"/>
  <c r="CB923" i="37"/>
  <c r="CA923" i="37"/>
  <c r="CB922" i="37"/>
  <c r="CA922" i="37"/>
  <c r="CB921" i="37"/>
  <c r="CA921" i="37"/>
  <c r="CB920" i="37"/>
  <c r="CA920" i="37"/>
  <c r="CB919" i="37"/>
  <c r="CA919" i="37"/>
  <c r="CB918" i="37"/>
  <c r="CA918" i="37"/>
  <c r="CB917" i="37"/>
  <c r="CA917" i="37"/>
  <c r="CB916" i="37"/>
  <c r="CA916" i="37"/>
  <c r="CB915" i="37"/>
  <c r="CA915" i="37"/>
  <c r="CB914" i="37"/>
  <c r="CA914" i="37"/>
  <c r="CB913" i="37"/>
  <c r="CA913" i="37"/>
  <c r="CB912" i="37"/>
  <c r="CA912" i="37"/>
  <c r="CB911" i="37"/>
  <c r="CA911" i="37"/>
  <c r="CB910" i="37"/>
  <c r="CA910" i="37"/>
  <c r="CB909" i="37"/>
  <c r="CA909" i="37"/>
  <c r="CB908" i="37"/>
  <c r="CA908" i="37"/>
  <c r="CB907" i="37"/>
  <c r="CA907" i="37"/>
  <c r="CB906" i="37"/>
  <c r="CA906" i="37"/>
  <c r="CB905" i="37"/>
  <c r="CA905" i="37"/>
  <c r="CB904" i="37"/>
  <c r="CA904" i="37"/>
  <c r="CB903" i="37"/>
  <c r="CA903" i="37"/>
  <c r="CB902" i="37"/>
  <c r="CA902" i="37"/>
  <c r="CB901" i="37"/>
  <c r="CA901" i="37"/>
  <c r="CB900" i="37"/>
  <c r="CA900" i="37"/>
  <c r="CB899" i="37"/>
  <c r="CA899" i="37"/>
  <c r="CB898" i="37"/>
  <c r="CA898" i="37"/>
  <c r="CB897" i="37"/>
  <c r="CA897" i="37"/>
  <c r="CB896" i="37"/>
  <c r="CA896" i="37"/>
  <c r="CB895" i="37"/>
  <c r="CA895" i="37"/>
  <c r="CB894" i="37"/>
  <c r="CA894" i="37"/>
  <c r="CB893" i="37"/>
  <c r="CA893" i="37"/>
  <c r="CB892" i="37"/>
  <c r="CA892" i="37"/>
  <c r="CB891" i="37"/>
  <c r="CA891" i="37"/>
  <c r="CB890" i="37"/>
  <c r="CA890" i="37"/>
  <c r="CB889" i="37"/>
  <c r="CA889" i="37"/>
  <c r="CB888" i="37"/>
  <c r="CA888" i="37"/>
  <c r="CB887" i="37"/>
  <c r="CA887" i="37"/>
  <c r="CB886" i="37"/>
  <c r="CA886" i="37"/>
  <c r="CB885" i="37"/>
  <c r="CA885" i="37"/>
  <c r="CB884" i="37"/>
  <c r="CA884" i="37"/>
  <c r="CB883" i="37"/>
  <c r="CA883" i="37"/>
  <c r="CB882" i="37"/>
  <c r="CA882" i="37"/>
  <c r="CB881" i="37"/>
  <c r="CA881" i="37"/>
  <c r="CB880" i="37"/>
  <c r="CA880" i="37"/>
  <c r="CB879" i="37"/>
  <c r="CA879" i="37"/>
  <c r="CB878" i="37"/>
  <c r="CA878" i="37"/>
  <c r="CB877" i="37"/>
  <c r="CA877" i="37"/>
  <c r="CB876" i="37"/>
  <c r="CA876" i="37"/>
  <c r="CB875" i="37"/>
  <c r="CA875" i="37"/>
  <c r="CB874" i="37"/>
  <c r="CA874" i="37"/>
  <c r="CB873" i="37"/>
  <c r="CA873" i="37"/>
  <c r="CB872" i="37"/>
  <c r="CA872" i="37"/>
  <c r="CB871" i="37"/>
  <c r="CA871" i="37"/>
  <c r="CB870" i="37"/>
  <c r="CA870" i="37"/>
  <c r="CB869" i="37"/>
  <c r="CA869" i="37"/>
  <c r="CB868" i="37"/>
  <c r="CA868" i="37"/>
  <c r="CB867" i="37"/>
  <c r="CA867" i="37"/>
  <c r="CB866" i="37"/>
  <c r="CA866" i="37"/>
  <c r="CB865" i="37"/>
  <c r="CA865" i="37"/>
  <c r="CB864" i="37"/>
  <c r="CA864" i="37"/>
  <c r="CB863" i="37"/>
  <c r="CA863" i="37"/>
  <c r="CB862" i="37"/>
  <c r="CA862" i="37"/>
  <c r="CB861" i="37"/>
  <c r="CA861" i="37"/>
  <c r="CB860" i="37"/>
  <c r="CA860" i="37"/>
  <c r="CB859" i="37"/>
  <c r="CA859" i="37"/>
  <c r="CB858" i="37"/>
  <c r="CA858" i="37"/>
  <c r="CB857" i="37"/>
  <c r="CA857" i="37"/>
  <c r="CB856" i="37"/>
  <c r="CA856" i="37"/>
  <c r="CB855" i="37"/>
  <c r="CA855" i="37"/>
  <c r="CB854" i="37"/>
  <c r="CA854" i="37"/>
  <c r="CB853" i="37"/>
  <c r="CA853" i="37"/>
  <c r="CB852" i="37"/>
  <c r="CA852" i="37"/>
  <c r="CB851" i="37"/>
  <c r="CA851" i="37"/>
  <c r="CB850" i="37"/>
  <c r="CA850" i="37"/>
  <c r="CB849" i="37"/>
  <c r="CA849" i="37"/>
  <c r="CB848" i="37"/>
  <c r="CA848" i="37"/>
  <c r="CB847" i="37"/>
  <c r="CA847" i="37"/>
  <c r="CB846" i="37"/>
  <c r="CA846" i="37"/>
  <c r="CB845" i="37"/>
  <c r="CA845" i="37"/>
  <c r="CB844" i="37"/>
  <c r="CA844" i="37"/>
  <c r="CB843" i="37"/>
  <c r="CA843" i="37"/>
  <c r="CB842" i="37"/>
  <c r="CA842" i="37"/>
  <c r="CB841" i="37"/>
  <c r="CA841" i="37"/>
  <c r="CB840" i="37"/>
  <c r="CA840" i="37"/>
  <c r="CB839" i="37"/>
  <c r="CA839" i="37"/>
  <c r="CB838" i="37"/>
  <c r="CA838" i="37"/>
  <c r="CB837" i="37"/>
  <c r="CA837" i="37"/>
  <c r="CB836" i="37"/>
  <c r="CA836" i="37"/>
  <c r="CB835" i="37"/>
  <c r="CA835" i="37"/>
  <c r="CB834" i="37"/>
  <c r="CA834" i="37"/>
  <c r="CB833" i="37"/>
  <c r="CA833" i="37"/>
  <c r="CB832" i="37"/>
  <c r="CA832" i="37"/>
  <c r="CB831" i="37"/>
  <c r="CA831" i="37"/>
  <c r="CB830" i="37"/>
  <c r="CA830" i="37"/>
  <c r="CB829" i="37"/>
  <c r="CA829" i="37"/>
  <c r="CB828" i="37"/>
  <c r="CA828" i="37"/>
  <c r="CB827" i="37"/>
  <c r="CA827" i="37"/>
  <c r="CB826" i="37"/>
  <c r="CA826" i="37"/>
  <c r="CB825" i="37"/>
  <c r="CA825" i="37"/>
  <c r="CB824" i="37"/>
  <c r="CA824" i="37"/>
  <c r="CB823" i="37"/>
  <c r="CA823" i="37"/>
  <c r="CB822" i="37"/>
  <c r="CA822" i="37"/>
  <c r="CB821" i="37"/>
  <c r="CA821" i="37"/>
  <c r="CB820" i="37"/>
  <c r="CA820" i="37"/>
  <c r="CB819" i="37"/>
  <c r="CA819" i="37"/>
  <c r="CB818" i="37"/>
  <c r="CA818" i="37"/>
  <c r="CB817" i="37"/>
  <c r="CA817" i="37"/>
  <c r="CB816" i="37"/>
  <c r="CA816" i="37"/>
  <c r="CB815" i="37"/>
  <c r="CA815" i="37"/>
  <c r="CB814" i="37"/>
  <c r="CA814" i="37"/>
  <c r="CB813" i="37"/>
  <c r="CA813" i="37"/>
  <c r="CB812" i="37"/>
  <c r="CA812" i="37"/>
  <c r="CB811" i="37"/>
  <c r="CA811" i="37"/>
  <c r="CB810" i="37"/>
  <c r="CA810" i="37"/>
  <c r="CB809" i="37"/>
  <c r="CA809" i="37"/>
  <c r="CB808" i="37"/>
  <c r="CA808" i="37"/>
  <c r="CB807" i="37"/>
  <c r="CA807" i="37"/>
  <c r="CB806" i="37"/>
  <c r="CA806" i="37"/>
  <c r="CB805" i="37"/>
  <c r="CA805" i="37"/>
  <c r="CB804" i="37"/>
  <c r="CA804" i="37"/>
  <c r="CB803" i="37"/>
  <c r="CA803" i="37"/>
  <c r="CB802" i="37"/>
  <c r="CA802" i="37"/>
  <c r="CB801" i="37"/>
  <c r="CA801" i="37"/>
  <c r="CB800" i="37"/>
  <c r="CA800" i="37"/>
  <c r="CB799" i="37"/>
  <c r="CA799" i="37"/>
  <c r="CB798" i="37"/>
  <c r="CA798" i="37"/>
  <c r="CB797" i="37"/>
  <c r="CA797" i="37"/>
  <c r="CB796" i="37"/>
  <c r="CA796" i="37"/>
  <c r="CB795" i="37"/>
  <c r="CA795" i="37"/>
  <c r="CB794" i="37"/>
  <c r="CA794" i="37"/>
  <c r="CB793" i="37"/>
  <c r="CA793" i="37"/>
  <c r="CB792" i="37"/>
  <c r="CA792" i="37"/>
  <c r="CB791" i="37"/>
  <c r="CA791" i="37"/>
  <c r="CB790" i="37"/>
  <c r="CA790" i="37"/>
  <c r="CB789" i="37"/>
  <c r="CA789" i="37"/>
  <c r="CB788" i="37"/>
  <c r="CA788" i="37"/>
  <c r="CB787" i="37"/>
  <c r="CA787" i="37"/>
  <c r="CB786" i="37"/>
  <c r="CA786" i="37"/>
  <c r="CB785" i="37"/>
  <c r="CA785" i="37"/>
  <c r="CB784" i="37"/>
  <c r="CA784" i="37"/>
  <c r="CB783" i="37"/>
  <c r="CA783" i="37"/>
  <c r="CB782" i="37"/>
  <c r="CA782" i="37"/>
  <c r="CB781" i="37"/>
  <c r="CA781" i="37"/>
  <c r="CB780" i="37"/>
  <c r="CA780" i="37"/>
  <c r="CB779" i="37"/>
  <c r="CA779" i="37"/>
  <c r="CB778" i="37"/>
  <c r="CA778" i="37"/>
  <c r="CB777" i="37"/>
  <c r="CA777" i="37"/>
  <c r="CB776" i="37"/>
  <c r="CA776" i="37"/>
  <c r="CB775" i="37"/>
  <c r="CA775" i="37"/>
  <c r="CB774" i="37"/>
  <c r="CA774" i="37"/>
  <c r="CB773" i="37"/>
  <c r="CA773" i="37"/>
  <c r="CB772" i="37"/>
  <c r="CA772" i="37"/>
  <c r="CB771" i="37"/>
  <c r="CA771" i="37"/>
  <c r="CB770" i="37"/>
  <c r="CA770" i="37"/>
  <c r="CB769" i="37"/>
  <c r="CA769" i="37"/>
  <c r="CB768" i="37"/>
  <c r="CA768" i="37"/>
  <c r="CB767" i="37"/>
  <c r="CA767" i="37"/>
  <c r="CB766" i="37"/>
  <c r="CA766" i="37"/>
  <c r="CB765" i="37"/>
  <c r="CA765" i="37"/>
  <c r="CB764" i="37"/>
  <c r="CA764" i="37"/>
  <c r="CB763" i="37"/>
  <c r="CA763" i="37"/>
  <c r="CB762" i="37"/>
  <c r="CA762" i="37"/>
  <c r="CB761" i="37"/>
  <c r="CA761" i="37"/>
  <c r="CB760" i="37"/>
  <c r="CA760" i="37"/>
  <c r="CB759" i="37"/>
  <c r="CA759" i="37"/>
  <c r="CB758" i="37"/>
  <c r="CA758" i="37"/>
  <c r="CB757" i="37"/>
  <c r="CA757" i="37"/>
  <c r="CB756" i="37"/>
  <c r="CA756" i="37"/>
  <c r="CB755" i="37"/>
  <c r="CA755" i="37"/>
  <c r="CB754" i="37"/>
  <c r="CA754" i="37"/>
  <c r="CB753" i="37"/>
  <c r="CA753" i="37"/>
  <c r="CB752" i="37"/>
  <c r="CA752" i="37"/>
  <c r="CB751" i="37"/>
  <c r="CA751" i="37"/>
  <c r="CB750" i="37"/>
  <c r="CA750" i="37"/>
  <c r="CB749" i="37"/>
  <c r="CA749" i="37"/>
  <c r="CB748" i="37"/>
  <c r="CA748" i="37"/>
  <c r="CB747" i="37"/>
  <c r="CA747" i="37"/>
  <c r="CB746" i="37"/>
  <c r="CA746" i="37"/>
  <c r="CB745" i="37"/>
  <c r="CA745" i="37"/>
  <c r="CB744" i="37"/>
  <c r="CA744" i="37"/>
  <c r="CB743" i="37"/>
  <c r="CA743" i="37"/>
  <c r="CB742" i="37"/>
  <c r="CA742" i="37"/>
  <c r="CB741" i="37"/>
  <c r="CA741" i="37"/>
  <c r="CB740" i="37"/>
  <c r="CA740" i="37"/>
  <c r="CB739" i="37"/>
  <c r="CA739" i="37"/>
  <c r="CB738" i="37"/>
  <c r="CA738" i="37"/>
  <c r="CB737" i="37"/>
  <c r="CA737" i="37"/>
  <c r="CB736" i="37"/>
  <c r="CA736" i="37"/>
  <c r="CB735" i="37"/>
  <c r="CA735" i="37"/>
  <c r="CB734" i="37"/>
  <c r="CA734" i="37"/>
  <c r="CB733" i="37"/>
  <c r="CA733" i="37"/>
  <c r="CB732" i="37"/>
  <c r="CA732" i="37"/>
  <c r="CB731" i="37"/>
  <c r="CA731" i="37"/>
  <c r="CB730" i="37"/>
  <c r="CA730" i="37"/>
  <c r="CB729" i="37"/>
  <c r="CA729" i="37"/>
  <c r="CB728" i="37"/>
  <c r="CA728" i="37"/>
  <c r="CB727" i="37"/>
  <c r="CA727" i="37"/>
  <c r="CB726" i="37"/>
  <c r="CA726" i="37"/>
  <c r="CB725" i="37"/>
  <c r="CA725" i="37"/>
  <c r="CB724" i="37"/>
  <c r="CA724" i="37"/>
  <c r="CB723" i="37"/>
  <c r="CA723" i="37"/>
  <c r="CB722" i="37"/>
  <c r="CA722" i="37"/>
  <c r="CB721" i="37"/>
  <c r="CA721" i="37"/>
  <c r="CB720" i="37"/>
  <c r="CA720" i="37"/>
  <c r="CB719" i="37"/>
  <c r="CA719" i="37"/>
  <c r="CB718" i="37"/>
  <c r="CA718" i="37"/>
  <c r="CB717" i="37"/>
  <c r="CA717" i="37"/>
  <c r="CB716" i="37"/>
  <c r="CA716" i="37"/>
  <c r="CB715" i="37"/>
  <c r="CA715" i="37"/>
  <c r="CB714" i="37"/>
  <c r="CA714" i="37"/>
  <c r="CB713" i="37"/>
  <c r="CA713" i="37"/>
  <c r="CB712" i="37"/>
  <c r="CA712" i="37"/>
  <c r="CB711" i="37"/>
  <c r="CA711" i="37"/>
  <c r="CB710" i="37"/>
  <c r="CA710" i="37"/>
  <c r="CB709" i="37"/>
  <c r="CA709" i="37"/>
  <c r="CB708" i="37"/>
  <c r="CA708" i="37"/>
  <c r="CB707" i="37"/>
  <c r="CA707" i="37"/>
  <c r="CB706" i="37"/>
  <c r="CA706" i="37"/>
  <c r="CB705" i="37"/>
  <c r="CA705" i="37"/>
  <c r="CB704" i="37"/>
  <c r="CA704" i="37"/>
  <c r="CB703" i="37"/>
  <c r="CA703" i="37"/>
  <c r="CB702" i="37"/>
  <c r="CA702" i="37"/>
  <c r="CB701" i="37"/>
  <c r="CA701" i="37"/>
  <c r="CB700" i="37"/>
  <c r="CA700" i="37"/>
  <c r="CB699" i="37"/>
  <c r="CA699" i="37"/>
  <c r="CB698" i="37"/>
  <c r="CA698" i="37"/>
  <c r="CB697" i="37"/>
  <c r="CA697" i="37"/>
  <c r="CB696" i="37"/>
  <c r="CA696" i="37"/>
  <c r="CB695" i="37"/>
  <c r="CA695" i="37"/>
  <c r="CB694" i="37"/>
  <c r="CA694" i="37"/>
  <c r="CB693" i="37"/>
  <c r="CA693" i="37"/>
  <c r="CB692" i="37"/>
  <c r="CA692" i="37"/>
  <c r="CB691" i="37"/>
  <c r="CA691" i="37"/>
  <c r="CB690" i="37"/>
  <c r="CA690" i="37"/>
  <c r="CB689" i="37"/>
  <c r="CA689" i="37"/>
  <c r="CB688" i="37"/>
  <c r="CA688" i="37"/>
  <c r="CB687" i="37"/>
  <c r="CA687" i="37"/>
  <c r="CB686" i="37"/>
  <c r="CA686" i="37"/>
  <c r="CB685" i="37"/>
  <c r="CA685" i="37"/>
  <c r="CB684" i="37"/>
  <c r="CA684" i="37"/>
  <c r="CB683" i="37"/>
  <c r="CA683" i="37"/>
  <c r="CB682" i="37"/>
  <c r="CA682" i="37"/>
  <c r="CB681" i="37"/>
  <c r="CA681" i="37"/>
  <c r="CB680" i="37"/>
  <c r="CA680" i="37"/>
  <c r="CB679" i="37"/>
  <c r="CA679" i="37"/>
  <c r="CB678" i="37"/>
  <c r="CA678" i="37"/>
  <c r="CB677" i="37"/>
  <c r="CA677" i="37"/>
  <c r="CB676" i="37"/>
  <c r="CA676" i="37"/>
  <c r="CB675" i="37"/>
  <c r="CA675" i="37"/>
  <c r="CB674" i="37"/>
  <c r="CA674" i="37"/>
  <c r="CB673" i="37"/>
  <c r="CA673" i="37"/>
  <c r="CB672" i="37"/>
  <c r="CA672" i="37"/>
  <c r="CB671" i="37"/>
  <c r="CA671" i="37"/>
  <c r="CB670" i="37"/>
  <c r="CA670" i="37"/>
  <c r="CB669" i="37"/>
  <c r="CA669" i="37"/>
  <c r="CB668" i="37"/>
  <c r="CA668" i="37"/>
  <c r="CB667" i="37"/>
  <c r="CA667" i="37"/>
  <c r="CB666" i="37"/>
  <c r="CA666" i="37"/>
  <c r="CB665" i="37"/>
  <c r="CA665" i="37"/>
  <c r="CB664" i="37"/>
  <c r="CA664" i="37"/>
  <c r="CB663" i="37"/>
  <c r="CA663" i="37"/>
  <c r="CB662" i="37"/>
  <c r="CA662" i="37"/>
  <c r="CB661" i="37"/>
  <c r="CA661" i="37"/>
  <c r="CB660" i="37"/>
  <c r="CA660" i="37"/>
  <c r="CB659" i="37"/>
  <c r="CA659" i="37"/>
  <c r="CB658" i="37"/>
  <c r="CA658" i="37"/>
  <c r="CB657" i="37"/>
  <c r="CA657" i="37"/>
  <c r="CB656" i="37"/>
  <c r="CA656" i="37"/>
  <c r="CB655" i="37"/>
  <c r="CA655" i="37"/>
  <c r="CB654" i="37"/>
  <c r="CA654" i="37"/>
  <c r="CB653" i="37"/>
  <c r="CA653" i="37"/>
  <c r="CB652" i="37"/>
  <c r="CA652" i="37"/>
  <c r="CB651" i="37"/>
  <c r="CA651" i="37"/>
  <c r="CB650" i="37"/>
  <c r="CA650" i="37"/>
  <c r="CB649" i="37"/>
  <c r="CA649" i="37"/>
  <c r="CB648" i="37"/>
  <c r="CA648" i="37"/>
  <c r="CB647" i="37"/>
  <c r="CA647" i="37"/>
  <c r="CB646" i="37"/>
  <c r="CA646" i="37"/>
  <c r="CB645" i="37"/>
  <c r="CA645" i="37"/>
  <c r="CB644" i="37"/>
  <c r="CA644" i="37"/>
  <c r="CB643" i="37"/>
  <c r="CA643" i="37"/>
  <c r="CB642" i="37"/>
  <c r="CA642" i="37"/>
  <c r="CB641" i="37"/>
  <c r="CA641" i="37"/>
  <c r="CB640" i="37"/>
  <c r="CA640" i="37"/>
  <c r="CB639" i="37"/>
  <c r="CA639" i="37"/>
  <c r="CB638" i="37"/>
  <c r="CA638" i="37"/>
  <c r="CB637" i="37"/>
  <c r="CA637" i="37"/>
  <c r="CB636" i="37"/>
  <c r="CA636" i="37"/>
  <c r="CB635" i="37"/>
  <c r="CA635" i="37"/>
  <c r="CB634" i="37"/>
  <c r="CA634" i="37"/>
  <c r="CB633" i="37"/>
  <c r="CA633" i="37"/>
  <c r="CB632" i="37"/>
  <c r="CA632" i="37"/>
  <c r="CB631" i="37"/>
  <c r="CA631" i="37"/>
  <c r="CB630" i="37"/>
  <c r="CA630" i="37"/>
  <c r="CB629" i="37"/>
  <c r="CA629" i="37"/>
  <c r="CB628" i="37"/>
  <c r="CA628" i="37"/>
  <c r="CB627" i="37"/>
  <c r="CA627" i="37"/>
  <c r="CB626" i="37"/>
  <c r="CA626" i="37"/>
  <c r="CB625" i="37"/>
  <c r="CA625" i="37"/>
  <c r="CB624" i="37"/>
  <c r="CA624" i="37"/>
  <c r="CB623" i="37"/>
  <c r="CA623" i="37"/>
  <c r="CB622" i="37"/>
  <c r="CA622" i="37"/>
  <c r="CB621" i="37"/>
  <c r="CA621" i="37"/>
  <c r="CB620" i="37"/>
  <c r="CA620" i="37"/>
  <c r="CB619" i="37"/>
  <c r="CA619" i="37"/>
  <c r="CB618" i="37"/>
  <c r="CA618" i="37"/>
  <c r="CB617" i="37"/>
  <c r="CA617" i="37"/>
  <c r="CB616" i="37"/>
  <c r="CA616" i="37"/>
  <c r="CB615" i="37"/>
  <c r="CA615" i="37"/>
  <c r="CB614" i="37"/>
  <c r="CA614" i="37"/>
  <c r="CB613" i="37"/>
  <c r="CA613" i="37"/>
  <c r="CB612" i="37"/>
  <c r="CA612" i="37"/>
  <c r="CB611" i="37"/>
  <c r="CA611" i="37"/>
  <c r="CB610" i="37"/>
  <c r="CA610" i="37"/>
  <c r="CB609" i="37"/>
  <c r="CA609" i="37"/>
  <c r="CB608" i="37"/>
  <c r="CA608" i="37"/>
  <c r="CB607" i="37"/>
  <c r="CA607" i="37"/>
  <c r="CB606" i="37"/>
  <c r="CA606" i="37"/>
  <c r="CB605" i="37"/>
  <c r="CA605" i="37"/>
  <c r="CB604" i="37"/>
  <c r="CA604" i="37"/>
  <c r="CB603" i="37"/>
  <c r="CA603" i="37"/>
  <c r="CB602" i="37"/>
  <c r="CA602" i="37"/>
  <c r="CB601" i="37"/>
  <c r="CA601" i="37"/>
  <c r="CB600" i="37"/>
  <c r="CA600" i="37"/>
  <c r="CB599" i="37"/>
  <c r="CA599" i="37"/>
  <c r="CB598" i="37"/>
  <c r="CA598" i="37"/>
  <c r="CB597" i="37"/>
  <c r="CA597" i="37"/>
  <c r="CB596" i="37"/>
  <c r="CA596" i="37"/>
  <c r="CB595" i="37"/>
  <c r="CA595" i="37"/>
  <c r="CB594" i="37"/>
  <c r="CA594" i="37"/>
  <c r="CB593" i="37"/>
  <c r="CA593" i="37"/>
  <c r="CB592" i="37"/>
  <c r="CA592" i="37"/>
  <c r="CB591" i="37"/>
  <c r="CA591" i="37"/>
  <c r="CB590" i="37"/>
  <c r="CA590" i="37"/>
  <c r="CB589" i="37"/>
  <c r="CA589" i="37"/>
  <c r="CB588" i="37"/>
  <c r="CA588" i="37"/>
  <c r="CB587" i="37"/>
  <c r="CA587" i="37"/>
  <c r="CB586" i="37"/>
  <c r="CA586" i="37"/>
  <c r="CB585" i="37"/>
  <c r="CA585" i="37"/>
  <c r="CB584" i="37"/>
  <c r="CA584" i="37"/>
  <c r="CB583" i="37"/>
  <c r="CA583" i="37"/>
  <c r="CB582" i="37"/>
  <c r="CA582" i="37"/>
  <c r="CB581" i="37"/>
  <c r="CA581" i="37"/>
  <c r="CB580" i="37"/>
  <c r="CA580" i="37"/>
  <c r="CB579" i="37"/>
  <c r="CA579" i="37"/>
  <c r="CB578" i="37"/>
  <c r="CA578" i="37"/>
  <c r="CB577" i="37"/>
  <c r="CA577" i="37"/>
  <c r="CB576" i="37"/>
  <c r="CA576" i="37"/>
  <c r="CB575" i="37"/>
  <c r="CA575" i="37"/>
  <c r="CB574" i="37"/>
  <c r="CA574" i="37"/>
  <c r="CB573" i="37"/>
  <c r="CA573" i="37"/>
  <c r="CB572" i="37"/>
  <c r="CA572" i="37"/>
  <c r="CB571" i="37"/>
  <c r="CA571" i="37"/>
  <c r="CB570" i="37"/>
  <c r="CA570" i="37"/>
  <c r="CB569" i="37"/>
  <c r="CA569" i="37"/>
  <c r="CB568" i="37"/>
  <c r="CA568" i="37"/>
  <c r="CB567" i="37"/>
  <c r="CA567" i="37"/>
  <c r="CB566" i="37"/>
  <c r="CA566" i="37"/>
  <c r="CB565" i="37"/>
  <c r="CA565" i="37"/>
  <c r="CB564" i="37"/>
  <c r="CA564" i="37"/>
  <c r="CB563" i="37"/>
  <c r="CA563" i="37"/>
  <c r="CB562" i="37"/>
  <c r="CA562" i="37"/>
  <c r="CB561" i="37"/>
  <c r="CA561" i="37"/>
  <c r="CB560" i="37"/>
  <c r="CA560" i="37"/>
  <c r="CB559" i="37"/>
  <c r="CA559" i="37"/>
  <c r="CB558" i="37"/>
  <c r="CA558" i="37"/>
  <c r="CB557" i="37"/>
  <c r="CA557" i="37"/>
  <c r="CB556" i="37"/>
  <c r="CA556" i="37"/>
  <c r="CB555" i="37"/>
  <c r="CA555" i="37"/>
  <c r="CB554" i="37"/>
  <c r="CA554" i="37"/>
  <c r="CB553" i="37"/>
  <c r="CA553" i="37"/>
  <c r="CB552" i="37"/>
  <c r="CA552" i="37"/>
  <c r="CB551" i="37"/>
  <c r="CA551" i="37"/>
  <c r="CB550" i="37"/>
  <c r="CA550" i="37"/>
  <c r="CB549" i="37"/>
  <c r="CA549" i="37"/>
  <c r="CB548" i="37"/>
  <c r="CA548" i="37"/>
  <c r="CB547" i="37"/>
  <c r="CA547" i="37"/>
  <c r="CB546" i="37"/>
  <c r="CA546" i="37"/>
  <c r="CB545" i="37"/>
  <c r="CA545" i="37"/>
  <c r="CB544" i="37"/>
  <c r="CA544" i="37"/>
  <c r="CB543" i="37"/>
  <c r="CA543" i="37"/>
  <c r="CB542" i="37"/>
  <c r="CA542" i="37"/>
  <c r="CB541" i="37"/>
  <c r="CA541" i="37"/>
  <c r="CB540" i="37"/>
  <c r="CA540" i="37"/>
  <c r="CB539" i="37"/>
  <c r="CA539" i="37"/>
  <c r="CB538" i="37"/>
  <c r="CA538" i="37"/>
  <c r="CB537" i="37"/>
  <c r="CA537" i="37"/>
  <c r="CB536" i="37"/>
  <c r="CA536" i="37"/>
  <c r="CB535" i="37"/>
  <c r="CA535" i="37"/>
  <c r="CB534" i="37"/>
  <c r="CA534" i="37"/>
  <c r="CB533" i="37"/>
  <c r="CA533" i="37"/>
  <c r="CB532" i="37"/>
  <c r="CA532" i="37"/>
  <c r="CB531" i="37"/>
  <c r="CA531" i="37"/>
  <c r="CB530" i="37"/>
  <c r="CA530" i="37"/>
  <c r="CB529" i="37"/>
  <c r="CA529" i="37"/>
  <c r="CB528" i="37"/>
  <c r="CA528" i="37"/>
  <c r="CB527" i="37"/>
  <c r="CA527" i="37"/>
  <c r="CB526" i="37"/>
  <c r="CA526" i="37"/>
  <c r="CB525" i="37"/>
  <c r="CA525" i="37"/>
  <c r="CB524" i="37"/>
  <c r="CA524" i="37"/>
  <c r="CB523" i="37"/>
  <c r="CA523" i="37"/>
  <c r="CB522" i="37"/>
  <c r="CA522" i="37"/>
  <c r="CB521" i="37"/>
  <c r="CA521" i="37"/>
  <c r="CB520" i="37"/>
  <c r="CA520" i="37"/>
  <c r="CB519" i="37"/>
  <c r="CA519" i="37"/>
  <c r="CB518" i="37"/>
  <c r="CA518" i="37"/>
  <c r="CB517" i="37"/>
  <c r="CA517" i="37"/>
  <c r="CB516" i="37"/>
  <c r="CA516" i="37"/>
  <c r="CB515" i="37"/>
  <c r="CA515" i="37"/>
  <c r="CB514" i="37"/>
  <c r="CA514" i="37"/>
  <c r="CB513" i="37"/>
  <c r="CA513" i="37"/>
  <c r="CB512" i="37"/>
  <c r="CA512" i="37"/>
  <c r="CB511" i="37"/>
  <c r="CA511" i="37"/>
  <c r="CB510" i="37"/>
  <c r="CA510" i="37"/>
  <c r="CB509" i="37"/>
  <c r="CA509" i="37"/>
  <c r="CB508" i="37"/>
  <c r="CA508" i="37"/>
  <c r="CB507" i="37"/>
  <c r="CA507" i="37"/>
  <c r="CB506" i="37"/>
  <c r="CA506" i="37"/>
  <c r="CB505" i="37"/>
  <c r="CA505" i="37"/>
  <c r="CB504" i="37"/>
  <c r="CA504" i="37"/>
  <c r="CB503" i="37"/>
  <c r="CA503" i="37"/>
  <c r="CB502" i="37"/>
  <c r="CA502" i="37"/>
  <c r="CB501" i="37"/>
  <c r="CA501" i="37"/>
  <c r="CB500" i="37"/>
  <c r="CA500" i="37"/>
  <c r="CB499" i="37"/>
  <c r="CA499" i="37"/>
  <c r="CB498" i="37"/>
  <c r="CA498" i="37"/>
  <c r="CB497" i="37"/>
  <c r="CA497" i="37"/>
  <c r="CB496" i="37"/>
  <c r="CA496" i="37"/>
  <c r="CB495" i="37"/>
  <c r="CA495" i="37"/>
  <c r="CB494" i="37"/>
  <c r="CA494" i="37"/>
  <c r="CB493" i="37"/>
  <c r="CA493" i="37"/>
  <c r="CB492" i="37"/>
  <c r="CA492" i="37"/>
  <c r="CB491" i="37"/>
  <c r="CA491" i="37"/>
  <c r="CB490" i="37"/>
  <c r="CA490" i="37"/>
  <c r="CB489" i="37"/>
  <c r="CA489" i="37"/>
  <c r="CB488" i="37"/>
  <c r="CA488" i="37"/>
  <c r="CB487" i="37"/>
  <c r="CA487" i="37"/>
  <c r="CB486" i="37"/>
  <c r="CA486" i="37"/>
  <c r="CB485" i="37"/>
  <c r="CA485" i="37"/>
  <c r="CB484" i="37"/>
  <c r="CA484" i="37"/>
  <c r="CB483" i="37"/>
  <c r="CA483" i="37"/>
  <c r="CB482" i="37"/>
  <c r="CA482" i="37"/>
  <c r="CB481" i="37"/>
  <c r="CA481" i="37"/>
  <c r="CB480" i="37"/>
  <c r="CA480" i="37"/>
  <c r="CB479" i="37"/>
  <c r="CA479" i="37"/>
  <c r="CB478" i="37"/>
  <c r="CA478" i="37"/>
  <c r="CB477" i="37"/>
  <c r="CA477" i="37"/>
  <c r="CB476" i="37"/>
  <c r="CA476" i="37"/>
  <c r="CB475" i="37"/>
  <c r="CA475" i="37"/>
  <c r="CB474" i="37"/>
  <c r="CA474" i="37"/>
  <c r="CB473" i="37"/>
  <c r="CA473" i="37"/>
  <c r="CB472" i="37"/>
  <c r="CA472" i="37"/>
  <c r="CB471" i="37"/>
  <c r="CA471" i="37"/>
  <c r="CB470" i="37"/>
  <c r="CA470" i="37"/>
  <c r="CB469" i="37"/>
  <c r="CA469" i="37"/>
  <c r="CB468" i="37"/>
  <c r="CA468" i="37"/>
  <c r="CB467" i="37"/>
  <c r="CA467" i="37"/>
  <c r="CB466" i="37"/>
  <c r="CA466" i="37"/>
  <c r="CB465" i="37"/>
  <c r="CA465" i="37"/>
  <c r="CB464" i="37"/>
  <c r="CA464" i="37"/>
  <c r="CB463" i="37"/>
  <c r="CA463" i="37"/>
  <c r="CB462" i="37"/>
  <c r="CA462" i="37"/>
  <c r="CB461" i="37"/>
  <c r="CA461" i="37"/>
  <c r="CB460" i="37"/>
  <c r="CA460" i="37"/>
  <c r="CB459" i="37"/>
  <c r="CA459" i="37"/>
  <c r="CB458" i="37"/>
  <c r="CA458" i="37"/>
  <c r="CB457" i="37"/>
  <c r="CA457" i="37"/>
  <c r="CB456" i="37"/>
  <c r="CA456" i="37"/>
  <c r="CB455" i="37"/>
  <c r="CA455" i="37"/>
  <c r="CB454" i="37"/>
  <c r="CA454" i="37"/>
  <c r="CB453" i="37"/>
  <c r="CA453" i="37"/>
  <c r="CB452" i="37"/>
  <c r="CA452" i="37"/>
  <c r="CB451" i="37"/>
  <c r="CA451" i="37"/>
  <c r="CB450" i="37"/>
  <c r="CA450" i="37"/>
  <c r="CB449" i="37"/>
  <c r="CA449" i="37"/>
  <c r="CB448" i="37"/>
  <c r="CA448" i="37"/>
  <c r="CB447" i="37"/>
  <c r="CA447" i="37"/>
  <c r="CB446" i="37"/>
  <c r="CA446" i="37"/>
  <c r="CB445" i="37"/>
  <c r="CA445" i="37"/>
  <c r="CB444" i="37"/>
  <c r="CA444" i="37"/>
  <c r="CB443" i="37"/>
  <c r="CA443" i="37"/>
  <c r="CB442" i="37"/>
  <c r="CA442" i="37"/>
  <c r="CB441" i="37"/>
  <c r="CA441" i="37"/>
  <c r="CB440" i="37"/>
  <c r="CA440" i="37"/>
  <c r="CB439" i="37"/>
  <c r="CA439" i="37"/>
  <c r="CB438" i="37"/>
  <c r="CA438" i="37"/>
  <c r="CB437" i="37"/>
  <c r="CA437" i="37"/>
  <c r="CB436" i="37"/>
  <c r="CA436" i="37"/>
  <c r="CB435" i="37"/>
  <c r="CA435" i="37"/>
  <c r="CB434" i="37"/>
  <c r="CA434" i="37"/>
  <c r="CB433" i="37"/>
  <c r="CA433" i="37"/>
  <c r="CB432" i="37"/>
  <c r="CA432" i="37"/>
  <c r="CB431" i="37"/>
  <c r="CA431" i="37"/>
  <c r="CB430" i="37"/>
  <c r="CA430" i="37"/>
  <c r="CB429" i="37"/>
  <c r="CA429" i="37"/>
  <c r="CB428" i="37"/>
  <c r="CA428" i="37"/>
  <c r="CB427" i="37"/>
  <c r="CA427" i="37"/>
  <c r="CB426" i="37"/>
  <c r="CA426" i="37"/>
  <c r="CB425" i="37"/>
  <c r="CA425" i="37"/>
  <c r="CB424" i="37"/>
  <c r="CA424" i="37"/>
  <c r="CB423" i="37"/>
  <c r="CA423" i="37"/>
  <c r="CB422" i="37"/>
  <c r="CA422" i="37"/>
  <c r="CB421" i="37"/>
  <c r="CA421" i="37"/>
  <c r="CB420" i="37"/>
  <c r="CA420" i="37"/>
  <c r="CB419" i="37"/>
  <c r="CA419" i="37"/>
  <c r="CB418" i="37"/>
  <c r="CA418" i="37"/>
  <c r="CB417" i="37"/>
  <c r="CA417" i="37"/>
  <c r="CB416" i="37"/>
  <c r="CA416" i="37"/>
  <c r="CB415" i="37"/>
  <c r="CA415" i="37"/>
  <c r="CB414" i="37"/>
  <c r="CA414" i="37"/>
  <c r="CB413" i="37"/>
  <c r="CA413" i="37"/>
  <c r="CB412" i="37"/>
  <c r="CA412" i="37"/>
  <c r="CB411" i="37"/>
  <c r="CA411" i="37"/>
  <c r="CB410" i="37"/>
  <c r="CA410" i="37"/>
  <c r="CB409" i="37"/>
  <c r="CA409" i="37"/>
  <c r="CB408" i="37"/>
  <c r="CA408" i="37"/>
  <c r="CB407" i="37"/>
  <c r="CA407" i="37"/>
  <c r="CB406" i="37"/>
  <c r="CA406" i="37"/>
  <c r="CB405" i="37"/>
  <c r="CA405" i="37"/>
  <c r="CB404" i="37"/>
  <c r="CA404" i="37"/>
  <c r="CB403" i="37"/>
  <c r="CA403" i="37"/>
  <c r="CB402" i="37"/>
  <c r="CA402" i="37"/>
  <c r="CB401" i="37"/>
  <c r="CA401" i="37"/>
  <c r="CB400" i="37"/>
  <c r="CA400" i="37"/>
  <c r="A400" i="37"/>
  <c r="CB399" i="37"/>
  <c r="CA399" i="37"/>
  <c r="A399" i="37"/>
  <c r="CB398" i="37"/>
  <c r="CA398" i="37"/>
  <c r="A398" i="37"/>
  <c r="CB397" i="37"/>
  <c r="CA397" i="37"/>
  <c r="A397" i="37"/>
  <c r="CB396" i="37"/>
  <c r="CA396" i="37"/>
  <c r="A396" i="37"/>
  <c r="CB395" i="37"/>
  <c r="CA395" i="37"/>
  <c r="A395" i="37"/>
  <c r="CB394" i="37"/>
  <c r="CA394" i="37"/>
  <c r="A394" i="37"/>
  <c r="CB393" i="37"/>
  <c r="CA393" i="37"/>
  <c r="A393" i="37"/>
  <c r="CB392" i="37"/>
  <c r="CA392" i="37"/>
  <c r="A392" i="37"/>
  <c r="CB391" i="37"/>
  <c r="CA391" i="37"/>
  <c r="A391" i="37"/>
  <c r="CB390" i="37"/>
  <c r="CA390" i="37"/>
  <c r="A390" i="37"/>
  <c r="CB389" i="37"/>
  <c r="CA389" i="37"/>
  <c r="A389" i="37"/>
  <c r="CB388" i="37"/>
  <c r="CA388" i="37"/>
  <c r="A388" i="37"/>
  <c r="CB387" i="37"/>
  <c r="CA387" i="37"/>
  <c r="A387" i="37"/>
  <c r="CB386" i="37"/>
  <c r="CA386" i="37"/>
  <c r="A386" i="37"/>
  <c r="CB385" i="37"/>
  <c r="CA385" i="37"/>
  <c r="A385" i="37"/>
  <c r="CB384" i="37"/>
  <c r="CA384" i="37"/>
  <c r="A384" i="37"/>
  <c r="CB383" i="37"/>
  <c r="CA383" i="37"/>
  <c r="A383" i="37"/>
  <c r="CB382" i="37"/>
  <c r="CA382" i="37"/>
  <c r="A382" i="37"/>
  <c r="CB381" i="37"/>
  <c r="CA381" i="37"/>
  <c r="A381" i="37"/>
  <c r="CB380" i="37"/>
  <c r="CA380" i="37"/>
  <c r="A380" i="37"/>
  <c r="CB379" i="37"/>
  <c r="CA379" i="37"/>
  <c r="A379" i="37"/>
  <c r="CB378" i="37"/>
  <c r="CA378" i="37"/>
  <c r="A378" i="37"/>
  <c r="CB377" i="37"/>
  <c r="CA377" i="37"/>
  <c r="A377" i="37"/>
  <c r="CB376" i="37"/>
  <c r="CA376" i="37"/>
  <c r="A376" i="37"/>
  <c r="CB375" i="37"/>
  <c r="CA375" i="37"/>
  <c r="A375" i="37"/>
  <c r="CB374" i="37"/>
  <c r="CA374" i="37"/>
  <c r="A374" i="37"/>
  <c r="CB373" i="37"/>
  <c r="CA373" i="37"/>
  <c r="A373" i="37"/>
  <c r="CB372" i="37"/>
  <c r="CA372" i="37"/>
  <c r="A372" i="37"/>
  <c r="CB371" i="37"/>
  <c r="CA371" i="37"/>
  <c r="A371" i="37"/>
  <c r="CB370" i="37"/>
  <c r="CA370" i="37"/>
  <c r="A370" i="37"/>
  <c r="CB369" i="37"/>
  <c r="CA369" i="37"/>
  <c r="A369" i="37"/>
  <c r="CB368" i="37"/>
  <c r="CA368" i="37"/>
  <c r="A368" i="37"/>
  <c r="CB367" i="37"/>
  <c r="CA367" i="37"/>
  <c r="A367" i="37"/>
  <c r="CB366" i="37"/>
  <c r="CA366" i="37"/>
  <c r="A366" i="37"/>
  <c r="CB365" i="37"/>
  <c r="CA365" i="37"/>
  <c r="A365" i="37"/>
  <c r="CB364" i="37"/>
  <c r="CA364" i="37"/>
  <c r="A364" i="37"/>
  <c r="CB363" i="37"/>
  <c r="CA363" i="37"/>
  <c r="A363" i="37"/>
  <c r="CB362" i="37"/>
  <c r="CA362" i="37"/>
  <c r="A362" i="37"/>
  <c r="CB361" i="37"/>
  <c r="CA361" i="37"/>
  <c r="A361" i="37"/>
  <c r="CB360" i="37"/>
  <c r="CA360" i="37"/>
  <c r="A360" i="37"/>
  <c r="CB359" i="37"/>
  <c r="CA359" i="37"/>
  <c r="A359" i="37"/>
  <c r="CB358" i="37"/>
  <c r="CA358" i="37"/>
  <c r="A358" i="37"/>
  <c r="CB357" i="37"/>
  <c r="CA357" i="37"/>
  <c r="A357" i="37"/>
  <c r="CB356" i="37"/>
  <c r="CA356" i="37"/>
  <c r="A356" i="37"/>
  <c r="CB355" i="37"/>
  <c r="CA355" i="37"/>
  <c r="A355" i="37"/>
  <c r="CB354" i="37"/>
  <c r="CA354" i="37"/>
  <c r="A354" i="37"/>
  <c r="CB353" i="37"/>
  <c r="CA353" i="37"/>
  <c r="A353" i="37"/>
  <c r="CB352" i="37"/>
  <c r="CA352" i="37"/>
  <c r="A352" i="37"/>
  <c r="CB351" i="37"/>
  <c r="CA351" i="37"/>
  <c r="A351" i="37"/>
  <c r="CB350" i="37"/>
  <c r="CA350" i="37"/>
  <c r="A350" i="37"/>
  <c r="CB349" i="37"/>
  <c r="CA349" i="37"/>
  <c r="A349" i="37"/>
  <c r="CB348" i="37"/>
  <c r="CA348" i="37"/>
  <c r="A348" i="37"/>
  <c r="CB347" i="37"/>
  <c r="CA347" i="37"/>
  <c r="A347" i="37"/>
  <c r="CB346" i="37"/>
  <c r="CA346" i="37"/>
  <c r="A346" i="37"/>
  <c r="CB345" i="37"/>
  <c r="CA345" i="37"/>
  <c r="A345" i="37"/>
  <c r="CB344" i="37"/>
  <c r="CA344" i="37"/>
  <c r="A344" i="37"/>
  <c r="CB343" i="37"/>
  <c r="CA343" i="37"/>
  <c r="A343" i="37"/>
  <c r="CB342" i="37"/>
  <c r="CA342" i="37"/>
  <c r="A342" i="37"/>
  <c r="CB341" i="37"/>
  <c r="CA341" i="37"/>
  <c r="A341" i="37"/>
  <c r="CB340" i="37"/>
  <c r="CA340" i="37"/>
  <c r="A340" i="37"/>
  <c r="CB339" i="37"/>
  <c r="CA339" i="37"/>
  <c r="A339" i="37"/>
  <c r="CB338" i="37"/>
  <c r="CA338" i="37"/>
  <c r="A338" i="37"/>
  <c r="CB337" i="37"/>
  <c r="CA337" i="37"/>
  <c r="A337" i="37"/>
  <c r="CB336" i="37"/>
  <c r="CA336" i="37"/>
  <c r="A336" i="37"/>
  <c r="CB335" i="37"/>
  <c r="CA335" i="37"/>
  <c r="A335" i="37"/>
  <c r="CB334" i="37"/>
  <c r="CA334" i="37"/>
  <c r="A334" i="37"/>
  <c r="CB333" i="37"/>
  <c r="CA333" i="37"/>
  <c r="A333" i="37"/>
  <c r="CB332" i="37"/>
  <c r="CA332" i="37"/>
  <c r="A332" i="37"/>
  <c r="CB331" i="37"/>
  <c r="CA331" i="37"/>
  <c r="A331" i="37"/>
  <c r="CB330" i="37"/>
  <c r="CA330" i="37"/>
  <c r="A330" i="37"/>
  <c r="CB329" i="37"/>
  <c r="CA329" i="37"/>
  <c r="A329" i="37"/>
  <c r="CB328" i="37"/>
  <c r="CA328" i="37"/>
  <c r="A328" i="37"/>
  <c r="CB327" i="37"/>
  <c r="CA327" i="37"/>
  <c r="A327" i="37"/>
  <c r="CB326" i="37"/>
  <c r="CA326" i="37"/>
  <c r="A326" i="37"/>
  <c r="CB325" i="37"/>
  <c r="CA325" i="37"/>
  <c r="A325" i="37"/>
  <c r="CB324" i="37"/>
  <c r="CA324" i="37"/>
  <c r="A324" i="37"/>
  <c r="CB323" i="37"/>
  <c r="CA323" i="37"/>
  <c r="A323" i="37"/>
  <c r="CB322" i="37"/>
  <c r="CA322" i="37"/>
  <c r="A322" i="37"/>
  <c r="CB321" i="37"/>
  <c r="CA321" i="37"/>
  <c r="A321" i="37"/>
  <c r="CB320" i="37"/>
  <c r="CA320" i="37"/>
  <c r="A320" i="37"/>
  <c r="CB319" i="37"/>
  <c r="CA319" i="37"/>
  <c r="A319" i="37"/>
  <c r="CB318" i="37"/>
  <c r="CA318" i="37"/>
  <c r="A318" i="37"/>
  <c r="CB317" i="37"/>
  <c r="CA317" i="37"/>
  <c r="A317" i="37"/>
  <c r="CB316" i="37"/>
  <c r="CA316" i="37"/>
  <c r="A316" i="37"/>
  <c r="CB315" i="37"/>
  <c r="CA315" i="37"/>
  <c r="A315" i="37"/>
  <c r="CB314" i="37"/>
  <c r="CA314" i="37"/>
  <c r="A314" i="37"/>
  <c r="CB313" i="37"/>
  <c r="CA313" i="37"/>
  <c r="A313" i="37"/>
  <c r="CB312" i="37"/>
  <c r="CA312" i="37"/>
  <c r="A312" i="37"/>
  <c r="CB311" i="37"/>
  <c r="CA311" i="37"/>
  <c r="A311" i="37"/>
  <c r="CB310" i="37"/>
  <c r="CA310" i="37"/>
  <c r="A310" i="37"/>
  <c r="CB309" i="37"/>
  <c r="CA309" i="37"/>
  <c r="A309" i="37"/>
  <c r="CB308" i="37"/>
  <c r="CA308" i="37"/>
  <c r="A308" i="37"/>
  <c r="CB307" i="37"/>
  <c r="CA307" i="37"/>
  <c r="A307" i="37"/>
  <c r="CB306" i="37"/>
  <c r="CA306" i="37"/>
  <c r="A306" i="37"/>
  <c r="CB305" i="37"/>
  <c r="CA305" i="37"/>
  <c r="A305" i="37"/>
  <c r="CB304" i="37"/>
  <c r="CA304" i="37"/>
  <c r="A304" i="37"/>
  <c r="CB303" i="37"/>
  <c r="CA303" i="37"/>
  <c r="A303" i="37"/>
  <c r="CB302" i="37"/>
  <c r="CA302" i="37"/>
  <c r="A302" i="37"/>
  <c r="CB301" i="37"/>
  <c r="CA301" i="37"/>
  <c r="A301" i="37"/>
  <c r="CB300" i="37"/>
  <c r="CA300" i="37"/>
  <c r="A300" i="37"/>
  <c r="CB299" i="37"/>
  <c r="CA299" i="37"/>
  <c r="A299" i="37"/>
  <c r="CB298" i="37"/>
  <c r="CA298" i="37"/>
  <c r="A298" i="37"/>
  <c r="CB297" i="37"/>
  <c r="CA297" i="37"/>
  <c r="A297" i="37"/>
  <c r="CB296" i="37"/>
  <c r="CA296" i="37"/>
  <c r="A296" i="37"/>
  <c r="CB295" i="37"/>
  <c r="CA295" i="37"/>
  <c r="A295" i="37"/>
  <c r="CB294" i="37"/>
  <c r="CA294" i="37"/>
  <c r="A294" i="37"/>
  <c r="CB293" i="37"/>
  <c r="CA293" i="37"/>
  <c r="A293" i="37"/>
  <c r="CB292" i="37"/>
  <c r="CA292" i="37"/>
  <c r="A292" i="37"/>
  <c r="CB291" i="37"/>
  <c r="CA291" i="37"/>
  <c r="A291" i="37"/>
  <c r="CB290" i="37"/>
  <c r="CA290" i="37"/>
  <c r="A290" i="37"/>
  <c r="CB289" i="37"/>
  <c r="CA289" i="37"/>
  <c r="A289" i="37"/>
  <c r="CB288" i="37"/>
  <c r="CA288" i="37"/>
  <c r="A288" i="37"/>
  <c r="CB287" i="37"/>
  <c r="CA287" i="37"/>
  <c r="A287" i="37"/>
  <c r="CB286" i="37"/>
  <c r="CA286" i="37"/>
  <c r="A286" i="37"/>
  <c r="CB285" i="37"/>
  <c r="CA285" i="37"/>
  <c r="A285" i="37"/>
  <c r="CB284" i="37"/>
  <c r="CA284" i="37"/>
  <c r="A284" i="37"/>
  <c r="CB283" i="37"/>
  <c r="CA283" i="37"/>
  <c r="A283" i="37"/>
  <c r="CB282" i="37"/>
  <c r="CA282" i="37"/>
  <c r="A282" i="37"/>
  <c r="CB281" i="37"/>
  <c r="CA281" i="37"/>
  <c r="A281" i="37"/>
  <c r="CB280" i="37"/>
  <c r="CA280" i="37"/>
  <c r="A280" i="37"/>
  <c r="CB279" i="37"/>
  <c r="CA279" i="37"/>
  <c r="A279" i="37"/>
  <c r="CB278" i="37"/>
  <c r="CA278" i="37"/>
  <c r="A278" i="37"/>
  <c r="CB277" i="37"/>
  <c r="CA277" i="37"/>
  <c r="A277" i="37"/>
  <c r="CB276" i="37"/>
  <c r="CA276" i="37"/>
  <c r="A276" i="37"/>
  <c r="CB275" i="37"/>
  <c r="CA275" i="37"/>
  <c r="A275" i="37"/>
  <c r="CB274" i="37"/>
  <c r="CA274" i="37"/>
  <c r="A274" i="37"/>
  <c r="CB273" i="37"/>
  <c r="CA273" i="37"/>
  <c r="A273" i="37"/>
  <c r="CB272" i="37"/>
  <c r="CA272" i="37"/>
  <c r="A272" i="37"/>
  <c r="CB271" i="37"/>
  <c r="CA271" i="37"/>
  <c r="A271" i="37"/>
  <c r="CB270" i="37"/>
  <c r="CA270" i="37"/>
  <c r="A270" i="37"/>
  <c r="CB269" i="37"/>
  <c r="CA269" i="37"/>
  <c r="A269" i="37"/>
  <c r="CB268" i="37"/>
  <c r="CA268" i="37"/>
  <c r="A268" i="37"/>
  <c r="CB267" i="37"/>
  <c r="CA267" i="37"/>
  <c r="A267" i="37"/>
  <c r="CB266" i="37"/>
  <c r="CA266" i="37"/>
  <c r="A266" i="37"/>
  <c r="CB265" i="37"/>
  <c r="CA265" i="37"/>
  <c r="A265" i="37"/>
  <c r="CB264" i="37"/>
  <c r="CA264" i="37"/>
  <c r="A264" i="37"/>
  <c r="CB263" i="37"/>
  <c r="CA263" i="37"/>
  <c r="A263" i="37"/>
  <c r="CB262" i="37"/>
  <c r="CA262" i="37"/>
  <c r="A262" i="37"/>
  <c r="CB261" i="37"/>
  <c r="CA261" i="37"/>
  <c r="A261" i="37"/>
  <c r="CB260" i="37"/>
  <c r="CA260" i="37"/>
  <c r="A260" i="37"/>
  <c r="CB259" i="37"/>
  <c r="CA259" i="37"/>
  <c r="A259" i="37"/>
  <c r="CB258" i="37"/>
  <c r="CA258" i="37"/>
  <c r="A258" i="37"/>
  <c r="CB257" i="37"/>
  <c r="CA257" i="37"/>
  <c r="A257" i="37"/>
  <c r="CB256" i="37"/>
  <c r="CA256" i="37"/>
  <c r="A256" i="37"/>
  <c r="CB255" i="37"/>
  <c r="CA255" i="37"/>
  <c r="A255" i="37"/>
  <c r="CB254" i="37"/>
  <c r="CA254" i="37"/>
  <c r="A254" i="37"/>
  <c r="CB253" i="37"/>
  <c r="CA253" i="37"/>
  <c r="A253" i="37"/>
  <c r="CB252" i="37"/>
  <c r="CA252" i="37"/>
  <c r="A252" i="37"/>
  <c r="CB251" i="37"/>
  <c r="CA251" i="37"/>
  <c r="A251" i="37"/>
  <c r="CB250" i="37"/>
  <c r="CA250" i="37"/>
  <c r="A250" i="37"/>
  <c r="CB249" i="37"/>
  <c r="CA249" i="37"/>
  <c r="A249" i="37"/>
  <c r="CB248" i="37"/>
  <c r="CA248" i="37"/>
  <c r="A248" i="37"/>
  <c r="CB247" i="37"/>
  <c r="CA247" i="37"/>
  <c r="A247" i="37"/>
  <c r="CB246" i="37"/>
  <c r="CA246" i="37"/>
  <c r="A246" i="37"/>
  <c r="CB245" i="37"/>
  <c r="CA245" i="37"/>
  <c r="A245" i="37"/>
  <c r="CB244" i="37"/>
  <c r="CA244" i="37"/>
  <c r="A244" i="37"/>
  <c r="CB243" i="37"/>
  <c r="CA243" i="37"/>
  <c r="A243" i="37"/>
  <c r="CB242" i="37"/>
  <c r="CA242" i="37"/>
  <c r="A242" i="37"/>
  <c r="CB241" i="37"/>
  <c r="CA241" i="37"/>
  <c r="A241" i="37"/>
  <c r="CB240" i="37"/>
  <c r="CA240" i="37"/>
  <c r="A240" i="37"/>
  <c r="CB239" i="37"/>
  <c r="CA239" i="37"/>
  <c r="A239" i="37"/>
  <c r="CB238" i="37"/>
  <c r="CA238" i="37"/>
  <c r="A238" i="37"/>
  <c r="CB237" i="37"/>
  <c r="CA237" i="37"/>
  <c r="A237" i="37"/>
  <c r="CB236" i="37"/>
  <c r="CA236" i="37"/>
  <c r="A236" i="37"/>
  <c r="CB235" i="37"/>
  <c r="CA235" i="37"/>
  <c r="A235" i="37"/>
  <c r="CB234" i="37"/>
  <c r="CA234" i="37"/>
  <c r="A234" i="37"/>
  <c r="CB233" i="37"/>
  <c r="CA233" i="37"/>
  <c r="A233" i="37"/>
  <c r="CB232" i="37"/>
  <c r="CA232" i="37"/>
  <c r="A232" i="37"/>
  <c r="CB231" i="37"/>
  <c r="CA231" i="37"/>
  <c r="A231" i="37"/>
  <c r="CB230" i="37"/>
  <c r="CA230" i="37"/>
  <c r="A230" i="37"/>
  <c r="CB229" i="37"/>
  <c r="CA229" i="37"/>
  <c r="A229" i="37"/>
  <c r="CB228" i="37"/>
  <c r="CA228" i="37"/>
  <c r="A228" i="37"/>
  <c r="CB227" i="37"/>
  <c r="CA227" i="37"/>
  <c r="A227" i="37"/>
  <c r="CB226" i="37"/>
  <c r="CA226" i="37"/>
  <c r="A226" i="37"/>
  <c r="CB225" i="37"/>
  <c r="CA225" i="37"/>
  <c r="A225" i="37"/>
  <c r="CB224" i="37"/>
  <c r="CA224" i="37"/>
  <c r="A224" i="37"/>
  <c r="CB223" i="37"/>
  <c r="CA223" i="37"/>
  <c r="A223" i="37"/>
  <c r="CB222" i="37"/>
  <c r="CA222" i="37"/>
  <c r="A222" i="37"/>
  <c r="CB221" i="37"/>
  <c r="CA221" i="37"/>
  <c r="A221" i="37"/>
  <c r="CB220" i="37"/>
  <c r="CA220" i="37"/>
  <c r="A220" i="37"/>
  <c r="CB219" i="37"/>
  <c r="CA219" i="37"/>
  <c r="A219" i="37"/>
  <c r="CB218" i="37"/>
  <c r="CA218" i="37"/>
  <c r="A218" i="37"/>
  <c r="CB217" i="37"/>
  <c r="CA217" i="37"/>
  <c r="A217" i="37"/>
  <c r="CB216" i="37"/>
  <c r="CA216" i="37"/>
  <c r="A216" i="37"/>
  <c r="CB215" i="37"/>
  <c r="CA215" i="37"/>
  <c r="A215" i="37"/>
  <c r="CB214" i="37"/>
  <c r="CA214" i="37"/>
  <c r="A214" i="37"/>
  <c r="CB213" i="37"/>
  <c r="CA213" i="37"/>
  <c r="A213" i="37"/>
  <c r="CB212" i="37"/>
  <c r="CA212" i="37"/>
  <c r="A212" i="37"/>
  <c r="CB211" i="37"/>
  <c r="CA211" i="37"/>
  <c r="A211" i="37"/>
  <c r="CB210" i="37"/>
  <c r="CA210" i="37"/>
  <c r="A210" i="37"/>
  <c r="CB209" i="37"/>
  <c r="CA209" i="37"/>
  <c r="A209" i="37"/>
  <c r="CB208" i="37"/>
  <c r="CA208" i="37"/>
  <c r="A208" i="37"/>
  <c r="CB207" i="37"/>
  <c r="CA207" i="37"/>
  <c r="A207" i="37"/>
  <c r="CB206" i="37"/>
  <c r="CA206" i="37"/>
  <c r="A206" i="37"/>
  <c r="CB205" i="37"/>
  <c r="CA205" i="37"/>
  <c r="A205" i="37"/>
  <c r="CB204" i="37"/>
  <c r="CA204" i="37"/>
  <c r="A204" i="37"/>
  <c r="CB203" i="37"/>
  <c r="CA203" i="37"/>
  <c r="A203" i="37"/>
  <c r="CB202" i="37"/>
  <c r="CA202" i="37"/>
  <c r="A202" i="37"/>
  <c r="CB201" i="37"/>
  <c r="CA201" i="37"/>
  <c r="A201" i="37"/>
  <c r="CB200" i="37"/>
  <c r="CA200" i="37"/>
  <c r="A200" i="37"/>
  <c r="CB199" i="37"/>
  <c r="CA199" i="37"/>
  <c r="A199" i="37"/>
  <c r="CB198" i="37"/>
  <c r="CA198" i="37"/>
  <c r="A198" i="37"/>
  <c r="CB197" i="37"/>
  <c r="CA197" i="37"/>
  <c r="A197" i="37"/>
  <c r="CB196" i="37"/>
  <c r="CA196" i="37"/>
  <c r="A196" i="37"/>
  <c r="CB195" i="37"/>
  <c r="CA195" i="37"/>
  <c r="A195" i="37"/>
  <c r="CB194" i="37"/>
  <c r="CA194" i="37"/>
  <c r="A194" i="37"/>
  <c r="CB193" i="37"/>
  <c r="CA193" i="37"/>
  <c r="A193" i="37"/>
  <c r="CB192" i="37"/>
  <c r="CA192" i="37"/>
  <c r="A192" i="37"/>
  <c r="CB191" i="37"/>
  <c r="CA191" i="37"/>
  <c r="A191" i="37"/>
  <c r="CB190" i="37"/>
  <c r="CA190" i="37"/>
  <c r="A190" i="37"/>
  <c r="CB189" i="37"/>
  <c r="CA189" i="37"/>
  <c r="A189" i="37"/>
  <c r="CB188" i="37"/>
  <c r="CA188" i="37"/>
  <c r="A188" i="37"/>
  <c r="CB187" i="37"/>
  <c r="CA187" i="37"/>
  <c r="A187" i="37"/>
  <c r="CB186" i="37"/>
  <c r="CA186" i="37"/>
  <c r="A186" i="37"/>
  <c r="CB185" i="37"/>
  <c r="CA185" i="37"/>
  <c r="A185" i="37"/>
  <c r="CB184" i="37"/>
  <c r="CA184" i="37"/>
  <c r="A184" i="37"/>
  <c r="CB183" i="37"/>
  <c r="CA183" i="37"/>
  <c r="A183" i="37"/>
  <c r="CB182" i="37"/>
  <c r="CA182" i="37"/>
  <c r="A182" i="37"/>
  <c r="CB181" i="37"/>
  <c r="CA181" i="37"/>
  <c r="A181" i="37"/>
  <c r="CB180" i="37"/>
  <c r="CA180" i="37"/>
  <c r="A180" i="37"/>
  <c r="CB179" i="37"/>
  <c r="CA179" i="37"/>
  <c r="A179" i="37"/>
  <c r="CB178" i="37"/>
  <c r="CA178" i="37"/>
  <c r="A178" i="37"/>
  <c r="CB177" i="37"/>
  <c r="CA177" i="37"/>
  <c r="A177" i="37"/>
  <c r="CB176" i="37"/>
  <c r="CA176" i="37"/>
  <c r="A176" i="37"/>
  <c r="CB175" i="37"/>
  <c r="CA175" i="37"/>
  <c r="A175" i="37"/>
  <c r="CB174" i="37"/>
  <c r="CA174" i="37"/>
  <c r="A174" i="37"/>
  <c r="CB173" i="37"/>
  <c r="CA173" i="37"/>
  <c r="A173" i="37"/>
  <c r="CB172" i="37"/>
  <c r="CA172" i="37"/>
  <c r="A172" i="37"/>
  <c r="CB171" i="37"/>
  <c r="CA171" i="37"/>
  <c r="A171" i="37"/>
  <c r="CB170" i="37"/>
  <c r="CA170" i="37"/>
  <c r="A170" i="37"/>
  <c r="CB169" i="37"/>
  <c r="CA169" i="37"/>
  <c r="A169" i="37"/>
  <c r="CB168" i="37"/>
  <c r="CA168" i="37"/>
  <c r="A168" i="37"/>
  <c r="CB167" i="37"/>
  <c r="CA167" i="37"/>
  <c r="A167" i="37"/>
  <c r="CB166" i="37"/>
  <c r="CA166" i="37"/>
  <c r="A166" i="37"/>
  <c r="CB165" i="37"/>
  <c r="CA165" i="37"/>
  <c r="A165" i="37"/>
  <c r="CB164" i="37"/>
  <c r="CA164" i="37"/>
  <c r="A164" i="37"/>
  <c r="CB163" i="37"/>
  <c r="CA163" i="37"/>
  <c r="A163" i="37"/>
  <c r="CB162" i="37"/>
  <c r="CA162" i="37"/>
  <c r="A162" i="37"/>
  <c r="CB161" i="37"/>
  <c r="CA161" i="37"/>
  <c r="A161" i="37"/>
  <c r="CB160" i="37"/>
  <c r="CA160" i="37"/>
  <c r="A160" i="37"/>
  <c r="CB159" i="37"/>
  <c r="CA159" i="37"/>
  <c r="A159" i="37"/>
  <c r="CB158" i="37"/>
  <c r="CA158" i="37"/>
  <c r="A158" i="37"/>
  <c r="CB157" i="37"/>
  <c r="CA157" i="37"/>
  <c r="A157" i="37"/>
  <c r="CB156" i="37"/>
  <c r="CA156" i="37"/>
  <c r="A156" i="37"/>
  <c r="CB155" i="37"/>
  <c r="CA155" i="37"/>
  <c r="A155" i="37"/>
  <c r="CB154" i="37"/>
  <c r="CA154" i="37"/>
  <c r="A154" i="37"/>
  <c r="CB153" i="37"/>
  <c r="CA153" i="37"/>
  <c r="A153" i="37"/>
  <c r="CB152" i="37"/>
  <c r="CA152" i="37"/>
  <c r="A152" i="37"/>
  <c r="CB151" i="37"/>
  <c r="CA151" i="37"/>
  <c r="A151" i="37"/>
  <c r="CB150" i="37"/>
  <c r="CA150" i="37"/>
  <c r="A150" i="37"/>
  <c r="CB149" i="37"/>
  <c r="CA149" i="37"/>
  <c r="A149" i="37"/>
  <c r="CB148" i="37"/>
  <c r="CA148" i="37"/>
  <c r="A148" i="37"/>
  <c r="CB147" i="37"/>
  <c r="CA147" i="37"/>
  <c r="A147" i="37"/>
  <c r="CB146" i="37"/>
  <c r="CA146" i="37"/>
  <c r="A146" i="37"/>
  <c r="CB145" i="37"/>
  <c r="CA145" i="37"/>
  <c r="A145" i="37"/>
  <c r="CB144" i="37"/>
  <c r="CA144" i="37"/>
  <c r="A144" i="37"/>
  <c r="CB143" i="37"/>
  <c r="CA143" i="37"/>
  <c r="A143" i="37"/>
  <c r="CB142" i="37"/>
  <c r="CA142" i="37"/>
  <c r="A142" i="37"/>
  <c r="CB141" i="37"/>
  <c r="CA141" i="37"/>
  <c r="A141" i="37"/>
  <c r="CB140" i="37"/>
  <c r="CA140" i="37"/>
  <c r="A140" i="37"/>
  <c r="CB139" i="37"/>
  <c r="CA139" i="37"/>
  <c r="A139" i="37"/>
  <c r="CB138" i="37"/>
  <c r="CA138" i="37"/>
  <c r="A138" i="37"/>
  <c r="CB137" i="37"/>
  <c r="CA137" i="37"/>
  <c r="A137" i="37"/>
  <c r="CB136" i="37"/>
  <c r="CA136" i="37"/>
  <c r="A136" i="37"/>
  <c r="CB135" i="37"/>
  <c r="CA135" i="37"/>
  <c r="A135" i="37"/>
  <c r="CB134" i="37"/>
  <c r="CA134" i="37"/>
  <c r="A134" i="37"/>
  <c r="CB133" i="37"/>
  <c r="CA133" i="37"/>
  <c r="A133" i="37"/>
  <c r="CB132" i="37"/>
  <c r="CA132" i="37"/>
  <c r="A132" i="37"/>
  <c r="CB131" i="37"/>
  <c r="CA131" i="37"/>
  <c r="A131" i="37"/>
  <c r="CB130" i="37"/>
  <c r="CA130" i="37"/>
  <c r="A130" i="37"/>
  <c r="CB129" i="37"/>
  <c r="CA129" i="37"/>
  <c r="A129" i="37"/>
  <c r="CB128" i="37"/>
  <c r="CA128" i="37"/>
  <c r="A128" i="37"/>
  <c r="CB127" i="37"/>
  <c r="CA127" i="37"/>
  <c r="A127" i="37"/>
  <c r="CB126" i="37"/>
  <c r="CA126" i="37"/>
  <c r="A126" i="37"/>
  <c r="CB125" i="37"/>
  <c r="CA125" i="37"/>
  <c r="A125" i="37"/>
  <c r="CB124" i="37"/>
  <c r="CA124" i="37"/>
  <c r="A124" i="37"/>
  <c r="CB123" i="37"/>
  <c r="CA123" i="37"/>
  <c r="A123" i="37"/>
  <c r="CB122" i="37"/>
  <c r="CA122" i="37"/>
  <c r="A122" i="37"/>
  <c r="CB121" i="37"/>
  <c r="CA121" i="37"/>
  <c r="A121" i="37"/>
  <c r="CB120" i="37"/>
  <c r="CA120" i="37"/>
  <c r="A120" i="37"/>
  <c r="CB119" i="37"/>
  <c r="CA119" i="37"/>
  <c r="A119" i="37"/>
  <c r="CB118" i="37"/>
  <c r="CA118" i="37"/>
  <c r="A118" i="37"/>
  <c r="CB117" i="37"/>
  <c r="CA117" i="37"/>
  <c r="A117" i="37"/>
  <c r="CB116" i="37"/>
  <c r="CA116" i="37"/>
  <c r="A116" i="37"/>
  <c r="CB115" i="37"/>
  <c r="CA115" i="37"/>
  <c r="A115" i="37"/>
  <c r="CB114" i="37"/>
  <c r="CA114" i="37"/>
  <c r="A114" i="37"/>
  <c r="CB113" i="37"/>
  <c r="CA113" i="37"/>
  <c r="A113" i="37"/>
  <c r="CB112" i="37"/>
  <c r="CA112" i="37"/>
  <c r="A112" i="37"/>
  <c r="CB111" i="37"/>
  <c r="CA111" i="37"/>
  <c r="A111" i="37"/>
  <c r="CB110" i="37"/>
  <c r="CA110" i="37"/>
  <c r="A110" i="37"/>
  <c r="CB109" i="37"/>
  <c r="CA109" i="37"/>
  <c r="A109" i="37"/>
  <c r="CB108" i="37"/>
  <c r="CA108" i="37"/>
  <c r="A108" i="37"/>
  <c r="CB107" i="37"/>
  <c r="CA107" i="37"/>
  <c r="A107" i="37"/>
  <c r="CB106" i="37"/>
  <c r="CA106" i="37"/>
  <c r="A106" i="37"/>
  <c r="CB105" i="37"/>
  <c r="CA105" i="37"/>
  <c r="A105" i="37"/>
  <c r="CB104" i="37"/>
  <c r="CA104" i="37"/>
  <c r="A104" i="37"/>
  <c r="CB103" i="37"/>
  <c r="CA103" i="37"/>
  <c r="A103" i="37"/>
  <c r="CB102" i="37"/>
  <c r="CA102" i="37"/>
  <c r="A102" i="37"/>
  <c r="CB101" i="37"/>
  <c r="CA101" i="37"/>
  <c r="A101" i="37"/>
  <c r="CB100" i="37"/>
  <c r="CA100" i="37"/>
  <c r="A100" i="37"/>
  <c r="CB99" i="37"/>
  <c r="CA99" i="37"/>
  <c r="A99" i="37"/>
  <c r="CB98" i="37"/>
  <c r="CA98" i="37"/>
  <c r="A98" i="37"/>
  <c r="CB97" i="37"/>
  <c r="CA97" i="37"/>
  <c r="A97" i="37"/>
  <c r="CB96" i="37"/>
  <c r="CA96" i="37"/>
  <c r="A96" i="37"/>
  <c r="CB95" i="37"/>
  <c r="CA95" i="37"/>
  <c r="A95" i="37"/>
  <c r="CB94" i="37"/>
  <c r="CA94" i="37"/>
  <c r="A94" i="37"/>
  <c r="CB93" i="37"/>
  <c r="CA93" i="37"/>
  <c r="A93" i="37"/>
  <c r="CB92" i="37"/>
  <c r="CA92" i="37"/>
  <c r="A92" i="37"/>
  <c r="CB91" i="37"/>
  <c r="CA91" i="37"/>
  <c r="A91" i="37"/>
  <c r="CB90" i="37"/>
  <c r="CA90" i="37"/>
  <c r="A90" i="37"/>
  <c r="CB89" i="37"/>
  <c r="CA89" i="37"/>
  <c r="A89" i="37"/>
  <c r="CB88" i="37"/>
  <c r="CA88" i="37"/>
  <c r="A88" i="37"/>
  <c r="CB87" i="37"/>
  <c r="CA87" i="37"/>
  <c r="A87" i="37"/>
  <c r="CB86" i="37"/>
  <c r="CA86" i="37"/>
  <c r="A86" i="37"/>
  <c r="CB85" i="37"/>
  <c r="CA85" i="37"/>
  <c r="A85" i="37"/>
  <c r="CB84" i="37"/>
  <c r="CA84" i="37"/>
  <c r="A84" i="37"/>
  <c r="CB83" i="37"/>
  <c r="CA83" i="37"/>
  <c r="A83" i="37"/>
  <c r="CB82" i="37"/>
  <c r="CA82" i="37"/>
  <c r="A82" i="37"/>
  <c r="CB81" i="37"/>
  <c r="CA81" i="37"/>
  <c r="A81" i="37"/>
  <c r="CB80" i="37"/>
  <c r="CA80" i="37"/>
  <c r="A80" i="37"/>
  <c r="CB79" i="37"/>
  <c r="CA79" i="37"/>
  <c r="A79" i="37"/>
  <c r="CB78" i="37"/>
  <c r="CA78" i="37"/>
  <c r="A78" i="37"/>
  <c r="CB77" i="37"/>
  <c r="CA77" i="37"/>
  <c r="A77" i="37"/>
  <c r="CB76" i="37"/>
  <c r="CA76" i="37"/>
  <c r="A76" i="37"/>
  <c r="CB75" i="37"/>
  <c r="CA75" i="37"/>
  <c r="A75" i="37"/>
  <c r="CB74" i="37"/>
  <c r="CA74" i="37"/>
  <c r="A74" i="37"/>
  <c r="CB73" i="37"/>
  <c r="CA73" i="37"/>
  <c r="A73" i="37"/>
  <c r="CB72" i="37"/>
  <c r="CA72" i="37"/>
  <c r="A72" i="37"/>
  <c r="CB71" i="37"/>
  <c r="CA71" i="37"/>
  <c r="A71" i="37"/>
  <c r="CB70" i="37"/>
  <c r="CA70" i="37"/>
  <c r="A70" i="37"/>
  <c r="CB69" i="37"/>
  <c r="CA69" i="37"/>
  <c r="A69" i="37"/>
  <c r="CB68" i="37"/>
  <c r="CA68" i="37"/>
  <c r="A68" i="37"/>
  <c r="CB67" i="37"/>
  <c r="CA67" i="37"/>
  <c r="A67" i="37"/>
  <c r="CB66" i="37"/>
  <c r="CA66" i="37"/>
  <c r="A66" i="37"/>
  <c r="CB65" i="37"/>
  <c r="CA65" i="37"/>
  <c r="A65" i="37"/>
  <c r="CB64" i="37"/>
  <c r="CA64" i="37"/>
  <c r="A64" i="37"/>
  <c r="CB63" i="37"/>
  <c r="CA63" i="37"/>
  <c r="A63" i="37"/>
  <c r="CB62" i="37"/>
  <c r="CA62" i="37"/>
  <c r="A62" i="37"/>
  <c r="CB61" i="37"/>
  <c r="CA61" i="37"/>
  <c r="A61" i="37"/>
  <c r="CB60" i="37"/>
  <c r="CA60" i="37"/>
  <c r="A60" i="37"/>
  <c r="CB59" i="37"/>
  <c r="CA59" i="37"/>
  <c r="A59" i="37"/>
  <c r="CB58" i="37"/>
  <c r="CA58" i="37"/>
  <c r="A58" i="37"/>
  <c r="CB57" i="37"/>
  <c r="CA57" i="37"/>
  <c r="A57" i="37"/>
  <c r="CB56" i="37"/>
  <c r="CA56" i="37"/>
  <c r="A56" i="37"/>
  <c r="CB55" i="37"/>
  <c r="CA55" i="37"/>
  <c r="A55" i="37"/>
  <c r="CB54" i="37"/>
  <c r="CA54" i="37"/>
  <c r="A54" i="37"/>
  <c r="CB53" i="37"/>
  <c r="CA53" i="37"/>
  <c r="A53" i="37"/>
  <c r="CB52" i="37"/>
  <c r="CA52" i="37"/>
  <c r="A52" i="37"/>
  <c r="CB51" i="37"/>
  <c r="CA51" i="37"/>
  <c r="A51" i="37"/>
  <c r="CB50" i="37"/>
  <c r="CA50" i="37"/>
  <c r="A50" i="37"/>
  <c r="CB49" i="37"/>
  <c r="CA49" i="37"/>
  <c r="A49" i="37"/>
  <c r="CB48" i="37"/>
  <c r="CA48" i="37"/>
  <c r="A48" i="37"/>
  <c r="CB47" i="37"/>
  <c r="CA47" i="37"/>
  <c r="A47" i="37"/>
  <c r="CB46" i="37"/>
  <c r="CA46" i="37"/>
  <c r="A46" i="37"/>
  <c r="CB45" i="37"/>
  <c r="CA45" i="37"/>
  <c r="A45" i="37"/>
  <c r="CB44" i="37"/>
  <c r="CA44" i="37"/>
  <c r="A44" i="37"/>
  <c r="CB43" i="37"/>
  <c r="CA43" i="37"/>
  <c r="A43" i="37"/>
  <c r="CB42" i="37"/>
  <c r="CA42" i="37"/>
  <c r="A42" i="37"/>
  <c r="CB41" i="37"/>
  <c r="CA41" i="37"/>
  <c r="A41" i="37"/>
  <c r="CB40" i="37"/>
  <c r="CA40" i="37"/>
  <c r="A40" i="37"/>
  <c r="CB39" i="37"/>
  <c r="CA39" i="37"/>
  <c r="A39" i="37"/>
  <c r="CB38" i="37"/>
  <c r="CA38" i="37"/>
  <c r="A38" i="37"/>
  <c r="CB37" i="37"/>
  <c r="CA37" i="37"/>
  <c r="A37" i="37"/>
  <c r="CB36" i="37"/>
  <c r="CA36" i="37"/>
  <c r="A36" i="37"/>
  <c r="CB35" i="37"/>
  <c r="CA35" i="37"/>
  <c r="A35" i="37"/>
  <c r="CB34" i="37"/>
  <c r="CA34" i="37"/>
  <c r="A34" i="37"/>
  <c r="CB33" i="37"/>
  <c r="CA33" i="37"/>
  <c r="A33" i="37"/>
  <c r="CB32" i="37"/>
  <c r="CA32" i="37"/>
  <c r="A32" i="37"/>
  <c r="CB31" i="37"/>
  <c r="CA31" i="37"/>
  <c r="A31" i="37"/>
  <c r="CB30" i="37"/>
  <c r="CA30" i="37"/>
  <c r="A30" i="37"/>
  <c r="CB29" i="37"/>
  <c r="CA29" i="37"/>
  <c r="A29" i="37"/>
  <c r="CB28" i="37"/>
  <c r="CA28" i="37"/>
  <c r="A28" i="37"/>
  <c r="CB27" i="37"/>
  <c r="CA27" i="37"/>
  <c r="A27" i="37"/>
  <c r="CB26" i="37"/>
  <c r="CA26" i="37"/>
  <c r="A26" i="37"/>
  <c r="CB25" i="37"/>
  <c r="CA25" i="37"/>
  <c r="A25" i="37"/>
  <c r="CB24" i="37"/>
  <c r="CA24" i="37"/>
  <c r="A24" i="37"/>
  <c r="CB23" i="37"/>
  <c r="CA23" i="37"/>
  <c r="A23" i="37"/>
  <c r="CB22" i="37"/>
  <c r="CA22" i="37"/>
  <c r="A22" i="37"/>
  <c r="CB21" i="37"/>
  <c r="CA21" i="37"/>
  <c r="A21" i="37"/>
  <c r="CB20" i="37"/>
  <c r="CA20" i="37"/>
  <c r="A20" i="37"/>
  <c r="CB19" i="37"/>
  <c r="CA19" i="37"/>
  <c r="A19" i="37"/>
  <c r="CB18" i="37"/>
  <c r="CA18" i="37"/>
  <c r="A18" i="37"/>
  <c r="CB17" i="37"/>
  <c r="CA17" i="37"/>
  <c r="A17" i="37"/>
  <c r="CB16" i="37"/>
  <c r="CA16" i="37"/>
  <c r="A16" i="37"/>
  <c r="CB15" i="37"/>
  <c r="CA15" i="37"/>
  <c r="A15" i="37"/>
  <c r="CB14" i="37"/>
  <c r="CA14" i="37"/>
  <c r="A14" i="37"/>
  <c r="CB13" i="37"/>
  <c r="CA13" i="37"/>
  <c r="A13" i="37"/>
  <c r="CB12" i="37"/>
  <c r="CA12" i="37"/>
  <c r="A12" i="37"/>
  <c r="CB11" i="37"/>
  <c r="CA11" i="37"/>
  <c r="A11" i="37"/>
  <c r="CB10" i="37"/>
  <c r="CA10" i="37"/>
  <c r="A10" i="37"/>
  <c r="CB9" i="37"/>
  <c r="CA9" i="37"/>
  <c r="A9" i="37"/>
  <c r="CB8" i="37"/>
  <c r="CA8" i="37"/>
  <c r="A8" i="37"/>
  <c r="CB7" i="37"/>
  <c r="CA7" i="37"/>
  <c r="CB6" i="37"/>
  <c r="CA6" i="37"/>
  <c r="CB5" i="37"/>
  <c r="CA5" i="37"/>
  <c r="CB4" i="37"/>
  <c r="CA4" i="37"/>
  <c r="CB3" i="37"/>
  <c r="CA3" i="37"/>
  <c r="CB2" i="37"/>
  <c r="CA2" i="37"/>
  <c r="CB2001" i="36"/>
  <c r="CA2001" i="36"/>
  <c r="CB2000" i="36"/>
  <c r="CA2000" i="36"/>
  <c r="CB1999" i="36"/>
  <c r="CA1999" i="36"/>
  <c r="CB1998" i="36"/>
  <c r="CA1998" i="36"/>
  <c r="CB1997" i="36"/>
  <c r="CA1997" i="36"/>
  <c r="CB1996" i="36"/>
  <c r="CA1996" i="36"/>
  <c r="CB1995" i="36"/>
  <c r="CA1995" i="36"/>
  <c r="CB1994" i="36"/>
  <c r="CA1994" i="36"/>
  <c r="CB1993" i="36"/>
  <c r="CA1993" i="36"/>
  <c r="CB1992" i="36"/>
  <c r="CA1992" i="36"/>
  <c r="CB1991" i="36"/>
  <c r="CA1991" i="36"/>
  <c r="CB1990" i="36"/>
  <c r="CA1990" i="36"/>
  <c r="CB1989" i="36"/>
  <c r="CA1989" i="36"/>
  <c r="CB1988" i="36"/>
  <c r="CA1988" i="36"/>
  <c r="CB1987" i="36"/>
  <c r="CA1987" i="36"/>
  <c r="CB1986" i="36"/>
  <c r="CA1986" i="36"/>
  <c r="CB1985" i="36"/>
  <c r="CA1985" i="36"/>
  <c r="CB1984" i="36"/>
  <c r="CA1984" i="36"/>
  <c r="CB1983" i="36"/>
  <c r="CA1983" i="36"/>
  <c r="CB1982" i="36"/>
  <c r="CA1982" i="36"/>
  <c r="CB1981" i="36"/>
  <c r="CA1981" i="36"/>
  <c r="CB1980" i="36"/>
  <c r="CA1980" i="36"/>
  <c r="CB1979" i="36"/>
  <c r="CA1979" i="36"/>
  <c r="CB1978" i="36"/>
  <c r="CA1978" i="36"/>
  <c r="CB1977" i="36"/>
  <c r="CA1977" i="36"/>
  <c r="CB1976" i="36"/>
  <c r="CA1976" i="36"/>
  <c r="CB1975" i="36"/>
  <c r="CA1975" i="36"/>
  <c r="CB1974" i="36"/>
  <c r="CA1974" i="36"/>
  <c r="CB1973" i="36"/>
  <c r="CA1973" i="36"/>
  <c r="CB1972" i="36"/>
  <c r="CA1972" i="36"/>
  <c r="CB1971" i="36"/>
  <c r="CA1971" i="36"/>
  <c r="CB1970" i="36"/>
  <c r="CA1970" i="36"/>
  <c r="CB1969" i="36"/>
  <c r="CA1969" i="36"/>
  <c r="CB1968" i="36"/>
  <c r="CA1968" i="36"/>
  <c r="CB1967" i="36"/>
  <c r="CA1967" i="36"/>
  <c r="CB1966" i="36"/>
  <c r="CA1966" i="36"/>
  <c r="CB1965" i="36"/>
  <c r="CA1965" i="36"/>
  <c r="CB1964" i="36"/>
  <c r="CA1964" i="36"/>
  <c r="CB1963" i="36"/>
  <c r="CA1963" i="36"/>
  <c r="CB1962" i="36"/>
  <c r="CA1962" i="36"/>
  <c r="CB1961" i="36"/>
  <c r="CA1961" i="36"/>
  <c r="CB1960" i="36"/>
  <c r="CA1960" i="36"/>
  <c r="CB1959" i="36"/>
  <c r="CA1959" i="36"/>
  <c r="CB1958" i="36"/>
  <c r="CA1958" i="36"/>
  <c r="CB1957" i="36"/>
  <c r="CA1957" i="36"/>
  <c r="CB1956" i="36"/>
  <c r="CA1956" i="36"/>
  <c r="CB1955" i="36"/>
  <c r="CA1955" i="36"/>
  <c r="CB1954" i="36"/>
  <c r="CA1954" i="36"/>
  <c r="CB1953" i="36"/>
  <c r="CA1953" i="36"/>
  <c r="CB1952" i="36"/>
  <c r="CA1952" i="36"/>
  <c r="CB1951" i="36"/>
  <c r="CA1951" i="36"/>
  <c r="CB1950" i="36"/>
  <c r="CA1950" i="36"/>
  <c r="CB1949" i="36"/>
  <c r="CA1949" i="36"/>
  <c r="CB1948" i="36"/>
  <c r="CA1948" i="36"/>
  <c r="CB1947" i="36"/>
  <c r="CA1947" i="36"/>
  <c r="CB1946" i="36"/>
  <c r="CA1946" i="36"/>
  <c r="CB1945" i="36"/>
  <c r="CA1945" i="36"/>
  <c r="CB1944" i="36"/>
  <c r="CA1944" i="36"/>
  <c r="CB1943" i="36"/>
  <c r="CA1943" i="36"/>
  <c r="CB1942" i="36"/>
  <c r="CA1942" i="36"/>
  <c r="CB1941" i="36"/>
  <c r="CA1941" i="36"/>
  <c r="CB1940" i="36"/>
  <c r="CA1940" i="36"/>
  <c r="CB1939" i="36"/>
  <c r="CA1939" i="36"/>
  <c r="CB1938" i="36"/>
  <c r="CA1938" i="36"/>
  <c r="CB1937" i="36"/>
  <c r="CA1937" i="36"/>
  <c r="CB1936" i="36"/>
  <c r="CA1936" i="36"/>
  <c r="CB1935" i="36"/>
  <c r="CA1935" i="36"/>
  <c r="CB1934" i="36"/>
  <c r="CA1934" i="36"/>
  <c r="CB1933" i="36"/>
  <c r="CA1933" i="36"/>
  <c r="CB1932" i="36"/>
  <c r="CA1932" i="36"/>
  <c r="CB1931" i="36"/>
  <c r="CA1931" i="36"/>
  <c r="CB1930" i="36"/>
  <c r="CA1930" i="36"/>
  <c r="CB1929" i="36"/>
  <c r="CA1929" i="36"/>
  <c r="CB1928" i="36"/>
  <c r="CA1928" i="36"/>
  <c r="CB1927" i="36"/>
  <c r="CA1927" i="36"/>
  <c r="CB1926" i="36"/>
  <c r="CA1926" i="36"/>
  <c r="CB1925" i="36"/>
  <c r="CA1925" i="36"/>
  <c r="CB1924" i="36"/>
  <c r="CA1924" i="36"/>
  <c r="CB1923" i="36"/>
  <c r="CA1923" i="36"/>
  <c r="CB1922" i="36"/>
  <c r="CA1922" i="36"/>
  <c r="CB1921" i="36"/>
  <c r="CA1921" i="36"/>
  <c r="CB1920" i="36"/>
  <c r="CA1920" i="36"/>
  <c r="CB1919" i="36"/>
  <c r="CA1919" i="36"/>
  <c r="CB1918" i="36"/>
  <c r="CA1918" i="36"/>
  <c r="CB1917" i="36"/>
  <c r="CA1917" i="36"/>
  <c r="CB1916" i="36"/>
  <c r="CA1916" i="36"/>
  <c r="CB1915" i="36"/>
  <c r="CA1915" i="36"/>
  <c r="CB1914" i="36"/>
  <c r="CA1914" i="36"/>
  <c r="CB1913" i="36"/>
  <c r="CA1913" i="36"/>
  <c r="CB1912" i="36"/>
  <c r="CA1912" i="36"/>
  <c r="CB1911" i="36"/>
  <c r="CA1911" i="36"/>
  <c r="CB1910" i="36"/>
  <c r="CA1910" i="36"/>
  <c r="CB1909" i="36"/>
  <c r="CA1909" i="36"/>
  <c r="CB1908" i="36"/>
  <c r="CA1908" i="36"/>
  <c r="CB1907" i="36"/>
  <c r="CA1907" i="36"/>
  <c r="CB1906" i="36"/>
  <c r="CA1906" i="36"/>
  <c r="CB1905" i="36"/>
  <c r="CA1905" i="36"/>
  <c r="CB1904" i="36"/>
  <c r="CA1904" i="36"/>
  <c r="CB1903" i="36"/>
  <c r="CA1903" i="36"/>
  <c r="CB1902" i="36"/>
  <c r="CA1902" i="36"/>
  <c r="CB1901" i="36"/>
  <c r="CA1901" i="36"/>
  <c r="CB1900" i="36"/>
  <c r="CA1900" i="36"/>
  <c r="CB1899" i="36"/>
  <c r="CA1899" i="36"/>
  <c r="CB1898" i="36"/>
  <c r="CA1898" i="36"/>
  <c r="CB1897" i="36"/>
  <c r="CA1897" i="36"/>
  <c r="CB1896" i="36"/>
  <c r="CA1896" i="36"/>
  <c r="CB1895" i="36"/>
  <c r="CA1895" i="36"/>
  <c r="CB1894" i="36"/>
  <c r="CA1894" i="36"/>
  <c r="CB1893" i="36"/>
  <c r="CA1893" i="36"/>
  <c r="CB1892" i="36"/>
  <c r="CA1892" i="36"/>
  <c r="CB1891" i="36"/>
  <c r="CA1891" i="36"/>
  <c r="CB1890" i="36"/>
  <c r="CA1890" i="36"/>
  <c r="CB1889" i="36"/>
  <c r="CA1889" i="36"/>
  <c r="CB1888" i="36"/>
  <c r="CA1888" i="36"/>
  <c r="CB1887" i="36"/>
  <c r="CA1887" i="36"/>
  <c r="CB1886" i="36"/>
  <c r="CA1886" i="36"/>
  <c r="CB1885" i="36"/>
  <c r="CA1885" i="36"/>
  <c r="CB1884" i="36"/>
  <c r="CA1884" i="36"/>
  <c r="CB1883" i="36"/>
  <c r="CA1883" i="36"/>
  <c r="CB1882" i="36"/>
  <c r="CA1882" i="36"/>
  <c r="CB1881" i="36"/>
  <c r="CA1881" i="36"/>
  <c r="CB1880" i="36"/>
  <c r="CA1880" i="36"/>
  <c r="CB1879" i="36"/>
  <c r="CA1879" i="36"/>
  <c r="CB1878" i="36"/>
  <c r="CA1878" i="36"/>
  <c r="CB1877" i="36"/>
  <c r="CA1877" i="36"/>
  <c r="CB1876" i="36"/>
  <c r="CA1876" i="36"/>
  <c r="CB1875" i="36"/>
  <c r="CA1875" i="36"/>
  <c r="CB1874" i="36"/>
  <c r="CA1874" i="36"/>
  <c r="CB1873" i="36"/>
  <c r="CA1873" i="36"/>
  <c r="CB1872" i="36"/>
  <c r="CA1872" i="36"/>
  <c r="CB1871" i="36"/>
  <c r="CA1871" i="36"/>
  <c r="CB1870" i="36"/>
  <c r="CA1870" i="36"/>
  <c r="CB1869" i="36"/>
  <c r="CA1869" i="36"/>
  <c r="CB1868" i="36"/>
  <c r="CA1868" i="36"/>
  <c r="CB1867" i="36"/>
  <c r="CA1867" i="36"/>
  <c r="CB1866" i="36"/>
  <c r="CA1866" i="36"/>
  <c r="CB1865" i="36"/>
  <c r="CA1865" i="36"/>
  <c r="CB1864" i="36"/>
  <c r="CA1864" i="36"/>
  <c r="CB1863" i="36"/>
  <c r="CA1863" i="36"/>
  <c r="CB1862" i="36"/>
  <c r="CA1862" i="36"/>
  <c r="CB1861" i="36"/>
  <c r="CA1861" i="36"/>
  <c r="CB1860" i="36"/>
  <c r="CA1860" i="36"/>
  <c r="CB1859" i="36"/>
  <c r="CA1859" i="36"/>
  <c r="CB1858" i="36"/>
  <c r="CA1858" i="36"/>
  <c r="CB1857" i="36"/>
  <c r="CA1857" i="36"/>
  <c r="CB1856" i="36"/>
  <c r="CA1856" i="36"/>
  <c r="CB1855" i="36"/>
  <c r="CA1855" i="36"/>
  <c r="CB1854" i="36"/>
  <c r="CA1854" i="36"/>
  <c r="CB1853" i="36"/>
  <c r="CA1853" i="36"/>
  <c r="CB1852" i="36"/>
  <c r="CA1852" i="36"/>
  <c r="CB1851" i="36"/>
  <c r="CA1851" i="36"/>
  <c r="CB1850" i="36"/>
  <c r="CA1850" i="36"/>
  <c r="CB1849" i="36"/>
  <c r="CA1849" i="36"/>
  <c r="CB1848" i="36"/>
  <c r="CA1848" i="36"/>
  <c r="CB1847" i="36"/>
  <c r="CA1847" i="36"/>
  <c r="CB1846" i="36"/>
  <c r="CA1846" i="36"/>
  <c r="CB1845" i="36"/>
  <c r="CA1845" i="36"/>
  <c r="CB1844" i="36"/>
  <c r="CA1844" i="36"/>
  <c r="CB1843" i="36"/>
  <c r="CA1843" i="36"/>
  <c r="CB1842" i="36"/>
  <c r="CA1842" i="36"/>
  <c r="CB1841" i="36"/>
  <c r="CA1841" i="36"/>
  <c r="CB1840" i="36"/>
  <c r="CA1840" i="36"/>
  <c r="CB1839" i="36"/>
  <c r="CA1839" i="36"/>
  <c r="CB1838" i="36"/>
  <c r="CA1838" i="36"/>
  <c r="CB1837" i="36"/>
  <c r="CA1837" i="36"/>
  <c r="CB1836" i="36"/>
  <c r="CA1836" i="36"/>
  <c r="CB1835" i="36"/>
  <c r="CA1835" i="36"/>
  <c r="CB1834" i="36"/>
  <c r="CA1834" i="36"/>
  <c r="CB1833" i="36"/>
  <c r="CA1833" i="36"/>
  <c r="CB1832" i="36"/>
  <c r="CA1832" i="36"/>
  <c r="CB1831" i="36"/>
  <c r="CA1831" i="36"/>
  <c r="CB1830" i="36"/>
  <c r="CA1830" i="36"/>
  <c r="CB1829" i="36"/>
  <c r="CA1829" i="36"/>
  <c r="CB1828" i="36"/>
  <c r="CA1828" i="36"/>
  <c r="CB1827" i="36"/>
  <c r="CA1827" i="36"/>
  <c r="CB1826" i="36"/>
  <c r="CA1826" i="36"/>
  <c r="CB1825" i="36"/>
  <c r="CA1825" i="36"/>
  <c r="CB1824" i="36"/>
  <c r="CA1824" i="36"/>
  <c r="CB1823" i="36"/>
  <c r="CA1823" i="36"/>
  <c r="CB1822" i="36"/>
  <c r="CA1822" i="36"/>
  <c r="CB1821" i="36"/>
  <c r="CA1821" i="36"/>
  <c r="CB1820" i="36"/>
  <c r="CA1820" i="36"/>
  <c r="CB1819" i="36"/>
  <c r="CA1819" i="36"/>
  <c r="CB1818" i="36"/>
  <c r="CA1818" i="36"/>
  <c r="CB1817" i="36"/>
  <c r="CA1817" i="36"/>
  <c r="CB1816" i="36"/>
  <c r="CA1816" i="36"/>
  <c r="CB1815" i="36"/>
  <c r="CA1815" i="36"/>
  <c r="CB1814" i="36"/>
  <c r="CA1814" i="36"/>
  <c r="CB1813" i="36"/>
  <c r="CA1813" i="36"/>
  <c r="CB1812" i="36"/>
  <c r="CA1812" i="36"/>
  <c r="CB1811" i="36"/>
  <c r="CA1811" i="36"/>
  <c r="CB1810" i="36"/>
  <c r="CA1810" i="36"/>
  <c r="CB1809" i="36"/>
  <c r="CA1809" i="36"/>
  <c r="CB1808" i="36"/>
  <c r="CA1808" i="36"/>
  <c r="CB1807" i="36"/>
  <c r="CA1807" i="36"/>
  <c r="CB1806" i="36"/>
  <c r="CA1806" i="36"/>
  <c r="CB1805" i="36"/>
  <c r="CA1805" i="36"/>
  <c r="CB1804" i="36"/>
  <c r="CA1804" i="36"/>
  <c r="CB1803" i="36"/>
  <c r="CA1803" i="36"/>
  <c r="CB1802" i="36"/>
  <c r="CA1802" i="36"/>
  <c r="CB1801" i="36"/>
  <c r="CA1801" i="36"/>
  <c r="CB1800" i="36"/>
  <c r="CA1800" i="36"/>
  <c r="CB1799" i="36"/>
  <c r="CA1799" i="36"/>
  <c r="CB1798" i="36"/>
  <c r="CA1798" i="36"/>
  <c r="CB1797" i="36"/>
  <c r="CA1797" i="36"/>
  <c r="CB1796" i="36"/>
  <c r="CA1796" i="36"/>
  <c r="CB1795" i="36"/>
  <c r="CA1795" i="36"/>
  <c r="CB1794" i="36"/>
  <c r="CA1794" i="36"/>
  <c r="CB1793" i="36"/>
  <c r="CA1793" i="36"/>
  <c r="CB1792" i="36"/>
  <c r="CA1792" i="36"/>
  <c r="CB1791" i="36"/>
  <c r="CA1791" i="36"/>
  <c r="CB1790" i="36"/>
  <c r="CA1790" i="36"/>
  <c r="CB1789" i="36"/>
  <c r="CA1789" i="36"/>
  <c r="CB1788" i="36"/>
  <c r="CA1788" i="36"/>
  <c r="CB1787" i="36"/>
  <c r="CA1787" i="36"/>
  <c r="CB1786" i="36"/>
  <c r="CA1786" i="36"/>
  <c r="CB1785" i="36"/>
  <c r="CA1785" i="36"/>
  <c r="CB1784" i="36"/>
  <c r="CA1784" i="36"/>
  <c r="CB1783" i="36"/>
  <c r="CA1783" i="36"/>
  <c r="CB1782" i="36"/>
  <c r="CA1782" i="36"/>
  <c r="CB1781" i="36"/>
  <c r="CA1781" i="36"/>
  <c r="CB1780" i="36"/>
  <c r="CA1780" i="36"/>
  <c r="CB1779" i="36"/>
  <c r="CA1779" i="36"/>
  <c r="CB1778" i="36"/>
  <c r="CA1778" i="36"/>
  <c r="CB1777" i="36"/>
  <c r="CA1777" i="36"/>
  <c r="CB1776" i="36"/>
  <c r="CA1776" i="36"/>
  <c r="CB1775" i="36"/>
  <c r="CA1775" i="36"/>
  <c r="CB1774" i="36"/>
  <c r="CA1774" i="36"/>
  <c r="CB1773" i="36"/>
  <c r="CA1773" i="36"/>
  <c r="CB1772" i="36"/>
  <c r="CA1772" i="36"/>
  <c r="CB1771" i="36"/>
  <c r="CA1771" i="36"/>
  <c r="CB1770" i="36"/>
  <c r="CA1770" i="36"/>
  <c r="CB1769" i="36"/>
  <c r="CA1769" i="36"/>
  <c r="CB1768" i="36"/>
  <c r="CA1768" i="36"/>
  <c r="CB1767" i="36"/>
  <c r="CA1767" i="36"/>
  <c r="CB1766" i="36"/>
  <c r="CA1766" i="36"/>
  <c r="CB1765" i="36"/>
  <c r="CA1765" i="36"/>
  <c r="CB1764" i="36"/>
  <c r="CA1764" i="36"/>
  <c r="CB1763" i="36"/>
  <c r="CA1763" i="36"/>
  <c r="CB1762" i="36"/>
  <c r="CA1762" i="36"/>
  <c r="CB1761" i="36"/>
  <c r="CA1761" i="36"/>
  <c r="CB1760" i="36"/>
  <c r="CA1760" i="36"/>
  <c r="CB1759" i="36"/>
  <c r="CA1759" i="36"/>
  <c r="CB1758" i="36"/>
  <c r="CA1758" i="36"/>
  <c r="CB1757" i="36"/>
  <c r="CA1757" i="36"/>
  <c r="CB1756" i="36"/>
  <c r="CA1756" i="36"/>
  <c r="CB1755" i="36"/>
  <c r="CA1755" i="36"/>
  <c r="CB1754" i="36"/>
  <c r="CA1754" i="36"/>
  <c r="CB1753" i="36"/>
  <c r="CA1753" i="36"/>
  <c r="CB1752" i="36"/>
  <c r="CA1752" i="36"/>
  <c r="CB1751" i="36"/>
  <c r="CA1751" i="36"/>
  <c r="CB1750" i="36"/>
  <c r="CA1750" i="36"/>
  <c r="CB1749" i="36"/>
  <c r="CA1749" i="36"/>
  <c r="CB1748" i="36"/>
  <c r="CA1748" i="36"/>
  <c r="CB1747" i="36"/>
  <c r="CA1747" i="36"/>
  <c r="CB1746" i="36"/>
  <c r="CA1746" i="36"/>
  <c r="CB1745" i="36"/>
  <c r="CA1745" i="36"/>
  <c r="CB1744" i="36"/>
  <c r="CA1744" i="36"/>
  <c r="CB1743" i="36"/>
  <c r="CA1743" i="36"/>
  <c r="CB1742" i="36"/>
  <c r="CA1742" i="36"/>
  <c r="CB1741" i="36"/>
  <c r="CA1741" i="36"/>
  <c r="CB1740" i="36"/>
  <c r="CA1740" i="36"/>
  <c r="CB1739" i="36"/>
  <c r="CA1739" i="36"/>
  <c r="CB1738" i="36"/>
  <c r="CA1738" i="36"/>
  <c r="CB1737" i="36"/>
  <c r="CA1737" i="36"/>
  <c r="CB1736" i="36"/>
  <c r="CA1736" i="36"/>
  <c r="CB1735" i="36"/>
  <c r="CA1735" i="36"/>
  <c r="CB1734" i="36"/>
  <c r="CA1734" i="36"/>
  <c r="CB1733" i="36"/>
  <c r="CA1733" i="36"/>
  <c r="CB1732" i="36"/>
  <c r="CA1732" i="36"/>
  <c r="CB1731" i="36"/>
  <c r="CA1731" i="36"/>
  <c r="CB1730" i="36"/>
  <c r="CA1730" i="36"/>
  <c r="CB1729" i="36"/>
  <c r="CA1729" i="36"/>
  <c r="CB1728" i="36"/>
  <c r="CA1728" i="36"/>
  <c r="CB1727" i="36"/>
  <c r="CA1727" i="36"/>
  <c r="CB1726" i="36"/>
  <c r="CA1726" i="36"/>
  <c r="CB1725" i="36"/>
  <c r="CA1725" i="36"/>
  <c r="CB1724" i="36"/>
  <c r="CA1724" i="36"/>
  <c r="CB1723" i="36"/>
  <c r="CA1723" i="36"/>
  <c r="CB1722" i="36"/>
  <c r="CA1722" i="36"/>
  <c r="CB1721" i="36"/>
  <c r="CA1721" i="36"/>
  <c r="CB1720" i="36"/>
  <c r="CA1720" i="36"/>
  <c r="CB1719" i="36"/>
  <c r="CA1719" i="36"/>
  <c r="CB1718" i="36"/>
  <c r="CA1718" i="36"/>
  <c r="CB1717" i="36"/>
  <c r="CA1717" i="36"/>
  <c r="CB1716" i="36"/>
  <c r="CA1716" i="36"/>
  <c r="CB1715" i="36"/>
  <c r="CA1715" i="36"/>
  <c r="CB1714" i="36"/>
  <c r="CA1714" i="36"/>
  <c r="CB1713" i="36"/>
  <c r="CA1713" i="36"/>
  <c r="CB1712" i="36"/>
  <c r="CA1712" i="36"/>
  <c r="CB1711" i="36"/>
  <c r="CA1711" i="36"/>
  <c r="CB1710" i="36"/>
  <c r="CA1710" i="36"/>
  <c r="CB1709" i="36"/>
  <c r="CA1709" i="36"/>
  <c r="CB1708" i="36"/>
  <c r="CA1708" i="36"/>
  <c r="CB1707" i="36"/>
  <c r="CA1707" i="36"/>
  <c r="CB1706" i="36"/>
  <c r="CA1706" i="36"/>
  <c r="CB1705" i="36"/>
  <c r="CA1705" i="36"/>
  <c r="CB1704" i="36"/>
  <c r="CA1704" i="36"/>
  <c r="CB1703" i="36"/>
  <c r="CA1703" i="36"/>
  <c r="CB1702" i="36"/>
  <c r="CA1702" i="36"/>
  <c r="CB1701" i="36"/>
  <c r="CA1701" i="36"/>
  <c r="CB1700" i="36"/>
  <c r="CA1700" i="36"/>
  <c r="CB1699" i="36"/>
  <c r="CA1699" i="36"/>
  <c r="CB1698" i="36"/>
  <c r="CA1698" i="36"/>
  <c r="CB1697" i="36"/>
  <c r="CA1697" i="36"/>
  <c r="CB1696" i="36"/>
  <c r="CA1696" i="36"/>
  <c r="CB1695" i="36"/>
  <c r="CA1695" i="36"/>
  <c r="CB1694" i="36"/>
  <c r="CA1694" i="36"/>
  <c r="CB1693" i="36"/>
  <c r="CA1693" i="36"/>
  <c r="CB1692" i="36"/>
  <c r="CA1692" i="36"/>
  <c r="CB1691" i="36"/>
  <c r="CA1691" i="36"/>
  <c r="CB1690" i="36"/>
  <c r="CA1690" i="36"/>
  <c r="CB1689" i="36"/>
  <c r="CA1689" i="36"/>
  <c r="CB1688" i="36"/>
  <c r="CA1688" i="36"/>
  <c r="CB1687" i="36"/>
  <c r="CA1687" i="36"/>
  <c r="CB1686" i="36"/>
  <c r="CA1686" i="36"/>
  <c r="CB1685" i="36"/>
  <c r="CA1685" i="36"/>
  <c r="CB1684" i="36"/>
  <c r="CA1684" i="36"/>
  <c r="CB1683" i="36"/>
  <c r="CA1683" i="36"/>
  <c r="CB1682" i="36"/>
  <c r="CA1682" i="36"/>
  <c r="CB1681" i="36"/>
  <c r="CA1681" i="36"/>
  <c r="CB1680" i="36"/>
  <c r="CA1680" i="36"/>
  <c r="CB1679" i="36"/>
  <c r="CA1679" i="36"/>
  <c r="CB1678" i="36"/>
  <c r="CA1678" i="36"/>
  <c r="CB1677" i="36"/>
  <c r="CA1677" i="36"/>
  <c r="CB1676" i="36"/>
  <c r="CA1676" i="36"/>
  <c r="CB1675" i="36"/>
  <c r="CA1675" i="36"/>
  <c r="CB1674" i="36"/>
  <c r="CA1674" i="36"/>
  <c r="CB1673" i="36"/>
  <c r="CA1673" i="36"/>
  <c r="CB1672" i="36"/>
  <c r="CA1672" i="36"/>
  <c r="CB1671" i="36"/>
  <c r="CA1671" i="36"/>
  <c r="CB1670" i="36"/>
  <c r="CA1670" i="36"/>
  <c r="CB1669" i="36"/>
  <c r="CA1669" i="36"/>
  <c r="CB1668" i="36"/>
  <c r="CA1668" i="36"/>
  <c r="CB1667" i="36"/>
  <c r="CA1667" i="36"/>
  <c r="CB1666" i="36"/>
  <c r="CA1666" i="36"/>
  <c r="CB1665" i="36"/>
  <c r="CA1665" i="36"/>
  <c r="CB1664" i="36"/>
  <c r="CA1664" i="36"/>
  <c r="CB1663" i="36"/>
  <c r="CA1663" i="36"/>
  <c r="CB1662" i="36"/>
  <c r="CA1662" i="36"/>
  <c r="CB1661" i="36"/>
  <c r="CA1661" i="36"/>
  <c r="CB1660" i="36"/>
  <c r="CA1660" i="36"/>
  <c r="CB1659" i="36"/>
  <c r="CA1659" i="36"/>
  <c r="CB1658" i="36"/>
  <c r="CA1658" i="36"/>
  <c r="CB1657" i="36"/>
  <c r="CA1657" i="36"/>
  <c r="CB1656" i="36"/>
  <c r="CA1656" i="36"/>
  <c r="CB1655" i="36"/>
  <c r="CA1655" i="36"/>
  <c r="CB1654" i="36"/>
  <c r="CA1654" i="36"/>
  <c r="CB1653" i="36"/>
  <c r="CA1653" i="36"/>
  <c r="CB1652" i="36"/>
  <c r="CA1652" i="36"/>
  <c r="CB1651" i="36"/>
  <c r="CA1651" i="36"/>
  <c r="CB1650" i="36"/>
  <c r="CA1650" i="36"/>
  <c r="CB1649" i="36"/>
  <c r="CA1649" i="36"/>
  <c r="CB1648" i="36"/>
  <c r="CA1648" i="36"/>
  <c r="CB1647" i="36"/>
  <c r="CA1647" i="36"/>
  <c r="CB1646" i="36"/>
  <c r="CA1646" i="36"/>
  <c r="CB1645" i="36"/>
  <c r="CA1645" i="36"/>
  <c r="CB1644" i="36"/>
  <c r="CA1644" i="36"/>
  <c r="CB1643" i="36"/>
  <c r="CA1643" i="36"/>
  <c r="CB1642" i="36"/>
  <c r="CA1642" i="36"/>
  <c r="CB1641" i="36"/>
  <c r="CA1641" i="36"/>
  <c r="CB1640" i="36"/>
  <c r="CA1640" i="36"/>
  <c r="CB1639" i="36"/>
  <c r="CA1639" i="36"/>
  <c r="CB1638" i="36"/>
  <c r="CA1638" i="36"/>
  <c r="CB1637" i="36"/>
  <c r="CA1637" i="36"/>
  <c r="CB1636" i="36"/>
  <c r="CA1636" i="36"/>
  <c r="CB1635" i="36"/>
  <c r="CA1635" i="36"/>
  <c r="CB1634" i="36"/>
  <c r="CA1634" i="36"/>
  <c r="CB1633" i="36"/>
  <c r="CA1633" i="36"/>
  <c r="CB1632" i="36"/>
  <c r="CA1632" i="36"/>
  <c r="CB1631" i="36"/>
  <c r="CA1631" i="36"/>
  <c r="CB1630" i="36"/>
  <c r="CA1630" i="36"/>
  <c r="CB1629" i="36"/>
  <c r="CA1629" i="36"/>
  <c r="CB1628" i="36"/>
  <c r="CA1628" i="36"/>
  <c r="CB1627" i="36"/>
  <c r="CA1627" i="36"/>
  <c r="CB1626" i="36"/>
  <c r="CA1626" i="36"/>
  <c r="CB1625" i="36"/>
  <c r="CA1625" i="36"/>
  <c r="CB1624" i="36"/>
  <c r="CA1624" i="36"/>
  <c r="CB1623" i="36"/>
  <c r="CA1623" i="36"/>
  <c r="CB1622" i="36"/>
  <c r="CA1622" i="36"/>
  <c r="CB1621" i="36"/>
  <c r="CA1621" i="36"/>
  <c r="CB1620" i="36"/>
  <c r="CA1620" i="36"/>
  <c r="CB1619" i="36"/>
  <c r="CA1619" i="36"/>
  <c r="CB1618" i="36"/>
  <c r="CA1618" i="36"/>
  <c r="CB1617" i="36"/>
  <c r="CA1617" i="36"/>
  <c r="CB1616" i="36"/>
  <c r="CA1616" i="36"/>
  <c r="CB1615" i="36"/>
  <c r="CA1615" i="36"/>
  <c r="CB1614" i="36"/>
  <c r="CA1614" i="36"/>
  <c r="CB1613" i="36"/>
  <c r="CA1613" i="36"/>
  <c r="CB1612" i="36"/>
  <c r="CA1612" i="36"/>
  <c r="CB1611" i="36"/>
  <c r="CA1611" i="36"/>
  <c r="CB1610" i="36"/>
  <c r="CA1610" i="36"/>
  <c r="CB1609" i="36"/>
  <c r="CA1609" i="36"/>
  <c r="CB1608" i="36"/>
  <c r="CA1608" i="36"/>
  <c r="CB1607" i="36"/>
  <c r="CA1607" i="36"/>
  <c r="CB1606" i="36"/>
  <c r="CA1606" i="36"/>
  <c r="CB1605" i="36"/>
  <c r="CA1605" i="36"/>
  <c r="CB1604" i="36"/>
  <c r="CA1604" i="36"/>
  <c r="CB1603" i="36"/>
  <c r="CA1603" i="36"/>
  <c r="CB1602" i="36"/>
  <c r="CA1602" i="36"/>
  <c r="CB1601" i="36"/>
  <c r="CA1601" i="36"/>
  <c r="CB1600" i="36"/>
  <c r="CA1600" i="36"/>
  <c r="CB1599" i="36"/>
  <c r="CA1599" i="36"/>
  <c r="CB1598" i="36"/>
  <c r="CA1598" i="36"/>
  <c r="CB1597" i="36"/>
  <c r="CA1597" i="36"/>
  <c r="CB1596" i="36"/>
  <c r="CA1596" i="36"/>
  <c r="CB1595" i="36"/>
  <c r="CA1595" i="36"/>
  <c r="CB1594" i="36"/>
  <c r="CA1594" i="36"/>
  <c r="CB1593" i="36"/>
  <c r="CA1593" i="36"/>
  <c r="CB1592" i="36"/>
  <c r="CA1592" i="36"/>
  <c r="CB1591" i="36"/>
  <c r="CA1591" i="36"/>
  <c r="CB1590" i="36"/>
  <c r="CA1590" i="36"/>
  <c r="CB1589" i="36"/>
  <c r="CA1589" i="36"/>
  <c r="CB1588" i="36"/>
  <c r="CA1588" i="36"/>
  <c r="CB1587" i="36"/>
  <c r="CA1587" i="36"/>
  <c r="CB1586" i="36"/>
  <c r="CA1586" i="36"/>
  <c r="CB1585" i="36"/>
  <c r="CA1585" i="36"/>
  <c r="CB1584" i="36"/>
  <c r="CA1584" i="36"/>
  <c r="CB1583" i="36"/>
  <c r="CA1583" i="36"/>
  <c r="CB1582" i="36"/>
  <c r="CA1582" i="36"/>
  <c r="CB1581" i="36"/>
  <c r="CA1581" i="36"/>
  <c r="CB1580" i="36"/>
  <c r="CA1580" i="36"/>
  <c r="CB1579" i="36"/>
  <c r="CA1579" i="36"/>
  <c r="CB1578" i="36"/>
  <c r="CA1578" i="36"/>
  <c r="CB1577" i="36"/>
  <c r="CA1577" i="36"/>
  <c r="CB1576" i="36"/>
  <c r="CA1576" i="36"/>
  <c r="CB1575" i="36"/>
  <c r="CA1575" i="36"/>
  <c r="CB1574" i="36"/>
  <c r="CA1574" i="36"/>
  <c r="CB1573" i="36"/>
  <c r="CA1573" i="36"/>
  <c r="CB1572" i="36"/>
  <c r="CA1572" i="36"/>
  <c r="CB1571" i="36"/>
  <c r="CA1571" i="36"/>
  <c r="CB1570" i="36"/>
  <c r="CA1570" i="36"/>
  <c r="CB1569" i="36"/>
  <c r="CA1569" i="36"/>
  <c r="CB1568" i="36"/>
  <c r="CA1568" i="36"/>
  <c r="CB1567" i="36"/>
  <c r="CA1567" i="36"/>
  <c r="CB1566" i="36"/>
  <c r="CA1566" i="36"/>
  <c r="CB1565" i="36"/>
  <c r="CA1565" i="36"/>
  <c r="CB1564" i="36"/>
  <c r="CA1564" i="36"/>
  <c r="CB1563" i="36"/>
  <c r="CA1563" i="36"/>
  <c r="CB1562" i="36"/>
  <c r="CA1562" i="36"/>
  <c r="CB1561" i="36"/>
  <c r="CA1561" i="36"/>
  <c r="CB1560" i="36"/>
  <c r="CA1560" i="36"/>
  <c r="CB1559" i="36"/>
  <c r="CA1559" i="36"/>
  <c r="CB1558" i="36"/>
  <c r="CA1558" i="36"/>
  <c r="CB1557" i="36"/>
  <c r="CA1557" i="36"/>
  <c r="CB1556" i="36"/>
  <c r="CA1556" i="36"/>
  <c r="CB1555" i="36"/>
  <c r="CA1555" i="36"/>
  <c r="CB1554" i="36"/>
  <c r="CA1554" i="36"/>
  <c r="CB1553" i="36"/>
  <c r="CA1553" i="36"/>
  <c r="CB1552" i="36"/>
  <c r="CA1552" i="36"/>
  <c r="CB1551" i="36"/>
  <c r="CA1551" i="36"/>
  <c r="CB1550" i="36"/>
  <c r="CA1550" i="36"/>
  <c r="CB1549" i="36"/>
  <c r="CA1549" i="36"/>
  <c r="CB1548" i="36"/>
  <c r="CA1548" i="36"/>
  <c r="CB1547" i="36"/>
  <c r="CA1547" i="36"/>
  <c r="CB1546" i="36"/>
  <c r="CA1546" i="36"/>
  <c r="CB1545" i="36"/>
  <c r="CA1545" i="36"/>
  <c r="CB1544" i="36"/>
  <c r="CA1544" i="36"/>
  <c r="CB1543" i="36"/>
  <c r="CA1543" i="36"/>
  <c r="CB1542" i="36"/>
  <c r="CA1542" i="36"/>
  <c r="CB1541" i="36"/>
  <c r="CA1541" i="36"/>
  <c r="CB1540" i="36"/>
  <c r="CA1540" i="36"/>
  <c r="CB1539" i="36"/>
  <c r="CA1539" i="36"/>
  <c r="CB1538" i="36"/>
  <c r="CA1538" i="36"/>
  <c r="CB1537" i="36"/>
  <c r="CA1537" i="36"/>
  <c r="CB1536" i="36"/>
  <c r="CA1536" i="36"/>
  <c r="CB1535" i="36"/>
  <c r="CA1535" i="36"/>
  <c r="CB1534" i="36"/>
  <c r="CA1534" i="36"/>
  <c r="CB1533" i="36"/>
  <c r="CA1533" i="36"/>
  <c r="CB1532" i="36"/>
  <c r="CA1532" i="36"/>
  <c r="CB1531" i="36"/>
  <c r="CA1531" i="36"/>
  <c r="CB1530" i="36"/>
  <c r="CA1530" i="36"/>
  <c r="CB1529" i="36"/>
  <c r="CA1529" i="36"/>
  <c r="CB1528" i="36"/>
  <c r="CA1528" i="36"/>
  <c r="CB1527" i="36"/>
  <c r="CA1527" i="36"/>
  <c r="CB1526" i="36"/>
  <c r="CA1526" i="36"/>
  <c r="CB1525" i="36"/>
  <c r="CA1525" i="36"/>
  <c r="CB1524" i="36"/>
  <c r="CA1524" i="36"/>
  <c r="CB1523" i="36"/>
  <c r="CA1523" i="36"/>
  <c r="CB1522" i="36"/>
  <c r="CA1522" i="36"/>
  <c r="CB1521" i="36"/>
  <c r="CA1521" i="36"/>
  <c r="CB1520" i="36"/>
  <c r="CA1520" i="36"/>
  <c r="CB1519" i="36"/>
  <c r="CA1519" i="36"/>
  <c r="CB1518" i="36"/>
  <c r="CA1518" i="36"/>
  <c r="CB1517" i="36"/>
  <c r="CA1517" i="36"/>
  <c r="CB1516" i="36"/>
  <c r="CA1516" i="36"/>
  <c r="CB1515" i="36"/>
  <c r="CA1515" i="36"/>
  <c r="CB1514" i="36"/>
  <c r="CA1514" i="36"/>
  <c r="CB1513" i="36"/>
  <c r="CA1513" i="36"/>
  <c r="CB1512" i="36"/>
  <c r="CA1512" i="36"/>
  <c r="CB1511" i="36"/>
  <c r="CA1511" i="36"/>
  <c r="CB1510" i="36"/>
  <c r="CA1510" i="36"/>
  <c r="CB1509" i="36"/>
  <c r="CA1509" i="36"/>
  <c r="CB1508" i="36"/>
  <c r="CA1508" i="36"/>
  <c r="CB1507" i="36"/>
  <c r="CA1507" i="36"/>
  <c r="CB1506" i="36"/>
  <c r="CA1506" i="36"/>
  <c r="CB1505" i="36"/>
  <c r="CA1505" i="36"/>
  <c r="CB1504" i="36"/>
  <c r="CA1504" i="36"/>
  <c r="CB1503" i="36"/>
  <c r="CA1503" i="36"/>
  <c r="CB1502" i="36"/>
  <c r="CA1502" i="36"/>
  <c r="CB1501" i="36"/>
  <c r="CA1501" i="36"/>
  <c r="CB1500" i="36"/>
  <c r="CA1500" i="36"/>
  <c r="CB1499" i="36"/>
  <c r="CA1499" i="36"/>
  <c r="CB1498" i="36"/>
  <c r="CA1498" i="36"/>
  <c r="CB1497" i="36"/>
  <c r="CA1497" i="36"/>
  <c r="CB1496" i="36"/>
  <c r="CA1496" i="36"/>
  <c r="CB1495" i="36"/>
  <c r="CA1495" i="36"/>
  <c r="CB1494" i="36"/>
  <c r="CA1494" i="36"/>
  <c r="CB1493" i="36"/>
  <c r="CA1493" i="36"/>
  <c r="CB1492" i="36"/>
  <c r="CA1492" i="36"/>
  <c r="CB1491" i="36"/>
  <c r="CA1491" i="36"/>
  <c r="CB1490" i="36"/>
  <c r="CA1490" i="36"/>
  <c r="CB1489" i="36"/>
  <c r="CA1489" i="36"/>
  <c r="CB1488" i="36"/>
  <c r="CA1488" i="36"/>
  <c r="CB1487" i="36"/>
  <c r="CA1487" i="36"/>
  <c r="CB1486" i="36"/>
  <c r="CA1486" i="36"/>
  <c r="CB1485" i="36"/>
  <c r="CA1485" i="36"/>
  <c r="CB1484" i="36"/>
  <c r="CA1484" i="36"/>
  <c r="CB1483" i="36"/>
  <c r="CA1483" i="36"/>
  <c r="CB1482" i="36"/>
  <c r="CA1482" i="36"/>
  <c r="CB1481" i="36"/>
  <c r="CA1481" i="36"/>
  <c r="CB1480" i="36"/>
  <c r="CA1480" i="36"/>
  <c r="CB1479" i="36"/>
  <c r="CA1479" i="36"/>
  <c r="CB1478" i="36"/>
  <c r="CA1478" i="36"/>
  <c r="CB1477" i="36"/>
  <c r="CA1477" i="36"/>
  <c r="CB1476" i="36"/>
  <c r="CA1476" i="36"/>
  <c r="CB1475" i="36"/>
  <c r="CA1475" i="36"/>
  <c r="CB1474" i="36"/>
  <c r="CA1474" i="36"/>
  <c r="CB1473" i="36"/>
  <c r="CA1473" i="36"/>
  <c r="CB1472" i="36"/>
  <c r="CA1472" i="36"/>
  <c r="CB1471" i="36"/>
  <c r="CA1471" i="36"/>
  <c r="CB1470" i="36"/>
  <c r="CA1470" i="36"/>
  <c r="CB1469" i="36"/>
  <c r="CA1469" i="36"/>
  <c r="CB1468" i="36"/>
  <c r="CA1468" i="36"/>
  <c r="CB1467" i="36"/>
  <c r="CA1467" i="36"/>
  <c r="CB1466" i="36"/>
  <c r="CA1466" i="36"/>
  <c r="CB1465" i="36"/>
  <c r="CA1465" i="36"/>
  <c r="CB1464" i="36"/>
  <c r="CA1464" i="36"/>
  <c r="CB1463" i="36"/>
  <c r="CA1463" i="36"/>
  <c r="CB1462" i="36"/>
  <c r="CA1462" i="36"/>
  <c r="CB1461" i="36"/>
  <c r="CA1461" i="36"/>
  <c r="CB1460" i="36"/>
  <c r="CA1460" i="36"/>
  <c r="CB1459" i="36"/>
  <c r="CA1459" i="36"/>
  <c r="CB1458" i="36"/>
  <c r="CA1458" i="36"/>
  <c r="CB1457" i="36"/>
  <c r="CA1457" i="36"/>
  <c r="CB1456" i="36"/>
  <c r="CA1456" i="36"/>
  <c r="CB1455" i="36"/>
  <c r="CA1455" i="36"/>
  <c r="CB1454" i="36"/>
  <c r="CA1454" i="36"/>
  <c r="CB1453" i="36"/>
  <c r="CA1453" i="36"/>
  <c r="CB1452" i="36"/>
  <c r="CA1452" i="36"/>
  <c r="CB1451" i="36"/>
  <c r="CA1451" i="36"/>
  <c r="CB1450" i="36"/>
  <c r="CA1450" i="36"/>
  <c r="CB1449" i="36"/>
  <c r="CA1449" i="36"/>
  <c r="CB1448" i="36"/>
  <c r="CA1448" i="36"/>
  <c r="CB1447" i="36"/>
  <c r="CA1447" i="36"/>
  <c r="CB1446" i="36"/>
  <c r="CA1446" i="36"/>
  <c r="CB1445" i="36"/>
  <c r="CA1445" i="36"/>
  <c r="CB1444" i="36"/>
  <c r="CA1444" i="36"/>
  <c r="CB1443" i="36"/>
  <c r="CA1443" i="36"/>
  <c r="CB1442" i="36"/>
  <c r="CA1442" i="36"/>
  <c r="CB1441" i="36"/>
  <c r="CA1441" i="36"/>
  <c r="CB1440" i="36"/>
  <c r="CA1440" i="36"/>
  <c r="CB1439" i="36"/>
  <c r="CA1439" i="36"/>
  <c r="CB1438" i="36"/>
  <c r="CA1438" i="36"/>
  <c r="CB1437" i="36"/>
  <c r="CA1437" i="36"/>
  <c r="CB1436" i="36"/>
  <c r="CA1436" i="36"/>
  <c r="CB1435" i="36"/>
  <c r="CA1435" i="36"/>
  <c r="CB1434" i="36"/>
  <c r="CA1434" i="36"/>
  <c r="CB1433" i="36"/>
  <c r="CA1433" i="36"/>
  <c r="CB1432" i="36"/>
  <c r="CA1432" i="36"/>
  <c r="CB1431" i="36"/>
  <c r="CA1431" i="36"/>
  <c r="CB1430" i="36"/>
  <c r="CA1430" i="36"/>
  <c r="CB1429" i="36"/>
  <c r="CA1429" i="36"/>
  <c r="CB1428" i="36"/>
  <c r="CA1428" i="36"/>
  <c r="CB1427" i="36"/>
  <c r="CA1427" i="36"/>
  <c r="CB1426" i="36"/>
  <c r="CA1426" i="36"/>
  <c r="CB1425" i="36"/>
  <c r="CA1425" i="36"/>
  <c r="CB1424" i="36"/>
  <c r="CA1424" i="36"/>
  <c r="CB1423" i="36"/>
  <c r="CA1423" i="36"/>
  <c r="CB1422" i="36"/>
  <c r="CA1422" i="36"/>
  <c r="CB1421" i="36"/>
  <c r="CA1421" i="36"/>
  <c r="CB1420" i="36"/>
  <c r="CA1420" i="36"/>
  <c r="CB1419" i="36"/>
  <c r="CA1419" i="36"/>
  <c r="CB1418" i="36"/>
  <c r="CA1418" i="36"/>
  <c r="CB1417" i="36"/>
  <c r="CA1417" i="36"/>
  <c r="CB1416" i="36"/>
  <c r="CA1416" i="36"/>
  <c r="CB1415" i="36"/>
  <c r="CA1415" i="36"/>
  <c r="CB1414" i="36"/>
  <c r="CA1414" i="36"/>
  <c r="CB1413" i="36"/>
  <c r="CA1413" i="36"/>
  <c r="CB1412" i="36"/>
  <c r="CA1412" i="36"/>
  <c r="CB1411" i="36"/>
  <c r="CA1411" i="36"/>
  <c r="CB1410" i="36"/>
  <c r="CA1410" i="36"/>
  <c r="CB1409" i="36"/>
  <c r="CA1409" i="36"/>
  <c r="CB1408" i="36"/>
  <c r="CA1408" i="36"/>
  <c r="CB1407" i="36"/>
  <c r="CA1407" i="36"/>
  <c r="CB1406" i="36"/>
  <c r="CA1406" i="36"/>
  <c r="CB1405" i="36"/>
  <c r="CA1405" i="36"/>
  <c r="CB1404" i="36"/>
  <c r="CA1404" i="36"/>
  <c r="CB1403" i="36"/>
  <c r="CA1403" i="36"/>
  <c r="CB1402" i="36"/>
  <c r="CA1402" i="36"/>
  <c r="CB1401" i="36"/>
  <c r="CA1401" i="36"/>
  <c r="CB1400" i="36"/>
  <c r="CA1400" i="36"/>
  <c r="CB1399" i="36"/>
  <c r="CA1399" i="36"/>
  <c r="CB1398" i="36"/>
  <c r="CA1398" i="36"/>
  <c r="CB1397" i="36"/>
  <c r="CA1397" i="36"/>
  <c r="CB1396" i="36"/>
  <c r="CA1396" i="36"/>
  <c r="CB1395" i="36"/>
  <c r="CA1395" i="36"/>
  <c r="CB1394" i="36"/>
  <c r="CA1394" i="36"/>
  <c r="CB1393" i="36"/>
  <c r="CA1393" i="36"/>
  <c r="CB1392" i="36"/>
  <c r="CA1392" i="36"/>
  <c r="CB1391" i="36"/>
  <c r="CA1391" i="36"/>
  <c r="CB1390" i="36"/>
  <c r="CA1390" i="36"/>
  <c r="CB1389" i="36"/>
  <c r="CA1389" i="36"/>
  <c r="CB1388" i="36"/>
  <c r="CA1388" i="36"/>
  <c r="CB1387" i="36"/>
  <c r="CA1387" i="36"/>
  <c r="CB1386" i="36"/>
  <c r="CA1386" i="36"/>
  <c r="CB1385" i="36"/>
  <c r="CA1385" i="36"/>
  <c r="CB1384" i="36"/>
  <c r="CA1384" i="36"/>
  <c r="CB1383" i="36"/>
  <c r="CA1383" i="36"/>
  <c r="CB1382" i="36"/>
  <c r="CA1382" i="36"/>
  <c r="CB1381" i="36"/>
  <c r="CA1381" i="36"/>
  <c r="CB1380" i="36"/>
  <c r="CA1380" i="36"/>
  <c r="CB1379" i="36"/>
  <c r="CA1379" i="36"/>
  <c r="CB1378" i="36"/>
  <c r="CA1378" i="36"/>
  <c r="CB1377" i="36"/>
  <c r="CA1377" i="36"/>
  <c r="CB1376" i="36"/>
  <c r="CA1376" i="36"/>
  <c r="CB1375" i="36"/>
  <c r="CA1375" i="36"/>
  <c r="CB1374" i="36"/>
  <c r="CA1374" i="36"/>
  <c r="CB1373" i="36"/>
  <c r="CA1373" i="36"/>
  <c r="CB1372" i="36"/>
  <c r="CA1372" i="36"/>
  <c r="CB1371" i="36"/>
  <c r="CA1371" i="36"/>
  <c r="CB1370" i="36"/>
  <c r="CA1370" i="36"/>
  <c r="CB1369" i="36"/>
  <c r="CA1369" i="36"/>
  <c r="CB1368" i="36"/>
  <c r="CA1368" i="36"/>
  <c r="CB1367" i="36"/>
  <c r="CA1367" i="36"/>
  <c r="CB1366" i="36"/>
  <c r="CA1366" i="36"/>
  <c r="CB1365" i="36"/>
  <c r="CA1365" i="36"/>
  <c r="CB1364" i="36"/>
  <c r="CA1364" i="36"/>
  <c r="CB1363" i="36"/>
  <c r="CA1363" i="36"/>
  <c r="CB1362" i="36"/>
  <c r="CA1362" i="36"/>
  <c r="CB1361" i="36"/>
  <c r="CA1361" i="36"/>
  <c r="CB1360" i="36"/>
  <c r="CA1360" i="36"/>
  <c r="CB1359" i="36"/>
  <c r="CA1359" i="36"/>
  <c r="CB1358" i="36"/>
  <c r="CA1358" i="36"/>
  <c r="CB1357" i="36"/>
  <c r="CA1357" i="36"/>
  <c r="CB1356" i="36"/>
  <c r="CA1356" i="36"/>
  <c r="CB1355" i="36"/>
  <c r="CA1355" i="36"/>
  <c r="CB1354" i="36"/>
  <c r="CA1354" i="36"/>
  <c r="CB1353" i="36"/>
  <c r="CA1353" i="36"/>
  <c r="CB1352" i="36"/>
  <c r="CA1352" i="36"/>
  <c r="CB1351" i="36"/>
  <c r="CA1351" i="36"/>
  <c r="CB1350" i="36"/>
  <c r="CA1350" i="36"/>
  <c r="CB1349" i="36"/>
  <c r="CA1349" i="36"/>
  <c r="CB1348" i="36"/>
  <c r="CA1348" i="36"/>
  <c r="CB1347" i="36"/>
  <c r="CA1347" i="36"/>
  <c r="CB1346" i="36"/>
  <c r="CA1346" i="36"/>
  <c r="CB1345" i="36"/>
  <c r="CA1345" i="36"/>
  <c r="CB1344" i="36"/>
  <c r="CA1344" i="36"/>
  <c r="CB1343" i="36"/>
  <c r="CA1343" i="36"/>
  <c r="CB1342" i="36"/>
  <c r="CA1342" i="36"/>
  <c r="CB1341" i="36"/>
  <c r="CA1341" i="36"/>
  <c r="CB1340" i="36"/>
  <c r="CA1340" i="36"/>
  <c r="CB1339" i="36"/>
  <c r="CA1339" i="36"/>
  <c r="CB1338" i="36"/>
  <c r="CA1338" i="36"/>
  <c r="CB1337" i="36"/>
  <c r="CA1337" i="36"/>
  <c r="CB1336" i="36"/>
  <c r="CA1336" i="36"/>
  <c r="CB1335" i="36"/>
  <c r="CA1335" i="36"/>
  <c r="CB1334" i="36"/>
  <c r="CA1334" i="36"/>
  <c r="CB1333" i="36"/>
  <c r="CA1333" i="36"/>
  <c r="CB1332" i="36"/>
  <c r="CA1332" i="36"/>
  <c r="CB1331" i="36"/>
  <c r="CA1331" i="36"/>
  <c r="CB1330" i="36"/>
  <c r="CA1330" i="36"/>
  <c r="CB1329" i="36"/>
  <c r="CA1329" i="36"/>
  <c r="CB1328" i="36"/>
  <c r="CA1328" i="36"/>
  <c r="CB1327" i="36"/>
  <c r="CA1327" i="36"/>
  <c r="CB1326" i="36"/>
  <c r="CA1326" i="36"/>
  <c r="CB1325" i="36"/>
  <c r="CA1325" i="36"/>
  <c r="CB1324" i="36"/>
  <c r="CA1324" i="36"/>
  <c r="CB1323" i="36"/>
  <c r="CA1323" i="36"/>
  <c r="CB1322" i="36"/>
  <c r="CA1322" i="36"/>
  <c r="CB1321" i="36"/>
  <c r="CA1321" i="36"/>
  <c r="CB1320" i="36"/>
  <c r="CA1320" i="36"/>
  <c r="CB1319" i="36"/>
  <c r="CA1319" i="36"/>
  <c r="CB1318" i="36"/>
  <c r="CA1318" i="36"/>
  <c r="CB1317" i="36"/>
  <c r="CA1317" i="36"/>
  <c r="CB1316" i="36"/>
  <c r="CA1316" i="36"/>
  <c r="CB1315" i="36"/>
  <c r="CA1315" i="36"/>
  <c r="CB1314" i="36"/>
  <c r="CA1314" i="36"/>
  <c r="CB1313" i="36"/>
  <c r="CA1313" i="36"/>
  <c r="CB1312" i="36"/>
  <c r="CA1312" i="36"/>
  <c r="CB1311" i="36"/>
  <c r="CA1311" i="36"/>
  <c r="CB1310" i="36"/>
  <c r="CA1310" i="36"/>
  <c r="CB1309" i="36"/>
  <c r="CA1309" i="36"/>
  <c r="CB1308" i="36"/>
  <c r="CA1308" i="36"/>
  <c r="CB1307" i="36"/>
  <c r="CA1307" i="36"/>
  <c r="CB1306" i="36"/>
  <c r="CA1306" i="36"/>
  <c r="CB1305" i="36"/>
  <c r="CA1305" i="36"/>
  <c r="CB1304" i="36"/>
  <c r="CA1304" i="36"/>
  <c r="CB1303" i="36"/>
  <c r="CA1303" i="36"/>
  <c r="CB1302" i="36"/>
  <c r="CA1302" i="36"/>
  <c r="CB1301" i="36"/>
  <c r="CA1301" i="36"/>
  <c r="CB1300" i="36"/>
  <c r="CA1300" i="36"/>
  <c r="CB1299" i="36"/>
  <c r="CA1299" i="36"/>
  <c r="CB1298" i="36"/>
  <c r="CA1298" i="36"/>
  <c r="CB1297" i="36"/>
  <c r="CA1297" i="36"/>
  <c r="CB1296" i="36"/>
  <c r="CA1296" i="36"/>
  <c r="CB1295" i="36"/>
  <c r="CA1295" i="36"/>
  <c r="CB1294" i="36"/>
  <c r="CA1294" i="36"/>
  <c r="CB1293" i="36"/>
  <c r="CA1293" i="36"/>
  <c r="CB1292" i="36"/>
  <c r="CA1292" i="36"/>
  <c r="CB1291" i="36"/>
  <c r="CA1291" i="36"/>
  <c r="CB1290" i="36"/>
  <c r="CA1290" i="36"/>
  <c r="CB1289" i="36"/>
  <c r="CA1289" i="36"/>
  <c r="CB1288" i="36"/>
  <c r="CA1288" i="36"/>
  <c r="CB1287" i="36"/>
  <c r="CA1287" i="36"/>
  <c r="CB1286" i="36"/>
  <c r="CA1286" i="36"/>
  <c r="CB1285" i="36"/>
  <c r="CA1285" i="36"/>
  <c r="CB1284" i="36"/>
  <c r="CA1284" i="36"/>
  <c r="CB1283" i="36"/>
  <c r="CA1283" i="36"/>
  <c r="CB1282" i="36"/>
  <c r="CA1282" i="36"/>
  <c r="CB1281" i="36"/>
  <c r="CA1281" i="36"/>
  <c r="CB1280" i="36"/>
  <c r="CA1280" i="36"/>
  <c r="CB1279" i="36"/>
  <c r="CA1279" i="36"/>
  <c r="CB1278" i="36"/>
  <c r="CA1278" i="36"/>
  <c r="CB1277" i="36"/>
  <c r="CA1277" i="36"/>
  <c r="CB1276" i="36"/>
  <c r="CA1276" i="36"/>
  <c r="CB1275" i="36"/>
  <c r="CA1275" i="36"/>
  <c r="CB1274" i="36"/>
  <c r="CA1274" i="36"/>
  <c r="CB1273" i="36"/>
  <c r="CA1273" i="36"/>
  <c r="CB1272" i="36"/>
  <c r="CA1272" i="36"/>
  <c r="CB1271" i="36"/>
  <c r="CA1271" i="36"/>
  <c r="CB1270" i="36"/>
  <c r="CA1270" i="36"/>
  <c r="CB1269" i="36"/>
  <c r="CA1269" i="36"/>
  <c r="CB1268" i="36"/>
  <c r="CA1268" i="36"/>
  <c r="CB1267" i="36"/>
  <c r="CA1267" i="36"/>
  <c r="CB1266" i="36"/>
  <c r="CA1266" i="36"/>
  <c r="CB1265" i="36"/>
  <c r="CA1265" i="36"/>
  <c r="CB1264" i="36"/>
  <c r="CA1264" i="36"/>
  <c r="CB1263" i="36"/>
  <c r="CA1263" i="36"/>
  <c r="CB1262" i="36"/>
  <c r="CA1262" i="36"/>
  <c r="CB1261" i="36"/>
  <c r="CA1261" i="36"/>
  <c r="CB1260" i="36"/>
  <c r="CA1260" i="36"/>
  <c r="CB1259" i="36"/>
  <c r="CA1259" i="36"/>
  <c r="CB1258" i="36"/>
  <c r="CA1258" i="36"/>
  <c r="CB1257" i="36"/>
  <c r="CA1257" i="36"/>
  <c r="CB1256" i="36"/>
  <c r="CA1256" i="36"/>
  <c r="CB1255" i="36"/>
  <c r="CA1255" i="36"/>
  <c r="CB1254" i="36"/>
  <c r="CA1254" i="36"/>
  <c r="CB1253" i="36"/>
  <c r="CA1253" i="36"/>
  <c r="CB1252" i="36"/>
  <c r="CA1252" i="36"/>
  <c r="CB1251" i="36"/>
  <c r="CA1251" i="36"/>
  <c r="CB1250" i="36"/>
  <c r="CA1250" i="36"/>
  <c r="CB1249" i="36"/>
  <c r="CA1249" i="36"/>
  <c r="CB1248" i="36"/>
  <c r="CA1248" i="36"/>
  <c r="CB1247" i="36"/>
  <c r="CA1247" i="36"/>
  <c r="CB1246" i="36"/>
  <c r="CA1246" i="36"/>
  <c r="CB1245" i="36"/>
  <c r="CA1245" i="36"/>
  <c r="CB1244" i="36"/>
  <c r="CA1244" i="36"/>
  <c r="CB1243" i="36"/>
  <c r="CA1243" i="36"/>
  <c r="CB1242" i="36"/>
  <c r="CA1242" i="36"/>
  <c r="CB1241" i="36"/>
  <c r="CA1241" i="36"/>
  <c r="CB1240" i="36"/>
  <c r="CA1240" i="36"/>
  <c r="CB1239" i="36"/>
  <c r="CA1239" i="36"/>
  <c r="CB1238" i="36"/>
  <c r="CA1238" i="36"/>
  <c r="CB1237" i="36"/>
  <c r="CA1237" i="36"/>
  <c r="CB1236" i="36"/>
  <c r="CA1236" i="36"/>
  <c r="CB1235" i="36"/>
  <c r="CA1235" i="36"/>
  <c r="CB1234" i="36"/>
  <c r="CA1234" i="36"/>
  <c r="CB1233" i="36"/>
  <c r="CA1233" i="36"/>
  <c r="CB1232" i="36"/>
  <c r="CA1232" i="36"/>
  <c r="CB1231" i="36"/>
  <c r="CA1231" i="36"/>
  <c r="CB1230" i="36"/>
  <c r="CA1230" i="36"/>
  <c r="CB1229" i="36"/>
  <c r="CA1229" i="36"/>
  <c r="CB1228" i="36"/>
  <c r="CA1228" i="36"/>
  <c r="CB1227" i="36"/>
  <c r="CA1227" i="36"/>
  <c r="CB1226" i="36"/>
  <c r="CA1226" i="36"/>
  <c r="CB1225" i="36"/>
  <c r="CA1225" i="36"/>
  <c r="CB1224" i="36"/>
  <c r="CA1224" i="36"/>
  <c r="CB1223" i="36"/>
  <c r="CA1223" i="36"/>
  <c r="CB1222" i="36"/>
  <c r="CA1222" i="36"/>
  <c r="CB1221" i="36"/>
  <c r="CA1221" i="36"/>
  <c r="CB1220" i="36"/>
  <c r="CA1220" i="36"/>
  <c r="CB1219" i="36"/>
  <c r="CA1219" i="36"/>
  <c r="CB1218" i="36"/>
  <c r="CA1218" i="36"/>
  <c r="CB1217" i="36"/>
  <c r="CA1217" i="36"/>
  <c r="CB1216" i="36"/>
  <c r="CA1216" i="36"/>
  <c r="CB1215" i="36"/>
  <c r="CA1215" i="36"/>
  <c r="CB1214" i="36"/>
  <c r="CA1214" i="36"/>
  <c r="CB1213" i="36"/>
  <c r="CA1213" i="36"/>
  <c r="CB1212" i="36"/>
  <c r="CA1212" i="36"/>
  <c r="CB1211" i="36"/>
  <c r="CA1211" i="36"/>
  <c r="CB1210" i="36"/>
  <c r="CA1210" i="36"/>
  <c r="CB1209" i="36"/>
  <c r="CA1209" i="36"/>
  <c r="CB1208" i="36"/>
  <c r="CA1208" i="36"/>
  <c r="CB1207" i="36"/>
  <c r="CA1207" i="36"/>
  <c r="CB1206" i="36"/>
  <c r="CA1206" i="36"/>
  <c r="CB1205" i="36"/>
  <c r="CA1205" i="36"/>
  <c r="CB1204" i="36"/>
  <c r="CA1204" i="36"/>
  <c r="CB1203" i="36"/>
  <c r="CA1203" i="36"/>
  <c r="CB1202" i="36"/>
  <c r="CA1202" i="36"/>
  <c r="CB1201" i="36"/>
  <c r="CA1201" i="36"/>
  <c r="CB1200" i="36"/>
  <c r="CA1200" i="36"/>
  <c r="CB1199" i="36"/>
  <c r="CA1199" i="36"/>
  <c r="CB1198" i="36"/>
  <c r="CA1198" i="36"/>
  <c r="CB1197" i="36"/>
  <c r="CA1197" i="36"/>
  <c r="CB1196" i="36"/>
  <c r="CA1196" i="36"/>
  <c r="CB1195" i="36"/>
  <c r="CA1195" i="36"/>
  <c r="CB1194" i="36"/>
  <c r="CA1194" i="36"/>
  <c r="CB1193" i="36"/>
  <c r="CA1193" i="36"/>
  <c r="CB1192" i="36"/>
  <c r="CA1192" i="36"/>
  <c r="CB1191" i="36"/>
  <c r="CA1191" i="36"/>
  <c r="CB1190" i="36"/>
  <c r="CA1190" i="36"/>
  <c r="CB1189" i="36"/>
  <c r="CA1189" i="36"/>
  <c r="CB1188" i="36"/>
  <c r="CA1188" i="36"/>
  <c r="CB1187" i="36"/>
  <c r="CA1187" i="36"/>
  <c r="CB1186" i="36"/>
  <c r="CA1186" i="36"/>
  <c r="CB1185" i="36"/>
  <c r="CA1185" i="36"/>
  <c r="CB1184" i="36"/>
  <c r="CA1184" i="36"/>
  <c r="CB1183" i="36"/>
  <c r="CA1183" i="36"/>
  <c r="CB1182" i="36"/>
  <c r="CA1182" i="36"/>
  <c r="CB1181" i="36"/>
  <c r="CA1181" i="36"/>
  <c r="CB1180" i="36"/>
  <c r="CA1180" i="36"/>
  <c r="CB1179" i="36"/>
  <c r="CA1179" i="36"/>
  <c r="CB1178" i="36"/>
  <c r="CA1178" i="36"/>
  <c r="CB1177" i="36"/>
  <c r="CA1177" i="36"/>
  <c r="CB1176" i="36"/>
  <c r="CA1176" i="36"/>
  <c r="CB1175" i="36"/>
  <c r="CA1175" i="36"/>
  <c r="CB1174" i="36"/>
  <c r="CA1174" i="36"/>
  <c r="CB1173" i="36"/>
  <c r="CA1173" i="36"/>
  <c r="CB1172" i="36"/>
  <c r="CA1172" i="36"/>
  <c r="CB1171" i="36"/>
  <c r="CA1171" i="36"/>
  <c r="CB1170" i="36"/>
  <c r="CA1170" i="36"/>
  <c r="CB1169" i="36"/>
  <c r="CA1169" i="36"/>
  <c r="CB1168" i="36"/>
  <c r="CA1168" i="36"/>
  <c r="CB1167" i="36"/>
  <c r="CA1167" i="36"/>
  <c r="CB1166" i="36"/>
  <c r="CA1166" i="36"/>
  <c r="CB1165" i="36"/>
  <c r="CA1165" i="36"/>
  <c r="CB1164" i="36"/>
  <c r="CA1164" i="36"/>
  <c r="CB1163" i="36"/>
  <c r="CA1163" i="36"/>
  <c r="CB1162" i="36"/>
  <c r="CA1162" i="36"/>
  <c r="CB1161" i="36"/>
  <c r="CA1161" i="36"/>
  <c r="CB1160" i="36"/>
  <c r="CA1160" i="36"/>
  <c r="CB1159" i="36"/>
  <c r="CA1159" i="36"/>
  <c r="CB1158" i="36"/>
  <c r="CA1158" i="36"/>
  <c r="CB1157" i="36"/>
  <c r="CA1157" i="36"/>
  <c r="CB1156" i="36"/>
  <c r="CA1156" i="36"/>
  <c r="CB1155" i="36"/>
  <c r="CA1155" i="36"/>
  <c r="CB1154" i="36"/>
  <c r="CA1154" i="36"/>
  <c r="CB1153" i="36"/>
  <c r="CA1153" i="36"/>
  <c r="CB1152" i="36"/>
  <c r="CA1152" i="36"/>
  <c r="CB1151" i="36"/>
  <c r="CA1151" i="36"/>
  <c r="CB1150" i="36"/>
  <c r="CA1150" i="36"/>
  <c r="CB1149" i="36"/>
  <c r="CA1149" i="36"/>
  <c r="CB1148" i="36"/>
  <c r="CA1148" i="36"/>
  <c r="CB1147" i="36"/>
  <c r="CA1147" i="36"/>
  <c r="CB1146" i="36"/>
  <c r="CA1146" i="36"/>
  <c r="CB1145" i="36"/>
  <c r="CA1145" i="36"/>
  <c r="CB1144" i="36"/>
  <c r="CA1144" i="36"/>
  <c r="CB1143" i="36"/>
  <c r="CA1143" i="36"/>
  <c r="CB1142" i="36"/>
  <c r="CA1142" i="36"/>
  <c r="CB1141" i="36"/>
  <c r="CA1141" i="36"/>
  <c r="CB1140" i="36"/>
  <c r="CA1140" i="36"/>
  <c r="CB1139" i="36"/>
  <c r="CA1139" i="36"/>
  <c r="CB1138" i="36"/>
  <c r="CA1138" i="36"/>
  <c r="CB1137" i="36"/>
  <c r="CA1137" i="36"/>
  <c r="CB1136" i="36"/>
  <c r="CA1136" i="36"/>
  <c r="CB1135" i="36"/>
  <c r="CA1135" i="36"/>
  <c r="CB1134" i="36"/>
  <c r="CA1134" i="36"/>
  <c r="CB1133" i="36"/>
  <c r="CA1133" i="36"/>
  <c r="CB1132" i="36"/>
  <c r="CA1132" i="36"/>
  <c r="CB1131" i="36"/>
  <c r="CA1131" i="36"/>
  <c r="CB1130" i="36"/>
  <c r="CA1130" i="36"/>
  <c r="CB1129" i="36"/>
  <c r="CA1129" i="36"/>
  <c r="CB1128" i="36"/>
  <c r="CA1128" i="36"/>
  <c r="CB1127" i="36"/>
  <c r="CA1127" i="36"/>
  <c r="CB1126" i="36"/>
  <c r="CA1126" i="36"/>
  <c r="CB1125" i="36"/>
  <c r="CA1125" i="36"/>
  <c r="CB1124" i="36"/>
  <c r="CA1124" i="36"/>
  <c r="CB1123" i="36"/>
  <c r="CA1123" i="36"/>
  <c r="CB1122" i="36"/>
  <c r="CA1122" i="36"/>
  <c r="CB1121" i="36"/>
  <c r="CA1121" i="36"/>
  <c r="CB1120" i="36"/>
  <c r="CA1120" i="36"/>
  <c r="CB1119" i="36"/>
  <c r="CA1119" i="36"/>
  <c r="CB1118" i="36"/>
  <c r="CA1118" i="36"/>
  <c r="CB1117" i="36"/>
  <c r="CA1117" i="36"/>
  <c r="CB1116" i="36"/>
  <c r="CA1116" i="36"/>
  <c r="CB1115" i="36"/>
  <c r="CA1115" i="36"/>
  <c r="CB1114" i="36"/>
  <c r="CA1114" i="36"/>
  <c r="CB1113" i="36"/>
  <c r="CA1113" i="36"/>
  <c r="CB1112" i="36"/>
  <c r="CA1112" i="36"/>
  <c r="CB1111" i="36"/>
  <c r="CA1111" i="36"/>
  <c r="CB1110" i="36"/>
  <c r="CA1110" i="36"/>
  <c r="CB1109" i="36"/>
  <c r="CA1109" i="36"/>
  <c r="CB1108" i="36"/>
  <c r="CA1108" i="36"/>
  <c r="CB1107" i="36"/>
  <c r="CA1107" i="36"/>
  <c r="CB1106" i="36"/>
  <c r="CA1106" i="36"/>
  <c r="CB1105" i="36"/>
  <c r="CA1105" i="36"/>
  <c r="CB1104" i="36"/>
  <c r="CA1104" i="36"/>
  <c r="CB1103" i="36"/>
  <c r="CA1103" i="36"/>
  <c r="CB1102" i="36"/>
  <c r="CA1102" i="36"/>
  <c r="CB1101" i="36"/>
  <c r="CA1101" i="36"/>
  <c r="CB1100" i="36"/>
  <c r="CA1100" i="36"/>
  <c r="CB1099" i="36"/>
  <c r="CA1099" i="36"/>
  <c r="CB1098" i="36"/>
  <c r="CA1098" i="36"/>
  <c r="CB1097" i="36"/>
  <c r="CA1097" i="36"/>
  <c r="CB1096" i="36"/>
  <c r="CA1096" i="36"/>
  <c r="CB1095" i="36"/>
  <c r="CA1095" i="36"/>
  <c r="CB1094" i="36"/>
  <c r="CA1094" i="36"/>
  <c r="CB1093" i="36"/>
  <c r="CA1093" i="36"/>
  <c r="CB1092" i="36"/>
  <c r="CA1092" i="36"/>
  <c r="CB1091" i="36"/>
  <c r="CA1091" i="36"/>
  <c r="CB1090" i="36"/>
  <c r="CA1090" i="36"/>
  <c r="CB1089" i="36"/>
  <c r="CA1089" i="36"/>
  <c r="CB1088" i="36"/>
  <c r="CA1088" i="36"/>
  <c r="CB1087" i="36"/>
  <c r="CA1087" i="36"/>
  <c r="CB1086" i="36"/>
  <c r="CA1086" i="36"/>
  <c r="CB1085" i="36"/>
  <c r="CA1085" i="36"/>
  <c r="CB1084" i="36"/>
  <c r="CA1084" i="36"/>
  <c r="CB1083" i="36"/>
  <c r="CA1083" i="36"/>
  <c r="CB1082" i="36"/>
  <c r="CA1082" i="36"/>
  <c r="CB1081" i="36"/>
  <c r="CA1081" i="36"/>
  <c r="CB1080" i="36"/>
  <c r="CA1080" i="36"/>
  <c r="CB1079" i="36"/>
  <c r="CA1079" i="36"/>
  <c r="CB1078" i="36"/>
  <c r="CA1078" i="36"/>
  <c r="CB1077" i="36"/>
  <c r="CA1077" i="36"/>
  <c r="CB1076" i="36"/>
  <c r="CA1076" i="36"/>
  <c r="CB1075" i="36"/>
  <c r="CA1075" i="36"/>
  <c r="CB1074" i="36"/>
  <c r="CA1074" i="36"/>
  <c r="CB1073" i="36"/>
  <c r="CA1073" i="36"/>
  <c r="CB1072" i="36"/>
  <c r="CA1072" i="36"/>
  <c r="CB1071" i="36"/>
  <c r="CA1071" i="36"/>
  <c r="CB1070" i="36"/>
  <c r="CA1070" i="36"/>
  <c r="CB1069" i="36"/>
  <c r="CA1069" i="36"/>
  <c r="CB1068" i="36"/>
  <c r="CA1068" i="36"/>
  <c r="CB1067" i="36"/>
  <c r="CA1067" i="36"/>
  <c r="CB1066" i="36"/>
  <c r="CA1066" i="36"/>
  <c r="CB1065" i="36"/>
  <c r="CA1065" i="36"/>
  <c r="CB1064" i="36"/>
  <c r="CA1064" i="36"/>
  <c r="CB1063" i="36"/>
  <c r="CA1063" i="36"/>
  <c r="CB1062" i="36"/>
  <c r="CA1062" i="36"/>
  <c r="CB1061" i="36"/>
  <c r="CA1061" i="36"/>
  <c r="CB1060" i="36"/>
  <c r="CA1060" i="36"/>
  <c r="CB1059" i="36"/>
  <c r="CA1059" i="36"/>
  <c r="CB1058" i="36"/>
  <c r="CA1058" i="36"/>
  <c r="CB1057" i="36"/>
  <c r="CA1057" i="36"/>
  <c r="CB1056" i="36"/>
  <c r="CA1056" i="36"/>
  <c r="CB1055" i="36"/>
  <c r="CA1055" i="36"/>
  <c r="CB1054" i="36"/>
  <c r="CA1054" i="36"/>
  <c r="CB1053" i="36"/>
  <c r="CA1053" i="36"/>
  <c r="CB1052" i="36"/>
  <c r="CA1052" i="36"/>
  <c r="CB1051" i="36"/>
  <c r="CA1051" i="36"/>
  <c r="CB1050" i="36"/>
  <c r="CA1050" i="36"/>
  <c r="CB1049" i="36"/>
  <c r="CA1049" i="36"/>
  <c r="CB1048" i="36"/>
  <c r="CA1048" i="36"/>
  <c r="CB1047" i="36"/>
  <c r="CA1047" i="36"/>
  <c r="CB1046" i="36"/>
  <c r="CA1046" i="36"/>
  <c r="CB1045" i="36"/>
  <c r="CA1045" i="36"/>
  <c r="CB1044" i="36"/>
  <c r="CA1044" i="36"/>
  <c r="CB1043" i="36"/>
  <c r="CA1043" i="36"/>
  <c r="CB1042" i="36"/>
  <c r="CA1042" i="36"/>
  <c r="CB1041" i="36"/>
  <c r="CA1041" i="36"/>
  <c r="CB1040" i="36"/>
  <c r="CA1040" i="36"/>
  <c r="CB1039" i="36"/>
  <c r="CA1039" i="36"/>
  <c r="CB1038" i="36"/>
  <c r="CA1038" i="36"/>
  <c r="CB1037" i="36"/>
  <c r="CA1037" i="36"/>
  <c r="CB1036" i="36"/>
  <c r="CA1036" i="36"/>
  <c r="CB1035" i="36"/>
  <c r="CA1035" i="36"/>
  <c r="CB1034" i="36"/>
  <c r="CA1034" i="36"/>
  <c r="CB1033" i="36"/>
  <c r="CA1033" i="36"/>
  <c r="CB1032" i="36"/>
  <c r="CA1032" i="36"/>
  <c r="CB1031" i="36"/>
  <c r="CA1031" i="36"/>
  <c r="CB1030" i="36"/>
  <c r="CA1030" i="36"/>
  <c r="CB1029" i="36"/>
  <c r="CA1029" i="36"/>
  <c r="CB1028" i="36"/>
  <c r="CA1028" i="36"/>
  <c r="CB1027" i="36"/>
  <c r="CA1027" i="36"/>
  <c r="CB1026" i="36"/>
  <c r="CA1026" i="36"/>
  <c r="CB1025" i="36"/>
  <c r="CA1025" i="36"/>
  <c r="CB1024" i="36"/>
  <c r="CA1024" i="36"/>
  <c r="CB1023" i="36"/>
  <c r="CA1023" i="36"/>
  <c r="CB1022" i="36"/>
  <c r="CA1022" i="36"/>
  <c r="CB1021" i="36"/>
  <c r="CA1021" i="36"/>
  <c r="CB1020" i="36"/>
  <c r="CA1020" i="36"/>
  <c r="CB1019" i="36"/>
  <c r="CA1019" i="36"/>
  <c r="CB1018" i="36"/>
  <c r="CA1018" i="36"/>
  <c r="CB1017" i="36"/>
  <c r="CA1017" i="36"/>
  <c r="CB1016" i="36"/>
  <c r="CA1016" i="36"/>
  <c r="CB1015" i="36"/>
  <c r="CA1015" i="36"/>
  <c r="CB1014" i="36"/>
  <c r="CA1014" i="36"/>
  <c r="CB1013" i="36"/>
  <c r="CA1013" i="36"/>
  <c r="CB1012" i="36"/>
  <c r="CA1012" i="36"/>
  <c r="CB1011" i="36"/>
  <c r="CA1011" i="36"/>
  <c r="CB1010" i="36"/>
  <c r="CA1010" i="36"/>
  <c r="CB1009" i="36"/>
  <c r="CA1009" i="36"/>
  <c r="CB1008" i="36"/>
  <c r="CA1008" i="36"/>
  <c r="CB1007" i="36"/>
  <c r="CA1007" i="36"/>
  <c r="CB1006" i="36"/>
  <c r="CA1006" i="36"/>
  <c r="CB1005" i="36"/>
  <c r="CA1005" i="36"/>
  <c r="CB1004" i="36"/>
  <c r="CA1004" i="36"/>
  <c r="CB1003" i="36"/>
  <c r="CA1003" i="36"/>
  <c r="CB1002" i="36"/>
  <c r="CA1002" i="36"/>
  <c r="CB1001" i="36"/>
  <c r="CA1001" i="36"/>
  <c r="CB1000" i="36"/>
  <c r="CA1000" i="36"/>
  <c r="CB999" i="36"/>
  <c r="CA999" i="36"/>
  <c r="CB998" i="36"/>
  <c r="CA998" i="36"/>
  <c r="CB997" i="36"/>
  <c r="CA997" i="36"/>
  <c r="CB996" i="36"/>
  <c r="CA996" i="36"/>
  <c r="CB995" i="36"/>
  <c r="CA995" i="36"/>
  <c r="CB994" i="36"/>
  <c r="CA994" i="36"/>
  <c r="CB993" i="36"/>
  <c r="CA993" i="36"/>
  <c r="CB992" i="36"/>
  <c r="CA992" i="36"/>
  <c r="CB991" i="36"/>
  <c r="CA991" i="36"/>
  <c r="CB990" i="36"/>
  <c r="CA990" i="36"/>
  <c r="CB989" i="36"/>
  <c r="CA989" i="36"/>
  <c r="CB988" i="36"/>
  <c r="CA988" i="36"/>
  <c r="CB987" i="36"/>
  <c r="CA987" i="36"/>
  <c r="CB986" i="36"/>
  <c r="CA986" i="36"/>
  <c r="CB985" i="36"/>
  <c r="CA985" i="36"/>
  <c r="CB984" i="36"/>
  <c r="CA984" i="36"/>
  <c r="CB983" i="36"/>
  <c r="CA983" i="36"/>
  <c r="CB982" i="36"/>
  <c r="CA982" i="36"/>
  <c r="CB981" i="36"/>
  <c r="CA981" i="36"/>
  <c r="CB980" i="36"/>
  <c r="CA980" i="36"/>
  <c r="CB979" i="36"/>
  <c r="CA979" i="36"/>
  <c r="CB978" i="36"/>
  <c r="CA978" i="36"/>
  <c r="CB977" i="36"/>
  <c r="CA977" i="36"/>
  <c r="CB976" i="36"/>
  <c r="CA976" i="36"/>
  <c r="CB975" i="36"/>
  <c r="CA975" i="36"/>
  <c r="CB974" i="36"/>
  <c r="CA974" i="36"/>
  <c r="CB973" i="36"/>
  <c r="CA973" i="36"/>
  <c r="CB972" i="36"/>
  <c r="CA972" i="36"/>
  <c r="CB971" i="36"/>
  <c r="CA971" i="36"/>
  <c r="CB970" i="36"/>
  <c r="CA970" i="36"/>
  <c r="CB969" i="36"/>
  <c r="CA969" i="36"/>
  <c r="CB968" i="36"/>
  <c r="CA968" i="36"/>
  <c r="CB967" i="36"/>
  <c r="CA967" i="36"/>
  <c r="CB966" i="36"/>
  <c r="CA966" i="36"/>
  <c r="CB965" i="36"/>
  <c r="CA965" i="36"/>
  <c r="CB964" i="36"/>
  <c r="CA964" i="36"/>
  <c r="CB963" i="36"/>
  <c r="CA963" i="36"/>
  <c r="CB962" i="36"/>
  <c r="CA962" i="36"/>
  <c r="CB961" i="36"/>
  <c r="CA961" i="36"/>
  <c r="CB960" i="36"/>
  <c r="CA960" i="36"/>
  <c r="CB959" i="36"/>
  <c r="CA959" i="36"/>
  <c r="CB958" i="36"/>
  <c r="CA958" i="36"/>
  <c r="CB957" i="36"/>
  <c r="CA957" i="36"/>
  <c r="CB956" i="36"/>
  <c r="CA956" i="36"/>
  <c r="CB955" i="36"/>
  <c r="CA955" i="36"/>
  <c r="CB954" i="36"/>
  <c r="CA954" i="36"/>
  <c r="CB953" i="36"/>
  <c r="CA953" i="36"/>
  <c r="CB952" i="36"/>
  <c r="CA952" i="36"/>
  <c r="CB951" i="36"/>
  <c r="CA951" i="36"/>
  <c r="CB950" i="36"/>
  <c r="CA950" i="36"/>
  <c r="CB949" i="36"/>
  <c r="CA949" i="36"/>
  <c r="CB948" i="36"/>
  <c r="CA948" i="36"/>
  <c r="CB947" i="36"/>
  <c r="CA947" i="36"/>
  <c r="CB946" i="36"/>
  <c r="CA946" i="36"/>
  <c r="CB945" i="36"/>
  <c r="CA945" i="36"/>
  <c r="CB944" i="36"/>
  <c r="CA944" i="36"/>
  <c r="CB943" i="36"/>
  <c r="CA943" i="36"/>
  <c r="CB942" i="36"/>
  <c r="CA942" i="36"/>
  <c r="CB941" i="36"/>
  <c r="CA941" i="36"/>
  <c r="CB940" i="36"/>
  <c r="CA940" i="36"/>
  <c r="CB939" i="36"/>
  <c r="CA939" i="36"/>
  <c r="CB938" i="36"/>
  <c r="CA938" i="36"/>
  <c r="CB937" i="36"/>
  <c r="CA937" i="36"/>
  <c r="CB936" i="36"/>
  <c r="CA936" i="36"/>
  <c r="CB935" i="36"/>
  <c r="CA935" i="36"/>
  <c r="CB934" i="36"/>
  <c r="CA934" i="36"/>
  <c r="CB933" i="36"/>
  <c r="CA933" i="36"/>
  <c r="CB932" i="36"/>
  <c r="CA932" i="36"/>
  <c r="CB931" i="36"/>
  <c r="CA931" i="36"/>
  <c r="CB930" i="36"/>
  <c r="CA930" i="36"/>
  <c r="CB929" i="36"/>
  <c r="CA929" i="36"/>
  <c r="CB928" i="36"/>
  <c r="CA928" i="36"/>
  <c r="CB927" i="36"/>
  <c r="CA927" i="36"/>
  <c r="CB926" i="36"/>
  <c r="CA926" i="36"/>
  <c r="CB925" i="36"/>
  <c r="CA925" i="36"/>
  <c r="CB924" i="36"/>
  <c r="CA924" i="36"/>
  <c r="CB923" i="36"/>
  <c r="CA923" i="36"/>
  <c r="CB922" i="36"/>
  <c r="CA922" i="36"/>
  <c r="CB921" i="36"/>
  <c r="CA921" i="36"/>
  <c r="CB920" i="36"/>
  <c r="CA920" i="36"/>
  <c r="CB919" i="36"/>
  <c r="CA919" i="36"/>
  <c r="CB918" i="36"/>
  <c r="CA918" i="36"/>
  <c r="CB917" i="36"/>
  <c r="CA917" i="36"/>
  <c r="CB916" i="36"/>
  <c r="CA916" i="36"/>
  <c r="CB915" i="36"/>
  <c r="CA915" i="36"/>
  <c r="CB914" i="36"/>
  <c r="CA914" i="36"/>
  <c r="CB913" i="36"/>
  <c r="CA913" i="36"/>
  <c r="CB912" i="36"/>
  <c r="CA912" i="36"/>
  <c r="CB911" i="36"/>
  <c r="CA911" i="36"/>
  <c r="CB910" i="36"/>
  <c r="CA910" i="36"/>
  <c r="CB909" i="36"/>
  <c r="CA909" i="36"/>
  <c r="CB908" i="36"/>
  <c r="CA908" i="36"/>
  <c r="CB907" i="36"/>
  <c r="CA907" i="36"/>
  <c r="CB906" i="36"/>
  <c r="CA906" i="36"/>
  <c r="CB905" i="36"/>
  <c r="CA905" i="36"/>
  <c r="CB904" i="36"/>
  <c r="CA904" i="36"/>
  <c r="CB903" i="36"/>
  <c r="CA903" i="36"/>
  <c r="CB902" i="36"/>
  <c r="CA902" i="36"/>
  <c r="CB901" i="36"/>
  <c r="CA901" i="36"/>
  <c r="CB900" i="36"/>
  <c r="CA900" i="36"/>
  <c r="CB899" i="36"/>
  <c r="CA899" i="36"/>
  <c r="CB898" i="36"/>
  <c r="CA898" i="36"/>
  <c r="CB897" i="36"/>
  <c r="CA897" i="36"/>
  <c r="CB896" i="36"/>
  <c r="CA896" i="36"/>
  <c r="CB895" i="36"/>
  <c r="CA895" i="36"/>
  <c r="CB894" i="36"/>
  <c r="CA894" i="36"/>
  <c r="CB893" i="36"/>
  <c r="CA893" i="36"/>
  <c r="CB892" i="36"/>
  <c r="CA892" i="36"/>
  <c r="CB891" i="36"/>
  <c r="CA891" i="36"/>
  <c r="CB890" i="36"/>
  <c r="CA890" i="36"/>
  <c r="CB889" i="36"/>
  <c r="CA889" i="36"/>
  <c r="CB888" i="36"/>
  <c r="CA888" i="36"/>
  <c r="CB887" i="36"/>
  <c r="CA887" i="36"/>
  <c r="CB886" i="36"/>
  <c r="CA886" i="36"/>
  <c r="CB885" i="36"/>
  <c r="CA885" i="36"/>
  <c r="CB884" i="36"/>
  <c r="CA884" i="36"/>
  <c r="CB883" i="36"/>
  <c r="CA883" i="36"/>
  <c r="CB882" i="36"/>
  <c r="CA882" i="36"/>
  <c r="CB881" i="36"/>
  <c r="CA881" i="36"/>
  <c r="CB880" i="36"/>
  <c r="CA880" i="36"/>
  <c r="CB879" i="36"/>
  <c r="CA879" i="36"/>
  <c r="CB878" i="36"/>
  <c r="CA878" i="36"/>
  <c r="CB877" i="36"/>
  <c r="CA877" i="36"/>
  <c r="CB876" i="36"/>
  <c r="CA876" i="36"/>
  <c r="CB875" i="36"/>
  <c r="CA875" i="36"/>
  <c r="CB874" i="36"/>
  <c r="CA874" i="36"/>
  <c r="CB873" i="36"/>
  <c r="CA873" i="36"/>
  <c r="CB872" i="36"/>
  <c r="CA872" i="36"/>
  <c r="CB871" i="36"/>
  <c r="CA871" i="36"/>
  <c r="CB870" i="36"/>
  <c r="CA870" i="36"/>
  <c r="CB869" i="36"/>
  <c r="CA869" i="36"/>
  <c r="CB868" i="36"/>
  <c r="CA868" i="36"/>
  <c r="CB867" i="36"/>
  <c r="CA867" i="36"/>
  <c r="CB866" i="36"/>
  <c r="CA866" i="36"/>
  <c r="CB865" i="36"/>
  <c r="CA865" i="36"/>
  <c r="CB864" i="36"/>
  <c r="CA864" i="36"/>
  <c r="CB863" i="36"/>
  <c r="CA863" i="36"/>
  <c r="CB862" i="36"/>
  <c r="CA862" i="36"/>
  <c r="CB861" i="36"/>
  <c r="CA861" i="36"/>
  <c r="CB860" i="36"/>
  <c r="CA860" i="36"/>
  <c r="CB859" i="36"/>
  <c r="CA859" i="36"/>
  <c r="CB858" i="36"/>
  <c r="CA858" i="36"/>
  <c r="CB857" i="36"/>
  <c r="CA857" i="36"/>
  <c r="CB856" i="36"/>
  <c r="CA856" i="36"/>
  <c r="CB855" i="36"/>
  <c r="CA855" i="36"/>
  <c r="CB854" i="36"/>
  <c r="CA854" i="36"/>
  <c r="CB853" i="36"/>
  <c r="CA853" i="36"/>
  <c r="CB852" i="36"/>
  <c r="CA852" i="36"/>
  <c r="CB851" i="36"/>
  <c r="CA851" i="36"/>
  <c r="CB850" i="36"/>
  <c r="CA850" i="36"/>
  <c r="CB849" i="36"/>
  <c r="CA849" i="36"/>
  <c r="CB848" i="36"/>
  <c r="CA848" i="36"/>
  <c r="CB847" i="36"/>
  <c r="CA847" i="36"/>
  <c r="CB846" i="36"/>
  <c r="CA846" i="36"/>
  <c r="CB845" i="36"/>
  <c r="CA845" i="36"/>
  <c r="CB844" i="36"/>
  <c r="CA844" i="36"/>
  <c r="CB843" i="36"/>
  <c r="CA843" i="36"/>
  <c r="CB842" i="36"/>
  <c r="CA842" i="36"/>
  <c r="CB841" i="36"/>
  <c r="CA841" i="36"/>
  <c r="CB840" i="36"/>
  <c r="CA840" i="36"/>
  <c r="CB839" i="36"/>
  <c r="CA839" i="36"/>
  <c r="CB838" i="36"/>
  <c r="CA838" i="36"/>
  <c r="CB837" i="36"/>
  <c r="CA837" i="36"/>
  <c r="CB836" i="36"/>
  <c r="CA836" i="36"/>
  <c r="CB835" i="36"/>
  <c r="CA835" i="36"/>
  <c r="CB834" i="36"/>
  <c r="CA834" i="36"/>
  <c r="CB833" i="36"/>
  <c r="CA833" i="36"/>
  <c r="CB832" i="36"/>
  <c r="CA832" i="36"/>
  <c r="CB831" i="36"/>
  <c r="CA831" i="36"/>
  <c r="CB830" i="36"/>
  <c r="CA830" i="36"/>
  <c r="CB829" i="36"/>
  <c r="CA829" i="36"/>
  <c r="CB828" i="36"/>
  <c r="CA828" i="36"/>
  <c r="CB827" i="36"/>
  <c r="CA827" i="36"/>
  <c r="CB826" i="36"/>
  <c r="CA826" i="36"/>
  <c r="CB825" i="36"/>
  <c r="CA825" i="36"/>
  <c r="CB824" i="36"/>
  <c r="CA824" i="36"/>
  <c r="CB823" i="36"/>
  <c r="CA823" i="36"/>
  <c r="CB822" i="36"/>
  <c r="CA822" i="36"/>
  <c r="CB821" i="36"/>
  <c r="CA821" i="36"/>
  <c r="CB820" i="36"/>
  <c r="CA820" i="36"/>
  <c r="CB819" i="36"/>
  <c r="CA819" i="36"/>
  <c r="CB818" i="36"/>
  <c r="CA818" i="36"/>
  <c r="CB817" i="36"/>
  <c r="CA817" i="36"/>
  <c r="CB816" i="36"/>
  <c r="CA816" i="36"/>
  <c r="CB815" i="36"/>
  <c r="CA815" i="36"/>
  <c r="CB814" i="36"/>
  <c r="CA814" i="36"/>
  <c r="CB813" i="36"/>
  <c r="CA813" i="36"/>
  <c r="CB812" i="36"/>
  <c r="CA812" i="36"/>
  <c r="CB811" i="36"/>
  <c r="CA811" i="36"/>
  <c r="CB810" i="36"/>
  <c r="CA810" i="36"/>
  <c r="CB809" i="36"/>
  <c r="CA809" i="36"/>
  <c r="CB808" i="36"/>
  <c r="CA808" i="36"/>
  <c r="CB807" i="36"/>
  <c r="CA807" i="36"/>
  <c r="CB806" i="36"/>
  <c r="CA806" i="36"/>
  <c r="CB805" i="36"/>
  <c r="CA805" i="36"/>
  <c r="CB804" i="36"/>
  <c r="CA804" i="36"/>
  <c r="CB803" i="36"/>
  <c r="CA803" i="36"/>
  <c r="CB802" i="36"/>
  <c r="CA802" i="36"/>
  <c r="CB801" i="36"/>
  <c r="CA801" i="36"/>
  <c r="CB800" i="36"/>
  <c r="CA800" i="36"/>
  <c r="CB799" i="36"/>
  <c r="CA799" i="36"/>
  <c r="CB798" i="36"/>
  <c r="CA798" i="36"/>
  <c r="CB797" i="36"/>
  <c r="CA797" i="36"/>
  <c r="CB796" i="36"/>
  <c r="CA796" i="36"/>
  <c r="CB795" i="36"/>
  <c r="CA795" i="36"/>
  <c r="CB794" i="36"/>
  <c r="CA794" i="36"/>
  <c r="CB793" i="36"/>
  <c r="CA793" i="36"/>
  <c r="CB792" i="36"/>
  <c r="CA792" i="36"/>
  <c r="CB791" i="36"/>
  <c r="CA791" i="36"/>
  <c r="CB790" i="36"/>
  <c r="CA790" i="36"/>
  <c r="CB789" i="36"/>
  <c r="CA789" i="36"/>
  <c r="CB788" i="36"/>
  <c r="CA788" i="36"/>
  <c r="CB787" i="36"/>
  <c r="CA787" i="36"/>
  <c r="CB786" i="36"/>
  <c r="CA786" i="36"/>
  <c r="CB785" i="36"/>
  <c r="CA785" i="36"/>
  <c r="CB784" i="36"/>
  <c r="CA784" i="36"/>
  <c r="CB783" i="36"/>
  <c r="CA783" i="36"/>
  <c r="CB782" i="36"/>
  <c r="CA782" i="36"/>
  <c r="CB781" i="36"/>
  <c r="CA781" i="36"/>
  <c r="CB780" i="36"/>
  <c r="CA780" i="36"/>
  <c r="CB779" i="36"/>
  <c r="CA779" i="36"/>
  <c r="CB778" i="36"/>
  <c r="CA778" i="36"/>
  <c r="CB777" i="36"/>
  <c r="CA777" i="36"/>
  <c r="CB776" i="36"/>
  <c r="CA776" i="36"/>
  <c r="CB775" i="36"/>
  <c r="CA775" i="36"/>
  <c r="CB774" i="36"/>
  <c r="CA774" i="36"/>
  <c r="CB773" i="36"/>
  <c r="CA773" i="36"/>
  <c r="CB772" i="36"/>
  <c r="CA772" i="36"/>
  <c r="CB771" i="36"/>
  <c r="CA771" i="36"/>
  <c r="CB770" i="36"/>
  <c r="CA770" i="36"/>
  <c r="CB769" i="36"/>
  <c r="CA769" i="36"/>
  <c r="CB768" i="36"/>
  <c r="CA768" i="36"/>
  <c r="CB767" i="36"/>
  <c r="CA767" i="36"/>
  <c r="CB766" i="36"/>
  <c r="CA766" i="36"/>
  <c r="CB765" i="36"/>
  <c r="CA765" i="36"/>
  <c r="CB764" i="36"/>
  <c r="CA764" i="36"/>
  <c r="CB763" i="36"/>
  <c r="CA763" i="36"/>
  <c r="CB762" i="36"/>
  <c r="CA762" i="36"/>
  <c r="CB761" i="36"/>
  <c r="CA761" i="36"/>
  <c r="CB760" i="36"/>
  <c r="CA760" i="36"/>
  <c r="CB759" i="36"/>
  <c r="CA759" i="36"/>
  <c r="CB758" i="36"/>
  <c r="CA758" i="36"/>
  <c r="CB757" i="36"/>
  <c r="CA757" i="36"/>
  <c r="CB756" i="36"/>
  <c r="CA756" i="36"/>
  <c r="CB755" i="36"/>
  <c r="CA755" i="36"/>
  <c r="CB754" i="36"/>
  <c r="CA754" i="36"/>
  <c r="CB753" i="36"/>
  <c r="CA753" i="36"/>
  <c r="CB752" i="36"/>
  <c r="CA752" i="36"/>
  <c r="CB751" i="36"/>
  <c r="CA751" i="36"/>
  <c r="CB750" i="36"/>
  <c r="CA750" i="36"/>
  <c r="CB749" i="36"/>
  <c r="CA749" i="36"/>
  <c r="CB748" i="36"/>
  <c r="CA748" i="36"/>
  <c r="CB747" i="36"/>
  <c r="CA747" i="36"/>
  <c r="CB746" i="36"/>
  <c r="CA746" i="36"/>
  <c r="CB745" i="36"/>
  <c r="CA745" i="36"/>
  <c r="CB744" i="36"/>
  <c r="CA744" i="36"/>
  <c r="CB743" i="36"/>
  <c r="CA743" i="36"/>
  <c r="CB742" i="36"/>
  <c r="CA742" i="36"/>
  <c r="CB741" i="36"/>
  <c r="CA741" i="36"/>
  <c r="CB740" i="36"/>
  <c r="CA740" i="36"/>
  <c r="CB739" i="36"/>
  <c r="CA739" i="36"/>
  <c r="CB738" i="36"/>
  <c r="CA738" i="36"/>
  <c r="CB737" i="36"/>
  <c r="CA737" i="36"/>
  <c r="CB736" i="36"/>
  <c r="CA736" i="36"/>
  <c r="CB735" i="36"/>
  <c r="CA735" i="36"/>
  <c r="CB734" i="36"/>
  <c r="CA734" i="36"/>
  <c r="CB733" i="36"/>
  <c r="CA733" i="36"/>
  <c r="CB732" i="36"/>
  <c r="CA732" i="36"/>
  <c r="CB731" i="36"/>
  <c r="CA731" i="36"/>
  <c r="CB730" i="36"/>
  <c r="CA730" i="36"/>
  <c r="CB729" i="36"/>
  <c r="CA729" i="36"/>
  <c r="CB728" i="36"/>
  <c r="CA728" i="36"/>
  <c r="CB727" i="36"/>
  <c r="CA727" i="36"/>
  <c r="CB726" i="36"/>
  <c r="CA726" i="36"/>
  <c r="CB725" i="36"/>
  <c r="CA725" i="36"/>
  <c r="CB724" i="36"/>
  <c r="CA724" i="36"/>
  <c r="CB723" i="36"/>
  <c r="CA723" i="36"/>
  <c r="CB722" i="36"/>
  <c r="CA722" i="36"/>
  <c r="CB721" i="36"/>
  <c r="CA721" i="36"/>
  <c r="CB720" i="36"/>
  <c r="CA720" i="36"/>
  <c r="CB719" i="36"/>
  <c r="CA719" i="36"/>
  <c r="CB718" i="36"/>
  <c r="CA718" i="36"/>
  <c r="CB717" i="36"/>
  <c r="CA717" i="36"/>
  <c r="CB716" i="36"/>
  <c r="CA716" i="36"/>
  <c r="CB715" i="36"/>
  <c r="CA715" i="36"/>
  <c r="CB714" i="36"/>
  <c r="CA714" i="36"/>
  <c r="CB713" i="36"/>
  <c r="CA713" i="36"/>
  <c r="CB712" i="36"/>
  <c r="CA712" i="36"/>
  <c r="CB711" i="36"/>
  <c r="CA711" i="36"/>
  <c r="CB710" i="36"/>
  <c r="CA710" i="36"/>
  <c r="CB709" i="36"/>
  <c r="CA709" i="36"/>
  <c r="CB708" i="36"/>
  <c r="CA708" i="36"/>
  <c r="CB707" i="36"/>
  <c r="CA707" i="36"/>
  <c r="CB706" i="36"/>
  <c r="CA706" i="36"/>
  <c r="CB705" i="36"/>
  <c r="CA705" i="36"/>
  <c r="CB704" i="36"/>
  <c r="CA704" i="36"/>
  <c r="CB703" i="36"/>
  <c r="CA703" i="36"/>
  <c r="CB702" i="36"/>
  <c r="CA702" i="36"/>
  <c r="CB701" i="36"/>
  <c r="CA701" i="36"/>
  <c r="CB700" i="36"/>
  <c r="CA700" i="36"/>
  <c r="CB699" i="36"/>
  <c r="CA699" i="36"/>
  <c r="CB698" i="36"/>
  <c r="CA698" i="36"/>
  <c r="CB697" i="36"/>
  <c r="CA697" i="36"/>
  <c r="CB696" i="36"/>
  <c r="CA696" i="36"/>
  <c r="CB695" i="36"/>
  <c r="CA695" i="36"/>
  <c r="CB694" i="36"/>
  <c r="CA694" i="36"/>
  <c r="CB693" i="36"/>
  <c r="CA693" i="36"/>
  <c r="CB692" i="36"/>
  <c r="CA692" i="36"/>
  <c r="CB691" i="36"/>
  <c r="CA691" i="36"/>
  <c r="CB690" i="36"/>
  <c r="CA690" i="36"/>
  <c r="CB689" i="36"/>
  <c r="CA689" i="36"/>
  <c r="CB688" i="36"/>
  <c r="CA688" i="36"/>
  <c r="CB687" i="36"/>
  <c r="CA687" i="36"/>
  <c r="CB686" i="36"/>
  <c r="CA686" i="36"/>
  <c r="CB685" i="36"/>
  <c r="CA685" i="36"/>
  <c r="CB684" i="36"/>
  <c r="CA684" i="36"/>
  <c r="CB683" i="36"/>
  <c r="CA683" i="36"/>
  <c r="CB682" i="36"/>
  <c r="CA682" i="36"/>
  <c r="CB681" i="36"/>
  <c r="CA681" i="36"/>
  <c r="CB680" i="36"/>
  <c r="CA680" i="36"/>
  <c r="CB679" i="36"/>
  <c r="CA679" i="36"/>
  <c r="CB678" i="36"/>
  <c r="CA678" i="36"/>
  <c r="CB677" i="36"/>
  <c r="CA677" i="36"/>
  <c r="CB676" i="36"/>
  <c r="CA676" i="36"/>
  <c r="CB675" i="36"/>
  <c r="CA675" i="36"/>
  <c r="CB674" i="36"/>
  <c r="CA674" i="36"/>
  <c r="CB673" i="36"/>
  <c r="CA673" i="36"/>
  <c r="CB672" i="36"/>
  <c r="CA672" i="36"/>
  <c r="CB671" i="36"/>
  <c r="CA671" i="36"/>
  <c r="CB670" i="36"/>
  <c r="CA670" i="36"/>
  <c r="CB669" i="36"/>
  <c r="CA669" i="36"/>
  <c r="CB668" i="36"/>
  <c r="CA668" i="36"/>
  <c r="CB667" i="36"/>
  <c r="CA667" i="36"/>
  <c r="CB666" i="36"/>
  <c r="CA666" i="36"/>
  <c r="CB665" i="36"/>
  <c r="CA665" i="36"/>
  <c r="CB664" i="36"/>
  <c r="CA664" i="36"/>
  <c r="CB663" i="36"/>
  <c r="CA663" i="36"/>
  <c r="CB662" i="36"/>
  <c r="CA662" i="36"/>
  <c r="CB661" i="36"/>
  <c r="CA661" i="36"/>
  <c r="CB660" i="36"/>
  <c r="CA660" i="36"/>
  <c r="CB659" i="36"/>
  <c r="CA659" i="36"/>
  <c r="CB658" i="36"/>
  <c r="CA658" i="36"/>
  <c r="CB657" i="36"/>
  <c r="CA657" i="36"/>
  <c r="CB656" i="36"/>
  <c r="CA656" i="36"/>
  <c r="CB655" i="36"/>
  <c r="CA655" i="36"/>
  <c r="CB654" i="36"/>
  <c r="CA654" i="36"/>
  <c r="CB653" i="36"/>
  <c r="CA653" i="36"/>
  <c r="CB652" i="36"/>
  <c r="CA652" i="36"/>
  <c r="CB651" i="36"/>
  <c r="CA651" i="36"/>
  <c r="CB650" i="36"/>
  <c r="CA650" i="36"/>
  <c r="CB649" i="36"/>
  <c r="CA649" i="36"/>
  <c r="CB648" i="36"/>
  <c r="CA648" i="36"/>
  <c r="CB647" i="36"/>
  <c r="CA647" i="36"/>
  <c r="CB646" i="36"/>
  <c r="CA646" i="36"/>
  <c r="CB645" i="36"/>
  <c r="CA645" i="36"/>
  <c r="CB644" i="36"/>
  <c r="CA644" i="36"/>
  <c r="CB643" i="36"/>
  <c r="CA643" i="36"/>
  <c r="CB642" i="36"/>
  <c r="CA642" i="36"/>
  <c r="CB641" i="36"/>
  <c r="CA641" i="36"/>
  <c r="CB640" i="36"/>
  <c r="CA640" i="36"/>
  <c r="CB639" i="36"/>
  <c r="CA639" i="36"/>
  <c r="CB638" i="36"/>
  <c r="CA638" i="36"/>
  <c r="CB637" i="36"/>
  <c r="CA637" i="36"/>
  <c r="CB636" i="36"/>
  <c r="CA636" i="36"/>
  <c r="CB635" i="36"/>
  <c r="CA635" i="36"/>
  <c r="CB634" i="36"/>
  <c r="CA634" i="36"/>
  <c r="CB633" i="36"/>
  <c r="CA633" i="36"/>
  <c r="CB632" i="36"/>
  <c r="CA632" i="36"/>
  <c r="CB631" i="36"/>
  <c r="CA631" i="36"/>
  <c r="CB630" i="36"/>
  <c r="CA630" i="36"/>
  <c r="CB629" i="36"/>
  <c r="CA629" i="36"/>
  <c r="CB628" i="36"/>
  <c r="CA628" i="36"/>
  <c r="CB627" i="36"/>
  <c r="CA627" i="36"/>
  <c r="CB626" i="36"/>
  <c r="CA626" i="36"/>
  <c r="CB625" i="36"/>
  <c r="CA625" i="36"/>
  <c r="CB624" i="36"/>
  <c r="CA624" i="36"/>
  <c r="CB623" i="36"/>
  <c r="CA623" i="36"/>
  <c r="CB622" i="36"/>
  <c r="CA622" i="36"/>
  <c r="CB621" i="36"/>
  <c r="CA621" i="36"/>
  <c r="CB620" i="36"/>
  <c r="CA620" i="36"/>
  <c r="CB619" i="36"/>
  <c r="CA619" i="36"/>
  <c r="CB618" i="36"/>
  <c r="CA618" i="36"/>
  <c r="CB617" i="36"/>
  <c r="CA617" i="36"/>
  <c r="CB616" i="36"/>
  <c r="CA616" i="36"/>
  <c r="CB615" i="36"/>
  <c r="CA615" i="36"/>
  <c r="CB614" i="36"/>
  <c r="CA614" i="36"/>
  <c r="CB613" i="36"/>
  <c r="CA613" i="36"/>
  <c r="CB612" i="36"/>
  <c r="CA612" i="36"/>
  <c r="CB611" i="36"/>
  <c r="CA611" i="36"/>
  <c r="CB610" i="36"/>
  <c r="CA610" i="36"/>
  <c r="CB609" i="36"/>
  <c r="CA609" i="36"/>
  <c r="CB608" i="36"/>
  <c r="CA608" i="36"/>
  <c r="CB607" i="36"/>
  <c r="CA607" i="36"/>
  <c r="CB606" i="36"/>
  <c r="CA606" i="36"/>
  <c r="CB605" i="36"/>
  <c r="CA605" i="36"/>
  <c r="CB604" i="36"/>
  <c r="CA604" i="36"/>
  <c r="CB603" i="36"/>
  <c r="CA603" i="36"/>
  <c r="CB602" i="36"/>
  <c r="CA602" i="36"/>
  <c r="CB601" i="36"/>
  <c r="CA601" i="36"/>
  <c r="CB600" i="36"/>
  <c r="CA600" i="36"/>
  <c r="CB599" i="36"/>
  <c r="CA599" i="36"/>
  <c r="CB598" i="36"/>
  <c r="CA598" i="36"/>
  <c r="CB597" i="36"/>
  <c r="CA597" i="36"/>
  <c r="CB596" i="36"/>
  <c r="CA596" i="36"/>
  <c r="CB595" i="36"/>
  <c r="CA595" i="36"/>
  <c r="CB594" i="36"/>
  <c r="CA594" i="36"/>
  <c r="CB593" i="36"/>
  <c r="CA593" i="36"/>
  <c r="CB592" i="36"/>
  <c r="CA592" i="36"/>
  <c r="CB591" i="36"/>
  <c r="CA591" i="36"/>
  <c r="CB590" i="36"/>
  <c r="CA590" i="36"/>
  <c r="CB589" i="36"/>
  <c r="CA589" i="36"/>
  <c r="CB588" i="36"/>
  <c r="CA588" i="36"/>
  <c r="CB587" i="36"/>
  <c r="CA587" i="36"/>
  <c r="CB586" i="36"/>
  <c r="CA586" i="36"/>
  <c r="CB585" i="36"/>
  <c r="CA585" i="36"/>
  <c r="CB584" i="36"/>
  <c r="CA584" i="36"/>
  <c r="CB583" i="36"/>
  <c r="CA583" i="36"/>
  <c r="CB582" i="36"/>
  <c r="CA582" i="36"/>
  <c r="CB581" i="36"/>
  <c r="CA581" i="36"/>
  <c r="CB580" i="36"/>
  <c r="CA580" i="36"/>
  <c r="CB579" i="36"/>
  <c r="CA579" i="36"/>
  <c r="CB578" i="36"/>
  <c r="CA578" i="36"/>
  <c r="CB577" i="36"/>
  <c r="CA577" i="36"/>
  <c r="CB576" i="36"/>
  <c r="CA576" i="36"/>
  <c r="CB575" i="36"/>
  <c r="CA575" i="36"/>
  <c r="CB574" i="36"/>
  <c r="CA574" i="36"/>
  <c r="CB573" i="36"/>
  <c r="CA573" i="36"/>
  <c r="CB572" i="36"/>
  <c r="CA572" i="36"/>
  <c r="CB571" i="36"/>
  <c r="CA571" i="36"/>
  <c r="CB570" i="36"/>
  <c r="CA570" i="36"/>
  <c r="CB569" i="36"/>
  <c r="CA569" i="36"/>
  <c r="CB568" i="36"/>
  <c r="CA568" i="36"/>
  <c r="CB567" i="36"/>
  <c r="CA567" i="36"/>
  <c r="CB566" i="36"/>
  <c r="CA566" i="36"/>
  <c r="CB565" i="36"/>
  <c r="CA565" i="36"/>
  <c r="CB564" i="36"/>
  <c r="CA564" i="36"/>
  <c r="CB563" i="36"/>
  <c r="CA563" i="36"/>
  <c r="CB562" i="36"/>
  <c r="CA562" i="36"/>
  <c r="CB561" i="36"/>
  <c r="CA561" i="36"/>
  <c r="CB560" i="36"/>
  <c r="CA560" i="36"/>
  <c r="CB559" i="36"/>
  <c r="CA559" i="36"/>
  <c r="CB558" i="36"/>
  <c r="CA558" i="36"/>
  <c r="CB557" i="36"/>
  <c r="CA557" i="36"/>
  <c r="CB556" i="36"/>
  <c r="CA556" i="36"/>
  <c r="CB555" i="36"/>
  <c r="CA555" i="36"/>
  <c r="CB554" i="36"/>
  <c r="CA554" i="36"/>
  <c r="CB553" i="36"/>
  <c r="CA553" i="36"/>
  <c r="CB552" i="36"/>
  <c r="CA552" i="36"/>
  <c r="CB551" i="36"/>
  <c r="CA551" i="36"/>
  <c r="CB550" i="36"/>
  <c r="CA550" i="36"/>
  <c r="CB549" i="36"/>
  <c r="CA549" i="36"/>
  <c r="CB548" i="36"/>
  <c r="CA548" i="36"/>
  <c r="CB547" i="36"/>
  <c r="CA547" i="36"/>
  <c r="CB546" i="36"/>
  <c r="CA546" i="36"/>
  <c r="CB545" i="36"/>
  <c r="CA545" i="36"/>
  <c r="CB544" i="36"/>
  <c r="CA544" i="36"/>
  <c r="CB543" i="36"/>
  <c r="CA543" i="36"/>
  <c r="CB542" i="36"/>
  <c r="CA542" i="36"/>
  <c r="CB541" i="36"/>
  <c r="CA541" i="36"/>
  <c r="CB540" i="36"/>
  <c r="CA540" i="36"/>
  <c r="CB539" i="36"/>
  <c r="CA539" i="36"/>
  <c r="CB538" i="36"/>
  <c r="CA538" i="36"/>
  <c r="CB537" i="36"/>
  <c r="CA537" i="36"/>
  <c r="CB536" i="36"/>
  <c r="CA536" i="36"/>
  <c r="CB535" i="36"/>
  <c r="CA535" i="36"/>
  <c r="CB534" i="36"/>
  <c r="CA534" i="36"/>
  <c r="CB533" i="36"/>
  <c r="CA533" i="36"/>
  <c r="CB532" i="36"/>
  <c r="CA532" i="36"/>
  <c r="CB531" i="36"/>
  <c r="CA531" i="36"/>
  <c r="CB530" i="36"/>
  <c r="CA530" i="36"/>
  <c r="CB529" i="36"/>
  <c r="CA529" i="36"/>
  <c r="CB528" i="36"/>
  <c r="CA528" i="36"/>
  <c r="CB527" i="36"/>
  <c r="CA527" i="36"/>
  <c r="CB526" i="36"/>
  <c r="CA526" i="36"/>
  <c r="CB525" i="36"/>
  <c r="CA525" i="36"/>
  <c r="CB524" i="36"/>
  <c r="CA524" i="36"/>
  <c r="CB523" i="36"/>
  <c r="CA523" i="36"/>
  <c r="CB522" i="36"/>
  <c r="CA522" i="36"/>
  <c r="CB521" i="36"/>
  <c r="CA521" i="36"/>
  <c r="CB520" i="36"/>
  <c r="CA520" i="36"/>
  <c r="CB519" i="36"/>
  <c r="CA519" i="36"/>
  <c r="CB518" i="36"/>
  <c r="CA518" i="36"/>
  <c r="CB517" i="36"/>
  <c r="CA517" i="36"/>
  <c r="CB516" i="36"/>
  <c r="CA516" i="36"/>
  <c r="CB515" i="36"/>
  <c r="CA515" i="36"/>
  <c r="CB514" i="36"/>
  <c r="CA514" i="36"/>
  <c r="CB513" i="36"/>
  <c r="CA513" i="36"/>
  <c r="CB512" i="36"/>
  <c r="CA512" i="36"/>
  <c r="CB511" i="36"/>
  <c r="CA511" i="36"/>
  <c r="CB510" i="36"/>
  <c r="CA510" i="36"/>
  <c r="CB509" i="36"/>
  <c r="CA509" i="36"/>
  <c r="CB508" i="36"/>
  <c r="CA508" i="36"/>
  <c r="CB507" i="36"/>
  <c r="CA507" i="36"/>
  <c r="CB506" i="36"/>
  <c r="CA506" i="36"/>
  <c r="CB505" i="36"/>
  <c r="CA505" i="36"/>
  <c r="CB504" i="36"/>
  <c r="CA504" i="36"/>
  <c r="CB503" i="36"/>
  <c r="CA503" i="36"/>
  <c r="CB502" i="36"/>
  <c r="CA502" i="36"/>
  <c r="CB501" i="36"/>
  <c r="CA501" i="36"/>
  <c r="CB500" i="36"/>
  <c r="CA500" i="36"/>
  <c r="CB499" i="36"/>
  <c r="CA499" i="36"/>
  <c r="CB498" i="36"/>
  <c r="CA498" i="36"/>
  <c r="CB497" i="36"/>
  <c r="CA497" i="36"/>
  <c r="CB496" i="36"/>
  <c r="CA496" i="36"/>
  <c r="CB495" i="36"/>
  <c r="CA495" i="36"/>
  <c r="CB494" i="36"/>
  <c r="CA494" i="36"/>
  <c r="CB493" i="36"/>
  <c r="CA493" i="36"/>
  <c r="CB492" i="36"/>
  <c r="CA492" i="36"/>
  <c r="CB491" i="36"/>
  <c r="CA491" i="36"/>
  <c r="CB490" i="36"/>
  <c r="CA490" i="36"/>
  <c r="CB489" i="36"/>
  <c r="CA489" i="36"/>
  <c r="CB488" i="36"/>
  <c r="CA488" i="36"/>
  <c r="CB487" i="36"/>
  <c r="CA487" i="36"/>
  <c r="CB486" i="36"/>
  <c r="CA486" i="36"/>
  <c r="CB485" i="36"/>
  <c r="CA485" i="36"/>
  <c r="CB484" i="36"/>
  <c r="CA484" i="36"/>
  <c r="CB483" i="36"/>
  <c r="CA483" i="36"/>
  <c r="CB482" i="36"/>
  <c r="CA482" i="36"/>
  <c r="CB481" i="36"/>
  <c r="CA481" i="36"/>
  <c r="CB480" i="36"/>
  <c r="CA480" i="36"/>
  <c r="CB479" i="36"/>
  <c r="CA479" i="36"/>
  <c r="CB478" i="36"/>
  <c r="CA478" i="36"/>
  <c r="CB477" i="36"/>
  <c r="CA477" i="36"/>
  <c r="CB476" i="36"/>
  <c r="CA476" i="36"/>
  <c r="CB475" i="36"/>
  <c r="CA475" i="36"/>
  <c r="CB474" i="36"/>
  <c r="CA474" i="36"/>
  <c r="CB473" i="36"/>
  <c r="CA473" i="36"/>
  <c r="CB472" i="36"/>
  <c r="CA472" i="36"/>
  <c r="CB471" i="36"/>
  <c r="CA471" i="36"/>
  <c r="CB470" i="36"/>
  <c r="CA470" i="36"/>
  <c r="CB469" i="36"/>
  <c r="CA469" i="36"/>
  <c r="CB468" i="36"/>
  <c r="CA468" i="36"/>
  <c r="CB467" i="36"/>
  <c r="CA467" i="36"/>
  <c r="CB466" i="36"/>
  <c r="CA466" i="36"/>
  <c r="CB465" i="36"/>
  <c r="CA465" i="36"/>
  <c r="CB464" i="36"/>
  <c r="CA464" i="36"/>
  <c r="CB463" i="36"/>
  <c r="CA463" i="36"/>
  <c r="CB462" i="36"/>
  <c r="CA462" i="36"/>
  <c r="CB461" i="36"/>
  <c r="CA461" i="36"/>
  <c r="CB460" i="36"/>
  <c r="CA460" i="36"/>
  <c r="CB459" i="36"/>
  <c r="CA459" i="36"/>
  <c r="CB458" i="36"/>
  <c r="CA458" i="36"/>
  <c r="CB457" i="36"/>
  <c r="CA457" i="36"/>
  <c r="CB456" i="36"/>
  <c r="CA456" i="36"/>
  <c r="CB455" i="36"/>
  <c r="CA455" i="36"/>
  <c r="CB454" i="36"/>
  <c r="CA454" i="36"/>
  <c r="CB453" i="36"/>
  <c r="CA453" i="36"/>
  <c r="CB452" i="36"/>
  <c r="CA452" i="36"/>
  <c r="CB451" i="36"/>
  <c r="CA451" i="36"/>
  <c r="CB450" i="36"/>
  <c r="CA450" i="36"/>
  <c r="CB449" i="36"/>
  <c r="CA449" i="36"/>
  <c r="CB448" i="36"/>
  <c r="CA448" i="36"/>
  <c r="CB447" i="36"/>
  <c r="CA447" i="36"/>
  <c r="CB446" i="36"/>
  <c r="CA446" i="36"/>
  <c r="CB445" i="36"/>
  <c r="CA445" i="36"/>
  <c r="CB444" i="36"/>
  <c r="CA444" i="36"/>
  <c r="CB443" i="36"/>
  <c r="CA443" i="36"/>
  <c r="CB442" i="36"/>
  <c r="CA442" i="36"/>
  <c r="CB441" i="36"/>
  <c r="CA441" i="36"/>
  <c r="CB440" i="36"/>
  <c r="CA440" i="36"/>
  <c r="CB439" i="36"/>
  <c r="CA439" i="36"/>
  <c r="CB438" i="36"/>
  <c r="CA438" i="36"/>
  <c r="CB437" i="36"/>
  <c r="CA437" i="36"/>
  <c r="CB436" i="36"/>
  <c r="CA436" i="36"/>
  <c r="CB435" i="36"/>
  <c r="CA435" i="36"/>
  <c r="CB434" i="36"/>
  <c r="CA434" i="36"/>
  <c r="CB433" i="36"/>
  <c r="CA433" i="36"/>
  <c r="CB432" i="36"/>
  <c r="CA432" i="36"/>
  <c r="CB431" i="36"/>
  <c r="CA431" i="36"/>
  <c r="CB430" i="36"/>
  <c r="CA430" i="36"/>
  <c r="CB429" i="36"/>
  <c r="CA429" i="36"/>
  <c r="CB428" i="36"/>
  <c r="CA428" i="36"/>
  <c r="CB427" i="36"/>
  <c r="CA427" i="36"/>
  <c r="CB426" i="36"/>
  <c r="CA426" i="36"/>
  <c r="CB425" i="36"/>
  <c r="CA425" i="36"/>
  <c r="CB424" i="36"/>
  <c r="CA424" i="36"/>
  <c r="CB423" i="36"/>
  <c r="CA423" i="36"/>
  <c r="CB422" i="36"/>
  <c r="CA422" i="36"/>
  <c r="CB421" i="36"/>
  <c r="CA421" i="36"/>
  <c r="CB420" i="36"/>
  <c r="CA420" i="36"/>
  <c r="CB419" i="36"/>
  <c r="CA419" i="36"/>
  <c r="CB418" i="36"/>
  <c r="CA418" i="36"/>
  <c r="CB417" i="36"/>
  <c r="CA417" i="36"/>
  <c r="CB416" i="36"/>
  <c r="CA416" i="36"/>
  <c r="CB415" i="36"/>
  <c r="CA415" i="36"/>
  <c r="CB414" i="36"/>
  <c r="CA414" i="36"/>
  <c r="CB413" i="36"/>
  <c r="CA413" i="36"/>
  <c r="CB412" i="36"/>
  <c r="CA412" i="36"/>
  <c r="CB411" i="36"/>
  <c r="CA411" i="36"/>
  <c r="CB410" i="36"/>
  <c r="CA410" i="36"/>
  <c r="CB409" i="36"/>
  <c r="CA409" i="36"/>
  <c r="CB408" i="36"/>
  <c r="CA408" i="36"/>
  <c r="CB407" i="36"/>
  <c r="CA407" i="36"/>
  <c r="CB406" i="36"/>
  <c r="CA406" i="36"/>
  <c r="CB405" i="36"/>
  <c r="CA405" i="36"/>
  <c r="CB404" i="36"/>
  <c r="CA404" i="36"/>
  <c r="CB403" i="36"/>
  <c r="CA403" i="36"/>
  <c r="CB402" i="36"/>
  <c r="CA402" i="36"/>
  <c r="CB401" i="36"/>
  <c r="CA401" i="36"/>
  <c r="CB400" i="36"/>
  <c r="CA400" i="36"/>
  <c r="A400" i="36"/>
  <c r="CB399" i="36"/>
  <c r="CA399" i="36"/>
  <c r="A399" i="36"/>
  <c r="CB398" i="36"/>
  <c r="CA398" i="36"/>
  <c r="A398" i="36"/>
  <c r="CB397" i="36"/>
  <c r="CA397" i="36"/>
  <c r="A397" i="36"/>
  <c r="CB396" i="36"/>
  <c r="CA396" i="36"/>
  <c r="A396" i="36"/>
  <c r="CB395" i="36"/>
  <c r="CA395" i="36"/>
  <c r="A395" i="36"/>
  <c r="CB394" i="36"/>
  <c r="CA394" i="36"/>
  <c r="A394" i="36"/>
  <c r="CB393" i="36"/>
  <c r="CA393" i="36"/>
  <c r="A393" i="36"/>
  <c r="CB392" i="36"/>
  <c r="CA392" i="36"/>
  <c r="A392" i="36"/>
  <c r="CB391" i="36"/>
  <c r="CA391" i="36"/>
  <c r="A391" i="36"/>
  <c r="CB390" i="36"/>
  <c r="CA390" i="36"/>
  <c r="A390" i="36"/>
  <c r="CB389" i="36"/>
  <c r="CA389" i="36"/>
  <c r="A389" i="36"/>
  <c r="CB388" i="36"/>
  <c r="CA388" i="36"/>
  <c r="A388" i="36"/>
  <c r="CB387" i="36"/>
  <c r="CA387" i="36"/>
  <c r="A387" i="36"/>
  <c r="CB386" i="36"/>
  <c r="CA386" i="36"/>
  <c r="A386" i="36"/>
  <c r="CB385" i="36"/>
  <c r="CA385" i="36"/>
  <c r="A385" i="36"/>
  <c r="CB384" i="36"/>
  <c r="CA384" i="36"/>
  <c r="A384" i="36"/>
  <c r="CB383" i="36"/>
  <c r="CA383" i="36"/>
  <c r="A383" i="36"/>
  <c r="CB382" i="36"/>
  <c r="CA382" i="36"/>
  <c r="A382" i="36"/>
  <c r="CB381" i="36"/>
  <c r="CA381" i="36"/>
  <c r="A381" i="36"/>
  <c r="CB380" i="36"/>
  <c r="CA380" i="36"/>
  <c r="A380" i="36"/>
  <c r="CB379" i="36"/>
  <c r="CA379" i="36"/>
  <c r="A379" i="36"/>
  <c r="CB378" i="36"/>
  <c r="CA378" i="36"/>
  <c r="A378" i="36"/>
  <c r="CB377" i="36"/>
  <c r="CA377" i="36"/>
  <c r="A377" i="36"/>
  <c r="CB376" i="36"/>
  <c r="CA376" i="36"/>
  <c r="A376" i="36"/>
  <c r="CB375" i="36"/>
  <c r="CA375" i="36"/>
  <c r="A375" i="36"/>
  <c r="CB374" i="36"/>
  <c r="CA374" i="36"/>
  <c r="A374" i="36"/>
  <c r="CB373" i="36"/>
  <c r="CA373" i="36"/>
  <c r="A373" i="36"/>
  <c r="CB372" i="36"/>
  <c r="CA372" i="36"/>
  <c r="A372" i="36"/>
  <c r="CB371" i="36"/>
  <c r="CA371" i="36"/>
  <c r="A371" i="36"/>
  <c r="CB370" i="36"/>
  <c r="CA370" i="36"/>
  <c r="A370" i="36"/>
  <c r="CB369" i="36"/>
  <c r="CA369" i="36"/>
  <c r="A369" i="36"/>
  <c r="CB368" i="36"/>
  <c r="CA368" i="36"/>
  <c r="A368" i="36"/>
  <c r="CB367" i="36"/>
  <c r="CA367" i="36"/>
  <c r="A367" i="36"/>
  <c r="CB366" i="36"/>
  <c r="CA366" i="36"/>
  <c r="A366" i="36"/>
  <c r="CB365" i="36"/>
  <c r="CA365" i="36"/>
  <c r="A365" i="36"/>
  <c r="CB364" i="36"/>
  <c r="CA364" i="36"/>
  <c r="A364" i="36"/>
  <c r="CB363" i="36"/>
  <c r="CA363" i="36"/>
  <c r="A363" i="36"/>
  <c r="CB362" i="36"/>
  <c r="CA362" i="36"/>
  <c r="A362" i="36"/>
  <c r="CB361" i="36"/>
  <c r="CA361" i="36"/>
  <c r="A361" i="36"/>
  <c r="CB360" i="36"/>
  <c r="CA360" i="36"/>
  <c r="A360" i="36"/>
  <c r="CB359" i="36"/>
  <c r="CA359" i="36"/>
  <c r="A359" i="36"/>
  <c r="CB358" i="36"/>
  <c r="CA358" i="36"/>
  <c r="A358" i="36"/>
  <c r="CB357" i="36"/>
  <c r="CA357" i="36"/>
  <c r="A357" i="36"/>
  <c r="CB356" i="36"/>
  <c r="CA356" i="36"/>
  <c r="A356" i="36"/>
  <c r="CB355" i="36"/>
  <c r="CA355" i="36"/>
  <c r="A355" i="36"/>
  <c r="CB354" i="36"/>
  <c r="CA354" i="36"/>
  <c r="A354" i="36"/>
  <c r="CB353" i="36"/>
  <c r="CA353" i="36"/>
  <c r="A353" i="36"/>
  <c r="CB352" i="36"/>
  <c r="CA352" i="36"/>
  <c r="A352" i="36"/>
  <c r="CB351" i="36"/>
  <c r="CA351" i="36"/>
  <c r="A351" i="36"/>
  <c r="CB350" i="36"/>
  <c r="CA350" i="36"/>
  <c r="A350" i="36"/>
  <c r="CB349" i="36"/>
  <c r="CA349" i="36"/>
  <c r="A349" i="36"/>
  <c r="CB348" i="36"/>
  <c r="CA348" i="36"/>
  <c r="A348" i="36"/>
  <c r="CB347" i="36"/>
  <c r="CA347" i="36"/>
  <c r="A347" i="36"/>
  <c r="CB346" i="36"/>
  <c r="CA346" i="36"/>
  <c r="A346" i="36"/>
  <c r="CB345" i="36"/>
  <c r="CA345" i="36"/>
  <c r="A345" i="36"/>
  <c r="CB344" i="36"/>
  <c r="CA344" i="36"/>
  <c r="A344" i="36"/>
  <c r="CB343" i="36"/>
  <c r="CA343" i="36"/>
  <c r="A343" i="36"/>
  <c r="CB342" i="36"/>
  <c r="CA342" i="36"/>
  <c r="A342" i="36"/>
  <c r="CB341" i="36"/>
  <c r="CA341" i="36"/>
  <c r="A341" i="36"/>
  <c r="CB340" i="36"/>
  <c r="CA340" i="36"/>
  <c r="A340" i="36"/>
  <c r="CB339" i="36"/>
  <c r="CA339" i="36"/>
  <c r="A339" i="36"/>
  <c r="CB338" i="36"/>
  <c r="CA338" i="36"/>
  <c r="A338" i="36"/>
  <c r="CB337" i="36"/>
  <c r="CA337" i="36"/>
  <c r="A337" i="36"/>
  <c r="CB336" i="36"/>
  <c r="CA336" i="36"/>
  <c r="A336" i="36"/>
  <c r="CB335" i="36"/>
  <c r="CA335" i="36"/>
  <c r="A335" i="36"/>
  <c r="CB334" i="36"/>
  <c r="CA334" i="36"/>
  <c r="A334" i="36"/>
  <c r="CB333" i="36"/>
  <c r="CA333" i="36"/>
  <c r="A333" i="36"/>
  <c r="CB332" i="36"/>
  <c r="CA332" i="36"/>
  <c r="A332" i="36"/>
  <c r="CB331" i="36"/>
  <c r="CA331" i="36"/>
  <c r="A331" i="36"/>
  <c r="CB330" i="36"/>
  <c r="CA330" i="36"/>
  <c r="A330" i="36"/>
  <c r="CB329" i="36"/>
  <c r="CA329" i="36"/>
  <c r="A329" i="36"/>
  <c r="CB328" i="36"/>
  <c r="CA328" i="36"/>
  <c r="A328" i="36"/>
  <c r="CB327" i="36"/>
  <c r="CA327" i="36"/>
  <c r="A327" i="36"/>
  <c r="CB326" i="36"/>
  <c r="CA326" i="36"/>
  <c r="A326" i="36"/>
  <c r="CB325" i="36"/>
  <c r="CA325" i="36"/>
  <c r="A325" i="36"/>
  <c r="CB324" i="36"/>
  <c r="CA324" i="36"/>
  <c r="A324" i="36"/>
  <c r="CB323" i="36"/>
  <c r="CA323" i="36"/>
  <c r="A323" i="36"/>
  <c r="CB322" i="36"/>
  <c r="CA322" i="36"/>
  <c r="A322" i="36"/>
  <c r="CB321" i="36"/>
  <c r="CA321" i="36"/>
  <c r="A321" i="36"/>
  <c r="CB320" i="36"/>
  <c r="CA320" i="36"/>
  <c r="A320" i="36"/>
  <c r="CB319" i="36"/>
  <c r="CA319" i="36"/>
  <c r="A319" i="36"/>
  <c r="CB318" i="36"/>
  <c r="CA318" i="36"/>
  <c r="A318" i="36"/>
  <c r="CB317" i="36"/>
  <c r="CA317" i="36"/>
  <c r="A317" i="36"/>
  <c r="CB316" i="36"/>
  <c r="CA316" i="36"/>
  <c r="A316" i="36"/>
  <c r="CB315" i="36"/>
  <c r="CA315" i="36"/>
  <c r="A315" i="36"/>
  <c r="CB314" i="36"/>
  <c r="CA314" i="36"/>
  <c r="A314" i="36"/>
  <c r="CB313" i="36"/>
  <c r="CA313" i="36"/>
  <c r="A313" i="36"/>
  <c r="CB312" i="36"/>
  <c r="CA312" i="36"/>
  <c r="A312" i="36"/>
  <c r="CB311" i="36"/>
  <c r="CA311" i="36"/>
  <c r="A311" i="36"/>
  <c r="CB310" i="36"/>
  <c r="CA310" i="36"/>
  <c r="A310" i="36"/>
  <c r="CB309" i="36"/>
  <c r="CA309" i="36"/>
  <c r="A309" i="36"/>
  <c r="CB308" i="36"/>
  <c r="CA308" i="36"/>
  <c r="A308" i="36"/>
  <c r="CB307" i="36"/>
  <c r="CA307" i="36"/>
  <c r="A307" i="36"/>
  <c r="CB306" i="36"/>
  <c r="CA306" i="36"/>
  <c r="A306" i="36"/>
  <c r="CB305" i="36"/>
  <c r="CA305" i="36"/>
  <c r="A305" i="36"/>
  <c r="CB304" i="36"/>
  <c r="CA304" i="36"/>
  <c r="A304" i="36"/>
  <c r="CB303" i="36"/>
  <c r="CA303" i="36"/>
  <c r="A303" i="36"/>
  <c r="CB302" i="36"/>
  <c r="CA302" i="36"/>
  <c r="A302" i="36"/>
  <c r="CB301" i="36"/>
  <c r="CA301" i="36"/>
  <c r="A301" i="36"/>
  <c r="CB300" i="36"/>
  <c r="CA300" i="36"/>
  <c r="A300" i="36"/>
  <c r="CB299" i="36"/>
  <c r="CA299" i="36"/>
  <c r="A299" i="36"/>
  <c r="CB298" i="36"/>
  <c r="CA298" i="36"/>
  <c r="A298" i="36"/>
  <c r="CB297" i="36"/>
  <c r="CA297" i="36"/>
  <c r="A297" i="36"/>
  <c r="CB296" i="36"/>
  <c r="CA296" i="36"/>
  <c r="A296" i="36"/>
  <c r="CB295" i="36"/>
  <c r="CA295" i="36"/>
  <c r="A295" i="36"/>
  <c r="CB294" i="36"/>
  <c r="CA294" i="36"/>
  <c r="A294" i="36"/>
  <c r="CB293" i="36"/>
  <c r="CA293" i="36"/>
  <c r="A293" i="36"/>
  <c r="CB292" i="36"/>
  <c r="CA292" i="36"/>
  <c r="A292" i="36"/>
  <c r="CB291" i="36"/>
  <c r="CA291" i="36"/>
  <c r="A291" i="36"/>
  <c r="CB290" i="36"/>
  <c r="CA290" i="36"/>
  <c r="A290" i="36"/>
  <c r="CB289" i="36"/>
  <c r="CA289" i="36"/>
  <c r="A289" i="36"/>
  <c r="CB288" i="36"/>
  <c r="CA288" i="36"/>
  <c r="A288" i="36"/>
  <c r="CB287" i="36"/>
  <c r="CA287" i="36"/>
  <c r="A287" i="36"/>
  <c r="CB286" i="36"/>
  <c r="CA286" i="36"/>
  <c r="A286" i="36"/>
  <c r="CB285" i="36"/>
  <c r="CA285" i="36"/>
  <c r="A285" i="36"/>
  <c r="CB284" i="36"/>
  <c r="CA284" i="36"/>
  <c r="A284" i="36"/>
  <c r="CB283" i="36"/>
  <c r="CA283" i="36"/>
  <c r="A283" i="36"/>
  <c r="CB282" i="36"/>
  <c r="CA282" i="36"/>
  <c r="A282" i="36"/>
  <c r="CB281" i="36"/>
  <c r="CA281" i="36"/>
  <c r="A281" i="36"/>
  <c r="CB280" i="36"/>
  <c r="CA280" i="36"/>
  <c r="A280" i="36"/>
  <c r="CB279" i="36"/>
  <c r="CA279" i="36"/>
  <c r="A279" i="36"/>
  <c r="CB278" i="36"/>
  <c r="CA278" i="36"/>
  <c r="A278" i="36"/>
  <c r="CB277" i="36"/>
  <c r="CA277" i="36"/>
  <c r="A277" i="36"/>
  <c r="CB276" i="36"/>
  <c r="CA276" i="36"/>
  <c r="A276" i="36"/>
  <c r="CB275" i="36"/>
  <c r="CA275" i="36"/>
  <c r="A275" i="36"/>
  <c r="CB274" i="36"/>
  <c r="CA274" i="36"/>
  <c r="A274" i="36"/>
  <c r="CB273" i="36"/>
  <c r="CA273" i="36"/>
  <c r="A273" i="36"/>
  <c r="CB272" i="36"/>
  <c r="CA272" i="36"/>
  <c r="A272" i="36"/>
  <c r="CB271" i="36"/>
  <c r="CA271" i="36"/>
  <c r="A271" i="36"/>
  <c r="CB270" i="36"/>
  <c r="CA270" i="36"/>
  <c r="A270" i="36"/>
  <c r="CB269" i="36"/>
  <c r="CA269" i="36"/>
  <c r="A269" i="36"/>
  <c r="CB268" i="36"/>
  <c r="CA268" i="36"/>
  <c r="A268" i="36"/>
  <c r="CB267" i="36"/>
  <c r="CA267" i="36"/>
  <c r="A267" i="36"/>
  <c r="CB266" i="36"/>
  <c r="CA266" i="36"/>
  <c r="A266" i="36"/>
  <c r="CB265" i="36"/>
  <c r="CA265" i="36"/>
  <c r="A265" i="36"/>
  <c r="CB264" i="36"/>
  <c r="CA264" i="36"/>
  <c r="A264" i="36"/>
  <c r="CB263" i="36"/>
  <c r="CA263" i="36"/>
  <c r="A263" i="36"/>
  <c r="CB262" i="36"/>
  <c r="CA262" i="36"/>
  <c r="A262" i="36"/>
  <c r="CB261" i="36"/>
  <c r="CA261" i="36"/>
  <c r="A261" i="36"/>
  <c r="CB260" i="36"/>
  <c r="CA260" i="36"/>
  <c r="A260" i="36"/>
  <c r="CB259" i="36"/>
  <c r="CA259" i="36"/>
  <c r="A259" i="36"/>
  <c r="CB258" i="36"/>
  <c r="CA258" i="36"/>
  <c r="A258" i="36"/>
  <c r="CB257" i="36"/>
  <c r="CA257" i="36"/>
  <c r="A257" i="36"/>
  <c r="CB256" i="36"/>
  <c r="CA256" i="36"/>
  <c r="A256" i="36"/>
  <c r="CB255" i="36"/>
  <c r="CA255" i="36"/>
  <c r="A255" i="36"/>
  <c r="CB254" i="36"/>
  <c r="CA254" i="36"/>
  <c r="A254" i="36"/>
  <c r="CB253" i="36"/>
  <c r="CA253" i="36"/>
  <c r="A253" i="36"/>
  <c r="CB252" i="36"/>
  <c r="CA252" i="36"/>
  <c r="A252" i="36"/>
  <c r="CB251" i="36"/>
  <c r="CA251" i="36"/>
  <c r="A251" i="36"/>
  <c r="CB250" i="36"/>
  <c r="CA250" i="36"/>
  <c r="A250" i="36"/>
  <c r="CB249" i="36"/>
  <c r="CA249" i="36"/>
  <c r="A249" i="36"/>
  <c r="CB248" i="36"/>
  <c r="CA248" i="36"/>
  <c r="A248" i="36"/>
  <c r="CB247" i="36"/>
  <c r="CA247" i="36"/>
  <c r="A247" i="36"/>
  <c r="CB246" i="36"/>
  <c r="CA246" i="36"/>
  <c r="A246" i="36"/>
  <c r="CB245" i="36"/>
  <c r="CA245" i="36"/>
  <c r="A245" i="36"/>
  <c r="CB244" i="36"/>
  <c r="CA244" i="36"/>
  <c r="A244" i="36"/>
  <c r="CB243" i="36"/>
  <c r="CA243" i="36"/>
  <c r="A243" i="36"/>
  <c r="CB242" i="36"/>
  <c r="CA242" i="36"/>
  <c r="A242" i="36"/>
  <c r="CB241" i="36"/>
  <c r="CA241" i="36"/>
  <c r="A241" i="36"/>
  <c r="CB240" i="36"/>
  <c r="CA240" i="36"/>
  <c r="A240" i="36"/>
  <c r="CB239" i="36"/>
  <c r="CA239" i="36"/>
  <c r="A239" i="36"/>
  <c r="CB238" i="36"/>
  <c r="CA238" i="36"/>
  <c r="A238" i="36"/>
  <c r="CB237" i="36"/>
  <c r="CA237" i="36"/>
  <c r="A237" i="36"/>
  <c r="CB236" i="36"/>
  <c r="CA236" i="36"/>
  <c r="A236" i="36"/>
  <c r="CB235" i="36"/>
  <c r="CA235" i="36"/>
  <c r="A235" i="36"/>
  <c r="CB234" i="36"/>
  <c r="CA234" i="36"/>
  <c r="A234" i="36"/>
  <c r="CB233" i="36"/>
  <c r="CA233" i="36"/>
  <c r="A233" i="36"/>
  <c r="CB232" i="36"/>
  <c r="CA232" i="36"/>
  <c r="A232" i="36"/>
  <c r="CB231" i="36"/>
  <c r="CA231" i="36"/>
  <c r="A231" i="36"/>
  <c r="CB230" i="36"/>
  <c r="CA230" i="36"/>
  <c r="A230" i="36"/>
  <c r="CB229" i="36"/>
  <c r="CA229" i="36"/>
  <c r="A229" i="36"/>
  <c r="CB228" i="36"/>
  <c r="CA228" i="36"/>
  <c r="A228" i="36"/>
  <c r="CB227" i="36"/>
  <c r="CA227" i="36"/>
  <c r="A227" i="36"/>
  <c r="CB226" i="36"/>
  <c r="CA226" i="36"/>
  <c r="A226" i="36"/>
  <c r="CB225" i="36"/>
  <c r="CA225" i="36"/>
  <c r="A225" i="36"/>
  <c r="CB224" i="36"/>
  <c r="CA224" i="36"/>
  <c r="A224" i="36"/>
  <c r="CB223" i="36"/>
  <c r="CA223" i="36"/>
  <c r="A223" i="36"/>
  <c r="CB222" i="36"/>
  <c r="CA222" i="36"/>
  <c r="A222" i="36"/>
  <c r="CB221" i="36"/>
  <c r="CA221" i="36"/>
  <c r="A221" i="36"/>
  <c r="CB220" i="36"/>
  <c r="CA220" i="36"/>
  <c r="A220" i="36"/>
  <c r="CB219" i="36"/>
  <c r="CA219" i="36"/>
  <c r="A219" i="36"/>
  <c r="CB218" i="36"/>
  <c r="CA218" i="36"/>
  <c r="A218" i="36"/>
  <c r="CB217" i="36"/>
  <c r="CA217" i="36"/>
  <c r="A217" i="36"/>
  <c r="CB216" i="36"/>
  <c r="CA216" i="36"/>
  <c r="A216" i="36"/>
  <c r="CB215" i="36"/>
  <c r="CA215" i="36"/>
  <c r="A215" i="36"/>
  <c r="CB214" i="36"/>
  <c r="CA214" i="36"/>
  <c r="A214" i="36"/>
  <c r="CB213" i="36"/>
  <c r="CA213" i="36"/>
  <c r="A213" i="36"/>
  <c r="CB212" i="36"/>
  <c r="CA212" i="36"/>
  <c r="A212" i="36"/>
  <c r="CB211" i="36"/>
  <c r="CA211" i="36"/>
  <c r="A211" i="36"/>
  <c r="CB210" i="36"/>
  <c r="CA210" i="36"/>
  <c r="A210" i="36"/>
  <c r="CB209" i="36"/>
  <c r="CA209" i="36"/>
  <c r="A209" i="36"/>
  <c r="CB208" i="36"/>
  <c r="CA208" i="36"/>
  <c r="A208" i="36"/>
  <c r="CB207" i="36"/>
  <c r="CA207" i="36"/>
  <c r="A207" i="36"/>
  <c r="CB206" i="36"/>
  <c r="CA206" i="36"/>
  <c r="A206" i="36"/>
  <c r="CB205" i="36"/>
  <c r="CA205" i="36"/>
  <c r="A205" i="36"/>
  <c r="CB204" i="36"/>
  <c r="CA204" i="36"/>
  <c r="A204" i="36"/>
  <c r="CB203" i="36"/>
  <c r="CA203" i="36"/>
  <c r="A203" i="36"/>
  <c r="CB202" i="36"/>
  <c r="CA202" i="36"/>
  <c r="A202" i="36"/>
  <c r="CB201" i="36"/>
  <c r="CA201" i="36"/>
  <c r="A201" i="36"/>
  <c r="CB200" i="36"/>
  <c r="CA200" i="36"/>
  <c r="A200" i="36"/>
  <c r="CB199" i="36"/>
  <c r="CA199" i="36"/>
  <c r="A199" i="36"/>
  <c r="CB198" i="36"/>
  <c r="CA198" i="36"/>
  <c r="A198" i="36"/>
  <c r="CB197" i="36"/>
  <c r="CA197" i="36"/>
  <c r="A197" i="36"/>
  <c r="CB196" i="36"/>
  <c r="CA196" i="36"/>
  <c r="A196" i="36"/>
  <c r="CB195" i="36"/>
  <c r="CA195" i="36"/>
  <c r="A195" i="36"/>
  <c r="CB194" i="36"/>
  <c r="CA194" i="36"/>
  <c r="A194" i="36"/>
  <c r="CB193" i="36"/>
  <c r="CA193" i="36"/>
  <c r="A193" i="36"/>
  <c r="CB192" i="36"/>
  <c r="CA192" i="36"/>
  <c r="A192" i="36"/>
  <c r="CB191" i="36"/>
  <c r="CA191" i="36"/>
  <c r="A191" i="36"/>
  <c r="CB190" i="36"/>
  <c r="CA190" i="36"/>
  <c r="A190" i="36"/>
  <c r="CB189" i="36"/>
  <c r="CA189" i="36"/>
  <c r="A189" i="36"/>
  <c r="CB188" i="36"/>
  <c r="CA188" i="36"/>
  <c r="A188" i="36"/>
  <c r="CB187" i="36"/>
  <c r="CA187" i="36"/>
  <c r="A187" i="36"/>
  <c r="CB186" i="36"/>
  <c r="CA186" i="36"/>
  <c r="A186" i="36"/>
  <c r="CB185" i="36"/>
  <c r="CA185" i="36"/>
  <c r="A185" i="36"/>
  <c r="CB184" i="36"/>
  <c r="CA184" i="36"/>
  <c r="A184" i="36"/>
  <c r="CB183" i="36"/>
  <c r="CA183" i="36"/>
  <c r="A183" i="36"/>
  <c r="CB182" i="36"/>
  <c r="CA182" i="36"/>
  <c r="A182" i="36"/>
  <c r="CB181" i="36"/>
  <c r="CA181" i="36"/>
  <c r="A181" i="36"/>
  <c r="CB180" i="36"/>
  <c r="CA180" i="36"/>
  <c r="A180" i="36"/>
  <c r="CB179" i="36"/>
  <c r="CA179" i="36"/>
  <c r="A179" i="36"/>
  <c r="CB178" i="36"/>
  <c r="CA178" i="36"/>
  <c r="A178" i="36"/>
  <c r="CB177" i="36"/>
  <c r="CA177" i="36"/>
  <c r="A177" i="36"/>
  <c r="CB176" i="36"/>
  <c r="CA176" i="36"/>
  <c r="A176" i="36"/>
  <c r="CB175" i="36"/>
  <c r="CA175" i="36"/>
  <c r="A175" i="36"/>
  <c r="CB174" i="36"/>
  <c r="CA174" i="36"/>
  <c r="A174" i="36"/>
  <c r="CB173" i="36"/>
  <c r="CA173" i="36"/>
  <c r="A173" i="36"/>
  <c r="CB172" i="36"/>
  <c r="CA172" i="36"/>
  <c r="A172" i="36"/>
  <c r="CB171" i="36"/>
  <c r="CA171" i="36"/>
  <c r="A171" i="36"/>
  <c r="CB170" i="36"/>
  <c r="CA170" i="36"/>
  <c r="A170" i="36"/>
  <c r="CB169" i="36"/>
  <c r="CA169" i="36"/>
  <c r="A169" i="36"/>
  <c r="CB168" i="36"/>
  <c r="CA168" i="36"/>
  <c r="A168" i="36"/>
  <c r="CB167" i="36"/>
  <c r="CA167" i="36"/>
  <c r="A167" i="36"/>
  <c r="CB166" i="36"/>
  <c r="CA166" i="36"/>
  <c r="A166" i="36"/>
  <c r="CB165" i="36"/>
  <c r="CA165" i="36"/>
  <c r="A165" i="36"/>
  <c r="CB164" i="36"/>
  <c r="CA164" i="36"/>
  <c r="A164" i="36"/>
  <c r="CB163" i="36"/>
  <c r="CA163" i="36"/>
  <c r="A163" i="36"/>
  <c r="CB162" i="36"/>
  <c r="CA162" i="36"/>
  <c r="A162" i="36"/>
  <c r="CB161" i="36"/>
  <c r="CA161" i="36"/>
  <c r="A161" i="36"/>
  <c r="CB160" i="36"/>
  <c r="CA160" i="36"/>
  <c r="A160" i="36"/>
  <c r="CB159" i="36"/>
  <c r="CA159" i="36"/>
  <c r="A159" i="36"/>
  <c r="CB158" i="36"/>
  <c r="CA158" i="36"/>
  <c r="A158" i="36"/>
  <c r="CB157" i="36"/>
  <c r="CA157" i="36"/>
  <c r="A157" i="36"/>
  <c r="CB156" i="36"/>
  <c r="CA156" i="36"/>
  <c r="A156" i="36"/>
  <c r="CB155" i="36"/>
  <c r="CA155" i="36"/>
  <c r="A155" i="36"/>
  <c r="CB154" i="36"/>
  <c r="CA154" i="36"/>
  <c r="A154" i="36"/>
  <c r="CB153" i="36"/>
  <c r="CA153" i="36"/>
  <c r="A153" i="36"/>
  <c r="CB152" i="36"/>
  <c r="CA152" i="36"/>
  <c r="A152" i="36"/>
  <c r="CB151" i="36"/>
  <c r="CA151" i="36"/>
  <c r="A151" i="36"/>
  <c r="CB150" i="36"/>
  <c r="CA150" i="36"/>
  <c r="A150" i="36"/>
  <c r="CB149" i="36"/>
  <c r="CA149" i="36"/>
  <c r="A149" i="36"/>
  <c r="CB148" i="36"/>
  <c r="CA148" i="36"/>
  <c r="A148" i="36"/>
  <c r="CB147" i="36"/>
  <c r="CA147" i="36"/>
  <c r="A147" i="36"/>
  <c r="CB146" i="36"/>
  <c r="CA146" i="36"/>
  <c r="A146" i="36"/>
  <c r="CB145" i="36"/>
  <c r="CA145" i="36"/>
  <c r="A145" i="36"/>
  <c r="CB144" i="36"/>
  <c r="CA144" i="36"/>
  <c r="A144" i="36"/>
  <c r="CB143" i="36"/>
  <c r="CA143" i="36"/>
  <c r="A143" i="36"/>
  <c r="CB142" i="36"/>
  <c r="CA142" i="36"/>
  <c r="A142" i="36"/>
  <c r="CB141" i="36"/>
  <c r="CA141" i="36"/>
  <c r="A141" i="36"/>
  <c r="CB140" i="36"/>
  <c r="CA140" i="36"/>
  <c r="A140" i="36"/>
  <c r="CB139" i="36"/>
  <c r="CA139" i="36"/>
  <c r="A139" i="36"/>
  <c r="CB138" i="36"/>
  <c r="CA138" i="36"/>
  <c r="A138" i="36"/>
  <c r="CB137" i="36"/>
  <c r="CA137" i="36"/>
  <c r="A137" i="36"/>
  <c r="CB136" i="36"/>
  <c r="CA136" i="36"/>
  <c r="A136" i="36"/>
  <c r="CB135" i="36"/>
  <c r="CA135" i="36"/>
  <c r="A135" i="36"/>
  <c r="CB134" i="36"/>
  <c r="CA134" i="36"/>
  <c r="A134" i="36"/>
  <c r="CB133" i="36"/>
  <c r="CA133" i="36"/>
  <c r="A133" i="36"/>
  <c r="CB132" i="36"/>
  <c r="CA132" i="36"/>
  <c r="A132" i="36"/>
  <c r="CB131" i="36"/>
  <c r="CA131" i="36"/>
  <c r="A131" i="36"/>
  <c r="CB130" i="36"/>
  <c r="CA130" i="36"/>
  <c r="A130" i="36"/>
  <c r="CB129" i="36"/>
  <c r="CA129" i="36"/>
  <c r="A129" i="36"/>
  <c r="CB128" i="36"/>
  <c r="CA128" i="36"/>
  <c r="A128" i="36"/>
  <c r="CB127" i="36"/>
  <c r="CA127" i="36"/>
  <c r="A127" i="36"/>
  <c r="CB126" i="36"/>
  <c r="CA126" i="36"/>
  <c r="A126" i="36"/>
  <c r="CB125" i="36"/>
  <c r="CA125" i="36"/>
  <c r="A125" i="36"/>
  <c r="CB124" i="36"/>
  <c r="CA124" i="36"/>
  <c r="A124" i="36"/>
  <c r="CB123" i="36"/>
  <c r="CA123" i="36"/>
  <c r="A123" i="36"/>
  <c r="CB122" i="36"/>
  <c r="CA122" i="36"/>
  <c r="A122" i="36"/>
  <c r="CB121" i="36"/>
  <c r="CA121" i="36"/>
  <c r="A121" i="36"/>
  <c r="CB120" i="36"/>
  <c r="CA120" i="36"/>
  <c r="A120" i="36"/>
  <c r="CB119" i="36"/>
  <c r="CA119" i="36"/>
  <c r="A119" i="36"/>
  <c r="CB118" i="36"/>
  <c r="CA118" i="36"/>
  <c r="A118" i="36"/>
  <c r="CB117" i="36"/>
  <c r="CA117" i="36"/>
  <c r="A117" i="36"/>
  <c r="CB116" i="36"/>
  <c r="CA116" i="36"/>
  <c r="A116" i="36"/>
  <c r="CB115" i="36"/>
  <c r="CA115" i="36"/>
  <c r="A115" i="36"/>
  <c r="CB114" i="36"/>
  <c r="CA114" i="36"/>
  <c r="A114" i="36"/>
  <c r="CB113" i="36"/>
  <c r="CA113" i="36"/>
  <c r="A113" i="36"/>
  <c r="CB112" i="36"/>
  <c r="CA112" i="36"/>
  <c r="A112" i="36"/>
  <c r="CB111" i="36"/>
  <c r="CA111" i="36"/>
  <c r="A111" i="36"/>
  <c r="CB110" i="36"/>
  <c r="CA110" i="36"/>
  <c r="A110" i="36"/>
  <c r="CB109" i="36"/>
  <c r="CA109" i="36"/>
  <c r="A109" i="36"/>
  <c r="CB108" i="36"/>
  <c r="CA108" i="36"/>
  <c r="A108" i="36"/>
  <c r="CB107" i="36"/>
  <c r="CA107" i="36"/>
  <c r="A107" i="36"/>
  <c r="CB106" i="36"/>
  <c r="CA106" i="36"/>
  <c r="A106" i="36"/>
  <c r="CB105" i="36"/>
  <c r="CA105" i="36"/>
  <c r="A105" i="36"/>
  <c r="CB104" i="36"/>
  <c r="CA104" i="36"/>
  <c r="A104" i="36"/>
  <c r="CB103" i="36"/>
  <c r="CA103" i="36"/>
  <c r="A103" i="36"/>
  <c r="CB102" i="36"/>
  <c r="CA102" i="36"/>
  <c r="A102" i="36"/>
  <c r="CB101" i="36"/>
  <c r="CA101" i="36"/>
  <c r="A101" i="36"/>
  <c r="CB100" i="36"/>
  <c r="CA100" i="36"/>
  <c r="A100" i="36"/>
  <c r="CB99" i="36"/>
  <c r="CA99" i="36"/>
  <c r="A99" i="36"/>
  <c r="CB98" i="36"/>
  <c r="CA98" i="36"/>
  <c r="A98" i="36"/>
  <c r="CB97" i="36"/>
  <c r="CA97" i="36"/>
  <c r="A97" i="36"/>
  <c r="CB96" i="36"/>
  <c r="CA96" i="36"/>
  <c r="A96" i="36"/>
  <c r="CB95" i="36"/>
  <c r="CA95" i="36"/>
  <c r="A95" i="36"/>
  <c r="CB94" i="36"/>
  <c r="CA94" i="36"/>
  <c r="A94" i="36"/>
  <c r="CB93" i="36"/>
  <c r="CA93" i="36"/>
  <c r="A93" i="36"/>
  <c r="CB92" i="36"/>
  <c r="CA92" i="36"/>
  <c r="A92" i="36"/>
  <c r="CB91" i="36"/>
  <c r="CA91" i="36"/>
  <c r="A91" i="36"/>
  <c r="CB90" i="36"/>
  <c r="CA90" i="36"/>
  <c r="A90" i="36"/>
  <c r="CB89" i="36"/>
  <c r="CA89" i="36"/>
  <c r="A89" i="36"/>
  <c r="CB88" i="36"/>
  <c r="CA88" i="36"/>
  <c r="A88" i="36"/>
  <c r="CB87" i="36"/>
  <c r="CA87" i="36"/>
  <c r="A87" i="36"/>
  <c r="CB86" i="36"/>
  <c r="CA86" i="36"/>
  <c r="A86" i="36"/>
  <c r="CB85" i="36"/>
  <c r="CA85" i="36"/>
  <c r="A85" i="36"/>
  <c r="CB84" i="36"/>
  <c r="CA84" i="36"/>
  <c r="A84" i="36"/>
  <c r="CB83" i="36"/>
  <c r="CA83" i="36"/>
  <c r="A83" i="36"/>
  <c r="CB82" i="36"/>
  <c r="CA82" i="36"/>
  <c r="A82" i="36"/>
  <c r="CB81" i="36"/>
  <c r="CA81" i="36"/>
  <c r="A81" i="36"/>
  <c r="CB80" i="36"/>
  <c r="CA80" i="36"/>
  <c r="A80" i="36"/>
  <c r="CB79" i="36"/>
  <c r="CA79" i="36"/>
  <c r="A79" i="36"/>
  <c r="CB78" i="36"/>
  <c r="CA78" i="36"/>
  <c r="A78" i="36"/>
  <c r="CB77" i="36"/>
  <c r="CA77" i="36"/>
  <c r="A77" i="36"/>
  <c r="CB76" i="36"/>
  <c r="CA76" i="36"/>
  <c r="A76" i="36"/>
  <c r="CB75" i="36"/>
  <c r="CA75" i="36"/>
  <c r="A75" i="36"/>
  <c r="CB74" i="36"/>
  <c r="CA74" i="36"/>
  <c r="A74" i="36"/>
  <c r="CB73" i="36"/>
  <c r="CA73" i="36"/>
  <c r="A73" i="36"/>
  <c r="CB72" i="36"/>
  <c r="CA72" i="36"/>
  <c r="A72" i="36"/>
  <c r="CB71" i="36"/>
  <c r="CA71" i="36"/>
  <c r="A71" i="36"/>
  <c r="CB70" i="36"/>
  <c r="CA70" i="36"/>
  <c r="A70" i="36"/>
  <c r="CB69" i="36"/>
  <c r="CA69" i="36"/>
  <c r="A69" i="36"/>
  <c r="CB68" i="36"/>
  <c r="CA68" i="36"/>
  <c r="A68" i="36"/>
  <c r="CB67" i="36"/>
  <c r="CA67" i="36"/>
  <c r="A67" i="36"/>
  <c r="CB66" i="36"/>
  <c r="CA66" i="36"/>
  <c r="A66" i="36"/>
  <c r="CB65" i="36"/>
  <c r="CA65" i="36"/>
  <c r="A65" i="36"/>
  <c r="CB64" i="36"/>
  <c r="CA64" i="36"/>
  <c r="A64" i="36"/>
  <c r="CB63" i="36"/>
  <c r="CA63" i="36"/>
  <c r="A63" i="36"/>
  <c r="CB62" i="36"/>
  <c r="CA62" i="36"/>
  <c r="A62" i="36"/>
  <c r="CB61" i="36"/>
  <c r="CA61" i="36"/>
  <c r="A61" i="36"/>
  <c r="CB60" i="36"/>
  <c r="CA60" i="36"/>
  <c r="A60" i="36"/>
  <c r="CB59" i="36"/>
  <c r="CA59" i="36"/>
  <c r="A59" i="36"/>
  <c r="CB58" i="36"/>
  <c r="CA58" i="36"/>
  <c r="A58" i="36"/>
  <c r="CB57" i="36"/>
  <c r="CA57" i="36"/>
  <c r="A57" i="36"/>
  <c r="CB56" i="36"/>
  <c r="CA56" i="36"/>
  <c r="A56" i="36"/>
  <c r="CB55" i="36"/>
  <c r="CA55" i="36"/>
  <c r="A55" i="36"/>
  <c r="CB54" i="36"/>
  <c r="CA54" i="36"/>
  <c r="A54" i="36"/>
  <c r="CB53" i="36"/>
  <c r="CA53" i="36"/>
  <c r="A53" i="36"/>
  <c r="CB52" i="36"/>
  <c r="CA52" i="36"/>
  <c r="A52" i="36"/>
  <c r="CB51" i="36"/>
  <c r="CA51" i="36"/>
  <c r="A51" i="36"/>
  <c r="CB50" i="36"/>
  <c r="CA50" i="36"/>
  <c r="A50" i="36"/>
  <c r="CB49" i="36"/>
  <c r="CA49" i="36"/>
  <c r="A49" i="36"/>
  <c r="CB48" i="36"/>
  <c r="CA48" i="36"/>
  <c r="A48" i="36"/>
  <c r="CB47" i="36"/>
  <c r="CA47" i="36"/>
  <c r="A47" i="36"/>
  <c r="CB46" i="36"/>
  <c r="CA46" i="36"/>
  <c r="A46" i="36"/>
  <c r="CB45" i="36"/>
  <c r="CA45" i="36"/>
  <c r="A45" i="36"/>
  <c r="CB44" i="36"/>
  <c r="CA44" i="36"/>
  <c r="A44" i="36"/>
  <c r="CB43" i="36"/>
  <c r="CA43" i="36"/>
  <c r="A43" i="36"/>
  <c r="CB42" i="36"/>
  <c r="CA42" i="36"/>
  <c r="A42" i="36"/>
  <c r="CB41" i="36"/>
  <c r="CA41" i="36"/>
  <c r="A41" i="36"/>
  <c r="CB40" i="36"/>
  <c r="CA40" i="36"/>
  <c r="A40" i="36"/>
  <c r="CB39" i="36"/>
  <c r="CA39" i="36"/>
  <c r="A39" i="36"/>
  <c r="CB38" i="36"/>
  <c r="CA38" i="36"/>
  <c r="A38" i="36"/>
  <c r="CB37" i="36"/>
  <c r="CA37" i="36"/>
  <c r="A37" i="36"/>
  <c r="CB36" i="36"/>
  <c r="CA36" i="36"/>
  <c r="A36" i="36"/>
  <c r="CB35" i="36"/>
  <c r="CA35" i="36"/>
  <c r="A35" i="36"/>
  <c r="CB34" i="36"/>
  <c r="CA34" i="36"/>
  <c r="A34" i="36"/>
  <c r="CB33" i="36"/>
  <c r="CA33" i="36"/>
  <c r="A33" i="36"/>
  <c r="CB32" i="36"/>
  <c r="CA32" i="36"/>
  <c r="A32" i="36"/>
  <c r="CB31" i="36"/>
  <c r="CA31" i="36"/>
  <c r="A31" i="36"/>
  <c r="CB30" i="36"/>
  <c r="CA30" i="36"/>
  <c r="A30" i="36"/>
  <c r="CB29" i="36"/>
  <c r="CA29" i="36"/>
  <c r="A29" i="36"/>
  <c r="CB28" i="36"/>
  <c r="CA28" i="36"/>
  <c r="A28" i="36"/>
  <c r="CB27" i="36"/>
  <c r="CA27" i="36"/>
  <c r="A27" i="36"/>
  <c r="CB26" i="36"/>
  <c r="CA26" i="36"/>
  <c r="A26" i="36"/>
  <c r="CB25" i="36"/>
  <c r="CA25" i="36"/>
  <c r="A25" i="36"/>
  <c r="CB24" i="36"/>
  <c r="CA24" i="36"/>
  <c r="A24" i="36"/>
  <c r="CB23" i="36"/>
  <c r="CA23" i="36"/>
  <c r="A23" i="36"/>
  <c r="CB22" i="36"/>
  <c r="CA22" i="36"/>
  <c r="A22" i="36"/>
  <c r="CB21" i="36"/>
  <c r="CA21" i="36"/>
  <c r="A21" i="36"/>
  <c r="CB20" i="36"/>
  <c r="CA20" i="36"/>
  <c r="A20" i="36"/>
  <c r="CB19" i="36"/>
  <c r="CA19" i="36"/>
  <c r="A19" i="36"/>
  <c r="CB18" i="36"/>
  <c r="CA18" i="36"/>
  <c r="A18" i="36"/>
  <c r="CB17" i="36"/>
  <c r="CA17" i="36"/>
  <c r="A17" i="36"/>
  <c r="CB16" i="36"/>
  <c r="CA16" i="36"/>
  <c r="A16" i="36"/>
  <c r="CB15" i="36"/>
  <c r="CA15" i="36"/>
  <c r="A15" i="36"/>
  <c r="CB14" i="36"/>
  <c r="CA14" i="36"/>
  <c r="A14" i="36"/>
  <c r="CB13" i="36"/>
  <c r="CA13" i="36"/>
  <c r="A13" i="36"/>
  <c r="CB12" i="36"/>
  <c r="CA12" i="36"/>
  <c r="A12" i="36"/>
  <c r="CB11" i="36"/>
  <c r="CA11" i="36"/>
  <c r="A11" i="36"/>
  <c r="CB10" i="36"/>
  <c r="CA10" i="36"/>
  <c r="A10" i="36"/>
  <c r="CB9" i="36"/>
  <c r="CA9" i="36"/>
  <c r="A9" i="36"/>
  <c r="CB8" i="36"/>
  <c r="CA8" i="36"/>
  <c r="A8" i="36"/>
  <c r="CB7" i="36"/>
  <c r="CA7" i="36"/>
  <c r="CB6" i="36"/>
  <c r="CA6" i="36"/>
  <c r="CB5" i="36"/>
  <c r="CA5" i="36"/>
  <c r="CB4" i="36"/>
  <c r="CA4" i="36"/>
  <c r="CB3" i="36"/>
  <c r="CA3" i="36"/>
  <c r="CB2" i="36"/>
  <c r="CA2" i="36"/>
  <c r="CB2001" i="35"/>
  <c r="CA2001" i="35"/>
  <c r="CB2000" i="35"/>
  <c r="CA2000" i="35"/>
  <c r="CB1999" i="35"/>
  <c r="CA1999" i="35"/>
  <c r="CB1998" i="35"/>
  <c r="CA1998" i="35"/>
  <c r="CB1997" i="35"/>
  <c r="CA1997" i="35"/>
  <c r="CB1996" i="35"/>
  <c r="CA1996" i="35"/>
  <c r="CB1995" i="35"/>
  <c r="CA1995" i="35"/>
  <c r="CB1994" i="35"/>
  <c r="CA1994" i="35"/>
  <c r="CB1993" i="35"/>
  <c r="CA1993" i="35"/>
  <c r="CB1992" i="35"/>
  <c r="CA1992" i="35"/>
  <c r="CB1991" i="35"/>
  <c r="CA1991" i="35"/>
  <c r="CB1990" i="35"/>
  <c r="CA1990" i="35"/>
  <c r="CB1989" i="35"/>
  <c r="CA1989" i="35"/>
  <c r="CB1988" i="35"/>
  <c r="CA1988" i="35"/>
  <c r="CB1987" i="35"/>
  <c r="CA1987" i="35"/>
  <c r="CB1986" i="35"/>
  <c r="CA1986" i="35"/>
  <c r="CB1985" i="35"/>
  <c r="CA1985" i="35"/>
  <c r="CB1984" i="35"/>
  <c r="CA1984" i="35"/>
  <c r="CB1983" i="35"/>
  <c r="CA1983" i="35"/>
  <c r="CB1982" i="35"/>
  <c r="CA1982" i="35"/>
  <c r="CB1981" i="35"/>
  <c r="CA1981" i="35"/>
  <c r="CB1980" i="35"/>
  <c r="CA1980" i="35"/>
  <c r="CB1979" i="35"/>
  <c r="CA1979" i="35"/>
  <c r="CB1978" i="35"/>
  <c r="CA1978" i="35"/>
  <c r="CB1977" i="35"/>
  <c r="CA1977" i="35"/>
  <c r="CB1976" i="35"/>
  <c r="CA1976" i="35"/>
  <c r="CB1975" i="35"/>
  <c r="CA1975" i="35"/>
  <c r="CB1974" i="35"/>
  <c r="CA1974" i="35"/>
  <c r="CB1973" i="35"/>
  <c r="CA1973" i="35"/>
  <c r="CB1972" i="35"/>
  <c r="CA1972" i="35"/>
  <c r="CB1971" i="35"/>
  <c r="CA1971" i="35"/>
  <c r="CB1970" i="35"/>
  <c r="CA1970" i="35"/>
  <c r="CB1969" i="35"/>
  <c r="CA1969" i="35"/>
  <c r="CB1968" i="35"/>
  <c r="CA1968" i="35"/>
  <c r="CB1967" i="35"/>
  <c r="CA1967" i="35"/>
  <c r="CB1966" i="35"/>
  <c r="CA1966" i="35"/>
  <c r="CB1965" i="35"/>
  <c r="CA1965" i="35"/>
  <c r="CB1964" i="35"/>
  <c r="CA1964" i="35"/>
  <c r="CB1963" i="35"/>
  <c r="CA1963" i="35"/>
  <c r="CB1962" i="35"/>
  <c r="CA1962" i="35"/>
  <c r="CB1961" i="35"/>
  <c r="CA1961" i="35"/>
  <c r="CB1960" i="35"/>
  <c r="CA1960" i="35"/>
  <c r="CB1959" i="35"/>
  <c r="CA1959" i="35"/>
  <c r="CB1958" i="35"/>
  <c r="CA1958" i="35"/>
  <c r="CB1957" i="35"/>
  <c r="CA1957" i="35"/>
  <c r="CB1956" i="35"/>
  <c r="CA1956" i="35"/>
  <c r="CB1955" i="35"/>
  <c r="CA1955" i="35"/>
  <c r="CB1954" i="35"/>
  <c r="CA1954" i="35"/>
  <c r="CB1953" i="35"/>
  <c r="CA1953" i="35"/>
  <c r="CB1952" i="35"/>
  <c r="CA1952" i="35"/>
  <c r="CB1951" i="35"/>
  <c r="CA1951" i="35"/>
  <c r="CB1950" i="35"/>
  <c r="CA1950" i="35"/>
  <c r="CB1949" i="35"/>
  <c r="CA1949" i="35"/>
  <c r="CB1948" i="35"/>
  <c r="CA1948" i="35"/>
  <c r="CB1947" i="35"/>
  <c r="CA1947" i="35"/>
  <c r="CB1946" i="35"/>
  <c r="CA1946" i="35"/>
  <c r="CB1945" i="35"/>
  <c r="CA1945" i="35"/>
  <c r="CB1944" i="35"/>
  <c r="CA1944" i="35"/>
  <c r="CB1943" i="35"/>
  <c r="CA1943" i="35"/>
  <c r="CB1942" i="35"/>
  <c r="CA1942" i="35"/>
  <c r="CB1941" i="35"/>
  <c r="CA1941" i="35"/>
  <c r="CB1940" i="35"/>
  <c r="CA1940" i="35"/>
  <c r="CB1939" i="35"/>
  <c r="CA1939" i="35"/>
  <c r="CB1938" i="35"/>
  <c r="CA1938" i="35"/>
  <c r="CB1937" i="35"/>
  <c r="CA1937" i="35"/>
  <c r="CB1936" i="35"/>
  <c r="CA1936" i="35"/>
  <c r="CB1935" i="35"/>
  <c r="CA1935" i="35"/>
  <c r="CB1934" i="35"/>
  <c r="CA1934" i="35"/>
  <c r="CB1933" i="35"/>
  <c r="CA1933" i="35"/>
  <c r="CB1932" i="35"/>
  <c r="CA1932" i="35"/>
  <c r="CB1931" i="35"/>
  <c r="CA1931" i="35"/>
  <c r="CB1930" i="35"/>
  <c r="CA1930" i="35"/>
  <c r="CB1929" i="35"/>
  <c r="CA1929" i="35"/>
  <c r="CB1928" i="35"/>
  <c r="CA1928" i="35"/>
  <c r="CB1927" i="35"/>
  <c r="CA1927" i="35"/>
  <c r="CB1926" i="35"/>
  <c r="CA1926" i="35"/>
  <c r="CB1925" i="35"/>
  <c r="CA1925" i="35"/>
  <c r="CB1924" i="35"/>
  <c r="CA1924" i="35"/>
  <c r="CB1923" i="35"/>
  <c r="CA1923" i="35"/>
  <c r="CB1922" i="35"/>
  <c r="CA1922" i="35"/>
  <c r="CB1921" i="35"/>
  <c r="CA1921" i="35"/>
  <c r="CB1920" i="35"/>
  <c r="CA1920" i="35"/>
  <c r="CB1919" i="35"/>
  <c r="CA1919" i="35"/>
  <c r="CB1918" i="35"/>
  <c r="CA1918" i="35"/>
  <c r="CB1917" i="35"/>
  <c r="CA1917" i="35"/>
  <c r="CB1916" i="35"/>
  <c r="CA1916" i="35"/>
  <c r="CB1915" i="35"/>
  <c r="CA1915" i="35"/>
  <c r="CB1914" i="35"/>
  <c r="CA1914" i="35"/>
  <c r="CB1913" i="35"/>
  <c r="CA1913" i="35"/>
  <c r="CB1912" i="35"/>
  <c r="CA1912" i="35"/>
  <c r="CB1911" i="35"/>
  <c r="CA1911" i="35"/>
  <c r="CB1910" i="35"/>
  <c r="CA1910" i="35"/>
  <c r="CB1909" i="35"/>
  <c r="CA1909" i="35"/>
  <c r="CB1908" i="35"/>
  <c r="CA1908" i="35"/>
  <c r="CB1907" i="35"/>
  <c r="CA1907" i="35"/>
  <c r="CB1906" i="35"/>
  <c r="CA1906" i="35"/>
  <c r="CB1905" i="35"/>
  <c r="CA1905" i="35"/>
  <c r="CB1904" i="35"/>
  <c r="CA1904" i="35"/>
  <c r="CB1903" i="35"/>
  <c r="CA1903" i="35"/>
  <c r="CB1902" i="35"/>
  <c r="CA1902" i="35"/>
  <c r="CB1901" i="35"/>
  <c r="CA1901" i="35"/>
  <c r="CB1900" i="35"/>
  <c r="CA1900" i="35"/>
  <c r="CB1899" i="35"/>
  <c r="CA1899" i="35"/>
  <c r="CB1898" i="35"/>
  <c r="CA1898" i="35"/>
  <c r="CB1897" i="35"/>
  <c r="CA1897" i="35"/>
  <c r="CB1896" i="35"/>
  <c r="CA1896" i="35"/>
  <c r="CB1895" i="35"/>
  <c r="CA1895" i="35"/>
  <c r="CB1894" i="35"/>
  <c r="CA1894" i="35"/>
  <c r="CB1893" i="35"/>
  <c r="CA1893" i="35"/>
  <c r="CB1892" i="35"/>
  <c r="CA1892" i="35"/>
  <c r="CB1891" i="35"/>
  <c r="CA1891" i="35"/>
  <c r="CB1890" i="35"/>
  <c r="CA1890" i="35"/>
  <c r="CB1889" i="35"/>
  <c r="CA1889" i="35"/>
  <c r="CB1888" i="35"/>
  <c r="CA1888" i="35"/>
  <c r="CB1887" i="35"/>
  <c r="CA1887" i="35"/>
  <c r="CB1886" i="35"/>
  <c r="CA1886" i="35"/>
  <c r="CB1885" i="35"/>
  <c r="CA1885" i="35"/>
  <c r="CB1884" i="35"/>
  <c r="CA1884" i="35"/>
  <c r="CB1883" i="35"/>
  <c r="CA1883" i="35"/>
  <c r="CB1882" i="35"/>
  <c r="CA1882" i="35"/>
  <c r="CB1881" i="35"/>
  <c r="CA1881" i="35"/>
  <c r="CB1880" i="35"/>
  <c r="CA1880" i="35"/>
  <c r="CB1879" i="35"/>
  <c r="CA1879" i="35"/>
  <c r="CB1878" i="35"/>
  <c r="CA1878" i="35"/>
  <c r="CB1877" i="35"/>
  <c r="CA1877" i="35"/>
  <c r="CB1876" i="35"/>
  <c r="CA1876" i="35"/>
  <c r="CB1875" i="35"/>
  <c r="CA1875" i="35"/>
  <c r="CB1874" i="35"/>
  <c r="CA1874" i="35"/>
  <c r="CB1873" i="35"/>
  <c r="CA1873" i="35"/>
  <c r="CB1872" i="35"/>
  <c r="CA1872" i="35"/>
  <c r="CB1871" i="35"/>
  <c r="CA1871" i="35"/>
  <c r="CB1870" i="35"/>
  <c r="CA1870" i="35"/>
  <c r="CB1869" i="35"/>
  <c r="CA1869" i="35"/>
  <c r="CB1868" i="35"/>
  <c r="CA1868" i="35"/>
  <c r="CB1867" i="35"/>
  <c r="CA1867" i="35"/>
  <c r="CB1866" i="35"/>
  <c r="CA1866" i="35"/>
  <c r="CB1865" i="35"/>
  <c r="CA1865" i="35"/>
  <c r="CB1864" i="35"/>
  <c r="CA1864" i="35"/>
  <c r="CB1863" i="35"/>
  <c r="CA1863" i="35"/>
  <c r="CB1862" i="35"/>
  <c r="CA1862" i="35"/>
  <c r="CB1861" i="35"/>
  <c r="CA1861" i="35"/>
  <c r="CB1860" i="35"/>
  <c r="CA1860" i="35"/>
  <c r="CB1859" i="35"/>
  <c r="CA1859" i="35"/>
  <c r="CB1858" i="35"/>
  <c r="CA1858" i="35"/>
  <c r="CB1857" i="35"/>
  <c r="CA1857" i="35"/>
  <c r="CB1856" i="35"/>
  <c r="CA1856" i="35"/>
  <c r="CB1855" i="35"/>
  <c r="CA1855" i="35"/>
  <c r="CB1854" i="35"/>
  <c r="CA1854" i="35"/>
  <c r="CB1853" i="35"/>
  <c r="CA1853" i="35"/>
  <c r="CB1852" i="35"/>
  <c r="CA1852" i="35"/>
  <c r="CB1851" i="35"/>
  <c r="CA1851" i="35"/>
  <c r="CB1850" i="35"/>
  <c r="CA1850" i="35"/>
  <c r="CB1849" i="35"/>
  <c r="CA1849" i="35"/>
  <c r="CB1848" i="35"/>
  <c r="CA1848" i="35"/>
  <c r="CB1847" i="35"/>
  <c r="CA1847" i="35"/>
  <c r="CB1846" i="35"/>
  <c r="CA1846" i="35"/>
  <c r="CB1845" i="35"/>
  <c r="CA1845" i="35"/>
  <c r="CB1844" i="35"/>
  <c r="CA1844" i="35"/>
  <c r="CB1843" i="35"/>
  <c r="CA1843" i="35"/>
  <c r="CB1842" i="35"/>
  <c r="CA1842" i="35"/>
  <c r="CB1841" i="35"/>
  <c r="CA1841" i="35"/>
  <c r="CB1840" i="35"/>
  <c r="CA1840" i="35"/>
  <c r="CB1839" i="35"/>
  <c r="CA1839" i="35"/>
  <c r="CB1838" i="35"/>
  <c r="CA1838" i="35"/>
  <c r="CB1837" i="35"/>
  <c r="CA1837" i="35"/>
  <c r="CB1836" i="35"/>
  <c r="CA1836" i="35"/>
  <c r="CB1835" i="35"/>
  <c r="CA1835" i="35"/>
  <c r="CB1834" i="35"/>
  <c r="CA1834" i="35"/>
  <c r="CB1833" i="35"/>
  <c r="CA1833" i="35"/>
  <c r="CB1832" i="35"/>
  <c r="CA1832" i="35"/>
  <c r="CB1831" i="35"/>
  <c r="CA1831" i="35"/>
  <c r="CB1830" i="35"/>
  <c r="CA1830" i="35"/>
  <c r="CB1829" i="35"/>
  <c r="CA1829" i="35"/>
  <c r="CB1828" i="35"/>
  <c r="CA1828" i="35"/>
  <c r="CB1827" i="35"/>
  <c r="CA1827" i="35"/>
  <c r="CB1826" i="35"/>
  <c r="CA1826" i="35"/>
  <c r="CB1825" i="35"/>
  <c r="CA1825" i="35"/>
  <c r="CB1824" i="35"/>
  <c r="CA1824" i="35"/>
  <c r="CB1823" i="35"/>
  <c r="CA1823" i="35"/>
  <c r="CB1822" i="35"/>
  <c r="CA1822" i="35"/>
  <c r="CB1821" i="35"/>
  <c r="CA1821" i="35"/>
  <c r="CB1820" i="35"/>
  <c r="CA1820" i="35"/>
  <c r="CB1819" i="35"/>
  <c r="CA1819" i="35"/>
  <c r="CB1818" i="35"/>
  <c r="CA1818" i="35"/>
  <c r="CB1817" i="35"/>
  <c r="CA1817" i="35"/>
  <c r="CB1816" i="35"/>
  <c r="CA1816" i="35"/>
  <c r="CB1815" i="35"/>
  <c r="CA1815" i="35"/>
  <c r="CB1814" i="35"/>
  <c r="CA1814" i="35"/>
  <c r="CB1813" i="35"/>
  <c r="CA1813" i="35"/>
  <c r="CB1812" i="35"/>
  <c r="CA1812" i="35"/>
  <c r="CB1811" i="35"/>
  <c r="CA1811" i="35"/>
  <c r="CB1810" i="35"/>
  <c r="CA1810" i="35"/>
  <c r="CB1809" i="35"/>
  <c r="CA1809" i="35"/>
  <c r="CB1808" i="35"/>
  <c r="CA1808" i="35"/>
  <c r="CB1807" i="35"/>
  <c r="CA1807" i="35"/>
  <c r="CB1806" i="35"/>
  <c r="CA1806" i="35"/>
  <c r="CB1805" i="35"/>
  <c r="CA1805" i="35"/>
  <c r="CB1804" i="35"/>
  <c r="CA1804" i="35"/>
  <c r="CB1803" i="35"/>
  <c r="CA1803" i="35"/>
  <c r="CB1802" i="35"/>
  <c r="CA1802" i="35"/>
  <c r="CB1801" i="35"/>
  <c r="CA1801" i="35"/>
  <c r="CB1800" i="35"/>
  <c r="CA1800" i="35"/>
  <c r="CB1799" i="35"/>
  <c r="CA1799" i="35"/>
  <c r="CB1798" i="35"/>
  <c r="CA1798" i="35"/>
  <c r="CB1797" i="35"/>
  <c r="CA1797" i="35"/>
  <c r="CB1796" i="35"/>
  <c r="CA1796" i="35"/>
  <c r="CB1795" i="35"/>
  <c r="CA1795" i="35"/>
  <c r="CB1794" i="35"/>
  <c r="CA1794" i="35"/>
  <c r="CB1793" i="35"/>
  <c r="CA1793" i="35"/>
  <c r="CB1792" i="35"/>
  <c r="CA1792" i="35"/>
  <c r="CB1791" i="35"/>
  <c r="CA1791" i="35"/>
  <c r="CB1790" i="35"/>
  <c r="CA1790" i="35"/>
  <c r="CB1789" i="35"/>
  <c r="CA1789" i="35"/>
  <c r="CB1788" i="35"/>
  <c r="CA1788" i="35"/>
  <c r="CB1787" i="35"/>
  <c r="CA1787" i="35"/>
  <c r="CB1786" i="35"/>
  <c r="CA1786" i="35"/>
  <c r="CB1785" i="35"/>
  <c r="CA1785" i="35"/>
  <c r="CB1784" i="35"/>
  <c r="CA1784" i="35"/>
  <c r="CB1783" i="35"/>
  <c r="CA1783" i="35"/>
  <c r="CB1782" i="35"/>
  <c r="CA1782" i="35"/>
  <c r="CB1781" i="35"/>
  <c r="CA1781" i="35"/>
  <c r="CB1780" i="35"/>
  <c r="CA1780" i="35"/>
  <c r="CB1779" i="35"/>
  <c r="CA1779" i="35"/>
  <c r="CB1778" i="35"/>
  <c r="CA1778" i="35"/>
  <c r="CB1777" i="35"/>
  <c r="CA1777" i="35"/>
  <c r="CB1776" i="35"/>
  <c r="CA1776" i="35"/>
  <c r="CB1775" i="35"/>
  <c r="CA1775" i="35"/>
  <c r="CB1774" i="35"/>
  <c r="CA1774" i="35"/>
  <c r="CB1773" i="35"/>
  <c r="CA1773" i="35"/>
  <c r="CB1772" i="35"/>
  <c r="CA1772" i="35"/>
  <c r="CB1771" i="35"/>
  <c r="CA1771" i="35"/>
  <c r="CB1770" i="35"/>
  <c r="CA1770" i="35"/>
  <c r="CB1769" i="35"/>
  <c r="CA1769" i="35"/>
  <c r="CB1768" i="35"/>
  <c r="CA1768" i="35"/>
  <c r="CB1767" i="35"/>
  <c r="CA1767" i="35"/>
  <c r="CB1766" i="35"/>
  <c r="CA1766" i="35"/>
  <c r="CB1765" i="35"/>
  <c r="CA1765" i="35"/>
  <c r="CB1764" i="35"/>
  <c r="CA1764" i="35"/>
  <c r="CB1763" i="35"/>
  <c r="CA1763" i="35"/>
  <c r="CB1762" i="35"/>
  <c r="CA1762" i="35"/>
  <c r="CB1761" i="35"/>
  <c r="CA1761" i="35"/>
  <c r="CB1760" i="35"/>
  <c r="CA1760" i="35"/>
  <c r="CB1759" i="35"/>
  <c r="CA1759" i="35"/>
  <c r="CB1758" i="35"/>
  <c r="CA1758" i="35"/>
  <c r="CB1757" i="35"/>
  <c r="CA1757" i="35"/>
  <c r="CB1756" i="35"/>
  <c r="CA1756" i="35"/>
  <c r="CB1755" i="35"/>
  <c r="CA1755" i="35"/>
  <c r="CB1754" i="35"/>
  <c r="CA1754" i="35"/>
  <c r="CB1753" i="35"/>
  <c r="CA1753" i="35"/>
  <c r="CB1752" i="35"/>
  <c r="CA1752" i="35"/>
  <c r="CB1751" i="35"/>
  <c r="CA1751" i="35"/>
  <c r="CB1750" i="35"/>
  <c r="CA1750" i="35"/>
  <c r="CB1749" i="35"/>
  <c r="CA1749" i="35"/>
  <c r="CB1748" i="35"/>
  <c r="CA1748" i="35"/>
  <c r="CB1747" i="35"/>
  <c r="CA1747" i="35"/>
  <c r="CB1746" i="35"/>
  <c r="CA1746" i="35"/>
  <c r="CB1745" i="35"/>
  <c r="CA1745" i="35"/>
  <c r="CB1744" i="35"/>
  <c r="CA1744" i="35"/>
  <c r="CB1743" i="35"/>
  <c r="CA1743" i="35"/>
  <c r="CB1742" i="35"/>
  <c r="CA1742" i="35"/>
  <c r="CB1741" i="35"/>
  <c r="CA1741" i="35"/>
  <c r="CB1740" i="35"/>
  <c r="CA1740" i="35"/>
  <c r="CB1739" i="35"/>
  <c r="CA1739" i="35"/>
  <c r="CB1738" i="35"/>
  <c r="CA1738" i="35"/>
  <c r="CB1737" i="35"/>
  <c r="CA1737" i="35"/>
  <c r="CB1736" i="35"/>
  <c r="CA1736" i="35"/>
  <c r="CB1735" i="35"/>
  <c r="CA1735" i="35"/>
  <c r="CB1734" i="35"/>
  <c r="CA1734" i="35"/>
  <c r="CB1733" i="35"/>
  <c r="CA1733" i="35"/>
  <c r="CB1732" i="35"/>
  <c r="CA1732" i="35"/>
  <c r="CB1731" i="35"/>
  <c r="CA1731" i="35"/>
  <c r="CB1730" i="35"/>
  <c r="CA1730" i="35"/>
  <c r="CB1729" i="35"/>
  <c r="CA1729" i="35"/>
  <c r="CB1728" i="35"/>
  <c r="CA1728" i="35"/>
  <c r="CB1727" i="35"/>
  <c r="CA1727" i="35"/>
  <c r="CB1726" i="35"/>
  <c r="CA1726" i="35"/>
  <c r="CB1725" i="35"/>
  <c r="CA1725" i="35"/>
  <c r="CB1724" i="35"/>
  <c r="CA1724" i="35"/>
  <c r="CB1723" i="35"/>
  <c r="CA1723" i="35"/>
  <c r="CB1722" i="35"/>
  <c r="CA1722" i="35"/>
  <c r="CB1721" i="35"/>
  <c r="CA1721" i="35"/>
  <c r="CB1720" i="35"/>
  <c r="CA1720" i="35"/>
  <c r="CB1719" i="35"/>
  <c r="CA1719" i="35"/>
  <c r="CB1718" i="35"/>
  <c r="CA1718" i="35"/>
  <c r="CB1717" i="35"/>
  <c r="CA1717" i="35"/>
  <c r="CB1716" i="35"/>
  <c r="CA1716" i="35"/>
  <c r="CB1715" i="35"/>
  <c r="CA1715" i="35"/>
  <c r="CB1714" i="35"/>
  <c r="CA1714" i="35"/>
  <c r="CB1713" i="35"/>
  <c r="CA1713" i="35"/>
  <c r="CB1712" i="35"/>
  <c r="CA1712" i="35"/>
  <c r="CB1711" i="35"/>
  <c r="CA1711" i="35"/>
  <c r="CB1710" i="35"/>
  <c r="CA1710" i="35"/>
  <c r="CB1709" i="35"/>
  <c r="CA1709" i="35"/>
  <c r="CB1708" i="35"/>
  <c r="CA1708" i="35"/>
  <c r="CB1707" i="35"/>
  <c r="CA1707" i="35"/>
  <c r="CB1706" i="35"/>
  <c r="CA1706" i="35"/>
  <c r="CB1705" i="35"/>
  <c r="CA1705" i="35"/>
  <c r="CB1704" i="35"/>
  <c r="CA1704" i="35"/>
  <c r="CB1703" i="35"/>
  <c r="CA1703" i="35"/>
  <c r="CB1702" i="35"/>
  <c r="CA1702" i="35"/>
  <c r="CB1701" i="35"/>
  <c r="CA1701" i="35"/>
  <c r="CB1700" i="35"/>
  <c r="CA1700" i="35"/>
  <c r="CB1699" i="35"/>
  <c r="CA1699" i="35"/>
  <c r="CB1698" i="35"/>
  <c r="CA1698" i="35"/>
  <c r="CB1697" i="35"/>
  <c r="CA1697" i="35"/>
  <c r="CB1696" i="35"/>
  <c r="CA1696" i="35"/>
  <c r="CB1695" i="35"/>
  <c r="CA1695" i="35"/>
  <c r="CB1694" i="35"/>
  <c r="CA1694" i="35"/>
  <c r="CB1693" i="35"/>
  <c r="CA1693" i="35"/>
  <c r="CB1692" i="35"/>
  <c r="CA1692" i="35"/>
  <c r="CB1691" i="35"/>
  <c r="CA1691" i="35"/>
  <c r="CB1690" i="35"/>
  <c r="CA1690" i="35"/>
  <c r="CB1689" i="35"/>
  <c r="CA1689" i="35"/>
  <c r="CB1688" i="35"/>
  <c r="CA1688" i="35"/>
  <c r="CB1687" i="35"/>
  <c r="CA1687" i="35"/>
  <c r="CB1686" i="35"/>
  <c r="CA1686" i="35"/>
  <c r="CB1685" i="35"/>
  <c r="CA1685" i="35"/>
  <c r="CB1684" i="35"/>
  <c r="CA1684" i="35"/>
  <c r="CB1683" i="35"/>
  <c r="CA1683" i="35"/>
  <c r="CB1682" i="35"/>
  <c r="CA1682" i="35"/>
  <c r="CB1681" i="35"/>
  <c r="CA1681" i="35"/>
  <c r="CB1680" i="35"/>
  <c r="CA1680" i="35"/>
  <c r="CB1679" i="35"/>
  <c r="CA1679" i="35"/>
  <c r="CB1678" i="35"/>
  <c r="CA1678" i="35"/>
  <c r="CB1677" i="35"/>
  <c r="CA1677" i="35"/>
  <c r="CB1676" i="35"/>
  <c r="CA1676" i="35"/>
  <c r="CB1675" i="35"/>
  <c r="CA1675" i="35"/>
  <c r="CB1674" i="35"/>
  <c r="CA1674" i="35"/>
  <c r="CB1673" i="35"/>
  <c r="CA1673" i="35"/>
  <c r="CB1672" i="35"/>
  <c r="CA1672" i="35"/>
  <c r="CB1671" i="35"/>
  <c r="CA1671" i="35"/>
  <c r="CB1670" i="35"/>
  <c r="CA1670" i="35"/>
  <c r="CB1669" i="35"/>
  <c r="CA1669" i="35"/>
  <c r="CB1668" i="35"/>
  <c r="CA1668" i="35"/>
  <c r="CB1667" i="35"/>
  <c r="CA1667" i="35"/>
  <c r="CB1666" i="35"/>
  <c r="CA1666" i="35"/>
  <c r="CB1665" i="35"/>
  <c r="CA1665" i="35"/>
  <c r="CB1664" i="35"/>
  <c r="CA1664" i="35"/>
  <c r="CB1663" i="35"/>
  <c r="CA1663" i="35"/>
  <c r="CB1662" i="35"/>
  <c r="CA1662" i="35"/>
  <c r="CB1661" i="35"/>
  <c r="CA1661" i="35"/>
  <c r="CB1660" i="35"/>
  <c r="CA1660" i="35"/>
  <c r="CB1659" i="35"/>
  <c r="CA1659" i="35"/>
  <c r="CB1658" i="35"/>
  <c r="CA1658" i="35"/>
  <c r="CB1657" i="35"/>
  <c r="CA1657" i="35"/>
  <c r="CB1656" i="35"/>
  <c r="CA1656" i="35"/>
  <c r="CB1655" i="35"/>
  <c r="CA1655" i="35"/>
  <c r="CB1654" i="35"/>
  <c r="CA1654" i="35"/>
  <c r="CB1653" i="35"/>
  <c r="CA1653" i="35"/>
  <c r="CB1652" i="35"/>
  <c r="CA1652" i="35"/>
  <c r="CB1651" i="35"/>
  <c r="CA1651" i="35"/>
  <c r="CB1650" i="35"/>
  <c r="CA1650" i="35"/>
  <c r="CB1649" i="35"/>
  <c r="CA1649" i="35"/>
  <c r="CB1648" i="35"/>
  <c r="CA1648" i="35"/>
  <c r="CB1647" i="35"/>
  <c r="CA1647" i="35"/>
  <c r="CB1646" i="35"/>
  <c r="CA1646" i="35"/>
  <c r="CB1645" i="35"/>
  <c r="CA1645" i="35"/>
  <c r="CB1644" i="35"/>
  <c r="CA1644" i="35"/>
  <c r="CB1643" i="35"/>
  <c r="CA1643" i="35"/>
  <c r="CB1642" i="35"/>
  <c r="CA1642" i="35"/>
  <c r="CB1641" i="35"/>
  <c r="CA1641" i="35"/>
  <c r="CB1640" i="35"/>
  <c r="CA1640" i="35"/>
  <c r="CB1639" i="35"/>
  <c r="CA1639" i="35"/>
  <c r="CB1638" i="35"/>
  <c r="CA1638" i="35"/>
  <c r="CB1637" i="35"/>
  <c r="CA1637" i="35"/>
  <c r="CB1636" i="35"/>
  <c r="CA1636" i="35"/>
  <c r="CB1635" i="35"/>
  <c r="CA1635" i="35"/>
  <c r="CB1634" i="35"/>
  <c r="CA1634" i="35"/>
  <c r="CB1633" i="35"/>
  <c r="CA1633" i="35"/>
  <c r="CB1632" i="35"/>
  <c r="CA1632" i="35"/>
  <c r="CB1631" i="35"/>
  <c r="CA1631" i="35"/>
  <c r="CB1630" i="35"/>
  <c r="CA1630" i="35"/>
  <c r="CB1629" i="35"/>
  <c r="CA1629" i="35"/>
  <c r="CB1628" i="35"/>
  <c r="CA1628" i="35"/>
  <c r="CB1627" i="35"/>
  <c r="CA1627" i="35"/>
  <c r="CB1626" i="35"/>
  <c r="CA1626" i="35"/>
  <c r="CB1625" i="35"/>
  <c r="CA1625" i="35"/>
  <c r="CB1624" i="35"/>
  <c r="CA1624" i="35"/>
  <c r="CB1623" i="35"/>
  <c r="CA1623" i="35"/>
  <c r="CB1622" i="35"/>
  <c r="CA1622" i="35"/>
  <c r="CB1621" i="35"/>
  <c r="CA1621" i="35"/>
  <c r="CB1620" i="35"/>
  <c r="CA1620" i="35"/>
  <c r="CB1619" i="35"/>
  <c r="CA1619" i="35"/>
  <c r="CB1618" i="35"/>
  <c r="CA1618" i="35"/>
  <c r="CB1617" i="35"/>
  <c r="CA1617" i="35"/>
  <c r="CB1616" i="35"/>
  <c r="CA1616" i="35"/>
  <c r="CB1615" i="35"/>
  <c r="CA1615" i="35"/>
  <c r="CB1614" i="35"/>
  <c r="CA1614" i="35"/>
  <c r="CB1613" i="35"/>
  <c r="CA1613" i="35"/>
  <c r="CB1612" i="35"/>
  <c r="CA1612" i="35"/>
  <c r="CB1611" i="35"/>
  <c r="CA1611" i="35"/>
  <c r="CB1610" i="35"/>
  <c r="CA1610" i="35"/>
  <c r="CB1609" i="35"/>
  <c r="CA1609" i="35"/>
  <c r="CB1608" i="35"/>
  <c r="CA1608" i="35"/>
  <c r="CB1607" i="35"/>
  <c r="CA1607" i="35"/>
  <c r="CB1606" i="35"/>
  <c r="CA1606" i="35"/>
  <c r="CB1605" i="35"/>
  <c r="CA1605" i="35"/>
  <c r="CB1604" i="35"/>
  <c r="CA1604" i="35"/>
  <c r="CB1603" i="35"/>
  <c r="CA1603" i="35"/>
  <c r="CB1602" i="35"/>
  <c r="CA1602" i="35"/>
  <c r="CB1601" i="35"/>
  <c r="CA1601" i="35"/>
  <c r="CB1600" i="35"/>
  <c r="CA1600" i="35"/>
  <c r="CB1599" i="35"/>
  <c r="CA1599" i="35"/>
  <c r="CB1598" i="35"/>
  <c r="CA1598" i="35"/>
  <c r="CB1597" i="35"/>
  <c r="CA1597" i="35"/>
  <c r="CB1596" i="35"/>
  <c r="CA1596" i="35"/>
  <c r="CB1595" i="35"/>
  <c r="CA1595" i="35"/>
  <c r="CB1594" i="35"/>
  <c r="CA1594" i="35"/>
  <c r="CB1593" i="35"/>
  <c r="CA1593" i="35"/>
  <c r="CB1592" i="35"/>
  <c r="CA1592" i="35"/>
  <c r="CB1591" i="35"/>
  <c r="CA1591" i="35"/>
  <c r="CB1590" i="35"/>
  <c r="CA1590" i="35"/>
  <c r="CB1589" i="35"/>
  <c r="CA1589" i="35"/>
  <c r="CB1588" i="35"/>
  <c r="CA1588" i="35"/>
  <c r="CB1587" i="35"/>
  <c r="CA1587" i="35"/>
  <c r="CB1586" i="35"/>
  <c r="CA1586" i="35"/>
  <c r="CB1585" i="35"/>
  <c r="CA1585" i="35"/>
  <c r="CB1584" i="35"/>
  <c r="CA1584" i="35"/>
  <c r="CB1583" i="35"/>
  <c r="CA1583" i="35"/>
  <c r="CB1582" i="35"/>
  <c r="CA1582" i="35"/>
  <c r="CB1581" i="35"/>
  <c r="CA1581" i="35"/>
  <c r="CB1580" i="35"/>
  <c r="CA1580" i="35"/>
  <c r="CB1579" i="35"/>
  <c r="CA1579" i="35"/>
  <c r="CB1578" i="35"/>
  <c r="CA1578" i="35"/>
  <c r="CB1577" i="35"/>
  <c r="CA1577" i="35"/>
  <c r="CB1576" i="35"/>
  <c r="CA1576" i="35"/>
  <c r="CB1575" i="35"/>
  <c r="CA1575" i="35"/>
  <c r="CB1574" i="35"/>
  <c r="CA1574" i="35"/>
  <c r="CB1573" i="35"/>
  <c r="CA1573" i="35"/>
  <c r="CB1572" i="35"/>
  <c r="CA1572" i="35"/>
  <c r="CB1571" i="35"/>
  <c r="CA1571" i="35"/>
  <c r="CB1570" i="35"/>
  <c r="CA1570" i="35"/>
  <c r="CB1569" i="35"/>
  <c r="CA1569" i="35"/>
  <c r="CB1568" i="35"/>
  <c r="CA1568" i="35"/>
  <c r="CB1567" i="35"/>
  <c r="CA1567" i="35"/>
  <c r="CB1566" i="35"/>
  <c r="CA1566" i="35"/>
  <c r="CB1565" i="35"/>
  <c r="CA1565" i="35"/>
  <c r="CB1564" i="35"/>
  <c r="CA1564" i="35"/>
  <c r="CB1563" i="35"/>
  <c r="CA1563" i="35"/>
  <c r="CB1562" i="35"/>
  <c r="CA1562" i="35"/>
  <c r="CB1561" i="35"/>
  <c r="CA1561" i="35"/>
  <c r="CB1560" i="35"/>
  <c r="CA1560" i="35"/>
  <c r="CB1559" i="35"/>
  <c r="CA1559" i="35"/>
  <c r="CB1558" i="35"/>
  <c r="CA1558" i="35"/>
  <c r="CB1557" i="35"/>
  <c r="CA1557" i="35"/>
  <c r="CB1556" i="35"/>
  <c r="CA1556" i="35"/>
  <c r="CB1555" i="35"/>
  <c r="CA1555" i="35"/>
  <c r="CB1554" i="35"/>
  <c r="CA1554" i="35"/>
  <c r="CB1553" i="35"/>
  <c r="CA1553" i="35"/>
  <c r="CB1552" i="35"/>
  <c r="CA1552" i="35"/>
  <c r="CB1551" i="35"/>
  <c r="CA1551" i="35"/>
  <c r="CB1550" i="35"/>
  <c r="CA1550" i="35"/>
  <c r="CB1549" i="35"/>
  <c r="CA1549" i="35"/>
  <c r="CB1548" i="35"/>
  <c r="CA1548" i="35"/>
  <c r="CB1547" i="35"/>
  <c r="CA1547" i="35"/>
  <c r="CB1546" i="35"/>
  <c r="CA1546" i="35"/>
  <c r="CB1545" i="35"/>
  <c r="CA1545" i="35"/>
  <c r="CB1544" i="35"/>
  <c r="CA1544" i="35"/>
  <c r="CB1543" i="35"/>
  <c r="CA1543" i="35"/>
  <c r="CB1542" i="35"/>
  <c r="CA1542" i="35"/>
  <c r="CB1541" i="35"/>
  <c r="CA1541" i="35"/>
  <c r="CB1540" i="35"/>
  <c r="CA1540" i="35"/>
  <c r="CB1539" i="35"/>
  <c r="CA1539" i="35"/>
  <c r="CB1538" i="35"/>
  <c r="CA1538" i="35"/>
  <c r="CB1537" i="35"/>
  <c r="CA1537" i="35"/>
  <c r="CB1536" i="35"/>
  <c r="CA1536" i="35"/>
  <c r="CB1535" i="35"/>
  <c r="CA1535" i="35"/>
  <c r="CB1534" i="35"/>
  <c r="CA1534" i="35"/>
  <c r="CB1533" i="35"/>
  <c r="CA1533" i="35"/>
  <c r="CB1532" i="35"/>
  <c r="CA1532" i="35"/>
  <c r="CB1531" i="35"/>
  <c r="CA1531" i="35"/>
  <c r="CB1530" i="35"/>
  <c r="CA1530" i="35"/>
  <c r="CB1529" i="35"/>
  <c r="CA1529" i="35"/>
  <c r="CB1528" i="35"/>
  <c r="CA1528" i="35"/>
  <c r="CB1527" i="35"/>
  <c r="CA1527" i="35"/>
  <c r="CB1526" i="35"/>
  <c r="CA1526" i="35"/>
  <c r="CB1525" i="35"/>
  <c r="CA1525" i="35"/>
  <c r="CB1524" i="35"/>
  <c r="CA1524" i="35"/>
  <c r="CB1523" i="35"/>
  <c r="CA1523" i="35"/>
  <c r="CB1522" i="35"/>
  <c r="CA1522" i="35"/>
  <c r="CB1521" i="35"/>
  <c r="CA1521" i="35"/>
  <c r="CB1520" i="35"/>
  <c r="CA1520" i="35"/>
  <c r="CB1519" i="35"/>
  <c r="CA1519" i="35"/>
  <c r="CB1518" i="35"/>
  <c r="CA1518" i="35"/>
  <c r="CB1517" i="35"/>
  <c r="CA1517" i="35"/>
  <c r="CB1516" i="35"/>
  <c r="CA1516" i="35"/>
  <c r="CB1515" i="35"/>
  <c r="CA1515" i="35"/>
  <c r="CB1514" i="35"/>
  <c r="CA1514" i="35"/>
  <c r="CB1513" i="35"/>
  <c r="CA1513" i="35"/>
  <c r="CB1512" i="35"/>
  <c r="CA1512" i="35"/>
  <c r="CB1511" i="35"/>
  <c r="CA1511" i="35"/>
  <c r="CB1510" i="35"/>
  <c r="CA1510" i="35"/>
  <c r="CB1509" i="35"/>
  <c r="CA1509" i="35"/>
  <c r="CB1508" i="35"/>
  <c r="CA1508" i="35"/>
  <c r="CB1507" i="35"/>
  <c r="CA1507" i="35"/>
  <c r="CB1506" i="35"/>
  <c r="CA1506" i="35"/>
  <c r="CB1505" i="35"/>
  <c r="CA1505" i="35"/>
  <c r="CB1504" i="35"/>
  <c r="CA1504" i="35"/>
  <c r="CB1503" i="35"/>
  <c r="CA1503" i="35"/>
  <c r="CB1502" i="35"/>
  <c r="CA1502" i="35"/>
  <c r="CB1501" i="35"/>
  <c r="CA1501" i="35"/>
  <c r="CB1500" i="35"/>
  <c r="CA1500" i="35"/>
  <c r="CB1499" i="35"/>
  <c r="CA1499" i="35"/>
  <c r="CB1498" i="35"/>
  <c r="CA1498" i="35"/>
  <c r="CB1497" i="35"/>
  <c r="CA1497" i="35"/>
  <c r="CB1496" i="35"/>
  <c r="CA1496" i="35"/>
  <c r="CB1495" i="35"/>
  <c r="CA1495" i="35"/>
  <c r="CB1494" i="35"/>
  <c r="CA1494" i="35"/>
  <c r="CB1493" i="35"/>
  <c r="CA1493" i="35"/>
  <c r="CB1492" i="35"/>
  <c r="CA1492" i="35"/>
  <c r="CB1491" i="35"/>
  <c r="CA1491" i="35"/>
  <c r="CB1490" i="35"/>
  <c r="CA1490" i="35"/>
  <c r="CB1489" i="35"/>
  <c r="CA1489" i="35"/>
  <c r="CB1488" i="35"/>
  <c r="CA1488" i="35"/>
  <c r="CB1487" i="35"/>
  <c r="CA1487" i="35"/>
  <c r="CB1486" i="35"/>
  <c r="CA1486" i="35"/>
  <c r="CB1485" i="35"/>
  <c r="CA1485" i="35"/>
  <c r="CB1484" i="35"/>
  <c r="CA1484" i="35"/>
  <c r="CB1483" i="35"/>
  <c r="CA1483" i="35"/>
  <c r="CB1482" i="35"/>
  <c r="CA1482" i="35"/>
  <c r="CB1481" i="35"/>
  <c r="CA1481" i="35"/>
  <c r="CB1480" i="35"/>
  <c r="CA1480" i="35"/>
  <c r="CB1479" i="35"/>
  <c r="CA1479" i="35"/>
  <c r="CB1478" i="35"/>
  <c r="CA1478" i="35"/>
  <c r="CB1477" i="35"/>
  <c r="CA1477" i="35"/>
  <c r="CB1476" i="35"/>
  <c r="CA1476" i="35"/>
  <c r="CB1475" i="35"/>
  <c r="CA1475" i="35"/>
  <c r="CB1474" i="35"/>
  <c r="CA1474" i="35"/>
  <c r="CB1473" i="35"/>
  <c r="CA1473" i="35"/>
  <c r="CB1472" i="35"/>
  <c r="CA1472" i="35"/>
  <c r="CB1471" i="35"/>
  <c r="CA1471" i="35"/>
  <c r="CB1470" i="35"/>
  <c r="CA1470" i="35"/>
  <c r="CB1469" i="35"/>
  <c r="CA1469" i="35"/>
  <c r="CB1468" i="35"/>
  <c r="CA1468" i="35"/>
  <c r="CB1467" i="35"/>
  <c r="CA1467" i="35"/>
  <c r="CB1466" i="35"/>
  <c r="CA1466" i="35"/>
  <c r="CB1465" i="35"/>
  <c r="CA1465" i="35"/>
  <c r="CB1464" i="35"/>
  <c r="CA1464" i="35"/>
  <c r="CB1463" i="35"/>
  <c r="CA1463" i="35"/>
  <c r="CB1462" i="35"/>
  <c r="CA1462" i="35"/>
  <c r="CB1461" i="35"/>
  <c r="CA1461" i="35"/>
  <c r="CB1460" i="35"/>
  <c r="CA1460" i="35"/>
  <c r="CB1459" i="35"/>
  <c r="CA1459" i="35"/>
  <c r="CB1458" i="35"/>
  <c r="CA1458" i="35"/>
  <c r="CB1457" i="35"/>
  <c r="CA1457" i="35"/>
  <c r="CB1456" i="35"/>
  <c r="CA1456" i="35"/>
  <c r="CB1455" i="35"/>
  <c r="CA1455" i="35"/>
  <c r="CB1454" i="35"/>
  <c r="CA1454" i="35"/>
  <c r="CB1453" i="35"/>
  <c r="CA1453" i="35"/>
  <c r="CB1452" i="35"/>
  <c r="CA1452" i="35"/>
  <c r="CB1451" i="35"/>
  <c r="CA1451" i="35"/>
  <c r="CB1450" i="35"/>
  <c r="CA1450" i="35"/>
  <c r="CB1449" i="35"/>
  <c r="CA1449" i="35"/>
  <c r="CB1448" i="35"/>
  <c r="CA1448" i="35"/>
  <c r="CB1447" i="35"/>
  <c r="CA1447" i="35"/>
  <c r="CB1446" i="35"/>
  <c r="CA1446" i="35"/>
  <c r="CB1445" i="35"/>
  <c r="CA1445" i="35"/>
  <c r="CB1444" i="35"/>
  <c r="CA1444" i="35"/>
  <c r="CB1443" i="35"/>
  <c r="CA1443" i="35"/>
  <c r="CB1442" i="35"/>
  <c r="CA1442" i="35"/>
  <c r="CB1441" i="35"/>
  <c r="CA1441" i="35"/>
  <c r="CB1440" i="35"/>
  <c r="CA1440" i="35"/>
  <c r="CB1439" i="35"/>
  <c r="CA1439" i="35"/>
  <c r="CB1438" i="35"/>
  <c r="CA1438" i="35"/>
  <c r="CB1437" i="35"/>
  <c r="CA1437" i="35"/>
  <c r="CB1436" i="35"/>
  <c r="CA1436" i="35"/>
  <c r="CB1435" i="35"/>
  <c r="CA1435" i="35"/>
  <c r="CB1434" i="35"/>
  <c r="CA1434" i="35"/>
  <c r="CB1433" i="35"/>
  <c r="CA1433" i="35"/>
  <c r="CB1432" i="35"/>
  <c r="CA1432" i="35"/>
  <c r="CB1431" i="35"/>
  <c r="CA1431" i="35"/>
  <c r="CB1430" i="35"/>
  <c r="CA1430" i="35"/>
  <c r="CB1429" i="35"/>
  <c r="CA1429" i="35"/>
  <c r="CB1428" i="35"/>
  <c r="CA1428" i="35"/>
  <c r="CB1427" i="35"/>
  <c r="CA1427" i="35"/>
  <c r="CB1426" i="35"/>
  <c r="CA1426" i="35"/>
  <c r="CB1425" i="35"/>
  <c r="CA1425" i="35"/>
  <c r="CB1424" i="35"/>
  <c r="CA1424" i="35"/>
  <c r="CB1423" i="35"/>
  <c r="CA1423" i="35"/>
  <c r="CB1422" i="35"/>
  <c r="CA1422" i="35"/>
  <c r="CB1421" i="35"/>
  <c r="CA1421" i="35"/>
  <c r="CB1420" i="35"/>
  <c r="CA1420" i="35"/>
  <c r="CB1419" i="35"/>
  <c r="CA1419" i="35"/>
  <c r="CB1418" i="35"/>
  <c r="CA1418" i="35"/>
  <c r="CB1417" i="35"/>
  <c r="CA1417" i="35"/>
  <c r="CB1416" i="35"/>
  <c r="CA1416" i="35"/>
  <c r="CB1415" i="35"/>
  <c r="CA1415" i="35"/>
  <c r="CB1414" i="35"/>
  <c r="CA1414" i="35"/>
  <c r="CB1413" i="35"/>
  <c r="CA1413" i="35"/>
  <c r="CB1412" i="35"/>
  <c r="CA1412" i="35"/>
  <c r="CB1411" i="35"/>
  <c r="CA1411" i="35"/>
  <c r="CB1410" i="35"/>
  <c r="CA1410" i="35"/>
  <c r="CB1409" i="35"/>
  <c r="CA1409" i="35"/>
  <c r="CB1408" i="35"/>
  <c r="CA1408" i="35"/>
  <c r="CB1407" i="35"/>
  <c r="CA1407" i="35"/>
  <c r="CB1406" i="35"/>
  <c r="CA1406" i="35"/>
  <c r="CB1405" i="35"/>
  <c r="CA1405" i="35"/>
  <c r="CB1404" i="35"/>
  <c r="CA1404" i="35"/>
  <c r="CB1403" i="35"/>
  <c r="CA1403" i="35"/>
  <c r="CB1402" i="35"/>
  <c r="CA1402" i="35"/>
  <c r="CB1401" i="35"/>
  <c r="CA1401" i="35"/>
  <c r="CB1400" i="35"/>
  <c r="CA1400" i="35"/>
  <c r="CB1399" i="35"/>
  <c r="CA1399" i="35"/>
  <c r="CB1398" i="35"/>
  <c r="CA1398" i="35"/>
  <c r="CB1397" i="35"/>
  <c r="CA1397" i="35"/>
  <c r="CB1396" i="35"/>
  <c r="CA1396" i="35"/>
  <c r="CB1395" i="35"/>
  <c r="CA1395" i="35"/>
  <c r="CB1394" i="35"/>
  <c r="CA1394" i="35"/>
  <c r="CB1393" i="35"/>
  <c r="CA1393" i="35"/>
  <c r="CB1392" i="35"/>
  <c r="CA1392" i="35"/>
  <c r="CB1391" i="35"/>
  <c r="CA1391" i="35"/>
  <c r="CB1390" i="35"/>
  <c r="CA1390" i="35"/>
  <c r="CB1389" i="35"/>
  <c r="CA1389" i="35"/>
  <c r="CB1388" i="35"/>
  <c r="CA1388" i="35"/>
  <c r="CB1387" i="35"/>
  <c r="CA1387" i="35"/>
  <c r="CB1386" i="35"/>
  <c r="CA1386" i="35"/>
  <c r="CB1385" i="35"/>
  <c r="CA1385" i="35"/>
  <c r="CB1384" i="35"/>
  <c r="CA1384" i="35"/>
  <c r="CB1383" i="35"/>
  <c r="CA1383" i="35"/>
  <c r="CB1382" i="35"/>
  <c r="CA1382" i="35"/>
  <c r="CB1381" i="35"/>
  <c r="CA1381" i="35"/>
  <c r="CB1380" i="35"/>
  <c r="CA1380" i="35"/>
  <c r="CB1379" i="35"/>
  <c r="CA1379" i="35"/>
  <c r="CB1378" i="35"/>
  <c r="CA1378" i="35"/>
  <c r="CB1377" i="35"/>
  <c r="CA1377" i="35"/>
  <c r="CB1376" i="35"/>
  <c r="CA1376" i="35"/>
  <c r="CB1375" i="35"/>
  <c r="CA1375" i="35"/>
  <c r="CB1374" i="35"/>
  <c r="CA1374" i="35"/>
  <c r="CB1373" i="35"/>
  <c r="CA1373" i="35"/>
  <c r="CB1372" i="35"/>
  <c r="CA1372" i="35"/>
  <c r="CB1371" i="35"/>
  <c r="CA1371" i="35"/>
  <c r="CB1370" i="35"/>
  <c r="CA1370" i="35"/>
  <c r="CB1369" i="35"/>
  <c r="CA1369" i="35"/>
  <c r="CB1368" i="35"/>
  <c r="CA1368" i="35"/>
  <c r="CB1367" i="35"/>
  <c r="CA1367" i="35"/>
  <c r="CB1366" i="35"/>
  <c r="CA1366" i="35"/>
  <c r="CB1365" i="35"/>
  <c r="CA1365" i="35"/>
  <c r="CB1364" i="35"/>
  <c r="CA1364" i="35"/>
  <c r="CB1363" i="35"/>
  <c r="CA1363" i="35"/>
  <c r="CB1362" i="35"/>
  <c r="CA1362" i="35"/>
  <c r="CB1361" i="35"/>
  <c r="CA1361" i="35"/>
  <c r="CB1360" i="35"/>
  <c r="CA1360" i="35"/>
  <c r="CB1359" i="35"/>
  <c r="CA1359" i="35"/>
  <c r="CB1358" i="35"/>
  <c r="CA1358" i="35"/>
  <c r="CB1357" i="35"/>
  <c r="CA1357" i="35"/>
  <c r="CB1356" i="35"/>
  <c r="CA1356" i="35"/>
  <c r="CB1355" i="35"/>
  <c r="CA1355" i="35"/>
  <c r="CB1354" i="35"/>
  <c r="CA1354" i="35"/>
  <c r="CB1353" i="35"/>
  <c r="CA1353" i="35"/>
  <c r="CB1352" i="35"/>
  <c r="CA1352" i="35"/>
  <c r="CB1351" i="35"/>
  <c r="CA1351" i="35"/>
  <c r="CB1350" i="35"/>
  <c r="CA1350" i="35"/>
  <c r="CB1349" i="35"/>
  <c r="CA1349" i="35"/>
  <c r="CB1348" i="35"/>
  <c r="CA1348" i="35"/>
  <c r="CB1347" i="35"/>
  <c r="CA1347" i="35"/>
  <c r="CB1346" i="35"/>
  <c r="CA1346" i="35"/>
  <c r="CB1345" i="35"/>
  <c r="CA1345" i="35"/>
  <c r="CB1344" i="35"/>
  <c r="CA1344" i="35"/>
  <c r="CB1343" i="35"/>
  <c r="CA1343" i="35"/>
  <c r="CB1342" i="35"/>
  <c r="CA1342" i="35"/>
  <c r="CB1341" i="35"/>
  <c r="CA1341" i="35"/>
  <c r="CB1340" i="35"/>
  <c r="CA1340" i="35"/>
  <c r="CB1339" i="35"/>
  <c r="CA1339" i="35"/>
  <c r="CB1338" i="35"/>
  <c r="CA1338" i="35"/>
  <c r="CB1337" i="35"/>
  <c r="CA1337" i="35"/>
  <c r="CB1336" i="35"/>
  <c r="CA1336" i="35"/>
  <c r="CB1335" i="35"/>
  <c r="CA1335" i="35"/>
  <c r="CB1334" i="35"/>
  <c r="CA1334" i="35"/>
  <c r="CB1333" i="35"/>
  <c r="CA1333" i="35"/>
  <c r="CB1332" i="35"/>
  <c r="CA1332" i="35"/>
  <c r="CB1331" i="35"/>
  <c r="CA1331" i="35"/>
  <c r="CB1330" i="35"/>
  <c r="CA1330" i="35"/>
  <c r="CB1329" i="35"/>
  <c r="CA1329" i="35"/>
  <c r="CB1328" i="35"/>
  <c r="CA1328" i="35"/>
  <c r="CB1327" i="35"/>
  <c r="CA1327" i="35"/>
  <c r="CB1326" i="35"/>
  <c r="CA1326" i="35"/>
  <c r="CB1325" i="35"/>
  <c r="CA1325" i="35"/>
  <c r="CB1324" i="35"/>
  <c r="CA1324" i="35"/>
  <c r="CB1323" i="35"/>
  <c r="CA1323" i="35"/>
  <c r="CB1322" i="35"/>
  <c r="CA1322" i="35"/>
  <c r="CB1321" i="35"/>
  <c r="CA1321" i="35"/>
  <c r="CB1320" i="35"/>
  <c r="CA1320" i="35"/>
  <c r="CB1319" i="35"/>
  <c r="CA1319" i="35"/>
  <c r="CB1318" i="35"/>
  <c r="CA1318" i="35"/>
  <c r="CB1317" i="35"/>
  <c r="CA1317" i="35"/>
  <c r="CB1316" i="35"/>
  <c r="CA1316" i="35"/>
  <c r="CB1315" i="35"/>
  <c r="CA1315" i="35"/>
  <c r="CB1314" i="35"/>
  <c r="CA1314" i="35"/>
  <c r="CB1313" i="35"/>
  <c r="CA1313" i="35"/>
  <c r="CB1312" i="35"/>
  <c r="CA1312" i="35"/>
  <c r="CB1311" i="35"/>
  <c r="CA1311" i="35"/>
  <c r="CB1310" i="35"/>
  <c r="CA1310" i="35"/>
  <c r="CB1309" i="35"/>
  <c r="CA1309" i="35"/>
  <c r="CB1308" i="35"/>
  <c r="CA1308" i="35"/>
  <c r="CB1307" i="35"/>
  <c r="CA1307" i="35"/>
  <c r="CB1306" i="35"/>
  <c r="CA1306" i="35"/>
  <c r="CB1305" i="35"/>
  <c r="CA1305" i="35"/>
  <c r="CB1304" i="35"/>
  <c r="CA1304" i="35"/>
  <c r="CB1303" i="35"/>
  <c r="CA1303" i="35"/>
  <c r="CB1302" i="35"/>
  <c r="CA1302" i="35"/>
  <c r="CB1301" i="35"/>
  <c r="CA1301" i="35"/>
  <c r="CB1300" i="35"/>
  <c r="CA1300" i="35"/>
  <c r="CB1299" i="35"/>
  <c r="CA1299" i="35"/>
  <c r="CB1298" i="35"/>
  <c r="CA1298" i="35"/>
  <c r="CB1297" i="35"/>
  <c r="CA1297" i="35"/>
  <c r="CB1296" i="35"/>
  <c r="CA1296" i="35"/>
  <c r="CB1295" i="35"/>
  <c r="CA1295" i="35"/>
  <c r="CB1294" i="35"/>
  <c r="CA1294" i="35"/>
  <c r="CB1293" i="35"/>
  <c r="CA1293" i="35"/>
  <c r="CB1292" i="35"/>
  <c r="CA1292" i="35"/>
  <c r="CB1291" i="35"/>
  <c r="CA1291" i="35"/>
  <c r="CB1290" i="35"/>
  <c r="CA1290" i="35"/>
  <c r="CB1289" i="35"/>
  <c r="CA1289" i="35"/>
  <c r="CB1288" i="35"/>
  <c r="CA1288" i="35"/>
  <c r="CB1287" i="35"/>
  <c r="CA1287" i="35"/>
  <c r="CB1286" i="35"/>
  <c r="CA1286" i="35"/>
  <c r="CB1285" i="35"/>
  <c r="CA1285" i="35"/>
  <c r="CB1284" i="35"/>
  <c r="CA1284" i="35"/>
  <c r="CB1283" i="35"/>
  <c r="CA1283" i="35"/>
  <c r="CB1282" i="35"/>
  <c r="CA1282" i="35"/>
  <c r="CB1281" i="35"/>
  <c r="CA1281" i="35"/>
  <c r="CB1280" i="35"/>
  <c r="CA1280" i="35"/>
  <c r="CB1279" i="35"/>
  <c r="CA1279" i="35"/>
  <c r="CB1278" i="35"/>
  <c r="CA1278" i="35"/>
  <c r="CB1277" i="35"/>
  <c r="CA1277" i="35"/>
  <c r="CB1276" i="35"/>
  <c r="CA1276" i="35"/>
  <c r="CB1275" i="35"/>
  <c r="CA1275" i="35"/>
  <c r="CB1274" i="35"/>
  <c r="CA1274" i="35"/>
  <c r="CB1273" i="35"/>
  <c r="CA1273" i="35"/>
  <c r="CB1272" i="35"/>
  <c r="CA1272" i="35"/>
  <c r="CB1271" i="35"/>
  <c r="CA1271" i="35"/>
  <c r="CB1270" i="35"/>
  <c r="CA1270" i="35"/>
  <c r="CB1269" i="35"/>
  <c r="CA1269" i="35"/>
  <c r="CB1268" i="35"/>
  <c r="CA1268" i="35"/>
  <c r="CB1267" i="35"/>
  <c r="CA1267" i="35"/>
  <c r="CB1266" i="35"/>
  <c r="CA1266" i="35"/>
  <c r="CB1265" i="35"/>
  <c r="CA1265" i="35"/>
  <c r="CB1264" i="35"/>
  <c r="CA1264" i="35"/>
  <c r="CB1263" i="35"/>
  <c r="CA1263" i="35"/>
  <c r="CB1262" i="35"/>
  <c r="CA1262" i="35"/>
  <c r="CB1261" i="35"/>
  <c r="CA1261" i="35"/>
  <c r="CB1260" i="35"/>
  <c r="CA1260" i="35"/>
  <c r="CB1259" i="35"/>
  <c r="CA1259" i="35"/>
  <c r="CB1258" i="35"/>
  <c r="CA1258" i="35"/>
  <c r="CB1257" i="35"/>
  <c r="CA1257" i="35"/>
  <c r="CB1256" i="35"/>
  <c r="CA1256" i="35"/>
  <c r="CB1255" i="35"/>
  <c r="CA1255" i="35"/>
  <c r="CB1254" i="35"/>
  <c r="CA1254" i="35"/>
  <c r="CB1253" i="35"/>
  <c r="CA1253" i="35"/>
  <c r="CB1252" i="35"/>
  <c r="CA1252" i="35"/>
  <c r="CB1251" i="35"/>
  <c r="CA1251" i="35"/>
  <c r="CB1250" i="35"/>
  <c r="CA1250" i="35"/>
  <c r="CB1249" i="35"/>
  <c r="CA1249" i="35"/>
  <c r="CB1248" i="35"/>
  <c r="CA1248" i="35"/>
  <c r="CB1247" i="35"/>
  <c r="CA1247" i="35"/>
  <c r="CB1246" i="35"/>
  <c r="CA1246" i="35"/>
  <c r="CB1245" i="35"/>
  <c r="CA1245" i="35"/>
  <c r="CB1244" i="35"/>
  <c r="CA1244" i="35"/>
  <c r="CB1243" i="35"/>
  <c r="CA1243" i="35"/>
  <c r="CB1242" i="35"/>
  <c r="CA1242" i="35"/>
  <c r="CB1241" i="35"/>
  <c r="CA1241" i="35"/>
  <c r="CB1240" i="35"/>
  <c r="CA1240" i="35"/>
  <c r="CB1239" i="35"/>
  <c r="CA1239" i="35"/>
  <c r="CB1238" i="35"/>
  <c r="CA1238" i="35"/>
  <c r="CB1237" i="35"/>
  <c r="CA1237" i="35"/>
  <c r="CB1236" i="35"/>
  <c r="CA1236" i="35"/>
  <c r="CB1235" i="35"/>
  <c r="CA1235" i="35"/>
  <c r="CB1234" i="35"/>
  <c r="CA1234" i="35"/>
  <c r="CB1233" i="35"/>
  <c r="CA1233" i="35"/>
  <c r="CB1232" i="35"/>
  <c r="CA1232" i="35"/>
  <c r="CB1231" i="35"/>
  <c r="CA1231" i="35"/>
  <c r="CB1230" i="35"/>
  <c r="CA1230" i="35"/>
  <c r="CB1229" i="35"/>
  <c r="CA1229" i="35"/>
  <c r="CB1228" i="35"/>
  <c r="CA1228" i="35"/>
  <c r="CB1227" i="35"/>
  <c r="CA1227" i="35"/>
  <c r="CB1226" i="35"/>
  <c r="CA1226" i="35"/>
  <c r="CB1225" i="35"/>
  <c r="CA1225" i="35"/>
  <c r="CB1224" i="35"/>
  <c r="CA1224" i="35"/>
  <c r="CB1223" i="35"/>
  <c r="CA1223" i="35"/>
  <c r="CB1222" i="35"/>
  <c r="CA1222" i="35"/>
  <c r="CB1221" i="35"/>
  <c r="CA1221" i="35"/>
  <c r="CB1220" i="35"/>
  <c r="CA1220" i="35"/>
  <c r="CB1219" i="35"/>
  <c r="CA1219" i="35"/>
  <c r="CB1218" i="35"/>
  <c r="CA1218" i="35"/>
  <c r="CB1217" i="35"/>
  <c r="CA1217" i="35"/>
  <c r="CB1216" i="35"/>
  <c r="CA1216" i="35"/>
  <c r="CB1215" i="35"/>
  <c r="CA1215" i="35"/>
  <c r="CB1214" i="35"/>
  <c r="CA1214" i="35"/>
  <c r="CB1213" i="35"/>
  <c r="CA1213" i="35"/>
  <c r="CB1212" i="35"/>
  <c r="CA1212" i="35"/>
  <c r="CB1211" i="35"/>
  <c r="CA1211" i="35"/>
  <c r="CB1210" i="35"/>
  <c r="CA1210" i="35"/>
  <c r="CB1209" i="35"/>
  <c r="CA1209" i="35"/>
  <c r="CB1208" i="35"/>
  <c r="CA1208" i="35"/>
  <c r="CB1207" i="35"/>
  <c r="CA1207" i="35"/>
  <c r="CB1206" i="35"/>
  <c r="CA1206" i="35"/>
  <c r="CB1205" i="35"/>
  <c r="CA1205" i="35"/>
  <c r="CB1204" i="35"/>
  <c r="CA1204" i="35"/>
  <c r="CB1203" i="35"/>
  <c r="CA1203" i="35"/>
  <c r="CB1202" i="35"/>
  <c r="CA1202" i="35"/>
  <c r="CB1201" i="35"/>
  <c r="CA1201" i="35"/>
  <c r="CB1200" i="35"/>
  <c r="CA1200" i="35"/>
  <c r="CB1199" i="35"/>
  <c r="CA1199" i="35"/>
  <c r="CB1198" i="35"/>
  <c r="CA1198" i="35"/>
  <c r="CB1197" i="35"/>
  <c r="CA1197" i="35"/>
  <c r="CB1196" i="35"/>
  <c r="CA1196" i="35"/>
  <c r="CB1195" i="35"/>
  <c r="CA1195" i="35"/>
  <c r="CB1194" i="35"/>
  <c r="CA1194" i="35"/>
  <c r="CB1193" i="35"/>
  <c r="CA1193" i="35"/>
  <c r="CB1192" i="35"/>
  <c r="CA1192" i="35"/>
  <c r="CB1191" i="35"/>
  <c r="CA1191" i="35"/>
  <c r="CB1190" i="35"/>
  <c r="CA1190" i="35"/>
  <c r="CB1189" i="35"/>
  <c r="CA1189" i="35"/>
  <c r="CB1188" i="35"/>
  <c r="CA1188" i="35"/>
  <c r="CB1187" i="35"/>
  <c r="CA1187" i="35"/>
  <c r="CB1186" i="35"/>
  <c r="CA1186" i="35"/>
  <c r="CB1185" i="35"/>
  <c r="CA1185" i="35"/>
  <c r="CB1184" i="35"/>
  <c r="CA1184" i="35"/>
  <c r="CB1183" i="35"/>
  <c r="CA1183" i="35"/>
  <c r="CB1182" i="35"/>
  <c r="CA1182" i="35"/>
  <c r="CB1181" i="35"/>
  <c r="CA1181" i="35"/>
  <c r="CB1180" i="35"/>
  <c r="CA1180" i="35"/>
  <c r="CB1179" i="35"/>
  <c r="CA1179" i="35"/>
  <c r="CB1178" i="35"/>
  <c r="CA1178" i="35"/>
  <c r="CB1177" i="35"/>
  <c r="CA1177" i="35"/>
  <c r="CB1176" i="35"/>
  <c r="CA1176" i="35"/>
  <c r="CB1175" i="35"/>
  <c r="CA1175" i="35"/>
  <c r="CB1174" i="35"/>
  <c r="CA1174" i="35"/>
  <c r="CB1173" i="35"/>
  <c r="CA1173" i="35"/>
  <c r="CB1172" i="35"/>
  <c r="CA1172" i="35"/>
  <c r="CB1171" i="35"/>
  <c r="CA1171" i="35"/>
  <c r="CB1170" i="35"/>
  <c r="CA1170" i="35"/>
  <c r="CB1169" i="35"/>
  <c r="CA1169" i="35"/>
  <c r="CB1168" i="35"/>
  <c r="CA1168" i="35"/>
  <c r="CB1167" i="35"/>
  <c r="CA1167" i="35"/>
  <c r="CB1166" i="35"/>
  <c r="CA1166" i="35"/>
  <c r="CB1165" i="35"/>
  <c r="CA1165" i="35"/>
  <c r="CB1164" i="35"/>
  <c r="CA1164" i="35"/>
  <c r="CB1163" i="35"/>
  <c r="CA1163" i="35"/>
  <c r="CB1162" i="35"/>
  <c r="CA1162" i="35"/>
  <c r="CB1161" i="35"/>
  <c r="CA1161" i="35"/>
  <c r="CB1160" i="35"/>
  <c r="CA1160" i="35"/>
  <c r="CB1159" i="35"/>
  <c r="CA1159" i="35"/>
  <c r="CB1158" i="35"/>
  <c r="CA1158" i="35"/>
  <c r="CB1157" i="35"/>
  <c r="CA1157" i="35"/>
  <c r="CB1156" i="35"/>
  <c r="CA1156" i="35"/>
  <c r="CB1155" i="35"/>
  <c r="CA1155" i="35"/>
  <c r="CB1154" i="35"/>
  <c r="CA1154" i="35"/>
  <c r="CB1153" i="35"/>
  <c r="CA1153" i="35"/>
  <c r="CB1152" i="35"/>
  <c r="CA1152" i="35"/>
  <c r="CB1151" i="35"/>
  <c r="CA1151" i="35"/>
  <c r="CB1150" i="35"/>
  <c r="CA1150" i="35"/>
  <c r="CB1149" i="35"/>
  <c r="CA1149" i="35"/>
  <c r="CB1148" i="35"/>
  <c r="CA1148" i="35"/>
  <c r="CB1147" i="35"/>
  <c r="CA1147" i="35"/>
  <c r="CB1146" i="35"/>
  <c r="CA1146" i="35"/>
  <c r="CB1145" i="35"/>
  <c r="CA1145" i="35"/>
  <c r="CB1144" i="35"/>
  <c r="CA1144" i="35"/>
  <c r="CB1143" i="35"/>
  <c r="CA1143" i="35"/>
  <c r="CB1142" i="35"/>
  <c r="CA1142" i="35"/>
  <c r="CB1141" i="35"/>
  <c r="CA1141" i="35"/>
  <c r="CB1140" i="35"/>
  <c r="CA1140" i="35"/>
  <c r="CB1139" i="35"/>
  <c r="CA1139" i="35"/>
  <c r="CB1138" i="35"/>
  <c r="CA1138" i="35"/>
  <c r="CB1137" i="35"/>
  <c r="CA1137" i="35"/>
  <c r="CB1136" i="35"/>
  <c r="CA1136" i="35"/>
  <c r="CB1135" i="35"/>
  <c r="CA1135" i="35"/>
  <c r="CB1134" i="35"/>
  <c r="CA1134" i="35"/>
  <c r="CB1133" i="35"/>
  <c r="CA1133" i="35"/>
  <c r="CB1132" i="35"/>
  <c r="CA1132" i="35"/>
  <c r="CB1131" i="35"/>
  <c r="CA1131" i="35"/>
  <c r="CB1130" i="35"/>
  <c r="CA1130" i="35"/>
  <c r="CB1129" i="35"/>
  <c r="CA1129" i="35"/>
  <c r="CB1128" i="35"/>
  <c r="CA1128" i="35"/>
  <c r="CB1127" i="35"/>
  <c r="CA1127" i="35"/>
  <c r="CB1126" i="35"/>
  <c r="CA1126" i="35"/>
  <c r="CB1125" i="35"/>
  <c r="CA1125" i="35"/>
  <c r="CB1124" i="35"/>
  <c r="CA1124" i="35"/>
  <c r="CB1123" i="35"/>
  <c r="CA1123" i="35"/>
  <c r="CB1122" i="35"/>
  <c r="CA1122" i="35"/>
  <c r="CB1121" i="35"/>
  <c r="CA1121" i="35"/>
  <c r="CB1120" i="35"/>
  <c r="CA1120" i="35"/>
  <c r="CB1119" i="35"/>
  <c r="CA1119" i="35"/>
  <c r="CB1118" i="35"/>
  <c r="CA1118" i="35"/>
  <c r="CB1117" i="35"/>
  <c r="CA1117" i="35"/>
  <c r="CB1116" i="35"/>
  <c r="CA1116" i="35"/>
  <c r="CB1115" i="35"/>
  <c r="CA1115" i="35"/>
  <c r="CB1114" i="35"/>
  <c r="CA1114" i="35"/>
  <c r="CB1113" i="35"/>
  <c r="CA1113" i="35"/>
  <c r="CB1112" i="35"/>
  <c r="CA1112" i="35"/>
  <c r="CB1111" i="35"/>
  <c r="CA1111" i="35"/>
  <c r="CB1110" i="35"/>
  <c r="CA1110" i="35"/>
  <c r="CB1109" i="35"/>
  <c r="CA1109" i="35"/>
  <c r="CB1108" i="35"/>
  <c r="CA1108" i="35"/>
  <c r="CB1107" i="35"/>
  <c r="CA1107" i="35"/>
  <c r="CB1106" i="35"/>
  <c r="CA1106" i="35"/>
  <c r="CB1105" i="35"/>
  <c r="CA1105" i="35"/>
  <c r="CB1104" i="35"/>
  <c r="CA1104" i="35"/>
  <c r="CB1103" i="35"/>
  <c r="CA1103" i="35"/>
  <c r="CB1102" i="35"/>
  <c r="CA1102" i="35"/>
  <c r="CB1101" i="35"/>
  <c r="CA1101" i="35"/>
  <c r="CB1100" i="35"/>
  <c r="CA1100" i="35"/>
  <c r="CB1099" i="35"/>
  <c r="CA1099" i="35"/>
  <c r="CB1098" i="35"/>
  <c r="CA1098" i="35"/>
  <c r="CB1097" i="35"/>
  <c r="CA1097" i="35"/>
  <c r="CB1096" i="35"/>
  <c r="CA1096" i="35"/>
  <c r="CB1095" i="35"/>
  <c r="CA1095" i="35"/>
  <c r="CB1094" i="35"/>
  <c r="CA1094" i="35"/>
  <c r="CB1093" i="35"/>
  <c r="CA1093" i="35"/>
  <c r="CB1092" i="35"/>
  <c r="CA1092" i="35"/>
  <c r="CB1091" i="35"/>
  <c r="CA1091" i="35"/>
  <c r="CB1090" i="35"/>
  <c r="CA1090" i="35"/>
  <c r="CB1089" i="35"/>
  <c r="CA1089" i="35"/>
  <c r="CB1088" i="35"/>
  <c r="CA1088" i="35"/>
  <c r="CB1087" i="35"/>
  <c r="CA1087" i="35"/>
  <c r="CB1086" i="35"/>
  <c r="CA1086" i="35"/>
  <c r="CB1085" i="35"/>
  <c r="CA1085" i="35"/>
  <c r="CB1084" i="35"/>
  <c r="CA1084" i="35"/>
  <c r="CB1083" i="35"/>
  <c r="CA1083" i="35"/>
  <c r="CB1082" i="35"/>
  <c r="CA1082" i="35"/>
  <c r="CB1081" i="35"/>
  <c r="CA1081" i="35"/>
  <c r="CB1080" i="35"/>
  <c r="CA1080" i="35"/>
  <c r="CB1079" i="35"/>
  <c r="CA1079" i="35"/>
  <c r="CB1078" i="35"/>
  <c r="CA1078" i="35"/>
  <c r="CB1077" i="35"/>
  <c r="CA1077" i="35"/>
  <c r="CB1076" i="35"/>
  <c r="CA1076" i="35"/>
  <c r="CB1075" i="35"/>
  <c r="CA1075" i="35"/>
  <c r="CB1074" i="35"/>
  <c r="CA1074" i="35"/>
  <c r="CB1073" i="35"/>
  <c r="CA1073" i="35"/>
  <c r="CB1072" i="35"/>
  <c r="CA1072" i="35"/>
  <c r="CB1071" i="35"/>
  <c r="CA1071" i="35"/>
  <c r="CB1070" i="35"/>
  <c r="CA1070" i="35"/>
  <c r="CB1069" i="35"/>
  <c r="CA1069" i="35"/>
  <c r="CB1068" i="35"/>
  <c r="CA1068" i="35"/>
  <c r="CB1067" i="35"/>
  <c r="CA1067" i="35"/>
  <c r="CB1066" i="35"/>
  <c r="CA1066" i="35"/>
  <c r="CB1065" i="35"/>
  <c r="CA1065" i="35"/>
  <c r="CB1064" i="35"/>
  <c r="CA1064" i="35"/>
  <c r="CB1063" i="35"/>
  <c r="CA1063" i="35"/>
  <c r="CB1062" i="35"/>
  <c r="CA1062" i="35"/>
  <c r="CB1061" i="35"/>
  <c r="CA1061" i="35"/>
  <c r="CB1060" i="35"/>
  <c r="CA1060" i="35"/>
  <c r="CB1059" i="35"/>
  <c r="CA1059" i="35"/>
  <c r="CB1058" i="35"/>
  <c r="CA1058" i="35"/>
  <c r="CB1057" i="35"/>
  <c r="CA1057" i="35"/>
  <c r="CB1056" i="35"/>
  <c r="CA1056" i="35"/>
  <c r="CB1055" i="35"/>
  <c r="CA1055" i="35"/>
  <c r="CB1054" i="35"/>
  <c r="CA1054" i="35"/>
  <c r="CB1053" i="35"/>
  <c r="CA1053" i="35"/>
  <c r="CB1052" i="35"/>
  <c r="CA1052" i="35"/>
  <c r="CB1051" i="35"/>
  <c r="CA1051" i="35"/>
  <c r="CB1050" i="35"/>
  <c r="CA1050" i="35"/>
  <c r="CB1049" i="35"/>
  <c r="CA1049" i="35"/>
  <c r="CB1048" i="35"/>
  <c r="CA1048" i="35"/>
  <c r="CB1047" i="35"/>
  <c r="CA1047" i="35"/>
  <c r="CB1046" i="35"/>
  <c r="CA1046" i="35"/>
  <c r="CB1045" i="35"/>
  <c r="CA1045" i="35"/>
  <c r="CB1044" i="35"/>
  <c r="CA1044" i="35"/>
  <c r="CB1043" i="35"/>
  <c r="CA1043" i="35"/>
  <c r="CB1042" i="35"/>
  <c r="CA1042" i="35"/>
  <c r="CB1041" i="35"/>
  <c r="CA1041" i="35"/>
  <c r="CB1040" i="35"/>
  <c r="CA1040" i="35"/>
  <c r="CB1039" i="35"/>
  <c r="CA1039" i="35"/>
  <c r="CB1038" i="35"/>
  <c r="CA1038" i="35"/>
  <c r="CB1037" i="35"/>
  <c r="CA1037" i="35"/>
  <c r="CB1036" i="35"/>
  <c r="CA1036" i="35"/>
  <c r="CB1035" i="35"/>
  <c r="CA1035" i="35"/>
  <c r="CB1034" i="35"/>
  <c r="CA1034" i="35"/>
  <c r="CB1033" i="35"/>
  <c r="CA1033" i="35"/>
  <c r="CB1032" i="35"/>
  <c r="CA1032" i="35"/>
  <c r="CB1031" i="35"/>
  <c r="CA1031" i="35"/>
  <c r="CB1030" i="35"/>
  <c r="CA1030" i="35"/>
  <c r="CB1029" i="35"/>
  <c r="CA1029" i="35"/>
  <c r="CB1028" i="35"/>
  <c r="CA1028" i="35"/>
  <c r="CB1027" i="35"/>
  <c r="CA1027" i="35"/>
  <c r="CB1026" i="35"/>
  <c r="CA1026" i="35"/>
  <c r="CB1025" i="35"/>
  <c r="CA1025" i="35"/>
  <c r="CB1024" i="35"/>
  <c r="CA1024" i="35"/>
  <c r="CB1023" i="35"/>
  <c r="CA1023" i="35"/>
  <c r="CB1022" i="35"/>
  <c r="CA1022" i="35"/>
  <c r="CB1021" i="35"/>
  <c r="CA1021" i="35"/>
  <c r="CB1020" i="35"/>
  <c r="CA1020" i="35"/>
  <c r="CB1019" i="35"/>
  <c r="CA1019" i="35"/>
  <c r="CB1018" i="35"/>
  <c r="CA1018" i="35"/>
  <c r="CB1017" i="35"/>
  <c r="CA1017" i="35"/>
  <c r="CB1016" i="35"/>
  <c r="CA1016" i="35"/>
  <c r="CB1015" i="35"/>
  <c r="CA1015" i="35"/>
  <c r="CB1014" i="35"/>
  <c r="CA1014" i="35"/>
  <c r="CB1013" i="35"/>
  <c r="CA1013" i="35"/>
  <c r="CB1012" i="35"/>
  <c r="CA1012" i="35"/>
  <c r="CB1011" i="35"/>
  <c r="CA1011" i="35"/>
  <c r="CB1010" i="35"/>
  <c r="CA1010" i="35"/>
  <c r="CB1009" i="35"/>
  <c r="CA1009" i="35"/>
  <c r="CB1008" i="35"/>
  <c r="CA1008" i="35"/>
  <c r="CB1007" i="35"/>
  <c r="CA1007" i="35"/>
  <c r="CB1006" i="35"/>
  <c r="CA1006" i="35"/>
  <c r="CB1005" i="35"/>
  <c r="CA1005" i="35"/>
  <c r="CB1004" i="35"/>
  <c r="CA1004" i="35"/>
  <c r="CB1003" i="35"/>
  <c r="CA1003" i="35"/>
  <c r="CB1002" i="35"/>
  <c r="CA1002" i="35"/>
  <c r="CB1001" i="35"/>
  <c r="CA1001" i="35"/>
  <c r="CB1000" i="35"/>
  <c r="CA1000" i="35"/>
  <c r="CB999" i="35"/>
  <c r="CA999" i="35"/>
  <c r="CB998" i="35"/>
  <c r="CA998" i="35"/>
  <c r="CB997" i="35"/>
  <c r="CA997" i="35"/>
  <c r="CB996" i="35"/>
  <c r="CA996" i="35"/>
  <c r="CB995" i="35"/>
  <c r="CA995" i="35"/>
  <c r="CB994" i="35"/>
  <c r="CA994" i="35"/>
  <c r="CB993" i="35"/>
  <c r="CA993" i="35"/>
  <c r="CB992" i="35"/>
  <c r="CA992" i="35"/>
  <c r="CB991" i="35"/>
  <c r="CA991" i="35"/>
  <c r="CB990" i="35"/>
  <c r="CA990" i="35"/>
  <c r="CB989" i="35"/>
  <c r="CA989" i="35"/>
  <c r="CB988" i="35"/>
  <c r="CA988" i="35"/>
  <c r="CB987" i="35"/>
  <c r="CA987" i="35"/>
  <c r="CB986" i="35"/>
  <c r="CA986" i="35"/>
  <c r="CB985" i="35"/>
  <c r="CA985" i="35"/>
  <c r="CB984" i="35"/>
  <c r="CA984" i="35"/>
  <c r="CB983" i="35"/>
  <c r="CA983" i="35"/>
  <c r="CB982" i="35"/>
  <c r="CA982" i="35"/>
  <c r="CB981" i="35"/>
  <c r="CA981" i="35"/>
  <c r="CB980" i="35"/>
  <c r="CA980" i="35"/>
  <c r="CB979" i="35"/>
  <c r="CA979" i="35"/>
  <c r="CB978" i="35"/>
  <c r="CA978" i="35"/>
  <c r="CB977" i="35"/>
  <c r="CA977" i="35"/>
  <c r="CB976" i="35"/>
  <c r="CA976" i="35"/>
  <c r="CB975" i="35"/>
  <c r="CA975" i="35"/>
  <c r="CB974" i="35"/>
  <c r="CA974" i="35"/>
  <c r="CB973" i="35"/>
  <c r="CA973" i="35"/>
  <c r="CB972" i="35"/>
  <c r="CA972" i="35"/>
  <c r="CB971" i="35"/>
  <c r="CA971" i="35"/>
  <c r="CB970" i="35"/>
  <c r="CA970" i="35"/>
  <c r="CB969" i="35"/>
  <c r="CA969" i="35"/>
  <c r="CB968" i="35"/>
  <c r="CA968" i="35"/>
  <c r="CB967" i="35"/>
  <c r="CA967" i="35"/>
  <c r="CB966" i="35"/>
  <c r="CA966" i="35"/>
  <c r="CB965" i="35"/>
  <c r="CA965" i="35"/>
  <c r="CB964" i="35"/>
  <c r="CA964" i="35"/>
  <c r="CB963" i="35"/>
  <c r="CA963" i="35"/>
  <c r="CB962" i="35"/>
  <c r="CA962" i="35"/>
  <c r="CB961" i="35"/>
  <c r="CA961" i="35"/>
  <c r="CB960" i="35"/>
  <c r="CA960" i="35"/>
  <c r="CB959" i="35"/>
  <c r="CA959" i="35"/>
  <c r="CB958" i="35"/>
  <c r="CA958" i="35"/>
  <c r="CB957" i="35"/>
  <c r="CA957" i="35"/>
  <c r="CB956" i="35"/>
  <c r="CA956" i="35"/>
  <c r="CB955" i="35"/>
  <c r="CA955" i="35"/>
  <c r="CB954" i="35"/>
  <c r="CA954" i="35"/>
  <c r="CB953" i="35"/>
  <c r="CA953" i="35"/>
  <c r="CB952" i="35"/>
  <c r="CA952" i="35"/>
  <c r="CB951" i="35"/>
  <c r="CA951" i="35"/>
  <c r="CB950" i="35"/>
  <c r="CA950" i="35"/>
  <c r="CB949" i="35"/>
  <c r="CA949" i="35"/>
  <c r="CB948" i="35"/>
  <c r="CA948" i="35"/>
  <c r="CB947" i="35"/>
  <c r="CA947" i="35"/>
  <c r="CB946" i="35"/>
  <c r="CA946" i="35"/>
  <c r="CB945" i="35"/>
  <c r="CA945" i="35"/>
  <c r="CB944" i="35"/>
  <c r="CA944" i="35"/>
  <c r="CB943" i="35"/>
  <c r="CA943" i="35"/>
  <c r="CB942" i="35"/>
  <c r="CA942" i="35"/>
  <c r="CB941" i="35"/>
  <c r="CA941" i="35"/>
  <c r="CB940" i="35"/>
  <c r="CA940" i="35"/>
  <c r="CB939" i="35"/>
  <c r="CA939" i="35"/>
  <c r="CB938" i="35"/>
  <c r="CA938" i="35"/>
  <c r="CB937" i="35"/>
  <c r="CA937" i="35"/>
  <c r="CB936" i="35"/>
  <c r="CA936" i="35"/>
  <c r="CB935" i="35"/>
  <c r="CA935" i="35"/>
  <c r="CB934" i="35"/>
  <c r="CA934" i="35"/>
  <c r="CB933" i="35"/>
  <c r="CA933" i="35"/>
  <c r="CB932" i="35"/>
  <c r="CA932" i="35"/>
  <c r="CB931" i="35"/>
  <c r="CA931" i="35"/>
  <c r="CB930" i="35"/>
  <c r="CA930" i="35"/>
  <c r="CB929" i="35"/>
  <c r="CA929" i="35"/>
  <c r="CB928" i="35"/>
  <c r="CA928" i="35"/>
  <c r="CB927" i="35"/>
  <c r="CA927" i="35"/>
  <c r="CB926" i="35"/>
  <c r="CA926" i="35"/>
  <c r="CB925" i="35"/>
  <c r="CA925" i="35"/>
  <c r="CB924" i="35"/>
  <c r="CA924" i="35"/>
  <c r="CB923" i="35"/>
  <c r="CA923" i="35"/>
  <c r="CB922" i="35"/>
  <c r="CA922" i="35"/>
  <c r="CB921" i="35"/>
  <c r="CA921" i="35"/>
  <c r="CB920" i="35"/>
  <c r="CA920" i="35"/>
  <c r="CB919" i="35"/>
  <c r="CA919" i="35"/>
  <c r="CB918" i="35"/>
  <c r="CA918" i="35"/>
  <c r="CB917" i="35"/>
  <c r="CA917" i="35"/>
  <c r="CB916" i="35"/>
  <c r="CA916" i="35"/>
  <c r="CB915" i="35"/>
  <c r="CA915" i="35"/>
  <c r="CB914" i="35"/>
  <c r="CA914" i="35"/>
  <c r="CB913" i="35"/>
  <c r="CA913" i="35"/>
  <c r="CB912" i="35"/>
  <c r="CA912" i="35"/>
  <c r="CB911" i="35"/>
  <c r="CA911" i="35"/>
  <c r="CB910" i="35"/>
  <c r="CA910" i="35"/>
  <c r="CB909" i="35"/>
  <c r="CA909" i="35"/>
  <c r="CB908" i="35"/>
  <c r="CA908" i="35"/>
  <c r="CB907" i="35"/>
  <c r="CA907" i="35"/>
  <c r="CB906" i="35"/>
  <c r="CA906" i="35"/>
  <c r="CB905" i="35"/>
  <c r="CA905" i="35"/>
  <c r="CB904" i="35"/>
  <c r="CA904" i="35"/>
  <c r="CB903" i="35"/>
  <c r="CA903" i="35"/>
  <c r="CB902" i="35"/>
  <c r="CA902" i="35"/>
  <c r="CB901" i="35"/>
  <c r="CA901" i="35"/>
  <c r="CB900" i="35"/>
  <c r="CA900" i="35"/>
  <c r="CB899" i="35"/>
  <c r="CA899" i="35"/>
  <c r="CB898" i="35"/>
  <c r="CA898" i="35"/>
  <c r="CB897" i="35"/>
  <c r="CA897" i="35"/>
  <c r="CB896" i="35"/>
  <c r="CA896" i="35"/>
  <c r="CB895" i="35"/>
  <c r="CA895" i="35"/>
  <c r="CB894" i="35"/>
  <c r="CA894" i="35"/>
  <c r="CB893" i="35"/>
  <c r="CA893" i="35"/>
  <c r="CB892" i="35"/>
  <c r="CA892" i="35"/>
  <c r="CB891" i="35"/>
  <c r="CA891" i="35"/>
  <c r="CB890" i="35"/>
  <c r="CA890" i="35"/>
  <c r="CB889" i="35"/>
  <c r="CA889" i="35"/>
  <c r="CB888" i="35"/>
  <c r="CA888" i="35"/>
  <c r="CB887" i="35"/>
  <c r="CA887" i="35"/>
  <c r="CB886" i="35"/>
  <c r="CA886" i="35"/>
  <c r="CB885" i="35"/>
  <c r="CA885" i="35"/>
  <c r="CB884" i="35"/>
  <c r="CA884" i="35"/>
  <c r="CB883" i="35"/>
  <c r="CA883" i="35"/>
  <c r="CB882" i="35"/>
  <c r="CA882" i="35"/>
  <c r="CB881" i="35"/>
  <c r="CA881" i="35"/>
  <c r="CB880" i="35"/>
  <c r="CA880" i="35"/>
  <c r="CB879" i="35"/>
  <c r="CA879" i="35"/>
  <c r="CB878" i="35"/>
  <c r="CA878" i="35"/>
  <c r="CB877" i="35"/>
  <c r="CA877" i="35"/>
  <c r="CB876" i="35"/>
  <c r="CA876" i="35"/>
  <c r="CB875" i="35"/>
  <c r="CA875" i="35"/>
  <c r="CB874" i="35"/>
  <c r="CA874" i="35"/>
  <c r="CB873" i="35"/>
  <c r="CA873" i="35"/>
  <c r="CB872" i="35"/>
  <c r="CA872" i="35"/>
  <c r="CB871" i="35"/>
  <c r="CA871" i="35"/>
  <c r="CB870" i="35"/>
  <c r="CA870" i="35"/>
  <c r="CB869" i="35"/>
  <c r="CA869" i="35"/>
  <c r="CB868" i="35"/>
  <c r="CA868" i="35"/>
  <c r="CB867" i="35"/>
  <c r="CA867" i="35"/>
  <c r="CB866" i="35"/>
  <c r="CA866" i="35"/>
  <c r="CB865" i="35"/>
  <c r="CA865" i="35"/>
  <c r="CB864" i="35"/>
  <c r="CA864" i="35"/>
  <c r="CB863" i="35"/>
  <c r="CA863" i="35"/>
  <c r="CB862" i="35"/>
  <c r="CA862" i="35"/>
  <c r="CB861" i="35"/>
  <c r="CA861" i="35"/>
  <c r="CB860" i="35"/>
  <c r="CA860" i="35"/>
  <c r="CB859" i="35"/>
  <c r="CA859" i="35"/>
  <c r="CB858" i="35"/>
  <c r="CA858" i="35"/>
  <c r="CB857" i="35"/>
  <c r="CA857" i="35"/>
  <c r="CB856" i="35"/>
  <c r="CA856" i="35"/>
  <c r="CB855" i="35"/>
  <c r="CA855" i="35"/>
  <c r="CB854" i="35"/>
  <c r="CA854" i="35"/>
  <c r="CB853" i="35"/>
  <c r="CA853" i="35"/>
  <c r="CB852" i="35"/>
  <c r="CA852" i="35"/>
  <c r="CB851" i="35"/>
  <c r="CA851" i="35"/>
  <c r="CB850" i="35"/>
  <c r="CA850" i="35"/>
  <c r="CB849" i="35"/>
  <c r="CA849" i="35"/>
  <c r="CB848" i="35"/>
  <c r="CA848" i="35"/>
  <c r="CB847" i="35"/>
  <c r="CA847" i="35"/>
  <c r="CB846" i="35"/>
  <c r="CA846" i="35"/>
  <c r="CB845" i="35"/>
  <c r="CA845" i="35"/>
  <c r="CB844" i="35"/>
  <c r="CA844" i="35"/>
  <c r="CB843" i="35"/>
  <c r="CA843" i="35"/>
  <c r="CB842" i="35"/>
  <c r="CA842" i="35"/>
  <c r="CB841" i="35"/>
  <c r="CA841" i="35"/>
  <c r="CB840" i="35"/>
  <c r="CA840" i="35"/>
  <c r="CB839" i="35"/>
  <c r="CA839" i="35"/>
  <c r="CB838" i="35"/>
  <c r="CA838" i="35"/>
  <c r="CB837" i="35"/>
  <c r="CA837" i="35"/>
  <c r="CB836" i="35"/>
  <c r="CA836" i="35"/>
  <c r="CB835" i="35"/>
  <c r="CA835" i="35"/>
  <c r="CB834" i="35"/>
  <c r="CA834" i="35"/>
  <c r="CB833" i="35"/>
  <c r="CA833" i="35"/>
  <c r="CB832" i="35"/>
  <c r="CA832" i="35"/>
  <c r="CB831" i="35"/>
  <c r="CA831" i="35"/>
  <c r="CB830" i="35"/>
  <c r="CA830" i="35"/>
  <c r="CB829" i="35"/>
  <c r="CA829" i="35"/>
  <c r="CB828" i="35"/>
  <c r="CA828" i="35"/>
  <c r="CB827" i="35"/>
  <c r="CA827" i="35"/>
  <c r="CB826" i="35"/>
  <c r="CA826" i="35"/>
  <c r="CB825" i="35"/>
  <c r="CA825" i="35"/>
  <c r="CB824" i="35"/>
  <c r="CA824" i="35"/>
  <c r="CB823" i="35"/>
  <c r="CA823" i="35"/>
  <c r="CB822" i="35"/>
  <c r="CA822" i="35"/>
  <c r="CB821" i="35"/>
  <c r="CA821" i="35"/>
  <c r="CB820" i="35"/>
  <c r="CA820" i="35"/>
  <c r="CB819" i="35"/>
  <c r="CA819" i="35"/>
  <c r="CB818" i="35"/>
  <c r="CA818" i="35"/>
  <c r="CB817" i="35"/>
  <c r="CA817" i="35"/>
  <c r="CB816" i="35"/>
  <c r="CA816" i="35"/>
  <c r="CB815" i="35"/>
  <c r="CA815" i="35"/>
  <c r="CB814" i="35"/>
  <c r="CA814" i="35"/>
  <c r="CB813" i="35"/>
  <c r="CA813" i="35"/>
  <c r="CB812" i="35"/>
  <c r="CA812" i="35"/>
  <c r="CB811" i="35"/>
  <c r="CA811" i="35"/>
  <c r="CB810" i="35"/>
  <c r="CA810" i="35"/>
  <c r="CB809" i="35"/>
  <c r="CA809" i="35"/>
  <c r="CB808" i="35"/>
  <c r="CA808" i="35"/>
  <c r="CB807" i="35"/>
  <c r="CA807" i="35"/>
  <c r="CB806" i="35"/>
  <c r="CA806" i="35"/>
  <c r="CB805" i="35"/>
  <c r="CA805" i="35"/>
  <c r="CB804" i="35"/>
  <c r="CA804" i="35"/>
  <c r="CB803" i="35"/>
  <c r="CA803" i="35"/>
  <c r="CB802" i="35"/>
  <c r="CA802" i="35"/>
  <c r="CB801" i="35"/>
  <c r="CA801" i="35"/>
  <c r="CB800" i="35"/>
  <c r="CA800" i="35"/>
  <c r="CB799" i="35"/>
  <c r="CA799" i="35"/>
  <c r="CB798" i="35"/>
  <c r="CA798" i="35"/>
  <c r="CB797" i="35"/>
  <c r="CA797" i="35"/>
  <c r="CB796" i="35"/>
  <c r="CA796" i="35"/>
  <c r="CB795" i="35"/>
  <c r="CA795" i="35"/>
  <c r="CB794" i="35"/>
  <c r="CA794" i="35"/>
  <c r="CB793" i="35"/>
  <c r="CA793" i="35"/>
  <c r="CB792" i="35"/>
  <c r="CA792" i="35"/>
  <c r="CB791" i="35"/>
  <c r="CA791" i="35"/>
  <c r="CB790" i="35"/>
  <c r="CA790" i="35"/>
  <c r="CB789" i="35"/>
  <c r="CA789" i="35"/>
  <c r="CB788" i="35"/>
  <c r="CA788" i="35"/>
  <c r="CB787" i="35"/>
  <c r="CA787" i="35"/>
  <c r="CB786" i="35"/>
  <c r="CA786" i="35"/>
  <c r="CB785" i="35"/>
  <c r="CA785" i="35"/>
  <c r="CB784" i="35"/>
  <c r="CA784" i="35"/>
  <c r="CB783" i="35"/>
  <c r="CA783" i="35"/>
  <c r="CB782" i="35"/>
  <c r="CA782" i="35"/>
  <c r="CB781" i="35"/>
  <c r="CA781" i="35"/>
  <c r="CB780" i="35"/>
  <c r="CA780" i="35"/>
  <c r="CB779" i="35"/>
  <c r="CA779" i="35"/>
  <c r="CB778" i="35"/>
  <c r="CA778" i="35"/>
  <c r="CB777" i="35"/>
  <c r="CA777" i="35"/>
  <c r="CB776" i="35"/>
  <c r="CA776" i="35"/>
  <c r="CB775" i="35"/>
  <c r="CA775" i="35"/>
  <c r="CB774" i="35"/>
  <c r="CA774" i="35"/>
  <c r="CB773" i="35"/>
  <c r="CA773" i="35"/>
  <c r="CB772" i="35"/>
  <c r="CA772" i="35"/>
  <c r="CB771" i="35"/>
  <c r="CA771" i="35"/>
  <c r="CB770" i="35"/>
  <c r="CA770" i="35"/>
  <c r="CB769" i="35"/>
  <c r="CA769" i="35"/>
  <c r="CB768" i="35"/>
  <c r="CA768" i="35"/>
  <c r="CB767" i="35"/>
  <c r="CA767" i="35"/>
  <c r="CB766" i="35"/>
  <c r="CA766" i="35"/>
  <c r="CB765" i="35"/>
  <c r="CA765" i="35"/>
  <c r="CB764" i="35"/>
  <c r="CA764" i="35"/>
  <c r="CB763" i="35"/>
  <c r="CA763" i="35"/>
  <c r="CB762" i="35"/>
  <c r="CA762" i="35"/>
  <c r="CB761" i="35"/>
  <c r="CA761" i="35"/>
  <c r="CB760" i="35"/>
  <c r="CA760" i="35"/>
  <c r="CB759" i="35"/>
  <c r="CA759" i="35"/>
  <c r="CB758" i="35"/>
  <c r="CA758" i="35"/>
  <c r="CB757" i="35"/>
  <c r="CA757" i="35"/>
  <c r="CB756" i="35"/>
  <c r="CA756" i="35"/>
  <c r="CB755" i="35"/>
  <c r="CA755" i="35"/>
  <c r="CB754" i="35"/>
  <c r="CA754" i="35"/>
  <c r="CB753" i="35"/>
  <c r="CA753" i="35"/>
  <c r="CB752" i="35"/>
  <c r="CA752" i="35"/>
  <c r="CB751" i="35"/>
  <c r="CA751" i="35"/>
  <c r="CB750" i="35"/>
  <c r="CA750" i="35"/>
  <c r="CB749" i="35"/>
  <c r="CA749" i="35"/>
  <c r="CB748" i="35"/>
  <c r="CA748" i="35"/>
  <c r="CB747" i="35"/>
  <c r="CA747" i="35"/>
  <c r="CB746" i="35"/>
  <c r="CA746" i="35"/>
  <c r="CB745" i="35"/>
  <c r="CA745" i="35"/>
  <c r="CB744" i="35"/>
  <c r="CA744" i="35"/>
  <c r="CB743" i="35"/>
  <c r="CA743" i="35"/>
  <c r="CB742" i="35"/>
  <c r="CA742" i="35"/>
  <c r="CB741" i="35"/>
  <c r="CA741" i="35"/>
  <c r="CB740" i="35"/>
  <c r="CA740" i="35"/>
  <c r="CB739" i="35"/>
  <c r="CA739" i="35"/>
  <c r="CB738" i="35"/>
  <c r="CA738" i="35"/>
  <c r="CB737" i="35"/>
  <c r="CA737" i="35"/>
  <c r="CB736" i="35"/>
  <c r="CA736" i="35"/>
  <c r="CB735" i="35"/>
  <c r="CA735" i="35"/>
  <c r="CB734" i="35"/>
  <c r="CA734" i="35"/>
  <c r="CB733" i="35"/>
  <c r="CA733" i="35"/>
  <c r="CB732" i="35"/>
  <c r="CA732" i="35"/>
  <c r="CB731" i="35"/>
  <c r="CA731" i="35"/>
  <c r="CB730" i="35"/>
  <c r="CA730" i="35"/>
  <c r="CB729" i="35"/>
  <c r="CA729" i="35"/>
  <c r="CB728" i="35"/>
  <c r="CA728" i="35"/>
  <c r="CB727" i="35"/>
  <c r="CA727" i="35"/>
  <c r="CB726" i="35"/>
  <c r="CA726" i="35"/>
  <c r="CB725" i="35"/>
  <c r="CA725" i="35"/>
  <c r="CB724" i="35"/>
  <c r="CA724" i="35"/>
  <c r="CB723" i="35"/>
  <c r="CA723" i="35"/>
  <c r="CB722" i="35"/>
  <c r="CA722" i="35"/>
  <c r="CB721" i="35"/>
  <c r="CA721" i="35"/>
  <c r="CB720" i="35"/>
  <c r="CA720" i="35"/>
  <c r="CB719" i="35"/>
  <c r="CA719" i="35"/>
  <c r="CB718" i="35"/>
  <c r="CA718" i="35"/>
  <c r="CB717" i="35"/>
  <c r="CA717" i="35"/>
  <c r="CB716" i="35"/>
  <c r="CA716" i="35"/>
  <c r="CB715" i="35"/>
  <c r="CA715" i="35"/>
  <c r="CB714" i="35"/>
  <c r="CA714" i="35"/>
  <c r="CB713" i="35"/>
  <c r="CA713" i="35"/>
  <c r="CB712" i="35"/>
  <c r="CA712" i="35"/>
  <c r="CB711" i="35"/>
  <c r="CA711" i="35"/>
  <c r="CB710" i="35"/>
  <c r="CA710" i="35"/>
  <c r="CB709" i="35"/>
  <c r="CA709" i="35"/>
  <c r="CB708" i="35"/>
  <c r="CA708" i="35"/>
  <c r="CB707" i="35"/>
  <c r="CA707" i="35"/>
  <c r="CB706" i="35"/>
  <c r="CA706" i="35"/>
  <c r="CB705" i="35"/>
  <c r="CA705" i="35"/>
  <c r="CB704" i="35"/>
  <c r="CA704" i="35"/>
  <c r="CB703" i="35"/>
  <c r="CA703" i="35"/>
  <c r="CB702" i="35"/>
  <c r="CA702" i="35"/>
  <c r="CB701" i="35"/>
  <c r="CA701" i="35"/>
  <c r="CB700" i="35"/>
  <c r="CA700" i="35"/>
  <c r="CB699" i="35"/>
  <c r="CA699" i="35"/>
  <c r="CB698" i="35"/>
  <c r="CA698" i="35"/>
  <c r="CB697" i="35"/>
  <c r="CA697" i="35"/>
  <c r="CB696" i="35"/>
  <c r="CA696" i="35"/>
  <c r="CB695" i="35"/>
  <c r="CA695" i="35"/>
  <c r="CB694" i="35"/>
  <c r="CA694" i="35"/>
  <c r="CB693" i="35"/>
  <c r="CA693" i="35"/>
  <c r="CB692" i="35"/>
  <c r="CA692" i="35"/>
  <c r="CB691" i="35"/>
  <c r="CA691" i="35"/>
  <c r="CB690" i="35"/>
  <c r="CA690" i="35"/>
  <c r="CB689" i="35"/>
  <c r="CA689" i="35"/>
  <c r="CB688" i="35"/>
  <c r="CA688" i="35"/>
  <c r="CB687" i="35"/>
  <c r="CA687" i="35"/>
  <c r="CB686" i="35"/>
  <c r="CA686" i="35"/>
  <c r="CB685" i="35"/>
  <c r="CA685" i="35"/>
  <c r="CB684" i="35"/>
  <c r="CA684" i="35"/>
  <c r="CB683" i="35"/>
  <c r="CA683" i="35"/>
  <c r="CB682" i="35"/>
  <c r="CA682" i="35"/>
  <c r="CB681" i="35"/>
  <c r="CA681" i="35"/>
  <c r="CB680" i="35"/>
  <c r="CA680" i="35"/>
  <c r="CB679" i="35"/>
  <c r="CA679" i="35"/>
  <c r="CB678" i="35"/>
  <c r="CA678" i="35"/>
  <c r="CB677" i="35"/>
  <c r="CA677" i="35"/>
  <c r="CB676" i="35"/>
  <c r="CA676" i="35"/>
  <c r="CB675" i="35"/>
  <c r="CA675" i="35"/>
  <c r="CB674" i="35"/>
  <c r="CA674" i="35"/>
  <c r="CB673" i="35"/>
  <c r="CA673" i="35"/>
  <c r="CB672" i="35"/>
  <c r="CA672" i="35"/>
  <c r="CB671" i="35"/>
  <c r="CA671" i="35"/>
  <c r="CB670" i="35"/>
  <c r="CA670" i="35"/>
  <c r="CB669" i="35"/>
  <c r="CA669" i="35"/>
  <c r="CB668" i="35"/>
  <c r="CA668" i="35"/>
  <c r="CB667" i="35"/>
  <c r="CA667" i="35"/>
  <c r="CB666" i="35"/>
  <c r="CA666" i="35"/>
  <c r="CB665" i="35"/>
  <c r="CA665" i="35"/>
  <c r="CB664" i="35"/>
  <c r="CA664" i="35"/>
  <c r="CB663" i="35"/>
  <c r="CA663" i="35"/>
  <c r="CB662" i="35"/>
  <c r="CA662" i="35"/>
  <c r="CB661" i="35"/>
  <c r="CA661" i="35"/>
  <c r="CB660" i="35"/>
  <c r="CA660" i="35"/>
  <c r="CB659" i="35"/>
  <c r="CA659" i="35"/>
  <c r="CB658" i="35"/>
  <c r="CA658" i="35"/>
  <c r="CB657" i="35"/>
  <c r="CA657" i="35"/>
  <c r="CB656" i="35"/>
  <c r="CA656" i="35"/>
  <c r="CB655" i="35"/>
  <c r="CA655" i="35"/>
  <c r="CB654" i="35"/>
  <c r="CA654" i="35"/>
  <c r="CB653" i="35"/>
  <c r="CA653" i="35"/>
  <c r="CB652" i="35"/>
  <c r="CA652" i="35"/>
  <c r="CB651" i="35"/>
  <c r="CA651" i="35"/>
  <c r="CB650" i="35"/>
  <c r="CA650" i="35"/>
  <c r="CB649" i="35"/>
  <c r="CA649" i="35"/>
  <c r="CB648" i="35"/>
  <c r="CA648" i="35"/>
  <c r="CB647" i="35"/>
  <c r="CA647" i="35"/>
  <c r="CB646" i="35"/>
  <c r="CA646" i="35"/>
  <c r="CB645" i="35"/>
  <c r="CA645" i="35"/>
  <c r="CB644" i="35"/>
  <c r="CA644" i="35"/>
  <c r="CB643" i="35"/>
  <c r="CA643" i="35"/>
  <c r="CB642" i="35"/>
  <c r="CA642" i="35"/>
  <c r="CB641" i="35"/>
  <c r="CA641" i="35"/>
  <c r="CB640" i="35"/>
  <c r="CA640" i="35"/>
  <c r="CB639" i="35"/>
  <c r="CA639" i="35"/>
  <c r="CB638" i="35"/>
  <c r="CA638" i="35"/>
  <c r="CB637" i="35"/>
  <c r="CA637" i="35"/>
  <c r="CB636" i="35"/>
  <c r="CA636" i="35"/>
  <c r="CB635" i="35"/>
  <c r="CA635" i="35"/>
  <c r="CB634" i="35"/>
  <c r="CA634" i="35"/>
  <c r="CB633" i="35"/>
  <c r="CA633" i="35"/>
  <c r="CB632" i="35"/>
  <c r="CA632" i="35"/>
  <c r="CB631" i="35"/>
  <c r="CA631" i="35"/>
  <c r="CB630" i="35"/>
  <c r="CA630" i="35"/>
  <c r="CB629" i="35"/>
  <c r="CA629" i="35"/>
  <c r="CB628" i="35"/>
  <c r="CA628" i="35"/>
  <c r="CB627" i="35"/>
  <c r="CA627" i="35"/>
  <c r="CB626" i="35"/>
  <c r="CA626" i="35"/>
  <c r="CB625" i="35"/>
  <c r="CA625" i="35"/>
  <c r="CB624" i="35"/>
  <c r="CA624" i="35"/>
  <c r="CB623" i="35"/>
  <c r="CA623" i="35"/>
  <c r="CB622" i="35"/>
  <c r="CA622" i="35"/>
  <c r="CB621" i="35"/>
  <c r="CA621" i="35"/>
  <c r="CB620" i="35"/>
  <c r="CA620" i="35"/>
  <c r="CB619" i="35"/>
  <c r="CA619" i="35"/>
  <c r="CB618" i="35"/>
  <c r="CA618" i="35"/>
  <c r="CB617" i="35"/>
  <c r="CA617" i="35"/>
  <c r="CB616" i="35"/>
  <c r="CA616" i="35"/>
  <c r="CB615" i="35"/>
  <c r="CA615" i="35"/>
  <c r="CB614" i="35"/>
  <c r="CA614" i="35"/>
  <c r="CB613" i="35"/>
  <c r="CA613" i="35"/>
  <c r="CB612" i="35"/>
  <c r="CA612" i="35"/>
  <c r="CB611" i="35"/>
  <c r="CA611" i="35"/>
  <c r="CB610" i="35"/>
  <c r="CA610" i="35"/>
  <c r="CB609" i="35"/>
  <c r="CA609" i="35"/>
  <c r="CB608" i="35"/>
  <c r="CA608" i="35"/>
  <c r="CB607" i="35"/>
  <c r="CA607" i="35"/>
  <c r="CB606" i="35"/>
  <c r="CA606" i="35"/>
  <c r="CB605" i="35"/>
  <c r="CA605" i="35"/>
  <c r="CB604" i="35"/>
  <c r="CA604" i="35"/>
  <c r="CB603" i="35"/>
  <c r="CA603" i="35"/>
  <c r="CB602" i="35"/>
  <c r="CA602" i="35"/>
  <c r="CB601" i="35"/>
  <c r="CA601" i="35"/>
  <c r="CB600" i="35"/>
  <c r="CA600" i="35"/>
  <c r="CB599" i="35"/>
  <c r="CA599" i="35"/>
  <c r="CB598" i="35"/>
  <c r="CA598" i="35"/>
  <c r="CB597" i="35"/>
  <c r="CA597" i="35"/>
  <c r="CB596" i="35"/>
  <c r="CA596" i="35"/>
  <c r="CB595" i="35"/>
  <c r="CA595" i="35"/>
  <c r="CB594" i="35"/>
  <c r="CA594" i="35"/>
  <c r="CB593" i="35"/>
  <c r="CA593" i="35"/>
  <c r="CB592" i="35"/>
  <c r="CA592" i="35"/>
  <c r="CB591" i="35"/>
  <c r="CA591" i="35"/>
  <c r="CB590" i="35"/>
  <c r="CA590" i="35"/>
  <c r="CB589" i="35"/>
  <c r="CA589" i="35"/>
  <c r="CB588" i="35"/>
  <c r="CA588" i="35"/>
  <c r="CB587" i="35"/>
  <c r="CA587" i="35"/>
  <c r="CB586" i="35"/>
  <c r="CA586" i="35"/>
  <c r="CB585" i="35"/>
  <c r="CA585" i="35"/>
  <c r="CB584" i="35"/>
  <c r="CA584" i="35"/>
  <c r="CB583" i="35"/>
  <c r="CA583" i="35"/>
  <c r="CB582" i="35"/>
  <c r="CA582" i="35"/>
  <c r="CB581" i="35"/>
  <c r="CA581" i="35"/>
  <c r="CB580" i="35"/>
  <c r="CA580" i="35"/>
  <c r="CB579" i="35"/>
  <c r="CA579" i="35"/>
  <c r="CB578" i="35"/>
  <c r="CA578" i="35"/>
  <c r="CB577" i="35"/>
  <c r="CA577" i="35"/>
  <c r="CB576" i="35"/>
  <c r="CA576" i="35"/>
  <c r="CB575" i="35"/>
  <c r="CA575" i="35"/>
  <c r="CB574" i="35"/>
  <c r="CA574" i="35"/>
  <c r="CB573" i="35"/>
  <c r="CA573" i="35"/>
  <c r="CB572" i="35"/>
  <c r="CA572" i="35"/>
  <c r="CB571" i="35"/>
  <c r="CA571" i="35"/>
  <c r="CB570" i="35"/>
  <c r="CA570" i="35"/>
  <c r="CB569" i="35"/>
  <c r="CA569" i="35"/>
  <c r="CB568" i="35"/>
  <c r="CA568" i="35"/>
  <c r="CB567" i="35"/>
  <c r="CA567" i="35"/>
  <c r="CB566" i="35"/>
  <c r="CA566" i="35"/>
  <c r="CB565" i="35"/>
  <c r="CA565" i="35"/>
  <c r="CB564" i="35"/>
  <c r="CA564" i="35"/>
  <c r="CB563" i="35"/>
  <c r="CA563" i="35"/>
  <c r="CB562" i="35"/>
  <c r="CA562" i="35"/>
  <c r="CB561" i="35"/>
  <c r="CA561" i="35"/>
  <c r="CB560" i="35"/>
  <c r="CA560" i="35"/>
  <c r="CB559" i="35"/>
  <c r="CA559" i="35"/>
  <c r="CB558" i="35"/>
  <c r="CA558" i="35"/>
  <c r="CB557" i="35"/>
  <c r="CA557" i="35"/>
  <c r="CB556" i="35"/>
  <c r="CA556" i="35"/>
  <c r="CB555" i="35"/>
  <c r="CA555" i="35"/>
  <c r="CB554" i="35"/>
  <c r="CA554" i="35"/>
  <c r="CB553" i="35"/>
  <c r="CA553" i="35"/>
  <c r="CB552" i="35"/>
  <c r="CA552" i="35"/>
  <c r="CB551" i="35"/>
  <c r="CA551" i="35"/>
  <c r="CB550" i="35"/>
  <c r="CA550" i="35"/>
  <c r="CB549" i="35"/>
  <c r="CA549" i="35"/>
  <c r="CB548" i="35"/>
  <c r="CA548" i="35"/>
  <c r="CB547" i="35"/>
  <c r="CA547" i="35"/>
  <c r="CB546" i="35"/>
  <c r="CA546" i="35"/>
  <c r="CB545" i="35"/>
  <c r="CA545" i="35"/>
  <c r="CB544" i="35"/>
  <c r="CA544" i="35"/>
  <c r="CB543" i="35"/>
  <c r="CA543" i="35"/>
  <c r="CB542" i="35"/>
  <c r="CA542" i="35"/>
  <c r="CB541" i="35"/>
  <c r="CA541" i="35"/>
  <c r="CB540" i="35"/>
  <c r="CA540" i="35"/>
  <c r="CB539" i="35"/>
  <c r="CA539" i="35"/>
  <c r="CB538" i="35"/>
  <c r="CA538" i="35"/>
  <c r="CB537" i="35"/>
  <c r="CA537" i="35"/>
  <c r="CB536" i="35"/>
  <c r="CA536" i="35"/>
  <c r="CB535" i="35"/>
  <c r="CA535" i="35"/>
  <c r="CB534" i="35"/>
  <c r="CA534" i="35"/>
  <c r="CB533" i="35"/>
  <c r="CA533" i="35"/>
  <c r="CB532" i="35"/>
  <c r="CA532" i="35"/>
  <c r="CB531" i="35"/>
  <c r="CA531" i="35"/>
  <c r="CB530" i="35"/>
  <c r="CA530" i="35"/>
  <c r="CB529" i="35"/>
  <c r="CA529" i="35"/>
  <c r="CB528" i="35"/>
  <c r="CA528" i="35"/>
  <c r="CB527" i="35"/>
  <c r="CA527" i="35"/>
  <c r="CB526" i="35"/>
  <c r="CA526" i="35"/>
  <c r="CB525" i="35"/>
  <c r="CA525" i="35"/>
  <c r="CB524" i="35"/>
  <c r="CA524" i="35"/>
  <c r="CB523" i="35"/>
  <c r="CA523" i="35"/>
  <c r="CB522" i="35"/>
  <c r="CA522" i="35"/>
  <c r="CB521" i="35"/>
  <c r="CA521" i="35"/>
  <c r="CB520" i="35"/>
  <c r="CA520" i="35"/>
  <c r="CB519" i="35"/>
  <c r="CA519" i="35"/>
  <c r="CB518" i="35"/>
  <c r="CA518" i="35"/>
  <c r="CB517" i="35"/>
  <c r="CA517" i="35"/>
  <c r="CB516" i="35"/>
  <c r="CA516" i="35"/>
  <c r="CB515" i="35"/>
  <c r="CA515" i="35"/>
  <c r="CB514" i="35"/>
  <c r="CA514" i="35"/>
  <c r="CB513" i="35"/>
  <c r="CA513" i="35"/>
  <c r="CB512" i="35"/>
  <c r="CA512" i="35"/>
  <c r="CB511" i="35"/>
  <c r="CA511" i="35"/>
  <c r="CB510" i="35"/>
  <c r="CA510" i="35"/>
  <c r="CB509" i="35"/>
  <c r="CA509" i="35"/>
  <c r="CB508" i="35"/>
  <c r="CA508" i="35"/>
  <c r="CB507" i="35"/>
  <c r="CA507" i="35"/>
  <c r="CB506" i="35"/>
  <c r="CA506" i="35"/>
  <c r="CB505" i="35"/>
  <c r="CA505" i="35"/>
  <c r="CB504" i="35"/>
  <c r="CA504" i="35"/>
  <c r="CB503" i="35"/>
  <c r="CA503" i="35"/>
  <c r="CB502" i="35"/>
  <c r="CA502" i="35"/>
  <c r="CB501" i="35"/>
  <c r="CA501" i="35"/>
  <c r="CB500" i="35"/>
  <c r="CA500" i="35"/>
  <c r="CB499" i="35"/>
  <c r="CA499" i="35"/>
  <c r="CB498" i="35"/>
  <c r="CA498" i="35"/>
  <c r="CB497" i="35"/>
  <c r="CA497" i="35"/>
  <c r="CB496" i="35"/>
  <c r="CA496" i="35"/>
  <c r="CB495" i="35"/>
  <c r="CA495" i="35"/>
  <c r="CB494" i="35"/>
  <c r="CA494" i="35"/>
  <c r="CB493" i="35"/>
  <c r="CA493" i="35"/>
  <c r="CB492" i="35"/>
  <c r="CA492" i="35"/>
  <c r="CB491" i="35"/>
  <c r="CA491" i="35"/>
  <c r="CB490" i="35"/>
  <c r="CA490" i="35"/>
  <c r="CB489" i="35"/>
  <c r="CA489" i="35"/>
  <c r="CB488" i="35"/>
  <c r="CA488" i="35"/>
  <c r="CB487" i="35"/>
  <c r="CA487" i="35"/>
  <c r="CB486" i="35"/>
  <c r="CA486" i="35"/>
  <c r="CB485" i="35"/>
  <c r="CA485" i="35"/>
  <c r="CB484" i="35"/>
  <c r="CA484" i="35"/>
  <c r="CB483" i="35"/>
  <c r="CA483" i="35"/>
  <c r="CB482" i="35"/>
  <c r="CA482" i="35"/>
  <c r="CB481" i="35"/>
  <c r="CA481" i="35"/>
  <c r="CB480" i="35"/>
  <c r="CA480" i="35"/>
  <c r="CB479" i="35"/>
  <c r="CA479" i="35"/>
  <c r="CB478" i="35"/>
  <c r="CA478" i="35"/>
  <c r="CB477" i="35"/>
  <c r="CA477" i="35"/>
  <c r="CB476" i="35"/>
  <c r="CA476" i="35"/>
  <c r="CB475" i="35"/>
  <c r="CA475" i="35"/>
  <c r="CB474" i="35"/>
  <c r="CA474" i="35"/>
  <c r="CB473" i="35"/>
  <c r="CA473" i="35"/>
  <c r="CB472" i="35"/>
  <c r="CA472" i="35"/>
  <c r="CB471" i="35"/>
  <c r="CA471" i="35"/>
  <c r="CB470" i="35"/>
  <c r="CA470" i="35"/>
  <c r="CB469" i="35"/>
  <c r="CA469" i="35"/>
  <c r="CB468" i="35"/>
  <c r="CA468" i="35"/>
  <c r="CB467" i="35"/>
  <c r="CA467" i="35"/>
  <c r="CB466" i="35"/>
  <c r="CA466" i="35"/>
  <c r="CB465" i="35"/>
  <c r="CA465" i="35"/>
  <c r="CB464" i="35"/>
  <c r="CA464" i="35"/>
  <c r="CB463" i="35"/>
  <c r="CA463" i="35"/>
  <c r="CB462" i="35"/>
  <c r="CA462" i="35"/>
  <c r="CB461" i="35"/>
  <c r="CA461" i="35"/>
  <c r="CB460" i="35"/>
  <c r="CA460" i="35"/>
  <c r="CB459" i="35"/>
  <c r="CA459" i="35"/>
  <c r="CB458" i="35"/>
  <c r="CA458" i="35"/>
  <c r="CB457" i="35"/>
  <c r="CA457" i="35"/>
  <c r="CB456" i="35"/>
  <c r="CA456" i="35"/>
  <c r="CB455" i="35"/>
  <c r="CA455" i="35"/>
  <c r="CB454" i="35"/>
  <c r="CA454" i="35"/>
  <c r="CB453" i="35"/>
  <c r="CA453" i="35"/>
  <c r="CB452" i="35"/>
  <c r="CA452" i="35"/>
  <c r="CB451" i="35"/>
  <c r="CA451" i="35"/>
  <c r="CB450" i="35"/>
  <c r="CA450" i="35"/>
  <c r="CB449" i="35"/>
  <c r="CA449" i="35"/>
  <c r="CB448" i="35"/>
  <c r="CA448" i="35"/>
  <c r="CB447" i="35"/>
  <c r="CA447" i="35"/>
  <c r="CB446" i="35"/>
  <c r="CA446" i="35"/>
  <c r="CB445" i="35"/>
  <c r="CA445" i="35"/>
  <c r="CB444" i="35"/>
  <c r="CA444" i="35"/>
  <c r="CB443" i="35"/>
  <c r="CA443" i="35"/>
  <c r="CB442" i="35"/>
  <c r="CA442" i="35"/>
  <c r="CB441" i="35"/>
  <c r="CA441" i="35"/>
  <c r="CB440" i="35"/>
  <c r="CA440" i="35"/>
  <c r="CB439" i="35"/>
  <c r="CA439" i="35"/>
  <c r="CB438" i="35"/>
  <c r="CA438" i="35"/>
  <c r="CB437" i="35"/>
  <c r="CA437" i="35"/>
  <c r="CB436" i="35"/>
  <c r="CA436" i="35"/>
  <c r="CB435" i="35"/>
  <c r="CA435" i="35"/>
  <c r="CB434" i="35"/>
  <c r="CA434" i="35"/>
  <c r="CB433" i="35"/>
  <c r="CA433" i="35"/>
  <c r="CB432" i="35"/>
  <c r="CA432" i="35"/>
  <c r="CB431" i="35"/>
  <c r="CA431" i="35"/>
  <c r="CB430" i="35"/>
  <c r="CA430" i="35"/>
  <c r="CB429" i="35"/>
  <c r="CA429" i="35"/>
  <c r="CB428" i="35"/>
  <c r="CA428" i="35"/>
  <c r="CB427" i="35"/>
  <c r="CA427" i="35"/>
  <c r="CB426" i="35"/>
  <c r="CA426" i="35"/>
  <c r="CB425" i="35"/>
  <c r="CA425" i="35"/>
  <c r="CB424" i="35"/>
  <c r="CA424" i="35"/>
  <c r="CB423" i="35"/>
  <c r="CA423" i="35"/>
  <c r="CB422" i="35"/>
  <c r="CA422" i="35"/>
  <c r="CB421" i="35"/>
  <c r="CA421" i="35"/>
  <c r="CB420" i="35"/>
  <c r="CA420" i="35"/>
  <c r="CB419" i="35"/>
  <c r="CA419" i="35"/>
  <c r="CB418" i="35"/>
  <c r="CA418" i="35"/>
  <c r="CB417" i="35"/>
  <c r="CA417" i="35"/>
  <c r="CB416" i="35"/>
  <c r="CA416" i="35"/>
  <c r="CB415" i="35"/>
  <c r="CA415" i="35"/>
  <c r="CB414" i="35"/>
  <c r="CA414" i="35"/>
  <c r="CB413" i="35"/>
  <c r="CA413" i="35"/>
  <c r="CB412" i="35"/>
  <c r="CA412" i="35"/>
  <c r="CB411" i="35"/>
  <c r="CA411" i="35"/>
  <c r="CB410" i="35"/>
  <c r="CA410" i="35"/>
  <c r="CB409" i="35"/>
  <c r="CA409" i="35"/>
  <c r="CB408" i="35"/>
  <c r="CA408" i="35"/>
  <c r="CB407" i="35"/>
  <c r="CA407" i="35"/>
  <c r="CB406" i="35"/>
  <c r="CA406" i="35"/>
  <c r="CB405" i="35"/>
  <c r="CA405" i="35"/>
  <c r="CB404" i="35"/>
  <c r="CA404" i="35"/>
  <c r="CB403" i="35"/>
  <c r="CA403" i="35"/>
  <c r="CB402" i="35"/>
  <c r="CA402" i="35"/>
  <c r="CB401" i="35"/>
  <c r="CA401" i="35"/>
  <c r="CB400" i="35"/>
  <c r="CA400" i="35"/>
  <c r="A400" i="35"/>
  <c r="CB399" i="35"/>
  <c r="CA399" i="35"/>
  <c r="A399" i="35"/>
  <c r="CB398" i="35"/>
  <c r="CA398" i="35"/>
  <c r="A398" i="35"/>
  <c r="CB397" i="35"/>
  <c r="CA397" i="35"/>
  <c r="A397" i="35"/>
  <c r="CB396" i="35"/>
  <c r="CA396" i="35"/>
  <c r="A396" i="35"/>
  <c r="CB395" i="35"/>
  <c r="CA395" i="35"/>
  <c r="A395" i="35"/>
  <c r="CB394" i="35"/>
  <c r="CA394" i="35"/>
  <c r="A394" i="35"/>
  <c r="CB393" i="35"/>
  <c r="CA393" i="35"/>
  <c r="A393" i="35"/>
  <c r="CB392" i="35"/>
  <c r="CA392" i="35"/>
  <c r="A392" i="35"/>
  <c r="CB391" i="35"/>
  <c r="CA391" i="35"/>
  <c r="A391" i="35"/>
  <c r="CB390" i="35"/>
  <c r="CA390" i="35"/>
  <c r="A390" i="35"/>
  <c r="CB389" i="35"/>
  <c r="CA389" i="35"/>
  <c r="A389" i="35"/>
  <c r="CB388" i="35"/>
  <c r="CA388" i="35"/>
  <c r="A388" i="35"/>
  <c r="CB387" i="35"/>
  <c r="CA387" i="35"/>
  <c r="A387" i="35"/>
  <c r="CB386" i="35"/>
  <c r="CA386" i="35"/>
  <c r="A386" i="35"/>
  <c r="CB385" i="35"/>
  <c r="CA385" i="35"/>
  <c r="A385" i="35"/>
  <c r="CB384" i="35"/>
  <c r="CA384" i="35"/>
  <c r="A384" i="35"/>
  <c r="CB383" i="35"/>
  <c r="CA383" i="35"/>
  <c r="A383" i="35"/>
  <c r="CB382" i="35"/>
  <c r="CA382" i="35"/>
  <c r="A382" i="35"/>
  <c r="CB381" i="35"/>
  <c r="CA381" i="35"/>
  <c r="A381" i="35"/>
  <c r="CB380" i="35"/>
  <c r="CA380" i="35"/>
  <c r="A380" i="35"/>
  <c r="CB379" i="35"/>
  <c r="CA379" i="35"/>
  <c r="A379" i="35"/>
  <c r="CB378" i="35"/>
  <c r="CA378" i="35"/>
  <c r="A378" i="35"/>
  <c r="CB377" i="35"/>
  <c r="CA377" i="35"/>
  <c r="A377" i="35"/>
  <c r="CB376" i="35"/>
  <c r="CA376" i="35"/>
  <c r="A376" i="35"/>
  <c r="CB375" i="35"/>
  <c r="CA375" i="35"/>
  <c r="A375" i="35"/>
  <c r="CB374" i="35"/>
  <c r="CA374" i="35"/>
  <c r="A374" i="35"/>
  <c r="CB373" i="35"/>
  <c r="CA373" i="35"/>
  <c r="A373" i="35"/>
  <c r="CB372" i="35"/>
  <c r="CA372" i="35"/>
  <c r="A372" i="35"/>
  <c r="CB371" i="35"/>
  <c r="CA371" i="35"/>
  <c r="A371" i="35"/>
  <c r="CB370" i="35"/>
  <c r="CA370" i="35"/>
  <c r="A370" i="35"/>
  <c r="CB369" i="35"/>
  <c r="CA369" i="35"/>
  <c r="A369" i="35"/>
  <c r="CB368" i="35"/>
  <c r="CA368" i="35"/>
  <c r="A368" i="35"/>
  <c r="CB367" i="35"/>
  <c r="CA367" i="35"/>
  <c r="A367" i="35"/>
  <c r="CB366" i="35"/>
  <c r="CA366" i="35"/>
  <c r="A366" i="35"/>
  <c r="CB365" i="35"/>
  <c r="CA365" i="35"/>
  <c r="A365" i="35"/>
  <c r="CB364" i="35"/>
  <c r="CA364" i="35"/>
  <c r="A364" i="35"/>
  <c r="CB363" i="35"/>
  <c r="CA363" i="35"/>
  <c r="A363" i="35"/>
  <c r="CB362" i="35"/>
  <c r="CA362" i="35"/>
  <c r="A362" i="35"/>
  <c r="CB361" i="35"/>
  <c r="CA361" i="35"/>
  <c r="A361" i="35"/>
  <c r="CB360" i="35"/>
  <c r="CA360" i="35"/>
  <c r="A360" i="35"/>
  <c r="CB359" i="35"/>
  <c r="CA359" i="35"/>
  <c r="A359" i="35"/>
  <c r="CB358" i="35"/>
  <c r="CA358" i="35"/>
  <c r="A358" i="35"/>
  <c r="CB357" i="35"/>
  <c r="CA357" i="35"/>
  <c r="A357" i="35"/>
  <c r="CB356" i="35"/>
  <c r="CA356" i="35"/>
  <c r="A356" i="35"/>
  <c r="CB355" i="35"/>
  <c r="CA355" i="35"/>
  <c r="A355" i="35"/>
  <c r="CB354" i="35"/>
  <c r="CA354" i="35"/>
  <c r="A354" i="35"/>
  <c r="CB353" i="35"/>
  <c r="CA353" i="35"/>
  <c r="A353" i="35"/>
  <c r="CB352" i="35"/>
  <c r="CA352" i="35"/>
  <c r="A352" i="35"/>
  <c r="CB351" i="35"/>
  <c r="CA351" i="35"/>
  <c r="A351" i="35"/>
  <c r="CB350" i="35"/>
  <c r="CA350" i="35"/>
  <c r="A350" i="35"/>
  <c r="CB349" i="35"/>
  <c r="CA349" i="35"/>
  <c r="A349" i="35"/>
  <c r="CB348" i="35"/>
  <c r="CA348" i="35"/>
  <c r="A348" i="35"/>
  <c r="CB347" i="35"/>
  <c r="CA347" i="35"/>
  <c r="A347" i="35"/>
  <c r="CB346" i="35"/>
  <c r="CA346" i="35"/>
  <c r="A346" i="35"/>
  <c r="CB345" i="35"/>
  <c r="CA345" i="35"/>
  <c r="A345" i="35"/>
  <c r="CB344" i="35"/>
  <c r="CA344" i="35"/>
  <c r="A344" i="35"/>
  <c r="CB343" i="35"/>
  <c r="CA343" i="35"/>
  <c r="A343" i="35"/>
  <c r="CB342" i="35"/>
  <c r="CA342" i="35"/>
  <c r="A342" i="35"/>
  <c r="CB341" i="35"/>
  <c r="CA341" i="35"/>
  <c r="A341" i="35"/>
  <c r="CB340" i="35"/>
  <c r="CA340" i="35"/>
  <c r="A340" i="35"/>
  <c r="CB339" i="35"/>
  <c r="CA339" i="35"/>
  <c r="A339" i="35"/>
  <c r="CB338" i="35"/>
  <c r="CA338" i="35"/>
  <c r="A338" i="35"/>
  <c r="CB337" i="35"/>
  <c r="CA337" i="35"/>
  <c r="A337" i="35"/>
  <c r="CB336" i="35"/>
  <c r="CA336" i="35"/>
  <c r="A336" i="35"/>
  <c r="CB335" i="35"/>
  <c r="CA335" i="35"/>
  <c r="A335" i="35"/>
  <c r="CB334" i="35"/>
  <c r="CA334" i="35"/>
  <c r="A334" i="35"/>
  <c r="CB333" i="35"/>
  <c r="CA333" i="35"/>
  <c r="A333" i="35"/>
  <c r="CB332" i="35"/>
  <c r="CA332" i="35"/>
  <c r="A332" i="35"/>
  <c r="CB331" i="35"/>
  <c r="CA331" i="35"/>
  <c r="A331" i="35"/>
  <c r="CB330" i="35"/>
  <c r="CA330" i="35"/>
  <c r="A330" i="35"/>
  <c r="CB329" i="35"/>
  <c r="CA329" i="35"/>
  <c r="A329" i="35"/>
  <c r="CB328" i="35"/>
  <c r="CA328" i="35"/>
  <c r="A328" i="35"/>
  <c r="CB327" i="35"/>
  <c r="CA327" i="35"/>
  <c r="A327" i="35"/>
  <c r="CB326" i="35"/>
  <c r="CA326" i="35"/>
  <c r="A326" i="35"/>
  <c r="CB325" i="35"/>
  <c r="CA325" i="35"/>
  <c r="A325" i="35"/>
  <c r="CB324" i="35"/>
  <c r="CA324" i="35"/>
  <c r="A324" i="35"/>
  <c r="CB323" i="35"/>
  <c r="CA323" i="35"/>
  <c r="A323" i="35"/>
  <c r="CB322" i="35"/>
  <c r="CA322" i="35"/>
  <c r="A322" i="35"/>
  <c r="CB321" i="35"/>
  <c r="CA321" i="35"/>
  <c r="A321" i="35"/>
  <c r="CB320" i="35"/>
  <c r="CA320" i="35"/>
  <c r="A320" i="35"/>
  <c r="CB319" i="35"/>
  <c r="CA319" i="35"/>
  <c r="A319" i="35"/>
  <c r="CB318" i="35"/>
  <c r="CA318" i="35"/>
  <c r="A318" i="35"/>
  <c r="CB317" i="35"/>
  <c r="CA317" i="35"/>
  <c r="A317" i="35"/>
  <c r="CB316" i="35"/>
  <c r="CA316" i="35"/>
  <c r="A316" i="35"/>
  <c r="CB315" i="35"/>
  <c r="CA315" i="35"/>
  <c r="A315" i="35"/>
  <c r="CB314" i="35"/>
  <c r="CA314" i="35"/>
  <c r="A314" i="35"/>
  <c r="CB313" i="35"/>
  <c r="CA313" i="35"/>
  <c r="A313" i="35"/>
  <c r="CB312" i="35"/>
  <c r="CA312" i="35"/>
  <c r="A312" i="35"/>
  <c r="CB311" i="35"/>
  <c r="CA311" i="35"/>
  <c r="A311" i="35"/>
  <c r="CB310" i="35"/>
  <c r="CA310" i="35"/>
  <c r="A310" i="35"/>
  <c r="CB309" i="35"/>
  <c r="CA309" i="35"/>
  <c r="A309" i="35"/>
  <c r="CB308" i="35"/>
  <c r="CA308" i="35"/>
  <c r="A308" i="35"/>
  <c r="CB307" i="35"/>
  <c r="CA307" i="35"/>
  <c r="A307" i="35"/>
  <c r="CB306" i="35"/>
  <c r="CA306" i="35"/>
  <c r="A306" i="35"/>
  <c r="CB305" i="35"/>
  <c r="CA305" i="35"/>
  <c r="A305" i="35"/>
  <c r="CB304" i="35"/>
  <c r="CA304" i="35"/>
  <c r="A304" i="35"/>
  <c r="CB303" i="35"/>
  <c r="CA303" i="35"/>
  <c r="A303" i="35"/>
  <c r="CB302" i="35"/>
  <c r="CA302" i="35"/>
  <c r="A302" i="35"/>
  <c r="CB301" i="35"/>
  <c r="CA301" i="35"/>
  <c r="A301" i="35"/>
  <c r="CB300" i="35"/>
  <c r="CA300" i="35"/>
  <c r="A300" i="35"/>
  <c r="CB299" i="35"/>
  <c r="CA299" i="35"/>
  <c r="A299" i="35"/>
  <c r="CB298" i="35"/>
  <c r="CA298" i="35"/>
  <c r="A298" i="35"/>
  <c r="CB297" i="35"/>
  <c r="CA297" i="35"/>
  <c r="A297" i="35"/>
  <c r="CB296" i="35"/>
  <c r="CA296" i="35"/>
  <c r="A296" i="35"/>
  <c r="CB295" i="35"/>
  <c r="CA295" i="35"/>
  <c r="A295" i="35"/>
  <c r="CB294" i="35"/>
  <c r="CA294" i="35"/>
  <c r="A294" i="35"/>
  <c r="CB293" i="35"/>
  <c r="CA293" i="35"/>
  <c r="A293" i="35"/>
  <c r="CB292" i="35"/>
  <c r="CA292" i="35"/>
  <c r="A292" i="35"/>
  <c r="CB291" i="35"/>
  <c r="CA291" i="35"/>
  <c r="A291" i="35"/>
  <c r="CB290" i="35"/>
  <c r="CA290" i="35"/>
  <c r="A290" i="35"/>
  <c r="CB289" i="35"/>
  <c r="CA289" i="35"/>
  <c r="A289" i="35"/>
  <c r="CB288" i="35"/>
  <c r="CA288" i="35"/>
  <c r="A288" i="35"/>
  <c r="CB287" i="35"/>
  <c r="CA287" i="35"/>
  <c r="A287" i="35"/>
  <c r="CB286" i="35"/>
  <c r="CA286" i="35"/>
  <c r="A286" i="35"/>
  <c r="CB285" i="35"/>
  <c r="CA285" i="35"/>
  <c r="A285" i="35"/>
  <c r="CB284" i="35"/>
  <c r="CA284" i="35"/>
  <c r="A284" i="35"/>
  <c r="CB283" i="35"/>
  <c r="CA283" i="35"/>
  <c r="A283" i="35"/>
  <c r="CB282" i="35"/>
  <c r="CA282" i="35"/>
  <c r="A282" i="35"/>
  <c r="CB281" i="35"/>
  <c r="CA281" i="35"/>
  <c r="A281" i="35"/>
  <c r="CB280" i="35"/>
  <c r="CA280" i="35"/>
  <c r="A280" i="35"/>
  <c r="CB279" i="35"/>
  <c r="CA279" i="35"/>
  <c r="A279" i="35"/>
  <c r="CB278" i="35"/>
  <c r="CA278" i="35"/>
  <c r="A278" i="35"/>
  <c r="CB277" i="35"/>
  <c r="CA277" i="35"/>
  <c r="A277" i="35"/>
  <c r="CB276" i="35"/>
  <c r="CA276" i="35"/>
  <c r="A276" i="35"/>
  <c r="CB275" i="35"/>
  <c r="CA275" i="35"/>
  <c r="A275" i="35"/>
  <c r="CB274" i="35"/>
  <c r="CA274" i="35"/>
  <c r="A274" i="35"/>
  <c r="CB273" i="35"/>
  <c r="CA273" i="35"/>
  <c r="A273" i="35"/>
  <c r="CB272" i="35"/>
  <c r="CA272" i="35"/>
  <c r="A272" i="35"/>
  <c r="CB271" i="35"/>
  <c r="CA271" i="35"/>
  <c r="A271" i="35"/>
  <c r="CB270" i="35"/>
  <c r="CA270" i="35"/>
  <c r="A270" i="35"/>
  <c r="CB269" i="35"/>
  <c r="CA269" i="35"/>
  <c r="A269" i="35"/>
  <c r="CB268" i="35"/>
  <c r="CA268" i="35"/>
  <c r="A268" i="35"/>
  <c r="CB267" i="35"/>
  <c r="CA267" i="35"/>
  <c r="A267" i="35"/>
  <c r="CB266" i="35"/>
  <c r="CA266" i="35"/>
  <c r="A266" i="35"/>
  <c r="CB265" i="35"/>
  <c r="CA265" i="35"/>
  <c r="A265" i="35"/>
  <c r="CB264" i="35"/>
  <c r="CA264" i="35"/>
  <c r="A264" i="35"/>
  <c r="CB263" i="35"/>
  <c r="CA263" i="35"/>
  <c r="A263" i="35"/>
  <c r="CB262" i="35"/>
  <c r="CA262" i="35"/>
  <c r="A262" i="35"/>
  <c r="CB261" i="35"/>
  <c r="CA261" i="35"/>
  <c r="A261" i="35"/>
  <c r="CB260" i="35"/>
  <c r="CA260" i="35"/>
  <c r="A260" i="35"/>
  <c r="CB259" i="35"/>
  <c r="CA259" i="35"/>
  <c r="A259" i="35"/>
  <c r="CB258" i="35"/>
  <c r="CA258" i="35"/>
  <c r="A258" i="35"/>
  <c r="CB257" i="35"/>
  <c r="CA257" i="35"/>
  <c r="A257" i="35"/>
  <c r="CB256" i="35"/>
  <c r="CA256" i="35"/>
  <c r="A256" i="35"/>
  <c r="CB255" i="35"/>
  <c r="CA255" i="35"/>
  <c r="A255" i="35"/>
  <c r="CB254" i="35"/>
  <c r="CA254" i="35"/>
  <c r="A254" i="35"/>
  <c r="CB253" i="35"/>
  <c r="CA253" i="35"/>
  <c r="A253" i="35"/>
  <c r="CB252" i="35"/>
  <c r="CA252" i="35"/>
  <c r="A252" i="35"/>
  <c r="CB251" i="35"/>
  <c r="CA251" i="35"/>
  <c r="A251" i="35"/>
  <c r="CB250" i="35"/>
  <c r="CA250" i="35"/>
  <c r="A250" i="35"/>
  <c r="CB249" i="35"/>
  <c r="CA249" i="35"/>
  <c r="A249" i="35"/>
  <c r="CB248" i="35"/>
  <c r="CA248" i="35"/>
  <c r="A248" i="35"/>
  <c r="CB247" i="35"/>
  <c r="CA247" i="35"/>
  <c r="A247" i="35"/>
  <c r="CB246" i="35"/>
  <c r="CA246" i="35"/>
  <c r="A246" i="35"/>
  <c r="CB245" i="35"/>
  <c r="CA245" i="35"/>
  <c r="A245" i="35"/>
  <c r="CB244" i="35"/>
  <c r="CA244" i="35"/>
  <c r="A244" i="35"/>
  <c r="CB243" i="35"/>
  <c r="CA243" i="35"/>
  <c r="A243" i="35"/>
  <c r="CB242" i="35"/>
  <c r="CA242" i="35"/>
  <c r="A242" i="35"/>
  <c r="CB241" i="35"/>
  <c r="CA241" i="35"/>
  <c r="A241" i="35"/>
  <c r="CB240" i="35"/>
  <c r="CA240" i="35"/>
  <c r="A240" i="35"/>
  <c r="CB239" i="35"/>
  <c r="CA239" i="35"/>
  <c r="A239" i="35"/>
  <c r="CB238" i="35"/>
  <c r="CA238" i="35"/>
  <c r="A238" i="35"/>
  <c r="CB237" i="35"/>
  <c r="CA237" i="35"/>
  <c r="A237" i="35"/>
  <c r="CB236" i="35"/>
  <c r="CA236" i="35"/>
  <c r="A236" i="35"/>
  <c r="CB235" i="35"/>
  <c r="CA235" i="35"/>
  <c r="A235" i="35"/>
  <c r="CB234" i="35"/>
  <c r="CA234" i="35"/>
  <c r="A234" i="35"/>
  <c r="CB233" i="35"/>
  <c r="CA233" i="35"/>
  <c r="A233" i="35"/>
  <c r="CB232" i="35"/>
  <c r="CA232" i="35"/>
  <c r="A232" i="35"/>
  <c r="CB231" i="35"/>
  <c r="CA231" i="35"/>
  <c r="A231" i="35"/>
  <c r="CB230" i="35"/>
  <c r="CA230" i="35"/>
  <c r="A230" i="35"/>
  <c r="CB229" i="35"/>
  <c r="CA229" i="35"/>
  <c r="A229" i="35"/>
  <c r="CB228" i="35"/>
  <c r="CA228" i="35"/>
  <c r="A228" i="35"/>
  <c r="CB227" i="35"/>
  <c r="CA227" i="35"/>
  <c r="A227" i="35"/>
  <c r="CB226" i="35"/>
  <c r="CA226" i="35"/>
  <c r="A226" i="35"/>
  <c r="CB225" i="35"/>
  <c r="CA225" i="35"/>
  <c r="A225" i="35"/>
  <c r="CB224" i="35"/>
  <c r="CA224" i="35"/>
  <c r="A224" i="35"/>
  <c r="CB223" i="35"/>
  <c r="CA223" i="35"/>
  <c r="A223" i="35"/>
  <c r="CB222" i="35"/>
  <c r="CA222" i="35"/>
  <c r="A222" i="35"/>
  <c r="CB221" i="35"/>
  <c r="CA221" i="35"/>
  <c r="A221" i="35"/>
  <c r="CB220" i="35"/>
  <c r="CA220" i="35"/>
  <c r="A220" i="35"/>
  <c r="CB219" i="35"/>
  <c r="CA219" i="35"/>
  <c r="A219" i="35"/>
  <c r="CB218" i="35"/>
  <c r="CA218" i="35"/>
  <c r="A218" i="35"/>
  <c r="CB217" i="35"/>
  <c r="CA217" i="35"/>
  <c r="A217" i="35"/>
  <c r="CB216" i="35"/>
  <c r="CA216" i="35"/>
  <c r="A216" i="35"/>
  <c r="CB215" i="35"/>
  <c r="CA215" i="35"/>
  <c r="A215" i="35"/>
  <c r="CB214" i="35"/>
  <c r="CA214" i="35"/>
  <c r="A214" i="35"/>
  <c r="CB213" i="35"/>
  <c r="CA213" i="35"/>
  <c r="A213" i="35"/>
  <c r="CB212" i="35"/>
  <c r="CA212" i="35"/>
  <c r="A212" i="35"/>
  <c r="CB211" i="35"/>
  <c r="CA211" i="35"/>
  <c r="A211" i="35"/>
  <c r="CB210" i="35"/>
  <c r="CA210" i="35"/>
  <c r="A210" i="35"/>
  <c r="CB209" i="35"/>
  <c r="CA209" i="35"/>
  <c r="A209" i="35"/>
  <c r="CB208" i="35"/>
  <c r="CA208" i="35"/>
  <c r="A208" i="35"/>
  <c r="CB207" i="35"/>
  <c r="CA207" i="35"/>
  <c r="A207" i="35"/>
  <c r="CB206" i="35"/>
  <c r="CA206" i="35"/>
  <c r="A206" i="35"/>
  <c r="CB205" i="35"/>
  <c r="CA205" i="35"/>
  <c r="A205" i="35"/>
  <c r="CB204" i="35"/>
  <c r="CA204" i="35"/>
  <c r="A204" i="35"/>
  <c r="CB203" i="35"/>
  <c r="CA203" i="35"/>
  <c r="A203" i="35"/>
  <c r="CB202" i="35"/>
  <c r="CA202" i="35"/>
  <c r="A202" i="35"/>
  <c r="CB201" i="35"/>
  <c r="CA201" i="35"/>
  <c r="A201" i="35"/>
  <c r="CB200" i="35"/>
  <c r="CA200" i="35"/>
  <c r="A200" i="35"/>
  <c r="CB199" i="35"/>
  <c r="CA199" i="35"/>
  <c r="A199" i="35"/>
  <c r="CB198" i="35"/>
  <c r="CA198" i="35"/>
  <c r="A198" i="35"/>
  <c r="CB197" i="35"/>
  <c r="CA197" i="35"/>
  <c r="A197" i="35"/>
  <c r="CB196" i="35"/>
  <c r="CA196" i="35"/>
  <c r="A196" i="35"/>
  <c r="CB195" i="35"/>
  <c r="CA195" i="35"/>
  <c r="A195" i="35"/>
  <c r="CB194" i="35"/>
  <c r="CA194" i="35"/>
  <c r="A194" i="35"/>
  <c r="CB193" i="35"/>
  <c r="CA193" i="35"/>
  <c r="A193" i="35"/>
  <c r="CB192" i="35"/>
  <c r="CA192" i="35"/>
  <c r="A192" i="35"/>
  <c r="CB191" i="35"/>
  <c r="CA191" i="35"/>
  <c r="A191" i="35"/>
  <c r="CB190" i="35"/>
  <c r="CA190" i="35"/>
  <c r="A190" i="35"/>
  <c r="CB189" i="35"/>
  <c r="CA189" i="35"/>
  <c r="A189" i="35"/>
  <c r="CB188" i="35"/>
  <c r="CA188" i="35"/>
  <c r="A188" i="35"/>
  <c r="CB187" i="35"/>
  <c r="CA187" i="35"/>
  <c r="A187" i="35"/>
  <c r="CB186" i="35"/>
  <c r="CA186" i="35"/>
  <c r="A186" i="35"/>
  <c r="CB185" i="35"/>
  <c r="CA185" i="35"/>
  <c r="A185" i="35"/>
  <c r="CB184" i="35"/>
  <c r="CA184" i="35"/>
  <c r="A184" i="35"/>
  <c r="CB183" i="35"/>
  <c r="CA183" i="35"/>
  <c r="A183" i="35"/>
  <c r="CB182" i="35"/>
  <c r="CA182" i="35"/>
  <c r="A182" i="35"/>
  <c r="CB181" i="35"/>
  <c r="CA181" i="35"/>
  <c r="A181" i="35"/>
  <c r="CB180" i="35"/>
  <c r="CA180" i="35"/>
  <c r="A180" i="35"/>
  <c r="CB179" i="35"/>
  <c r="CA179" i="35"/>
  <c r="A179" i="35"/>
  <c r="CB178" i="35"/>
  <c r="CA178" i="35"/>
  <c r="A178" i="35"/>
  <c r="CB177" i="35"/>
  <c r="CA177" i="35"/>
  <c r="A177" i="35"/>
  <c r="CB176" i="35"/>
  <c r="CA176" i="35"/>
  <c r="A176" i="35"/>
  <c r="CB175" i="35"/>
  <c r="CA175" i="35"/>
  <c r="A175" i="35"/>
  <c r="CB174" i="35"/>
  <c r="CA174" i="35"/>
  <c r="A174" i="35"/>
  <c r="CB173" i="35"/>
  <c r="CA173" i="35"/>
  <c r="A173" i="35"/>
  <c r="CB172" i="35"/>
  <c r="CA172" i="35"/>
  <c r="A172" i="35"/>
  <c r="CB171" i="35"/>
  <c r="CA171" i="35"/>
  <c r="A171" i="35"/>
  <c r="CB170" i="35"/>
  <c r="CA170" i="35"/>
  <c r="A170" i="35"/>
  <c r="CB169" i="35"/>
  <c r="CA169" i="35"/>
  <c r="A169" i="35"/>
  <c r="CB168" i="35"/>
  <c r="CA168" i="35"/>
  <c r="A168" i="35"/>
  <c r="CB167" i="35"/>
  <c r="CA167" i="35"/>
  <c r="A167" i="35"/>
  <c r="CB166" i="35"/>
  <c r="CA166" i="35"/>
  <c r="A166" i="35"/>
  <c r="CB165" i="35"/>
  <c r="CA165" i="35"/>
  <c r="A165" i="35"/>
  <c r="CB164" i="35"/>
  <c r="CA164" i="35"/>
  <c r="A164" i="35"/>
  <c r="CB163" i="35"/>
  <c r="CA163" i="35"/>
  <c r="A163" i="35"/>
  <c r="CB162" i="35"/>
  <c r="CA162" i="35"/>
  <c r="A162" i="35"/>
  <c r="CB161" i="35"/>
  <c r="CA161" i="35"/>
  <c r="A161" i="35"/>
  <c r="CB160" i="35"/>
  <c r="CA160" i="35"/>
  <c r="A160" i="35"/>
  <c r="CB159" i="35"/>
  <c r="CA159" i="35"/>
  <c r="A159" i="35"/>
  <c r="CB158" i="35"/>
  <c r="CA158" i="35"/>
  <c r="A158" i="35"/>
  <c r="CB157" i="35"/>
  <c r="CA157" i="35"/>
  <c r="A157" i="35"/>
  <c r="CB156" i="35"/>
  <c r="CA156" i="35"/>
  <c r="A156" i="35"/>
  <c r="CB155" i="35"/>
  <c r="CA155" i="35"/>
  <c r="A155" i="35"/>
  <c r="CB154" i="35"/>
  <c r="CA154" i="35"/>
  <c r="A154" i="35"/>
  <c r="CB153" i="35"/>
  <c r="CA153" i="35"/>
  <c r="A153" i="35"/>
  <c r="CB152" i="35"/>
  <c r="CA152" i="35"/>
  <c r="A152" i="35"/>
  <c r="CB151" i="35"/>
  <c r="CA151" i="35"/>
  <c r="A151" i="35"/>
  <c r="CB150" i="35"/>
  <c r="CA150" i="35"/>
  <c r="A150" i="35"/>
  <c r="CB149" i="35"/>
  <c r="CA149" i="35"/>
  <c r="A149" i="35"/>
  <c r="CB148" i="35"/>
  <c r="CA148" i="35"/>
  <c r="A148" i="35"/>
  <c r="CB147" i="35"/>
  <c r="CA147" i="35"/>
  <c r="A147" i="35"/>
  <c r="CB146" i="35"/>
  <c r="CA146" i="35"/>
  <c r="A146" i="35"/>
  <c r="CB145" i="35"/>
  <c r="CA145" i="35"/>
  <c r="A145" i="35"/>
  <c r="CB144" i="35"/>
  <c r="CA144" i="35"/>
  <c r="A144" i="35"/>
  <c r="CB143" i="35"/>
  <c r="CA143" i="35"/>
  <c r="A143" i="35"/>
  <c r="CB142" i="35"/>
  <c r="CA142" i="35"/>
  <c r="A142" i="35"/>
  <c r="CB141" i="35"/>
  <c r="CA141" i="35"/>
  <c r="A141" i="35"/>
  <c r="CB140" i="35"/>
  <c r="CA140" i="35"/>
  <c r="A140" i="35"/>
  <c r="CB139" i="35"/>
  <c r="CA139" i="35"/>
  <c r="A139" i="35"/>
  <c r="CB138" i="35"/>
  <c r="CA138" i="35"/>
  <c r="A138" i="35"/>
  <c r="CB137" i="35"/>
  <c r="CA137" i="35"/>
  <c r="A137" i="35"/>
  <c r="CB136" i="35"/>
  <c r="CA136" i="35"/>
  <c r="A136" i="35"/>
  <c r="CB135" i="35"/>
  <c r="CA135" i="35"/>
  <c r="A135" i="35"/>
  <c r="CB134" i="35"/>
  <c r="CA134" i="35"/>
  <c r="A134" i="35"/>
  <c r="CB133" i="35"/>
  <c r="CA133" i="35"/>
  <c r="A133" i="35"/>
  <c r="CB132" i="35"/>
  <c r="CA132" i="35"/>
  <c r="A132" i="35"/>
  <c r="CB131" i="35"/>
  <c r="CA131" i="35"/>
  <c r="A131" i="35"/>
  <c r="CB130" i="35"/>
  <c r="CA130" i="35"/>
  <c r="A130" i="35"/>
  <c r="CB129" i="35"/>
  <c r="CA129" i="35"/>
  <c r="A129" i="35"/>
  <c r="CB128" i="35"/>
  <c r="CA128" i="35"/>
  <c r="A128" i="35"/>
  <c r="CB127" i="35"/>
  <c r="CA127" i="35"/>
  <c r="A127" i="35"/>
  <c r="CB126" i="35"/>
  <c r="CA126" i="35"/>
  <c r="A126" i="35"/>
  <c r="CB125" i="35"/>
  <c r="CA125" i="35"/>
  <c r="A125" i="35"/>
  <c r="CB124" i="35"/>
  <c r="CA124" i="35"/>
  <c r="A124" i="35"/>
  <c r="CB123" i="35"/>
  <c r="CA123" i="35"/>
  <c r="A123" i="35"/>
  <c r="CB122" i="35"/>
  <c r="CA122" i="35"/>
  <c r="A122" i="35"/>
  <c r="CB121" i="35"/>
  <c r="CA121" i="35"/>
  <c r="A121" i="35"/>
  <c r="CB120" i="35"/>
  <c r="CA120" i="35"/>
  <c r="A120" i="35"/>
  <c r="CB119" i="35"/>
  <c r="CA119" i="35"/>
  <c r="A119" i="35"/>
  <c r="CB118" i="35"/>
  <c r="CA118" i="35"/>
  <c r="A118" i="35"/>
  <c r="CB117" i="35"/>
  <c r="CA117" i="35"/>
  <c r="A117" i="35"/>
  <c r="CB116" i="35"/>
  <c r="CA116" i="35"/>
  <c r="A116" i="35"/>
  <c r="CB115" i="35"/>
  <c r="CA115" i="35"/>
  <c r="A115" i="35"/>
  <c r="CB114" i="35"/>
  <c r="CA114" i="35"/>
  <c r="A114" i="35"/>
  <c r="CB113" i="35"/>
  <c r="CA113" i="35"/>
  <c r="A113" i="35"/>
  <c r="CB112" i="35"/>
  <c r="CA112" i="35"/>
  <c r="A112" i="35"/>
  <c r="CB111" i="35"/>
  <c r="CA111" i="35"/>
  <c r="A111" i="35"/>
  <c r="CB110" i="35"/>
  <c r="CA110" i="35"/>
  <c r="A110" i="35"/>
  <c r="CB109" i="35"/>
  <c r="CA109" i="35"/>
  <c r="A109" i="35"/>
  <c r="CB108" i="35"/>
  <c r="CA108" i="35"/>
  <c r="A108" i="35"/>
  <c r="CB107" i="35"/>
  <c r="CA107" i="35"/>
  <c r="A107" i="35"/>
  <c r="CB106" i="35"/>
  <c r="CA106" i="35"/>
  <c r="A106" i="35"/>
  <c r="CB105" i="35"/>
  <c r="CA105" i="35"/>
  <c r="A105" i="35"/>
  <c r="CB104" i="35"/>
  <c r="CA104" i="35"/>
  <c r="A104" i="35"/>
  <c r="CB103" i="35"/>
  <c r="CA103" i="35"/>
  <c r="A103" i="35"/>
  <c r="CB102" i="35"/>
  <c r="CA102" i="35"/>
  <c r="A102" i="35"/>
  <c r="CB101" i="35"/>
  <c r="CA101" i="35"/>
  <c r="A101" i="35"/>
  <c r="CB100" i="35"/>
  <c r="CA100" i="35"/>
  <c r="A100" i="35"/>
  <c r="CB99" i="35"/>
  <c r="CA99" i="35"/>
  <c r="A99" i="35"/>
  <c r="CB98" i="35"/>
  <c r="CA98" i="35"/>
  <c r="A98" i="35"/>
  <c r="CB97" i="35"/>
  <c r="CA97" i="35"/>
  <c r="A97" i="35"/>
  <c r="CB96" i="35"/>
  <c r="CA96" i="35"/>
  <c r="A96" i="35"/>
  <c r="CB95" i="35"/>
  <c r="CA95" i="35"/>
  <c r="A95" i="35"/>
  <c r="CB94" i="35"/>
  <c r="CA94" i="35"/>
  <c r="A94" i="35"/>
  <c r="CB93" i="35"/>
  <c r="CA93" i="35"/>
  <c r="A93" i="35"/>
  <c r="CB92" i="35"/>
  <c r="CA92" i="35"/>
  <c r="A92" i="35"/>
  <c r="CB91" i="35"/>
  <c r="CA91" i="35"/>
  <c r="A91" i="35"/>
  <c r="CB90" i="35"/>
  <c r="CA90" i="35"/>
  <c r="A90" i="35"/>
  <c r="CB89" i="35"/>
  <c r="CA89" i="35"/>
  <c r="A89" i="35"/>
  <c r="CB88" i="35"/>
  <c r="CA88" i="35"/>
  <c r="A88" i="35"/>
  <c r="CB87" i="35"/>
  <c r="CA87" i="35"/>
  <c r="A87" i="35"/>
  <c r="CB86" i="35"/>
  <c r="CA86" i="35"/>
  <c r="A86" i="35"/>
  <c r="CB85" i="35"/>
  <c r="CA85" i="35"/>
  <c r="A85" i="35"/>
  <c r="CB84" i="35"/>
  <c r="CA84" i="35"/>
  <c r="A84" i="35"/>
  <c r="CB83" i="35"/>
  <c r="CA83" i="35"/>
  <c r="A83" i="35"/>
  <c r="CB82" i="35"/>
  <c r="CA82" i="35"/>
  <c r="A82" i="35"/>
  <c r="CB81" i="35"/>
  <c r="CA81" i="35"/>
  <c r="A81" i="35"/>
  <c r="CB80" i="35"/>
  <c r="CA80" i="35"/>
  <c r="A80" i="35"/>
  <c r="CB79" i="35"/>
  <c r="CA79" i="35"/>
  <c r="A79" i="35"/>
  <c r="CB78" i="35"/>
  <c r="CA78" i="35"/>
  <c r="A78" i="35"/>
  <c r="CB77" i="35"/>
  <c r="CA77" i="35"/>
  <c r="A77" i="35"/>
  <c r="CB76" i="35"/>
  <c r="CA76" i="35"/>
  <c r="A76" i="35"/>
  <c r="CB75" i="35"/>
  <c r="CA75" i="35"/>
  <c r="A75" i="35"/>
  <c r="CB74" i="35"/>
  <c r="CA74" i="35"/>
  <c r="A74" i="35"/>
  <c r="CB73" i="35"/>
  <c r="CA73" i="35"/>
  <c r="A73" i="35"/>
  <c r="CB72" i="35"/>
  <c r="CA72" i="35"/>
  <c r="A72" i="35"/>
  <c r="CB71" i="35"/>
  <c r="CA71" i="35"/>
  <c r="A71" i="35"/>
  <c r="CB70" i="35"/>
  <c r="CA70" i="35"/>
  <c r="A70" i="35"/>
  <c r="CB69" i="35"/>
  <c r="CA69" i="35"/>
  <c r="A69" i="35"/>
  <c r="CB68" i="35"/>
  <c r="CA68" i="35"/>
  <c r="A68" i="35"/>
  <c r="CB67" i="35"/>
  <c r="CA67" i="35"/>
  <c r="A67" i="35"/>
  <c r="CB66" i="35"/>
  <c r="CA66" i="35"/>
  <c r="A66" i="35"/>
  <c r="CB65" i="35"/>
  <c r="CA65" i="35"/>
  <c r="A65" i="35"/>
  <c r="CB64" i="35"/>
  <c r="CA64" i="35"/>
  <c r="A64" i="35"/>
  <c r="CB63" i="35"/>
  <c r="CA63" i="35"/>
  <c r="A63" i="35"/>
  <c r="CB62" i="35"/>
  <c r="CA62" i="35"/>
  <c r="A62" i="35"/>
  <c r="CB61" i="35"/>
  <c r="CA61" i="35"/>
  <c r="A61" i="35"/>
  <c r="CB60" i="35"/>
  <c r="CA60" i="35"/>
  <c r="A60" i="35"/>
  <c r="CB59" i="35"/>
  <c r="CA59" i="35"/>
  <c r="A59" i="35"/>
  <c r="CB58" i="35"/>
  <c r="CA58" i="35"/>
  <c r="A58" i="35"/>
  <c r="CB57" i="35"/>
  <c r="CA57" i="35"/>
  <c r="A57" i="35"/>
  <c r="CB56" i="35"/>
  <c r="CA56" i="35"/>
  <c r="A56" i="35"/>
  <c r="CB55" i="35"/>
  <c r="CA55" i="35"/>
  <c r="A55" i="35"/>
  <c r="CB54" i="35"/>
  <c r="CA54" i="35"/>
  <c r="A54" i="35"/>
  <c r="CB53" i="35"/>
  <c r="CA53" i="35"/>
  <c r="A53" i="35"/>
  <c r="CB52" i="35"/>
  <c r="CA52" i="35"/>
  <c r="A52" i="35"/>
  <c r="CB51" i="35"/>
  <c r="CA51" i="35"/>
  <c r="A51" i="35"/>
  <c r="CB50" i="35"/>
  <c r="CA50" i="35"/>
  <c r="A50" i="35"/>
  <c r="CB49" i="35"/>
  <c r="CA49" i="35"/>
  <c r="A49" i="35"/>
  <c r="CB48" i="35"/>
  <c r="CA48" i="35"/>
  <c r="A48" i="35"/>
  <c r="CB47" i="35"/>
  <c r="CA47" i="35"/>
  <c r="A47" i="35"/>
  <c r="CB46" i="35"/>
  <c r="CA46" i="35"/>
  <c r="A46" i="35"/>
  <c r="CB45" i="35"/>
  <c r="CA45" i="35"/>
  <c r="A45" i="35"/>
  <c r="CB44" i="35"/>
  <c r="CA44" i="35"/>
  <c r="A44" i="35"/>
  <c r="CB43" i="35"/>
  <c r="CA43" i="35"/>
  <c r="A43" i="35"/>
  <c r="CB42" i="35"/>
  <c r="CA42" i="35"/>
  <c r="A42" i="35"/>
  <c r="CB41" i="35"/>
  <c r="CA41" i="35"/>
  <c r="A41" i="35"/>
  <c r="CB40" i="35"/>
  <c r="CA40" i="35"/>
  <c r="A40" i="35"/>
  <c r="CB39" i="35"/>
  <c r="CA39" i="35"/>
  <c r="A39" i="35"/>
  <c r="CB38" i="35"/>
  <c r="CA38" i="35"/>
  <c r="A38" i="35"/>
  <c r="CB37" i="35"/>
  <c r="CA37" i="35"/>
  <c r="A37" i="35"/>
  <c r="CB36" i="35"/>
  <c r="CA36" i="35"/>
  <c r="A36" i="35"/>
  <c r="CB35" i="35"/>
  <c r="CA35" i="35"/>
  <c r="A35" i="35"/>
  <c r="CB34" i="35"/>
  <c r="CA34" i="35"/>
  <c r="A34" i="35"/>
  <c r="CB33" i="35"/>
  <c r="CA33" i="35"/>
  <c r="A33" i="35"/>
  <c r="CB32" i="35"/>
  <c r="CA32" i="35"/>
  <c r="A32" i="35"/>
  <c r="CB31" i="35"/>
  <c r="CA31" i="35"/>
  <c r="A31" i="35"/>
  <c r="CB30" i="35"/>
  <c r="CA30" i="35"/>
  <c r="A30" i="35"/>
  <c r="CB29" i="35"/>
  <c r="CA29" i="35"/>
  <c r="A29" i="35"/>
  <c r="CB28" i="35"/>
  <c r="CA28" i="35"/>
  <c r="A28" i="35"/>
  <c r="CB27" i="35"/>
  <c r="CA27" i="35"/>
  <c r="A27" i="35"/>
  <c r="CB26" i="35"/>
  <c r="CA26" i="35"/>
  <c r="A26" i="35"/>
  <c r="CB25" i="35"/>
  <c r="CA25" i="35"/>
  <c r="A25" i="35"/>
  <c r="CB24" i="35"/>
  <c r="CA24" i="35"/>
  <c r="A24" i="35"/>
  <c r="CB23" i="35"/>
  <c r="CA23" i="35"/>
  <c r="A23" i="35"/>
  <c r="CB22" i="35"/>
  <c r="CA22" i="35"/>
  <c r="A22" i="35"/>
  <c r="CB21" i="35"/>
  <c r="CA21" i="35"/>
  <c r="A21" i="35"/>
  <c r="CB20" i="35"/>
  <c r="CA20" i="35"/>
  <c r="A20" i="35"/>
  <c r="CB19" i="35"/>
  <c r="CA19" i="35"/>
  <c r="A19" i="35"/>
  <c r="CB18" i="35"/>
  <c r="CA18" i="35"/>
  <c r="A18" i="35"/>
  <c r="CB17" i="35"/>
  <c r="CA17" i="35"/>
  <c r="A17" i="35"/>
  <c r="CB16" i="35"/>
  <c r="CA16" i="35"/>
  <c r="A16" i="35"/>
  <c r="CB15" i="35"/>
  <c r="CA15" i="35"/>
  <c r="A15" i="35"/>
  <c r="CB14" i="35"/>
  <c r="CA14" i="35"/>
  <c r="A14" i="35"/>
  <c r="CB13" i="35"/>
  <c r="CA13" i="35"/>
  <c r="A13" i="35"/>
  <c r="CB12" i="35"/>
  <c r="CA12" i="35"/>
  <c r="A12" i="35"/>
  <c r="CB11" i="35"/>
  <c r="CA11" i="35"/>
  <c r="A11" i="35"/>
  <c r="CB10" i="35"/>
  <c r="CA10" i="35"/>
  <c r="A10" i="35"/>
  <c r="CB9" i="35"/>
  <c r="CA9" i="35"/>
  <c r="A9" i="35"/>
  <c r="CB8" i="35"/>
  <c r="CA8" i="35"/>
  <c r="A8" i="35"/>
  <c r="CB7" i="35"/>
  <c r="CA7" i="35"/>
  <c r="CB6" i="35"/>
  <c r="CA6" i="35"/>
  <c r="CB5" i="35"/>
  <c r="CA5" i="35"/>
  <c r="CB4" i="35"/>
  <c r="CA4" i="35"/>
  <c r="CB3" i="35"/>
  <c r="CA3" i="35"/>
  <c r="CB2" i="35"/>
  <c r="CA2" i="35"/>
  <c r="CB2001" i="34"/>
  <c r="CA2001" i="34"/>
  <c r="CB2000" i="34"/>
  <c r="CA2000" i="34"/>
  <c r="CB1999" i="34"/>
  <c r="CA1999" i="34"/>
  <c r="CB1998" i="34"/>
  <c r="CA1998" i="34"/>
  <c r="CB1997" i="34"/>
  <c r="CA1997" i="34"/>
  <c r="CB1996" i="34"/>
  <c r="CA1996" i="34"/>
  <c r="CB1995" i="34"/>
  <c r="CA1995" i="34"/>
  <c r="CB1994" i="34"/>
  <c r="CA1994" i="34"/>
  <c r="CB1993" i="34"/>
  <c r="CA1993" i="34"/>
  <c r="CB1992" i="34"/>
  <c r="CA1992" i="34"/>
  <c r="CB1991" i="34"/>
  <c r="CA1991" i="34"/>
  <c r="CB1990" i="34"/>
  <c r="CA1990" i="34"/>
  <c r="CB1989" i="34"/>
  <c r="CA1989" i="34"/>
  <c r="CB1988" i="34"/>
  <c r="CA1988" i="34"/>
  <c r="CB1987" i="34"/>
  <c r="CA1987" i="34"/>
  <c r="CB1986" i="34"/>
  <c r="CA1986" i="34"/>
  <c r="CB1985" i="34"/>
  <c r="CA1985" i="34"/>
  <c r="CB1984" i="34"/>
  <c r="CA1984" i="34"/>
  <c r="CB1983" i="34"/>
  <c r="CA1983" i="34"/>
  <c r="CB1982" i="34"/>
  <c r="CA1982" i="34"/>
  <c r="CB1981" i="34"/>
  <c r="CA1981" i="34"/>
  <c r="CB1980" i="34"/>
  <c r="CA1980" i="34"/>
  <c r="CB1979" i="34"/>
  <c r="CA1979" i="34"/>
  <c r="CB1978" i="34"/>
  <c r="CA1978" i="34"/>
  <c r="CB1977" i="34"/>
  <c r="CA1977" i="34"/>
  <c r="CB1976" i="34"/>
  <c r="CA1976" i="34"/>
  <c r="CB1975" i="34"/>
  <c r="CA1975" i="34"/>
  <c r="CB1974" i="34"/>
  <c r="CA1974" i="34"/>
  <c r="CB1973" i="34"/>
  <c r="CA1973" i="34"/>
  <c r="CB1972" i="34"/>
  <c r="CA1972" i="34"/>
  <c r="CB1971" i="34"/>
  <c r="CA1971" i="34"/>
  <c r="CB1970" i="34"/>
  <c r="CA1970" i="34"/>
  <c r="CB1969" i="34"/>
  <c r="CA1969" i="34"/>
  <c r="CB1968" i="34"/>
  <c r="CA1968" i="34"/>
  <c r="CB1967" i="34"/>
  <c r="CA1967" i="34"/>
  <c r="CB1966" i="34"/>
  <c r="CA1966" i="34"/>
  <c r="CB1965" i="34"/>
  <c r="CA1965" i="34"/>
  <c r="CB1964" i="34"/>
  <c r="CA1964" i="34"/>
  <c r="CB1963" i="34"/>
  <c r="CA1963" i="34"/>
  <c r="CB1962" i="34"/>
  <c r="CA1962" i="34"/>
  <c r="CB1961" i="34"/>
  <c r="CA1961" i="34"/>
  <c r="CB1960" i="34"/>
  <c r="CA1960" i="34"/>
  <c r="CB1959" i="34"/>
  <c r="CA1959" i="34"/>
  <c r="CB1958" i="34"/>
  <c r="CA1958" i="34"/>
  <c r="CB1957" i="34"/>
  <c r="CA1957" i="34"/>
  <c r="CB1956" i="34"/>
  <c r="CA1956" i="34"/>
  <c r="CB1955" i="34"/>
  <c r="CA1955" i="34"/>
  <c r="CB1954" i="34"/>
  <c r="CA1954" i="34"/>
  <c r="CB1953" i="34"/>
  <c r="CA1953" i="34"/>
  <c r="CB1952" i="34"/>
  <c r="CA1952" i="34"/>
  <c r="CB1951" i="34"/>
  <c r="CA1951" i="34"/>
  <c r="CB1950" i="34"/>
  <c r="CA1950" i="34"/>
  <c r="CB1949" i="34"/>
  <c r="CA1949" i="34"/>
  <c r="CB1948" i="34"/>
  <c r="CA1948" i="34"/>
  <c r="CB1947" i="34"/>
  <c r="CA1947" i="34"/>
  <c r="CB1946" i="34"/>
  <c r="CA1946" i="34"/>
  <c r="CB1945" i="34"/>
  <c r="CA1945" i="34"/>
  <c r="CB1944" i="34"/>
  <c r="CA1944" i="34"/>
  <c r="CB1943" i="34"/>
  <c r="CA1943" i="34"/>
  <c r="CB1942" i="34"/>
  <c r="CA1942" i="34"/>
  <c r="CB1941" i="34"/>
  <c r="CA1941" i="34"/>
  <c r="CB1940" i="34"/>
  <c r="CA1940" i="34"/>
  <c r="CB1939" i="34"/>
  <c r="CA1939" i="34"/>
  <c r="CB1938" i="34"/>
  <c r="CA1938" i="34"/>
  <c r="CB1937" i="34"/>
  <c r="CA1937" i="34"/>
  <c r="CB1936" i="34"/>
  <c r="CA1936" i="34"/>
  <c r="CB1935" i="34"/>
  <c r="CA1935" i="34"/>
  <c r="CB1934" i="34"/>
  <c r="CA1934" i="34"/>
  <c r="CB1933" i="34"/>
  <c r="CA1933" i="34"/>
  <c r="CB1932" i="34"/>
  <c r="CA1932" i="34"/>
  <c r="CB1931" i="34"/>
  <c r="CA1931" i="34"/>
  <c r="CB1930" i="34"/>
  <c r="CA1930" i="34"/>
  <c r="CB1929" i="34"/>
  <c r="CA1929" i="34"/>
  <c r="CB1928" i="34"/>
  <c r="CA1928" i="34"/>
  <c r="CB1927" i="34"/>
  <c r="CA1927" i="34"/>
  <c r="CB1926" i="34"/>
  <c r="CA1926" i="34"/>
  <c r="CB1925" i="34"/>
  <c r="CA1925" i="34"/>
  <c r="CB1924" i="34"/>
  <c r="CA1924" i="34"/>
  <c r="CB1923" i="34"/>
  <c r="CA1923" i="34"/>
  <c r="CB1922" i="34"/>
  <c r="CA1922" i="34"/>
  <c r="CB1921" i="34"/>
  <c r="CA1921" i="34"/>
  <c r="CB1920" i="34"/>
  <c r="CA1920" i="34"/>
  <c r="CB1919" i="34"/>
  <c r="CA1919" i="34"/>
  <c r="CB1918" i="34"/>
  <c r="CA1918" i="34"/>
  <c r="CB1917" i="34"/>
  <c r="CA1917" i="34"/>
  <c r="CB1916" i="34"/>
  <c r="CA1916" i="34"/>
  <c r="CB1915" i="34"/>
  <c r="CA1915" i="34"/>
  <c r="CB1914" i="34"/>
  <c r="CA1914" i="34"/>
  <c r="CB1913" i="34"/>
  <c r="CA1913" i="34"/>
  <c r="CB1912" i="34"/>
  <c r="CA1912" i="34"/>
  <c r="CB1911" i="34"/>
  <c r="CA1911" i="34"/>
  <c r="CB1910" i="34"/>
  <c r="CA1910" i="34"/>
  <c r="CB1909" i="34"/>
  <c r="CA1909" i="34"/>
  <c r="CB1908" i="34"/>
  <c r="CA1908" i="34"/>
  <c r="CB1907" i="34"/>
  <c r="CA1907" i="34"/>
  <c r="CB1906" i="34"/>
  <c r="CA1906" i="34"/>
  <c r="CB1905" i="34"/>
  <c r="CA1905" i="34"/>
  <c r="CB1904" i="34"/>
  <c r="CA1904" i="34"/>
  <c r="CB1903" i="34"/>
  <c r="CA1903" i="34"/>
  <c r="CB1902" i="34"/>
  <c r="CA1902" i="34"/>
  <c r="CB1901" i="34"/>
  <c r="CA1901" i="34"/>
  <c r="CB1900" i="34"/>
  <c r="CA1900" i="34"/>
  <c r="CB1899" i="34"/>
  <c r="CA1899" i="34"/>
  <c r="CB1898" i="34"/>
  <c r="CA1898" i="34"/>
  <c r="CB1897" i="34"/>
  <c r="CA1897" i="34"/>
  <c r="CB1896" i="34"/>
  <c r="CA1896" i="34"/>
  <c r="CB1895" i="34"/>
  <c r="CA1895" i="34"/>
  <c r="CB1894" i="34"/>
  <c r="CA1894" i="34"/>
  <c r="CB1893" i="34"/>
  <c r="CA1893" i="34"/>
  <c r="CB1892" i="34"/>
  <c r="CA1892" i="34"/>
  <c r="CB1891" i="34"/>
  <c r="CA1891" i="34"/>
  <c r="CB1890" i="34"/>
  <c r="CA1890" i="34"/>
  <c r="CB1889" i="34"/>
  <c r="CA1889" i="34"/>
  <c r="CB1888" i="34"/>
  <c r="CA1888" i="34"/>
  <c r="CB1887" i="34"/>
  <c r="CA1887" i="34"/>
  <c r="CB1886" i="34"/>
  <c r="CA1886" i="34"/>
  <c r="CB1885" i="34"/>
  <c r="CA1885" i="34"/>
  <c r="CB1884" i="34"/>
  <c r="CA1884" i="34"/>
  <c r="CB1883" i="34"/>
  <c r="CA1883" i="34"/>
  <c r="CB1882" i="34"/>
  <c r="CA1882" i="34"/>
  <c r="CB1881" i="34"/>
  <c r="CA1881" i="34"/>
  <c r="CB1880" i="34"/>
  <c r="CA1880" i="34"/>
  <c r="CB1879" i="34"/>
  <c r="CA1879" i="34"/>
  <c r="CB1878" i="34"/>
  <c r="CA1878" i="34"/>
  <c r="CB1877" i="34"/>
  <c r="CA1877" i="34"/>
  <c r="CB1876" i="34"/>
  <c r="CA1876" i="34"/>
  <c r="CB1875" i="34"/>
  <c r="CA1875" i="34"/>
  <c r="CB1874" i="34"/>
  <c r="CA1874" i="34"/>
  <c r="CB1873" i="34"/>
  <c r="CA1873" i="34"/>
  <c r="CB1872" i="34"/>
  <c r="CA1872" i="34"/>
  <c r="CB1871" i="34"/>
  <c r="CA1871" i="34"/>
  <c r="CB1870" i="34"/>
  <c r="CA1870" i="34"/>
  <c r="CB1869" i="34"/>
  <c r="CA1869" i="34"/>
  <c r="CB1868" i="34"/>
  <c r="CA1868" i="34"/>
  <c r="CB1867" i="34"/>
  <c r="CA1867" i="34"/>
  <c r="CB1866" i="34"/>
  <c r="CA1866" i="34"/>
  <c r="CB1865" i="34"/>
  <c r="CA1865" i="34"/>
  <c r="CB1864" i="34"/>
  <c r="CA1864" i="34"/>
  <c r="CB1863" i="34"/>
  <c r="CA1863" i="34"/>
  <c r="CB1862" i="34"/>
  <c r="CA1862" i="34"/>
  <c r="CB1861" i="34"/>
  <c r="CA1861" i="34"/>
  <c r="CB1860" i="34"/>
  <c r="CA1860" i="34"/>
  <c r="CB1859" i="34"/>
  <c r="CA1859" i="34"/>
  <c r="CB1858" i="34"/>
  <c r="CA1858" i="34"/>
  <c r="CB1857" i="34"/>
  <c r="CA1857" i="34"/>
  <c r="CB1856" i="34"/>
  <c r="CA1856" i="34"/>
  <c r="CB1855" i="34"/>
  <c r="CA1855" i="34"/>
  <c r="CB1854" i="34"/>
  <c r="CA1854" i="34"/>
  <c r="CB1853" i="34"/>
  <c r="CA1853" i="34"/>
  <c r="CB1852" i="34"/>
  <c r="CA1852" i="34"/>
  <c r="CB1851" i="34"/>
  <c r="CA1851" i="34"/>
  <c r="CB1850" i="34"/>
  <c r="CA1850" i="34"/>
  <c r="CB1849" i="34"/>
  <c r="CA1849" i="34"/>
  <c r="CB1848" i="34"/>
  <c r="CA1848" i="34"/>
  <c r="CB1847" i="34"/>
  <c r="CA1847" i="34"/>
  <c r="CB1846" i="34"/>
  <c r="CA1846" i="34"/>
  <c r="CB1845" i="34"/>
  <c r="CA1845" i="34"/>
  <c r="CB1844" i="34"/>
  <c r="CA1844" i="34"/>
  <c r="CB1843" i="34"/>
  <c r="CA1843" i="34"/>
  <c r="CB1842" i="34"/>
  <c r="CA1842" i="34"/>
  <c r="CB1841" i="34"/>
  <c r="CA1841" i="34"/>
  <c r="CB1840" i="34"/>
  <c r="CA1840" i="34"/>
  <c r="CB1839" i="34"/>
  <c r="CA1839" i="34"/>
  <c r="CB1838" i="34"/>
  <c r="CA1838" i="34"/>
  <c r="CB1837" i="34"/>
  <c r="CA1837" i="34"/>
  <c r="CB1836" i="34"/>
  <c r="CA1836" i="34"/>
  <c r="CB1835" i="34"/>
  <c r="CA1835" i="34"/>
  <c r="CB1834" i="34"/>
  <c r="CA1834" i="34"/>
  <c r="CB1833" i="34"/>
  <c r="CA1833" i="34"/>
  <c r="CB1832" i="34"/>
  <c r="CA1832" i="34"/>
  <c r="CB1831" i="34"/>
  <c r="CA1831" i="34"/>
  <c r="CB1830" i="34"/>
  <c r="CA1830" i="34"/>
  <c r="CB1829" i="34"/>
  <c r="CA1829" i="34"/>
  <c r="CB1828" i="34"/>
  <c r="CA1828" i="34"/>
  <c r="CB1827" i="34"/>
  <c r="CA1827" i="34"/>
  <c r="CB1826" i="34"/>
  <c r="CA1826" i="34"/>
  <c r="CB1825" i="34"/>
  <c r="CA1825" i="34"/>
  <c r="CB1824" i="34"/>
  <c r="CA1824" i="34"/>
  <c r="CB1823" i="34"/>
  <c r="CA1823" i="34"/>
  <c r="CB1822" i="34"/>
  <c r="CA1822" i="34"/>
  <c r="CB1821" i="34"/>
  <c r="CA1821" i="34"/>
  <c r="CB1820" i="34"/>
  <c r="CA1820" i="34"/>
  <c r="CB1819" i="34"/>
  <c r="CA1819" i="34"/>
  <c r="CB1818" i="34"/>
  <c r="CA1818" i="34"/>
  <c r="CB1817" i="34"/>
  <c r="CA1817" i="34"/>
  <c r="CB1816" i="34"/>
  <c r="CA1816" i="34"/>
  <c r="CB1815" i="34"/>
  <c r="CA1815" i="34"/>
  <c r="CB1814" i="34"/>
  <c r="CA1814" i="34"/>
  <c r="CB1813" i="34"/>
  <c r="CA1813" i="34"/>
  <c r="CB1812" i="34"/>
  <c r="CA1812" i="34"/>
  <c r="CB1811" i="34"/>
  <c r="CA1811" i="34"/>
  <c r="CB1810" i="34"/>
  <c r="CA1810" i="34"/>
  <c r="CB1809" i="34"/>
  <c r="CA1809" i="34"/>
  <c r="CB1808" i="34"/>
  <c r="CA1808" i="34"/>
  <c r="CB1807" i="34"/>
  <c r="CA1807" i="34"/>
  <c r="CB1806" i="34"/>
  <c r="CA1806" i="34"/>
  <c r="CB1805" i="34"/>
  <c r="CA1805" i="34"/>
  <c r="CB1804" i="34"/>
  <c r="CA1804" i="34"/>
  <c r="CB1803" i="34"/>
  <c r="CA1803" i="34"/>
  <c r="CB1802" i="34"/>
  <c r="CA1802" i="34"/>
  <c r="CB1801" i="34"/>
  <c r="CA1801" i="34"/>
  <c r="CB1800" i="34"/>
  <c r="CA1800" i="34"/>
  <c r="CB1799" i="34"/>
  <c r="CA1799" i="34"/>
  <c r="CB1798" i="34"/>
  <c r="CA1798" i="34"/>
  <c r="CB1797" i="34"/>
  <c r="CA1797" i="34"/>
  <c r="CB1796" i="34"/>
  <c r="CA1796" i="34"/>
  <c r="CB1795" i="34"/>
  <c r="CA1795" i="34"/>
  <c r="CB1794" i="34"/>
  <c r="CA1794" i="34"/>
  <c r="CB1793" i="34"/>
  <c r="CA1793" i="34"/>
  <c r="CB1792" i="34"/>
  <c r="CA1792" i="34"/>
  <c r="CB1791" i="34"/>
  <c r="CA1791" i="34"/>
  <c r="CB1790" i="34"/>
  <c r="CA1790" i="34"/>
  <c r="CB1789" i="34"/>
  <c r="CA1789" i="34"/>
  <c r="CB1788" i="34"/>
  <c r="CA1788" i="34"/>
  <c r="CB1787" i="34"/>
  <c r="CA1787" i="34"/>
  <c r="CB1786" i="34"/>
  <c r="CA1786" i="34"/>
  <c r="CB1785" i="34"/>
  <c r="CA1785" i="34"/>
  <c r="CB1784" i="34"/>
  <c r="CA1784" i="34"/>
  <c r="CB1783" i="34"/>
  <c r="CA1783" i="34"/>
  <c r="CB1782" i="34"/>
  <c r="CA1782" i="34"/>
  <c r="CB1781" i="34"/>
  <c r="CA1781" i="34"/>
  <c r="CB1780" i="34"/>
  <c r="CA1780" i="34"/>
  <c r="CB1779" i="34"/>
  <c r="CA1779" i="34"/>
  <c r="CB1778" i="34"/>
  <c r="CA1778" i="34"/>
  <c r="CB1777" i="34"/>
  <c r="CA1777" i="34"/>
  <c r="CB1776" i="34"/>
  <c r="CA1776" i="34"/>
  <c r="CB1775" i="34"/>
  <c r="CA1775" i="34"/>
  <c r="CB1774" i="34"/>
  <c r="CA1774" i="34"/>
  <c r="CB1773" i="34"/>
  <c r="CA1773" i="34"/>
  <c r="CB1772" i="34"/>
  <c r="CA1772" i="34"/>
  <c r="CB1771" i="34"/>
  <c r="CA1771" i="34"/>
  <c r="CB1770" i="34"/>
  <c r="CA1770" i="34"/>
  <c r="CB1769" i="34"/>
  <c r="CA1769" i="34"/>
  <c r="CB1768" i="34"/>
  <c r="CA1768" i="34"/>
  <c r="CB1767" i="34"/>
  <c r="CA1767" i="34"/>
  <c r="CB1766" i="34"/>
  <c r="CA1766" i="34"/>
  <c r="CB1765" i="34"/>
  <c r="CA1765" i="34"/>
  <c r="CB1764" i="34"/>
  <c r="CA1764" i="34"/>
  <c r="CB1763" i="34"/>
  <c r="CA1763" i="34"/>
  <c r="CB1762" i="34"/>
  <c r="CA1762" i="34"/>
  <c r="CB1761" i="34"/>
  <c r="CA1761" i="34"/>
  <c r="CB1760" i="34"/>
  <c r="CA1760" i="34"/>
  <c r="CB1759" i="34"/>
  <c r="CA1759" i="34"/>
  <c r="CB1758" i="34"/>
  <c r="CA1758" i="34"/>
  <c r="CB1757" i="34"/>
  <c r="CA1757" i="34"/>
  <c r="CB1756" i="34"/>
  <c r="CA1756" i="34"/>
  <c r="CB1755" i="34"/>
  <c r="CA1755" i="34"/>
  <c r="CB1754" i="34"/>
  <c r="CA1754" i="34"/>
  <c r="CB1753" i="34"/>
  <c r="CA1753" i="34"/>
  <c r="CB1752" i="34"/>
  <c r="CA1752" i="34"/>
  <c r="CB1751" i="34"/>
  <c r="CA1751" i="34"/>
  <c r="CB1750" i="34"/>
  <c r="CA1750" i="34"/>
  <c r="CB1749" i="34"/>
  <c r="CA1749" i="34"/>
  <c r="CB1748" i="34"/>
  <c r="CA1748" i="34"/>
  <c r="CB1747" i="34"/>
  <c r="CA1747" i="34"/>
  <c r="CB1746" i="34"/>
  <c r="CA1746" i="34"/>
  <c r="CB1745" i="34"/>
  <c r="CA1745" i="34"/>
  <c r="CB1744" i="34"/>
  <c r="CA1744" i="34"/>
  <c r="CB1743" i="34"/>
  <c r="CA1743" i="34"/>
  <c r="CB1742" i="34"/>
  <c r="CA1742" i="34"/>
  <c r="CB1741" i="34"/>
  <c r="CA1741" i="34"/>
  <c r="CB1740" i="34"/>
  <c r="CA1740" i="34"/>
  <c r="CB1739" i="34"/>
  <c r="CA1739" i="34"/>
  <c r="CB1738" i="34"/>
  <c r="CA1738" i="34"/>
  <c r="CB1737" i="34"/>
  <c r="CA1737" i="34"/>
  <c r="CB1736" i="34"/>
  <c r="CA1736" i="34"/>
  <c r="CB1735" i="34"/>
  <c r="CA1735" i="34"/>
  <c r="CB1734" i="34"/>
  <c r="CA1734" i="34"/>
  <c r="CB1733" i="34"/>
  <c r="CA1733" i="34"/>
  <c r="CB1732" i="34"/>
  <c r="CA1732" i="34"/>
  <c r="CB1731" i="34"/>
  <c r="CA1731" i="34"/>
  <c r="CB1730" i="34"/>
  <c r="CA1730" i="34"/>
  <c r="CB1729" i="34"/>
  <c r="CA1729" i="34"/>
  <c r="CB1728" i="34"/>
  <c r="CA1728" i="34"/>
  <c r="CB1727" i="34"/>
  <c r="CA1727" i="34"/>
  <c r="CB1726" i="34"/>
  <c r="CA1726" i="34"/>
  <c r="CB1725" i="34"/>
  <c r="CA1725" i="34"/>
  <c r="CB1724" i="34"/>
  <c r="CA1724" i="34"/>
  <c r="CB1723" i="34"/>
  <c r="CA1723" i="34"/>
  <c r="CB1722" i="34"/>
  <c r="CA1722" i="34"/>
  <c r="CB1721" i="34"/>
  <c r="CA1721" i="34"/>
  <c r="CB1720" i="34"/>
  <c r="CA1720" i="34"/>
  <c r="CB1719" i="34"/>
  <c r="CA1719" i="34"/>
  <c r="CB1718" i="34"/>
  <c r="CA1718" i="34"/>
  <c r="CB1717" i="34"/>
  <c r="CA1717" i="34"/>
  <c r="CB1716" i="34"/>
  <c r="CA1716" i="34"/>
  <c r="CB1715" i="34"/>
  <c r="CA1715" i="34"/>
  <c r="CB1714" i="34"/>
  <c r="CA1714" i="34"/>
  <c r="CB1713" i="34"/>
  <c r="CA1713" i="34"/>
  <c r="CB1712" i="34"/>
  <c r="CA1712" i="34"/>
  <c r="CB1711" i="34"/>
  <c r="CA1711" i="34"/>
  <c r="CB1710" i="34"/>
  <c r="CA1710" i="34"/>
  <c r="CB1709" i="34"/>
  <c r="CA1709" i="34"/>
  <c r="CB1708" i="34"/>
  <c r="CA1708" i="34"/>
  <c r="CB1707" i="34"/>
  <c r="CA1707" i="34"/>
  <c r="CB1706" i="34"/>
  <c r="CA1706" i="34"/>
  <c r="CB1705" i="34"/>
  <c r="CA1705" i="34"/>
  <c r="CB1704" i="34"/>
  <c r="CA1704" i="34"/>
  <c r="CB1703" i="34"/>
  <c r="CA1703" i="34"/>
  <c r="CB1702" i="34"/>
  <c r="CA1702" i="34"/>
  <c r="CB1701" i="34"/>
  <c r="CA1701" i="34"/>
  <c r="CB1700" i="34"/>
  <c r="CA1700" i="34"/>
  <c r="CB1699" i="34"/>
  <c r="CA1699" i="34"/>
  <c r="CB1698" i="34"/>
  <c r="CA1698" i="34"/>
  <c r="CB1697" i="34"/>
  <c r="CA1697" i="34"/>
  <c r="CB1696" i="34"/>
  <c r="CA1696" i="34"/>
  <c r="CB1695" i="34"/>
  <c r="CA1695" i="34"/>
  <c r="CB1694" i="34"/>
  <c r="CA1694" i="34"/>
  <c r="CB1693" i="34"/>
  <c r="CA1693" i="34"/>
  <c r="CB1692" i="34"/>
  <c r="CA1692" i="34"/>
  <c r="CB1691" i="34"/>
  <c r="CA1691" i="34"/>
  <c r="CB1690" i="34"/>
  <c r="CA1690" i="34"/>
  <c r="CB1689" i="34"/>
  <c r="CA1689" i="34"/>
  <c r="CB1688" i="34"/>
  <c r="CA1688" i="34"/>
  <c r="CB1687" i="34"/>
  <c r="CA1687" i="34"/>
  <c r="CB1686" i="34"/>
  <c r="CA1686" i="34"/>
  <c r="CB1685" i="34"/>
  <c r="CA1685" i="34"/>
  <c r="CB1684" i="34"/>
  <c r="CA1684" i="34"/>
  <c r="CB1683" i="34"/>
  <c r="CA1683" i="34"/>
  <c r="CB1682" i="34"/>
  <c r="CA1682" i="34"/>
  <c r="CB1681" i="34"/>
  <c r="CA1681" i="34"/>
  <c r="CB1680" i="34"/>
  <c r="CA1680" i="34"/>
  <c r="CB1679" i="34"/>
  <c r="CA1679" i="34"/>
  <c r="CB1678" i="34"/>
  <c r="CA1678" i="34"/>
  <c r="CB1677" i="34"/>
  <c r="CA1677" i="34"/>
  <c r="CB1676" i="34"/>
  <c r="CA1676" i="34"/>
  <c r="CB1675" i="34"/>
  <c r="CA1675" i="34"/>
  <c r="CB1674" i="34"/>
  <c r="CA1674" i="34"/>
  <c r="CB1673" i="34"/>
  <c r="CA1673" i="34"/>
  <c r="CB1672" i="34"/>
  <c r="CA1672" i="34"/>
  <c r="CB1671" i="34"/>
  <c r="CA1671" i="34"/>
  <c r="CB1670" i="34"/>
  <c r="CA1670" i="34"/>
  <c r="CB1669" i="34"/>
  <c r="CA1669" i="34"/>
  <c r="CB1668" i="34"/>
  <c r="CA1668" i="34"/>
  <c r="CB1667" i="34"/>
  <c r="CA1667" i="34"/>
  <c r="CB1666" i="34"/>
  <c r="CA1666" i="34"/>
  <c r="CB1665" i="34"/>
  <c r="CA1665" i="34"/>
  <c r="CB1664" i="34"/>
  <c r="CA1664" i="34"/>
  <c r="CB1663" i="34"/>
  <c r="CA1663" i="34"/>
  <c r="CB1662" i="34"/>
  <c r="CA1662" i="34"/>
  <c r="CB1661" i="34"/>
  <c r="CA1661" i="34"/>
  <c r="CB1660" i="34"/>
  <c r="CA1660" i="34"/>
  <c r="CB1659" i="34"/>
  <c r="CA1659" i="34"/>
  <c r="CB1658" i="34"/>
  <c r="CA1658" i="34"/>
  <c r="CB1657" i="34"/>
  <c r="CA1657" i="34"/>
  <c r="CB1656" i="34"/>
  <c r="CA1656" i="34"/>
  <c r="CB1655" i="34"/>
  <c r="CA1655" i="34"/>
  <c r="CB1654" i="34"/>
  <c r="CA1654" i="34"/>
  <c r="CB1653" i="34"/>
  <c r="CA1653" i="34"/>
  <c r="CB1652" i="34"/>
  <c r="CA1652" i="34"/>
  <c r="CB1651" i="34"/>
  <c r="CA1651" i="34"/>
  <c r="CB1650" i="34"/>
  <c r="CA1650" i="34"/>
  <c r="CB1649" i="34"/>
  <c r="CA1649" i="34"/>
  <c r="CB1648" i="34"/>
  <c r="CA1648" i="34"/>
  <c r="CB1647" i="34"/>
  <c r="CA1647" i="34"/>
  <c r="CB1646" i="34"/>
  <c r="CA1646" i="34"/>
  <c r="CB1645" i="34"/>
  <c r="CA1645" i="34"/>
  <c r="CB1644" i="34"/>
  <c r="CA1644" i="34"/>
  <c r="CB1643" i="34"/>
  <c r="CA1643" i="34"/>
  <c r="CB1642" i="34"/>
  <c r="CA1642" i="34"/>
  <c r="CB1641" i="34"/>
  <c r="CA1641" i="34"/>
  <c r="CB1640" i="34"/>
  <c r="CA1640" i="34"/>
  <c r="CB1639" i="34"/>
  <c r="CA1639" i="34"/>
  <c r="CB1638" i="34"/>
  <c r="CA1638" i="34"/>
  <c r="CB1637" i="34"/>
  <c r="CA1637" i="34"/>
  <c r="CB1636" i="34"/>
  <c r="CA1636" i="34"/>
  <c r="CB1635" i="34"/>
  <c r="CA1635" i="34"/>
  <c r="CB1634" i="34"/>
  <c r="CA1634" i="34"/>
  <c r="CB1633" i="34"/>
  <c r="CA1633" i="34"/>
  <c r="CB1632" i="34"/>
  <c r="CA1632" i="34"/>
  <c r="CB1631" i="34"/>
  <c r="CA1631" i="34"/>
  <c r="CB1630" i="34"/>
  <c r="CA1630" i="34"/>
  <c r="CB1629" i="34"/>
  <c r="CA1629" i="34"/>
  <c r="CB1628" i="34"/>
  <c r="CA1628" i="34"/>
  <c r="CB1627" i="34"/>
  <c r="CA1627" i="34"/>
  <c r="CB1626" i="34"/>
  <c r="CA1626" i="34"/>
  <c r="CB1625" i="34"/>
  <c r="CA1625" i="34"/>
  <c r="CB1624" i="34"/>
  <c r="CA1624" i="34"/>
  <c r="CB1623" i="34"/>
  <c r="CA1623" i="34"/>
  <c r="CB1622" i="34"/>
  <c r="CA1622" i="34"/>
  <c r="CB1621" i="34"/>
  <c r="CA1621" i="34"/>
  <c r="CB1620" i="34"/>
  <c r="CA1620" i="34"/>
  <c r="CB1619" i="34"/>
  <c r="CA1619" i="34"/>
  <c r="CB1618" i="34"/>
  <c r="CA1618" i="34"/>
  <c r="CB1617" i="34"/>
  <c r="CA1617" i="34"/>
  <c r="CB1616" i="34"/>
  <c r="CA1616" i="34"/>
  <c r="CB1615" i="34"/>
  <c r="CA1615" i="34"/>
  <c r="CB1614" i="34"/>
  <c r="CA1614" i="34"/>
  <c r="CB1613" i="34"/>
  <c r="CA1613" i="34"/>
  <c r="CB1612" i="34"/>
  <c r="CA1612" i="34"/>
  <c r="CB1611" i="34"/>
  <c r="CA1611" i="34"/>
  <c r="CB1610" i="34"/>
  <c r="CA1610" i="34"/>
  <c r="CB1609" i="34"/>
  <c r="CA1609" i="34"/>
  <c r="CB1608" i="34"/>
  <c r="CA1608" i="34"/>
  <c r="CB1607" i="34"/>
  <c r="CA1607" i="34"/>
  <c r="CB1606" i="34"/>
  <c r="CA1606" i="34"/>
  <c r="CB1605" i="34"/>
  <c r="CA1605" i="34"/>
  <c r="CB1604" i="34"/>
  <c r="CA1604" i="34"/>
  <c r="CB1603" i="34"/>
  <c r="CA1603" i="34"/>
  <c r="CB1602" i="34"/>
  <c r="CA1602" i="34"/>
  <c r="CB1601" i="34"/>
  <c r="CA1601" i="34"/>
  <c r="CB1600" i="34"/>
  <c r="CA1600" i="34"/>
  <c r="CB1599" i="34"/>
  <c r="CA1599" i="34"/>
  <c r="CB1598" i="34"/>
  <c r="CA1598" i="34"/>
  <c r="CB1597" i="34"/>
  <c r="CA1597" i="34"/>
  <c r="CB1596" i="34"/>
  <c r="CA1596" i="34"/>
  <c r="CB1595" i="34"/>
  <c r="CA1595" i="34"/>
  <c r="CB1594" i="34"/>
  <c r="CA1594" i="34"/>
  <c r="CB1593" i="34"/>
  <c r="CA1593" i="34"/>
  <c r="CB1592" i="34"/>
  <c r="CA1592" i="34"/>
  <c r="CB1591" i="34"/>
  <c r="CA1591" i="34"/>
  <c r="CB1590" i="34"/>
  <c r="CA1590" i="34"/>
  <c r="CB1589" i="34"/>
  <c r="CA1589" i="34"/>
  <c r="CB1588" i="34"/>
  <c r="CA1588" i="34"/>
  <c r="CB1587" i="34"/>
  <c r="CA1587" i="34"/>
  <c r="CB1586" i="34"/>
  <c r="CA1586" i="34"/>
  <c r="CB1585" i="34"/>
  <c r="CA1585" i="34"/>
  <c r="CB1584" i="34"/>
  <c r="CA1584" i="34"/>
  <c r="CB1583" i="34"/>
  <c r="CA1583" i="34"/>
  <c r="CB1582" i="34"/>
  <c r="CA1582" i="34"/>
  <c r="CB1581" i="34"/>
  <c r="CA1581" i="34"/>
  <c r="CB1580" i="34"/>
  <c r="CA1580" i="34"/>
  <c r="CB1579" i="34"/>
  <c r="CA1579" i="34"/>
  <c r="CB1578" i="34"/>
  <c r="CA1578" i="34"/>
  <c r="CB1577" i="34"/>
  <c r="CA1577" i="34"/>
  <c r="CB1576" i="34"/>
  <c r="CA1576" i="34"/>
  <c r="CB1575" i="34"/>
  <c r="CA1575" i="34"/>
  <c r="CB1574" i="34"/>
  <c r="CA1574" i="34"/>
  <c r="CB1573" i="34"/>
  <c r="CA1573" i="34"/>
  <c r="CB1572" i="34"/>
  <c r="CA1572" i="34"/>
  <c r="CB1571" i="34"/>
  <c r="CA1571" i="34"/>
  <c r="CB1570" i="34"/>
  <c r="CA1570" i="34"/>
  <c r="CB1569" i="34"/>
  <c r="CA1569" i="34"/>
  <c r="CB1568" i="34"/>
  <c r="CA1568" i="34"/>
  <c r="CB1567" i="34"/>
  <c r="CA1567" i="34"/>
  <c r="CB1566" i="34"/>
  <c r="CA1566" i="34"/>
  <c r="CB1565" i="34"/>
  <c r="CA1565" i="34"/>
  <c r="CB1564" i="34"/>
  <c r="CA1564" i="34"/>
  <c r="CB1563" i="34"/>
  <c r="CA1563" i="34"/>
  <c r="CB1562" i="34"/>
  <c r="CA1562" i="34"/>
  <c r="CB1561" i="34"/>
  <c r="CA1561" i="34"/>
  <c r="CB1560" i="34"/>
  <c r="CA1560" i="34"/>
  <c r="CB1559" i="34"/>
  <c r="CA1559" i="34"/>
  <c r="CB1558" i="34"/>
  <c r="CA1558" i="34"/>
  <c r="CB1557" i="34"/>
  <c r="CA1557" i="34"/>
  <c r="CB1556" i="34"/>
  <c r="CA1556" i="34"/>
  <c r="CB1555" i="34"/>
  <c r="CA1555" i="34"/>
  <c r="CB1554" i="34"/>
  <c r="CA1554" i="34"/>
  <c r="CB1553" i="34"/>
  <c r="CA1553" i="34"/>
  <c r="CB1552" i="34"/>
  <c r="CA1552" i="34"/>
  <c r="CB1551" i="34"/>
  <c r="CA1551" i="34"/>
  <c r="CB1550" i="34"/>
  <c r="CA1550" i="34"/>
  <c r="CB1549" i="34"/>
  <c r="CA1549" i="34"/>
  <c r="CB1548" i="34"/>
  <c r="CA1548" i="34"/>
  <c r="CB1547" i="34"/>
  <c r="CA1547" i="34"/>
  <c r="CB1546" i="34"/>
  <c r="CA1546" i="34"/>
  <c r="CB1545" i="34"/>
  <c r="CA1545" i="34"/>
  <c r="CB1544" i="34"/>
  <c r="CA1544" i="34"/>
  <c r="CB1543" i="34"/>
  <c r="CA1543" i="34"/>
  <c r="CB1542" i="34"/>
  <c r="CA1542" i="34"/>
  <c r="CB1541" i="34"/>
  <c r="CA1541" i="34"/>
  <c r="CB1540" i="34"/>
  <c r="CA1540" i="34"/>
  <c r="CB1539" i="34"/>
  <c r="CA1539" i="34"/>
  <c r="CB1538" i="34"/>
  <c r="CA1538" i="34"/>
  <c r="CB1537" i="34"/>
  <c r="CA1537" i="34"/>
  <c r="CB1536" i="34"/>
  <c r="CA1536" i="34"/>
  <c r="CB1535" i="34"/>
  <c r="CA1535" i="34"/>
  <c r="CB1534" i="34"/>
  <c r="CA1534" i="34"/>
  <c r="CB1533" i="34"/>
  <c r="CA1533" i="34"/>
  <c r="CB1532" i="34"/>
  <c r="CA1532" i="34"/>
  <c r="CB1531" i="34"/>
  <c r="CA1531" i="34"/>
  <c r="CB1530" i="34"/>
  <c r="CA1530" i="34"/>
  <c r="CB1529" i="34"/>
  <c r="CA1529" i="34"/>
  <c r="CB1528" i="34"/>
  <c r="CA1528" i="34"/>
  <c r="CB1527" i="34"/>
  <c r="CA1527" i="34"/>
  <c r="CB1526" i="34"/>
  <c r="CA1526" i="34"/>
  <c r="CB1525" i="34"/>
  <c r="CA1525" i="34"/>
  <c r="CB1524" i="34"/>
  <c r="CA1524" i="34"/>
  <c r="CB1523" i="34"/>
  <c r="CA1523" i="34"/>
  <c r="CB1522" i="34"/>
  <c r="CA1522" i="34"/>
  <c r="CB1521" i="34"/>
  <c r="CA1521" i="34"/>
  <c r="CB1520" i="34"/>
  <c r="CA1520" i="34"/>
  <c r="CB1519" i="34"/>
  <c r="CA1519" i="34"/>
  <c r="CB1518" i="34"/>
  <c r="CA1518" i="34"/>
  <c r="CB1517" i="34"/>
  <c r="CA1517" i="34"/>
  <c r="CB1516" i="34"/>
  <c r="CA1516" i="34"/>
  <c r="CB1515" i="34"/>
  <c r="CA1515" i="34"/>
  <c r="CB1514" i="34"/>
  <c r="CA1514" i="34"/>
  <c r="CB1513" i="34"/>
  <c r="CA1513" i="34"/>
  <c r="CB1512" i="34"/>
  <c r="CA1512" i="34"/>
  <c r="CB1511" i="34"/>
  <c r="CA1511" i="34"/>
  <c r="CB1510" i="34"/>
  <c r="CA1510" i="34"/>
  <c r="CB1509" i="34"/>
  <c r="CA1509" i="34"/>
  <c r="CB1508" i="34"/>
  <c r="CA1508" i="34"/>
  <c r="CB1507" i="34"/>
  <c r="CA1507" i="34"/>
  <c r="CB1506" i="34"/>
  <c r="CA1506" i="34"/>
  <c r="CB1505" i="34"/>
  <c r="CA1505" i="34"/>
  <c r="CB1504" i="34"/>
  <c r="CA1504" i="34"/>
  <c r="CB1503" i="34"/>
  <c r="CA1503" i="34"/>
  <c r="CB1502" i="34"/>
  <c r="CA1502" i="34"/>
  <c r="CB1501" i="34"/>
  <c r="CA1501" i="34"/>
  <c r="CB1500" i="34"/>
  <c r="CA1500" i="34"/>
  <c r="CB1499" i="34"/>
  <c r="CA1499" i="34"/>
  <c r="CB1498" i="34"/>
  <c r="CA1498" i="34"/>
  <c r="CB1497" i="34"/>
  <c r="CA1497" i="34"/>
  <c r="CB1496" i="34"/>
  <c r="CA1496" i="34"/>
  <c r="CB1495" i="34"/>
  <c r="CA1495" i="34"/>
  <c r="CB1494" i="34"/>
  <c r="CA1494" i="34"/>
  <c r="CB1493" i="34"/>
  <c r="CA1493" i="34"/>
  <c r="CB1492" i="34"/>
  <c r="CA1492" i="34"/>
  <c r="CB1491" i="34"/>
  <c r="CA1491" i="34"/>
  <c r="CB1490" i="34"/>
  <c r="CA1490" i="34"/>
  <c r="CB1489" i="34"/>
  <c r="CA1489" i="34"/>
  <c r="CB1488" i="34"/>
  <c r="CA1488" i="34"/>
  <c r="CB1487" i="34"/>
  <c r="CA1487" i="34"/>
  <c r="CB1486" i="34"/>
  <c r="CA1486" i="34"/>
  <c r="CB1485" i="34"/>
  <c r="CA1485" i="34"/>
  <c r="CB1484" i="34"/>
  <c r="CA1484" i="34"/>
  <c r="CB1483" i="34"/>
  <c r="CA1483" i="34"/>
  <c r="CB1482" i="34"/>
  <c r="CA1482" i="34"/>
  <c r="CB1481" i="34"/>
  <c r="CA1481" i="34"/>
  <c r="CB1480" i="34"/>
  <c r="CA1480" i="34"/>
  <c r="CB1479" i="34"/>
  <c r="CA1479" i="34"/>
  <c r="CB1478" i="34"/>
  <c r="CA1478" i="34"/>
  <c r="CB1477" i="34"/>
  <c r="CA1477" i="34"/>
  <c r="CB1476" i="34"/>
  <c r="CA1476" i="34"/>
  <c r="CB1475" i="34"/>
  <c r="CA1475" i="34"/>
  <c r="CB1474" i="34"/>
  <c r="CA1474" i="34"/>
  <c r="CB1473" i="34"/>
  <c r="CA1473" i="34"/>
  <c r="CB1472" i="34"/>
  <c r="CA1472" i="34"/>
  <c r="CB1471" i="34"/>
  <c r="CA1471" i="34"/>
  <c r="CB1470" i="34"/>
  <c r="CA1470" i="34"/>
  <c r="CB1469" i="34"/>
  <c r="CA1469" i="34"/>
  <c r="CB1468" i="34"/>
  <c r="CA1468" i="34"/>
  <c r="CB1467" i="34"/>
  <c r="CA1467" i="34"/>
  <c r="CB1466" i="34"/>
  <c r="CA1466" i="34"/>
  <c r="CB1465" i="34"/>
  <c r="CA1465" i="34"/>
  <c r="CB1464" i="34"/>
  <c r="CA1464" i="34"/>
  <c r="CB1463" i="34"/>
  <c r="CA1463" i="34"/>
  <c r="CB1462" i="34"/>
  <c r="CA1462" i="34"/>
  <c r="CB1461" i="34"/>
  <c r="CA1461" i="34"/>
  <c r="CB1460" i="34"/>
  <c r="CA1460" i="34"/>
  <c r="CB1459" i="34"/>
  <c r="CA1459" i="34"/>
  <c r="CB1458" i="34"/>
  <c r="CA1458" i="34"/>
  <c r="CB1457" i="34"/>
  <c r="CA1457" i="34"/>
  <c r="CB1456" i="34"/>
  <c r="CA1456" i="34"/>
  <c r="CB1455" i="34"/>
  <c r="CA1455" i="34"/>
  <c r="CB1454" i="34"/>
  <c r="CA1454" i="34"/>
  <c r="CB1453" i="34"/>
  <c r="CA1453" i="34"/>
  <c r="CB1452" i="34"/>
  <c r="CA1452" i="34"/>
  <c r="CB1451" i="34"/>
  <c r="CA1451" i="34"/>
  <c r="CB1450" i="34"/>
  <c r="CA1450" i="34"/>
  <c r="CB1449" i="34"/>
  <c r="CA1449" i="34"/>
  <c r="CB1448" i="34"/>
  <c r="CA1448" i="34"/>
  <c r="CB1447" i="34"/>
  <c r="CA1447" i="34"/>
  <c r="CB1446" i="34"/>
  <c r="CA1446" i="34"/>
  <c r="CB1445" i="34"/>
  <c r="CA1445" i="34"/>
  <c r="CB1444" i="34"/>
  <c r="CA1444" i="34"/>
  <c r="CB1443" i="34"/>
  <c r="CA1443" i="34"/>
  <c r="CB1442" i="34"/>
  <c r="CA1442" i="34"/>
  <c r="CB1441" i="34"/>
  <c r="CA1441" i="34"/>
  <c r="CB1440" i="34"/>
  <c r="CA1440" i="34"/>
  <c r="CB1439" i="34"/>
  <c r="CA1439" i="34"/>
  <c r="CB1438" i="34"/>
  <c r="CA1438" i="34"/>
  <c r="CB1437" i="34"/>
  <c r="CA1437" i="34"/>
  <c r="CB1436" i="34"/>
  <c r="CA1436" i="34"/>
  <c r="CB1435" i="34"/>
  <c r="CA1435" i="34"/>
  <c r="CB1434" i="34"/>
  <c r="CA1434" i="34"/>
  <c r="CB1433" i="34"/>
  <c r="CA1433" i="34"/>
  <c r="CB1432" i="34"/>
  <c r="CA1432" i="34"/>
  <c r="CB1431" i="34"/>
  <c r="CA1431" i="34"/>
  <c r="CB1430" i="34"/>
  <c r="CA1430" i="34"/>
  <c r="CB1429" i="34"/>
  <c r="CA1429" i="34"/>
  <c r="CB1428" i="34"/>
  <c r="CA1428" i="34"/>
  <c r="CB1427" i="34"/>
  <c r="CA1427" i="34"/>
  <c r="CB1426" i="34"/>
  <c r="CA1426" i="34"/>
  <c r="CB1425" i="34"/>
  <c r="CA1425" i="34"/>
  <c r="CB1424" i="34"/>
  <c r="CA1424" i="34"/>
  <c r="CB1423" i="34"/>
  <c r="CA1423" i="34"/>
  <c r="CB1422" i="34"/>
  <c r="CA1422" i="34"/>
  <c r="CB1421" i="34"/>
  <c r="CA1421" i="34"/>
  <c r="CB1420" i="34"/>
  <c r="CA1420" i="34"/>
  <c r="CB1419" i="34"/>
  <c r="CA1419" i="34"/>
  <c r="CB1418" i="34"/>
  <c r="CA1418" i="34"/>
  <c r="CB1417" i="34"/>
  <c r="CA1417" i="34"/>
  <c r="CB1416" i="34"/>
  <c r="CA1416" i="34"/>
  <c r="CB1415" i="34"/>
  <c r="CA1415" i="34"/>
  <c r="CB1414" i="34"/>
  <c r="CA1414" i="34"/>
  <c r="CB1413" i="34"/>
  <c r="CA1413" i="34"/>
  <c r="CB1412" i="34"/>
  <c r="CA1412" i="34"/>
  <c r="CB1411" i="34"/>
  <c r="CA1411" i="34"/>
  <c r="CB1410" i="34"/>
  <c r="CA1410" i="34"/>
  <c r="CB1409" i="34"/>
  <c r="CA1409" i="34"/>
  <c r="CB1408" i="34"/>
  <c r="CA1408" i="34"/>
  <c r="CB1407" i="34"/>
  <c r="CA1407" i="34"/>
  <c r="CB1406" i="34"/>
  <c r="CA1406" i="34"/>
  <c r="CB1405" i="34"/>
  <c r="CA1405" i="34"/>
  <c r="CB1404" i="34"/>
  <c r="CA1404" i="34"/>
  <c r="CB1403" i="34"/>
  <c r="CA1403" i="34"/>
  <c r="CB1402" i="34"/>
  <c r="CA1402" i="34"/>
  <c r="CB1401" i="34"/>
  <c r="CA1401" i="34"/>
  <c r="CB1400" i="34"/>
  <c r="CA1400" i="34"/>
  <c r="CB1399" i="34"/>
  <c r="CA1399" i="34"/>
  <c r="CB1398" i="34"/>
  <c r="CA1398" i="34"/>
  <c r="CB1397" i="34"/>
  <c r="CA1397" i="34"/>
  <c r="CB1396" i="34"/>
  <c r="CA1396" i="34"/>
  <c r="CB1395" i="34"/>
  <c r="CA1395" i="34"/>
  <c r="CB1394" i="34"/>
  <c r="CA1394" i="34"/>
  <c r="CB1393" i="34"/>
  <c r="CA1393" i="34"/>
  <c r="CB1392" i="34"/>
  <c r="CA1392" i="34"/>
  <c r="CB1391" i="34"/>
  <c r="CA1391" i="34"/>
  <c r="CB1390" i="34"/>
  <c r="CA1390" i="34"/>
  <c r="CB1389" i="34"/>
  <c r="CA1389" i="34"/>
  <c r="CB1388" i="34"/>
  <c r="CA1388" i="34"/>
  <c r="CB1387" i="34"/>
  <c r="CA1387" i="34"/>
  <c r="CB1386" i="34"/>
  <c r="CA1386" i="34"/>
  <c r="CB1385" i="34"/>
  <c r="CA1385" i="34"/>
  <c r="CB1384" i="34"/>
  <c r="CA1384" i="34"/>
  <c r="CB1383" i="34"/>
  <c r="CA1383" i="34"/>
  <c r="CB1382" i="34"/>
  <c r="CA1382" i="34"/>
  <c r="CB1381" i="34"/>
  <c r="CA1381" i="34"/>
  <c r="CB1380" i="34"/>
  <c r="CA1380" i="34"/>
  <c r="CB1379" i="34"/>
  <c r="CA1379" i="34"/>
  <c r="CB1378" i="34"/>
  <c r="CA1378" i="34"/>
  <c r="CB1377" i="34"/>
  <c r="CA1377" i="34"/>
  <c r="CB1376" i="34"/>
  <c r="CA1376" i="34"/>
  <c r="CB1375" i="34"/>
  <c r="CA1375" i="34"/>
  <c r="CB1374" i="34"/>
  <c r="CA1374" i="34"/>
  <c r="CB1373" i="34"/>
  <c r="CA1373" i="34"/>
  <c r="CB1372" i="34"/>
  <c r="CA1372" i="34"/>
  <c r="CB1371" i="34"/>
  <c r="CA1371" i="34"/>
  <c r="CB1370" i="34"/>
  <c r="CA1370" i="34"/>
  <c r="CB1369" i="34"/>
  <c r="CA1369" i="34"/>
  <c r="CB1368" i="34"/>
  <c r="CA1368" i="34"/>
  <c r="CB1367" i="34"/>
  <c r="CA1367" i="34"/>
  <c r="CB1366" i="34"/>
  <c r="CA1366" i="34"/>
  <c r="CB1365" i="34"/>
  <c r="CA1365" i="34"/>
  <c r="CB1364" i="34"/>
  <c r="CA1364" i="34"/>
  <c r="CB1363" i="34"/>
  <c r="CA1363" i="34"/>
  <c r="CB1362" i="34"/>
  <c r="CA1362" i="34"/>
  <c r="CB1361" i="34"/>
  <c r="CA1361" i="34"/>
  <c r="CB1360" i="34"/>
  <c r="CA1360" i="34"/>
  <c r="CB1359" i="34"/>
  <c r="CA1359" i="34"/>
  <c r="CB1358" i="34"/>
  <c r="CA1358" i="34"/>
  <c r="CB1357" i="34"/>
  <c r="CA1357" i="34"/>
  <c r="CB1356" i="34"/>
  <c r="CA1356" i="34"/>
  <c r="CB1355" i="34"/>
  <c r="CA1355" i="34"/>
  <c r="CB1354" i="34"/>
  <c r="CA1354" i="34"/>
  <c r="CB1353" i="34"/>
  <c r="CA1353" i="34"/>
  <c r="CB1352" i="34"/>
  <c r="CA1352" i="34"/>
  <c r="CB1351" i="34"/>
  <c r="CA1351" i="34"/>
  <c r="CB1350" i="34"/>
  <c r="CA1350" i="34"/>
  <c r="CB1349" i="34"/>
  <c r="CA1349" i="34"/>
  <c r="CB1348" i="34"/>
  <c r="CA1348" i="34"/>
  <c r="CB1347" i="34"/>
  <c r="CA1347" i="34"/>
  <c r="CB1346" i="34"/>
  <c r="CA1346" i="34"/>
  <c r="CB1345" i="34"/>
  <c r="CA1345" i="34"/>
  <c r="CB1344" i="34"/>
  <c r="CA1344" i="34"/>
  <c r="CB1343" i="34"/>
  <c r="CA1343" i="34"/>
  <c r="CB1342" i="34"/>
  <c r="CA1342" i="34"/>
  <c r="CB1341" i="34"/>
  <c r="CA1341" i="34"/>
  <c r="CB1340" i="34"/>
  <c r="CA1340" i="34"/>
  <c r="CB1339" i="34"/>
  <c r="CA1339" i="34"/>
  <c r="CB1338" i="34"/>
  <c r="CA1338" i="34"/>
  <c r="CB1337" i="34"/>
  <c r="CA1337" i="34"/>
  <c r="CB1336" i="34"/>
  <c r="CA1336" i="34"/>
  <c r="CB1335" i="34"/>
  <c r="CA1335" i="34"/>
  <c r="CB1334" i="34"/>
  <c r="CA1334" i="34"/>
  <c r="CB1333" i="34"/>
  <c r="CA1333" i="34"/>
  <c r="CB1332" i="34"/>
  <c r="CA1332" i="34"/>
  <c r="CB1331" i="34"/>
  <c r="CA1331" i="34"/>
  <c r="CB1330" i="34"/>
  <c r="CA1330" i="34"/>
  <c r="CB1329" i="34"/>
  <c r="CA1329" i="34"/>
  <c r="CB1328" i="34"/>
  <c r="CA1328" i="34"/>
  <c r="CB1327" i="34"/>
  <c r="CA1327" i="34"/>
  <c r="CB1326" i="34"/>
  <c r="CA1326" i="34"/>
  <c r="CB1325" i="34"/>
  <c r="CA1325" i="34"/>
  <c r="CB1324" i="34"/>
  <c r="CA1324" i="34"/>
  <c r="CB1323" i="34"/>
  <c r="CA1323" i="34"/>
  <c r="CB1322" i="34"/>
  <c r="CA1322" i="34"/>
  <c r="CB1321" i="34"/>
  <c r="CA1321" i="34"/>
  <c r="CB1320" i="34"/>
  <c r="CA1320" i="34"/>
  <c r="CB1319" i="34"/>
  <c r="CA1319" i="34"/>
  <c r="CB1318" i="34"/>
  <c r="CA1318" i="34"/>
  <c r="CB1317" i="34"/>
  <c r="CA1317" i="34"/>
  <c r="CB1316" i="34"/>
  <c r="CA1316" i="34"/>
  <c r="CB1315" i="34"/>
  <c r="CA1315" i="34"/>
  <c r="CB1314" i="34"/>
  <c r="CA1314" i="34"/>
  <c r="CB1313" i="34"/>
  <c r="CA1313" i="34"/>
  <c r="CB1312" i="34"/>
  <c r="CA1312" i="34"/>
  <c r="CB1311" i="34"/>
  <c r="CA1311" i="34"/>
  <c r="CB1310" i="34"/>
  <c r="CA1310" i="34"/>
  <c r="CB1309" i="34"/>
  <c r="CA1309" i="34"/>
  <c r="CB1308" i="34"/>
  <c r="CA1308" i="34"/>
  <c r="CB1307" i="34"/>
  <c r="CA1307" i="34"/>
  <c r="CB1306" i="34"/>
  <c r="CA1306" i="34"/>
  <c r="CB1305" i="34"/>
  <c r="CA1305" i="34"/>
  <c r="CB1304" i="34"/>
  <c r="CA1304" i="34"/>
  <c r="CB1303" i="34"/>
  <c r="CA1303" i="34"/>
  <c r="CB1302" i="34"/>
  <c r="CA1302" i="34"/>
  <c r="CB1301" i="34"/>
  <c r="CA1301" i="34"/>
  <c r="CB1300" i="34"/>
  <c r="CA1300" i="34"/>
  <c r="CB1299" i="34"/>
  <c r="CA1299" i="34"/>
  <c r="CB1298" i="34"/>
  <c r="CA1298" i="34"/>
  <c r="CB1297" i="34"/>
  <c r="CA1297" i="34"/>
  <c r="CB1296" i="34"/>
  <c r="CA1296" i="34"/>
  <c r="CB1295" i="34"/>
  <c r="CA1295" i="34"/>
  <c r="CB1294" i="34"/>
  <c r="CA1294" i="34"/>
  <c r="CB1293" i="34"/>
  <c r="CA1293" i="34"/>
  <c r="CB1292" i="34"/>
  <c r="CA1292" i="34"/>
  <c r="CB1291" i="34"/>
  <c r="CA1291" i="34"/>
  <c r="CB1290" i="34"/>
  <c r="CA1290" i="34"/>
  <c r="CB1289" i="34"/>
  <c r="CA1289" i="34"/>
  <c r="CB1288" i="34"/>
  <c r="CA1288" i="34"/>
  <c r="CB1287" i="34"/>
  <c r="CA1287" i="34"/>
  <c r="CB1286" i="34"/>
  <c r="CA1286" i="34"/>
  <c r="CB1285" i="34"/>
  <c r="CA1285" i="34"/>
  <c r="CB1284" i="34"/>
  <c r="CA1284" i="34"/>
  <c r="CB1283" i="34"/>
  <c r="CA1283" i="34"/>
  <c r="CB1282" i="34"/>
  <c r="CA1282" i="34"/>
  <c r="CB1281" i="34"/>
  <c r="CA1281" i="34"/>
  <c r="CB1280" i="34"/>
  <c r="CA1280" i="34"/>
  <c r="CB1279" i="34"/>
  <c r="CA1279" i="34"/>
  <c r="CB1278" i="34"/>
  <c r="CA1278" i="34"/>
  <c r="CB1277" i="34"/>
  <c r="CA1277" i="34"/>
  <c r="CB1276" i="34"/>
  <c r="CA1276" i="34"/>
  <c r="CB1275" i="34"/>
  <c r="CA1275" i="34"/>
  <c r="CB1274" i="34"/>
  <c r="CA1274" i="34"/>
  <c r="CB1273" i="34"/>
  <c r="CA1273" i="34"/>
  <c r="CB1272" i="34"/>
  <c r="CA1272" i="34"/>
  <c r="CB1271" i="34"/>
  <c r="CA1271" i="34"/>
  <c r="CB1270" i="34"/>
  <c r="CA1270" i="34"/>
  <c r="CB1269" i="34"/>
  <c r="CA1269" i="34"/>
  <c r="CB1268" i="34"/>
  <c r="CA1268" i="34"/>
  <c r="CB1267" i="34"/>
  <c r="CA1267" i="34"/>
  <c r="CB1266" i="34"/>
  <c r="CA1266" i="34"/>
  <c r="CB1265" i="34"/>
  <c r="CA1265" i="34"/>
  <c r="CB1264" i="34"/>
  <c r="CA1264" i="34"/>
  <c r="CB1263" i="34"/>
  <c r="CA1263" i="34"/>
  <c r="CB1262" i="34"/>
  <c r="CA1262" i="34"/>
  <c r="CB1261" i="34"/>
  <c r="CA1261" i="34"/>
  <c r="CB1260" i="34"/>
  <c r="CA1260" i="34"/>
  <c r="CB1259" i="34"/>
  <c r="CA1259" i="34"/>
  <c r="CB1258" i="34"/>
  <c r="CA1258" i="34"/>
  <c r="CB1257" i="34"/>
  <c r="CA1257" i="34"/>
  <c r="CB1256" i="34"/>
  <c r="CA1256" i="34"/>
  <c r="CB1255" i="34"/>
  <c r="CA1255" i="34"/>
  <c r="CB1254" i="34"/>
  <c r="CA1254" i="34"/>
  <c r="CB1253" i="34"/>
  <c r="CA1253" i="34"/>
  <c r="CB1252" i="34"/>
  <c r="CA1252" i="34"/>
  <c r="CB1251" i="34"/>
  <c r="CA1251" i="34"/>
  <c r="CB1250" i="34"/>
  <c r="CA1250" i="34"/>
  <c r="CB1249" i="34"/>
  <c r="CA1249" i="34"/>
  <c r="CB1248" i="34"/>
  <c r="CA1248" i="34"/>
  <c r="CB1247" i="34"/>
  <c r="CA1247" i="34"/>
  <c r="CB1246" i="34"/>
  <c r="CA1246" i="34"/>
  <c r="CB1245" i="34"/>
  <c r="CA1245" i="34"/>
  <c r="CB1244" i="34"/>
  <c r="CA1244" i="34"/>
  <c r="CB1243" i="34"/>
  <c r="CA1243" i="34"/>
  <c r="CB1242" i="34"/>
  <c r="CA1242" i="34"/>
  <c r="CB1241" i="34"/>
  <c r="CA1241" i="34"/>
  <c r="CB1240" i="34"/>
  <c r="CA1240" i="34"/>
  <c r="CB1239" i="34"/>
  <c r="CA1239" i="34"/>
  <c r="CB1238" i="34"/>
  <c r="CA1238" i="34"/>
  <c r="CB1237" i="34"/>
  <c r="CA1237" i="34"/>
  <c r="CB1236" i="34"/>
  <c r="CA1236" i="34"/>
  <c r="CB1235" i="34"/>
  <c r="CA1235" i="34"/>
  <c r="CB1234" i="34"/>
  <c r="CA1234" i="34"/>
  <c r="CB1233" i="34"/>
  <c r="CA1233" i="34"/>
  <c r="CB1232" i="34"/>
  <c r="CA1232" i="34"/>
  <c r="CB1231" i="34"/>
  <c r="CA1231" i="34"/>
  <c r="CB1230" i="34"/>
  <c r="CA1230" i="34"/>
  <c r="CB1229" i="34"/>
  <c r="CA1229" i="34"/>
  <c r="CB1228" i="34"/>
  <c r="CA1228" i="34"/>
  <c r="CB1227" i="34"/>
  <c r="CA1227" i="34"/>
  <c r="CB1226" i="34"/>
  <c r="CA1226" i="34"/>
  <c r="CB1225" i="34"/>
  <c r="CA1225" i="34"/>
  <c r="CB1224" i="34"/>
  <c r="CA1224" i="34"/>
  <c r="CB1223" i="34"/>
  <c r="CA1223" i="34"/>
  <c r="CB1222" i="34"/>
  <c r="CA1222" i="34"/>
  <c r="CB1221" i="34"/>
  <c r="CA1221" i="34"/>
  <c r="CB1220" i="34"/>
  <c r="CA1220" i="34"/>
  <c r="CB1219" i="34"/>
  <c r="CA1219" i="34"/>
  <c r="CB1218" i="34"/>
  <c r="CA1218" i="34"/>
  <c r="CB1217" i="34"/>
  <c r="CA1217" i="34"/>
  <c r="CB1216" i="34"/>
  <c r="CA1216" i="34"/>
  <c r="CB1215" i="34"/>
  <c r="CA1215" i="34"/>
  <c r="CB1214" i="34"/>
  <c r="CA1214" i="34"/>
  <c r="CB1213" i="34"/>
  <c r="CA1213" i="34"/>
  <c r="CB1212" i="34"/>
  <c r="CA1212" i="34"/>
  <c r="CB1211" i="34"/>
  <c r="CA1211" i="34"/>
  <c r="CB1210" i="34"/>
  <c r="CA1210" i="34"/>
  <c r="CB1209" i="34"/>
  <c r="CA1209" i="34"/>
  <c r="CB1208" i="34"/>
  <c r="CA1208" i="34"/>
  <c r="CB1207" i="34"/>
  <c r="CA1207" i="34"/>
  <c r="CB1206" i="34"/>
  <c r="CA1206" i="34"/>
  <c r="CB1205" i="34"/>
  <c r="CA1205" i="34"/>
  <c r="CB1204" i="34"/>
  <c r="CA1204" i="34"/>
  <c r="CB1203" i="34"/>
  <c r="CA1203" i="34"/>
  <c r="CB1202" i="34"/>
  <c r="CA1202" i="34"/>
  <c r="CB1201" i="34"/>
  <c r="CA1201" i="34"/>
  <c r="CB1200" i="34"/>
  <c r="CA1200" i="34"/>
  <c r="CB1199" i="34"/>
  <c r="CA1199" i="34"/>
  <c r="CB1198" i="34"/>
  <c r="CA1198" i="34"/>
  <c r="CB1197" i="34"/>
  <c r="CA1197" i="34"/>
  <c r="CB1196" i="34"/>
  <c r="CA1196" i="34"/>
  <c r="CB1195" i="34"/>
  <c r="CA1195" i="34"/>
  <c r="CB1194" i="34"/>
  <c r="CA1194" i="34"/>
  <c r="CB1193" i="34"/>
  <c r="CA1193" i="34"/>
  <c r="CB1192" i="34"/>
  <c r="CA1192" i="34"/>
  <c r="CB1191" i="34"/>
  <c r="CA1191" i="34"/>
  <c r="CB1190" i="34"/>
  <c r="CA1190" i="34"/>
  <c r="CB1189" i="34"/>
  <c r="CA1189" i="34"/>
  <c r="CB1188" i="34"/>
  <c r="CA1188" i="34"/>
  <c r="CB1187" i="34"/>
  <c r="CA1187" i="34"/>
  <c r="CB1186" i="34"/>
  <c r="CA1186" i="34"/>
  <c r="CB1185" i="34"/>
  <c r="CA1185" i="34"/>
  <c r="CB1184" i="34"/>
  <c r="CA1184" i="34"/>
  <c r="CB1183" i="34"/>
  <c r="CA1183" i="34"/>
  <c r="CB1182" i="34"/>
  <c r="CA1182" i="34"/>
  <c r="CB1181" i="34"/>
  <c r="CA1181" i="34"/>
  <c r="CB1180" i="34"/>
  <c r="CA1180" i="34"/>
  <c r="CB1179" i="34"/>
  <c r="CA1179" i="34"/>
  <c r="CB1178" i="34"/>
  <c r="CA1178" i="34"/>
  <c r="CB1177" i="34"/>
  <c r="CA1177" i="34"/>
  <c r="CB1176" i="34"/>
  <c r="CA1176" i="34"/>
  <c r="CB1175" i="34"/>
  <c r="CA1175" i="34"/>
  <c r="CB1174" i="34"/>
  <c r="CA1174" i="34"/>
  <c r="CB1173" i="34"/>
  <c r="CA1173" i="34"/>
  <c r="CB1172" i="34"/>
  <c r="CA1172" i="34"/>
  <c r="CB1171" i="34"/>
  <c r="CA1171" i="34"/>
  <c r="CB1170" i="34"/>
  <c r="CA1170" i="34"/>
  <c r="CB1169" i="34"/>
  <c r="CA1169" i="34"/>
  <c r="CB1168" i="34"/>
  <c r="CA1168" i="34"/>
  <c r="CB1167" i="34"/>
  <c r="CA1167" i="34"/>
  <c r="CB1166" i="34"/>
  <c r="CA1166" i="34"/>
  <c r="CB1165" i="34"/>
  <c r="CA1165" i="34"/>
  <c r="CB1164" i="34"/>
  <c r="CA1164" i="34"/>
  <c r="CB1163" i="34"/>
  <c r="CA1163" i="34"/>
  <c r="CB1162" i="34"/>
  <c r="CA1162" i="34"/>
  <c r="CB1161" i="34"/>
  <c r="CA1161" i="34"/>
  <c r="CB1160" i="34"/>
  <c r="CA1160" i="34"/>
  <c r="CB1159" i="34"/>
  <c r="CA1159" i="34"/>
  <c r="CB1158" i="34"/>
  <c r="CA1158" i="34"/>
  <c r="CB1157" i="34"/>
  <c r="CA1157" i="34"/>
  <c r="CB1156" i="34"/>
  <c r="CA1156" i="34"/>
  <c r="CB1155" i="34"/>
  <c r="CA1155" i="34"/>
  <c r="CB1154" i="34"/>
  <c r="CA1154" i="34"/>
  <c r="CB1153" i="34"/>
  <c r="CA1153" i="34"/>
  <c r="CB1152" i="34"/>
  <c r="CA1152" i="34"/>
  <c r="CB1151" i="34"/>
  <c r="CA1151" i="34"/>
  <c r="CB1150" i="34"/>
  <c r="CA1150" i="34"/>
  <c r="CB1149" i="34"/>
  <c r="CA1149" i="34"/>
  <c r="CB1148" i="34"/>
  <c r="CA1148" i="34"/>
  <c r="CB1147" i="34"/>
  <c r="CA1147" i="34"/>
  <c r="CB1146" i="34"/>
  <c r="CA1146" i="34"/>
  <c r="CB1145" i="34"/>
  <c r="CA1145" i="34"/>
  <c r="CB1144" i="34"/>
  <c r="CA1144" i="34"/>
  <c r="CB1143" i="34"/>
  <c r="CA1143" i="34"/>
  <c r="CB1142" i="34"/>
  <c r="CA1142" i="34"/>
  <c r="CB1141" i="34"/>
  <c r="CA1141" i="34"/>
  <c r="CB1140" i="34"/>
  <c r="CA1140" i="34"/>
  <c r="CB1139" i="34"/>
  <c r="CA1139" i="34"/>
  <c r="CB1138" i="34"/>
  <c r="CA1138" i="34"/>
  <c r="CB1137" i="34"/>
  <c r="CA1137" i="34"/>
  <c r="CB1136" i="34"/>
  <c r="CA1136" i="34"/>
  <c r="CB1135" i="34"/>
  <c r="CA1135" i="34"/>
  <c r="CB1134" i="34"/>
  <c r="CA1134" i="34"/>
  <c r="CB1133" i="34"/>
  <c r="CA1133" i="34"/>
  <c r="CB1132" i="34"/>
  <c r="CA1132" i="34"/>
  <c r="CB1131" i="34"/>
  <c r="CA1131" i="34"/>
  <c r="CB1130" i="34"/>
  <c r="CA1130" i="34"/>
  <c r="CB1129" i="34"/>
  <c r="CA1129" i="34"/>
  <c r="CB1128" i="34"/>
  <c r="CA1128" i="34"/>
  <c r="CB1127" i="34"/>
  <c r="CA1127" i="34"/>
  <c r="CB1126" i="34"/>
  <c r="CA1126" i="34"/>
  <c r="CB1125" i="34"/>
  <c r="CA1125" i="34"/>
  <c r="CB1124" i="34"/>
  <c r="CA1124" i="34"/>
  <c r="CB1123" i="34"/>
  <c r="CA1123" i="34"/>
  <c r="CB1122" i="34"/>
  <c r="CA1122" i="34"/>
  <c r="CB1121" i="34"/>
  <c r="CA1121" i="34"/>
  <c r="CB1120" i="34"/>
  <c r="CA1120" i="34"/>
  <c r="CB1119" i="34"/>
  <c r="CA1119" i="34"/>
  <c r="CB1118" i="34"/>
  <c r="CA1118" i="34"/>
  <c r="CB1117" i="34"/>
  <c r="CA1117" i="34"/>
  <c r="CB1116" i="34"/>
  <c r="CA1116" i="34"/>
  <c r="CB1115" i="34"/>
  <c r="CA1115" i="34"/>
  <c r="CB1114" i="34"/>
  <c r="CA1114" i="34"/>
  <c r="CB1113" i="34"/>
  <c r="CA1113" i="34"/>
  <c r="CB1112" i="34"/>
  <c r="CA1112" i="34"/>
  <c r="CB1111" i="34"/>
  <c r="CA1111" i="34"/>
  <c r="CB1110" i="34"/>
  <c r="CA1110" i="34"/>
  <c r="CB1109" i="34"/>
  <c r="CA1109" i="34"/>
  <c r="CB1108" i="34"/>
  <c r="CA1108" i="34"/>
  <c r="CB1107" i="34"/>
  <c r="CA1107" i="34"/>
  <c r="CB1106" i="34"/>
  <c r="CA1106" i="34"/>
  <c r="CB1105" i="34"/>
  <c r="CA1105" i="34"/>
  <c r="CB1104" i="34"/>
  <c r="CA1104" i="34"/>
  <c r="CB1103" i="34"/>
  <c r="CA1103" i="34"/>
  <c r="CB1102" i="34"/>
  <c r="CA1102" i="34"/>
  <c r="CB1101" i="34"/>
  <c r="CA1101" i="34"/>
  <c r="CB1100" i="34"/>
  <c r="CA1100" i="34"/>
  <c r="CB1099" i="34"/>
  <c r="CA1099" i="34"/>
  <c r="CB1098" i="34"/>
  <c r="CA1098" i="34"/>
  <c r="CB1097" i="34"/>
  <c r="CA1097" i="34"/>
  <c r="CB1096" i="34"/>
  <c r="CA1096" i="34"/>
  <c r="CB1095" i="34"/>
  <c r="CA1095" i="34"/>
  <c r="CB1094" i="34"/>
  <c r="CA1094" i="34"/>
  <c r="CB1093" i="34"/>
  <c r="CA1093" i="34"/>
  <c r="CB1092" i="34"/>
  <c r="CA1092" i="34"/>
  <c r="CB1091" i="34"/>
  <c r="CA1091" i="34"/>
  <c r="CB1090" i="34"/>
  <c r="CA1090" i="34"/>
  <c r="CB1089" i="34"/>
  <c r="CA1089" i="34"/>
  <c r="CB1088" i="34"/>
  <c r="CA1088" i="34"/>
  <c r="CB1087" i="34"/>
  <c r="CA1087" i="34"/>
  <c r="CB1086" i="34"/>
  <c r="CA1086" i="34"/>
  <c r="CB1085" i="34"/>
  <c r="CA1085" i="34"/>
  <c r="CB1084" i="34"/>
  <c r="CA1084" i="34"/>
  <c r="CB1083" i="34"/>
  <c r="CA1083" i="34"/>
  <c r="CB1082" i="34"/>
  <c r="CA1082" i="34"/>
  <c r="CB1081" i="34"/>
  <c r="CA1081" i="34"/>
  <c r="CB1080" i="34"/>
  <c r="CA1080" i="34"/>
  <c r="CB1079" i="34"/>
  <c r="CA1079" i="34"/>
  <c r="CB1078" i="34"/>
  <c r="CA1078" i="34"/>
  <c r="CB1077" i="34"/>
  <c r="CA1077" i="34"/>
  <c r="CB1076" i="34"/>
  <c r="CA1076" i="34"/>
  <c r="CB1075" i="34"/>
  <c r="CA1075" i="34"/>
  <c r="CB1074" i="34"/>
  <c r="CA1074" i="34"/>
  <c r="CB1073" i="34"/>
  <c r="CA1073" i="34"/>
  <c r="CB1072" i="34"/>
  <c r="CA1072" i="34"/>
  <c r="CB1071" i="34"/>
  <c r="CA1071" i="34"/>
  <c r="CB1070" i="34"/>
  <c r="CA1070" i="34"/>
  <c r="CB1069" i="34"/>
  <c r="CA1069" i="34"/>
  <c r="CB1068" i="34"/>
  <c r="CA1068" i="34"/>
  <c r="CB1067" i="34"/>
  <c r="CA1067" i="34"/>
  <c r="CB1066" i="34"/>
  <c r="CA1066" i="34"/>
  <c r="CB1065" i="34"/>
  <c r="CA1065" i="34"/>
  <c r="CB1064" i="34"/>
  <c r="CA1064" i="34"/>
  <c r="CB1063" i="34"/>
  <c r="CA1063" i="34"/>
  <c r="CB1062" i="34"/>
  <c r="CA1062" i="34"/>
  <c r="CB1061" i="34"/>
  <c r="CA1061" i="34"/>
  <c r="CB1060" i="34"/>
  <c r="CA1060" i="34"/>
  <c r="CB1059" i="34"/>
  <c r="CA1059" i="34"/>
  <c r="CB1058" i="34"/>
  <c r="CA1058" i="34"/>
  <c r="CB1057" i="34"/>
  <c r="CA1057" i="34"/>
  <c r="CB1056" i="34"/>
  <c r="CA1056" i="34"/>
  <c r="CB1055" i="34"/>
  <c r="CA1055" i="34"/>
  <c r="CB1054" i="34"/>
  <c r="CA1054" i="34"/>
  <c r="CB1053" i="34"/>
  <c r="CA1053" i="34"/>
  <c r="CB1052" i="34"/>
  <c r="CA1052" i="34"/>
  <c r="CB1051" i="34"/>
  <c r="CA1051" i="34"/>
  <c r="CB1050" i="34"/>
  <c r="CA1050" i="34"/>
  <c r="CB1049" i="34"/>
  <c r="CA1049" i="34"/>
  <c r="CB1048" i="34"/>
  <c r="CA1048" i="34"/>
  <c r="CB1047" i="34"/>
  <c r="CA1047" i="34"/>
  <c r="CB1046" i="34"/>
  <c r="CA1046" i="34"/>
  <c r="CB1045" i="34"/>
  <c r="CA1045" i="34"/>
  <c r="CB1044" i="34"/>
  <c r="CA1044" i="34"/>
  <c r="CB1043" i="34"/>
  <c r="CA1043" i="34"/>
  <c r="CB1042" i="34"/>
  <c r="CA1042" i="34"/>
  <c r="CB1041" i="34"/>
  <c r="CA1041" i="34"/>
  <c r="CB1040" i="34"/>
  <c r="CA1040" i="34"/>
  <c r="CB1039" i="34"/>
  <c r="CA1039" i="34"/>
  <c r="CB1038" i="34"/>
  <c r="CA1038" i="34"/>
  <c r="CB1037" i="34"/>
  <c r="CA1037" i="34"/>
  <c r="CB1036" i="34"/>
  <c r="CA1036" i="34"/>
  <c r="CB1035" i="34"/>
  <c r="CA1035" i="34"/>
  <c r="CB1034" i="34"/>
  <c r="CA1034" i="34"/>
  <c r="CB1033" i="34"/>
  <c r="CA1033" i="34"/>
  <c r="CB1032" i="34"/>
  <c r="CA1032" i="34"/>
  <c r="CB1031" i="34"/>
  <c r="CA1031" i="34"/>
  <c r="CB1030" i="34"/>
  <c r="CA1030" i="34"/>
  <c r="CB1029" i="34"/>
  <c r="CA1029" i="34"/>
  <c r="CB1028" i="34"/>
  <c r="CA1028" i="34"/>
  <c r="CB1027" i="34"/>
  <c r="CA1027" i="34"/>
  <c r="CB1026" i="34"/>
  <c r="CA1026" i="34"/>
  <c r="CB1025" i="34"/>
  <c r="CA1025" i="34"/>
  <c r="CB1024" i="34"/>
  <c r="CA1024" i="34"/>
  <c r="CB1023" i="34"/>
  <c r="CA1023" i="34"/>
  <c r="CB1022" i="34"/>
  <c r="CA1022" i="34"/>
  <c r="CB1021" i="34"/>
  <c r="CA1021" i="34"/>
  <c r="CB1020" i="34"/>
  <c r="CA1020" i="34"/>
  <c r="CB1019" i="34"/>
  <c r="CA1019" i="34"/>
  <c r="CB1018" i="34"/>
  <c r="CA1018" i="34"/>
  <c r="CB1017" i="34"/>
  <c r="CA1017" i="34"/>
  <c r="CB1016" i="34"/>
  <c r="CA1016" i="34"/>
  <c r="CB1015" i="34"/>
  <c r="CA1015" i="34"/>
  <c r="CB1014" i="34"/>
  <c r="CA1014" i="34"/>
  <c r="CB1013" i="34"/>
  <c r="CA1013" i="34"/>
  <c r="CB1012" i="34"/>
  <c r="CA1012" i="34"/>
  <c r="CB1011" i="34"/>
  <c r="CA1011" i="34"/>
  <c r="CB1010" i="34"/>
  <c r="CA1010" i="34"/>
  <c r="CB1009" i="34"/>
  <c r="CA1009" i="34"/>
  <c r="CB1008" i="34"/>
  <c r="CA1008" i="34"/>
  <c r="CB1007" i="34"/>
  <c r="CA1007" i="34"/>
  <c r="CB1006" i="34"/>
  <c r="CA1006" i="34"/>
  <c r="CB1005" i="34"/>
  <c r="CA1005" i="34"/>
  <c r="CB1004" i="34"/>
  <c r="CA1004" i="34"/>
  <c r="CB1003" i="34"/>
  <c r="CA1003" i="34"/>
  <c r="CB1002" i="34"/>
  <c r="CA1002" i="34"/>
  <c r="CB1001" i="34"/>
  <c r="CA1001" i="34"/>
  <c r="CB1000" i="34"/>
  <c r="CA1000" i="34"/>
  <c r="CB999" i="34"/>
  <c r="CA999" i="34"/>
  <c r="CB998" i="34"/>
  <c r="CA998" i="34"/>
  <c r="CB997" i="34"/>
  <c r="CA997" i="34"/>
  <c r="CB996" i="34"/>
  <c r="CA996" i="34"/>
  <c r="CB995" i="34"/>
  <c r="CA995" i="34"/>
  <c r="CB994" i="34"/>
  <c r="CA994" i="34"/>
  <c r="CB993" i="34"/>
  <c r="CA993" i="34"/>
  <c r="CB992" i="34"/>
  <c r="CA992" i="34"/>
  <c r="CB991" i="34"/>
  <c r="CA991" i="34"/>
  <c r="CB990" i="34"/>
  <c r="CA990" i="34"/>
  <c r="CB989" i="34"/>
  <c r="CA989" i="34"/>
  <c r="CB988" i="34"/>
  <c r="CA988" i="34"/>
  <c r="CB987" i="34"/>
  <c r="CA987" i="34"/>
  <c r="CB986" i="34"/>
  <c r="CA986" i="34"/>
  <c r="CB985" i="34"/>
  <c r="CA985" i="34"/>
  <c r="CB984" i="34"/>
  <c r="CA984" i="34"/>
  <c r="CB983" i="34"/>
  <c r="CA983" i="34"/>
  <c r="CB982" i="34"/>
  <c r="CA982" i="34"/>
  <c r="CB981" i="34"/>
  <c r="CA981" i="34"/>
  <c r="CB980" i="34"/>
  <c r="CA980" i="34"/>
  <c r="CB979" i="34"/>
  <c r="CA979" i="34"/>
  <c r="CB978" i="34"/>
  <c r="CA978" i="34"/>
  <c r="CB977" i="34"/>
  <c r="CA977" i="34"/>
  <c r="CB976" i="34"/>
  <c r="CA976" i="34"/>
  <c r="CB975" i="34"/>
  <c r="CA975" i="34"/>
  <c r="CB974" i="34"/>
  <c r="CA974" i="34"/>
  <c r="CB973" i="34"/>
  <c r="CA973" i="34"/>
  <c r="CB972" i="34"/>
  <c r="CA972" i="34"/>
  <c r="CB971" i="34"/>
  <c r="CA971" i="34"/>
  <c r="CB970" i="34"/>
  <c r="CA970" i="34"/>
  <c r="CB969" i="34"/>
  <c r="CA969" i="34"/>
  <c r="CB968" i="34"/>
  <c r="CA968" i="34"/>
  <c r="CB967" i="34"/>
  <c r="CA967" i="34"/>
  <c r="CB966" i="34"/>
  <c r="CA966" i="34"/>
  <c r="CB965" i="34"/>
  <c r="CA965" i="34"/>
  <c r="CB964" i="34"/>
  <c r="CA964" i="34"/>
  <c r="CB963" i="34"/>
  <c r="CA963" i="34"/>
  <c r="CB962" i="34"/>
  <c r="CA962" i="34"/>
  <c r="CB961" i="34"/>
  <c r="CA961" i="34"/>
  <c r="CB960" i="34"/>
  <c r="CA960" i="34"/>
  <c r="CB959" i="34"/>
  <c r="CA959" i="34"/>
  <c r="CB958" i="34"/>
  <c r="CA958" i="34"/>
  <c r="CB957" i="34"/>
  <c r="CA957" i="34"/>
  <c r="CB956" i="34"/>
  <c r="CA956" i="34"/>
  <c r="CB955" i="34"/>
  <c r="CA955" i="34"/>
  <c r="CB954" i="34"/>
  <c r="CA954" i="34"/>
  <c r="CB953" i="34"/>
  <c r="CA953" i="34"/>
  <c r="CB952" i="34"/>
  <c r="CA952" i="34"/>
  <c r="CB951" i="34"/>
  <c r="CA951" i="34"/>
  <c r="CB950" i="34"/>
  <c r="CA950" i="34"/>
  <c r="CB949" i="34"/>
  <c r="CA949" i="34"/>
  <c r="CB948" i="34"/>
  <c r="CA948" i="34"/>
  <c r="CB947" i="34"/>
  <c r="CA947" i="34"/>
  <c r="CB946" i="34"/>
  <c r="CA946" i="34"/>
  <c r="CB945" i="34"/>
  <c r="CA945" i="34"/>
  <c r="CB944" i="34"/>
  <c r="CA944" i="34"/>
  <c r="CB943" i="34"/>
  <c r="CA943" i="34"/>
  <c r="CB942" i="34"/>
  <c r="CA942" i="34"/>
  <c r="CB941" i="34"/>
  <c r="CA941" i="34"/>
  <c r="CB940" i="34"/>
  <c r="CA940" i="34"/>
  <c r="CB939" i="34"/>
  <c r="CA939" i="34"/>
  <c r="CB938" i="34"/>
  <c r="CA938" i="34"/>
  <c r="CB937" i="34"/>
  <c r="CA937" i="34"/>
  <c r="CB936" i="34"/>
  <c r="CA936" i="34"/>
  <c r="CB935" i="34"/>
  <c r="CA935" i="34"/>
  <c r="CB934" i="34"/>
  <c r="CA934" i="34"/>
  <c r="CB933" i="34"/>
  <c r="CA933" i="34"/>
  <c r="CB932" i="34"/>
  <c r="CA932" i="34"/>
  <c r="CB931" i="34"/>
  <c r="CA931" i="34"/>
  <c r="CB930" i="34"/>
  <c r="CA930" i="34"/>
  <c r="CB929" i="34"/>
  <c r="CA929" i="34"/>
  <c r="CB928" i="34"/>
  <c r="CA928" i="34"/>
  <c r="CB927" i="34"/>
  <c r="CA927" i="34"/>
  <c r="CB926" i="34"/>
  <c r="CA926" i="34"/>
  <c r="CB925" i="34"/>
  <c r="CA925" i="34"/>
  <c r="CB924" i="34"/>
  <c r="CA924" i="34"/>
  <c r="CB923" i="34"/>
  <c r="CA923" i="34"/>
  <c r="CB922" i="34"/>
  <c r="CA922" i="34"/>
  <c r="CB921" i="34"/>
  <c r="CA921" i="34"/>
  <c r="CB920" i="34"/>
  <c r="CA920" i="34"/>
  <c r="CB919" i="34"/>
  <c r="CA919" i="34"/>
  <c r="CB918" i="34"/>
  <c r="CA918" i="34"/>
  <c r="CB917" i="34"/>
  <c r="CA917" i="34"/>
  <c r="CB916" i="34"/>
  <c r="CA916" i="34"/>
  <c r="CB915" i="34"/>
  <c r="CA915" i="34"/>
  <c r="CB914" i="34"/>
  <c r="CA914" i="34"/>
  <c r="CB913" i="34"/>
  <c r="CA913" i="34"/>
  <c r="CB912" i="34"/>
  <c r="CA912" i="34"/>
  <c r="CB911" i="34"/>
  <c r="CA911" i="34"/>
  <c r="CB910" i="34"/>
  <c r="CA910" i="34"/>
  <c r="CB909" i="34"/>
  <c r="CA909" i="34"/>
  <c r="CB908" i="34"/>
  <c r="CA908" i="34"/>
  <c r="CB907" i="34"/>
  <c r="CA907" i="34"/>
  <c r="CB906" i="34"/>
  <c r="CA906" i="34"/>
  <c r="CB905" i="34"/>
  <c r="CA905" i="34"/>
  <c r="CB904" i="34"/>
  <c r="CA904" i="34"/>
  <c r="CB903" i="34"/>
  <c r="CA903" i="34"/>
  <c r="CB902" i="34"/>
  <c r="CA902" i="34"/>
  <c r="CB901" i="34"/>
  <c r="CA901" i="34"/>
  <c r="CB900" i="34"/>
  <c r="CA900" i="34"/>
  <c r="CB899" i="34"/>
  <c r="CA899" i="34"/>
  <c r="CB898" i="34"/>
  <c r="CA898" i="34"/>
  <c r="CB897" i="34"/>
  <c r="CA897" i="34"/>
  <c r="CB896" i="34"/>
  <c r="CA896" i="34"/>
  <c r="CB895" i="34"/>
  <c r="CA895" i="34"/>
  <c r="CB894" i="34"/>
  <c r="CA894" i="34"/>
  <c r="CB893" i="34"/>
  <c r="CA893" i="34"/>
  <c r="CB892" i="34"/>
  <c r="CA892" i="34"/>
  <c r="CB891" i="34"/>
  <c r="CA891" i="34"/>
  <c r="CB890" i="34"/>
  <c r="CA890" i="34"/>
  <c r="CB889" i="34"/>
  <c r="CA889" i="34"/>
  <c r="CB888" i="34"/>
  <c r="CA888" i="34"/>
  <c r="CB887" i="34"/>
  <c r="CA887" i="34"/>
  <c r="CB886" i="34"/>
  <c r="CA886" i="34"/>
  <c r="CB885" i="34"/>
  <c r="CA885" i="34"/>
  <c r="CB884" i="34"/>
  <c r="CA884" i="34"/>
  <c r="CB883" i="34"/>
  <c r="CA883" i="34"/>
  <c r="CB882" i="34"/>
  <c r="CA882" i="34"/>
  <c r="CB881" i="34"/>
  <c r="CA881" i="34"/>
  <c r="CB880" i="34"/>
  <c r="CA880" i="34"/>
  <c r="CB879" i="34"/>
  <c r="CA879" i="34"/>
  <c r="CB878" i="34"/>
  <c r="CA878" i="34"/>
  <c r="CB877" i="34"/>
  <c r="CA877" i="34"/>
  <c r="CB876" i="34"/>
  <c r="CA876" i="34"/>
  <c r="CB875" i="34"/>
  <c r="CA875" i="34"/>
  <c r="CB874" i="34"/>
  <c r="CA874" i="34"/>
  <c r="CB873" i="34"/>
  <c r="CA873" i="34"/>
  <c r="CB872" i="34"/>
  <c r="CA872" i="34"/>
  <c r="CB871" i="34"/>
  <c r="CA871" i="34"/>
  <c r="CB870" i="34"/>
  <c r="CA870" i="34"/>
  <c r="CB869" i="34"/>
  <c r="CA869" i="34"/>
  <c r="CB868" i="34"/>
  <c r="CA868" i="34"/>
  <c r="CB867" i="34"/>
  <c r="CA867" i="34"/>
  <c r="CB866" i="34"/>
  <c r="CA866" i="34"/>
  <c r="CB865" i="34"/>
  <c r="CA865" i="34"/>
  <c r="CB864" i="34"/>
  <c r="CA864" i="34"/>
  <c r="CB863" i="34"/>
  <c r="CA863" i="34"/>
  <c r="CB862" i="34"/>
  <c r="CA862" i="34"/>
  <c r="CB861" i="34"/>
  <c r="CA861" i="34"/>
  <c r="CB860" i="34"/>
  <c r="CA860" i="34"/>
  <c r="CB859" i="34"/>
  <c r="CA859" i="34"/>
  <c r="CB858" i="34"/>
  <c r="CA858" i="34"/>
  <c r="CB857" i="34"/>
  <c r="CA857" i="34"/>
  <c r="CB856" i="34"/>
  <c r="CA856" i="34"/>
  <c r="CB855" i="34"/>
  <c r="CA855" i="34"/>
  <c r="CB854" i="34"/>
  <c r="CA854" i="34"/>
  <c r="CB853" i="34"/>
  <c r="CA853" i="34"/>
  <c r="CB852" i="34"/>
  <c r="CA852" i="34"/>
  <c r="CB851" i="34"/>
  <c r="CA851" i="34"/>
  <c r="CB850" i="34"/>
  <c r="CA850" i="34"/>
  <c r="CB849" i="34"/>
  <c r="CA849" i="34"/>
  <c r="CB848" i="34"/>
  <c r="CA848" i="34"/>
  <c r="CB847" i="34"/>
  <c r="CA847" i="34"/>
  <c r="CB846" i="34"/>
  <c r="CA846" i="34"/>
  <c r="CB845" i="34"/>
  <c r="CA845" i="34"/>
  <c r="CB844" i="34"/>
  <c r="CA844" i="34"/>
  <c r="CB843" i="34"/>
  <c r="CA843" i="34"/>
  <c r="CB842" i="34"/>
  <c r="CA842" i="34"/>
  <c r="CB841" i="34"/>
  <c r="CA841" i="34"/>
  <c r="CB840" i="34"/>
  <c r="CA840" i="34"/>
  <c r="CB839" i="34"/>
  <c r="CA839" i="34"/>
  <c r="CB838" i="34"/>
  <c r="CA838" i="34"/>
  <c r="CB837" i="34"/>
  <c r="CA837" i="34"/>
  <c r="CB836" i="34"/>
  <c r="CA836" i="34"/>
  <c r="CB835" i="34"/>
  <c r="CA835" i="34"/>
  <c r="CB834" i="34"/>
  <c r="CA834" i="34"/>
  <c r="CB833" i="34"/>
  <c r="CA833" i="34"/>
  <c r="CB832" i="34"/>
  <c r="CA832" i="34"/>
  <c r="CB831" i="34"/>
  <c r="CA831" i="34"/>
  <c r="CB830" i="34"/>
  <c r="CA830" i="34"/>
  <c r="CB829" i="34"/>
  <c r="CA829" i="34"/>
  <c r="CB828" i="34"/>
  <c r="CA828" i="34"/>
  <c r="CB827" i="34"/>
  <c r="CA827" i="34"/>
  <c r="CB826" i="34"/>
  <c r="CA826" i="34"/>
  <c r="CB825" i="34"/>
  <c r="CA825" i="34"/>
  <c r="CB824" i="34"/>
  <c r="CA824" i="34"/>
  <c r="CB823" i="34"/>
  <c r="CA823" i="34"/>
  <c r="CB822" i="34"/>
  <c r="CA822" i="34"/>
  <c r="CB821" i="34"/>
  <c r="CA821" i="34"/>
  <c r="CB820" i="34"/>
  <c r="CA820" i="34"/>
  <c r="CB819" i="34"/>
  <c r="CA819" i="34"/>
  <c r="CB818" i="34"/>
  <c r="CA818" i="34"/>
  <c r="CB817" i="34"/>
  <c r="CA817" i="34"/>
  <c r="CB816" i="34"/>
  <c r="CA816" i="34"/>
  <c r="CB815" i="34"/>
  <c r="CA815" i="34"/>
  <c r="CB814" i="34"/>
  <c r="CA814" i="34"/>
  <c r="CB813" i="34"/>
  <c r="CA813" i="34"/>
  <c r="CB812" i="34"/>
  <c r="CA812" i="34"/>
  <c r="CB811" i="34"/>
  <c r="CA811" i="34"/>
  <c r="CB810" i="34"/>
  <c r="CA810" i="34"/>
  <c r="CB809" i="34"/>
  <c r="CA809" i="34"/>
  <c r="CB808" i="34"/>
  <c r="CA808" i="34"/>
  <c r="CB807" i="34"/>
  <c r="CA807" i="34"/>
  <c r="CB806" i="34"/>
  <c r="CA806" i="34"/>
  <c r="CB805" i="34"/>
  <c r="CA805" i="34"/>
  <c r="CB804" i="34"/>
  <c r="CA804" i="34"/>
  <c r="CB803" i="34"/>
  <c r="CA803" i="34"/>
  <c r="CB802" i="34"/>
  <c r="CA802" i="34"/>
  <c r="CB801" i="34"/>
  <c r="CA801" i="34"/>
  <c r="CB800" i="34"/>
  <c r="CA800" i="34"/>
  <c r="CB799" i="34"/>
  <c r="CA799" i="34"/>
  <c r="CB798" i="34"/>
  <c r="CA798" i="34"/>
  <c r="CB797" i="34"/>
  <c r="CA797" i="34"/>
  <c r="CB796" i="34"/>
  <c r="CA796" i="34"/>
  <c r="CB795" i="34"/>
  <c r="CA795" i="34"/>
  <c r="CB794" i="34"/>
  <c r="CA794" i="34"/>
  <c r="CB793" i="34"/>
  <c r="CA793" i="34"/>
  <c r="CB792" i="34"/>
  <c r="CA792" i="34"/>
  <c r="CB791" i="34"/>
  <c r="CA791" i="34"/>
  <c r="CB790" i="34"/>
  <c r="CA790" i="34"/>
  <c r="CB789" i="34"/>
  <c r="CA789" i="34"/>
  <c r="CB788" i="34"/>
  <c r="CA788" i="34"/>
  <c r="CB787" i="34"/>
  <c r="CA787" i="34"/>
  <c r="CB786" i="34"/>
  <c r="CA786" i="34"/>
  <c r="CB785" i="34"/>
  <c r="CA785" i="34"/>
  <c r="CB784" i="34"/>
  <c r="CA784" i="34"/>
  <c r="CB783" i="34"/>
  <c r="CA783" i="34"/>
  <c r="CB782" i="34"/>
  <c r="CA782" i="34"/>
  <c r="CB781" i="34"/>
  <c r="CA781" i="34"/>
  <c r="CB780" i="34"/>
  <c r="CA780" i="34"/>
  <c r="CB779" i="34"/>
  <c r="CA779" i="34"/>
  <c r="CB778" i="34"/>
  <c r="CA778" i="34"/>
  <c r="CB777" i="34"/>
  <c r="CA777" i="34"/>
  <c r="CB776" i="34"/>
  <c r="CA776" i="34"/>
  <c r="CB775" i="34"/>
  <c r="CA775" i="34"/>
  <c r="CB774" i="34"/>
  <c r="CA774" i="34"/>
  <c r="CB773" i="34"/>
  <c r="CA773" i="34"/>
  <c r="CB772" i="34"/>
  <c r="CA772" i="34"/>
  <c r="CB771" i="34"/>
  <c r="CA771" i="34"/>
  <c r="CB770" i="34"/>
  <c r="CA770" i="34"/>
  <c r="CB769" i="34"/>
  <c r="CA769" i="34"/>
  <c r="CB768" i="34"/>
  <c r="CA768" i="34"/>
  <c r="CB767" i="34"/>
  <c r="CA767" i="34"/>
  <c r="CB766" i="34"/>
  <c r="CA766" i="34"/>
  <c r="CB765" i="34"/>
  <c r="CA765" i="34"/>
  <c r="CB764" i="34"/>
  <c r="CA764" i="34"/>
  <c r="CB763" i="34"/>
  <c r="CA763" i="34"/>
  <c r="CB762" i="34"/>
  <c r="CA762" i="34"/>
  <c r="CB761" i="34"/>
  <c r="CA761" i="34"/>
  <c r="CB760" i="34"/>
  <c r="CA760" i="34"/>
  <c r="CB759" i="34"/>
  <c r="CA759" i="34"/>
  <c r="CB758" i="34"/>
  <c r="CA758" i="34"/>
  <c r="CB757" i="34"/>
  <c r="CA757" i="34"/>
  <c r="CB756" i="34"/>
  <c r="CA756" i="34"/>
  <c r="CB755" i="34"/>
  <c r="CA755" i="34"/>
  <c r="CB754" i="34"/>
  <c r="CA754" i="34"/>
  <c r="CB753" i="34"/>
  <c r="CA753" i="34"/>
  <c r="CB752" i="34"/>
  <c r="CA752" i="34"/>
  <c r="CB751" i="34"/>
  <c r="CA751" i="34"/>
  <c r="CB750" i="34"/>
  <c r="CA750" i="34"/>
  <c r="CB749" i="34"/>
  <c r="CA749" i="34"/>
  <c r="CB748" i="34"/>
  <c r="CA748" i="34"/>
  <c r="CB747" i="34"/>
  <c r="CA747" i="34"/>
  <c r="CB746" i="34"/>
  <c r="CA746" i="34"/>
  <c r="CB745" i="34"/>
  <c r="CA745" i="34"/>
  <c r="CB744" i="34"/>
  <c r="CA744" i="34"/>
  <c r="CB743" i="34"/>
  <c r="CA743" i="34"/>
  <c r="CB742" i="34"/>
  <c r="CA742" i="34"/>
  <c r="CB741" i="34"/>
  <c r="CA741" i="34"/>
  <c r="CB740" i="34"/>
  <c r="CA740" i="34"/>
  <c r="CB739" i="34"/>
  <c r="CA739" i="34"/>
  <c r="CB738" i="34"/>
  <c r="CA738" i="34"/>
  <c r="CB737" i="34"/>
  <c r="CA737" i="34"/>
  <c r="CB736" i="34"/>
  <c r="CA736" i="34"/>
  <c r="CB735" i="34"/>
  <c r="CA735" i="34"/>
  <c r="CB734" i="34"/>
  <c r="CA734" i="34"/>
  <c r="CB733" i="34"/>
  <c r="CA733" i="34"/>
  <c r="CB732" i="34"/>
  <c r="CA732" i="34"/>
  <c r="CB731" i="34"/>
  <c r="CA731" i="34"/>
  <c r="CB730" i="34"/>
  <c r="CA730" i="34"/>
  <c r="CB729" i="34"/>
  <c r="CA729" i="34"/>
  <c r="CB728" i="34"/>
  <c r="CA728" i="34"/>
  <c r="CB727" i="34"/>
  <c r="CA727" i="34"/>
  <c r="CB726" i="34"/>
  <c r="CA726" i="34"/>
  <c r="CB725" i="34"/>
  <c r="CA725" i="34"/>
  <c r="CB724" i="34"/>
  <c r="CA724" i="34"/>
  <c r="CB723" i="34"/>
  <c r="CA723" i="34"/>
  <c r="CB722" i="34"/>
  <c r="CA722" i="34"/>
  <c r="CB721" i="34"/>
  <c r="CA721" i="34"/>
  <c r="CB720" i="34"/>
  <c r="CA720" i="34"/>
  <c r="CB719" i="34"/>
  <c r="CA719" i="34"/>
  <c r="CB718" i="34"/>
  <c r="CA718" i="34"/>
  <c r="CB717" i="34"/>
  <c r="CA717" i="34"/>
  <c r="CB716" i="34"/>
  <c r="CA716" i="34"/>
  <c r="CB715" i="34"/>
  <c r="CA715" i="34"/>
  <c r="CB714" i="34"/>
  <c r="CA714" i="34"/>
  <c r="CB713" i="34"/>
  <c r="CA713" i="34"/>
  <c r="CB712" i="34"/>
  <c r="CA712" i="34"/>
  <c r="CB711" i="34"/>
  <c r="CA711" i="34"/>
  <c r="CB710" i="34"/>
  <c r="CA710" i="34"/>
  <c r="CB709" i="34"/>
  <c r="CA709" i="34"/>
  <c r="CB708" i="34"/>
  <c r="CA708" i="34"/>
  <c r="CB707" i="34"/>
  <c r="CA707" i="34"/>
  <c r="CB706" i="34"/>
  <c r="CA706" i="34"/>
  <c r="CB705" i="34"/>
  <c r="CA705" i="34"/>
  <c r="CB704" i="34"/>
  <c r="CA704" i="34"/>
  <c r="CB703" i="34"/>
  <c r="CA703" i="34"/>
  <c r="CB702" i="34"/>
  <c r="CA702" i="34"/>
  <c r="CB701" i="34"/>
  <c r="CA701" i="34"/>
  <c r="CB700" i="34"/>
  <c r="CA700" i="34"/>
  <c r="CB699" i="34"/>
  <c r="CA699" i="34"/>
  <c r="CB698" i="34"/>
  <c r="CA698" i="34"/>
  <c r="CB697" i="34"/>
  <c r="CA697" i="34"/>
  <c r="CB696" i="34"/>
  <c r="CA696" i="34"/>
  <c r="CB695" i="34"/>
  <c r="CA695" i="34"/>
  <c r="CB694" i="34"/>
  <c r="CA694" i="34"/>
  <c r="CB693" i="34"/>
  <c r="CA693" i="34"/>
  <c r="CB692" i="34"/>
  <c r="CA692" i="34"/>
  <c r="CB691" i="34"/>
  <c r="CA691" i="34"/>
  <c r="CB690" i="34"/>
  <c r="CA690" i="34"/>
  <c r="CB689" i="34"/>
  <c r="CA689" i="34"/>
  <c r="CB688" i="34"/>
  <c r="CA688" i="34"/>
  <c r="CB687" i="34"/>
  <c r="CA687" i="34"/>
  <c r="CB686" i="34"/>
  <c r="CA686" i="34"/>
  <c r="CB685" i="34"/>
  <c r="CA685" i="34"/>
  <c r="CB684" i="34"/>
  <c r="CA684" i="34"/>
  <c r="CB683" i="34"/>
  <c r="CA683" i="34"/>
  <c r="CB682" i="34"/>
  <c r="CA682" i="34"/>
  <c r="CB681" i="34"/>
  <c r="CA681" i="34"/>
  <c r="CB680" i="34"/>
  <c r="CA680" i="34"/>
  <c r="CB679" i="34"/>
  <c r="CA679" i="34"/>
  <c r="CB678" i="34"/>
  <c r="CA678" i="34"/>
  <c r="CB677" i="34"/>
  <c r="CA677" i="34"/>
  <c r="CB676" i="34"/>
  <c r="CA676" i="34"/>
  <c r="CB675" i="34"/>
  <c r="CA675" i="34"/>
  <c r="CB674" i="34"/>
  <c r="CA674" i="34"/>
  <c r="CB673" i="34"/>
  <c r="CA673" i="34"/>
  <c r="CB672" i="34"/>
  <c r="CA672" i="34"/>
  <c r="CB671" i="34"/>
  <c r="CA671" i="34"/>
  <c r="CB670" i="34"/>
  <c r="CA670" i="34"/>
  <c r="CB669" i="34"/>
  <c r="CA669" i="34"/>
  <c r="CB668" i="34"/>
  <c r="CA668" i="34"/>
  <c r="CB667" i="34"/>
  <c r="CA667" i="34"/>
  <c r="CB666" i="34"/>
  <c r="CA666" i="34"/>
  <c r="CB665" i="34"/>
  <c r="CA665" i="34"/>
  <c r="CB664" i="34"/>
  <c r="CA664" i="34"/>
  <c r="CB663" i="34"/>
  <c r="CA663" i="34"/>
  <c r="CB662" i="34"/>
  <c r="CA662" i="34"/>
  <c r="CB661" i="34"/>
  <c r="CA661" i="34"/>
  <c r="CB660" i="34"/>
  <c r="CA660" i="34"/>
  <c r="CB659" i="34"/>
  <c r="CA659" i="34"/>
  <c r="CB658" i="34"/>
  <c r="CA658" i="34"/>
  <c r="CB657" i="34"/>
  <c r="CA657" i="34"/>
  <c r="CB656" i="34"/>
  <c r="CA656" i="34"/>
  <c r="CB655" i="34"/>
  <c r="CA655" i="34"/>
  <c r="CB654" i="34"/>
  <c r="CA654" i="34"/>
  <c r="CB653" i="34"/>
  <c r="CA653" i="34"/>
  <c r="CB652" i="34"/>
  <c r="CA652" i="34"/>
  <c r="CB651" i="34"/>
  <c r="CA651" i="34"/>
  <c r="CB650" i="34"/>
  <c r="CA650" i="34"/>
  <c r="CB649" i="34"/>
  <c r="CA649" i="34"/>
  <c r="CB648" i="34"/>
  <c r="CA648" i="34"/>
  <c r="CB647" i="34"/>
  <c r="CA647" i="34"/>
  <c r="CB646" i="34"/>
  <c r="CA646" i="34"/>
  <c r="CB645" i="34"/>
  <c r="CA645" i="34"/>
  <c r="CB644" i="34"/>
  <c r="CA644" i="34"/>
  <c r="CB643" i="34"/>
  <c r="CA643" i="34"/>
  <c r="CB642" i="34"/>
  <c r="CA642" i="34"/>
  <c r="CB641" i="34"/>
  <c r="CA641" i="34"/>
  <c r="CB640" i="34"/>
  <c r="CA640" i="34"/>
  <c r="CB639" i="34"/>
  <c r="CA639" i="34"/>
  <c r="CB638" i="34"/>
  <c r="CA638" i="34"/>
  <c r="CB637" i="34"/>
  <c r="CA637" i="34"/>
  <c r="CB636" i="34"/>
  <c r="CA636" i="34"/>
  <c r="CB635" i="34"/>
  <c r="CA635" i="34"/>
  <c r="CB634" i="34"/>
  <c r="CA634" i="34"/>
  <c r="CB633" i="34"/>
  <c r="CA633" i="34"/>
  <c r="CB632" i="34"/>
  <c r="CA632" i="34"/>
  <c r="CB631" i="34"/>
  <c r="CA631" i="34"/>
  <c r="CB630" i="34"/>
  <c r="CA630" i="34"/>
  <c r="CB629" i="34"/>
  <c r="CA629" i="34"/>
  <c r="CB628" i="34"/>
  <c r="CA628" i="34"/>
  <c r="CB627" i="34"/>
  <c r="CA627" i="34"/>
  <c r="CB626" i="34"/>
  <c r="CA626" i="34"/>
  <c r="CB625" i="34"/>
  <c r="CA625" i="34"/>
  <c r="CB624" i="34"/>
  <c r="CA624" i="34"/>
  <c r="CB623" i="34"/>
  <c r="CA623" i="34"/>
  <c r="CB622" i="34"/>
  <c r="CA622" i="34"/>
  <c r="CB621" i="34"/>
  <c r="CA621" i="34"/>
  <c r="CB620" i="34"/>
  <c r="CA620" i="34"/>
  <c r="CB619" i="34"/>
  <c r="CA619" i="34"/>
  <c r="CB618" i="34"/>
  <c r="CA618" i="34"/>
  <c r="CB617" i="34"/>
  <c r="CA617" i="34"/>
  <c r="CB616" i="34"/>
  <c r="CA616" i="34"/>
  <c r="CB615" i="34"/>
  <c r="CA615" i="34"/>
  <c r="CB614" i="34"/>
  <c r="CA614" i="34"/>
  <c r="CB613" i="34"/>
  <c r="CA613" i="34"/>
  <c r="CB612" i="34"/>
  <c r="CA612" i="34"/>
  <c r="CB611" i="34"/>
  <c r="CA611" i="34"/>
  <c r="CB610" i="34"/>
  <c r="CA610" i="34"/>
  <c r="CB609" i="34"/>
  <c r="CA609" i="34"/>
  <c r="CB608" i="34"/>
  <c r="CA608" i="34"/>
  <c r="CB607" i="34"/>
  <c r="CA607" i="34"/>
  <c r="CB606" i="34"/>
  <c r="CA606" i="34"/>
  <c r="CB605" i="34"/>
  <c r="CA605" i="34"/>
  <c r="CB604" i="34"/>
  <c r="CA604" i="34"/>
  <c r="CB603" i="34"/>
  <c r="CA603" i="34"/>
  <c r="CB602" i="34"/>
  <c r="CA602" i="34"/>
  <c r="CB601" i="34"/>
  <c r="CA601" i="34"/>
  <c r="CB600" i="34"/>
  <c r="CA600" i="34"/>
  <c r="CB599" i="34"/>
  <c r="CA599" i="34"/>
  <c r="CB598" i="34"/>
  <c r="CA598" i="34"/>
  <c r="CB597" i="34"/>
  <c r="CA597" i="34"/>
  <c r="CB596" i="34"/>
  <c r="CA596" i="34"/>
  <c r="CB595" i="34"/>
  <c r="CA595" i="34"/>
  <c r="CB594" i="34"/>
  <c r="CA594" i="34"/>
  <c r="CB593" i="34"/>
  <c r="CA593" i="34"/>
  <c r="CB592" i="34"/>
  <c r="CA592" i="34"/>
  <c r="CB591" i="34"/>
  <c r="CA591" i="34"/>
  <c r="CB590" i="34"/>
  <c r="CA590" i="34"/>
  <c r="CB589" i="34"/>
  <c r="CA589" i="34"/>
  <c r="CB588" i="34"/>
  <c r="CA588" i="34"/>
  <c r="CB587" i="34"/>
  <c r="CA587" i="34"/>
  <c r="CB586" i="34"/>
  <c r="CA586" i="34"/>
  <c r="CB585" i="34"/>
  <c r="CA585" i="34"/>
  <c r="CB584" i="34"/>
  <c r="CA584" i="34"/>
  <c r="CB583" i="34"/>
  <c r="CA583" i="34"/>
  <c r="CB582" i="34"/>
  <c r="CA582" i="34"/>
  <c r="CB581" i="34"/>
  <c r="CA581" i="34"/>
  <c r="CB580" i="34"/>
  <c r="CA580" i="34"/>
  <c r="CB579" i="34"/>
  <c r="CA579" i="34"/>
  <c r="CB578" i="34"/>
  <c r="CA578" i="34"/>
  <c r="CB577" i="34"/>
  <c r="CA577" i="34"/>
  <c r="CB576" i="34"/>
  <c r="CA576" i="34"/>
  <c r="CB575" i="34"/>
  <c r="CA575" i="34"/>
  <c r="CB574" i="34"/>
  <c r="CA574" i="34"/>
  <c r="CB573" i="34"/>
  <c r="CA573" i="34"/>
  <c r="CB572" i="34"/>
  <c r="CA572" i="34"/>
  <c r="CB571" i="34"/>
  <c r="CA571" i="34"/>
  <c r="CB570" i="34"/>
  <c r="CA570" i="34"/>
  <c r="CB569" i="34"/>
  <c r="CA569" i="34"/>
  <c r="CB568" i="34"/>
  <c r="CA568" i="34"/>
  <c r="CB567" i="34"/>
  <c r="CA567" i="34"/>
  <c r="CB566" i="34"/>
  <c r="CA566" i="34"/>
  <c r="CB565" i="34"/>
  <c r="CA565" i="34"/>
  <c r="CB564" i="34"/>
  <c r="CA564" i="34"/>
  <c r="CB563" i="34"/>
  <c r="CA563" i="34"/>
  <c r="CB562" i="34"/>
  <c r="CA562" i="34"/>
  <c r="CB561" i="34"/>
  <c r="CA561" i="34"/>
  <c r="CB560" i="34"/>
  <c r="CA560" i="34"/>
  <c r="CB559" i="34"/>
  <c r="CA559" i="34"/>
  <c r="CB558" i="34"/>
  <c r="CA558" i="34"/>
  <c r="CB557" i="34"/>
  <c r="CA557" i="34"/>
  <c r="CB556" i="34"/>
  <c r="CA556" i="34"/>
  <c r="CB555" i="34"/>
  <c r="CA555" i="34"/>
  <c r="CB554" i="34"/>
  <c r="CA554" i="34"/>
  <c r="CB553" i="34"/>
  <c r="CA553" i="34"/>
  <c r="CB552" i="34"/>
  <c r="CA552" i="34"/>
  <c r="CB551" i="34"/>
  <c r="CA551" i="34"/>
  <c r="CB550" i="34"/>
  <c r="CA550" i="34"/>
  <c r="CB549" i="34"/>
  <c r="CA549" i="34"/>
  <c r="CB548" i="34"/>
  <c r="CA548" i="34"/>
  <c r="CB547" i="34"/>
  <c r="CA547" i="34"/>
  <c r="CB546" i="34"/>
  <c r="CA546" i="34"/>
  <c r="CB545" i="34"/>
  <c r="CA545" i="34"/>
  <c r="CB544" i="34"/>
  <c r="CA544" i="34"/>
  <c r="CB543" i="34"/>
  <c r="CA543" i="34"/>
  <c r="CB542" i="34"/>
  <c r="CA542" i="34"/>
  <c r="CB541" i="34"/>
  <c r="CA541" i="34"/>
  <c r="CB540" i="34"/>
  <c r="CA540" i="34"/>
  <c r="CB539" i="34"/>
  <c r="CA539" i="34"/>
  <c r="CB538" i="34"/>
  <c r="CA538" i="34"/>
  <c r="CB537" i="34"/>
  <c r="CA537" i="34"/>
  <c r="CB536" i="34"/>
  <c r="CA536" i="34"/>
  <c r="CB535" i="34"/>
  <c r="CA535" i="34"/>
  <c r="CB534" i="34"/>
  <c r="CA534" i="34"/>
  <c r="CB533" i="34"/>
  <c r="CA533" i="34"/>
  <c r="CB532" i="34"/>
  <c r="CA532" i="34"/>
  <c r="CB531" i="34"/>
  <c r="CA531" i="34"/>
  <c r="CB530" i="34"/>
  <c r="CA530" i="34"/>
  <c r="CB529" i="34"/>
  <c r="CA529" i="34"/>
  <c r="CB528" i="34"/>
  <c r="CA528" i="34"/>
  <c r="CB527" i="34"/>
  <c r="CA527" i="34"/>
  <c r="CB526" i="34"/>
  <c r="CA526" i="34"/>
  <c r="CB525" i="34"/>
  <c r="CA525" i="34"/>
  <c r="CB524" i="34"/>
  <c r="CA524" i="34"/>
  <c r="CB523" i="34"/>
  <c r="CA523" i="34"/>
  <c r="CB522" i="34"/>
  <c r="CA522" i="34"/>
  <c r="CB521" i="34"/>
  <c r="CA521" i="34"/>
  <c r="CB520" i="34"/>
  <c r="CA520" i="34"/>
  <c r="CB519" i="34"/>
  <c r="CA519" i="34"/>
  <c r="CB518" i="34"/>
  <c r="CA518" i="34"/>
  <c r="CB517" i="34"/>
  <c r="CA517" i="34"/>
  <c r="CB516" i="34"/>
  <c r="CA516" i="34"/>
  <c r="CB515" i="34"/>
  <c r="CA515" i="34"/>
  <c r="CB514" i="34"/>
  <c r="CA514" i="34"/>
  <c r="CB513" i="34"/>
  <c r="CA513" i="34"/>
  <c r="CB512" i="34"/>
  <c r="CA512" i="34"/>
  <c r="CB511" i="34"/>
  <c r="CA511" i="34"/>
  <c r="CB510" i="34"/>
  <c r="CA510" i="34"/>
  <c r="CB509" i="34"/>
  <c r="CA509" i="34"/>
  <c r="CB508" i="34"/>
  <c r="CA508" i="34"/>
  <c r="CB507" i="34"/>
  <c r="CA507" i="34"/>
  <c r="CB506" i="34"/>
  <c r="CA506" i="34"/>
  <c r="CB505" i="34"/>
  <c r="CA505" i="34"/>
  <c r="CB504" i="34"/>
  <c r="CA504" i="34"/>
  <c r="CB503" i="34"/>
  <c r="CA503" i="34"/>
  <c r="CB502" i="34"/>
  <c r="CA502" i="34"/>
  <c r="CB501" i="34"/>
  <c r="CA501" i="34"/>
  <c r="CB500" i="34"/>
  <c r="CA500" i="34"/>
  <c r="CB499" i="34"/>
  <c r="CA499" i="34"/>
  <c r="CB498" i="34"/>
  <c r="CA498" i="34"/>
  <c r="CB497" i="34"/>
  <c r="CA497" i="34"/>
  <c r="CB496" i="34"/>
  <c r="CA496" i="34"/>
  <c r="CB495" i="34"/>
  <c r="CA495" i="34"/>
  <c r="CB494" i="34"/>
  <c r="CA494" i="34"/>
  <c r="CB493" i="34"/>
  <c r="CA493" i="34"/>
  <c r="CB492" i="34"/>
  <c r="CA492" i="34"/>
  <c r="CB491" i="34"/>
  <c r="CA491" i="34"/>
  <c r="CB490" i="34"/>
  <c r="CA490" i="34"/>
  <c r="CB489" i="34"/>
  <c r="CA489" i="34"/>
  <c r="CB488" i="34"/>
  <c r="CA488" i="34"/>
  <c r="CB487" i="34"/>
  <c r="CA487" i="34"/>
  <c r="CB486" i="34"/>
  <c r="CA486" i="34"/>
  <c r="CB485" i="34"/>
  <c r="CA485" i="34"/>
  <c r="CB484" i="34"/>
  <c r="CA484" i="34"/>
  <c r="CB483" i="34"/>
  <c r="CA483" i="34"/>
  <c r="CB482" i="34"/>
  <c r="CA482" i="34"/>
  <c r="CB481" i="34"/>
  <c r="CA481" i="34"/>
  <c r="CB480" i="34"/>
  <c r="CA480" i="34"/>
  <c r="CB479" i="34"/>
  <c r="CA479" i="34"/>
  <c r="CB478" i="34"/>
  <c r="CA478" i="34"/>
  <c r="CB477" i="34"/>
  <c r="CA477" i="34"/>
  <c r="CB476" i="34"/>
  <c r="CA476" i="34"/>
  <c r="CB475" i="34"/>
  <c r="CA475" i="34"/>
  <c r="CB474" i="34"/>
  <c r="CA474" i="34"/>
  <c r="CB473" i="34"/>
  <c r="CA473" i="34"/>
  <c r="CB472" i="34"/>
  <c r="CA472" i="34"/>
  <c r="CB471" i="34"/>
  <c r="CA471" i="34"/>
  <c r="CB470" i="34"/>
  <c r="CA470" i="34"/>
  <c r="CB469" i="34"/>
  <c r="CA469" i="34"/>
  <c r="CB468" i="34"/>
  <c r="CA468" i="34"/>
  <c r="CB467" i="34"/>
  <c r="CA467" i="34"/>
  <c r="CB466" i="34"/>
  <c r="CA466" i="34"/>
  <c r="CB465" i="34"/>
  <c r="CA465" i="34"/>
  <c r="CB464" i="34"/>
  <c r="CA464" i="34"/>
  <c r="CB463" i="34"/>
  <c r="CA463" i="34"/>
  <c r="CB462" i="34"/>
  <c r="CA462" i="34"/>
  <c r="CB461" i="34"/>
  <c r="CA461" i="34"/>
  <c r="CB460" i="34"/>
  <c r="CA460" i="34"/>
  <c r="CB459" i="34"/>
  <c r="CA459" i="34"/>
  <c r="CB458" i="34"/>
  <c r="CA458" i="34"/>
  <c r="CB457" i="34"/>
  <c r="CA457" i="34"/>
  <c r="CB456" i="34"/>
  <c r="CA456" i="34"/>
  <c r="CB455" i="34"/>
  <c r="CA455" i="34"/>
  <c r="CB454" i="34"/>
  <c r="CA454" i="34"/>
  <c r="CB453" i="34"/>
  <c r="CA453" i="34"/>
  <c r="CB452" i="34"/>
  <c r="CA452" i="34"/>
  <c r="CB451" i="34"/>
  <c r="CA451" i="34"/>
  <c r="CB450" i="34"/>
  <c r="CA450" i="34"/>
  <c r="CB449" i="34"/>
  <c r="CA449" i="34"/>
  <c r="CB448" i="34"/>
  <c r="CA448" i="34"/>
  <c r="CB447" i="34"/>
  <c r="CA447" i="34"/>
  <c r="CB446" i="34"/>
  <c r="CA446" i="34"/>
  <c r="CB445" i="34"/>
  <c r="CA445" i="34"/>
  <c r="CB444" i="34"/>
  <c r="CA444" i="34"/>
  <c r="CB443" i="34"/>
  <c r="CA443" i="34"/>
  <c r="CB442" i="34"/>
  <c r="CA442" i="34"/>
  <c r="CB441" i="34"/>
  <c r="CA441" i="34"/>
  <c r="CB440" i="34"/>
  <c r="CA440" i="34"/>
  <c r="CB439" i="34"/>
  <c r="CA439" i="34"/>
  <c r="CB438" i="34"/>
  <c r="CA438" i="34"/>
  <c r="CB437" i="34"/>
  <c r="CA437" i="34"/>
  <c r="CB436" i="34"/>
  <c r="CA436" i="34"/>
  <c r="CB435" i="34"/>
  <c r="CA435" i="34"/>
  <c r="CB434" i="34"/>
  <c r="CA434" i="34"/>
  <c r="CB433" i="34"/>
  <c r="CA433" i="34"/>
  <c r="CB432" i="34"/>
  <c r="CA432" i="34"/>
  <c r="CB431" i="34"/>
  <c r="CA431" i="34"/>
  <c r="CB430" i="34"/>
  <c r="CA430" i="34"/>
  <c r="CB429" i="34"/>
  <c r="CA429" i="34"/>
  <c r="CB428" i="34"/>
  <c r="CA428" i="34"/>
  <c r="CB427" i="34"/>
  <c r="CA427" i="34"/>
  <c r="CB426" i="34"/>
  <c r="CA426" i="34"/>
  <c r="CB425" i="34"/>
  <c r="CA425" i="34"/>
  <c r="CB424" i="34"/>
  <c r="CA424" i="34"/>
  <c r="CB423" i="34"/>
  <c r="CA423" i="34"/>
  <c r="CB422" i="34"/>
  <c r="CA422" i="34"/>
  <c r="CB421" i="34"/>
  <c r="CA421" i="34"/>
  <c r="CB420" i="34"/>
  <c r="CA420" i="34"/>
  <c r="CB419" i="34"/>
  <c r="CA419" i="34"/>
  <c r="CB418" i="34"/>
  <c r="CA418" i="34"/>
  <c r="CB417" i="34"/>
  <c r="CA417" i="34"/>
  <c r="CB416" i="34"/>
  <c r="CA416" i="34"/>
  <c r="CB415" i="34"/>
  <c r="CA415" i="34"/>
  <c r="CB414" i="34"/>
  <c r="CA414" i="34"/>
  <c r="CB413" i="34"/>
  <c r="CA413" i="34"/>
  <c r="CB412" i="34"/>
  <c r="CA412" i="34"/>
  <c r="CB411" i="34"/>
  <c r="CA411" i="34"/>
  <c r="CB410" i="34"/>
  <c r="CA410" i="34"/>
  <c r="CB409" i="34"/>
  <c r="CA409" i="34"/>
  <c r="CB408" i="34"/>
  <c r="CA408" i="34"/>
  <c r="CB407" i="34"/>
  <c r="CA407" i="34"/>
  <c r="CB406" i="34"/>
  <c r="CA406" i="34"/>
  <c r="CB405" i="34"/>
  <c r="CA405" i="34"/>
  <c r="CB404" i="34"/>
  <c r="CA404" i="34"/>
  <c r="CB403" i="34"/>
  <c r="CA403" i="34"/>
  <c r="CB402" i="34"/>
  <c r="CA402" i="34"/>
  <c r="CB401" i="34"/>
  <c r="CA401" i="34"/>
  <c r="CB400" i="34"/>
  <c r="CA400" i="34"/>
  <c r="A400" i="34"/>
  <c r="CB399" i="34"/>
  <c r="CA399" i="34"/>
  <c r="A399" i="34"/>
  <c r="CB398" i="34"/>
  <c r="CA398" i="34"/>
  <c r="A398" i="34"/>
  <c r="CB397" i="34"/>
  <c r="CA397" i="34"/>
  <c r="A397" i="34"/>
  <c r="CB396" i="34"/>
  <c r="CA396" i="34"/>
  <c r="A396" i="34"/>
  <c r="CB395" i="34"/>
  <c r="CA395" i="34"/>
  <c r="A395" i="34"/>
  <c r="CB394" i="34"/>
  <c r="CA394" i="34"/>
  <c r="A394" i="34"/>
  <c r="CB393" i="34"/>
  <c r="CA393" i="34"/>
  <c r="A393" i="34"/>
  <c r="CB392" i="34"/>
  <c r="CA392" i="34"/>
  <c r="A392" i="34"/>
  <c r="CB391" i="34"/>
  <c r="CA391" i="34"/>
  <c r="A391" i="34"/>
  <c r="CB390" i="34"/>
  <c r="CA390" i="34"/>
  <c r="A390" i="34"/>
  <c r="CB389" i="34"/>
  <c r="CA389" i="34"/>
  <c r="A389" i="34"/>
  <c r="CB388" i="34"/>
  <c r="CA388" i="34"/>
  <c r="A388" i="34"/>
  <c r="CB387" i="34"/>
  <c r="CA387" i="34"/>
  <c r="A387" i="34"/>
  <c r="CB386" i="34"/>
  <c r="CA386" i="34"/>
  <c r="A386" i="34"/>
  <c r="CB385" i="34"/>
  <c r="CA385" i="34"/>
  <c r="A385" i="34"/>
  <c r="CB384" i="34"/>
  <c r="CA384" i="34"/>
  <c r="A384" i="34"/>
  <c r="CB383" i="34"/>
  <c r="CA383" i="34"/>
  <c r="A383" i="34"/>
  <c r="CB382" i="34"/>
  <c r="CA382" i="34"/>
  <c r="A382" i="34"/>
  <c r="CB381" i="34"/>
  <c r="CA381" i="34"/>
  <c r="A381" i="34"/>
  <c r="CB380" i="34"/>
  <c r="CA380" i="34"/>
  <c r="A380" i="34"/>
  <c r="CB379" i="34"/>
  <c r="CA379" i="34"/>
  <c r="A379" i="34"/>
  <c r="CB378" i="34"/>
  <c r="CA378" i="34"/>
  <c r="A378" i="34"/>
  <c r="CB377" i="34"/>
  <c r="CA377" i="34"/>
  <c r="A377" i="34"/>
  <c r="CB376" i="34"/>
  <c r="CA376" i="34"/>
  <c r="A376" i="34"/>
  <c r="CB375" i="34"/>
  <c r="CA375" i="34"/>
  <c r="A375" i="34"/>
  <c r="CB374" i="34"/>
  <c r="CA374" i="34"/>
  <c r="A374" i="34"/>
  <c r="CB373" i="34"/>
  <c r="CA373" i="34"/>
  <c r="A373" i="34"/>
  <c r="CB372" i="34"/>
  <c r="CA372" i="34"/>
  <c r="A372" i="34"/>
  <c r="CB371" i="34"/>
  <c r="CA371" i="34"/>
  <c r="A371" i="34"/>
  <c r="CB370" i="34"/>
  <c r="CA370" i="34"/>
  <c r="A370" i="34"/>
  <c r="CB369" i="34"/>
  <c r="CA369" i="34"/>
  <c r="A369" i="34"/>
  <c r="CB368" i="34"/>
  <c r="CA368" i="34"/>
  <c r="A368" i="34"/>
  <c r="CB367" i="34"/>
  <c r="CA367" i="34"/>
  <c r="A367" i="34"/>
  <c r="CB366" i="34"/>
  <c r="CA366" i="34"/>
  <c r="A366" i="34"/>
  <c r="CB365" i="34"/>
  <c r="CA365" i="34"/>
  <c r="A365" i="34"/>
  <c r="CB364" i="34"/>
  <c r="CA364" i="34"/>
  <c r="A364" i="34"/>
  <c r="CB363" i="34"/>
  <c r="CA363" i="34"/>
  <c r="A363" i="34"/>
  <c r="CB362" i="34"/>
  <c r="CA362" i="34"/>
  <c r="A362" i="34"/>
  <c r="CB361" i="34"/>
  <c r="CA361" i="34"/>
  <c r="A361" i="34"/>
  <c r="CB360" i="34"/>
  <c r="CA360" i="34"/>
  <c r="A360" i="34"/>
  <c r="CB359" i="34"/>
  <c r="CA359" i="34"/>
  <c r="A359" i="34"/>
  <c r="CB358" i="34"/>
  <c r="CA358" i="34"/>
  <c r="A358" i="34"/>
  <c r="CB357" i="34"/>
  <c r="CA357" i="34"/>
  <c r="A357" i="34"/>
  <c r="CB356" i="34"/>
  <c r="CA356" i="34"/>
  <c r="A356" i="34"/>
  <c r="CB355" i="34"/>
  <c r="CA355" i="34"/>
  <c r="A355" i="34"/>
  <c r="CB354" i="34"/>
  <c r="CA354" i="34"/>
  <c r="A354" i="34"/>
  <c r="CB353" i="34"/>
  <c r="CA353" i="34"/>
  <c r="A353" i="34"/>
  <c r="CB352" i="34"/>
  <c r="CA352" i="34"/>
  <c r="A352" i="34"/>
  <c r="CB351" i="34"/>
  <c r="CA351" i="34"/>
  <c r="A351" i="34"/>
  <c r="CB350" i="34"/>
  <c r="CA350" i="34"/>
  <c r="A350" i="34"/>
  <c r="CB349" i="34"/>
  <c r="CA349" i="34"/>
  <c r="A349" i="34"/>
  <c r="CB348" i="34"/>
  <c r="CA348" i="34"/>
  <c r="A348" i="34"/>
  <c r="CB347" i="34"/>
  <c r="CA347" i="34"/>
  <c r="A347" i="34"/>
  <c r="CB346" i="34"/>
  <c r="CA346" i="34"/>
  <c r="A346" i="34"/>
  <c r="CB345" i="34"/>
  <c r="CA345" i="34"/>
  <c r="A345" i="34"/>
  <c r="CB344" i="34"/>
  <c r="CA344" i="34"/>
  <c r="A344" i="34"/>
  <c r="CB343" i="34"/>
  <c r="CA343" i="34"/>
  <c r="A343" i="34"/>
  <c r="CB342" i="34"/>
  <c r="CA342" i="34"/>
  <c r="A342" i="34"/>
  <c r="CB341" i="34"/>
  <c r="CA341" i="34"/>
  <c r="A341" i="34"/>
  <c r="CB340" i="34"/>
  <c r="CA340" i="34"/>
  <c r="A340" i="34"/>
  <c r="CB339" i="34"/>
  <c r="CA339" i="34"/>
  <c r="A339" i="34"/>
  <c r="CB338" i="34"/>
  <c r="CA338" i="34"/>
  <c r="A338" i="34"/>
  <c r="CB337" i="34"/>
  <c r="CA337" i="34"/>
  <c r="A337" i="34"/>
  <c r="CB336" i="34"/>
  <c r="CA336" i="34"/>
  <c r="A336" i="34"/>
  <c r="CB335" i="34"/>
  <c r="CA335" i="34"/>
  <c r="A335" i="34"/>
  <c r="CB334" i="34"/>
  <c r="CA334" i="34"/>
  <c r="A334" i="34"/>
  <c r="CB333" i="34"/>
  <c r="CA333" i="34"/>
  <c r="A333" i="34"/>
  <c r="CB332" i="34"/>
  <c r="CA332" i="34"/>
  <c r="A332" i="34"/>
  <c r="CB331" i="34"/>
  <c r="CA331" i="34"/>
  <c r="A331" i="34"/>
  <c r="CB330" i="34"/>
  <c r="CA330" i="34"/>
  <c r="A330" i="34"/>
  <c r="CB329" i="34"/>
  <c r="CA329" i="34"/>
  <c r="A329" i="34"/>
  <c r="CB328" i="34"/>
  <c r="CA328" i="34"/>
  <c r="A328" i="34"/>
  <c r="CB327" i="34"/>
  <c r="CA327" i="34"/>
  <c r="A327" i="34"/>
  <c r="CB326" i="34"/>
  <c r="CA326" i="34"/>
  <c r="A326" i="34"/>
  <c r="CB325" i="34"/>
  <c r="CA325" i="34"/>
  <c r="A325" i="34"/>
  <c r="CB324" i="34"/>
  <c r="CA324" i="34"/>
  <c r="A324" i="34"/>
  <c r="CB323" i="34"/>
  <c r="CA323" i="34"/>
  <c r="A323" i="34"/>
  <c r="CB322" i="34"/>
  <c r="CA322" i="34"/>
  <c r="A322" i="34"/>
  <c r="CB321" i="34"/>
  <c r="CA321" i="34"/>
  <c r="A321" i="34"/>
  <c r="CB320" i="34"/>
  <c r="CA320" i="34"/>
  <c r="A320" i="34"/>
  <c r="CB319" i="34"/>
  <c r="CA319" i="34"/>
  <c r="A319" i="34"/>
  <c r="CB318" i="34"/>
  <c r="CA318" i="34"/>
  <c r="A318" i="34"/>
  <c r="CB317" i="34"/>
  <c r="CA317" i="34"/>
  <c r="A317" i="34"/>
  <c r="CB316" i="34"/>
  <c r="CA316" i="34"/>
  <c r="A316" i="34"/>
  <c r="CB315" i="34"/>
  <c r="CA315" i="34"/>
  <c r="A315" i="34"/>
  <c r="CB314" i="34"/>
  <c r="CA314" i="34"/>
  <c r="A314" i="34"/>
  <c r="CB313" i="34"/>
  <c r="CA313" i="34"/>
  <c r="A313" i="34"/>
  <c r="CB312" i="34"/>
  <c r="CA312" i="34"/>
  <c r="A312" i="34"/>
  <c r="CB311" i="34"/>
  <c r="CA311" i="34"/>
  <c r="A311" i="34"/>
  <c r="CB310" i="34"/>
  <c r="CA310" i="34"/>
  <c r="A310" i="34"/>
  <c r="CB309" i="34"/>
  <c r="CA309" i="34"/>
  <c r="A309" i="34"/>
  <c r="CB308" i="34"/>
  <c r="CA308" i="34"/>
  <c r="A308" i="34"/>
  <c r="CB307" i="34"/>
  <c r="CA307" i="34"/>
  <c r="A307" i="34"/>
  <c r="CB306" i="34"/>
  <c r="CA306" i="34"/>
  <c r="A306" i="34"/>
  <c r="CB305" i="34"/>
  <c r="CA305" i="34"/>
  <c r="A305" i="34"/>
  <c r="CB304" i="34"/>
  <c r="CA304" i="34"/>
  <c r="A304" i="34"/>
  <c r="CB303" i="34"/>
  <c r="CA303" i="34"/>
  <c r="A303" i="34"/>
  <c r="CB302" i="34"/>
  <c r="CA302" i="34"/>
  <c r="A302" i="34"/>
  <c r="CB301" i="34"/>
  <c r="CA301" i="34"/>
  <c r="A301" i="34"/>
  <c r="CB300" i="34"/>
  <c r="CA300" i="34"/>
  <c r="A300" i="34"/>
  <c r="CB299" i="34"/>
  <c r="CA299" i="34"/>
  <c r="A299" i="34"/>
  <c r="CB298" i="34"/>
  <c r="CA298" i="34"/>
  <c r="A298" i="34"/>
  <c r="CB297" i="34"/>
  <c r="CA297" i="34"/>
  <c r="A297" i="34"/>
  <c r="CB296" i="34"/>
  <c r="CA296" i="34"/>
  <c r="A296" i="34"/>
  <c r="CB295" i="34"/>
  <c r="CA295" i="34"/>
  <c r="A295" i="34"/>
  <c r="CB294" i="34"/>
  <c r="CA294" i="34"/>
  <c r="A294" i="34"/>
  <c r="CB293" i="34"/>
  <c r="CA293" i="34"/>
  <c r="A293" i="34"/>
  <c r="CB292" i="34"/>
  <c r="CA292" i="34"/>
  <c r="A292" i="34"/>
  <c r="CB291" i="34"/>
  <c r="CA291" i="34"/>
  <c r="A291" i="34"/>
  <c r="CB290" i="34"/>
  <c r="CA290" i="34"/>
  <c r="A290" i="34"/>
  <c r="CB289" i="34"/>
  <c r="CA289" i="34"/>
  <c r="A289" i="34"/>
  <c r="CB288" i="34"/>
  <c r="CA288" i="34"/>
  <c r="A288" i="34"/>
  <c r="CB287" i="34"/>
  <c r="CA287" i="34"/>
  <c r="A287" i="34"/>
  <c r="CB286" i="34"/>
  <c r="CA286" i="34"/>
  <c r="A286" i="34"/>
  <c r="CB285" i="34"/>
  <c r="CA285" i="34"/>
  <c r="A285" i="34"/>
  <c r="CB284" i="34"/>
  <c r="CA284" i="34"/>
  <c r="A284" i="34"/>
  <c r="CB283" i="34"/>
  <c r="CA283" i="34"/>
  <c r="A283" i="34"/>
  <c r="CB282" i="34"/>
  <c r="CA282" i="34"/>
  <c r="A282" i="34"/>
  <c r="CB281" i="34"/>
  <c r="CA281" i="34"/>
  <c r="A281" i="34"/>
  <c r="CB280" i="34"/>
  <c r="CA280" i="34"/>
  <c r="A280" i="34"/>
  <c r="CB279" i="34"/>
  <c r="CA279" i="34"/>
  <c r="A279" i="34"/>
  <c r="CB278" i="34"/>
  <c r="CA278" i="34"/>
  <c r="A278" i="34"/>
  <c r="CB277" i="34"/>
  <c r="CA277" i="34"/>
  <c r="A277" i="34"/>
  <c r="CB276" i="34"/>
  <c r="CA276" i="34"/>
  <c r="A276" i="34"/>
  <c r="CB275" i="34"/>
  <c r="CA275" i="34"/>
  <c r="A275" i="34"/>
  <c r="CB274" i="34"/>
  <c r="CA274" i="34"/>
  <c r="A274" i="34"/>
  <c r="CB273" i="34"/>
  <c r="CA273" i="34"/>
  <c r="A273" i="34"/>
  <c r="CB272" i="34"/>
  <c r="CA272" i="34"/>
  <c r="A272" i="34"/>
  <c r="CB271" i="34"/>
  <c r="CA271" i="34"/>
  <c r="A271" i="34"/>
  <c r="CB270" i="34"/>
  <c r="CA270" i="34"/>
  <c r="A270" i="34"/>
  <c r="CB269" i="34"/>
  <c r="CA269" i="34"/>
  <c r="A269" i="34"/>
  <c r="CB268" i="34"/>
  <c r="CA268" i="34"/>
  <c r="A268" i="34"/>
  <c r="CB267" i="34"/>
  <c r="CA267" i="34"/>
  <c r="A267" i="34"/>
  <c r="CB266" i="34"/>
  <c r="CA266" i="34"/>
  <c r="A266" i="34"/>
  <c r="CB265" i="34"/>
  <c r="CA265" i="34"/>
  <c r="A265" i="34"/>
  <c r="CB264" i="34"/>
  <c r="CA264" i="34"/>
  <c r="A264" i="34"/>
  <c r="CB263" i="34"/>
  <c r="CA263" i="34"/>
  <c r="A263" i="34"/>
  <c r="CB262" i="34"/>
  <c r="CA262" i="34"/>
  <c r="A262" i="34"/>
  <c r="CB261" i="34"/>
  <c r="CA261" i="34"/>
  <c r="A261" i="34"/>
  <c r="CB260" i="34"/>
  <c r="CA260" i="34"/>
  <c r="A260" i="34"/>
  <c r="CB259" i="34"/>
  <c r="CA259" i="34"/>
  <c r="A259" i="34"/>
  <c r="CB258" i="34"/>
  <c r="CA258" i="34"/>
  <c r="A258" i="34"/>
  <c r="CB257" i="34"/>
  <c r="CA257" i="34"/>
  <c r="A257" i="34"/>
  <c r="CB256" i="34"/>
  <c r="CA256" i="34"/>
  <c r="A256" i="34"/>
  <c r="CB255" i="34"/>
  <c r="CA255" i="34"/>
  <c r="A255" i="34"/>
  <c r="CB254" i="34"/>
  <c r="CA254" i="34"/>
  <c r="A254" i="34"/>
  <c r="CB253" i="34"/>
  <c r="CA253" i="34"/>
  <c r="A253" i="34"/>
  <c r="CB252" i="34"/>
  <c r="CA252" i="34"/>
  <c r="A252" i="34"/>
  <c r="CB251" i="34"/>
  <c r="CA251" i="34"/>
  <c r="A251" i="34"/>
  <c r="CB250" i="34"/>
  <c r="CA250" i="34"/>
  <c r="A250" i="34"/>
  <c r="CB249" i="34"/>
  <c r="CA249" i="34"/>
  <c r="A249" i="34"/>
  <c r="CB248" i="34"/>
  <c r="CA248" i="34"/>
  <c r="A248" i="34"/>
  <c r="CB247" i="34"/>
  <c r="CA247" i="34"/>
  <c r="A247" i="34"/>
  <c r="CB246" i="34"/>
  <c r="CA246" i="34"/>
  <c r="A246" i="34"/>
  <c r="CB245" i="34"/>
  <c r="CA245" i="34"/>
  <c r="A245" i="34"/>
  <c r="CB244" i="34"/>
  <c r="CA244" i="34"/>
  <c r="A244" i="34"/>
  <c r="CB243" i="34"/>
  <c r="CA243" i="34"/>
  <c r="A243" i="34"/>
  <c r="CB242" i="34"/>
  <c r="CA242" i="34"/>
  <c r="A242" i="34"/>
  <c r="CB241" i="34"/>
  <c r="CA241" i="34"/>
  <c r="A241" i="34"/>
  <c r="CB240" i="34"/>
  <c r="CA240" i="34"/>
  <c r="A240" i="34"/>
  <c r="CB239" i="34"/>
  <c r="CA239" i="34"/>
  <c r="A239" i="34"/>
  <c r="CB238" i="34"/>
  <c r="CA238" i="34"/>
  <c r="A238" i="34"/>
  <c r="CB237" i="34"/>
  <c r="CA237" i="34"/>
  <c r="A237" i="34"/>
  <c r="CB236" i="34"/>
  <c r="CA236" i="34"/>
  <c r="A236" i="34"/>
  <c r="CB235" i="34"/>
  <c r="CA235" i="34"/>
  <c r="A235" i="34"/>
  <c r="CB234" i="34"/>
  <c r="CA234" i="34"/>
  <c r="A234" i="34"/>
  <c r="CB233" i="34"/>
  <c r="CA233" i="34"/>
  <c r="A233" i="34"/>
  <c r="CB232" i="34"/>
  <c r="CA232" i="34"/>
  <c r="A232" i="34"/>
  <c r="CB231" i="34"/>
  <c r="CA231" i="34"/>
  <c r="A231" i="34"/>
  <c r="CB230" i="34"/>
  <c r="CA230" i="34"/>
  <c r="A230" i="34"/>
  <c r="CB229" i="34"/>
  <c r="CA229" i="34"/>
  <c r="A229" i="34"/>
  <c r="CB228" i="34"/>
  <c r="CA228" i="34"/>
  <c r="A228" i="34"/>
  <c r="CB227" i="34"/>
  <c r="CA227" i="34"/>
  <c r="A227" i="34"/>
  <c r="CB226" i="34"/>
  <c r="CA226" i="34"/>
  <c r="A226" i="34"/>
  <c r="CB225" i="34"/>
  <c r="CA225" i="34"/>
  <c r="A225" i="34"/>
  <c r="CB224" i="34"/>
  <c r="CA224" i="34"/>
  <c r="A224" i="34"/>
  <c r="CB223" i="34"/>
  <c r="CA223" i="34"/>
  <c r="A223" i="34"/>
  <c r="CB222" i="34"/>
  <c r="CA222" i="34"/>
  <c r="A222" i="34"/>
  <c r="CB221" i="34"/>
  <c r="CA221" i="34"/>
  <c r="A221" i="34"/>
  <c r="CB220" i="34"/>
  <c r="CA220" i="34"/>
  <c r="A220" i="34"/>
  <c r="CB219" i="34"/>
  <c r="CA219" i="34"/>
  <c r="A219" i="34"/>
  <c r="CB218" i="34"/>
  <c r="CA218" i="34"/>
  <c r="A218" i="34"/>
  <c r="CB217" i="34"/>
  <c r="CA217" i="34"/>
  <c r="A217" i="34"/>
  <c r="CB216" i="34"/>
  <c r="CA216" i="34"/>
  <c r="A216" i="34"/>
  <c r="CB215" i="34"/>
  <c r="CA215" i="34"/>
  <c r="A215" i="34"/>
  <c r="CB214" i="34"/>
  <c r="CA214" i="34"/>
  <c r="A214" i="34"/>
  <c r="CB213" i="34"/>
  <c r="CA213" i="34"/>
  <c r="A213" i="34"/>
  <c r="CB212" i="34"/>
  <c r="CA212" i="34"/>
  <c r="A212" i="34"/>
  <c r="CB211" i="34"/>
  <c r="CA211" i="34"/>
  <c r="A211" i="34"/>
  <c r="CB210" i="34"/>
  <c r="CA210" i="34"/>
  <c r="A210" i="34"/>
  <c r="CB209" i="34"/>
  <c r="CA209" i="34"/>
  <c r="A209" i="34"/>
  <c r="CB208" i="34"/>
  <c r="CA208" i="34"/>
  <c r="A208" i="34"/>
  <c r="CB207" i="34"/>
  <c r="CA207" i="34"/>
  <c r="A207" i="34"/>
  <c r="CB206" i="34"/>
  <c r="CA206" i="34"/>
  <c r="A206" i="34"/>
  <c r="CB205" i="34"/>
  <c r="CA205" i="34"/>
  <c r="A205" i="34"/>
  <c r="CB204" i="34"/>
  <c r="CA204" i="34"/>
  <c r="A204" i="34"/>
  <c r="CB203" i="34"/>
  <c r="CA203" i="34"/>
  <c r="A203" i="34"/>
  <c r="CB202" i="34"/>
  <c r="CA202" i="34"/>
  <c r="A202" i="34"/>
  <c r="CB201" i="34"/>
  <c r="CA201" i="34"/>
  <c r="A201" i="34"/>
  <c r="CB200" i="34"/>
  <c r="CA200" i="34"/>
  <c r="A200" i="34"/>
  <c r="CB199" i="34"/>
  <c r="CA199" i="34"/>
  <c r="A199" i="34"/>
  <c r="CB198" i="34"/>
  <c r="CA198" i="34"/>
  <c r="A198" i="34"/>
  <c r="CB197" i="34"/>
  <c r="CA197" i="34"/>
  <c r="A197" i="34"/>
  <c r="CB196" i="34"/>
  <c r="CA196" i="34"/>
  <c r="A196" i="34"/>
  <c r="CB195" i="34"/>
  <c r="CA195" i="34"/>
  <c r="A195" i="34"/>
  <c r="CB194" i="34"/>
  <c r="CA194" i="34"/>
  <c r="A194" i="34"/>
  <c r="CB193" i="34"/>
  <c r="CA193" i="34"/>
  <c r="A193" i="34"/>
  <c r="CB192" i="34"/>
  <c r="CA192" i="34"/>
  <c r="A192" i="34"/>
  <c r="CB191" i="34"/>
  <c r="CA191" i="34"/>
  <c r="A191" i="34"/>
  <c r="CB190" i="34"/>
  <c r="CA190" i="34"/>
  <c r="A190" i="34"/>
  <c r="CB189" i="34"/>
  <c r="CA189" i="34"/>
  <c r="A189" i="34"/>
  <c r="CB188" i="34"/>
  <c r="CA188" i="34"/>
  <c r="A188" i="34"/>
  <c r="CB187" i="34"/>
  <c r="CA187" i="34"/>
  <c r="A187" i="34"/>
  <c r="CB186" i="34"/>
  <c r="CA186" i="34"/>
  <c r="A186" i="34"/>
  <c r="CB185" i="34"/>
  <c r="CA185" i="34"/>
  <c r="A185" i="34"/>
  <c r="CB184" i="34"/>
  <c r="CA184" i="34"/>
  <c r="A184" i="34"/>
  <c r="CB183" i="34"/>
  <c r="CA183" i="34"/>
  <c r="A183" i="34"/>
  <c r="CB182" i="34"/>
  <c r="CA182" i="34"/>
  <c r="A182" i="34"/>
  <c r="CB181" i="34"/>
  <c r="CA181" i="34"/>
  <c r="A181" i="34"/>
  <c r="CB180" i="34"/>
  <c r="CA180" i="34"/>
  <c r="A180" i="34"/>
  <c r="CB179" i="34"/>
  <c r="CA179" i="34"/>
  <c r="A179" i="34"/>
  <c r="CB178" i="34"/>
  <c r="CA178" i="34"/>
  <c r="A178" i="34"/>
  <c r="CB177" i="34"/>
  <c r="CA177" i="34"/>
  <c r="A177" i="34"/>
  <c r="CB176" i="34"/>
  <c r="CA176" i="34"/>
  <c r="A176" i="34"/>
  <c r="CB175" i="34"/>
  <c r="CA175" i="34"/>
  <c r="A175" i="34"/>
  <c r="CB174" i="34"/>
  <c r="CA174" i="34"/>
  <c r="A174" i="34"/>
  <c r="CB173" i="34"/>
  <c r="CA173" i="34"/>
  <c r="A173" i="34"/>
  <c r="CB172" i="34"/>
  <c r="CA172" i="34"/>
  <c r="A172" i="34"/>
  <c r="CB171" i="34"/>
  <c r="CA171" i="34"/>
  <c r="A171" i="34"/>
  <c r="CB170" i="34"/>
  <c r="CA170" i="34"/>
  <c r="A170" i="34"/>
  <c r="CB169" i="34"/>
  <c r="CA169" i="34"/>
  <c r="A169" i="34"/>
  <c r="CB168" i="34"/>
  <c r="CA168" i="34"/>
  <c r="A168" i="34"/>
  <c r="CB167" i="34"/>
  <c r="CA167" i="34"/>
  <c r="A167" i="34"/>
  <c r="CB166" i="34"/>
  <c r="CA166" i="34"/>
  <c r="A166" i="34"/>
  <c r="CB165" i="34"/>
  <c r="CA165" i="34"/>
  <c r="A165" i="34"/>
  <c r="CB164" i="34"/>
  <c r="CA164" i="34"/>
  <c r="A164" i="34"/>
  <c r="CB163" i="34"/>
  <c r="CA163" i="34"/>
  <c r="A163" i="34"/>
  <c r="CB162" i="34"/>
  <c r="CA162" i="34"/>
  <c r="A162" i="34"/>
  <c r="CB161" i="34"/>
  <c r="CA161" i="34"/>
  <c r="A161" i="34"/>
  <c r="CB160" i="34"/>
  <c r="CA160" i="34"/>
  <c r="A160" i="34"/>
  <c r="CB159" i="34"/>
  <c r="CA159" i="34"/>
  <c r="A159" i="34"/>
  <c r="CB158" i="34"/>
  <c r="CA158" i="34"/>
  <c r="A158" i="34"/>
  <c r="CB157" i="34"/>
  <c r="CA157" i="34"/>
  <c r="A157" i="34"/>
  <c r="CB156" i="34"/>
  <c r="CA156" i="34"/>
  <c r="A156" i="34"/>
  <c r="CB155" i="34"/>
  <c r="CA155" i="34"/>
  <c r="A155" i="34"/>
  <c r="CB154" i="34"/>
  <c r="CA154" i="34"/>
  <c r="A154" i="34"/>
  <c r="CB153" i="34"/>
  <c r="CA153" i="34"/>
  <c r="A153" i="34"/>
  <c r="CB152" i="34"/>
  <c r="CA152" i="34"/>
  <c r="A152" i="34"/>
  <c r="CB151" i="34"/>
  <c r="CA151" i="34"/>
  <c r="A151" i="34"/>
  <c r="CB150" i="34"/>
  <c r="CA150" i="34"/>
  <c r="A150" i="34"/>
  <c r="CB149" i="34"/>
  <c r="CA149" i="34"/>
  <c r="A149" i="34"/>
  <c r="CB148" i="34"/>
  <c r="CA148" i="34"/>
  <c r="A148" i="34"/>
  <c r="CB147" i="34"/>
  <c r="CA147" i="34"/>
  <c r="A147" i="34"/>
  <c r="CB146" i="34"/>
  <c r="CA146" i="34"/>
  <c r="A146" i="34"/>
  <c r="CB145" i="34"/>
  <c r="CA145" i="34"/>
  <c r="A145" i="34"/>
  <c r="CB144" i="34"/>
  <c r="CA144" i="34"/>
  <c r="A144" i="34"/>
  <c r="CB143" i="34"/>
  <c r="CA143" i="34"/>
  <c r="A143" i="34"/>
  <c r="CB142" i="34"/>
  <c r="CA142" i="34"/>
  <c r="A142" i="34"/>
  <c r="CB141" i="34"/>
  <c r="CA141" i="34"/>
  <c r="A141" i="34"/>
  <c r="CB140" i="34"/>
  <c r="CA140" i="34"/>
  <c r="A140" i="34"/>
  <c r="CB139" i="34"/>
  <c r="CA139" i="34"/>
  <c r="A139" i="34"/>
  <c r="CB138" i="34"/>
  <c r="CA138" i="34"/>
  <c r="A138" i="34"/>
  <c r="CB137" i="34"/>
  <c r="CA137" i="34"/>
  <c r="A137" i="34"/>
  <c r="CB136" i="34"/>
  <c r="CA136" i="34"/>
  <c r="A136" i="34"/>
  <c r="CB135" i="34"/>
  <c r="CA135" i="34"/>
  <c r="A135" i="34"/>
  <c r="CB134" i="34"/>
  <c r="CA134" i="34"/>
  <c r="A134" i="34"/>
  <c r="CB133" i="34"/>
  <c r="CA133" i="34"/>
  <c r="A133" i="34"/>
  <c r="CB132" i="34"/>
  <c r="CA132" i="34"/>
  <c r="A132" i="34"/>
  <c r="CB131" i="34"/>
  <c r="CA131" i="34"/>
  <c r="A131" i="34"/>
  <c r="CB130" i="34"/>
  <c r="CA130" i="34"/>
  <c r="A130" i="34"/>
  <c r="CB129" i="34"/>
  <c r="CA129" i="34"/>
  <c r="A129" i="34"/>
  <c r="CB128" i="34"/>
  <c r="CA128" i="34"/>
  <c r="A128" i="34"/>
  <c r="CB127" i="34"/>
  <c r="CA127" i="34"/>
  <c r="A127" i="34"/>
  <c r="CB126" i="34"/>
  <c r="CA126" i="34"/>
  <c r="A126" i="34"/>
  <c r="CB125" i="34"/>
  <c r="CA125" i="34"/>
  <c r="A125" i="34"/>
  <c r="CB124" i="34"/>
  <c r="CA124" i="34"/>
  <c r="A124" i="34"/>
  <c r="CB123" i="34"/>
  <c r="CA123" i="34"/>
  <c r="A123" i="34"/>
  <c r="CB122" i="34"/>
  <c r="CA122" i="34"/>
  <c r="A122" i="34"/>
  <c r="CB121" i="34"/>
  <c r="CA121" i="34"/>
  <c r="A121" i="34"/>
  <c r="CB120" i="34"/>
  <c r="CA120" i="34"/>
  <c r="A120" i="34"/>
  <c r="CB119" i="34"/>
  <c r="CA119" i="34"/>
  <c r="A119" i="34"/>
  <c r="CB118" i="34"/>
  <c r="CA118" i="34"/>
  <c r="A118" i="34"/>
  <c r="CB117" i="34"/>
  <c r="CA117" i="34"/>
  <c r="A117" i="34"/>
  <c r="CB116" i="34"/>
  <c r="CA116" i="34"/>
  <c r="A116" i="34"/>
  <c r="CB115" i="34"/>
  <c r="CA115" i="34"/>
  <c r="A115" i="34"/>
  <c r="CB114" i="34"/>
  <c r="CA114" i="34"/>
  <c r="A114" i="34"/>
  <c r="CB113" i="34"/>
  <c r="CA113" i="34"/>
  <c r="A113" i="34"/>
  <c r="CB112" i="34"/>
  <c r="CA112" i="34"/>
  <c r="A112" i="34"/>
  <c r="CB111" i="34"/>
  <c r="CA111" i="34"/>
  <c r="A111" i="34"/>
  <c r="CB110" i="34"/>
  <c r="CA110" i="34"/>
  <c r="A110" i="34"/>
  <c r="CB109" i="34"/>
  <c r="CA109" i="34"/>
  <c r="A109" i="34"/>
  <c r="CB108" i="34"/>
  <c r="CA108" i="34"/>
  <c r="A108" i="34"/>
  <c r="CB107" i="34"/>
  <c r="CA107" i="34"/>
  <c r="A107" i="34"/>
  <c r="CB106" i="34"/>
  <c r="CA106" i="34"/>
  <c r="A106" i="34"/>
  <c r="CB105" i="34"/>
  <c r="CA105" i="34"/>
  <c r="A105" i="34"/>
  <c r="CB104" i="34"/>
  <c r="CA104" i="34"/>
  <c r="A104" i="34"/>
  <c r="CB103" i="34"/>
  <c r="CA103" i="34"/>
  <c r="A103" i="34"/>
  <c r="CB102" i="34"/>
  <c r="CA102" i="34"/>
  <c r="A102" i="34"/>
  <c r="CB101" i="34"/>
  <c r="CA101" i="34"/>
  <c r="A101" i="34"/>
  <c r="CB100" i="34"/>
  <c r="CA100" i="34"/>
  <c r="A100" i="34"/>
  <c r="CB99" i="34"/>
  <c r="CA99" i="34"/>
  <c r="A99" i="34"/>
  <c r="CB98" i="34"/>
  <c r="CA98" i="34"/>
  <c r="A98" i="34"/>
  <c r="CB97" i="34"/>
  <c r="CA97" i="34"/>
  <c r="A97" i="34"/>
  <c r="CB96" i="34"/>
  <c r="CA96" i="34"/>
  <c r="A96" i="34"/>
  <c r="CB95" i="34"/>
  <c r="CA95" i="34"/>
  <c r="A95" i="34"/>
  <c r="CB94" i="34"/>
  <c r="CA94" i="34"/>
  <c r="A94" i="34"/>
  <c r="CB93" i="34"/>
  <c r="CA93" i="34"/>
  <c r="A93" i="34"/>
  <c r="CB92" i="34"/>
  <c r="CA92" i="34"/>
  <c r="A92" i="34"/>
  <c r="CB91" i="34"/>
  <c r="CA91" i="34"/>
  <c r="A91" i="34"/>
  <c r="CB90" i="34"/>
  <c r="CA90" i="34"/>
  <c r="A90" i="34"/>
  <c r="CB89" i="34"/>
  <c r="CA89" i="34"/>
  <c r="A89" i="34"/>
  <c r="CB88" i="34"/>
  <c r="CA88" i="34"/>
  <c r="A88" i="34"/>
  <c r="CB87" i="34"/>
  <c r="CA87" i="34"/>
  <c r="A87" i="34"/>
  <c r="CB86" i="34"/>
  <c r="CA86" i="34"/>
  <c r="A86" i="34"/>
  <c r="CB85" i="34"/>
  <c r="CA85" i="34"/>
  <c r="A85" i="34"/>
  <c r="CB84" i="34"/>
  <c r="CA84" i="34"/>
  <c r="A84" i="34"/>
  <c r="CB83" i="34"/>
  <c r="CA83" i="34"/>
  <c r="A83" i="34"/>
  <c r="CB82" i="34"/>
  <c r="CA82" i="34"/>
  <c r="A82" i="34"/>
  <c r="CB81" i="34"/>
  <c r="CA81" i="34"/>
  <c r="A81" i="34"/>
  <c r="CB80" i="34"/>
  <c r="CA80" i="34"/>
  <c r="A80" i="34"/>
  <c r="CB79" i="34"/>
  <c r="CA79" i="34"/>
  <c r="A79" i="34"/>
  <c r="CB78" i="34"/>
  <c r="CA78" i="34"/>
  <c r="A78" i="34"/>
  <c r="CB77" i="34"/>
  <c r="CA77" i="34"/>
  <c r="A77" i="34"/>
  <c r="CB76" i="34"/>
  <c r="CA76" i="34"/>
  <c r="A76" i="34"/>
  <c r="CB75" i="34"/>
  <c r="CA75" i="34"/>
  <c r="A75" i="34"/>
  <c r="CB74" i="34"/>
  <c r="CA74" i="34"/>
  <c r="A74" i="34"/>
  <c r="CB73" i="34"/>
  <c r="CA73" i="34"/>
  <c r="A73" i="34"/>
  <c r="CB72" i="34"/>
  <c r="CA72" i="34"/>
  <c r="A72" i="34"/>
  <c r="CB71" i="34"/>
  <c r="CA71" i="34"/>
  <c r="A71" i="34"/>
  <c r="CB70" i="34"/>
  <c r="CA70" i="34"/>
  <c r="A70" i="34"/>
  <c r="CB69" i="34"/>
  <c r="CA69" i="34"/>
  <c r="A69" i="34"/>
  <c r="CB68" i="34"/>
  <c r="CA68" i="34"/>
  <c r="A68" i="34"/>
  <c r="CB67" i="34"/>
  <c r="CA67" i="34"/>
  <c r="A67" i="34"/>
  <c r="CB66" i="34"/>
  <c r="CA66" i="34"/>
  <c r="A66" i="34"/>
  <c r="CB65" i="34"/>
  <c r="CA65" i="34"/>
  <c r="A65" i="34"/>
  <c r="CB64" i="34"/>
  <c r="CA64" i="34"/>
  <c r="A64" i="34"/>
  <c r="CB63" i="34"/>
  <c r="CA63" i="34"/>
  <c r="A63" i="34"/>
  <c r="CB62" i="34"/>
  <c r="CA62" i="34"/>
  <c r="A62" i="34"/>
  <c r="CB61" i="34"/>
  <c r="CA61" i="34"/>
  <c r="A61" i="34"/>
  <c r="CB60" i="34"/>
  <c r="CA60" i="34"/>
  <c r="A60" i="34"/>
  <c r="CB59" i="34"/>
  <c r="CA59" i="34"/>
  <c r="A59" i="34"/>
  <c r="CB58" i="34"/>
  <c r="CA58" i="34"/>
  <c r="A58" i="34"/>
  <c r="CB57" i="34"/>
  <c r="CA57" i="34"/>
  <c r="A57" i="34"/>
  <c r="CB56" i="34"/>
  <c r="CA56" i="34"/>
  <c r="A56" i="34"/>
  <c r="CB55" i="34"/>
  <c r="CA55" i="34"/>
  <c r="A55" i="34"/>
  <c r="CB54" i="34"/>
  <c r="CA54" i="34"/>
  <c r="A54" i="34"/>
  <c r="CB53" i="34"/>
  <c r="CA53" i="34"/>
  <c r="A53" i="34"/>
  <c r="CB52" i="34"/>
  <c r="CA52" i="34"/>
  <c r="A52" i="34"/>
  <c r="CB51" i="34"/>
  <c r="CA51" i="34"/>
  <c r="A51" i="34"/>
  <c r="CB50" i="34"/>
  <c r="CA50" i="34"/>
  <c r="A50" i="34"/>
  <c r="CB49" i="34"/>
  <c r="CA49" i="34"/>
  <c r="A49" i="34"/>
  <c r="CB48" i="34"/>
  <c r="CA48" i="34"/>
  <c r="A48" i="34"/>
  <c r="CB47" i="34"/>
  <c r="CA47" i="34"/>
  <c r="A47" i="34"/>
  <c r="CB46" i="34"/>
  <c r="CA46" i="34"/>
  <c r="A46" i="34"/>
  <c r="CB45" i="34"/>
  <c r="CA45" i="34"/>
  <c r="A45" i="34"/>
  <c r="CB44" i="34"/>
  <c r="CA44" i="34"/>
  <c r="A44" i="34"/>
  <c r="CB43" i="34"/>
  <c r="CA43" i="34"/>
  <c r="A43" i="34"/>
  <c r="CB42" i="34"/>
  <c r="CA42" i="34"/>
  <c r="A42" i="34"/>
  <c r="CB41" i="34"/>
  <c r="CA41" i="34"/>
  <c r="A41" i="34"/>
  <c r="CB40" i="34"/>
  <c r="CA40" i="34"/>
  <c r="A40" i="34"/>
  <c r="CB39" i="34"/>
  <c r="CA39" i="34"/>
  <c r="A39" i="34"/>
  <c r="CB38" i="34"/>
  <c r="CA38" i="34"/>
  <c r="A38" i="34"/>
  <c r="CB37" i="34"/>
  <c r="CA37" i="34"/>
  <c r="A37" i="34"/>
  <c r="CB36" i="34"/>
  <c r="CA36" i="34"/>
  <c r="A36" i="34"/>
  <c r="CB35" i="34"/>
  <c r="CA35" i="34"/>
  <c r="A35" i="34"/>
  <c r="CB34" i="34"/>
  <c r="CA34" i="34"/>
  <c r="A34" i="34"/>
  <c r="CB33" i="34"/>
  <c r="CA33" i="34"/>
  <c r="A33" i="34"/>
  <c r="CB32" i="34"/>
  <c r="CA32" i="34"/>
  <c r="A32" i="34"/>
  <c r="CB31" i="34"/>
  <c r="CA31" i="34"/>
  <c r="A31" i="34"/>
  <c r="CB30" i="34"/>
  <c r="CA30" i="34"/>
  <c r="A30" i="34"/>
  <c r="CB29" i="34"/>
  <c r="CA29" i="34"/>
  <c r="A29" i="34"/>
  <c r="CB28" i="34"/>
  <c r="CA28" i="34"/>
  <c r="A28" i="34"/>
  <c r="CB27" i="34"/>
  <c r="CA27" i="34"/>
  <c r="A27" i="34"/>
  <c r="CB26" i="34"/>
  <c r="CA26" i="34"/>
  <c r="A26" i="34"/>
  <c r="CB25" i="34"/>
  <c r="CA25" i="34"/>
  <c r="A25" i="34"/>
  <c r="CB24" i="34"/>
  <c r="CA24" i="34"/>
  <c r="A24" i="34"/>
  <c r="CB23" i="34"/>
  <c r="CA23" i="34"/>
  <c r="A23" i="34"/>
  <c r="CB22" i="34"/>
  <c r="CA22" i="34"/>
  <c r="A22" i="34"/>
  <c r="CB21" i="34"/>
  <c r="CA21" i="34"/>
  <c r="A21" i="34"/>
  <c r="CB20" i="34"/>
  <c r="CA20" i="34"/>
  <c r="A20" i="34"/>
  <c r="CB19" i="34"/>
  <c r="CA19" i="34"/>
  <c r="A19" i="34"/>
  <c r="CB18" i="34"/>
  <c r="CA18" i="34"/>
  <c r="A18" i="34"/>
  <c r="CB17" i="34"/>
  <c r="CA17" i="34"/>
  <c r="A17" i="34"/>
  <c r="CB16" i="34"/>
  <c r="CA16" i="34"/>
  <c r="A16" i="34"/>
  <c r="CB15" i="34"/>
  <c r="CA15" i="34"/>
  <c r="A15" i="34"/>
  <c r="CB14" i="34"/>
  <c r="CA14" i="34"/>
  <c r="A14" i="34"/>
  <c r="CB13" i="34"/>
  <c r="CA13" i="34"/>
  <c r="A13" i="34"/>
  <c r="CB12" i="34"/>
  <c r="CA12" i="34"/>
  <c r="A12" i="34"/>
  <c r="CB11" i="34"/>
  <c r="CA11" i="34"/>
  <c r="A11" i="34"/>
  <c r="CB10" i="34"/>
  <c r="CA10" i="34"/>
  <c r="A10" i="34"/>
  <c r="CB9" i="34"/>
  <c r="CA9" i="34"/>
  <c r="A9" i="34"/>
  <c r="CB8" i="34"/>
  <c r="CA8" i="34"/>
  <c r="A8" i="34"/>
  <c r="CB7" i="34"/>
  <c r="CA7" i="34"/>
  <c r="CB6" i="34"/>
  <c r="CA6" i="34"/>
  <c r="CB5" i="34"/>
  <c r="CA5" i="34"/>
  <c r="CB4" i="34"/>
  <c r="CA4" i="34"/>
  <c r="CB3" i="34"/>
  <c r="CA3" i="34"/>
  <c r="CB2" i="34"/>
  <c r="CA2" i="34"/>
  <c r="CB2001" i="33"/>
  <c r="CA2001" i="33"/>
  <c r="CB2000" i="33"/>
  <c r="CA2000" i="33"/>
  <c r="CB1999" i="33"/>
  <c r="CA1999" i="33"/>
  <c r="CB1998" i="33"/>
  <c r="CA1998" i="33"/>
  <c r="CB1997" i="33"/>
  <c r="CA1997" i="33"/>
  <c r="CB1996" i="33"/>
  <c r="CA1996" i="33"/>
  <c r="CB1995" i="33"/>
  <c r="CA1995" i="33"/>
  <c r="CB1994" i="33"/>
  <c r="CA1994" i="33"/>
  <c r="CB1993" i="33"/>
  <c r="CA1993" i="33"/>
  <c r="CB1992" i="33"/>
  <c r="CA1992" i="33"/>
  <c r="CB1991" i="33"/>
  <c r="CA1991" i="33"/>
  <c r="CB1990" i="33"/>
  <c r="CA1990" i="33"/>
  <c r="CB1989" i="33"/>
  <c r="CA1989" i="33"/>
  <c r="CB1988" i="33"/>
  <c r="CA1988" i="33"/>
  <c r="CB1987" i="33"/>
  <c r="CA1987" i="33"/>
  <c r="CB1986" i="33"/>
  <c r="CA1986" i="33"/>
  <c r="CB1985" i="33"/>
  <c r="CA1985" i="33"/>
  <c r="CB1984" i="33"/>
  <c r="CA1984" i="33"/>
  <c r="CB1983" i="33"/>
  <c r="CA1983" i="33"/>
  <c r="CB1982" i="33"/>
  <c r="CA1982" i="33"/>
  <c r="CB1981" i="33"/>
  <c r="CA1981" i="33"/>
  <c r="CB1980" i="33"/>
  <c r="CA1980" i="33"/>
  <c r="CB1979" i="33"/>
  <c r="CA1979" i="33"/>
  <c r="CB1978" i="33"/>
  <c r="CA1978" i="33"/>
  <c r="CB1977" i="33"/>
  <c r="CA1977" i="33"/>
  <c r="CB1976" i="33"/>
  <c r="CA1976" i="33"/>
  <c r="CB1975" i="33"/>
  <c r="CA1975" i="33"/>
  <c r="CB1974" i="33"/>
  <c r="CA1974" i="33"/>
  <c r="CB1973" i="33"/>
  <c r="CA1973" i="33"/>
  <c r="CB1972" i="33"/>
  <c r="CA1972" i="33"/>
  <c r="CB1971" i="33"/>
  <c r="CA1971" i="33"/>
  <c r="CB1970" i="33"/>
  <c r="CA1970" i="33"/>
  <c r="CB1969" i="33"/>
  <c r="CA1969" i="33"/>
  <c r="CB1968" i="33"/>
  <c r="CA1968" i="33"/>
  <c r="CB1967" i="33"/>
  <c r="CA1967" i="33"/>
  <c r="CB1966" i="33"/>
  <c r="CA1966" i="33"/>
  <c r="CB1965" i="33"/>
  <c r="CA1965" i="33"/>
  <c r="CB1964" i="33"/>
  <c r="CA1964" i="33"/>
  <c r="CB1963" i="33"/>
  <c r="CA1963" i="33"/>
  <c r="CB1962" i="33"/>
  <c r="CA1962" i="33"/>
  <c r="CB1961" i="33"/>
  <c r="CA1961" i="33"/>
  <c r="CB1960" i="33"/>
  <c r="CA1960" i="33"/>
  <c r="CB1959" i="33"/>
  <c r="CA1959" i="33"/>
  <c r="CB1958" i="33"/>
  <c r="CA1958" i="33"/>
  <c r="CB1957" i="33"/>
  <c r="CA1957" i="33"/>
  <c r="CB1956" i="33"/>
  <c r="CA1956" i="33"/>
  <c r="CB1955" i="33"/>
  <c r="CA1955" i="33"/>
  <c r="CB1954" i="33"/>
  <c r="CA1954" i="33"/>
  <c r="CB1953" i="33"/>
  <c r="CA1953" i="33"/>
  <c r="CB1952" i="33"/>
  <c r="CA1952" i="33"/>
  <c r="CB1951" i="33"/>
  <c r="CA1951" i="33"/>
  <c r="CB1950" i="33"/>
  <c r="CA1950" i="33"/>
  <c r="CB1949" i="33"/>
  <c r="CA1949" i="33"/>
  <c r="CB1948" i="33"/>
  <c r="CA1948" i="33"/>
  <c r="CB1947" i="33"/>
  <c r="CA1947" i="33"/>
  <c r="CB1946" i="33"/>
  <c r="CA1946" i="33"/>
  <c r="CB1945" i="33"/>
  <c r="CA1945" i="33"/>
  <c r="CB1944" i="33"/>
  <c r="CA1944" i="33"/>
  <c r="CB1943" i="33"/>
  <c r="CA1943" i="33"/>
  <c r="CB1942" i="33"/>
  <c r="CA1942" i="33"/>
  <c r="CB1941" i="33"/>
  <c r="CA1941" i="33"/>
  <c r="CB1940" i="33"/>
  <c r="CA1940" i="33"/>
  <c r="CB1939" i="33"/>
  <c r="CA1939" i="33"/>
  <c r="CB1938" i="33"/>
  <c r="CA1938" i="33"/>
  <c r="CB1937" i="33"/>
  <c r="CA1937" i="33"/>
  <c r="CB1936" i="33"/>
  <c r="CA1936" i="33"/>
  <c r="CB1935" i="33"/>
  <c r="CA1935" i="33"/>
  <c r="CB1934" i="33"/>
  <c r="CA1934" i="33"/>
  <c r="CB1933" i="33"/>
  <c r="CA1933" i="33"/>
  <c r="CB1932" i="33"/>
  <c r="CA1932" i="33"/>
  <c r="CB1931" i="33"/>
  <c r="CA1931" i="33"/>
  <c r="CB1930" i="33"/>
  <c r="CA1930" i="33"/>
  <c r="CB1929" i="33"/>
  <c r="CA1929" i="33"/>
  <c r="CB1928" i="33"/>
  <c r="CA1928" i="33"/>
  <c r="CB1927" i="33"/>
  <c r="CA1927" i="33"/>
  <c r="CB1926" i="33"/>
  <c r="CA1926" i="33"/>
  <c r="CB1925" i="33"/>
  <c r="CA1925" i="33"/>
  <c r="CB1924" i="33"/>
  <c r="CA1924" i="33"/>
  <c r="CB1923" i="33"/>
  <c r="CA1923" i="33"/>
  <c r="CB1922" i="33"/>
  <c r="CA1922" i="33"/>
  <c r="CB1921" i="33"/>
  <c r="CA1921" i="33"/>
  <c r="CB1920" i="33"/>
  <c r="CA1920" i="33"/>
  <c r="CB1919" i="33"/>
  <c r="CA1919" i="33"/>
  <c r="CB1918" i="33"/>
  <c r="CA1918" i="33"/>
  <c r="CB1917" i="33"/>
  <c r="CA1917" i="33"/>
  <c r="CB1916" i="33"/>
  <c r="CA1916" i="33"/>
  <c r="CB1915" i="33"/>
  <c r="CA1915" i="33"/>
  <c r="CB1914" i="33"/>
  <c r="CA1914" i="33"/>
  <c r="CB1913" i="33"/>
  <c r="CA1913" i="33"/>
  <c r="CB1912" i="33"/>
  <c r="CA1912" i="33"/>
  <c r="CB1911" i="33"/>
  <c r="CA1911" i="33"/>
  <c r="CB1910" i="33"/>
  <c r="CA1910" i="33"/>
  <c r="CB1909" i="33"/>
  <c r="CA1909" i="33"/>
  <c r="CB1908" i="33"/>
  <c r="CA1908" i="33"/>
  <c r="CB1907" i="33"/>
  <c r="CA1907" i="33"/>
  <c r="CB1906" i="33"/>
  <c r="CA1906" i="33"/>
  <c r="CB1905" i="33"/>
  <c r="CA1905" i="33"/>
  <c r="CB1904" i="33"/>
  <c r="CA1904" i="33"/>
  <c r="CB1903" i="33"/>
  <c r="CA1903" i="33"/>
  <c r="CB1902" i="33"/>
  <c r="CA1902" i="33"/>
  <c r="CB1901" i="33"/>
  <c r="CA1901" i="33"/>
  <c r="CB1900" i="33"/>
  <c r="CA1900" i="33"/>
  <c r="CB1899" i="33"/>
  <c r="CA1899" i="33"/>
  <c r="CB1898" i="33"/>
  <c r="CA1898" i="33"/>
  <c r="CB1897" i="33"/>
  <c r="CA1897" i="33"/>
  <c r="CB1896" i="33"/>
  <c r="CA1896" i="33"/>
  <c r="CB1895" i="33"/>
  <c r="CA1895" i="33"/>
  <c r="CB1894" i="33"/>
  <c r="CA1894" i="33"/>
  <c r="CB1893" i="33"/>
  <c r="CA1893" i="33"/>
  <c r="CB1892" i="33"/>
  <c r="CA1892" i="33"/>
  <c r="CB1891" i="33"/>
  <c r="CA1891" i="33"/>
  <c r="CB1890" i="33"/>
  <c r="CA1890" i="33"/>
  <c r="CB1889" i="33"/>
  <c r="CA1889" i="33"/>
  <c r="CB1888" i="33"/>
  <c r="CA1888" i="33"/>
  <c r="CB1887" i="33"/>
  <c r="CA1887" i="33"/>
  <c r="CB1886" i="33"/>
  <c r="CA1886" i="33"/>
  <c r="CB1885" i="33"/>
  <c r="CA1885" i="33"/>
  <c r="CB1884" i="33"/>
  <c r="CA1884" i="33"/>
  <c r="CB1883" i="33"/>
  <c r="CA1883" i="33"/>
  <c r="CB1882" i="33"/>
  <c r="CA1882" i="33"/>
  <c r="CB1881" i="33"/>
  <c r="CA1881" i="33"/>
  <c r="CB1880" i="33"/>
  <c r="CA1880" i="33"/>
  <c r="CB1879" i="33"/>
  <c r="CA1879" i="33"/>
  <c r="CB1878" i="33"/>
  <c r="CA1878" i="33"/>
  <c r="CB1877" i="33"/>
  <c r="CA1877" i="33"/>
  <c r="CB1876" i="33"/>
  <c r="CA1876" i="33"/>
  <c r="CB1875" i="33"/>
  <c r="CA1875" i="33"/>
  <c r="CB1874" i="33"/>
  <c r="CA1874" i="33"/>
  <c r="CB1873" i="33"/>
  <c r="CA1873" i="33"/>
  <c r="CB1872" i="33"/>
  <c r="CA1872" i="33"/>
  <c r="CB1871" i="33"/>
  <c r="CA1871" i="33"/>
  <c r="CB1870" i="33"/>
  <c r="CA1870" i="33"/>
  <c r="CB1869" i="33"/>
  <c r="CA1869" i="33"/>
  <c r="CB1868" i="33"/>
  <c r="CA1868" i="33"/>
  <c r="CB1867" i="33"/>
  <c r="CA1867" i="33"/>
  <c r="CB1866" i="33"/>
  <c r="CA1866" i="33"/>
  <c r="CB1865" i="33"/>
  <c r="CA1865" i="33"/>
  <c r="CB1864" i="33"/>
  <c r="CA1864" i="33"/>
  <c r="CB1863" i="33"/>
  <c r="CA1863" i="33"/>
  <c r="CB1862" i="33"/>
  <c r="CA1862" i="33"/>
  <c r="CB1861" i="33"/>
  <c r="CA1861" i="33"/>
  <c r="CB1860" i="33"/>
  <c r="CA1860" i="33"/>
  <c r="CB1859" i="33"/>
  <c r="CA1859" i="33"/>
  <c r="CB1858" i="33"/>
  <c r="CA1858" i="33"/>
  <c r="CB1857" i="33"/>
  <c r="CA1857" i="33"/>
  <c r="CB1856" i="33"/>
  <c r="CA1856" i="33"/>
  <c r="CB1855" i="33"/>
  <c r="CA1855" i="33"/>
  <c r="CB1854" i="33"/>
  <c r="CA1854" i="33"/>
  <c r="CB1853" i="33"/>
  <c r="CA1853" i="33"/>
  <c r="CB1852" i="33"/>
  <c r="CA1852" i="33"/>
  <c r="CB1851" i="33"/>
  <c r="CA1851" i="33"/>
  <c r="CB1850" i="33"/>
  <c r="CA1850" i="33"/>
  <c r="CB1849" i="33"/>
  <c r="CA1849" i="33"/>
  <c r="CB1848" i="33"/>
  <c r="CA1848" i="33"/>
  <c r="CB1847" i="33"/>
  <c r="CA1847" i="33"/>
  <c r="CB1846" i="33"/>
  <c r="CA1846" i="33"/>
  <c r="CB1845" i="33"/>
  <c r="CA1845" i="33"/>
  <c r="CB1844" i="33"/>
  <c r="CA1844" i="33"/>
  <c r="CB1843" i="33"/>
  <c r="CA1843" i="33"/>
  <c r="CB1842" i="33"/>
  <c r="CA1842" i="33"/>
  <c r="CB1841" i="33"/>
  <c r="CA1841" i="33"/>
  <c r="CB1840" i="33"/>
  <c r="CA1840" i="33"/>
  <c r="CB1839" i="33"/>
  <c r="CA1839" i="33"/>
  <c r="CB1838" i="33"/>
  <c r="CA1838" i="33"/>
  <c r="CB1837" i="33"/>
  <c r="CA1837" i="33"/>
  <c r="CB1836" i="33"/>
  <c r="CA1836" i="33"/>
  <c r="CB1835" i="33"/>
  <c r="CA1835" i="33"/>
  <c r="CB1834" i="33"/>
  <c r="CA1834" i="33"/>
  <c r="CB1833" i="33"/>
  <c r="CA1833" i="33"/>
  <c r="CB1832" i="33"/>
  <c r="CA1832" i="33"/>
  <c r="CB1831" i="33"/>
  <c r="CA1831" i="33"/>
  <c r="CB1830" i="33"/>
  <c r="CA1830" i="33"/>
  <c r="CB1829" i="33"/>
  <c r="CA1829" i="33"/>
  <c r="CB1828" i="33"/>
  <c r="CA1828" i="33"/>
  <c r="CB1827" i="33"/>
  <c r="CA1827" i="33"/>
  <c r="CB1826" i="33"/>
  <c r="CA1826" i="33"/>
  <c r="CB1825" i="33"/>
  <c r="CA1825" i="33"/>
  <c r="CB1824" i="33"/>
  <c r="CA1824" i="33"/>
  <c r="CB1823" i="33"/>
  <c r="CA1823" i="33"/>
  <c r="CB1822" i="33"/>
  <c r="CA1822" i="33"/>
  <c r="CB1821" i="33"/>
  <c r="CA1821" i="33"/>
  <c r="CB1820" i="33"/>
  <c r="CA1820" i="33"/>
  <c r="CB1819" i="33"/>
  <c r="CA1819" i="33"/>
  <c r="CB1818" i="33"/>
  <c r="CA1818" i="33"/>
  <c r="CB1817" i="33"/>
  <c r="CA1817" i="33"/>
  <c r="CB1816" i="33"/>
  <c r="CA1816" i="33"/>
  <c r="CB1815" i="33"/>
  <c r="CA1815" i="33"/>
  <c r="CB1814" i="33"/>
  <c r="CA1814" i="33"/>
  <c r="CB1813" i="33"/>
  <c r="CA1813" i="33"/>
  <c r="CB1812" i="33"/>
  <c r="CA1812" i="33"/>
  <c r="CB1811" i="33"/>
  <c r="CA1811" i="33"/>
  <c r="CB1810" i="33"/>
  <c r="CA1810" i="33"/>
  <c r="CB1809" i="33"/>
  <c r="CA1809" i="33"/>
  <c r="CB1808" i="33"/>
  <c r="CA1808" i="33"/>
  <c r="CB1807" i="33"/>
  <c r="CA1807" i="33"/>
  <c r="CB1806" i="33"/>
  <c r="CA1806" i="33"/>
  <c r="CB1805" i="33"/>
  <c r="CA1805" i="33"/>
  <c r="CB1804" i="33"/>
  <c r="CA1804" i="33"/>
  <c r="CB1803" i="33"/>
  <c r="CA1803" i="33"/>
  <c r="CB1802" i="33"/>
  <c r="CA1802" i="33"/>
  <c r="CB1801" i="33"/>
  <c r="CA1801" i="33"/>
  <c r="CB1800" i="33"/>
  <c r="CA1800" i="33"/>
  <c r="CB1799" i="33"/>
  <c r="CA1799" i="33"/>
  <c r="CB1798" i="33"/>
  <c r="CA1798" i="33"/>
  <c r="CB1797" i="33"/>
  <c r="CA1797" i="33"/>
  <c r="CB1796" i="33"/>
  <c r="CA1796" i="33"/>
  <c r="CB1795" i="33"/>
  <c r="CA1795" i="33"/>
  <c r="CB1794" i="33"/>
  <c r="CA1794" i="33"/>
  <c r="CB1793" i="33"/>
  <c r="CA1793" i="33"/>
  <c r="CB1792" i="33"/>
  <c r="CA1792" i="33"/>
  <c r="CB1791" i="33"/>
  <c r="CA1791" i="33"/>
  <c r="CB1790" i="33"/>
  <c r="CA1790" i="33"/>
  <c r="CB1789" i="33"/>
  <c r="CA1789" i="33"/>
  <c r="CB1788" i="33"/>
  <c r="CA1788" i="33"/>
  <c r="CB1787" i="33"/>
  <c r="CA1787" i="33"/>
  <c r="CB1786" i="33"/>
  <c r="CA1786" i="33"/>
  <c r="CB1785" i="33"/>
  <c r="CA1785" i="33"/>
  <c r="CB1784" i="33"/>
  <c r="CA1784" i="33"/>
  <c r="CB1783" i="33"/>
  <c r="CA1783" i="33"/>
  <c r="CB1782" i="33"/>
  <c r="CA1782" i="33"/>
  <c r="CB1781" i="33"/>
  <c r="CA1781" i="33"/>
  <c r="CB1780" i="33"/>
  <c r="CA1780" i="33"/>
  <c r="CB1779" i="33"/>
  <c r="CA1779" i="33"/>
  <c r="CB1778" i="33"/>
  <c r="CA1778" i="33"/>
  <c r="CB1777" i="33"/>
  <c r="CA1777" i="33"/>
  <c r="CB1776" i="33"/>
  <c r="CA1776" i="33"/>
  <c r="CB1775" i="33"/>
  <c r="CA1775" i="33"/>
  <c r="CB1774" i="33"/>
  <c r="CA1774" i="33"/>
  <c r="CB1773" i="33"/>
  <c r="CA1773" i="33"/>
  <c r="CB1772" i="33"/>
  <c r="CA1772" i="33"/>
  <c r="CB1771" i="33"/>
  <c r="CA1771" i="33"/>
  <c r="CB1770" i="33"/>
  <c r="CA1770" i="33"/>
  <c r="CB1769" i="33"/>
  <c r="CA1769" i="33"/>
  <c r="CB1768" i="33"/>
  <c r="CA1768" i="33"/>
  <c r="CB1767" i="33"/>
  <c r="CA1767" i="33"/>
  <c r="CB1766" i="33"/>
  <c r="CA1766" i="33"/>
  <c r="CB1765" i="33"/>
  <c r="CA1765" i="33"/>
  <c r="CB1764" i="33"/>
  <c r="CA1764" i="33"/>
  <c r="CB1763" i="33"/>
  <c r="CA1763" i="33"/>
  <c r="CB1762" i="33"/>
  <c r="CA1762" i="33"/>
  <c r="CB1761" i="33"/>
  <c r="CA1761" i="33"/>
  <c r="CB1760" i="33"/>
  <c r="CA1760" i="33"/>
  <c r="CB1759" i="33"/>
  <c r="CA1759" i="33"/>
  <c r="CB1758" i="33"/>
  <c r="CA1758" i="33"/>
  <c r="CB1757" i="33"/>
  <c r="CA1757" i="33"/>
  <c r="CB1756" i="33"/>
  <c r="CA1756" i="33"/>
  <c r="CB1755" i="33"/>
  <c r="CA1755" i="33"/>
  <c r="CB1754" i="33"/>
  <c r="CA1754" i="33"/>
  <c r="CB1753" i="33"/>
  <c r="CA1753" i="33"/>
  <c r="CB1752" i="33"/>
  <c r="CA1752" i="33"/>
  <c r="CB1751" i="33"/>
  <c r="CA1751" i="33"/>
  <c r="CB1750" i="33"/>
  <c r="CA1750" i="33"/>
  <c r="CB1749" i="33"/>
  <c r="CA1749" i="33"/>
  <c r="CB1748" i="33"/>
  <c r="CA1748" i="33"/>
  <c r="CB1747" i="33"/>
  <c r="CA1747" i="33"/>
  <c r="CB1746" i="33"/>
  <c r="CA1746" i="33"/>
  <c r="CB1745" i="33"/>
  <c r="CA1745" i="33"/>
  <c r="CB1744" i="33"/>
  <c r="CA1744" i="33"/>
  <c r="CB1743" i="33"/>
  <c r="CA1743" i="33"/>
  <c r="CB1742" i="33"/>
  <c r="CA1742" i="33"/>
  <c r="CB1741" i="33"/>
  <c r="CA1741" i="33"/>
  <c r="CB1740" i="33"/>
  <c r="CA1740" i="33"/>
  <c r="CB1739" i="33"/>
  <c r="CA1739" i="33"/>
  <c r="CB1738" i="33"/>
  <c r="CA1738" i="33"/>
  <c r="CB1737" i="33"/>
  <c r="CA1737" i="33"/>
  <c r="CB1736" i="33"/>
  <c r="CA1736" i="33"/>
  <c r="CB1735" i="33"/>
  <c r="CA1735" i="33"/>
  <c r="CB1734" i="33"/>
  <c r="CA1734" i="33"/>
  <c r="CB1733" i="33"/>
  <c r="CA1733" i="33"/>
  <c r="CB1732" i="33"/>
  <c r="CA1732" i="33"/>
  <c r="CB1731" i="33"/>
  <c r="CA1731" i="33"/>
  <c r="CB1730" i="33"/>
  <c r="CA1730" i="33"/>
  <c r="CB1729" i="33"/>
  <c r="CA1729" i="33"/>
  <c r="CB1728" i="33"/>
  <c r="CA1728" i="33"/>
  <c r="CB1727" i="33"/>
  <c r="CA1727" i="33"/>
  <c r="CB1726" i="33"/>
  <c r="CA1726" i="33"/>
  <c r="CB1725" i="33"/>
  <c r="CA1725" i="33"/>
  <c r="CB1724" i="33"/>
  <c r="CA1724" i="33"/>
  <c r="CB1723" i="33"/>
  <c r="CA1723" i="33"/>
  <c r="CB1722" i="33"/>
  <c r="CA1722" i="33"/>
  <c r="CB1721" i="33"/>
  <c r="CA1721" i="33"/>
  <c r="CB1720" i="33"/>
  <c r="CA1720" i="33"/>
  <c r="CB1719" i="33"/>
  <c r="CA1719" i="33"/>
  <c r="CB1718" i="33"/>
  <c r="CA1718" i="33"/>
  <c r="CB1717" i="33"/>
  <c r="CA1717" i="33"/>
  <c r="CB1716" i="33"/>
  <c r="CA1716" i="33"/>
  <c r="CB1715" i="33"/>
  <c r="CA1715" i="33"/>
  <c r="CB1714" i="33"/>
  <c r="CA1714" i="33"/>
  <c r="CB1713" i="33"/>
  <c r="CA1713" i="33"/>
  <c r="CB1712" i="33"/>
  <c r="CA1712" i="33"/>
  <c r="CB1711" i="33"/>
  <c r="CA1711" i="33"/>
  <c r="CB1710" i="33"/>
  <c r="CA1710" i="33"/>
  <c r="CB1709" i="33"/>
  <c r="CA1709" i="33"/>
  <c r="CB1708" i="33"/>
  <c r="CA1708" i="33"/>
  <c r="CB1707" i="33"/>
  <c r="CA1707" i="33"/>
  <c r="CB1706" i="33"/>
  <c r="CA1706" i="33"/>
  <c r="CB1705" i="33"/>
  <c r="CA1705" i="33"/>
  <c r="CB1704" i="33"/>
  <c r="CA1704" i="33"/>
  <c r="CB1703" i="33"/>
  <c r="CA1703" i="33"/>
  <c r="CB1702" i="33"/>
  <c r="CA1702" i="33"/>
  <c r="CB1701" i="33"/>
  <c r="CA1701" i="33"/>
  <c r="CB1700" i="33"/>
  <c r="CA1700" i="33"/>
  <c r="CB1699" i="33"/>
  <c r="CA1699" i="33"/>
  <c r="CB1698" i="33"/>
  <c r="CA1698" i="33"/>
  <c r="CB1697" i="33"/>
  <c r="CA1697" i="33"/>
  <c r="CB1696" i="33"/>
  <c r="CA1696" i="33"/>
  <c r="CB1695" i="33"/>
  <c r="CA1695" i="33"/>
  <c r="CB1694" i="33"/>
  <c r="CA1694" i="33"/>
  <c r="CB1693" i="33"/>
  <c r="CA1693" i="33"/>
  <c r="CB1692" i="33"/>
  <c r="CA1692" i="33"/>
  <c r="CB1691" i="33"/>
  <c r="CA1691" i="33"/>
  <c r="CB1690" i="33"/>
  <c r="CA1690" i="33"/>
  <c r="CB1689" i="33"/>
  <c r="CA1689" i="33"/>
  <c r="CB1688" i="33"/>
  <c r="CA1688" i="33"/>
  <c r="CB1687" i="33"/>
  <c r="CA1687" i="33"/>
  <c r="CB1686" i="33"/>
  <c r="CA1686" i="33"/>
  <c r="CB1685" i="33"/>
  <c r="CA1685" i="33"/>
  <c r="CB1684" i="33"/>
  <c r="CA1684" i="33"/>
  <c r="CB1683" i="33"/>
  <c r="CA1683" i="33"/>
  <c r="CB1682" i="33"/>
  <c r="CA1682" i="33"/>
  <c r="CB1681" i="33"/>
  <c r="CA1681" i="33"/>
  <c r="CB1680" i="33"/>
  <c r="CA1680" i="33"/>
  <c r="CB1679" i="33"/>
  <c r="CA1679" i="33"/>
  <c r="CB1678" i="33"/>
  <c r="CA1678" i="33"/>
  <c r="CB1677" i="33"/>
  <c r="CA1677" i="33"/>
  <c r="CB1676" i="33"/>
  <c r="CA1676" i="33"/>
  <c r="CB1675" i="33"/>
  <c r="CA1675" i="33"/>
  <c r="CB1674" i="33"/>
  <c r="CA1674" i="33"/>
  <c r="CB1673" i="33"/>
  <c r="CA1673" i="33"/>
  <c r="CB1672" i="33"/>
  <c r="CA1672" i="33"/>
  <c r="CB1671" i="33"/>
  <c r="CA1671" i="33"/>
  <c r="CB1670" i="33"/>
  <c r="CA1670" i="33"/>
  <c r="CB1669" i="33"/>
  <c r="CA1669" i="33"/>
  <c r="CB1668" i="33"/>
  <c r="CA1668" i="33"/>
  <c r="CB1667" i="33"/>
  <c r="CA1667" i="33"/>
  <c r="CB1666" i="33"/>
  <c r="CA1666" i="33"/>
  <c r="CB1665" i="33"/>
  <c r="CA1665" i="33"/>
  <c r="CB1664" i="33"/>
  <c r="CA1664" i="33"/>
  <c r="CB1663" i="33"/>
  <c r="CA1663" i="33"/>
  <c r="CB1662" i="33"/>
  <c r="CA1662" i="33"/>
  <c r="CB1661" i="33"/>
  <c r="CA1661" i="33"/>
  <c r="CB1660" i="33"/>
  <c r="CA1660" i="33"/>
  <c r="CB1659" i="33"/>
  <c r="CA1659" i="33"/>
  <c r="CB1658" i="33"/>
  <c r="CA1658" i="33"/>
  <c r="CB1657" i="33"/>
  <c r="CA1657" i="33"/>
  <c r="CB1656" i="33"/>
  <c r="CA1656" i="33"/>
  <c r="CB1655" i="33"/>
  <c r="CA1655" i="33"/>
  <c r="CB1654" i="33"/>
  <c r="CA1654" i="33"/>
  <c r="CB1653" i="33"/>
  <c r="CA1653" i="33"/>
  <c r="CB1652" i="33"/>
  <c r="CA1652" i="33"/>
  <c r="CB1651" i="33"/>
  <c r="CA1651" i="33"/>
  <c r="CB1650" i="33"/>
  <c r="CA1650" i="33"/>
  <c r="CB1649" i="33"/>
  <c r="CA1649" i="33"/>
  <c r="CB1648" i="33"/>
  <c r="CA1648" i="33"/>
  <c r="CB1647" i="33"/>
  <c r="CA1647" i="33"/>
  <c r="CB1646" i="33"/>
  <c r="CA1646" i="33"/>
  <c r="CB1645" i="33"/>
  <c r="CA1645" i="33"/>
  <c r="CB1644" i="33"/>
  <c r="CA1644" i="33"/>
  <c r="CB1643" i="33"/>
  <c r="CA1643" i="33"/>
  <c r="CB1642" i="33"/>
  <c r="CA1642" i="33"/>
  <c r="CB1641" i="33"/>
  <c r="CA1641" i="33"/>
  <c r="CB1640" i="33"/>
  <c r="CA1640" i="33"/>
  <c r="CB1639" i="33"/>
  <c r="CA1639" i="33"/>
  <c r="CB1638" i="33"/>
  <c r="CA1638" i="33"/>
  <c r="CB1637" i="33"/>
  <c r="CA1637" i="33"/>
  <c r="CB1636" i="33"/>
  <c r="CA1636" i="33"/>
  <c r="CB1635" i="33"/>
  <c r="CA1635" i="33"/>
  <c r="CB1634" i="33"/>
  <c r="CA1634" i="33"/>
  <c r="CB1633" i="33"/>
  <c r="CA1633" i="33"/>
  <c r="CB1632" i="33"/>
  <c r="CA1632" i="33"/>
  <c r="CB1631" i="33"/>
  <c r="CA1631" i="33"/>
  <c r="CB1630" i="33"/>
  <c r="CA1630" i="33"/>
  <c r="CB1629" i="33"/>
  <c r="CA1629" i="33"/>
  <c r="CB1628" i="33"/>
  <c r="CA1628" i="33"/>
  <c r="CB1627" i="33"/>
  <c r="CA1627" i="33"/>
  <c r="CB1626" i="33"/>
  <c r="CA1626" i="33"/>
  <c r="CB1625" i="33"/>
  <c r="CA1625" i="33"/>
  <c r="CB1624" i="33"/>
  <c r="CA1624" i="33"/>
  <c r="CB1623" i="33"/>
  <c r="CA1623" i="33"/>
  <c r="CB1622" i="33"/>
  <c r="CA1622" i="33"/>
  <c r="CB1621" i="33"/>
  <c r="CA1621" i="33"/>
  <c r="CB1620" i="33"/>
  <c r="CA1620" i="33"/>
  <c r="CB1619" i="33"/>
  <c r="CA1619" i="33"/>
  <c r="CB1618" i="33"/>
  <c r="CA1618" i="33"/>
  <c r="CB1617" i="33"/>
  <c r="CA1617" i="33"/>
  <c r="CB1616" i="33"/>
  <c r="CA1616" i="33"/>
  <c r="CB1615" i="33"/>
  <c r="CA1615" i="33"/>
  <c r="CB1614" i="33"/>
  <c r="CA1614" i="33"/>
  <c r="CB1613" i="33"/>
  <c r="CA1613" i="33"/>
  <c r="CB1612" i="33"/>
  <c r="CA1612" i="33"/>
  <c r="CB1611" i="33"/>
  <c r="CA1611" i="33"/>
  <c r="CB1610" i="33"/>
  <c r="CA1610" i="33"/>
  <c r="CB1609" i="33"/>
  <c r="CA1609" i="33"/>
  <c r="CB1608" i="33"/>
  <c r="CA1608" i="33"/>
  <c r="CB1607" i="33"/>
  <c r="CA1607" i="33"/>
  <c r="CB1606" i="33"/>
  <c r="CA1606" i="33"/>
  <c r="CB1605" i="33"/>
  <c r="CA1605" i="33"/>
  <c r="CB1604" i="33"/>
  <c r="CA1604" i="33"/>
  <c r="CB1603" i="33"/>
  <c r="CA1603" i="33"/>
  <c r="CB1602" i="33"/>
  <c r="CA1602" i="33"/>
  <c r="CB1601" i="33"/>
  <c r="CA1601" i="33"/>
  <c r="CB1600" i="33"/>
  <c r="CA1600" i="33"/>
  <c r="CB1599" i="33"/>
  <c r="CA1599" i="33"/>
  <c r="CB1598" i="33"/>
  <c r="CA1598" i="33"/>
  <c r="CB1597" i="33"/>
  <c r="CA1597" i="33"/>
  <c r="CB1596" i="33"/>
  <c r="CA1596" i="33"/>
  <c r="CB1595" i="33"/>
  <c r="CA1595" i="33"/>
  <c r="CB1594" i="33"/>
  <c r="CA1594" i="33"/>
  <c r="CB1593" i="33"/>
  <c r="CA1593" i="33"/>
  <c r="CB1592" i="33"/>
  <c r="CA1592" i="33"/>
  <c r="CB1591" i="33"/>
  <c r="CA1591" i="33"/>
  <c r="CB1590" i="33"/>
  <c r="CA1590" i="33"/>
  <c r="CB1589" i="33"/>
  <c r="CA1589" i="33"/>
  <c r="CB1588" i="33"/>
  <c r="CA1588" i="33"/>
  <c r="CB1587" i="33"/>
  <c r="CA1587" i="33"/>
  <c r="CB1586" i="33"/>
  <c r="CA1586" i="33"/>
  <c r="CB1585" i="33"/>
  <c r="CA1585" i="33"/>
  <c r="CB1584" i="33"/>
  <c r="CA1584" i="33"/>
  <c r="CB1583" i="33"/>
  <c r="CA1583" i="33"/>
  <c r="CB1582" i="33"/>
  <c r="CA1582" i="33"/>
  <c r="CB1581" i="33"/>
  <c r="CA1581" i="33"/>
  <c r="CB1580" i="33"/>
  <c r="CA1580" i="33"/>
  <c r="CB1579" i="33"/>
  <c r="CA1579" i="33"/>
  <c r="CB1578" i="33"/>
  <c r="CA1578" i="33"/>
  <c r="CB1577" i="33"/>
  <c r="CA1577" i="33"/>
  <c r="CB1576" i="33"/>
  <c r="CA1576" i="33"/>
  <c r="CB1575" i="33"/>
  <c r="CA1575" i="33"/>
  <c r="CB1574" i="33"/>
  <c r="CA1574" i="33"/>
  <c r="CB1573" i="33"/>
  <c r="CA1573" i="33"/>
  <c r="CB1572" i="33"/>
  <c r="CA1572" i="33"/>
  <c r="CB1571" i="33"/>
  <c r="CA1571" i="33"/>
  <c r="CB1570" i="33"/>
  <c r="CA1570" i="33"/>
  <c r="CB1569" i="33"/>
  <c r="CA1569" i="33"/>
  <c r="CB1568" i="33"/>
  <c r="CA1568" i="33"/>
  <c r="CB1567" i="33"/>
  <c r="CA1567" i="33"/>
  <c r="CB1566" i="33"/>
  <c r="CA1566" i="33"/>
  <c r="CB1565" i="33"/>
  <c r="CA1565" i="33"/>
  <c r="CB1564" i="33"/>
  <c r="CA1564" i="33"/>
  <c r="CB1563" i="33"/>
  <c r="CA1563" i="33"/>
  <c r="CB1562" i="33"/>
  <c r="CA1562" i="33"/>
  <c r="CB1561" i="33"/>
  <c r="CA1561" i="33"/>
  <c r="CB1560" i="33"/>
  <c r="CA1560" i="33"/>
  <c r="CB1559" i="33"/>
  <c r="CA1559" i="33"/>
  <c r="CB1558" i="33"/>
  <c r="CA1558" i="33"/>
  <c r="CB1557" i="33"/>
  <c r="CA1557" i="33"/>
  <c r="CB1556" i="33"/>
  <c r="CA1556" i="33"/>
  <c r="CB1555" i="33"/>
  <c r="CA1555" i="33"/>
  <c r="CB1554" i="33"/>
  <c r="CA1554" i="33"/>
  <c r="CB1553" i="33"/>
  <c r="CA1553" i="33"/>
  <c r="CB1552" i="33"/>
  <c r="CA1552" i="33"/>
  <c r="CB1551" i="33"/>
  <c r="CA1551" i="33"/>
  <c r="CB1550" i="33"/>
  <c r="CA1550" i="33"/>
  <c r="CB1549" i="33"/>
  <c r="CA1549" i="33"/>
  <c r="CB1548" i="33"/>
  <c r="CA1548" i="33"/>
  <c r="CB1547" i="33"/>
  <c r="CA1547" i="33"/>
  <c r="CB1546" i="33"/>
  <c r="CA1546" i="33"/>
  <c r="CB1545" i="33"/>
  <c r="CA1545" i="33"/>
  <c r="CB1544" i="33"/>
  <c r="CA1544" i="33"/>
  <c r="CB1543" i="33"/>
  <c r="CA1543" i="33"/>
  <c r="CB1542" i="33"/>
  <c r="CA1542" i="33"/>
  <c r="CB1541" i="33"/>
  <c r="CA1541" i="33"/>
  <c r="CB1540" i="33"/>
  <c r="CA1540" i="33"/>
  <c r="CB1539" i="33"/>
  <c r="CA1539" i="33"/>
  <c r="CB1538" i="33"/>
  <c r="CA1538" i="33"/>
  <c r="CB1537" i="33"/>
  <c r="CA1537" i="33"/>
  <c r="CB1536" i="33"/>
  <c r="CA1536" i="33"/>
  <c r="CB1535" i="33"/>
  <c r="CA1535" i="33"/>
  <c r="CB1534" i="33"/>
  <c r="CA1534" i="33"/>
  <c r="CB1533" i="33"/>
  <c r="CA1533" i="33"/>
  <c r="CB1532" i="33"/>
  <c r="CA1532" i="33"/>
  <c r="CB1531" i="33"/>
  <c r="CA1531" i="33"/>
  <c r="CB1530" i="33"/>
  <c r="CA1530" i="33"/>
  <c r="CB1529" i="33"/>
  <c r="CA1529" i="33"/>
  <c r="CB1528" i="33"/>
  <c r="CA1528" i="33"/>
  <c r="CB1527" i="33"/>
  <c r="CA1527" i="33"/>
  <c r="CB1526" i="33"/>
  <c r="CA1526" i="33"/>
  <c r="CB1525" i="33"/>
  <c r="CA1525" i="33"/>
  <c r="CB1524" i="33"/>
  <c r="CA1524" i="33"/>
  <c r="CB1523" i="33"/>
  <c r="CA1523" i="33"/>
  <c r="CB1522" i="33"/>
  <c r="CA1522" i="33"/>
  <c r="CB1521" i="33"/>
  <c r="CA1521" i="33"/>
  <c r="CB1520" i="33"/>
  <c r="CA1520" i="33"/>
  <c r="CB1519" i="33"/>
  <c r="CA1519" i="33"/>
  <c r="CB1518" i="33"/>
  <c r="CA1518" i="33"/>
  <c r="CB1517" i="33"/>
  <c r="CA1517" i="33"/>
  <c r="CB1516" i="33"/>
  <c r="CA1516" i="33"/>
  <c r="CB1515" i="33"/>
  <c r="CA1515" i="33"/>
  <c r="CB1514" i="33"/>
  <c r="CA1514" i="33"/>
  <c r="CB1513" i="33"/>
  <c r="CA1513" i="33"/>
  <c r="CB1512" i="33"/>
  <c r="CA1512" i="33"/>
  <c r="CB1511" i="33"/>
  <c r="CA1511" i="33"/>
  <c r="CB1510" i="33"/>
  <c r="CA1510" i="33"/>
  <c r="CB1509" i="33"/>
  <c r="CA1509" i="33"/>
  <c r="CB1508" i="33"/>
  <c r="CA1508" i="33"/>
  <c r="CB1507" i="33"/>
  <c r="CA1507" i="33"/>
  <c r="CB1506" i="33"/>
  <c r="CA1506" i="33"/>
  <c r="CB1505" i="33"/>
  <c r="CA1505" i="33"/>
  <c r="CB1504" i="33"/>
  <c r="CA1504" i="33"/>
  <c r="CB1503" i="33"/>
  <c r="CA1503" i="33"/>
  <c r="CB1502" i="33"/>
  <c r="CA1502" i="33"/>
  <c r="CB1501" i="33"/>
  <c r="CA1501" i="33"/>
  <c r="CB1500" i="33"/>
  <c r="CA1500" i="33"/>
  <c r="CB1499" i="33"/>
  <c r="CA1499" i="33"/>
  <c r="CB1498" i="33"/>
  <c r="CA1498" i="33"/>
  <c r="CB1497" i="33"/>
  <c r="CA1497" i="33"/>
  <c r="CB1496" i="33"/>
  <c r="CA1496" i="33"/>
  <c r="CB1495" i="33"/>
  <c r="CA1495" i="33"/>
  <c r="CB1494" i="33"/>
  <c r="CA1494" i="33"/>
  <c r="CB1493" i="33"/>
  <c r="CA1493" i="33"/>
  <c r="CB1492" i="33"/>
  <c r="CA1492" i="33"/>
  <c r="CB1491" i="33"/>
  <c r="CA1491" i="33"/>
  <c r="CB1490" i="33"/>
  <c r="CA1490" i="33"/>
  <c r="CB1489" i="33"/>
  <c r="CA1489" i="33"/>
  <c r="CB1488" i="33"/>
  <c r="CA1488" i="33"/>
  <c r="CB1487" i="33"/>
  <c r="CA1487" i="33"/>
  <c r="CB1486" i="33"/>
  <c r="CA1486" i="33"/>
  <c r="CB1485" i="33"/>
  <c r="CA1485" i="33"/>
  <c r="CB1484" i="33"/>
  <c r="CA1484" i="33"/>
  <c r="CB1483" i="33"/>
  <c r="CA1483" i="33"/>
  <c r="CB1482" i="33"/>
  <c r="CA1482" i="33"/>
  <c r="CB1481" i="33"/>
  <c r="CA1481" i="33"/>
  <c r="CB1480" i="33"/>
  <c r="CA1480" i="33"/>
  <c r="CB1479" i="33"/>
  <c r="CA1479" i="33"/>
  <c r="CB1478" i="33"/>
  <c r="CA1478" i="33"/>
  <c r="CB1477" i="33"/>
  <c r="CA1477" i="33"/>
  <c r="CB1476" i="33"/>
  <c r="CA1476" i="33"/>
  <c r="CB1475" i="33"/>
  <c r="CA1475" i="33"/>
  <c r="CB1474" i="33"/>
  <c r="CA1474" i="33"/>
  <c r="CB1473" i="33"/>
  <c r="CA1473" i="33"/>
  <c r="CB1472" i="33"/>
  <c r="CA1472" i="33"/>
  <c r="CB1471" i="33"/>
  <c r="CA1471" i="33"/>
  <c r="CB1470" i="33"/>
  <c r="CA1470" i="33"/>
  <c r="CB1469" i="33"/>
  <c r="CA1469" i="33"/>
  <c r="CB1468" i="33"/>
  <c r="CA1468" i="33"/>
  <c r="CB1467" i="33"/>
  <c r="CA1467" i="33"/>
  <c r="CB1466" i="33"/>
  <c r="CA1466" i="33"/>
  <c r="CB1465" i="33"/>
  <c r="CA1465" i="33"/>
  <c r="CB1464" i="33"/>
  <c r="CA1464" i="33"/>
  <c r="CB1463" i="33"/>
  <c r="CA1463" i="33"/>
  <c r="CB1462" i="33"/>
  <c r="CA1462" i="33"/>
  <c r="CB1461" i="33"/>
  <c r="CA1461" i="33"/>
  <c r="CB1460" i="33"/>
  <c r="CA1460" i="33"/>
  <c r="CB1459" i="33"/>
  <c r="CA1459" i="33"/>
  <c r="CB1458" i="33"/>
  <c r="CA1458" i="33"/>
  <c r="CB1457" i="33"/>
  <c r="CA1457" i="33"/>
  <c r="CB1456" i="33"/>
  <c r="CA1456" i="33"/>
  <c r="CB1455" i="33"/>
  <c r="CA1455" i="33"/>
  <c r="CB1454" i="33"/>
  <c r="CA1454" i="33"/>
  <c r="CB1453" i="33"/>
  <c r="CA1453" i="33"/>
  <c r="CB1452" i="33"/>
  <c r="CA1452" i="33"/>
  <c r="CB1451" i="33"/>
  <c r="CA1451" i="33"/>
  <c r="CB1450" i="33"/>
  <c r="CA1450" i="33"/>
  <c r="CB1449" i="33"/>
  <c r="CA1449" i="33"/>
  <c r="CB1448" i="33"/>
  <c r="CA1448" i="33"/>
  <c r="CB1447" i="33"/>
  <c r="CA1447" i="33"/>
  <c r="CB1446" i="33"/>
  <c r="CA1446" i="33"/>
  <c r="CB1445" i="33"/>
  <c r="CA1445" i="33"/>
  <c r="CB1444" i="33"/>
  <c r="CA1444" i="33"/>
  <c r="CB1443" i="33"/>
  <c r="CA1443" i="33"/>
  <c r="CB1442" i="33"/>
  <c r="CA1442" i="33"/>
  <c r="CB1441" i="33"/>
  <c r="CA1441" i="33"/>
  <c r="CB1440" i="33"/>
  <c r="CA1440" i="33"/>
  <c r="CB1439" i="33"/>
  <c r="CA1439" i="33"/>
  <c r="CB1438" i="33"/>
  <c r="CA1438" i="33"/>
  <c r="CB1437" i="33"/>
  <c r="CA1437" i="33"/>
  <c r="CB1436" i="33"/>
  <c r="CA1436" i="33"/>
  <c r="CB1435" i="33"/>
  <c r="CA1435" i="33"/>
  <c r="CB1434" i="33"/>
  <c r="CA1434" i="33"/>
  <c r="CB1433" i="33"/>
  <c r="CA1433" i="33"/>
  <c r="CB1432" i="33"/>
  <c r="CA1432" i="33"/>
  <c r="CB1431" i="33"/>
  <c r="CA1431" i="33"/>
  <c r="CB1430" i="33"/>
  <c r="CA1430" i="33"/>
  <c r="CB1429" i="33"/>
  <c r="CA1429" i="33"/>
  <c r="CB1428" i="33"/>
  <c r="CA1428" i="33"/>
  <c r="CB1427" i="33"/>
  <c r="CA1427" i="33"/>
  <c r="CB1426" i="33"/>
  <c r="CA1426" i="33"/>
  <c r="CB1425" i="33"/>
  <c r="CA1425" i="33"/>
  <c r="CB1424" i="33"/>
  <c r="CA1424" i="33"/>
  <c r="CB1423" i="33"/>
  <c r="CA1423" i="33"/>
  <c r="CB1422" i="33"/>
  <c r="CA1422" i="33"/>
  <c r="CB1421" i="33"/>
  <c r="CA1421" i="33"/>
  <c r="CB1420" i="33"/>
  <c r="CA1420" i="33"/>
  <c r="CB1419" i="33"/>
  <c r="CA1419" i="33"/>
  <c r="CB1418" i="33"/>
  <c r="CA1418" i="33"/>
  <c r="CB1417" i="33"/>
  <c r="CA1417" i="33"/>
  <c r="CB1416" i="33"/>
  <c r="CA1416" i="33"/>
  <c r="CB1415" i="33"/>
  <c r="CA1415" i="33"/>
  <c r="CB1414" i="33"/>
  <c r="CA1414" i="33"/>
  <c r="CB1413" i="33"/>
  <c r="CA1413" i="33"/>
  <c r="CB1412" i="33"/>
  <c r="CA1412" i="33"/>
  <c r="CB1411" i="33"/>
  <c r="CA1411" i="33"/>
  <c r="CB1410" i="33"/>
  <c r="CA1410" i="33"/>
  <c r="CB1409" i="33"/>
  <c r="CA1409" i="33"/>
  <c r="CB1408" i="33"/>
  <c r="CA1408" i="33"/>
  <c r="CB1407" i="33"/>
  <c r="CA1407" i="33"/>
  <c r="CB1406" i="33"/>
  <c r="CA1406" i="33"/>
  <c r="CB1405" i="33"/>
  <c r="CA1405" i="33"/>
  <c r="CB1404" i="33"/>
  <c r="CA1404" i="33"/>
  <c r="CB1403" i="33"/>
  <c r="CA1403" i="33"/>
  <c r="CB1402" i="33"/>
  <c r="CA1402" i="33"/>
  <c r="CB1401" i="33"/>
  <c r="CA1401" i="33"/>
  <c r="CB1400" i="33"/>
  <c r="CA1400" i="33"/>
  <c r="CB1399" i="33"/>
  <c r="CA1399" i="33"/>
  <c r="CB1398" i="33"/>
  <c r="CA1398" i="33"/>
  <c r="CB1397" i="33"/>
  <c r="CA1397" i="33"/>
  <c r="CB1396" i="33"/>
  <c r="CA1396" i="33"/>
  <c r="CB1395" i="33"/>
  <c r="CA1395" i="33"/>
  <c r="CB1394" i="33"/>
  <c r="CA1394" i="33"/>
  <c r="CB1393" i="33"/>
  <c r="CA1393" i="33"/>
  <c r="CB1392" i="33"/>
  <c r="CA1392" i="33"/>
  <c r="CB1391" i="33"/>
  <c r="CA1391" i="33"/>
  <c r="CB1390" i="33"/>
  <c r="CA1390" i="33"/>
  <c r="CB1389" i="33"/>
  <c r="CA1389" i="33"/>
  <c r="CB1388" i="33"/>
  <c r="CA1388" i="33"/>
  <c r="CB1387" i="33"/>
  <c r="CA1387" i="33"/>
  <c r="CB1386" i="33"/>
  <c r="CA1386" i="33"/>
  <c r="CB1385" i="33"/>
  <c r="CA1385" i="33"/>
  <c r="CB1384" i="33"/>
  <c r="CA1384" i="33"/>
  <c r="CB1383" i="33"/>
  <c r="CA1383" i="33"/>
  <c r="CB1382" i="33"/>
  <c r="CA1382" i="33"/>
  <c r="CB1381" i="33"/>
  <c r="CA1381" i="33"/>
  <c r="CB1380" i="33"/>
  <c r="CA1380" i="33"/>
  <c r="CB1379" i="33"/>
  <c r="CA1379" i="33"/>
  <c r="CB1378" i="33"/>
  <c r="CA1378" i="33"/>
  <c r="CB1377" i="33"/>
  <c r="CA1377" i="33"/>
  <c r="CB1376" i="33"/>
  <c r="CA1376" i="33"/>
  <c r="CB1375" i="33"/>
  <c r="CA1375" i="33"/>
  <c r="CB1374" i="33"/>
  <c r="CA1374" i="33"/>
  <c r="CB1373" i="33"/>
  <c r="CA1373" i="33"/>
  <c r="CB1372" i="33"/>
  <c r="CA1372" i="33"/>
  <c r="CB1371" i="33"/>
  <c r="CA1371" i="33"/>
  <c r="CB1370" i="33"/>
  <c r="CA1370" i="33"/>
  <c r="CB1369" i="33"/>
  <c r="CA1369" i="33"/>
  <c r="CB1368" i="33"/>
  <c r="CA1368" i="33"/>
  <c r="CB1367" i="33"/>
  <c r="CA1367" i="33"/>
  <c r="CB1366" i="33"/>
  <c r="CA1366" i="33"/>
  <c r="CB1365" i="33"/>
  <c r="CA1365" i="33"/>
  <c r="CB1364" i="33"/>
  <c r="CA1364" i="33"/>
  <c r="CB1363" i="33"/>
  <c r="CA1363" i="33"/>
  <c r="CB1362" i="33"/>
  <c r="CA1362" i="33"/>
  <c r="CB1361" i="33"/>
  <c r="CA1361" i="33"/>
  <c r="CB1360" i="33"/>
  <c r="CA1360" i="33"/>
  <c r="CB1359" i="33"/>
  <c r="CA1359" i="33"/>
  <c r="CB1358" i="33"/>
  <c r="CA1358" i="33"/>
  <c r="CB1357" i="33"/>
  <c r="CA1357" i="33"/>
  <c r="CB1356" i="33"/>
  <c r="CA1356" i="33"/>
  <c r="CB1355" i="33"/>
  <c r="CA1355" i="33"/>
  <c r="CB1354" i="33"/>
  <c r="CA1354" i="33"/>
  <c r="CB1353" i="33"/>
  <c r="CA1353" i="33"/>
  <c r="CB1352" i="33"/>
  <c r="CA1352" i="33"/>
  <c r="CB1351" i="33"/>
  <c r="CA1351" i="33"/>
  <c r="CB1350" i="33"/>
  <c r="CA1350" i="33"/>
  <c r="CB1349" i="33"/>
  <c r="CA1349" i="33"/>
  <c r="CB1348" i="33"/>
  <c r="CA1348" i="33"/>
  <c r="CB1347" i="33"/>
  <c r="CA1347" i="33"/>
  <c r="CB1346" i="33"/>
  <c r="CA1346" i="33"/>
  <c r="CB1345" i="33"/>
  <c r="CA1345" i="33"/>
  <c r="CB1344" i="33"/>
  <c r="CA1344" i="33"/>
  <c r="CB1343" i="33"/>
  <c r="CA1343" i="33"/>
  <c r="CB1342" i="33"/>
  <c r="CA1342" i="33"/>
  <c r="CB1341" i="33"/>
  <c r="CA1341" i="33"/>
  <c r="CB1340" i="33"/>
  <c r="CA1340" i="33"/>
  <c r="CB1339" i="33"/>
  <c r="CA1339" i="33"/>
  <c r="CB1338" i="33"/>
  <c r="CA1338" i="33"/>
  <c r="CB1337" i="33"/>
  <c r="CA1337" i="33"/>
  <c r="CB1336" i="33"/>
  <c r="CA1336" i="33"/>
  <c r="CB1335" i="33"/>
  <c r="CA1335" i="33"/>
  <c r="CB1334" i="33"/>
  <c r="CA1334" i="33"/>
  <c r="CB1333" i="33"/>
  <c r="CA1333" i="33"/>
  <c r="CB1332" i="33"/>
  <c r="CA1332" i="33"/>
  <c r="CB1331" i="33"/>
  <c r="CA1331" i="33"/>
  <c r="CB1330" i="33"/>
  <c r="CA1330" i="33"/>
  <c r="CB1329" i="33"/>
  <c r="CA1329" i="33"/>
  <c r="CB1328" i="33"/>
  <c r="CA1328" i="33"/>
  <c r="CB1327" i="33"/>
  <c r="CA1327" i="33"/>
  <c r="CB1326" i="33"/>
  <c r="CA1326" i="33"/>
  <c r="CB1325" i="33"/>
  <c r="CA1325" i="33"/>
  <c r="CB1324" i="33"/>
  <c r="CA1324" i="33"/>
  <c r="CB1323" i="33"/>
  <c r="CA1323" i="33"/>
  <c r="CB1322" i="33"/>
  <c r="CA1322" i="33"/>
  <c r="CB1321" i="33"/>
  <c r="CA1321" i="33"/>
  <c r="CB1320" i="33"/>
  <c r="CA1320" i="33"/>
  <c r="CB1319" i="33"/>
  <c r="CA1319" i="33"/>
  <c r="CB1318" i="33"/>
  <c r="CA1318" i="33"/>
  <c r="CB1317" i="33"/>
  <c r="CA1317" i="33"/>
  <c r="CB1316" i="33"/>
  <c r="CA1316" i="33"/>
  <c r="CB1315" i="33"/>
  <c r="CA1315" i="33"/>
  <c r="CB1314" i="33"/>
  <c r="CA1314" i="33"/>
  <c r="CB1313" i="33"/>
  <c r="CA1313" i="33"/>
  <c r="CB1312" i="33"/>
  <c r="CA1312" i="33"/>
  <c r="CB1311" i="33"/>
  <c r="CA1311" i="33"/>
  <c r="CB1310" i="33"/>
  <c r="CA1310" i="33"/>
  <c r="CB1309" i="33"/>
  <c r="CA1309" i="33"/>
  <c r="CB1308" i="33"/>
  <c r="CA1308" i="33"/>
  <c r="CB1307" i="33"/>
  <c r="CA1307" i="33"/>
  <c r="CB1306" i="33"/>
  <c r="CA1306" i="33"/>
  <c r="CB1305" i="33"/>
  <c r="CA1305" i="33"/>
  <c r="CB1304" i="33"/>
  <c r="CA1304" i="33"/>
  <c r="CB1303" i="33"/>
  <c r="CA1303" i="33"/>
  <c r="CB1302" i="33"/>
  <c r="CA1302" i="33"/>
  <c r="CB1301" i="33"/>
  <c r="CA1301" i="33"/>
  <c r="CB1300" i="33"/>
  <c r="CA1300" i="33"/>
  <c r="CB1299" i="33"/>
  <c r="CA1299" i="33"/>
  <c r="CB1298" i="33"/>
  <c r="CA1298" i="33"/>
  <c r="CB1297" i="33"/>
  <c r="CA1297" i="33"/>
  <c r="CB1296" i="33"/>
  <c r="CA1296" i="33"/>
  <c r="CB1295" i="33"/>
  <c r="CA1295" i="33"/>
  <c r="CB1294" i="33"/>
  <c r="CA1294" i="33"/>
  <c r="CB1293" i="33"/>
  <c r="CA1293" i="33"/>
  <c r="CB1292" i="33"/>
  <c r="CA1292" i="33"/>
  <c r="CB1291" i="33"/>
  <c r="CA1291" i="33"/>
  <c r="CB1290" i="33"/>
  <c r="CA1290" i="33"/>
  <c r="CB1289" i="33"/>
  <c r="CA1289" i="33"/>
  <c r="CB1288" i="33"/>
  <c r="CA1288" i="33"/>
  <c r="CB1287" i="33"/>
  <c r="CA1287" i="33"/>
  <c r="CB1286" i="33"/>
  <c r="CA1286" i="33"/>
  <c r="CB1285" i="33"/>
  <c r="CA1285" i="33"/>
  <c r="CB1284" i="33"/>
  <c r="CA1284" i="33"/>
  <c r="CB1283" i="33"/>
  <c r="CA1283" i="33"/>
  <c r="CB1282" i="33"/>
  <c r="CA1282" i="33"/>
  <c r="CB1281" i="33"/>
  <c r="CA1281" i="33"/>
  <c r="CB1280" i="33"/>
  <c r="CA1280" i="33"/>
  <c r="CB1279" i="33"/>
  <c r="CA1279" i="33"/>
  <c r="CB1278" i="33"/>
  <c r="CA1278" i="33"/>
  <c r="CB1277" i="33"/>
  <c r="CA1277" i="33"/>
  <c r="CB1276" i="33"/>
  <c r="CA1276" i="33"/>
  <c r="CB1275" i="33"/>
  <c r="CA1275" i="33"/>
  <c r="CB1274" i="33"/>
  <c r="CA1274" i="33"/>
  <c r="CB1273" i="33"/>
  <c r="CA1273" i="33"/>
  <c r="CB1272" i="33"/>
  <c r="CA1272" i="33"/>
  <c r="CB1271" i="33"/>
  <c r="CA1271" i="33"/>
  <c r="CB1270" i="33"/>
  <c r="CA1270" i="33"/>
  <c r="CB1269" i="33"/>
  <c r="CA1269" i="33"/>
  <c r="CB1268" i="33"/>
  <c r="CA1268" i="33"/>
  <c r="CB1267" i="33"/>
  <c r="CA1267" i="33"/>
  <c r="CB1266" i="33"/>
  <c r="CA1266" i="33"/>
  <c r="CB1265" i="33"/>
  <c r="CA1265" i="33"/>
  <c r="CB1264" i="33"/>
  <c r="CA1264" i="33"/>
  <c r="CB1263" i="33"/>
  <c r="CA1263" i="33"/>
  <c r="CB1262" i="33"/>
  <c r="CA1262" i="33"/>
  <c r="CB1261" i="33"/>
  <c r="CA1261" i="33"/>
  <c r="CB1260" i="33"/>
  <c r="CA1260" i="33"/>
  <c r="CB1259" i="33"/>
  <c r="CA1259" i="33"/>
  <c r="CB1258" i="33"/>
  <c r="CA1258" i="33"/>
  <c r="CB1257" i="33"/>
  <c r="CA1257" i="33"/>
  <c r="CB1256" i="33"/>
  <c r="CA1256" i="33"/>
  <c r="CB1255" i="33"/>
  <c r="CA1255" i="33"/>
  <c r="CB1254" i="33"/>
  <c r="CA1254" i="33"/>
  <c r="CB1253" i="33"/>
  <c r="CA1253" i="33"/>
  <c r="CB1252" i="33"/>
  <c r="CA1252" i="33"/>
  <c r="CB1251" i="33"/>
  <c r="CA1251" i="33"/>
  <c r="CB1250" i="33"/>
  <c r="CA1250" i="33"/>
  <c r="CB1249" i="33"/>
  <c r="CA1249" i="33"/>
  <c r="CB1248" i="33"/>
  <c r="CA1248" i="33"/>
  <c r="CB1247" i="33"/>
  <c r="CA1247" i="33"/>
  <c r="CB1246" i="33"/>
  <c r="CA1246" i="33"/>
  <c r="CB1245" i="33"/>
  <c r="CA1245" i="33"/>
  <c r="CB1244" i="33"/>
  <c r="CA1244" i="33"/>
  <c r="CB1243" i="33"/>
  <c r="CA1243" i="33"/>
  <c r="CB1242" i="33"/>
  <c r="CA1242" i="33"/>
  <c r="CB1241" i="33"/>
  <c r="CA1241" i="33"/>
  <c r="CB1240" i="33"/>
  <c r="CA1240" i="33"/>
  <c r="CB1239" i="33"/>
  <c r="CA1239" i="33"/>
  <c r="CB1238" i="33"/>
  <c r="CA1238" i="33"/>
  <c r="CB1237" i="33"/>
  <c r="CA1237" i="33"/>
  <c r="CB1236" i="33"/>
  <c r="CA1236" i="33"/>
  <c r="CB1235" i="33"/>
  <c r="CA1235" i="33"/>
  <c r="CB1234" i="33"/>
  <c r="CA1234" i="33"/>
  <c r="CB1233" i="33"/>
  <c r="CA1233" i="33"/>
  <c r="CB1232" i="33"/>
  <c r="CA1232" i="33"/>
  <c r="CB1231" i="33"/>
  <c r="CA1231" i="33"/>
  <c r="CB1230" i="33"/>
  <c r="CA1230" i="33"/>
  <c r="CB1229" i="33"/>
  <c r="CA1229" i="33"/>
  <c r="CB1228" i="33"/>
  <c r="CA1228" i="33"/>
  <c r="CB1227" i="33"/>
  <c r="CA1227" i="33"/>
  <c r="CB1226" i="33"/>
  <c r="CA1226" i="33"/>
  <c r="CB1225" i="33"/>
  <c r="CA1225" i="33"/>
  <c r="CB1224" i="33"/>
  <c r="CA1224" i="33"/>
  <c r="CB1223" i="33"/>
  <c r="CA1223" i="33"/>
  <c r="CB1222" i="33"/>
  <c r="CA1222" i="33"/>
  <c r="CB1221" i="33"/>
  <c r="CA1221" i="33"/>
  <c r="CB1220" i="33"/>
  <c r="CA1220" i="33"/>
  <c r="CB1219" i="33"/>
  <c r="CA1219" i="33"/>
  <c r="CB1218" i="33"/>
  <c r="CA1218" i="33"/>
  <c r="CB1217" i="33"/>
  <c r="CA1217" i="33"/>
  <c r="CB1216" i="33"/>
  <c r="CA1216" i="33"/>
  <c r="CB1215" i="33"/>
  <c r="CA1215" i="33"/>
  <c r="CB1214" i="33"/>
  <c r="CA1214" i="33"/>
  <c r="CB1213" i="33"/>
  <c r="CA1213" i="33"/>
  <c r="CB1212" i="33"/>
  <c r="CA1212" i="33"/>
  <c r="CB1211" i="33"/>
  <c r="CA1211" i="33"/>
  <c r="CB1210" i="33"/>
  <c r="CA1210" i="33"/>
  <c r="CB1209" i="33"/>
  <c r="CA1209" i="33"/>
  <c r="CB1208" i="33"/>
  <c r="CA1208" i="33"/>
  <c r="CB1207" i="33"/>
  <c r="CA1207" i="33"/>
  <c r="CB1206" i="33"/>
  <c r="CA1206" i="33"/>
  <c r="CB1205" i="33"/>
  <c r="CA1205" i="33"/>
  <c r="CB1204" i="33"/>
  <c r="CA1204" i="33"/>
  <c r="CB1203" i="33"/>
  <c r="CA1203" i="33"/>
  <c r="CB1202" i="33"/>
  <c r="CA1202" i="33"/>
  <c r="CB1201" i="33"/>
  <c r="CA1201" i="33"/>
  <c r="CB1200" i="33"/>
  <c r="CA1200" i="33"/>
  <c r="CB1199" i="33"/>
  <c r="CA1199" i="33"/>
  <c r="CB1198" i="33"/>
  <c r="CA1198" i="33"/>
  <c r="CB1197" i="33"/>
  <c r="CA1197" i="33"/>
  <c r="CB1196" i="33"/>
  <c r="CA1196" i="33"/>
  <c r="CB1195" i="33"/>
  <c r="CA1195" i="33"/>
  <c r="CB1194" i="33"/>
  <c r="CA1194" i="33"/>
  <c r="CB1193" i="33"/>
  <c r="CA1193" i="33"/>
  <c r="CB1192" i="33"/>
  <c r="CA1192" i="33"/>
  <c r="CB1191" i="33"/>
  <c r="CA1191" i="33"/>
  <c r="CB1190" i="33"/>
  <c r="CA1190" i="33"/>
  <c r="CB1189" i="33"/>
  <c r="CA1189" i="33"/>
  <c r="CB1188" i="33"/>
  <c r="CA1188" i="33"/>
  <c r="CB1187" i="33"/>
  <c r="CA1187" i="33"/>
  <c r="CB1186" i="33"/>
  <c r="CA1186" i="33"/>
  <c r="CB1185" i="33"/>
  <c r="CA1185" i="33"/>
  <c r="CB1184" i="33"/>
  <c r="CA1184" i="33"/>
  <c r="CB1183" i="33"/>
  <c r="CA1183" i="33"/>
  <c r="CB1182" i="33"/>
  <c r="CA1182" i="33"/>
  <c r="CB1181" i="33"/>
  <c r="CA1181" i="33"/>
  <c r="CB1180" i="33"/>
  <c r="CA1180" i="33"/>
  <c r="CB1179" i="33"/>
  <c r="CA1179" i="33"/>
  <c r="CB1178" i="33"/>
  <c r="CA1178" i="33"/>
  <c r="CB1177" i="33"/>
  <c r="CA1177" i="33"/>
  <c r="CB1176" i="33"/>
  <c r="CA1176" i="33"/>
  <c r="CB1175" i="33"/>
  <c r="CA1175" i="33"/>
  <c r="CB1174" i="33"/>
  <c r="CA1174" i="33"/>
  <c r="CB1173" i="33"/>
  <c r="CA1173" i="33"/>
  <c r="CB1172" i="33"/>
  <c r="CA1172" i="33"/>
  <c r="CB1171" i="33"/>
  <c r="CA1171" i="33"/>
  <c r="CB1170" i="33"/>
  <c r="CA1170" i="33"/>
  <c r="CB1169" i="33"/>
  <c r="CA1169" i="33"/>
  <c r="CB1168" i="33"/>
  <c r="CA1168" i="33"/>
  <c r="CB1167" i="33"/>
  <c r="CA1167" i="33"/>
  <c r="CB1166" i="33"/>
  <c r="CA1166" i="33"/>
  <c r="CB1165" i="33"/>
  <c r="CA1165" i="33"/>
  <c r="CB1164" i="33"/>
  <c r="CA1164" i="33"/>
  <c r="CB1163" i="33"/>
  <c r="CA1163" i="33"/>
  <c r="CB1162" i="33"/>
  <c r="CA1162" i="33"/>
  <c r="CB1161" i="33"/>
  <c r="CA1161" i="33"/>
  <c r="CB1160" i="33"/>
  <c r="CA1160" i="33"/>
  <c r="CB1159" i="33"/>
  <c r="CA1159" i="33"/>
  <c r="CB1158" i="33"/>
  <c r="CA1158" i="33"/>
  <c r="CB1157" i="33"/>
  <c r="CA1157" i="33"/>
  <c r="CB1156" i="33"/>
  <c r="CA1156" i="33"/>
  <c r="CB1155" i="33"/>
  <c r="CA1155" i="33"/>
  <c r="CB1154" i="33"/>
  <c r="CA1154" i="33"/>
  <c r="CB1153" i="33"/>
  <c r="CA1153" i="33"/>
  <c r="CB1152" i="33"/>
  <c r="CA1152" i="33"/>
  <c r="CB1151" i="33"/>
  <c r="CA1151" i="33"/>
  <c r="CB1150" i="33"/>
  <c r="CA1150" i="33"/>
  <c r="CB1149" i="33"/>
  <c r="CA1149" i="33"/>
  <c r="CB1148" i="33"/>
  <c r="CA1148" i="33"/>
  <c r="CB1147" i="33"/>
  <c r="CA1147" i="33"/>
  <c r="CB1146" i="33"/>
  <c r="CA1146" i="33"/>
  <c r="CB1145" i="33"/>
  <c r="CA1145" i="33"/>
  <c r="CB1144" i="33"/>
  <c r="CA1144" i="33"/>
  <c r="CB1143" i="33"/>
  <c r="CA1143" i="33"/>
  <c r="CB1142" i="33"/>
  <c r="CA1142" i="33"/>
  <c r="CB1141" i="33"/>
  <c r="CA1141" i="33"/>
  <c r="CB1140" i="33"/>
  <c r="CA1140" i="33"/>
  <c r="CB1139" i="33"/>
  <c r="CA1139" i="33"/>
  <c r="CB1138" i="33"/>
  <c r="CA1138" i="33"/>
  <c r="CB1137" i="33"/>
  <c r="CA1137" i="33"/>
  <c r="CB1136" i="33"/>
  <c r="CA1136" i="33"/>
  <c r="CB1135" i="33"/>
  <c r="CA1135" i="33"/>
  <c r="CB1134" i="33"/>
  <c r="CA1134" i="33"/>
  <c r="CB1133" i="33"/>
  <c r="CA1133" i="33"/>
  <c r="CB1132" i="33"/>
  <c r="CA1132" i="33"/>
  <c r="CB1131" i="33"/>
  <c r="CA1131" i="33"/>
  <c r="CB1130" i="33"/>
  <c r="CA1130" i="33"/>
  <c r="CB1129" i="33"/>
  <c r="CA1129" i="33"/>
  <c r="CB1128" i="33"/>
  <c r="CA1128" i="33"/>
  <c r="CB1127" i="33"/>
  <c r="CA1127" i="33"/>
  <c r="CB1126" i="33"/>
  <c r="CA1126" i="33"/>
  <c r="CB1125" i="33"/>
  <c r="CA1125" i="33"/>
  <c r="CB1124" i="33"/>
  <c r="CA1124" i="33"/>
  <c r="CB1123" i="33"/>
  <c r="CA1123" i="33"/>
  <c r="CB1122" i="33"/>
  <c r="CA1122" i="33"/>
  <c r="CB1121" i="33"/>
  <c r="CA1121" i="33"/>
  <c r="CB1120" i="33"/>
  <c r="CA1120" i="33"/>
  <c r="CB1119" i="33"/>
  <c r="CA1119" i="33"/>
  <c r="CB1118" i="33"/>
  <c r="CA1118" i="33"/>
  <c r="CB1117" i="33"/>
  <c r="CA1117" i="33"/>
  <c r="CB1116" i="33"/>
  <c r="CA1116" i="33"/>
  <c r="CB1115" i="33"/>
  <c r="CA1115" i="33"/>
  <c r="CB1114" i="33"/>
  <c r="CA1114" i="33"/>
  <c r="CB1113" i="33"/>
  <c r="CA1113" i="33"/>
  <c r="CB1112" i="33"/>
  <c r="CA1112" i="33"/>
  <c r="CB1111" i="33"/>
  <c r="CA1111" i="33"/>
  <c r="CB1110" i="33"/>
  <c r="CA1110" i="33"/>
  <c r="CB1109" i="33"/>
  <c r="CA1109" i="33"/>
  <c r="CB1108" i="33"/>
  <c r="CA1108" i="33"/>
  <c r="CB1107" i="33"/>
  <c r="CA1107" i="33"/>
  <c r="CB1106" i="33"/>
  <c r="CA1106" i="33"/>
  <c r="CB1105" i="33"/>
  <c r="CA1105" i="33"/>
  <c r="CB1104" i="33"/>
  <c r="CA1104" i="33"/>
  <c r="CB1103" i="33"/>
  <c r="CA1103" i="33"/>
  <c r="CB1102" i="33"/>
  <c r="CA1102" i="33"/>
  <c r="CB1101" i="33"/>
  <c r="CA1101" i="33"/>
  <c r="CB1100" i="33"/>
  <c r="CA1100" i="33"/>
  <c r="CB1099" i="33"/>
  <c r="CA1099" i="33"/>
  <c r="CB1098" i="33"/>
  <c r="CA1098" i="33"/>
  <c r="CB1097" i="33"/>
  <c r="CA1097" i="33"/>
  <c r="CB1096" i="33"/>
  <c r="CA1096" i="33"/>
  <c r="CB1095" i="33"/>
  <c r="CA1095" i="33"/>
  <c r="CB1094" i="33"/>
  <c r="CA1094" i="33"/>
  <c r="CB1093" i="33"/>
  <c r="CA1093" i="33"/>
  <c r="CB1092" i="33"/>
  <c r="CA1092" i="33"/>
  <c r="CB1091" i="33"/>
  <c r="CA1091" i="33"/>
  <c r="CB1090" i="33"/>
  <c r="CA1090" i="33"/>
  <c r="CB1089" i="33"/>
  <c r="CA1089" i="33"/>
  <c r="CB1088" i="33"/>
  <c r="CA1088" i="33"/>
  <c r="CB1087" i="33"/>
  <c r="CA1087" i="33"/>
  <c r="CB1086" i="33"/>
  <c r="CA1086" i="33"/>
  <c r="CB1085" i="33"/>
  <c r="CA1085" i="33"/>
  <c r="CB1084" i="33"/>
  <c r="CA1084" i="33"/>
  <c r="CB1083" i="33"/>
  <c r="CA1083" i="33"/>
  <c r="CB1082" i="33"/>
  <c r="CA1082" i="33"/>
  <c r="CB1081" i="33"/>
  <c r="CA1081" i="33"/>
  <c r="CB1080" i="33"/>
  <c r="CA1080" i="33"/>
  <c r="CB1079" i="33"/>
  <c r="CA1079" i="33"/>
  <c r="CB1078" i="33"/>
  <c r="CA1078" i="33"/>
  <c r="CB1077" i="33"/>
  <c r="CA1077" i="33"/>
  <c r="CB1076" i="33"/>
  <c r="CA1076" i="33"/>
  <c r="CB1075" i="33"/>
  <c r="CA1075" i="33"/>
  <c r="CB1074" i="33"/>
  <c r="CA1074" i="33"/>
  <c r="CB1073" i="33"/>
  <c r="CA1073" i="33"/>
  <c r="CB1072" i="33"/>
  <c r="CA1072" i="33"/>
  <c r="CB1071" i="33"/>
  <c r="CA1071" i="33"/>
  <c r="CB1070" i="33"/>
  <c r="CA1070" i="33"/>
  <c r="CB1069" i="33"/>
  <c r="CA1069" i="33"/>
  <c r="CB1068" i="33"/>
  <c r="CA1068" i="33"/>
  <c r="CB1067" i="33"/>
  <c r="CA1067" i="33"/>
  <c r="CB1066" i="33"/>
  <c r="CA1066" i="33"/>
  <c r="CB1065" i="33"/>
  <c r="CA1065" i="33"/>
  <c r="CB1064" i="33"/>
  <c r="CA1064" i="33"/>
  <c r="CB1063" i="33"/>
  <c r="CA1063" i="33"/>
  <c r="CB1062" i="33"/>
  <c r="CA1062" i="33"/>
  <c r="CB1061" i="33"/>
  <c r="CA1061" i="33"/>
  <c r="CB1060" i="33"/>
  <c r="CA1060" i="33"/>
  <c r="CB1059" i="33"/>
  <c r="CA1059" i="33"/>
  <c r="CB1058" i="33"/>
  <c r="CA1058" i="33"/>
  <c r="CB1057" i="33"/>
  <c r="CA1057" i="33"/>
  <c r="CB1056" i="33"/>
  <c r="CA1056" i="33"/>
  <c r="CB1055" i="33"/>
  <c r="CA1055" i="33"/>
  <c r="CB1054" i="33"/>
  <c r="CA1054" i="33"/>
  <c r="CB1053" i="33"/>
  <c r="CA1053" i="33"/>
  <c r="CB1052" i="33"/>
  <c r="CA1052" i="33"/>
  <c r="CB1051" i="33"/>
  <c r="CA1051" i="33"/>
  <c r="CB1050" i="33"/>
  <c r="CA1050" i="33"/>
  <c r="CB1049" i="33"/>
  <c r="CA1049" i="33"/>
  <c r="CB1048" i="33"/>
  <c r="CA1048" i="33"/>
  <c r="CB1047" i="33"/>
  <c r="CA1047" i="33"/>
  <c r="CB1046" i="33"/>
  <c r="CA1046" i="33"/>
  <c r="CB1045" i="33"/>
  <c r="CA1045" i="33"/>
  <c r="CB1044" i="33"/>
  <c r="CA1044" i="33"/>
  <c r="CB1043" i="33"/>
  <c r="CA1043" i="33"/>
  <c r="CB1042" i="33"/>
  <c r="CA1042" i="33"/>
  <c r="CB1041" i="33"/>
  <c r="CA1041" i="33"/>
  <c r="CB1040" i="33"/>
  <c r="CA1040" i="33"/>
  <c r="CB1039" i="33"/>
  <c r="CA1039" i="33"/>
  <c r="CB1038" i="33"/>
  <c r="CA1038" i="33"/>
  <c r="CB1037" i="33"/>
  <c r="CA1037" i="33"/>
  <c r="CB1036" i="33"/>
  <c r="CA1036" i="33"/>
  <c r="CB1035" i="33"/>
  <c r="CA1035" i="33"/>
  <c r="CB1034" i="33"/>
  <c r="CA1034" i="33"/>
  <c r="CB1033" i="33"/>
  <c r="CA1033" i="33"/>
  <c r="CB1032" i="33"/>
  <c r="CA1032" i="33"/>
  <c r="CB1031" i="33"/>
  <c r="CA1031" i="33"/>
  <c r="CB1030" i="33"/>
  <c r="CA1030" i="33"/>
  <c r="CB1029" i="33"/>
  <c r="CA1029" i="33"/>
  <c r="CB1028" i="33"/>
  <c r="CA1028" i="33"/>
  <c r="CB1027" i="33"/>
  <c r="CA1027" i="33"/>
  <c r="CB1026" i="33"/>
  <c r="CA1026" i="33"/>
  <c r="CB1025" i="33"/>
  <c r="CA1025" i="33"/>
  <c r="CB1024" i="33"/>
  <c r="CA1024" i="33"/>
  <c r="CB1023" i="33"/>
  <c r="CA1023" i="33"/>
  <c r="CB1022" i="33"/>
  <c r="CA1022" i="33"/>
  <c r="CB1021" i="33"/>
  <c r="CA1021" i="33"/>
  <c r="CB1020" i="33"/>
  <c r="CA1020" i="33"/>
  <c r="CB1019" i="33"/>
  <c r="CA1019" i="33"/>
  <c r="CB1018" i="33"/>
  <c r="CA1018" i="33"/>
  <c r="CB1017" i="33"/>
  <c r="CA1017" i="33"/>
  <c r="CB1016" i="33"/>
  <c r="CA1016" i="33"/>
  <c r="CB1015" i="33"/>
  <c r="CA1015" i="33"/>
  <c r="CB1014" i="33"/>
  <c r="CA1014" i="33"/>
  <c r="CB1013" i="33"/>
  <c r="CA1013" i="33"/>
  <c r="CB1012" i="33"/>
  <c r="CA1012" i="33"/>
  <c r="CB1011" i="33"/>
  <c r="CA1011" i="33"/>
  <c r="CB1010" i="33"/>
  <c r="CA1010" i="33"/>
  <c r="CB1009" i="33"/>
  <c r="CA1009" i="33"/>
  <c r="CB1008" i="33"/>
  <c r="CA1008" i="33"/>
  <c r="CB1007" i="33"/>
  <c r="CA1007" i="33"/>
  <c r="CB1006" i="33"/>
  <c r="CA1006" i="33"/>
  <c r="CB1005" i="33"/>
  <c r="CA1005" i="33"/>
  <c r="CB1004" i="33"/>
  <c r="CA1004" i="33"/>
  <c r="CB1003" i="33"/>
  <c r="CA1003" i="33"/>
  <c r="CB1002" i="33"/>
  <c r="CA1002" i="33"/>
  <c r="CB1001" i="33"/>
  <c r="CA1001" i="33"/>
  <c r="CB1000" i="33"/>
  <c r="CA1000" i="33"/>
  <c r="CB999" i="33"/>
  <c r="CA999" i="33"/>
  <c r="CB998" i="33"/>
  <c r="CA998" i="33"/>
  <c r="CB997" i="33"/>
  <c r="CA997" i="33"/>
  <c r="CB996" i="33"/>
  <c r="CA996" i="33"/>
  <c r="CB995" i="33"/>
  <c r="CA995" i="33"/>
  <c r="CB994" i="33"/>
  <c r="CA994" i="33"/>
  <c r="CB993" i="33"/>
  <c r="CA993" i="33"/>
  <c r="CB992" i="33"/>
  <c r="CA992" i="33"/>
  <c r="CB991" i="33"/>
  <c r="CA991" i="33"/>
  <c r="CB990" i="33"/>
  <c r="CA990" i="33"/>
  <c r="CB989" i="33"/>
  <c r="CA989" i="33"/>
  <c r="CB988" i="33"/>
  <c r="CA988" i="33"/>
  <c r="CB987" i="33"/>
  <c r="CA987" i="33"/>
  <c r="CB986" i="33"/>
  <c r="CA986" i="33"/>
  <c r="CB985" i="33"/>
  <c r="CA985" i="33"/>
  <c r="CB984" i="33"/>
  <c r="CA984" i="33"/>
  <c r="CB983" i="33"/>
  <c r="CA983" i="33"/>
  <c r="CB982" i="33"/>
  <c r="CA982" i="33"/>
  <c r="CB981" i="33"/>
  <c r="CA981" i="33"/>
  <c r="CB980" i="33"/>
  <c r="CA980" i="33"/>
  <c r="CB979" i="33"/>
  <c r="CA979" i="33"/>
  <c r="CB978" i="33"/>
  <c r="CA978" i="33"/>
  <c r="CB977" i="33"/>
  <c r="CA977" i="33"/>
  <c r="CB976" i="33"/>
  <c r="CA976" i="33"/>
  <c r="CB975" i="33"/>
  <c r="CA975" i="33"/>
  <c r="CB974" i="33"/>
  <c r="CA974" i="33"/>
  <c r="CB973" i="33"/>
  <c r="CA973" i="33"/>
  <c r="CB972" i="33"/>
  <c r="CA972" i="33"/>
  <c r="CB971" i="33"/>
  <c r="CA971" i="33"/>
  <c r="CB970" i="33"/>
  <c r="CA970" i="33"/>
  <c r="CB969" i="33"/>
  <c r="CA969" i="33"/>
  <c r="CB968" i="33"/>
  <c r="CA968" i="33"/>
  <c r="CB967" i="33"/>
  <c r="CA967" i="33"/>
  <c r="CB966" i="33"/>
  <c r="CA966" i="33"/>
  <c r="CB965" i="33"/>
  <c r="CA965" i="33"/>
  <c r="CB964" i="33"/>
  <c r="CA964" i="33"/>
  <c r="CB963" i="33"/>
  <c r="CA963" i="33"/>
  <c r="CB962" i="33"/>
  <c r="CA962" i="33"/>
  <c r="CB961" i="33"/>
  <c r="CA961" i="33"/>
  <c r="CB960" i="33"/>
  <c r="CA960" i="33"/>
  <c r="CB959" i="33"/>
  <c r="CA959" i="33"/>
  <c r="CB958" i="33"/>
  <c r="CA958" i="33"/>
  <c r="CB957" i="33"/>
  <c r="CA957" i="33"/>
  <c r="CB956" i="33"/>
  <c r="CA956" i="33"/>
  <c r="CB955" i="33"/>
  <c r="CA955" i="33"/>
  <c r="CB954" i="33"/>
  <c r="CA954" i="33"/>
  <c r="CB953" i="33"/>
  <c r="CA953" i="33"/>
  <c r="CB952" i="33"/>
  <c r="CA952" i="33"/>
  <c r="CB951" i="33"/>
  <c r="CA951" i="33"/>
  <c r="CB950" i="33"/>
  <c r="CA950" i="33"/>
  <c r="CB949" i="33"/>
  <c r="CA949" i="33"/>
  <c r="CB948" i="33"/>
  <c r="CA948" i="33"/>
  <c r="CB947" i="33"/>
  <c r="CA947" i="33"/>
  <c r="CB946" i="33"/>
  <c r="CA946" i="33"/>
  <c r="CB945" i="33"/>
  <c r="CA945" i="33"/>
  <c r="CB944" i="33"/>
  <c r="CA944" i="33"/>
  <c r="CB943" i="33"/>
  <c r="CA943" i="33"/>
  <c r="CB942" i="33"/>
  <c r="CA942" i="33"/>
  <c r="CB941" i="33"/>
  <c r="CA941" i="33"/>
  <c r="CB940" i="33"/>
  <c r="CA940" i="33"/>
  <c r="CB939" i="33"/>
  <c r="CA939" i="33"/>
  <c r="CB938" i="33"/>
  <c r="CA938" i="33"/>
  <c r="CB937" i="33"/>
  <c r="CA937" i="33"/>
  <c r="CB936" i="33"/>
  <c r="CA936" i="33"/>
  <c r="CB935" i="33"/>
  <c r="CA935" i="33"/>
  <c r="CB934" i="33"/>
  <c r="CA934" i="33"/>
  <c r="CB933" i="33"/>
  <c r="CA933" i="33"/>
  <c r="CB932" i="33"/>
  <c r="CA932" i="33"/>
  <c r="CB931" i="33"/>
  <c r="CA931" i="33"/>
  <c r="CB930" i="33"/>
  <c r="CA930" i="33"/>
  <c r="CB929" i="33"/>
  <c r="CA929" i="33"/>
  <c r="CB928" i="33"/>
  <c r="CA928" i="33"/>
  <c r="CB927" i="33"/>
  <c r="CA927" i="33"/>
  <c r="CB926" i="33"/>
  <c r="CA926" i="33"/>
  <c r="CB925" i="33"/>
  <c r="CA925" i="33"/>
  <c r="CB924" i="33"/>
  <c r="CA924" i="33"/>
  <c r="CB923" i="33"/>
  <c r="CA923" i="33"/>
  <c r="CB922" i="33"/>
  <c r="CA922" i="33"/>
  <c r="CB921" i="33"/>
  <c r="CA921" i="33"/>
  <c r="CB920" i="33"/>
  <c r="CA920" i="33"/>
  <c r="CB919" i="33"/>
  <c r="CA919" i="33"/>
  <c r="CB918" i="33"/>
  <c r="CA918" i="33"/>
  <c r="CB917" i="33"/>
  <c r="CA917" i="33"/>
  <c r="CB916" i="33"/>
  <c r="CA916" i="33"/>
  <c r="CB915" i="33"/>
  <c r="CA915" i="33"/>
  <c r="CB914" i="33"/>
  <c r="CA914" i="33"/>
  <c r="CB913" i="33"/>
  <c r="CA913" i="33"/>
  <c r="CB912" i="33"/>
  <c r="CA912" i="33"/>
  <c r="CB911" i="33"/>
  <c r="CA911" i="33"/>
  <c r="CB910" i="33"/>
  <c r="CA910" i="33"/>
  <c r="CB909" i="33"/>
  <c r="CA909" i="33"/>
  <c r="CB908" i="33"/>
  <c r="CA908" i="33"/>
  <c r="CB907" i="33"/>
  <c r="CA907" i="33"/>
  <c r="CB906" i="33"/>
  <c r="CA906" i="33"/>
  <c r="CB905" i="33"/>
  <c r="CA905" i="33"/>
  <c r="CB904" i="33"/>
  <c r="CA904" i="33"/>
  <c r="CB903" i="33"/>
  <c r="CA903" i="33"/>
  <c r="CB902" i="33"/>
  <c r="CA902" i="33"/>
  <c r="CB901" i="33"/>
  <c r="CA901" i="33"/>
  <c r="CB900" i="33"/>
  <c r="CA900" i="33"/>
  <c r="CB899" i="33"/>
  <c r="CA899" i="33"/>
  <c r="CB898" i="33"/>
  <c r="CA898" i="33"/>
  <c r="CB897" i="33"/>
  <c r="CA897" i="33"/>
  <c r="CB896" i="33"/>
  <c r="CA896" i="33"/>
  <c r="CB895" i="33"/>
  <c r="CA895" i="33"/>
  <c r="CB894" i="33"/>
  <c r="CA894" i="33"/>
  <c r="CB893" i="33"/>
  <c r="CA893" i="33"/>
  <c r="CB892" i="33"/>
  <c r="CA892" i="33"/>
  <c r="CB891" i="33"/>
  <c r="CA891" i="33"/>
  <c r="CB890" i="33"/>
  <c r="CA890" i="33"/>
  <c r="CB889" i="33"/>
  <c r="CA889" i="33"/>
  <c r="CB888" i="33"/>
  <c r="CA888" i="33"/>
  <c r="CB887" i="33"/>
  <c r="CA887" i="33"/>
  <c r="CB886" i="33"/>
  <c r="CA886" i="33"/>
  <c r="CB885" i="33"/>
  <c r="CA885" i="33"/>
  <c r="CB884" i="33"/>
  <c r="CA884" i="33"/>
  <c r="CB883" i="33"/>
  <c r="CA883" i="33"/>
  <c r="CB882" i="33"/>
  <c r="CA882" i="33"/>
  <c r="CB881" i="33"/>
  <c r="CA881" i="33"/>
  <c r="CB880" i="33"/>
  <c r="CA880" i="33"/>
  <c r="CB879" i="33"/>
  <c r="CA879" i="33"/>
  <c r="CB878" i="33"/>
  <c r="CA878" i="33"/>
  <c r="CB877" i="33"/>
  <c r="CA877" i="33"/>
  <c r="CB876" i="33"/>
  <c r="CA876" i="33"/>
  <c r="CB875" i="33"/>
  <c r="CA875" i="33"/>
  <c r="CB874" i="33"/>
  <c r="CA874" i="33"/>
  <c r="CB873" i="33"/>
  <c r="CA873" i="33"/>
  <c r="CB872" i="33"/>
  <c r="CA872" i="33"/>
  <c r="CB871" i="33"/>
  <c r="CA871" i="33"/>
  <c r="CB870" i="33"/>
  <c r="CA870" i="33"/>
  <c r="CB869" i="33"/>
  <c r="CA869" i="33"/>
  <c r="CB868" i="33"/>
  <c r="CA868" i="33"/>
  <c r="CB867" i="33"/>
  <c r="CA867" i="33"/>
  <c r="CB866" i="33"/>
  <c r="CA866" i="33"/>
  <c r="CB865" i="33"/>
  <c r="CA865" i="33"/>
  <c r="CB864" i="33"/>
  <c r="CA864" i="33"/>
  <c r="CB863" i="33"/>
  <c r="CA863" i="33"/>
  <c r="CB862" i="33"/>
  <c r="CA862" i="33"/>
  <c r="CB861" i="33"/>
  <c r="CA861" i="33"/>
  <c r="CB860" i="33"/>
  <c r="CA860" i="33"/>
  <c r="CB859" i="33"/>
  <c r="CA859" i="33"/>
  <c r="CB858" i="33"/>
  <c r="CA858" i="33"/>
  <c r="CB857" i="33"/>
  <c r="CA857" i="33"/>
  <c r="CB856" i="33"/>
  <c r="CA856" i="33"/>
  <c r="CB855" i="33"/>
  <c r="CA855" i="33"/>
  <c r="CB854" i="33"/>
  <c r="CA854" i="33"/>
  <c r="CB853" i="33"/>
  <c r="CA853" i="33"/>
  <c r="CB852" i="33"/>
  <c r="CA852" i="33"/>
  <c r="CB851" i="33"/>
  <c r="CA851" i="33"/>
  <c r="CB850" i="33"/>
  <c r="CA850" i="33"/>
  <c r="CB849" i="33"/>
  <c r="CA849" i="33"/>
  <c r="CB848" i="33"/>
  <c r="CA848" i="33"/>
  <c r="CB847" i="33"/>
  <c r="CA847" i="33"/>
  <c r="CB846" i="33"/>
  <c r="CA846" i="33"/>
  <c r="CB845" i="33"/>
  <c r="CA845" i="33"/>
  <c r="CB844" i="33"/>
  <c r="CA844" i="33"/>
  <c r="CB843" i="33"/>
  <c r="CA843" i="33"/>
  <c r="CB842" i="33"/>
  <c r="CA842" i="33"/>
  <c r="CB841" i="33"/>
  <c r="CA841" i="33"/>
  <c r="CB840" i="33"/>
  <c r="CA840" i="33"/>
  <c r="CB839" i="33"/>
  <c r="CA839" i="33"/>
  <c r="CB838" i="33"/>
  <c r="CA838" i="33"/>
  <c r="CB837" i="33"/>
  <c r="CA837" i="33"/>
  <c r="CB836" i="33"/>
  <c r="CA836" i="33"/>
  <c r="CB835" i="33"/>
  <c r="CA835" i="33"/>
  <c r="CB834" i="33"/>
  <c r="CA834" i="33"/>
  <c r="CB833" i="33"/>
  <c r="CA833" i="33"/>
  <c r="CB832" i="33"/>
  <c r="CA832" i="33"/>
  <c r="CB831" i="33"/>
  <c r="CA831" i="33"/>
  <c r="CB830" i="33"/>
  <c r="CA830" i="33"/>
  <c r="CB829" i="33"/>
  <c r="CA829" i="33"/>
  <c r="CB828" i="33"/>
  <c r="CA828" i="33"/>
  <c r="CB827" i="33"/>
  <c r="CA827" i="33"/>
  <c r="CB826" i="33"/>
  <c r="CA826" i="33"/>
  <c r="CB825" i="33"/>
  <c r="CA825" i="33"/>
  <c r="CB824" i="33"/>
  <c r="CA824" i="33"/>
  <c r="CB823" i="33"/>
  <c r="CA823" i="33"/>
  <c r="CB822" i="33"/>
  <c r="CA822" i="33"/>
  <c r="CB821" i="33"/>
  <c r="CA821" i="33"/>
  <c r="CB820" i="33"/>
  <c r="CA820" i="33"/>
  <c r="CB819" i="33"/>
  <c r="CA819" i="33"/>
  <c r="CB818" i="33"/>
  <c r="CA818" i="33"/>
  <c r="CB817" i="33"/>
  <c r="CA817" i="33"/>
  <c r="CB816" i="33"/>
  <c r="CA816" i="33"/>
  <c r="CB815" i="33"/>
  <c r="CA815" i="33"/>
  <c r="CB814" i="33"/>
  <c r="CA814" i="33"/>
  <c r="CB813" i="33"/>
  <c r="CA813" i="33"/>
  <c r="CB812" i="33"/>
  <c r="CA812" i="33"/>
  <c r="CB811" i="33"/>
  <c r="CA811" i="33"/>
  <c r="CB810" i="33"/>
  <c r="CA810" i="33"/>
  <c r="CB809" i="33"/>
  <c r="CA809" i="33"/>
  <c r="CB808" i="33"/>
  <c r="CA808" i="33"/>
  <c r="CB807" i="33"/>
  <c r="CA807" i="33"/>
  <c r="CB806" i="33"/>
  <c r="CA806" i="33"/>
  <c r="CB805" i="33"/>
  <c r="CA805" i="33"/>
  <c r="CB804" i="33"/>
  <c r="CA804" i="33"/>
  <c r="CB803" i="33"/>
  <c r="CA803" i="33"/>
  <c r="CB802" i="33"/>
  <c r="CA802" i="33"/>
  <c r="CB801" i="33"/>
  <c r="CA801" i="33"/>
  <c r="CB800" i="33"/>
  <c r="CA800" i="33"/>
  <c r="CB799" i="33"/>
  <c r="CA799" i="33"/>
  <c r="CB798" i="33"/>
  <c r="CA798" i="33"/>
  <c r="CB797" i="33"/>
  <c r="CA797" i="33"/>
  <c r="CB796" i="33"/>
  <c r="CA796" i="33"/>
  <c r="CB795" i="33"/>
  <c r="CA795" i="33"/>
  <c r="CB794" i="33"/>
  <c r="CA794" i="33"/>
  <c r="CB793" i="33"/>
  <c r="CA793" i="33"/>
  <c r="CB792" i="33"/>
  <c r="CA792" i="33"/>
  <c r="CB791" i="33"/>
  <c r="CA791" i="33"/>
  <c r="CB790" i="33"/>
  <c r="CA790" i="33"/>
  <c r="CB789" i="33"/>
  <c r="CA789" i="33"/>
  <c r="CB788" i="33"/>
  <c r="CA788" i="33"/>
  <c r="CB787" i="33"/>
  <c r="CA787" i="33"/>
  <c r="CB786" i="33"/>
  <c r="CA786" i="33"/>
  <c r="CB785" i="33"/>
  <c r="CA785" i="33"/>
  <c r="CB784" i="33"/>
  <c r="CA784" i="33"/>
  <c r="CB783" i="33"/>
  <c r="CA783" i="33"/>
  <c r="CB782" i="33"/>
  <c r="CA782" i="33"/>
  <c r="CB781" i="33"/>
  <c r="CA781" i="33"/>
  <c r="CB780" i="33"/>
  <c r="CA780" i="33"/>
  <c r="CB779" i="33"/>
  <c r="CA779" i="33"/>
  <c r="CB778" i="33"/>
  <c r="CA778" i="33"/>
  <c r="CB777" i="33"/>
  <c r="CA777" i="33"/>
  <c r="CB776" i="33"/>
  <c r="CA776" i="33"/>
  <c r="CB775" i="33"/>
  <c r="CA775" i="33"/>
  <c r="CB774" i="33"/>
  <c r="CA774" i="33"/>
  <c r="CB773" i="33"/>
  <c r="CA773" i="33"/>
  <c r="CB772" i="33"/>
  <c r="CA772" i="33"/>
  <c r="CB771" i="33"/>
  <c r="CA771" i="33"/>
  <c r="CB770" i="33"/>
  <c r="CA770" i="33"/>
  <c r="CB769" i="33"/>
  <c r="CA769" i="33"/>
  <c r="CB768" i="33"/>
  <c r="CA768" i="33"/>
  <c r="CB767" i="33"/>
  <c r="CA767" i="33"/>
  <c r="CB766" i="33"/>
  <c r="CA766" i="33"/>
  <c r="CB765" i="33"/>
  <c r="CA765" i="33"/>
  <c r="CB764" i="33"/>
  <c r="CA764" i="33"/>
  <c r="CB763" i="33"/>
  <c r="CA763" i="33"/>
  <c r="CB762" i="33"/>
  <c r="CA762" i="33"/>
  <c r="CB761" i="33"/>
  <c r="CA761" i="33"/>
  <c r="CB760" i="33"/>
  <c r="CA760" i="33"/>
  <c r="CB759" i="33"/>
  <c r="CA759" i="33"/>
  <c r="CB758" i="33"/>
  <c r="CA758" i="33"/>
  <c r="CB757" i="33"/>
  <c r="CA757" i="33"/>
  <c r="CB756" i="33"/>
  <c r="CA756" i="33"/>
  <c r="CB755" i="33"/>
  <c r="CA755" i="33"/>
  <c r="CB754" i="33"/>
  <c r="CA754" i="33"/>
  <c r="CB753" i="33"/>
  <c r="CA753" i="33"/>
  <c r="CB752" i="33"/>
  <c r="CA752" i="33"/>
  <c r="CB751" i="33"/>
  <c r="CA751" i="33"/>
  <c r="CB750" i="33"/>
  <c r="CA750" i="33"/>
  <c r="CB749" i="33"/>
  <c r="CA749" i="33"/>
  <c r="CB748" i="33"/>
  <c r="CA748" i="33"/>
  <c r="CB747" i="33"/>
  <c r="CA747" i="33"/>
  <c r="CB746" i="33"/>
  <c r="CA746" i="33"/>
  <c r="CB745" i="33"/>
  <c r="CA745" i="33"/>
  <c r="CB744" i="33"/>
  <c r="CA744" i="33"/>
  <c r="CB743" i="33"/>
  <c r="CA743" i="33"/>
  <c r="CB742" i="33"/>
  <c r="CA742" i="33"/>
  <c r="CB741" i="33"/>
  <c r="CA741" i="33"/>
  <c r="CB740" i="33"/>
  <c r="CA740" i="33"/>
  <c r="CB739" i="33"/>
  <c r="CA739" i="33"/>
  <c r="CB738" i="33"/>
  <c r="CA738" i="33"/>
  <c r="CB737" i="33"/>
  <c r="CA737" i="33"/>
  <c r="CB736" i="33"/>
  <c r="CA736" i="33"/>
  <c r="CB735" i="33"/>
  <c r="CA735" i="33"/>
  <c r="CB734" i="33"/>
  <c r="CA734" i="33"/>
  <c r="CB733" i="33"/>
  <c r="CA733" i="33"/>
  <c r="CB732" i="33"/>
  <c r="CA732" i="33"/>
  <c r="CB731" i="33"/>
  <c r="CA731" i="33"/>
  <c r="CB730" i="33"/>
  <c r="CA730" i="33"/>
  <c r="CB729" i="33"/>
  <c r="CA729" i="33"/>
  <c r="CB728" i="33"/>
  <c r="CA728" i="33"/>
  <c r="CB727" i="33"/>
  <c r="CA727" i="33"/>
  <c r="CB726" i="33"/>
  <c r="CA726" i="33"/>
  <c r="CB725" i="33"/>
  <c r="CA725" i="33"/>
  <c r="CB724" i="33"/>
  <c r="CA724" i="33"/>
  <c r="CB723" i="33"/>
  <c r="CA723" i="33"/>
  <c r="CB722" i="33"/>
  <c r="CA722" i="33"/>
  <c r="CB721" i="33"/>
  <c r="CA721" i="33"/>
  <c r="CB720" i="33"/>
  <c r="CA720" i="33"/>
  <c r="CB719" i="33"/>
  <c r="CA719" i="33"/>
  <c r="CB718" i="33"/>
  <c r="CA718" i="33"/>
  <c r="CB717" i="33"/>
  <c r="CA717" i="33"/>
  <c r="CB716" i="33"/>
  <c r="CA716" i="33"/>
  <c r="CB715" i="33"/>
  <c r="CA715" i="33"/>
  <c r="CB714" i="33"/>
  <c r="CA714" i="33"/>
  <c r="CB713" i="33"/>
  <c r="CA713" i="33"/>
  <c r="CB712" i="33"/>
  <c r="CA712" i="33"/>
  <c r="CB711" i="33"/>
  <c r="CA711" i="33"/>
  <c r="CB710" i="33"/>
  <c r="CA710" i="33"/>
  <c r="CB709" i="33"/>
  <c r="CA709" i="33"/>
  <c r="CB708" i="33"/>
  <c r="CA708" i="33"/>
  <c r="CB707" i="33"/>
  <c r="CA707" i="33"/>
  <c r="CB706" i="33"/>
  <c r="CA706" i="33"/>
  <c r="CB705" i="33"/>
  <c r="CA705" i="33"/>
  <c r="CB704" i="33"/>
  <c r="CA704" i="33"/>
  <c r="CB703" i="33"/>
  <c r="CA703" i="33"/>
  <c r="CB702" i="33"/>
  <c r="CA702" i="33"/>
  <c r="CB701" i="33"/>
  <c r="CA701" i="33"/>
  <c r="CB700" i="33"/>
  <c r="CA700" i="33"/>
  <c r="CB699" i="33"/>
  <c r="CA699" i="33"/>
  <c r="CB698" i="33"/>
  <c r="CA698" i="33"/>
  <c r="CB697" i="33"/>
  <c r="CA697" i="33"/>
  <c r="CB696" i="33"/>
  <c r="CA696" i="33"/>
  <c r="CB695" i="33"/>
  <c r="CA695" i="33"/>
  <c r="CB694" i="33"/>
  <c r="CA694" i="33"/>
  <c r="CB693" i="33"/>
  <c r="CA693" i="33"/>
  <c r="CB692" i="33"/>
  <c r="CA692" i="33"/>
  <c r="CB691" i="33"/>
  <c r="CA691" i="33"/>
  <c r="CB690" i="33"/>
  <c r="CA690" i="33"/>
  <c r="CB689" i="33"/>
  <c r="CA689" i="33"/>
  <c r="CB688" i="33"/>
  <c r="CA688" i="33"/>
  <c r="CB687" i="33"/>
  <c r="CA687" i="33"/>
  <c r="CB686" i="33"/>
  <c r="CA686" i="33"/>
  <c r="CB685" i="33"/>
  <c r="CA685" i="33"/>
  <c r="CB684" i="33"/>
  <c r="CA684" i="33"/>
  <c r="CB683" i="33"/>
  <c r="CA683" i="33"/>
  <c r="CB682" i="33"/>
  <c r="CA682" i="33"/>
  <c r="CB681" i="33"/>
  <c r="CA681" i="33"/>
  <c r="CB680" i="33"/>
  <c r="CA680" i="33"/>
  <c r="CB679" i="33"/>
  <c r="CA679" i="33"/>
  <c r="CB678" i="33"/>
  <c r="CA678" i="33"/>
  <c r="CB677" i="33"/>
  <c r="CA677" i="33"/>
  <c r="CB676" i="33"/>
  <c r="CA676" i="33"/>
  <c r="CB675" i="33"/>
  <c r="CA675" i="33"/>
  <c r="CB674" i="33"/>
  <c r="CA674" i="33"/>
  <c r="CB673" i="33"/>
  <c r="CA673" i="33"/>
  <c r="CB672" i="33"/>
  <c r="CA672" i="33"/>
  <c r="CB671" i="33"/>
  <c r="CA671" i="33"/>
  <c r="CB670" i="33"/>
  <c r="CA670" i="33"/>
  <c r="CB669" i="33"/>
  <c r="CA669" i="33"/>
  <c r="CB668" i="33"/>
  <c r="CA668" i="33"/>
  <c r="CB667" i="33"/>
  <c r="CA667" i="33"/>
  <c r="CB666" i="33"/>
  <c r="CA666" i="33"/>
  <c r="CB665" i="33"/>
  <c r="CA665" i="33"/>
  <c r="CB664" i="33"/>
  <c r="CA664" i="33"/>
  <c r="CB663" i="33"/>
  <c r="CA663" i="33"/>
  <c r="CB662" i="33"/>
  <c r="CA662" i="33"/>
  <c r="CB661" i="33"/>
  <c r="CA661" i="33"/>
  <c r="CB660" i="33"/>
  <c r="CA660" i="33"/>
  <c r="CB659" i="33"/>
  <c r="CA659" i="33"/>
  <c r="CB658" i="33"/>
  <c r="CA658" i="33"/>
  <c r="CB657" i="33"/>
  <c r="CA657" i="33"/>
  <c r="CB656" i="33"/>
  <c r="CA656" i="33"/>
  <c r="CB655" i="33"/>
  <c r="CA655" i="33"/>
  <c r="CB654" i="33"/>
  <c r="CA654" i="33"/>
  <c r="CB653" i="33"/>
  <c r="CA653" i="33"/>
  <c r="CB652" i="33"/>
  <c r="CA652" i="33"/>
  <c r="CB651" i="33"/>
  <c r="CA651" i="33"/>
  <c r="CB650" i="33"/>
  <c r="CA650" i="33"/>
  <c r="CB649" i="33"/>
  <c r="CA649" i="33"/>
  <c r="CB648" i="33"/>
  <c r="CA648" i="33"/>
  <c r="CB647" i="33"/>
  <c r="CA647" i="33"/>
  <c r="CB646" i="33"/>
  <c r="CA646" i="33"/>
  <c r="CB645" i="33"/>
  <c r="CA645" i="33"/>
  <c r="CB644" i="33"/>
  <c r="CA644" i="33"/>
  <c r="CB643" i="33"/>
  <c r="CA643" i="33"/>
  <c r="CB642" i="33"/>
  <c r="CA642" i="33"/>
  <c r="CB641" i="33"/>
  <c r="CA641" i="33"/>
  <c r="CB640" i="33"/>
  <c r="CA640" i="33"/>
  <c r="CB639" i="33"/>
  <c r="CA639" i="33"/>
  <c r="CB638" i="33"/>
  <c r="CA638" i="33"/>
  <c r="CB637" i="33"/>
  <c r="CA637" i="33"/>
  <c r="CB636" i="33"/>
  <c r="CA636" i="33"/>
  <c r="CB635" i="33"/>
  <c r="CA635" i="33"/>
  <c r="CB634" i="33"/>
  <c r="CA634" i="33"/>
  <c r="CB633" i="33"/>
  <c r="CA633" i="33"/>
  <c r="CB632" i="33"/>
  <c r="CA632" i="33"/>
  <c r="CB631" i="33"/>
  <c r="CA631" i="33"/>
  <c r="CB630" i="33"/>
  <c r="CA630" i="33"/>
  <c r="CB629" i="33"/>
  <c r="CA629" i="33"/>
  <c r="CB628" i="33"/>
  <c r="CA628" i="33"/>
  <c r="CB627" i="33"/>
  <c r="CA627" i="33"/>
  <c r="CB626" i="33"/>
  <c r="CA626" i="33"/>
  <c r="CB625" i="33"/>
  <c r="CA625" i="33"/>
  <c r="CB624" i="33"/>
  <c r="CA624" i="33"/>
  <c r="CB623" i="33"/>
  <c r="CA623" i="33"/>
  <c r="CB622" i="33"/>
  <c r="CA622" i="33"/>
  <c r="CB621" i="33"/>
  <c r="CA621" i="33"/>
  <c r="CB620" i="33"/>
  <c r="CA620" i="33"/>
  <c r="CB619" i="33"/>
  <c r="CA619" i="33"/>
  <c r="CB618" i="33"/>
  <c r="CA618" i="33"/>
  <c r="CB617" i="33"/>
  <c r="CA617" i="33"/>
  <c r="CB616" i="33"/>
  <c r="CA616" i="33"/>
  <c r="CB615" i="33"/>
  <c r="CA615" i="33"/>
  <c r="CB614" i="33"/>
  <c r="CA614" i="33"/>
  <c r="CB613" i="33"/>
  <c r="CA613" i="33"/>
  <c r="CB612" i="33"/>
  <c r="CA612" i="33"/>
  <c r="CB611" i="33"/>
  <c r="CA611" i="33"/>
  <c r="CB610" i="33"/>
  <c r="CA610" i="33"/>
  <c r="CB609" i="33"/>
  <c r="CA609" i="33"/>
  <c r="CB608" i="33"/>
  <c r="CA608" i="33"/>
  <c r="CB607" i="33"/>
  <c r="CA607" i="33"/>
  <c r="CB606" i="33"/>
  <c r="CA606" i="33"/>
  <c r="CB605" i="33"/>
  <c r="CA605" i="33"/>
  <c r="CB604" i="33"/>
  <c r="CA604" i="33"/>
  <c r="CB603" i="33"/>
  <c r="CA603" i="33"/>
  <c r="CB602" i="33"/>
  <c r="CA602" i="33"/>
  <c r="CB601" i="33"/>
  <c r="CA601" i="33"/>
  <c r="CB600" i="33"/>
  <c r="CA600" i="33"/>
  <c r="CB599" i="33"/>
  <c r="CA599" i="33"/>
  <c r="CB598" i="33"/>
  <c r="CA598" i="33"/>
  <c r="CB597" i="33"/>
  <c r="CA597" i="33"/>
  <c r="CB596" i="33"/>
  <c r="CA596" i="33"/>
  <c r="CB595" i="33"/>
  <c r="CA595" i="33"/>
  <c r="CB594" i="33"/>
  <c r="CA594" i="33"/>
  <c r="CB593" i="33"/>
  <c r="CA593" i="33"/>
  <c r="CB592" i="33"/>
  <c r="CA592" i="33"/>
  <c r="CB591" i="33"/>
  <c r="CA591" i="33"/>
  <c r="CB590" i="33"/>
  <c r="CA590" i="33"/>
  <c r="CB589" i="33"/>
  <c r="CA589" i="33"/>
  <c r="CB588" i="33"/>
  <c r="CA588" i="33"/>
  <c r="CB587" i="33"/>
  <c r="CA587" i="33"/>
  <c r="CB586" i="33"/>
  <c r="CA586" i="33"/>
  <c r="CB585" i="33"/>
  <c r="CA585" i="33"/>
  <c r="CB584" i="33"/>
  <c r="CA584" i="33"/>
  <c r="CB583" i="33"/>
  <c r="CA583" i="33"/>
  <c r="CB582" i="33"/>
  <c r="CA582" i="33"/>
  <c r="CB581" i="33"/>
  <c r="CA581" i="33"/>
  <c r="CB580" i="33"/>
  <c r="CA580" i="33"/>
  <c r="CB579" i="33"/>
  <c r="CA579" i="33"/>
  <c r="CB578" i="33"/>
  <c r="CA578" i="33"/>
  <c r="CB577" i="33"/>
  <c r="CA577" i="33"/>
  <c r="CB576" i="33"/>
  <c r="CA576" i="33"/>
  <c r="CB575" i="33"/>
  <c r="CA575" i="33"/>
  <c r="CB574" i="33"/>
  <c r="CA574" i="33"/>
  <c r="CB573" i="33"/>
  <c r="CA573" i="33"/>
  <c r="CB572" i="33"/>
  <c r="CA572" i="33"/>
  <c r="CB571" i="33"/>
  <c r="CA571" i="33"/>
  <c r="CB570" i="33"/>
  <c r="CA570" i="33"/>
  <c r="CB569" i="33"/>
  <c r="CA569" i="33"/>
  <c r="CB568" i="33"/>
  <c r="CA568" i="33"/>
  <c r="CB567" i="33"/>
  <c r="CA567" i="33"/>
  <c r="CB566" i="33"/>
  <c r="CA566" i="33"/>
  <c r="CB565" i="33"/>
  <c r="CA565" i="33"/>
  <c r="CB564" i="33"/>
  <c r="CA564" i="33"/>
  <c r="CB563" i="33"/>
  <c r="CA563" i="33"/>
  <c r="CB562" i="33"/>
  <c r="CA562" i="33"/>
  <c r="CB561" i="33"/>
  <c r="CA561" i="33"/>
  <c r="CB560" i="33"/>
  <c r="CA560" i="33"/>
  <c r="CB559" i="33"/>
  <c r="CA559" i="33"/>
  <c r="CB558" i="33"/>
  <c r="CA558" i="33"/>
  <c r="CB557" i="33"/>
  <c r="CA557" i="33"/>
  <c r="CB556" i="33"/>
  <c r="CA556" i="33"/>
  <c r="CB555" i="33"/>
  <c r="CA555" i="33"/>
  <c r="CB554" i="33"/>
  <c r="CA554" i="33"/>
  <c r="CB553" i="33"/>
  <c r="CA553" i="33"/>
  <c r="CB552" i="33"/>
  <c r="CA552" i="33"/>
  <c r="CB551" i="33"/>
  <c r="CA551" i="33"/>
  <c r="CB550" i="33"/>
  <c r="CA550" i="33"/>
  <c r="CB549" i="33"/>
  <c r="CA549" i="33"/>
  <c r="CB548" i="33"/>
  <c r="CA548" i="33"/>
  <c r="CB547" i="33"/>
  <c r="CA547" i="33"/>
  <c r="CB546" i="33"/>
  <c r="CA546" i="33"/>
  <c r="CB545" i="33"/>
  <c r="CA545" i="33"/>
  <c r="CB544" i="33"/>
  <c r="CA544" i="33"/>
  <c r="CB543" i="33"/>
  <c r="CA543" i="33"/>
  <c r="CB542" i="33"/>
  <c r="CA542" i="33"/>
  <c r="CB541" i="33"/>
  <c r="CA541" i="33"/>
  <c r="CB540" i="33"/>
  <c r="CA540" i="33"/>
  <c r="CB539" i="33"/>
  <c r="CA539" i="33"/>
  <c r="CB538" i="33"/>
  <c r="CA538" i="33"/>
  <c r="CB537" i="33"/>
  <c r="CA537" i="33"/>
  <c r="CB536" i="33"/>
  <c r="CA536" i="33"/>
  <c r="CB535" i="33"/>
  <c r="CA535" i="33"/>
  <c r="CB534" i="33"/>
  <c r="CA534" i="33"/>
  <c r="CB533" i="33"/>
  <c r="CA533" i="33"/>
  <c r="CB532" i="33"/>
  <c r="CA532" i="33"/>
  <c r="CB531" i="33"/>
  <c r="CA531" i="33"/>
  <c r="CB530" i="33"/>
  <c r="CA530" i="33"/>
  <c r="CB529" i="33"/>
  <c r="CA529" i="33"/>
  <c r="CB528" i="33"/>
  <c r="CA528" i="33"/>
  <c r="CB527" i="33"/>
  <c r="CA527" i="33"/>
  <c r="CB526" i="33"/>
  <c r="CA526" i="33"/>
  <c r="CB525" i="33"/>
  <c r="CA525" i="33"/>
  <c r="CB524" i="33"/>
  <c r="CA524" i="33"/>
  <c r="CB523" i="33"/>
  <c r="CA523" i="33"/>
  <c r="CB522" i="33"/>
  <c r="CA522" i="33"/>
  <c r="CB521" i="33"/>
  <c r="CA521" i="33"/>
  <c r="CB520" i="33"/>
  <c r="CA520" i="33"/>
  <c r="CB519" i="33"/>
  <c r="CA519" i="33"/>
  <c r="CB518" i="33"/>
  <c r="CA518" i="33"/>
  <c r="CB517" i="33"/>
  <c r="CA517" i="33"/>
  <c r="CB516" i="33"/>
  <c r="CA516" i="33"/>
  <c r="CB515" i="33"/>
  <c r="CA515" i="33"/>
  <c r="CB514" i="33"/>
  <c r="CA514" i="33"/>
  <c r="CB513" i="33"/>
  <c r="CA513" i="33"/>
  <c r="CB512" i="33"/>
  <c r="CA512" i="33"/>
  <c r="CB511" i="33"/>
  <c r="CA511" i="33"/>
  <c r="CB510" i="33"/>
  <c r="CA510" i="33"/>
  <c r="CB509" i="33"/>
  <c r="CA509" i="33"/>
  <c r="CB508" i="33"/>
  <c r="CA508" i="33"/>
  <c r="CB507" i="33"/>
  <c r="CA507" i="33"/>
  <c r="CB506" i="33"/>
  <c r="CA506" i="33"/>
  <c r="CB505" i="33"/>
  <c r="CA505" i="33"/>
  <c r="CB504" i="33"/>
  <c r="CA504" i="33"/>
  <c r="CB503" i="33"/>
  <c r="CA503" i="33"/>
  <c r="CB502" i="33"/>
  <c r="CA502" i="33"/>
  <c r="CB501" i="33"/>
  <c r="CA501" i="33"/>
  <c r="CB500" i="33"/>
  <c r="CA500" i="33"/>
  <c r="CB499" i="33"/>
  <c r="CA499" i="33"/>
  <c r="CB498" i="33"/>
  <c r="CA498" i="33"/>
  <c r="CB497" i="33"/>
  <c r="CA497" i="33"/>
  <c r="CB496" i="33"/>
  <c r="CA496" i="33"/>
  <c r="CB495" i="33"/>
  <c r="CA495" i="33"/>
  <c r="CB494" i="33"/>
  <c r="CA494" i="33"/>
  <c r="CB493" i="33"/>
  <c r="CA493" i="33"/>
  <c r="CB492" i="33"/>
  <c r="CA492" i="33"/>
  <c r="CB491" i="33"/>
  <c r="CA491" i="33"/>
  <c r="CB490" i="33"/>
  <c r="CA490" i="33"/>
  <c r="CB489" i="33"/>
  <c r="CA489" i="33"/>
  <c r="CB488" i="33"/>
  <c r="CA488" i="33"/>
  <c r="CB487" i="33"/>
  <c r="CA487" i="33"/>
  <c r="CB486" i="33"/>
  <c r="CA486" i="33"/>
  <c r="CB485" i="33"/>
  <c r="CA485" i="33"/>
  <c r="CB484" i="33"/>
  <c r="CA484" i="33"/>
  <c r="CB483" i="33"/>
  <c r="CA483" i="33"/>
  <c r="CB482" i="33"/>
  <c r="CA482" i="33"/>
  <c r="CB481" i="33"/>
  <c r="CA481" i="33"/>
  <c r="CB480" i="33"/>
  <c r="CA480" i="33"/>
  <c r="CB479" i="33"/>
  <c r="CA479" i="33"/>
  <c r="CB478" i="33"/>
  <c r="CA478" i="33"/>
  <c r="CB477" i="33"/>
  <c r="CA477" i="33"/>
  <c r="CB476" i="33"/>
  <c r="CA476" i="33"/>
  <c r="CB475" i="33"/>
  <c r="CA475" i="33"/>
  <c r="CB474" i="33"/>
  <c r="CA474" i="33"/>
  <c r="CB473" i="33"/>
  <c r="CA473" i="33"/>
  <c r="CB472" i="33"/>
  <c r="CA472" i="33"/>
  <c r="CB471" i="33"/>
  <c r="CA471" i="33"/>
  <c r="CB470" i="33"/>
  <c r="CA470" i="33"/>
  <c r="CB469" i="33"/>
  <c r="CA469" i="33"/>
  <c r="CB468" i="33"/>
  <c r="CA468" i="33"/>
  <c r="CB467" i="33"/>
  <c r="CA467" i="33"/>
  <c r="CB466" i="33"/>
  <c r="CA466" i="33"/>
  <c r="CB465" i="33"/>
  <c r="CA465" i="33"/>
  <c r="CB464" i="33"/>
  <c r="CA464" i="33"/>
  <c r="CB463" i="33"/>
  <c r="CA463" i="33"/>
  <c r="CB462" i="33"/>
  <c r="CA462" i="33"/>
  <c r="CB461" i="33"/>
  <c r="CA461" i="33"/>
  <c r="CB460" i="33"/>
  <c r="CA460" i="33"/>
  <c r="CB459" i="33"/>
  <c r="CA459" i="33"/>
  <c r="CB458" i="33"/>
  <c r="CA458" i="33"/>
  <c r="CB457" i="33"/>
  <c r="CA457" i="33"/>
  <c r="CB456" i="33"/>
  <c r="CA456" i="33"/>
  <c r="CB455" i="33"/>
  <c r="CA455" i="33"/>
  <c r="CB454" i="33"/>
  <c r="CA454" i="33"/>
  <c r="CB453" i="33"/>
  <c r="CA453" i="33"/>
  <c r="CB452" i="33"/>
  <c r="CA452" i="33"/>
  <c r="CB451" i="33"/>
  <c r="CA451" i="33"/>
  <c r="CB450" i="33"/>
  <c r="CA450" i="33"/>
  <c r="CB449" i="33"/>
  <c r="CA449" i="33"/>
  <c r="CB448" i="33"/>
  <c r="CA448" i="33"/>
  <c r="CB447" i="33"/>
  <c r="CA447" i="33"/>
  <c r="CB446" i="33"/>
  <c r="CA446" i="33"/>
  <c r="CB445" i="33"/>
  <c r="CA445" i="33"/>
  <c r="CB444" i="33"/>
  <c r="CA444" i="33"/>
  <c r="CB443" i="33"/>
  <c r="CA443" i="33"/>
  <c r="CB442" i="33"/>
  <c r="CA442" i="33"/>
  <c r="CB441" i="33"/>
  <c r="CA441" i="33"/>
  <c r="CB440" i="33"/>
  <c r="CA440" i="33"/>
  <c r="CB439" i="33"/>
  <c r="CA439" i="33"/>
  <c r="CB438" i="33"/>
  <c r="CA438" i="33"/>
  <c r="CB437" i="33"/>
  <c r="CA437" i="33"/>
  <c r="CB436" i="33"/>
  <c r="CA436" i="33"/>
  <c r="CB435" i="33"/>
  <c r="CA435" i="33"/>
  <c r="CB434" i="33"/>
  <c r="CA434" i="33"/>
  <c r="CB433" i="33"/>
  <c r="CA433" i="33"/>
  <c r="CB432" i="33"/>
  <c r="CA432" i="33"/>
  <c r="CB431" i="33"/>
  <c r="CA431" i="33"/>
  <c r="CB430" i="33"/>
  <c r="CA430" i="33"/>
  <c r="CB429" i="33"/>
  <c r="CA429" i="33"/>
  <c r="CB428" i="33"/>
  <c r="CA428" i="33"/>
  <c r="CB427" i="33"/>
  <c r="CA427" i="33"/>
  <c r="CB426" i="33"/>
  <c r="CA426" i="33"/>
  <c r="CB425" i="33"/>
  <c r="CA425" i="33"/>
  <c r="CB424" i="33"/>
  <c r="CA424" i="33"/>
  <c r="CB423" i="33"/>
  <c r="CA423" i="33"/>
  <c r="CB422" i="33"/>
  <c r="CA422" i="33"/>
  <c r="CB421" i="33"/>
  <c r="CA421" i="33"/>
  <c r="CB420" i="33"/>
  <c r="CA420" i="33"/>
  <c r="CB419" i="33"/>
  <c r="CA419" i="33"/>
  <c r="CB418" i="33"/>
  <c r="CA418" i="33"/>
  <c r="CB417" i="33"/>
  <c r="CA417" i="33"/>
  <c r="CB416" i="33"/>
  <c r="CA416" i="33"/>
  <c r="CB415" i="33"/>
  <c r="CA415" i="33"/>
  <c r="CB414" i="33"/>
  <c r="CA414" i="33"/>
  <c r="CB413" i="33"/>
  <c r="CA413" i="33"/>
  <c r="CB412" i="33"/>
  <c r="CA412" i="33"/>
  <c r="CB411" i="33"/>
  <c r="CA411" i="33"/>
  <c r="CB410" i="33"/>
  <c r="CA410" i="33"/>
  <c r="CB409" i="33"/>
  <c r="CA409" i="33"/>
  <c r="CB408" i="33"/>
  <c r="CA408" i="33"/>
  <c r="CB407" i="33"/>
  <c r="CA407" i="33"/>
  <c r="CB406" i="33"/>
  <c r="CA406" i="33"/>
  <c r="CB405" i="33"/>
  <c r="CA405" i="33"/>
  <c r="CB404" i="33"/>
  <c r="CA404" i="33"/>
  <c r="CB403" i="33"/>
  <c r="CA403" i="33"/>
  <c r="CB402" i="33"/>
  <c r="CA402" i="33"/>
  <c r="CB401" i="33"/>
  <c r="CA401" i="33"/>
  <c r="CB400" i="33"/>
  <c r="CA400" i="33"/>
  <c r="A400" i="33"/>
  <c r="CB399" i="33"/>
  <c r="CA399" i="33"/>
  <c r="A399" i="33"/>
  <c r="CB398" i="33"/>
  <c r="CA398" i="33"/>
  <c r="A398" i="33"/>
  <c r="CB397" i="33"/>
  <c r="CA397" i="33"/>
  <c r="A397" i="33"/>
  <c r="CB396" i="33"/>
  <c r="CA396" i="33"/>
  <c r="A396" i="33"/>
  <c r="CB395" i="33"/>
  <c r="CA395" i="33"/>
  <c r="A395" i="33"/>
  <c r="CB394" i="33"/>
  <c r="CA394" i="33"/>
  <c r="A394" i="33"/>
  <c r="CB393" i="33"/>
  <c r="CA393" i="33"/>
  <c r="A393" i="33"/>
  <c r="CB392" i="33"/>
  <c r="CA392" i="33"/>
  <c r="A392" i="33"/>
  <c r="CB391" i="33"/>
  <c r="CA391" i="33"/>
  <c r="A391" i="33"/>
  <c r="CB390" i="33"/>
  <c r="CA390" i="33"/>
  <c r="A390" i="33"/>
  <c r="CB389" i="33"/>
  <c r="CA389" i="33"/>
  <c r="A389" i="33"/>
  <c r="CB388" i="33"/>
  <c r="CA388" i="33"/>
  <c r="A388" i="33"/>
  <c r="CB387" i="33"/>
  <c r="CA387" i="33"/>
  <c r="A387" i="33"/>
  <c r="CB386" i="33"/>
  <c r="CA386" i="33"/>
  <c r="A386" i="33"/>
  <c r="CB385" i="33"/>
  <c r="CA385" i="33"/>
  <c r="A385" i="33"/>
  <c r="CB384" i="33"/>
  <c r="CA384" i="33"/>
  <c r="A384" i="33"/>
  <c r="CB383" i="33"/>
  <c r="CA383" i="33"/>
  <c r="A383" i="33"/>
  <c r="CB382" i="33"/>
  <c r="CA382" i="33"/>
  <c r="A382" i="33"/>
  <c r="CB381" i="33"/>
  <c r="CA381" i="33"/>
  <c r="A381" i="33"/>
  <c r="CB380" i="33"/>
  <c r="CA380" i="33"/>
  <c r="A380" i="33"/>
  <c r="CB379" i="33"/>
  <c r="CA379" i="33"/>
  <c r="A379" i="33"/>
  <c r="CB378" i="33"/>
  <c r="CA378" i="33"/>
  <c r="A378" i="33"/>
  <c r="CB377" i="33"/>
  <c r="CA377" i="33"/>
  <c r="A377" i="33"/>
  <c r="CB376" i="33"/>
  <c r="CA376" i="33"/>
  <c r="A376" i="33"/>
  <c r="CB375" i="33"/>
  <c r="CA375" i="33"/>
  <c r="A375" i="33"/>
  <c r="CB374" i="33"/>
  <c r="CA374" i="33"/>
  <c r="A374" i="33"/>
  <c r="CB373" i="33"/>
  <c r="CA373" i="33"/>
  <c r="A373" i="33"/>
  <c r="CB372" i="33"/>
  <c r="CA372" i="33"/>
  <c r="A372" i="33"/>
  <c r="CB371" i="33"/>
  <c r="CA371" i="33"/>
  <c r="A371" i="33"/>
  <c r="CB370" i="33"/>
  <c r="CA370" i="33"/>
  <c r="A370" i="33"/>
  <c r="CB369" i="33"/>
  <c r="CA369" i="33"/>
  <c r="A369" i="33"/>
  <c r="CB368" i="33"/>
  <c r="CA368" i="33"/>
  <c r="A368" i="33"/>
  <c r="CB367" i="33"/>
  <c r="CA367" i="33"/>
  <c r="A367" i="33"/>
  <c r="CB366" i="33"/>
  <c r="CA366" i="33"/>
  <c r="A366" i="33"/>
  <c r="CB365" i="33"/>
  <c r="CA365" i="33"/>
  <c r="A365" i="33"/>
  <c r="CB364" i="33"/>
  <c r="CA364" i="33"/>
  <c r="A364" i="33"/>
  <c r="CB363" i="33"/>
  <c r="CA363" i="33"/>
  <c r="A363" i="33"/>
  <c r="CB362" i="33"/>
  <c r="CA362" i="33"/>
  <c r="A362" i="33"/>
  <c r="CB361" i="33"/>
  <c r="CA361" i="33"/>
  <c r="A361" i="33"/>
  <c r="CB360" i="33"/>
  <c r="CA360" i="33"/>
  <c r="A360" i="33"/>
  <c r="CB359" i="33"/>
  <c r="CA359" i="33"/>
  <c r="A359" i="33"/>
  <c r="CB358" i="33"/>
  <c r="CA358" i="33"/>
  <c r="A358" i="33"/>
  <c r="CB357" i="33"/>
  <c r="CA357" i="33"/>
  <c r="A357" i="33"/>
  <c r="CB356" i="33"/>
  <c r="CA356" i="33"/>
  <c r="A356" i="33"/>
  <c r="CB355" i="33"/>
  <c r="CA355" i="33"/>
  <c r="A355" i="33"/>
  <c r="CB354" i="33"/>
  <c r="CA354" i="33"/>
  <c r="A354" i="33"/>
  <c r="CB353" i="33"/>
  <c r="CA353" i="33"/>
  <c r="A353" i="33"/>
  <c r="CB352" i="33"/>
  <c r="CA352" i="33"/>
  <c r="A352" i="33"/>
  <c r="CB351" i="33"/>
  <c r="CA351" i="33"/>
  <c r="A351" i="33"/>
  <c r="CB350" i="33"/>
  <c r="CA350" i="33"/>
  <c r="A350" i="33"/>
  <c r="CB349" i="33"/>
  <c r="CA349" i="33"/>
  <c r="A349" i="33"/>
  <c r="CB348" i="33"/>
  <c r="CA348" i="33"/>
  <c r="A348" i="33"/>
  <c r="CB347" i="33"/>
  <c r="CA347" i="33"/>
  <c r="A347" i="33"/>
  <c r="CB346" i="33"/>
  <c r="CA346" i="33"/>
  <c r="A346" i="33"/>
  <c r="CB345" i="33"/>
  <c r="CA345" i="33"/>
  <c r="A345" i="33"/>
  <c r="CB344" i="33"/>
  <c r="CA344" i="33"/>
  <c r="A344" i="33"/>
  <c r="CB343" i="33"/>
  <c r="CA343" i="33"/>
  <c r="A343" i="33"/>
  <c r="CB342" i="33"/>
  <c r="CA342" i="33"/>
  <c r="A342" i="33"/>
  <c r="CB341" i="33"/>
  <c r="CA341" i="33"/>
  <c r="A341" i="33"/>
  <c r="CB340" i="33"/>
  <c r="CA340" i="33"/>
  <c r="A340" i="33"/>
  <c r="CB339" i="33"/>
  <c r="CA339" i="33"/>
  <c r="A339" i="33"/>
  <c r="CB338" i="33"/>
  <c r="CA338" i="33"/>
  <c r="A338" i="33"/>
  <c r="CB337" i="33"/>
  <c r="CA337" i="33"/>
  <c r="A337" i="33"/>
  <c r="CB336" i="33"/>
  <c r="CA336" i="33"/>
  <c r="A336" i="33"/>
  <c r="CB335" i="33"/>
  <c r="CA335" i="33"/>
  <c r="A335" i="33"/>
  <c r="CB334" i="33"/>
  <c r="CA334" i="33"/>
  <c r="A334" i="33"/>
  <c r="CB333" i="33"/>
  <c r="CA333" i="33"/>
  <c r="A333" i="33"/>
  <c r="CB332" i="33"/>
  <c r="CA332" i="33"/>
  <c r="A332" i="33"/>
  <c r="CB331" i="33"/>
  <c r="CA331" i="33"/>
  <c r="A331" i="33"/>
  <c r="CB330" i="33"/>
  <c r="CA330" i="33"/>
  <c r="A330" i="33"/>
  <c r="CB329" i="33"/>
  <c r="CA329" i="33"/>
  <c r="A329" i="33"/>
  <c r="CB328" i="33"/>
  <c r="CA328" i="33"/>
  <c r="A328" i="33"/>
  <c r="CB327" i="33"/>
  <c r="CA327" i="33"/>
  <c r="A327" i="33"/>
  <c r="CB326" i="33"/>
  <c r="CA326" i="33"/>
  <c r="A326" i="33"/>
  <c r="CB325" i="33"/>
  <c r="CA325" i="33"/>
  <c r="A325" i="33"/>
  <c r="CB324" i="33"/>
  <c r="CA324" i="33"/>
  <c r="A324" i="33"/>
  <c r="CB323" i="33"/>
  <c r="CA323" i="33"/>
  <c r="A323" i="33"/>
  <c r="CB322" i="33"/>
  <c r="CA322" i="33"/>
  <c r="A322" i="33"/>
  <c r="CB321" i="33"/>
  <c r="CA321" i="33"/>
  <c r="A321" i="33"/>
  <c r="CB320" i="33"/>
  <c r="CA320" i="33"/>
  <c r="A320" i="33"/>
  <c r="CB319" i="33"/>
  <c r="CA319" i="33"/>
  <c r="A319" i="33"/>
  <c r="CB318" i="33"/>
  <c r="CA318" i="33"/>
  <c r="A318" i="33"/>
  <c r="CB317" i="33"/>
  <c r="CA317" i="33"/>
  <c r="A317" i="33"/>
  <c r="CB316" i="33"/>
  <c r="CA316" i="33"/>
  <c r="A316" i="33"/>
  <c r="CB315" i="33"/>
  <c r="CA315" i="33"/>
  <c r="A315" i="33"/>
  <c r="CB314" i="33"/>
  <c r="CA314" i="33"/>
  <c r="A314" i="33"/>
  <c r="CB313" i="33"/>
  <c r="CA313" i="33"/>
  <c r="A313" i="33"/>
  <c r="CB312" i="33"/>
  <c r="CA312" i="33"/>
  <c r="A312" i="33"/>
  <c r="CB311" i="33"/>
  <c r="CA311" i="33"/>
  <c r="A311" i="33"/>
  <c r="CB310" i="33"/>
  <c r="CA310" i="33"/>
  <c r="A310" i="33"/>
  <c r="CB309" i="33"/>
  <c r="CA309" i="33"/>
  <c r="A309" i="33"/>
  <c r="CB308" i="33"/>
  <c r="CA308" i="33"/>
  <c r="A308" i="33"/>
  <c r="CB307" i="33"/>
  <c r="CA307" i="33"/>
  <c r="A307" i="33"/>
  <c r="CB306" i="33"/>
  <c r="CA306" i="33"/>
  <c r="A306" i="33"/>
  <c r="CB305" i="33"/>
  <c r="CA305" i="33"/>
  <c r="A305" i="33"/>
  <c r="CB304" i="33"/>
  <c r="CA304" i="33"/>
  <c r="A304" i="33"/>
  <c r="CB303" i="33"/>
  <c r="CA303" i="33"/>
  <c r="A303" i="33"/>
  <c r="CB302" i="33"/>
  <c r="CA302" i="33"/>
  <c r="A302" i="33"/>
  <c r="CB301" i="33"/>
  <c r="CA301" i="33"/>
  <c r="A301" i="33"/>
  <c r="CB300" i="33"/>
  <c r="CA300" i="33"/>
  <c r="A300" i="33"/>
  <c r="CB299" i="33"/>
  <c r="CA299" i="33"/>
  <c r="A299" i="33"/>
  <c r="CB298" i="33"/>
  <c r="CA298" i="33"/>
  <c r="A298" i="33"/>
  <c r="CB297" i="33"/>
  <c r="CA297" i="33"/>
  <c r="A297" i="33"/>
  <c r="CB296" i="33"/>
  <c r="CA296" i="33"/>
  <c r="A296" i="33"/>
  <c r="CB295" i="33"/>
  <c r="CA295" i="33"/>
  <c r="A295" i="33"/>
  <c r="CB294" i="33"/>
  <c r="CA294" i="33"/>
  <c r="A294" i="33"/>
  <c r="CB293" i="33"/>
  <c r="CA293" i="33"/>
  <c r="A293" i="33"/>
  <c r="CB292" i="33"/>
  <c r="CA292" i="33"/>
  <c r="A292" i="33"/>
  <c r="CB291" i="33"/>
  <c r="CA291" i="33"/>
  <c r="A291" i="33"/>
  <c r="CB290" i="33"/>
  <c r="CA290" i="33"/>
  <c r="A290" i="33"/>
  <c r="CB289" i="33"/>
  <c r="CA289" i="33"/>
  <c r="A289" i="33"/>
  <c r="CB288" i="33"/>
  <c r="CA288" i="33"/>
  <c r="A288" i="33"/>
  <c r="CB287" i="33"/>
  <c r="CA287" i="33"/>
  <c r="A287" i="33"/>
  <c r="CB286" i="33"/>
  <c r="CA286" i="33"/>
  <c r="A286" i="33"/>
  <c r="CB285" i="33"/>
  <c r="CA285" i="33"/>
  <c r="A285" i="33"/>
  <c r="CB284" i="33"/>
  <c r="CA284" i="33"/>
  <c r="A284" i="33"/>
  <c r="CB283" i="33"/>
  <c r="CA283" i="33"/>
  <c r="A283" i="33"/>
  <c r="CB282" i="33"/>
  <c r="CA282" i="33"/>
  <c r="A282" i="33"/>
  <c r="CB281" i="33"/>
  <c r="CA281" i="33"/>
  <c r="A281" i="33"/>
  <c r="CB280" i="33"/>
  <c r="CA280" i="33"/>
  <c r="A280" i="33"/>
  <c r="CB279" i="33"/>
  <c r="CA279" i="33"/>
  <c r="A279" i="33"/>
  <c r="CB278" i="33"/>
  <c r="CA278" i="33"/>
  <c r="A278" i="33"/>
  <c r="CB277" i="33"/>
  <c r="CA277" i="33"/>
  <c r="A277" i="33"/>
  <c r="CB276" i="33"/>
  <c r="CA276" i="33"/>
  <c r="A276" i="33"/>
  <c r="CB275" i="33"/>
  <c r="CA275" i="33"/>
  <c r="A275" i="33"/>
  <c r="CB274" i="33"/>
  <c r="CA274" i="33"/>
  <c r="A274" i="33"/>
  <c r="CB273" i="33"/>
  <c r="CA273" i="33"/>
  <c r="A273" i="33"/>
  <c r="CB272" i="33"/>
  <c r="CA272" i="33"/>
  <c r="A272" i="33"/>
  <c r="CB271" i="33"/>
  <c r="CA271" i="33"/>
  <c r="A271" i="33"/>
  <c r="CB270" i="33"/>
  <c r="CA270" i="33"/>
  <c r="A270" i="33"/>
  <c r="CB269" i="33"/>
  <c r="CA269" i="33"/>
  <c r="A269" i="33"/>
  <c r="CB268" i="33"/>
  <c r="CA268" i="33"/>
  <c r="A268" i="33"/>
  <c r="CB267" i="33"/>
  <c r="CA267" i="33"/>
  <c r="A267" i="33"/>
  <c r="CB266" i="33"/>
  <c r="CA266" i="33"/>
  <c r="A266" i="33"/>
  <c r="CB265" i="33"/>
  <c r="CA265" i="33"/>
  <c r="A265" i="33"/>
  <c r="CB264" i="33"/>
  <c r="CA264" i="33"/>
  <c r="A264" i="33"/>
  <c r="CB263" i="33"/>
  <c r="CA263" i="33"/>
  <c r="A263" i="33"/>
  <c r="CB262" i="33"/>
  <c r="CA262" i="33"/>
  <c r="A262" i="33"/>
  <c r="CB261" i="33"/>
  <c r="CA261" i="33"/>
  <c r="A261" i="33"/>
  <c r="CB260" i="33"/>
  <c r="CA260" i="33"/>
  <c r="A260" i="33"/>
  <c r="CB259" i="33"/>
  <c r="CA259" i="33"/>
  <c r="A259" i="33"/>
  <c r="CB258" i="33"/>
  <c r="CA258" i="33"/>
  <c r="A258" i="33"/>
  <c r="CB257" i="33"/>
  <c r="CA257" i="33"/>
  <c r="A257" i="33"/>
  <c r="CB256" i="33"/>
  <c r="CA256" i="33"/>
  <c r="A256" i="33"/>
  <c r="CB255" i="33"/>
  <c r="CA255" i="33"/>
  <c r="A255" i="33"/>
  <c r="CB254" i="33"/>
  <c r="CA254" i="33"/>
  <c r="A254" i="33"/>
  <c r="CB253" i="33"/>
  <c r="CA253" i="33"/>
  <c r="A253" i="33"/>
  <c r="CB252" i="33"/>
  <c r="CA252" i="33"/>
  <c r="A252" i="33"/>
  <c r="CB251" i="33"/>
  <c r="CA251" i="33"/>
  <c r="A251" i="33"/>
  <c r="CB250" i="33"/>
  <c r="CA250" i="33"/>
  <c r="A250" i="33"/>
  <c r="CB249" i="33"/>
  <c r="CA249" i="33"/>
  <c r="A249" i="33"/>
  <c r="CB248" i="33"/>
  <c r="CA248" i="33"/>
  <c r="A248" i="33"/>
  <c r="CB247" i="33"/>
  <c r="CA247" i="33"/>
  <c r="A247" i="33"/>
  <c r="CB246" i="33"/>
  <c r="CA246" i="33"/>
  <c r="A246" i="33"/>
  <c r="CB245" i="33"/>
  <c r="CA245" i="33"/>
  <c r="A245" i="33"/>
  <c r="CB244" i="33"/>
  <c r="CA244" i="33"/>
  <c r="A244" i="33"/>
  <c r="CB243" i="33"/>
  <c r="CA243" i="33"/>
  <c r="A243" i="33"/>
  <c r="CB242" i="33"/>
  <c r="CA242" i="33"/>
  <c r="A242" i="33"/>
  <c r="CB241" i="33"/>
  <c r="CA241" i="33"/>
  <c r="A241" i="33"/>
  <c r="CB240" i="33"/>
  <c r="CA240" i="33"/>
  <c r="A240" i="33"/>
  <c r="CB239" i="33"/>
  <c r="CA239" i="33"/>
  <c r="A239" i="33"/>
  <c r="CB238" i="33"/>
  <c r="CA238" i="33"/>
  <c r="A238" i="33"/>
  <c r="CB237" i="33"/>
  <c r="CA237" i="33"/>
  <c r="A237" i="33"/>
  <c r="CB236" i="33"/>
  <c r="CA236" i="33"/>
  <c r="A236" i="33"/>
  <c r="CB235" i="33"/>
  <c r="CA235" i="33"/>
  <c r="A235" i="33"/>
  <c r="CB234" i="33"/>
  <c r="CA234" i="33"/>
  <c r="A234" i="33"/>
  <c r="CB233" i="33"/>
  <c r="CA233" i="33"/>
  <c r="A233" i="33"/>
  <c r="CB232" i="33"/>
  <c r="CA232" i="33"/>
  <c r="A232" i="33"/>
  <c r="CB231" i="33"/>
  <c r="CA231" i="33"/>
  <c r="A231" i="33"/>
  <c r="CB230" i="33"/>
  <c r="CA230" i="33"/>
  <c r="A230" i="33"/>
  <c r="CB229" i="33"/>
  <c r="CA229" i="33"/>
  <c r="A229" i="33"/>
  <c r="CB228" i="33"/>
  <c r="CA228" i="33"/>
  <c r="A228" i="33"/>
  <c r="CB227" i="33"/>
  <c r="CA227" i="33"/>
  <c r="A227" i="33"/>
  <c r="CB226" i="33"/>
  <c r="CA226" i="33"/>
  <c r="A226" i="33"/>
  <c r="CB225" i="33"/>
  <c r="CA225" i="33"/>
  <c r="A225" i="33"/>
  <c r="CB224" i="33"/>
  <c r="CA224" i="33"/>
  <c r="A224" i="33"/>
  <c r="CB223" i="33"/>
  <c r="CA223" i="33"/>
  <c r="A223" i="33"/>
  <c r="CB222" i="33"/>
  <c r="CA222" i="33"/>
  <c r="A222" i="33"/>
  <c r="CB221" i="33"/>
  <c r="CA221" i="33"/>
  <c r="A221" i="33"/>
  <c r="CB220" i="33"/>
  <c r="CA220" i="33"/>
  <c r="A220" i="33"/>
  <c r="CB219" i="33"/>
  <c r="CA219" i="33"/>
  <c r="A219" i="33"/>
  <c r="CB218" i="33"/>
  <c r="CA218" i="33"/>
  <c r="A218" i="33"/>
  <c r="CB217" i="33"/>
  <c r="CA217" i="33"/>
  <c r="A217" i="33"/>
  <c r="CB216" i="33"/>
  <c r="CA216" i="33"/>
  <c r="A216" i="33"/>
  <c r="CB215" i="33"/>
  <c r="CA215" i="33"/>
  <c r="A215" i="33"/>
  <c r="CB214" i="33"/>
  <c r="CA214" i="33"/>
  <c r="A214" i="33"/>
  <c r="CB213" i="33"/>
  <c r="CA213" i="33"/>
  <c r="A213" i="33"/>
  <c r="CB212" i="33"/>
  <c r="CA212" i="33"/>
  <c r="A212" i="33"/>
  <c r="CB211" i="33"/>
  <c r="CA211" i="33"/>
  <c r="A211" i="33"/>
  <c r="CB210" i="33"/>
  <c r="CA210" i="33"/>
  <c r="A210" i="33"/>
  <c r="CB209" i="33"/>
  <c r="CA209" i="33"/>
  <c r="A209" i="33"/>
  <c r="CB208" i="33"/>
  <c r="CA208" i="33"/>
  <c r="A208" i="33"/>
  <c r="CB207" i="33"/>
  <c r="CA207" i="33"/>
  <c r="A207" i="33"/>
  <c r="CB206" i="33"/>
  <c r="CA206" i="33"/>
  <c r="A206" i="33"/>
  <c r="CB205" i="33"/>
  <c r="CA205" i="33"/>
  <c r="A205" i="33"/>
  <c r="CB204" i="33"/>
  <c r="CA204" i="33"/>
  <c r="A204" i="33"/>
  <c r="CB203" i="33"/>
  <c r="CA203" i="33"/>
  <c r="A203" i="33"/>
  <c r="CB202" i="33"/>
  <c r="CA202" i="33"/>
  <c r="A202" i="33"/>
  <c r="CB201" i="33"/>
  <c r="CA201" i="33"/>
  <c r="A201" i="33"/>
  <c r="CB200" i="33"/>
  <c r="CA200" i="33"/>
  <c r="A200" i="33"/>
  <c r="CB199" i="33"/>
  <c r="CA199" i="33"/>
  <c r="A199" i="33"/>
  <c r="CB198" i="33"/>
  <c r="CA198" i="33"/>
  <c r="A198" i="33"/>
  <c r="CB197" i="33"/>
  <c r="CA197" i="33"/>
  <c r="A197" i="33"/>
  <c r="CB196" i="33"/>
  <c r="CA196" i="33"/>
  <c r="A196" i="33"/>
  <c r="CB195" i="33"/>
  <c r="CA195" i="33"/>
  <c r="A195" i="33"/>
  <c r="CB194" i="33"/>
  <c r="CA194" i="33"/>
  <c r="A194" i="33"/>
  <c r="CB193" i="33"/>
  <c r="CA193" i="33"/>
  <c r="A193" i="33"/>
  <c r="CB192" i="33"/>
  <c r="CA192" i="33"/>
  <c r="A192" i="33"/>
  <c r="CB191" i="33"/>
  <c r="CA191" i="33"/>
  <c r="A191" i="33"/>
  <c r="CB190" i="33"/>
  <c r="CA190" i="33"/>
  <c r="A190" i="33"/>
  <c r="CB189" i="33"/>
  <c r="CA189" i="33"/>
  <c r="A189" i="33"/>
  <c r="CB188" i="33"/>
  <c r="CA188" i="33"/>
  <c r="A188" i="33"/>
  <c r="CB187" i="33"/>
  <c r="CA187" i="33"/>
  <c r="A187" i="33"/>
  <c r="CB186" i="33"/>
  <c r="CA186" i="33"/>
  <c r="A186" i="33"/>
  <c r="CB185" i="33"/>
  <c r="CA185" i="33"/>
  <c r="A185" i="33"/>
  <c r="CB184" i="33"/>
  <c r="CA184" i="33"/>
  <c r="A184" i="33"/>
  <c r="CB183" i="33"/>
  <c r="CA183" i="33"/>
  <c r="A183" i="33"/>
  <c r="CB182" i="33"/>
  <c r="CA182" i="33"/>
  <c r="A182" i="33"/>
  <c r="CB181" i="33"/>
  <c r="CA181" i="33"/>
  <c r="A181" i="33"/>
  <c r="CB180" i="33"/>
  <c r="CA180" i="33"/>
  <c r="A180" i="33"/>
  <c r="CB179" i="33"/>
  <c r="CA179" i="33"/>
  <c r="A179" i="33"/>
  <c r="CB178" i="33"/>
  <c r="CA178" i="33"/>
  <c r="A178" i="33"/>
  <c r="CB177" i="33"/>
  <c r="CA177" i="33"/>
  <c r="A177" i="33"/>
  <c r="CB176" i="33"/>
  <c r="CA176" i="33"/>
  <c r="A176" i="33"/>
  <c r="CB175" i="33"/>
  <c r="CA175" i="33"/>
  <c r="A175" i="33"/>
  <c r="CB174" i="33"/>
  <c r="CA174" i="33"/>
  <c r="A174" i="33"/>
  <c r="CB173" i="33"/>
  <c r="CA173" i="33"/>
  <c r="A173" i="33"/>
  <c r="CB172" i="33"/>
  <c r="CA172" i="33"/>
  <c r="A172" i="33"/>
  <c r="CB171" i="33"/>
  <c r="CA171" i="33"/>
  <c r="A171" i="33"/>
  <c r="CB170" i="33"/>
  <c r="CA170" i="33"/>
  <c r="A170" i="33"/>
  <c r="CB169" i="33"/>
  <c r="CA169" i="33"/>
  <c r="A169" i="33"/>
  <c r="CB168" i="33"/>
  <c r="CA168" i="33"/>
  <c r="A168" i="33"/>
  <c r="CB167" i="33"/>
  <c r="CA167" i="33"/>
  <c r="A167" i="33"/>
  <c r="CB166" i="33"/>
  <c r="CA166" i="33"/>
  <c r="A166" i="33"/>
  <c r="CB165" i="33"/>
  <c r="CA165" i="33"/>
  <c r="A165" i="33"/>
  <c r="CB164" i="33"/>
  <c r="CA164" i="33"/>
  <c r="A164" i="33"/>
  <c r="CB163" i="33"/>
  <c r="CA163" i="33"/>
  <c r="A163" i="33"/>
  <c r="CB162" i="33"/>
  <c r="CA162" i="33"/>
  <c r="A162" i="33"/>
  <c r="CB161" i="33"/>
  <c r="CA161" i="33"/>
  <c r="A161" i="33"/>
  <c r="CB160" i="33"/>
  <c r="CA160" i="33"/>
  <c r="A160" i="33"/>
  <c r="CB159" i="33"/>
  <c r="CA159" i="33"/>
  <c r="A159" i="33"/>
  <c r="CB158" i="33"/>
  <c r="CA158" i="33"/>
  <c r="A158" i="33"/>
  <c r="CB157" i="33"/>
  <c r="CA157" i="33"/>
  <c r="A157" i="33"/>
  <c r="CB156" i="33"/>
  <c r="CA156" i="33"/>
  <c r="A156" i="33"/>
  <c r="CB155" i="33"/>
  <c r="CA155" i="33"/>
  <c r="A155" i="33"/>
  <c r="CB154" i="33"/>
  <c r="CA154" i="33"/>
  <c r="A154" i="33"/>
  <c r="CB153" i="33"/>
  <c r="CA153" i="33"/>
  <c r="A153" i="33"/>
  <c r="CB152" i="33"/>
  <c r="CA152" i="33"/>
  <c r="A152" i="33"/>
  <c r="CB151" i="33"/>
  <c r="CA151" i="33"/>
  <c r="A151" i="33"/>
  <c r="CB150" i="33"/>
  <c r="CA150" i="33"/>
  <c r="A150" i="33"/>
  <c r="CB149" i="33"/>
  <c r="CA149" i="33"/>
  <c r="A149" i="33"/>
  <c r="CB148" i="33"/>
  <c r="CA148" i="33"/>
  <c r="A148" i="33"/>
  <c r="CB147" i="33"/>
  <c r="CA147" i="33"/>
  <c r="A147" i="33"/>
  <c r="CB146" i="33"/>
  <c r="CA146" i="33"/>
  <c r="A146" i="33"/>
  <c r="CB145" i="33"/>
  <c r="CA145" i="33"/>
  <c r="A145" i="33"/>
  <c r="CB144" i="33"/>
  <c r="CA144" i="33"/>
  <c r="A144" i="33"/>
  <c r="CB143" i="33"/>
  <c r="CA143" i="33"/>
  <c r="A143" i="33"/>
  <c r="CB142" i="33"/>
  <c r="CA142" i="33"/>
  <c r="A142" i="33"/>
  <c r="CB141" i="33"/>
  <c r="CA141" i="33"/>
  <c r="A141" i="33"/>
  <c r="CB140" i="33"/>
  <c r="CA140" i="33"/>
  <c r="A140" i="33"/>
  <c r="CB139" i="33"/>
  <c r="CA139" i="33"/>
  <c r="A139" i="33"/>
  <c r="CB138" i="33"/>
  <c r="CA138" i="33"/>
  <c r="A138" i="33"/>
  <c r="CB137" i="33"/>
  <c r="CA137" i="33"/>
  <c r="A137" i="33"/>
  <c r="CB136" i="33"/>
  <c r="CA136" i="33"/>
  <c r="A136" i="33"/>
  <c r="CB135" i="33"/>
  <c r="CA135" i="33"/>
  <c r="A135" i="33"/>
  <c r="CB134" i="33"/>
  <c r="CA134" i="33"/>
  <c r="A134" i="33"/>
  <c r="CB133" i="33"/>
  <c r="CA133" i="33"/>
  <c r="A133" i="33"/>
  <c r="CB132" i="33"/>
  <c r="CA132" i="33"/>
  <c r="A132" i="33"/>
  <c r="CB131" i="33"/>
  <c r="CA131" i="33"/>
  <c r="A131" i="33"/>
  <c r="CB130" i="33"/>
  <c r="CA130" i="33"/>
  <c r="A130" i="33"/>
  <c r="CB129" i="33"/>
  <c r="CA129" i="33"/>
  <c r="A129" i="33"/>
  <c r="CB128" i="33"/>
  <c r="CA128" i="33"/>
  <c r="A128" i="33"/>
  <c r="CB127" i="33"/>
  <c r="CA127" i="33"/>
  <c r="A127" i="33"/>
  <c r="CB126" i="33"/>
  <c r="CA126" i="33"/>
  <c r="A126" i="33"/>
  <c r="CB125" i="33"/>
  <c r="CA125" i="33"/>
  <c r="A125" i="33"/>
  <c r="CB124" i="33"/>
  <c r="CA124" i="33"/>
  <c r="A124" i="33"/>
  <c r="CB123" i="33"/>
  <c r="CA123" i="33"/>
  <c r="A123" i="33"/>
  <c r="CB122" i="33"/>
  <c r="CA122" i="33"/>
  <c r="A122" i="33"/>
  <c r="CB121" i="33"/>
  <c r="CA121" i="33"/>
  <c r="A121" i="33"/>
  <c r="CB120" i="33"/>
  <c r="CA120" i="33"/>
  <c r="A120" i="33"/>
  <c r="CB119" i="33"/>
  <c r="CA119" i="33"/>
  <c r="A119" i="33"/>
  <c r="CB118" i="33"/>
  <c r="CA118" i="33"/>
  <c r="A118" i="33"/>
  <c r="CB117" i="33"/>
  <c r="CA117" i="33"/>
  <c r="A117" i="33"/>
  <c r="CB116" i="33"/>
  <c r="CA116" i="33"/>
  <c r="A116" i="33"/>
  <c r="CB115" i="33"/>
  <c r="CA115" i="33"/>
  <c r="A115" i="33"/>
  <c r="CB114" i="33"/>
  <c r="CA114" i="33"/>
  <c r="A114" i="33"/>
  <c r="CB113" i="33"/>
  <c r="CA113" i="33"/>
  <c r="A113" i="33"/>
  <c r="CB112" i="33"/>
  <c r="CA112" i="33"/>
  <c r="A112" i="33"/>
  <c r="CB111" i="33"/>
  <c r="CA111" i="33"/>
  <c r="A111" i="33"/>
  <c r="CB110" i="33"/>
  <c r="CA110" i="33"/>
  <c r="A110" i="33"/>
  <c r="CB109" i="33"/>
  <c r="CA109" i="33"/>
  <c r="A109" i="33"/>
  <c r="CB108" i="33"/>
  <c r="CA108" i="33"/>
  <c r="A108" i="33"/>
  <c r="CB107" i="33"/>
  <c r="CA107" i="33"/>
  <c r="A107" i="33"/>
  <c r="CB106" i="33"/>
  <c r="CA106" i="33"/>
  <c r="A106" i="33"/>
  <c r="CB105" i="33"/>
  <c r="CA105" i="33"/>
  <c r="A105" i="33"/>
  <c r="CB104" i="33"/>
  <c r="CA104" i="33"/>
  <c r="A104" i="33"/>
  <c r="CB103" i="33"/>
  <c r="CA103" i="33"/>
  <c r="A103" i="33"/>
  <c r="CB102" i="33"/>
  <c r="CA102" i="33"/>
  <c r="A102" i="33"/>
  <c r="CB101" i="33"/>
  <c r="CA101" i="33"/>
  <c r="A101" i="33"/>
  <c r="CB100" i="33"/>
  <c r="CA100" i="33"/>
  <c r="A100" i="33"/>
  <c r="CB99" i="33"/>
  <c r="CA99" i="33"/>
  <c r="A99" i="33"/>
  <c r="CB98" i="33"/>
  <c r="CA98" i="33"/>
  <c r="A98" i="33"/>
  <c r="CB97" i="33"/>
  <c r="CA97" i="33"/>
  <c r="A97" i="33"/>
  <c r="CB96" i="33"/>
  <c r="CA96" i="33"/>
  <c r="A96" i="33"/>
  <c r="CB95" i="33"/>
  <c r="CA95" i="33"/>
  <c r="A95" i="33"/>
  <c r="CB94" i="33"/>
  <c r="CA94" i="33"/>
  <c r="A94" i="33"/>
  <c r="CB93" i="33"/>
  <c r="CA93" i="33"/>
  <c r="A93" i="33"/>
  <c r="CB92" i="33"/>
  <c r="CA92" i="33"/>
  <c r="A92" i="33"/>
  <c r="CB91" i="33"/>
  <c r="CA91" i="33"/>
  <c r="A91" i="33"/>
  <c r="CB90" i="33"/>
  <c r="CA90" i="33"/>
  <c r="A90" i="33"/>
  <c r="CB89" i="33"/>
  <c r="CA89" i="33"/>
  <c r="A89" i="33"/>
  <c r="CB88" i="33"/>
  <c r="CA88" i="33"/>
  <c r="A88" i="33"/>
  <c r="CB87" i="33"/>
  <c r="CA87" i="33"/>
  <c r="A87" i="33"/>
  <c r="CB86" i="33"/>
  <c r="CA86" i="33"/>
  <c r="A86" i="33"/>
  <c r="CB85" i="33"/>
  <c r="CA85" i="33"/>
  <c r="A85" i="33"/>
  <c r="CB84" i="33"/>
  <c r="CA84" i="33"/>
  <c r="A84" i="33"/>
  <c r="CB83" i="33"/>
  <c r="CA83" i="33"/>
  <c r="A83" i="33"/>
  <c r="CB82" i="33"/>
  <c r="CA82" i="33"/>
  <c r="A82" i="33"/>
  <c r="CB81" i="33"/>
  <c r="CA81" i="33"/>
  <c r="A81" i="33"/>
  <c r="CB80" i="33"/>
  <c r="CA80" i="33"/>
  <c r="A80" i="33"/>
  <c r="CB79" i="33"/>
  <c r="CA79" i="33"/>
  <c r="A79" i="33"/>
  <c r="CB78" i="33"/>
  <c r="CA78" i="33"/>
  <c r="A78" i="33"/>
  <c r="CB77" i="33"/>
  <c r="CA77" i="33"/>
  <c r="A77" i="33"/>
  <c r="CB76" i="33"/>
  <c r="CA76" i="33"/>
  <c r="A76" i="33"/>
  <c r="CB75" i="33"/>
  <c r="CA75" i="33"/>
  <c r="A75" i="33"/>
  <c r="CB74" i="33"/>
  <c r="CA74" i="33"/>
  <c r="A74" i="33"/>
  <c r="CB73" i="33"/>
  <c r="CA73" i="33"/>
  <c r="A73" i="33"/>
  <c r="CB72" i="33"/>
  <c r="CA72" i="33"/>
  <c r="A72" i="33"/>
  <c r="CB71" i="33"/>
  <c r="CA71" i="33"/>
  <c r="A71" i="33"/>
  <c r="CB70" i="33"/>
  <c r="CA70" i="33"/>
  <c r="A70" i="33"/>
  <c r="CB69" i="33"/>
  <c r="CA69" i="33"/>
  <c r="A69" i="33"/>
  <c r="CB68" i="33"/>
  <c r="CA68" i="33"/>
  <c r="A68" i="33"/>
  <c r="CB67" i="33"/>
  <c r="CA67" i="33"/>
  <c r="A67" i="33"/>
  <c r="CB66" i="33"/>
  <c r="CA66" i="33"/>
  <c r="A66" i="33"/>
  <c r="CB65" i="33"/>
  <c r="CA65" i="33"/>
  <c r="A65" i="33"/>
  <c r="CB64" i="33"/>
  <c r="CA64" i="33"/>
  <c r="A64" i="33"/>
  <c r="CB63" i="33"/>
  <c r="CA63" i="33"/>
  <c r="A63" i="33"/>
  <c r="CB62" i="33"/>
  <c r="CA62" i="33"/>
  <c r="A62" i="33"/>
  <c r="CB61" i="33"/>
  <c r="CA61" i="33"/>
  <c r="A61" i="33"/>
  <c r="CB60" i="33"/>
  <c r="CA60" i="33"/>
  <c r="A60" i="33"/>
  <c r="CB59" i="33"/>
  <c r="CA59" i="33"/>
  <c r="A59" i="33"/>
  <c r="CB58" i="33"/>
  <c r="CA58" i="33"/>
  <c r="A58" i="33"/>
  <c r="CB57" i="33"/>
  <c r="CA57" i="33"/>
  <c r="A57" i="33"/>
  <c r="CB56" i="33"/>
  <c r="CA56" i="33"/>
  <c r="A56" i="33"/>
  <c r="CB55" i="33"/>
  <c r="CA55" i="33"/>
  <c r="A55" i="33"/>
  <c r="CB54" i="33"/>
  <c r="CA54" i="33"/>
  <c r="A54" i="33"/>
  <c r="CB53" i="33"/>
  <c r="CA53" i="33"/>
  <c r="A53" i="33"/>
  <c r="CB52" i="33"/>
  <c r="CA52" i="33"/>
  <c r="A52" i="33"/>
  <c r="CB51" i="33"/>
  <c r="CA51" i="33"/>
  <c r="A51" i="33"/>
  <c r="CB50" i="33"/>
  <c r="CA50" i="33"/>
  <c r="A50" i="33"/>
  <c r="CB49" i="33"/>
  <c r="CA49" i="33"/>
  <c r="A49" i="33"/>
  <c r="CB48" i="33"/>
  <c r="CA48" i="33"/>
  <c r="A48" i="33"/>
  <c r="CB47" i="33"/>
  <c r="CA47" i="33"/>
  <c r="A47" i="33"/>
  <c r="CB46" i="33"/>
  <c r="CA46" i="33"/>
  <c r="A46" i="33"/>
  <c r="CB45" i="33"/>
  <c r="CA45" i="33"/>
  <c r="A45" i="33"/>
  <c r="CB44" i="33"/>
  <c r="CA44" i="33"/>
  <c r="A44" i="33"/>
  <c r="CB43" i="33"/>
  <c r="CA43" i="33"/>
  <c r="A43" i="33"/>
  <c r="CB42" i="33"/>
  <c r="CA42" i="33"/>
  <c r="A42" i="33"/>
  <c r="CB41" i="33"/>
  <c r="CA41" i="33"/>
  <c r="A41" i="33"/>
  <c r="CB40" i="33"/>
  <c r="CA40" i="33"/>
  <c r="A40" i="33"/>
  <c r="CB39" i="33"/>
  <c r="CA39" i="33"/>
  <c r="A39" i="33"/>
  <c r="CB38" i="33"/>
  <c r="CA38" i="33"/>
  <c r="A38" i="33"/>
  <c r="CB37" i="33"/>
  <c r="CA37" i="33"/>
  <c r="A37" i="33"/>
  <c r="CB36" i="33"/>
  <c r="CA36" i="33"/>
  <c r="A36" i="33"/>
  <c r="CB35" i="33"/>
  <c r="CA35" i="33"/>
  <c r="A35" i="33"/>
  <c r="CB34" i="33"/>
  <c r="CA34" i="33"/>
  <c r="A34" i="33"/>
  <c r="CB33" i="33"/>
  <c r="CA33" i="33"/>
  <c r="A33" i="33"/>
  <c r="CB32" i="33"/>
  <c r="CA32" i="33"/>
  <c r="A32" i="33"/>
  <c r="CB31" i="33"/>
  <c r="CA31" i="33"/>
  <c r="A31" i="33"/>
  <c r="CB30" i="33"/>
  <c r="CA30" i="33"/>
  <c r="A30" i="33"/>
  <c r="CB29" i="33"/>
  <c r="CA29" i="33"/>
  <c r="A29" i="33"/>
  <c r="CB28" i="33"/>
  <c r="CA28" i="33"/>
  <c r="A28" i="33"/>
  <c r="CB27" i="33"/>
  <c r="CA27" i="33"/>
  <c r="A27" i="33"/>
  <c r="CB26" i="33"/>
  <c r="CA26" i="33"/>
  <c r="A26" i="33"/>
  <c r="CB25" i="33"/>
  <c r="CA25" i="33"/>
  <c r="A25" i="33"/>
  <c r="CB24" i="33"/>
  <c r="CA24" i="33"/>
  <c r="A24" i="33"/>
  <c r="CB23" i="33"/>
  <c r="CA23" i="33"/>
  <c r="A23" i="33"/>
  <c r="CB22" i="33"/>
  <c r="CA22" i="33"/>
  <c r="A22" i="33"/>
  <c r="CB21" i="33"/>
  <c r="CA21" i="33"/>
  <c r="A21" i="33"/>
  <c r="CB20" i="33"/>
  <c r="CA20" i="33"/>
  <c r="A20" i="33"/>
  <c r="CB19" i="33"/>
  <c r="CA19" i="33"/>
  <c r="A19" i="33"/>
  <c r="CB18" i="33"/>
  <c r="CA18" i="33"/>
  <c r="A18" i="33"/>
  <c r="CB17" i="33"/>
  <c r="CA17" i="33"/>
  <c r="A17" i="33"/>
  <c r="CB16" i="33"/>
  <c r="CA16" i="33"/>
  <c r="A16" i="33"/>
  <c r="CB15" i="33"/>
  <c r="CA15" i="33"/>
  <c r="A15" i="33"/>
  <c r="CB14" i="33"/>
  <c r="CA14" i="33"/>
  <c r="A14" i="33"/>
  <c r="CB13" i="33"/>
  <c r="CA13" i="33"/>
  <c r="A13" i="33"/>
  <c r="CB12" i="33"/>
  <c r="CA12" i="33"/>
  <c r="A12" i="33"/>
  <c r="CB11" i="33"/>
  <c r="CA11" i="33"/>
  <c r="A11" i="33"/>
  <c r="CB10" i="33"/>
  <c r="CA10" i="33"/>
  <c r="A10" i="33"/>
  <c r="CB9" i="33"/>
  <c r="CA9" i="33"/>
  <c r="A9" i="33"/>
  <c r="CB8" i="33"/>
  <c r="CA8" i="33"/>
  <c r="A8" i="33"/>
  <c r="CB7" i="33"/>
  <c r="CA7" i="33"/>
  <c r="CB6" i="33"/>
  <c r="CA6" i="33"/>
  <c r="CB5" i="33"/>
  <c r="CA5" i="33"/>
  <c r="CB4" i="33"/>
  <c r="CA4" i="33"/>
  <c r="CB3" i="33"/>
  <c r="CA3" i="33"/>
  <c r="CB2" i="33"/>
  <c r="CA2" i="33"/>
  <c r="CB2001" i="32"/>
  <c r="CA2001" i="32"/>
  <c r="CB2000" i="32"/>
  <c r="CA2000" i="32"/>
  <c r="CB1999" i="32"/>
  <c r="CA1999" i="32"/>
  <c r="CB1998" i="32"/>
  <c r="CA1998" i="32"/>
  <c r="CB1997" i="32"/>
  <c r="CA1997" i="32"/>
  <c r="CB1996" i="32"/>
  <c r="CA1996" i="32"/>
  <c r="CB1995" i="32"/>
  <c r="CA1995" i="32"/>
  <c r="CB1994" i="32"/>
  <c r="CA1994" i="32"/>
  <c r="CB1993" i="32"/>
  <c r="CA1993" i="32"/>
  <c r="CB1992" i="32"/>
  <c r="CA1992" i="32"/>
  <c r="CB1991" i="32"/>
  <c r="CA1991" i="32"/>
  <c r="CB1990" i="32"/>
  <c r="CA1990" i="32"/>
  <c r="CB1989" i="32"/>
  <c r="CA1989" i="32"/>
  <c r="CB1988" i="32"/>
  <c r="CA1988" i="32"/>
  <c r="CB1987" i="32"/>
  <c r="CA1987" i="32"/>
  <c r="CB1986" i="32"/>
  <c r="CA1986" i="32"/>
  <c r="CB1985" i="32"/>
  <c r="CA1985" i="32"/>
  <c r="CB1984" i="32"/>
  <c r="CA1984" i="32"/>
  <c r="CB1983" i="32"/>
  <c r="CA1983" i="32"/>
  <c r="CB1982" i="32"/>
  <c r="CA1982" i="32"/>
  <c r="CB1981" i="32"/>
  <c r="CA1981" i="32"/>
  <c r="CB1980" i="32"/>
  <c r="CA1980" i="32"/>
  <c r="CB1979" i="32"/>
  <c r="CA1979" i="32"/>
  <c r="CB1978" i="32"/>
  <c r="CA1978" i="32"/>
  <c r="CB1977" i="32"/>
  <c r="CA1977" i="32"/>
  <c r="CB1976" i="32"/>
  <c r="CA1976" i="32"/>
  <c r="CB1975" i="32"/>
  <c r="CA1975" i="32"/>
  <c r="CB1974" i="32"/>
  <c r="CA1974" i="32"/>
  <c r="CB1973" i="32"/>
  <c r="CA1973" i="32"/>
  <c r="CB1972" i="32"/>
  <c r="CA1972" i="32"/>
  <c r="CB1971" i="32"/>
  <c r="CA1971" i="32"/>
  <c r="CB1970" i="32"/>
  <c r="CA1970" i="32"/>
  <c r="CB1969" i="32"/>
  <c r="CA1969" i="32"/>
  <c r="CB1968" i="32"/>
  <c r="CA1968" i="32"/>
  <c r="CB1967" i="32"/>
  <c r="CA1967" i="32"/>
  <c r="CB1966" i="32"/>
  <c r="CA1966" i="32"/>
  <c r="CB1965" i="32"/>
  <c r="CA1965" i="32"/>
  <c r="CB1964" i="32"/>
  <c r="CA1964" i="32"/>
  <c r="CB1963" i="32"/>
  <c r="CA1963" i="32"/>
  <c r="CB1962" i="32"/>
  <c r="CA1962" i="32"/>
  <c r="CB1961" i="32"/>
  <c r="CA1961" i="32"/>
  <c r="CB1960" i="32"/>
  <c r="CA1960" i="32"/>
  <c r="CB1959" i="32"/>
  <c r="CA1959" i="32"/>
  <c r="CB1958" i="32"/>
  <c r="CA1958" i="32"/>
  <c r="CB1957" i="32"/>
  <c r="CA1957" i="32"/>
  <c r="CB1956" i="32"/>
  <c r="CA1956" i="32"/>
  <c r="CB1955" i="32"/>
  <c r="CA1955" i="32"/>
  <c r="CB1954" i="32"/>
  <c r="CA1954" i="32"/>
  <c r="CB1953" i="32"/>
  <c r="CA1953" i="32"/>
  <c r="CB1952" i="32"/>
  <c r="CA1952" i="32"/>
  <c r="CB1951" i="32"/>
  <c r="CA1951" i="32"/>
  <c r="CB1950" i="32"/>
  <c r="CA1950" i="32"/>
  <c r="CB1949" i="32"/>
  <c r="CA1949" i="32"/>
  <c r="CB1948" i="32"/>
  <c r="CA1948" i="32"/>
  <c r="CB1947" i="32"/>
  <c r="CA1947" i="32"/>
  <c r="CB1946" i="32"/>
  <c r="CA1946" i="32"/>
  <c r="CB1945" i="32"/>
  <c r="CA1945" i="32"/>
  <c r="CB1944" i="32"/>
  <c r="CA1944" i="32"/>
  <c r="CB1943" i="32"/>
  <c r="CA1943" i="32"/>
  <c r="CB1942" i="32"/>
  <c r="CA1942" i="32"/>
  <c r="CB1941" i="32"/>
  <c r="CA1941" i="32"/>
  <c r="CB1940" i="32"/>
  <c r="CA1940" i="32"/>
  <c r="CB1939" i="32"/>
  <c r="CA1939" i="32"/>
  <c r="CB1938" i="32"/>
  <c r="CA1938" i="32"/>
  <c r="CB1937" i="32"/>
  <c r="CA1937" i="32"/>
  <c r="CB1936" i="32"/>
  <c r="CA1936" i="32"/>
  <c r="CB1935" i="32"/>
  <c r="CA1935" i="32"/>
  <c r="CB1934" i="32"/>
  <c r="CA1934" i="32"/>
  <c r="CB1933" i="32"/>
  <c r="CA1933" i="32"/>
  <c r="CB1932" i="32"/>
  <c r="CA1932" i="32"/>
  <c r="CB1931" i="32"/>
  <c r="CA1931" i="32"/>
  <c r="CB1930" i="32"/>
  <c r="CA1930" i="32"/>
  <c r="CB1929" i="32"/>
  <c r="CA1929" i="32"/>
  <c r="CB1928" i="32"/>
  <c r="CA1928" i="32"/>
  <c r="CB1927" i="32"/>
  <c r="CA1927" i="32"/>
  <c r="CB1926" i="32"/>
  <c r="CA1926" i="32"/>
  <c r="CB1925" i="32"/>
  <c r="CA1925" i="32"/>
  <c r="CB1924" i="32"/>
  <c r="CA1924" i="32"/>
  <c r="CB1923" i="32"/>
  <c r="CA1923" i="32"/>
  <c r="CB1922" i="32"/>
  <c r="CA1922" i="32"/>
  <c r="CB1921" i="32"/>
  <c r="CA1921" i="32"/>
  <c r="CB1920" i="32"/>
  <c r="CA1920" i="32"/>
  <c r="CB1919" i="32"/>
  <c r="CA1919" i="32"/>
  <c r="CB1918" i="32"/>
  <c r="CA1918" i="32"/>
  <c r="CB1917" i="32"/>
  <c r="CA1917" i="32"/>
  <c r="CB1916" i="32"/>
  <c r="CA1916" i="32"/>
  <c r="CB1915" i="32"/>
  <c r="CA1915" i="32"/>
  <c r="CB1914" i="32"/>
  <c r="CA1914" i="32"/>
  <c r="CB1913" i="32"/>
  <c r="CA1913" i="32"/>
  <c r="CB1912" i="32"/>
  <c r="CA1912" i="32"/>
  <c r="CB1911" i="32"/>
  <c r="CA1911" i="32"/>
  <c r="CB1910" i="32"/>
  <c r="CA1910" i="32"/>
  <c r="CB1909" i="32"/>
  <c r="CA1909" i="32"/>
  <c r="CB1908" i="32"/>
  <c r="CA1908" i="32"/>
  <c r="CB1907" i="32"/>
  <c r="CA1907" i="32"/>
  <c r="CB1906" i="32"/>
  <c r="CA1906" i="32"/>
  <c r="CB1905" i="32"/>
  <c r="CA1905" i="32"/>
  <c r="CB1904" i="32"/>
  <c r="CA1904" i="32"/>
  <c r="CB1903" i="32"/>
  <c r="CA1903" i="32"/>
  <c r="CB1902" i="32"/>
  <c r="CA1902" i="32"/>
  <c r="CB1901" i="32"/>
  <c r="CA1901" i="32"/>
  <c r="CB1900" i="32"/>
  <c r="CA1900" i="32"/>
  <c r="CB1899" i="32"/>
  <c r="CA1899" i="32"/>
  <c r="CB1898" i="32"/>
  <c r="CA1898" i="32"/>
  <c r="CB1897" i="32"/>
  <c r="CA1897" i="32"/>
  <c r="CB1896" i="32"/>
  <c r="CA1896" i="32"/>
  <c r="CB1895" i="32"/>
  <c r="CA1895" i="32"/>
  <c r="CB1894" i="32"/>
  <c r="CA1894" i="32"/>
  <c r="CB1893" i="32"/>
  <c r="CA1893" i="32"/>
  <c r="CB1892" i="32"/>
  <c r="CA1892" i="32"/>
  <c r="CB1891" i="32"/>
  <c r="CA1891" i="32"/>
  <c r="CB1890" i="32"/>
  <c r="CA1890" i="32"/>
  <c r="CB1889" i="32"/>
  <c r="CA1889" i="32"/>
  <c r="CB1888" i="32"/>
  <c r="CA1888" i="32"/>
  <c r="CB1887" i="32"/>
  <c r="CA1887" i="32"/>
  <c r="CB1886" i="32"/>
  <c r="CA1886" i="32"/>
  <c r="CB1885" i="32"/>
  <c r="CA1885" i="32"/>
  <c r="CB1884" i="32"/>
  <c r="CA1884" i="32"/>
  <c r="CB1883" i="32"/>
  <c r="CA1883" i="32"/>
  <c r="CB1882" i="32"/>
  <c r="CA1882" i="32"/>
  <c r="CB1881" i="32"/>
  <c r="CA1881" i="32"/>
  <c r="CB1880" i="32"/>
  <c r="CA1880" i="32"/>
  <c r="CB1879" i="32"/>
  <c r="CA1879" i="32"/>
  <c r="CB1878" i="32"/>
  <c r="CA1878" i="32"/>
  <c r="CB1877" i="32"/>
  <c r="CA1877" i="32"/>
  <c r="CB1876" i="32"/>
  <c r="CA1876" i="32"/>
  <c r="CB1875" i="32"/>
  <c r="CA1875" i="32"/>
  <c r="CB1874" i="32"/>
  <c r="CA1874" i="32"/>
  <c r="CB1873" i="32"/>
  <c r="CA1873" i="32"/>
  <c r="CB1872" i="32"/>
  <c r="CA1872" i="32"/>
  <c r="CB1871" i="32"/>
  <c r="CA1871" i="32"/>
  <c r="CB1870" i="32"/>
  <c r="CA1870" i="32"/>
  <c r="CB1869" i="32"/>
  <c r="CA1869" i="32"/>
  <c r="CB1868" i="32"/>
  <c r="CA1868" i="32"/>
  <c r="CB1867" i="32"/>
  <c r="CA1867" i="32"/>
  <c r="CB1866" i="32"/>
  <c r="CA1866" i="32"/>
  <c r="CB1865" i="32"/>
  <c r="CA1865" i="32"/>
  <c r="CB1864" i="32"/>
  <c r="CA1864" i="32"/>
  <c r="CB1863" i="32"/>
  <c r="CA1863" i="32"/>
  <c r="CB1862" i="32"/>
  <c r="CA1862" i="32"/>
  <c r="CB1861" i="32"/>
  <c r="CA1861" i="32"/>
  <c r="CB1860" i="32"/>
  <c r="CA1860" i="32"/>
  <c r="CB1859" i="32"/>
  <c r="CA1859" i="32"/>
  <c r="CB1858" i="32"/>
  <c r="CA1858" i="32"/>
  <c r="CB1857" i="32"/>
  <c r="CA1857" i="32"/>
  <c r="CB1856" i="32"/>
  <c r="CA1856" i="32"/>
  <c r="CB1855" i="32"/>
  <c r="CA1855" i="32"/>
  <c r="CB1854" i="32"/>
  <c r="CA1854" i="32"/>
  <c r="CB1853" i="32"/>
  <c r="CA1853" i="32"/>
  <c r="CB1852" i="32"/>
  <c r="CA1852" i="32"/>
  <c r="CB1851" i="32"/>
  <c r="CA1851" i="32"/>
  <c r="CB1850" i="32"/>
  <c r="CA1850" i="32"/>
  <c r="CB1849" i="32"/>
  <c r="CA1849" i="32"/>
  <c r="CB1848" i="32"/>
  <c r="CA1848" i="32"/>
  <c r="CB1847" i="32"/>
  <c r="CA1847" i="32"/>
  <c r="CB1846" i="32"/>
  <c r="CA1846" i="32"/>
  <c r="CB1845" i="32"/>
  <c r="CA1845" i="32"/>
  <c r="CB1844" i="32"/>
  <c r="CA1844" i="32"/>
  <c r="CB1843" i="32"/>
  <c r="CA1843" i="32"/>
  <c r="CB1842" i="32"/>
  <c r="CA1842" i="32"/>
  <c r="CB1841" i="32"/>
  <c r="CA1841" i="32"/>
  <c r="CB1840" i="32"/>
  <c r="CA1840" i="32"/>
  <c r="CB1839" i="32"/>
  <c r="CA1839" i="32"/>
  <c r="CB1838" i="32"/>
  <c r="CA1838" i="32"/>
  <c r="CB1837" i="32"/>
  <c r="CA1837" i="32"/>
  <c r="CB1836" i="32"/>
  <c r="CA1836" i="32"/>
  <c r="CB1835" i="32"/>
  <c r="CA1835" i="32"/>
  <c r="CB1834" i="32"/>
  <c r="CA1834" i="32"/>
  <c r="CB1833" i="32"/>
  <c r="CA1833" i="32"/>
  <c r="CB1832" i="32"/>
  <c r="CA1832" i="32"/>
  <c r="CB1831" i="32"/>
  <c r="CA1831" i="32"/>
  <c r="CB1830" i="32"/>
  <c r="CA1830" i="32"/>
  <c r="CB1829" i="32"/>
  <c r="CA1829" i="32"/>
  <c r="CB1828" i="32"/>
  <c r="CA1828" i="32"/>
  <c r="CB1827" i="32"/>
  <c r="CA1827" i="32"/>
  <c r="CB1826" i="32"/>
  <c r="CA1826" i="32"/>
  <c r="CB1825" i="32"/>
  <c r="CA1825" i="32"/>
  <c r="CB1824" i="32"/>
  <c r="CA1824" i="32"/>
  <c r="CB1823" i="32"/>
  <c r="CA1823" i="32"/>
  <c r="CB1822" i="32"/>
  <c r="CA1822" i="32"/>
  <c r="CB1821" i="32"/>
  <c r="CA1821" i="32"/>
  <c r="CB1820" i="32"/>
  <c r="CA1820" i="32"/>
  <c r="CB1819" i="32"/>
  <c r="CA1819" i="32"/>
  <c r="CB1818" i="32"/>
  <c r="CA1818" i="32"/>
  <c r="CB1817" i="32"/>
  <c r="CA1817" i="32"/>
  <c r="CB1816" i="32"/>
  <c r="CA1816" i="32"/>
  <c r="CB1815" i="32"/>
  <c r="CA1815" i="32"/>
  <c r="CB1814" i="32"/>
  <c r="CA1814" i="32"/>
  <c r="CB1813" i="32"/>
  <c r="CA1813" i="32"/>
  <c r="CB1812" i="32"/>
  <c r="CA1812" i="32"/>
  <c r="CB1811" i="32"/>
  <c r="CA1811" i="32"/>
  <c r="CB1810" i="32"/>
  <c r="CA1810" i="32"/>
  <c r="CB1809" i="32"/>
  <c r="CA1809" i="32"/>
  <c r="CB1808" i="32"/>
  <c r="CA1808" i="32"/>
  <c r="CB1807" i="32"/>
  <c r="CA1807" i="32"/>
  <c r="CB1806" i="32"/>
  <c r="CA1806" i="32"/>
  <c r="CB1805" i="32"/>
  <c r="CA1805" i="32"/>
  <c r="CB1804" i="32"/>
  <c r="CA1804" i="32"/>
  <c r="CB1803" i="32"/>
  <c r="CA1803" i="32"/>
  <c r="CB1802" i="32"/>
  <c r="CA1802" i="32"/>
  <c r="CB1801" i="32"/>
  <c r="CA1801" i="32"/>
  <c r="CB1800" i="32"/>
  <c r="CA1800" i="32"/>
  <c r="CB1799" i="32"/>
  <c r="CA1799" i="32"/>
  <c r="CB1798" i="32"/>
  <c r="CA1798" i="32"/>
  <c r="CB1797" i="32"/>
  <c r="CA1797" i="32"/>
  <c r="CB1796" i="32"/>
  <c r="CA1796" i="32"/>
  <c r="CB1795" i="32"/>
  <c r="CA1795" i="32"/>
  <c r="CB1794" i="32"/>
  <c r="CA1794" i="32"/>
  <c r="CB1793" i="32"/>
  <c r="CA1793" i="32"/>
  <c r="CB1792" i="32"/>
  <c r="CA1792" i="32"/>
  <c r="CB1791" i="32"/>
  <c r="CA1791" i="32"/>
  <c r="CB1790" i="32"/>
  <c r="CA1790" i="32"/>
  <c r="CB1789" i="32"/>
  <c r="CA1789" i="32"/>
  <c r="CB1788" i="32"/>
  <c r="CA1788" i="32"/>
  <c r="CB1787" i="32"/>
  <c r="CA1787" i="32"/>
  <c r="CB1786" i="32"/>
  <c r="CA1786" i="32"/>
  <c r="CB1785" i="32"/>
  <c r="CA1785" i="32"/>
  <c r="CB1784" i="32"/>
  <c r="CA1784" i="32"/>
  <c r="CB1783" i="32"/>
  <c r="CA1783" i="32"/>
  <c r="CB1782" i="32"/>
  <c r="CA1782" i="32"/>
  <c r="CB1781" i="32"/>
  <c r="CA1781" i="32"/>
  <c r="CB1780" i="32"/>
  <c r="CA1780" i="32"/>
  <c r="CB1779" i="32"/>
  <c r="CA1779" i="32"/>
  <c r="CB1778" i="32"/>
  <c r="CA1778" i="32"/>
  <c r="CB1777" i="32"/>
  <c r="CA1777" i="32"/>
  <c r="CB1776" i="32"/>
  <c r="CA1776" i="32"/>
  <c r="CB1775" i="32"/>
  <c r="CA1775" i="32"/>
  <c r="CB1774" i="32"/>
  <c r="CA1774" i="32"/>
  <c r="CB1773" i="32"/>
  <c r="CA1773" i="32"/>
  <c r="CB1772" i="32"/>
  <c r="CA1772" i="32"/>
  <c r="CB1771" i="32"/>
  <c r="CA1771" i="32"/>
  <c r="CB1770" i="32"/>
  <c r="CA1770" i="32"/>
  <c r="CB1769" i="32"/>
  <c r="CA1769" i="32"/>
  <c r="CB1768" i="32"/>
  <c r="CA1768" i="32"/>
  <c r="CB1767" i="32"/>
  <c r="CA1767" i="32"/>
  <c r="CB1766" i="32"/>
  <c r="CA1766" i="32"/>
  <c r="CB1765" i="32"/>
  <c r="CA1765" i="32"/>
  <c r="CB1764" i="32"/>
  <c r="CA1764" i="32"/>
  <c r="CB1763" i="32"/>
  <c r="CA1763" i="32"/>
  <c r="CB1762" i="32"/>
  <c r="CA1762" i="32"/>
  <c r="CB1761" i="32"/>
  <c r="CA1761" i="32"/>
  <c r="CB1760" i="32"/>
  <c r="CA1760" i="32"/>
  <c r="CB1759" i="32"/>
  <c r="CA1759" i="32"/>
  <c r="CB1758" i="32"/>
  <c r="CA1758" i="32"/>
  <c r="CB1757" i="32"/>
  <c r="CA1757" i="32"/>
  <c r="CB1756" i="32"/>
  <c r="CA1756" i="32"/>
  <c r="CB1755" i="32"/>
  <c r="CA1755" i="32"/>
  <c r="CB1754" i="32"/>
  <c r="CA1754" i="32"/>
  <c r="CB1753" i="32"/>
  <c r="CA1753" i="32"/>
  <c r="CB1752" i="32"/>
  <c r="CA1752" i="32"/>
  <c r="CB1751" i="32"/>
  <c r="CA1751" i="32"/>
  <c r="CB1750" i="32"/>
  <c r="CA1750" i="32"/>
  <c r="CB1749" i="32"/>
  <c r="CA1749" i="32"/>
  <c r="CB1748" i="32"/>
  <c r="CA1748" i="32"/>
  <c r="CB1747" i="32"/>
  <c r="CA1747" i="32"/>
  <c r="CB1746" i="32"/>
  <c r="CA1746" i="32"/>
  <c r="CB1745" i="32"/>
  <c r="CA1745" i="32"/>
  <c r="CB1744" i="32"/>
  <c r="CA1744" i="32"/>
  <c r="CB1743" i="32"/>
  <c r="CA1743" i="32"/>
  <c r="CB1742" i="32"/>
  <c r="CA1742" i="32"/>
  <c r="CB1741" i="32"/>
  <c r="CA1741" i="32"/>
  <c r="CB1740" i="32"/>
  <c r="CA1740" i="32"/>
  <c r="CB1739" i="32"/>
  <c r="CA1739" i="32"/>
  <c r="CB1738" i="32"/>
  <c r="CA1738" i="32"/>
  <c r="CB1737" i="32"/>
  <c r="CA1737" i="32"/>
  <c r="CB1736" i="32"/>
  <c r="CA1736" i="32"/>
  <c r="CB1735" i="32"/>
  <c r="CA1735" i="32"/>
  <c r="CB1734" i="32"/>
  <c r="CA1734" i="32"/>
  <c r="CB1733" i="32"/>
  <c r="CA1733" i="32"/>
  <c r="CB1732" i="32"/>
  <c r="CA1732" i="32"/>
  <c r="CB1731" i="32"/>
  <c r="CA1731" i="32"/>
  <c r="CB1730" i="32"/>
  <c r="CA1730" i="32"/>
  <c r="CB1729" i="32"/>
  <c r="CA1729" i="32"/>
  <c r="CB1728" i="32"/>
  <c r="CA1728" i="32"/>
  <c r="CB1727" i="32"/>
  <c r="CA1727" i="32"/>
  <c r="CB1726" i="32"/>
  <c r="CA1726" i="32"/>
  <c r="CB1725" i="32"/>
  <c r="CA1725" i="32"/>
  <c r="CB1724" i="32"/>
  <c r="CA1724" i="32"/>
  <c r="CB1723" i="32"/>
  <c r="CA1723" i="32"/>
  <c r="CB1722" i="32"/>
  <c r="CA1722" i="32"/>
  <c r="CB1721" i="32"/>
  <c r="CA1721" i="32"/>
  <c r="CB1720" i="32"/>
  <c r="CA1720" i="32"/>
  <c r="CB1719" i="32"/>
  <c r="CA1719" i="32"/>
  <c r="CB1718" i="32"/>
  <c r="CA1718" i="32"/>
  <c r="CB1717" i="32"/>
  <c r="CA1717" i="32"/>
  <c r="CB1716" i="32"/>
  <c r="CA1716" i="32"/>
  <c r="CB1715" i="32"/>
  <c r="CA1715" i="32"/>
  <c r="CB1714" i="32"/>
  <c r="CA1714" i="32"/>
  <c r="CB1713" i="32"/>
  <c r="CA1713" i="32"/>
  <c r="CB1712" i="32"/>
  <c r="CA1712" i="32"/>
  <c r="CB1711" i="32"/>
  <c r="CA1711" i="32"/>
  <c r="CB1710" i="32"/>
  <c r="CA1710" i="32"/>
  <c r="CB1709" i="32"/>
  <c r="CA1709" i="32"/>
  <c r="CB1708" i="32"/>
  <c r="CA1708" i="32"/>
  <c r="CB1707" i="32"/>
  <c r="CA1707" i="32"/>
  <c r="CB1706" i="32"/>
  <c r="CA1706" i="32"/>
  <c r="CB1705" i="32"/>
  <c r="CA1705" i="32"/>
  <c r="CB1704" i="32"/>
  <c r="CA1704" i="32"/>
  <c r="CB1703" i="32"/>
  <c r="CA1703" i="32"/>
  <c r="CB1702" i="32"/>
  <c r="CA1702" i="32"/>
  <c r="CB1701" i="32"/>
  <c r="CA1701" i="32"/>
  <c r="CB1700" i="32"/>
  <c r="CA1700" i="32"/>
  <c r="CB1699" i="32"/>
  <c r="CA1699" i="32"/>
  <c r="CB1698" i="32"/>
  <c r="CA1698" i="32"/>
  <c r="CB1697" i="32"/>
  <c r="CA1697" i="32"/>
  <c r="CB1696" i="32"/>
  <c r="CA1696" i="32"/>
  <c r="CB1695" i="32"/>
  <c r="CA1695" i="32"/>
  <c r="CB1694" i="32"/>
  <c r="CA1694" i="32"/>
  <c r="CB1693" i="32"/>
  <c r="CA1693" i="32"/>
  <c r="CB1692" i="32"/>
  <c r="CA1692" i="32"/>
  <c r="CB1691" i="32"/>
  <c r="CA1691" i="32"/>
  <c r="CB1690" i="32"/>
  <c r="CA1690" i="32"/>
  <c r="CB1689" i="32"/>
  <c r="CA1689" i="32"/>
  <c r="CB1688" i="32"/>
  <c r="CA1688" i="32"/>
  <c r="CB1687" i="32"/>
  <c r="CA1687" i="32"/>
  <c r="CB1686" i="32"/>
  <c r="CA1686" i="32"/>
  <c r="CB1685" i="32"/>
  <c r="CA1685" i="32"/>
  <c r="CB1684" i="32"/>
  <c r="CA1684" i="32"/>
  <c r="CB1683" i="32"/>
  <c r="CA1683" i="32"/>
  <c r="CB1682" i="32"/>
  <c r="CA1682" i="32"/>
  <c r="CB1681" i="32"/>
  <c r="CA1681" i="32"/>
  <c r="CB1680" i="32"/>
  <c r="CA1680" i="32"/>
  <c r="CB1679" i="32"/>
  <c r="CA1679" i="32"/>
  <c r="CB1678" i="32"/>
  <c r="CA1678" i="32"/>
  <c r="CB1677" i="32"/>
  <c r="CA1677" i="32"/>
  <c r="CB1676" i="32"/>
  <c r="CA1676" i="32"/>
  <c r="CB1675" i="32"/>
  <c r="CA1675" i="32"/>
  <c r="CB1674" i="32"/>
  <c r="CA1674" i="32"/>
  <c r="CB1673" i="32"/>
  <c r="CA1673" i="32"/>
  <c r="CB1672" i="32"/>
  <c r="CA1672" i="32"/>
  <c r="CB1671" i="32"/>
  <c r="CA1671" i="32"/>
  <c r="CB1670" i="32"/>
  <c r="CA1670" i="32"/>
  <c r="CB1669" i="32"/>
  <c r="CA1669" i="32"/>
  <c r="CB1668" i="32"/>
  <c r="CA1668" i="32"/>
  <c r="CB1667" i="32"/>
  <c r="CA1667" i="32"/>
  <c r="CB1666" i="32"/>
  <c r="CA1666" i="32"/>
  <c r="CB1665" i="32"/>
  <c r="CA1665" i="32"/>
  <c r="CB1664" i="32"/>
  <c r="CA1664" i="32"/>
  <c r="CB1663" i="32"/>
  <c r="CA1663" i="32"/>
  <c r="CB1662" i="32"/>
  <c r="CA1662" i="32"/>
  <c r="CB1661" i="32"/>
  <c r="CA1661" i="32"/>
  <c r="CB1660" i="32"/>
  <c r="CA1660" i="32"/>
  <c r="CB1659" i="32"/>
  <c r="CA1659" i="32"/>
  <c r="CB1658" i="32"/>
  <c r="CA1658" i="32"/>
  <c r="CB1657" i="32"/>
  <c r="CA1657" i="32"/>
  <c r="CB1656" i="32"/>
  <c r="CA1656" i="32"/>
  <c r="CB1655" i="32"/>
  <c r="CA1655" i="32"/>
  <c r="CB1654" i="32"/>
  <c r="CA1654" i="32"/>
  <c r="CB1653" i="32"/>
  <c r="CA1653" i="32"/>
  <c r="CB1652" i="32"/>
  <c r="CA1652" i="32"/>
  <c r="CB1651" i="32"/>
  <c r="CA1651" i="32"/>
  <c r="CB1650" i="32"/>
  <c r="CA1650" i="32"/>
  <c r="CB1649" i="32"/>
  <c r="CA1649" i="32"/>
  <c r="CB1648" i="32"/>
  <c r="CA1648" i="32"/>
  <c r="CB1647" i="32"/>
  <c r="CA1647" i="32"/>
  <c r="CB1646" i="32"/>
  <c r="CA1646" i="32"/>
  <c r="CB1645" i="32"/>
  <c r="CA1645" i="32"/>
  <c r="CB1644" i="32"/>
  <c r="CA1644" i="32"/>
  <c r="CB1643" i="32"/>
  <c r="CA1643" i="32"/>
  <c r="CB1642" i="32"/>
  <c r="CA1642" i="32"/>
  <c r="CB1641" i="32"/>
  <c r="CA1641" i="32"/>
  <c r="CB1640" i="32"/>
  <c r="CA1640" i="32"/>
  <c r="CB1639" i="32"/>
  <c r="CA1639" i="32"/>
  <c r="CB1638" i="32"/>
  <c r="CA1638" i="32"/>
  <c r="CB1637" i="32"/>
  <c r="CA1637" i="32"/>
  <c r="CB1636" i="32"/>
  <c r="CA1636" i="32"/>
  <c r="CB1635" i="32"/>
  <c r="CA1635" i="32"/>
  <c r="CB1634" i="32"/>
  <c r="CA1634" i="32"/>
  <c r="CB1633" i="32"/>
  <c r="CA1633" i="32"/>
  <c r="CB1632" i="32"/>
  <c r="CA1632" i="32"/>
  <c r="CB1631" i="32"/>
  <c r="CA1631" i="32"/>
  <c r="CB1630" i="32"/>
  <c r="CA1630" i="32"/>
  <c r="CB1629" i="32"/>
  <c r="CA1629" i="32"/>
  <c r="CB1628" i="32"/>
  <c r="CA1628" i="32"/>
  <c r="CB1627" i="32"/>
  <c r="CA1627" i="32"/>
  <c r="CB1626" i="32"/>
  <c r="CA1626" i="32"/>
  <c r="CB1625" i="32"/>
  <c r="CA1625" i="32"/>
  <c r="CB1624" i="32"/>
  <c r="CA1624" i="32"/>
  <c r="CB1623" i="32"/>
  <c r="CA1623" i="32"/>
  <c r="CB1622" i="32"/>
  <c r="CA1622" i="32"/>
  <c r="CB1621" i="32"/>
  <c r="CA1621" i="32"/>
  <c r="CB1620" i="32"/>
  <c r="CA1620" i="32"/>
  <c r="CB1619" i="32"/>
  <c r="CA1619" i="32"/>
  <c r="CB1618" i="32"/>
  <c r="CA1618" i="32"/>
  <c r="CB1617" i="32"/>
  <c r="CA1617" i="32"/>
  <c r="CB1616" i="32"/>
  <c r="CA1616" i="32"/>
  <c r="CB1615" i="32"/>
  <c r="CA1615" i="32"/>
  <c r="CB1614" i="32"/>
  <c r="CA1614" i="32"/>
  <c r="CB1613" i="32"/>
  <c r="CA1613" i="32"/>
  <c r="CB1612" i="32"/>
  <c r="CA1612" i="32"/>
  <c r="CB1611" i="32"/>
  <c r="CA1611" i="32"/>
  <c r="CB1610" i="32"/>
  <c r="CA1610" i="32"/>
  <c r="CB1609" i="32"/>
  <c r="CA1609" i="32"/>
  <c r="CB1608" i="32"/>
  <c r="CA1608" i="32"/>
  <c r="CB1607" i="32"/>
  <c r="CA1607" i="32"/>
  <c r="CB1606" i="32"/>
  <c r="CA1606" i="32"/>
  <c r="CB1605" i="32"/>
  <c r="CA1605" i="32"/>
  <c r="CB1604" i="32"/>
  <c r="CA1604" i="32"/>
  <c r="CB1603" i="32"/>
  <c r="CA1603" i="32"/>
  <c r="CB1602" i="32"/>
  <c r="CA1602" i="32"/>
  <c r="CB1601" i="32"/>
  <c r="CA1601" i="32"/>
  <c r="CB1600" i="32"/>
  <c r="CA1600" i="32"/>
  <c r="CB1599" i="32"/>
  <c r="CA1599" i="32"/>
  <c r="CB1598" i="32"/>
  <c r="CA1598" i="32"/>
  <c r="CB1597" i="32"/>
  <c r="CA1597" i="32"/>
  <c r="CB1596" i="32"/>
  <c r="CA1596" i="32"/>
  <c r="CB1595" i="32"/>
  <c r="CA1595" i="32"/>
  <c r="CB1594" i="32"/>
  <c r="CA1594" i="32"/>
  <c r="CB1593" i="32"/>
  <c r="CA1593" i="32"/>
  <c r="CB1592" i="32"/>
  <c r="CA1592" i="32"/>
  <c r="CB1591" i="32"/>
  <c r="CA1591" i="32"/>
  <c r="CB1590" i="32"/>
  <c r="CA1590" i="32"/>
  <c r="CB1589" i="32"/>
  <c r="CA1589" i="32"/>
  <c r="CB1588" i="32"/>
  <c r="CA1588" i="32"/>
  <c r="CB1587" i="32"/>
  <c r="CA1587" i="32"/>
  <c r="CB1586" i="32"/>
  <c r="CA1586" i="32"/>
  <c r="CB1585" i="32"/>
  <c r="CA1585" i="32"/>
  <c r="CB1584" i="32"/>
  <c r="CA1584" i="32"/>
  <c r="CB1583" i="32"/>
  <c r="CA1583" i="32"/>
  <c r="CB1582" i="32"/>
  <c r="CA1582" i="32"/>
  <c r="CB1581" i="32"/>
  <c r="CA1581" i="32"/>
  <c r="CB1580" i="32"/>
  <c r="CA1580" i="32"/>
  <c r="CB1579" i="32"/>
  <c r="CA1579" i="32"/>
  <c r="CB1578" i="32"/>
  <c r="CA1578" i="32"/>
  <c r="CB1577" i="32"/>
  <c r="CA1577" i="32"/>
  <c r="CB1576" i="32"/>
  <c r="CA1576" i="32"/>
  <c r="CB1575" i="32"/>
  <c r="CA1575" i="32"/>
  <c r="CB1574" i="32"/>
  <c r="CA1574" i="32"/>
  <c r="CB1573" i="32"/>
  <c r="CA1573" i="32"/>
  <c r="CB1572" i="32"/>
  <c r="CA1572" i="32"/>
  <c r="CB1571" i="32"/>
  <c r="CA1571" i="32"/>
  <c r="CB1570" i="32"/>
  <c r="CA1570" i="32"/>
  <c r="CB1569" i="32"/>
  <c r="CA1569" i="32"/>
  <c r="CB1568" i="32"/>
  <c r="CA1568" i="32"/>
  <c r="CB1567" i="32"/>
  <c r="CA1567" i="32"/>
  <c r="CB1566" i="32"/>
  <c r="CA1566" i="32"/>
  <c r="CB1565" i="32"/>
  <c r="CA1565" i="32"/>
  <c r="CB1564" i="32"/>
  <c r="CA1564" i="32"/>
  <c r="CB1563" i="32"/>
  <c r="CA1563" i="32"/>
  <c r="CB1562" i="32"/>
  <c r="CA1562" i="32"/>
  <c r="CB1561" i="32"/>
  <c r="CA1561" i="32"/>
  <c r="CB1560" i="32"/>
  <c r="CA1560" i="32"/>
  <c r="CB1559" i="32"/>
  <c r="CA1559" i="32"/>
  <c r="CB1558" i="32"/>
  <c r="CA1558" i="32"/>
  <c r="CB1557" i="32"/>
  <c r="CA1557" i="32"/>
  <c r="CB1556" i="32"/>
  <c r="CA1556" i="32"/>
  <c r="CB1555" i="32"/>
  <c r="CA1555" i="32"/>
  <c r="CB1554" i="32"/>
  <c r="CA1554" i="32"/>
  <c r="CB1553" i="32"/>
  <c r="CA1553" i="32"/>
  <c r="CB1552" i="32"/>
  <c r="CA1552" i="32"/>
  <c r="CB1551" i="32"/>
  <c r="CA1551" i="32"/>
  <c r="CB1550" i="32"/>
  <c r="CA1550" i="32"/>
  <c r="CB1549" i="32"/>
  <c r="CA1549" i="32"/>
  <c r="CB1548" i="32"/>
  <c r="CA1548" i="32"/>
  <c r="CB1547" i="32"/>
  <c r="CA1547" i="32"/>
  <c r="CB1546" i="32"/>
  <c r="CA1546" i="32"/>
  <c r="CB1545" i="32"/>
  <c r="CA1545" i="32"/>
  <c r="CB1544" i="32"/>
  <c r="CA1544" i="32"/>
  <c r="CB1543" i="32"/>
  <c r="CA1543" i="32"/>
  <c r="CB1542" i="32"/>
  <c r="CA1542" i="32"/>
  <c r="CB1541" i="32"/>
  <c r="CA1541" i="32"/>
  <c r="CB1540" i="32"/>
  <c r="CA1540" i="32"/>
  <c r="CB1539" i="32"/>
  <c r="CA1539" i="32"/>
  <c r="CB1538" i="32"/>
  <c r="CA1538" i="32"/>
  <c r="CB1537" i="32"/>
  <c r="CA1537" i="32"/>
  <c r="CB1536" i="32"/>
  <c r="CA1536" i="32"/>
  <c r="CB1535" i="32"/>
  <c r="CA1535" i="32"/>
  <c r="CB1534" i="32"/>
  <c r="CA1534" i="32"/>
  <c r="CB1533" i="32"/>
  <c r="CA1533" i="32"/>
  <c r="CB1532" i="32"/>
  <c r="CA1532" i="32"/>
  <c r="CB1531" i="32"/>
  <c r="CA1531" i="32"/>
  <c r="CB1530" i="32"/>
  <c r="CA1530" i="32"/>
  <c r="CB1529" i="32"/>
  <c r="CA1529" i="32"/>
  <c r="CB1528" i="32"/>
  <c r="CA1528" i="32"/>
  <c r="CB1527" i="32"/>
  <c r="CA1527" i="32"/>
  <c r="CB1526" i="32"/>
  <c r="CA1526" i="32"/>
  <c r="CB1525" i="32"/>
  <c r="CA1525" i="32"/>
  <c r="CB1524" i="32"/>
  <c r="CA1524" i="32"/>
  <c r="CB1523" i="32"/>
  <c r="CA1523" i="32"/>
  <c r="CB1522" i="32"/>
  <c r="CA1522" i="32"/>
  <c r="CB1521" i="32"/>
  <c r="CA1521" i="32"/>
  <c r="CB1520" i="32"/>
  <c r="CA1520" i="32"/>
  <c r="CB1519" i="32"/>
  <c r="CA1519" i="32"/>
  <c r="CB1518" i="32"/>
  <c r="CA1518" i="32"/>
  <c r="CB1517" i="32"/>
  <c r="CA1517" i="32"/>
  <c r="CB1516" i="32"/>
  <c r="CA1516" i="32"/>
  <c r="CB1515" i="32"/>
  <c r="CA1515" i="32"/>
  <c r="CB1514" i="32"/>
  <c r="CA1514" i="32"/>
  <c r="CB1513" i="32"/>
  <c r="CA1513" i="32"/>
  <c r="CB1512" i="32"/>
  <c r="CA1512" i="32"/>
  <c r="CB1511" i="32"/>
  <c r="CA1511" i="32"/>
  <c r="CB1510" i="32"/>
  <c r="CA1510" i="32"/>
  <c r="CB1509" i="32"/>
  <c r="CA1509" i="32"/>
  <c r="CB1508" i="32"/>
  <c r="CA1508" i="32"/>
  <c r="CB1507" i="32"/>
  <c r="CA1507" i="32"/>
  <c r="CB1506" i="32"/>
  <c r="CA1506" i="32"/>
  <c r="CB1505" i="32"/>
  <c r="CA1505" i="32"/>
  <c r="CB1504" i="32"/>
  <c r="CA1504" i="32"/>
  <c r="CB1503" i="32"/>
  <c r="CA1503" i="32"/>
  <c r="CB1502" i="32"/>
  <c r="CA1502" i="32"/>
  <c r="CB1501" i="32"/>
  <c r="CA1501" i="32"/>
  <c r="CB1500" i="32"/>
  <c r="CA1500" i="32"/>
  <c r="CB1499" i="32"/>
  <c r="CA1499" i="32"/>
  <c r="CB1498" i="32"/>
  <c r="CA1498" i="32"/>
  <c r="CB1497" i="32"/>
  <c r="CA1497" i="32"/>
  <c r="CB1496" i="32"/>
  <c r="CA1496" i="32"/>
  <c r="CB1495" i="32"/>
  <c r="CA1495" i="32"/>
  <c r="CB1494" i="32"/>
  <c r="CA1494" i="32"/>
  <c r="CB1493" i="32"/>
  <c r="CA1493" i="32"/>
  <c r="CB1492" i="32"/>
  <c r="CA1492" i="32"/>
  <c r="CB1491" i="32"/>
  <c r="CA1491" i="32"/>
  <c r="CB1490" i="32"/>
  <c r="CA1490" i="32"/>
  <c r="CB1489" i="32"/>
  <c r="CA1489" i="32"/>
  <c r="CB1488" i="32"/>
  <c r="CA1488" i="32"/>
  <c r="CB1487" i="32"/>
  <c r="CA1487" i="32"/>
  <c r="CB1486" i="32"/>
  <c r="CA1486" i="32"/>
  <c r="CB1485" i="32"/>
  <c r="CA1485" i="32"/>
  <c r="CB1484" i="32"/>
  <c r="CA1484" i="32"/>
  <c r="CB1483" i="32"/>
  <c r="CA1483" i="32"/>
  <c r="CB1482" i="32"/>
  <c r="CA1482" i="32"/>
  <c r="CB1481" i="32"/>
  <c r="CA1481" i="32"/>
  <c r="CB1480" i="32"/>
  <c r="CA1480" i="32"/>
  <c r="CB1479" i="32"/>
  <c r="CA1479" i="32"/>
  <c r="CB1478" i="32"/>
  <c r="CA1478" i="32"/>
  <c r="CB1477" i="32"/>
  <c r="CA1477" i="32"/>
  <c r="CB1476" i="32"/>
  <c r="CA1476" i="32"/>
  <c r="CB1475" i="32"/>
  <c r="CA1475" i="32"/>
  <c r="CB1474" i="32"/>
  <c r="CA1474" i="32"/>
  <c r="CB1473" i="32"/>
  <c r="CA1473" i="32"/>
  <c r="CB1472" i="32"/>
  <c r="CA1472" i="32"/>
  <c r="CB1471" i="32"/>
  <c r="CA1471" i="32"/>
  <c r="CB1470" i="32"/>
  <c r="CA1470" i="32"/>
  <c r="CB1469" i="32"/>
  <c r="CA1469" i="32"/>
  <c r="CB1468" i="32"/>
  <c r="CA1468" i="32"/>
  <c r="CB1467" i="32"/>
  <c r="CA1467" i="32"/>
  <c r="CB1466" i="32"/>
  <c r="CA1466" i="32"/>
  <c r="CB1465" i="32"/>
  <c r="CA1465" i="32"/>
  <c r="CB1464" i="32"/>
  <c r="CA1464" i="32"/>
  <c r="CB1463" i="32"/>
  <c r="CA1463" i="32"/>
  <c r="CB1462" i="32"/>
  <c r="CA1462" i="32"/>
  <c r="CB1461" i="32"/>
  <c r="CA1461" i="32"/>
  <c r="CB1460" i="32"/>
  <c r="CA1460" i="32"/>
  <c r="CB1459" i="32"/>
  <c r="CA1459" i="32"/>
  <c r="CB1458" i="32"/>
  <c r="CA1458" i="32"/>
  <c r="CB1457" i="32"/>
  <c r="CA1457" i="32"/>
  <c r="CB1456" i="32"/>
  <c r="CA1456" i="32"/>
  <c r="CB1455" i="32"/>
  <c r="CA1455" i="32"/>
  <c r="CB1454" i="32"/>
  <c r="CA1454" i="32"/>
  <c r="CB1453" i="32"/>
  <c r="CA1453" i="32"/>
  <c r="CB1452" i="32"/>
  <c r="CA1452" i="32"/>
  <c r="CB1451" i="32"/>
  <c r="CA1451" i="32"/>
  <c r="CB1450" i="32"/>
  <c r="CA1450" i="32"/>
  <c r="CB1449" i="32"/>
  <c r="CA1449" i="32"/>
  <c r="CB1448" i="32"/>
  <c r="CA1448" i="32"/>
  <c r="CB1447" i="32"/>
  <c r="CA1447" i="32"/>
  <c r="CB1446" i="32"/>
  <c r="CA1446" i="32"/>
  <c r="CB1445" i="32"/>
  <c r="CA1445" i="32"/>
  <c r="CB1444" i="32"/>
  <c r="CA1444" i="32"/>
  <c r="CB1443" i="32"/>
  <c r="CA1443" i="32"/>
  <c r="CB1442" i="32"/>
  <c r="CA1442" i="32"/>
  <c r="CB1441" i="32"/>
  <c r="CA1441" i="32"/>
  <c r="CB1440" i="32"/>
  <c r="CA1440" i="32"/>
  <c r="CB1439" i="32"/>
  <c r="CA1439" i="32"/>
  <c r="CB1438" i="32"/>
  <c r="CA1438" i="32"/>
  <c r="CB1437" i="32"/>
  <c r="CA1437" i="32"/>
  <c r="CB1436" i="32"/>
  <c r="CA1436" i="32"/>
  <c r="CB1435" i="32"/>
  <c r="CA1435" i="32"/>
  <c r="CB1434" i="32"/>
  <c r="CA1434" i="32"/>
  <c r="CB1433" i="32"/>
  <c r="CA1433" i="32"/>
  <c r="CB1432" i="32"/>
  <c r="CA1432" i="32"/>
  <c r="CB1431" i="32"/>
  <c r="CA1431" i="32"/>
  <c r="CB1430" i="32"/>
  <c r="CA1430" i="32"/>
  <c r="CB1429" i="32"/>
  <c r="CA1429" i="32"/>
  <c r="CB1428" i="32"/>
  <c r="CA1428" i="32"/>
  <c r="CB1427" i="32"/>
  <c r="CA1427" i="32"/>
  <c r="CB1426" i="32"/>
  <c r="CA1426" i="32"/>
  <c r="CB1425" i="32"/>
  <c r="CA1425" i="32"/>
  <c r="CB1424" i="32"/>
  <c r="CA1424" i="32"/>
  <c r="CB1423" i="32"/>
  <c r="CA1423" i="32"/>
  <c r="CB1422" i="32"/>
  <c r="CA1422" i="32"/>
  <c r="CB1421" i="32"/>
  <c r="CA1421" i="32"/>
  <c r="CB1420" i="32"/>
  <c r="CA1420" i="32"/>
  <c r="CB1419" i="32"/>
  <c r="CA1419" i="32"/>
  <c r="CB1418" i="32"/>
  <c r="CA1418" i="32"/>
  <c r="CB1417" i="32"/>
  <c r="CA1417" i="32"/>
  <c r="CB1416" i="32"/>
  <c r="CA1416" i="32"/>
  <c r="CB1415" i="32"/>
  <c r="CA1415" i="32"/>
  <c r="CB1414" i="32"/>
  <c r="CA1414" i="32"/>
  <c r="CB1413" i="32"/>
  <c r="CA1413" i="32"/>
  <c r="CB1412" i="32"/>
  <c r="CA1412" i="32"/>
  <c r="CB1411" i="32"/>
  <c r="CA1411" i="32"/>
  <c r="CB1410" i="32"/>
  <c r="CA1410" i="32"/>
  <c r="CB1409" i="32"/>
  <c r="CA1409" i="32"/>
  <c r="CB1408" i="32"/>
  <c r="CA1408" i="32"/>
  <c r="CB1407" i="32"/>
  <c r="CA1407" i="32"/>
  <c r="CB1406" i="32"/>
  <c r="CA1406" i="32"/>
  <c r="CB1405" i="32"/>
  <c r="CA1405" i="32"/>
  <c r="CB1404" i="32"/>
  <c r="CA1404" i="32"/>
  <c r="CB1403" i="32"/>
  <c r="CA1403" i="32"/>
  <c r="CB1402" i="32"/>
  <c r="CA1402" i="32"/>
  <c r="CB1401" i="32"/>
  <c r="CA1401" i="32"/>
  <c r="CB1400" i="32"/>
  <c r="CA1400" i="32"/>
  <c r="CB1399" i="32"/>
  <c r="CA1399" i="32"/>
  <c r="CB1398" i="32"/>
  <c r="CA1398" i="32"/>
  <c r="CB1397" i="32"/>
  <c r="CA1397" i="32"/>
  <c r="CB1396" i="32"/>
  <c r="CA1396" i="32"/>
  <c r="CB1395" i="32"/>
  <c r="CA1395" i="32"/>
  <c r="CB1394" i="32"/>
  <c r="CA1394" i="32"/>
  <c r="CB1393" i="32"/>
  <c r="CA1393" i="32"/>
  <c r="CB1392" i="32"/>
  <c r="CA1392" i="32"/>
  <c r="CB1391" i="32"/>
  <c r="CA1391" i="32"/>
  <c r="CB1390" i="32"/>
  <c r="CA1390" i="32"/>
  <c r="CB1389" i="32"/>
  <c r="CA1389" i="32"/>
  <c r="CB1388" i="32"/>
  <c r="CA1388" i="32"/>
  <c r="CB1387" i="32"/>
  <c r="CA1387" i="32"/>
  <c r="CB1386" i="32"/>
  <c r="CA1386" i="32"/>
  <c r="CB1385" i="32"/>
  <c r="CA1385" i="32"/>
  <c r="CB1384" i="32"/>
  <c r="CA1384" i="32"/>
  <c r="CB1383" i="32"/>
  <c r="CA1383" i="32"/>
  <c r="CB1382" i="32"/>
  <c r="CA1382" i="32"/>
  <c r="CB1381" i="32"/>
  <c r="CA1381" i="32"/>
  <c r="CB1380" i="32"/>
  <c r="CA1380" i="32"/>
  <c r="CB1379" i="32"/>
  <c r="CA1379" i="32"/>
  <c r="CB1378" i="32"/>
  <c r="CA1378" i="32"/>
  <c r="CB1377" i="32"/>
  <c r="CA1377" i="32"/>
  <c r="CB1376" i="32"/>
  <c r="CA1376" i="32"/>
  <c r="CB1375" i="32"/>
  <c r="CA1375" i="32"/>
  <c r="CB1374" i="32"/>
  <c r="CA1374" i="32"/>
  <c r="CB1373" i="32"/>
  <c r="CA1373" i="32"/>
  <c r="CB1372" i="32"/>
  <c r="CA1372" i="32"/>
  <c r="CB1371" i="32"/>
  <c r="CA1371" i="32"/>
  <c r="CB1370" i="32"/>
  <c r="CA1370" i="32"/>
  <c r="CB1369" i="32"/>
  <c r="CA1369" i="32"/>
  <c r="CB1368" i="32"/>
  <c r="CA1368" i="32"/>
  <c r="CB1367" i="32"/>
  <c r="CA1367" i="32"/>
  <c r="CB1366" i="32"/>
  <c r="CA1366" i="32"/>
  <c r="CB1365" i="32"/>
  <c r="CA1365" i="32"/>
  <c r="CB1364" i="32"/>
  <c r="CA1364" i="32"/>
  <c r="CB1363" i="32"/>
  <c r="CA1363" i="32"/>
  <c r="CB1362" i="32"/>
  <c r="CA1362" i="32"/>
  <c r="CB1361" i="32"/>
  <c r="CA1361" i="32"/>
  <c r="CB1360" i="32"/>
  <c r="CA1360" i="32"/>
  <c r="CB1359" i="32"/>
  <c r="CA1359" i="32"/>
  <c r="CB1358" i="32"/>
  <c r="CA1358" i="32"/>
  <c r="CB1357" i="32"/>
  <c r="CA1357" i="32"/>
  <c r="CB1356" i="32"/>
  <c r="CA1356" i="32"/>
  <c r="CB1355" i="32"/>
  <c r="CA1355" i="32"/>
  <c r="CB1354" i="32"/>
  <c r="CA1354" i="32"/>
  <c r="CB1353" i="32"/>
  <c r="CA1353" i="32"/>
  <c r="CB1352" i="32"/>
  <c r="CA1352" i="32"/>
  <c r="CB1351" i="32"/>
  <c r="CA1351" i="32"/>
  <c r="CB1350" i="32"/>
  <c r="CA1350" i="32"/>
  <c r="CB1349" i="32"/>
  <c r="CA1349" i="32"/>
  <c r="CB1348" i="32"/>
  <c r="CA1348" i="32"/>
  <c r="CB1347" i="32"/>
  <c r="CA1347" i="32"/>
  <c r="CB1346" i="32"/>
  <c r="CA1346" i="32"/>
  <c r="CB1345" i="32"/>
  <c r="CA1345" i="32"/>
  <c r="CB1344" i="32"/>
  <c r="CA1344" i="32"/>
  <c r="CB1343" i="32"/>
  <c r="CA1343" i="32"/>
  <c r="CB1342" i="32"/>
  <c r="CA1342" i="32"/>
  <c r="CB1341" i="32"/>
  <c r="CA1341" i="32"/>
  <c r="CB1340" i="32"/>
  <c r="CA1340" i="32"/>
  <c r="CB1339" i="32"/>
  <c r="CA1339" i="32"/>
  <c r="CB1338" i="32"/>
  <c r="CA1338" i="32"/>
  <c r="CB1337" i="32"/>
  <c r="CA1337" i="32"/>
  <c r="CB1336" i="32"/>
  <c r="CA1336" i="32"/>
  <c r="CB1335" i="32"/>
  <c r="CA1335" i="32"/>
  <c r="CB1334" i="32"/>
  <c r="CA1334" i="32"/>
  <c r="CB1333" i="32"/>
  <c r="CA1333" i="32"/>
  <c r="CB1332" i="32"/>
  <c r="CA1332" i="32"/>
  <c r="CB1331" i="32"/>
  <c r="CA1331" i="32"/>
  <c r="CB1330" i="32"/>
  <c r="CA1330" i="32"/>
  <c r="CB1329" i="32"/>
  <c r="CA1329" i="32"/>
  <c r="CB1328" i="32"/>
  <c r="CA1328" i="32"/>
  <c r="CB1327" i="32"/>
  <c r="CA1327" i="32"/>
  <c r="CB1326" i="32"/>
  <c r="CA1326" i="32"/>
  <c r="CB1325" i="32"/>
  <c r="CA1325" i="32"/>
  <c r="CB1324" i="32"/>
  <c r="CA1324" i="32"/>
  <c r="CB1323" i="32"/>
  <c r="CA1323" i="32"/>
  <c r="CB1322" i="32"/>
  <c r="CA1322" i="32"/>
  <c r="CB1321" i="32"/>
  <c r="CA1321" i="32"/>
  <c r="CB1320" i="32"/>
  <c r="CA1320" i="32"/>
  <c r="CB1319" i="32"/>
  <c r="CA1319" i="32"/>
  <c r="CB1318" i="32"/>
  <c r="CA1318" i="32"/>
  <c r="CB1317" i="32"/>
  <c r="CA1317" i="32"/>
  <c r="CB1316" i="32"/>
  <c r="CA1316" i="32"/>
  <c r="CB1315" i="32"/>
  <c r="CA1315" i="32"/>
  <c r="CB1314" i="32"/>
  <c r="CA1314" i="32"/>
  <c r="CB1313" i="32"/>
  <c r="CA1313" i="32"/>
  <c r="CB1312" i="32"/>
  <c r="CA1312" i="32"/>
  <c r="CB1311" i="32"/>
  <c r="CA1311" i="32"/>
  <c r="CB1310" i="32"/>
  <c r="CA1310" i="32"/>
  <c r="CB1309" i="32"/>
  <c r="CA1309" i="32"/>
  <c r="CB1308" i="32"/>
  <c r="CA1308" i="32"/>
  <c r="CB1307" i="32"/>
  <c r="CA1307" i="32"/>
  <c r="CB1306" i="32"/>
  <c r="CA1306" i="32"/>
  <c r="CB1305" i="32"/>
  <c r="CA1305" i="32"/>
  <c r="CB1304" i="32"/>
  <c r="CA1304" i="32"/>
  <c r="CB1303" i="32"/>
  <c r="CA1303" i="32"/>
  <c r="CB1302" i="32"/>
  <c r="CA1302" i="32"/>
  <c r="CB1301" i="32"/>
  <c r="CA1301" i="32"/>
  <c r="CB1300" i="32"/>
  <c r="CA1300" i="32"/>
  <c r="CB1299" i="32"/>
  <c r="CA1299" i="32"/>
  <c r="CB1298" i="32"/>
  <c r="CA1298" i="32"/>
  <c r="CB1297" i="32"/>
  <c r="CA1297" i="32"/>
  <c r="CB1296" i="32"/>
  <c r="CA1296" i="32"/>
  <c r="CB1295" i="32"/>
  <c r="CA1295" i="32"/>
  <c r="CB1294" i="32"/>
  <c r="CA1294" i="32"/>
  <c r="CB1293" i="32"/>
  <c r="CA1293" i="32"/>
  <c r="CB1292" i="32"/>
  <c r="CA1292" i="32"/>
  <c r="CB1291" i="32"/>
  <c r="CA1291" i="32"/>
  <c r="CB1290" i="32"/>
  <c r="CA1290" i="32"/>
  <c r="CB1289" i="32"/>
  <c r="CA1289" i="32"/>
  <c r="CB1288" i="32"/>
  <c r="CA1288" i="32"/>
  <c r="CB1287" i="32"/>
  <c r="CA1287" i="32"/>
  <c r="CB1286" i="32"/>
  <c r="CA1286" i="32"/>
  <c r="CB1285" i="32"/>
  <c r="CA1285" i="32"/>
  <c r="CB1284" i="32"/>
  <c r="CA1284" i="32"/>
  <c r="CB1283" i="32"/>
  <c r="CA1283" i="32"/>
  <c r="CB1282" i="32"/>
  <c r="CA1282" i="32"/>
  <c r="CB1281" i="32"/>
  <c r="CA1281" i="32"/>
  <c r="CB1280" i="32"/>
  <c r="CA1280" i="32"/>
  <c r="CB1279" i="32"/>
  <c r="CA1279" i="32"/>
  <c r="CB1278" i="32"/>
  <c r="CA1278" i="32"/>
  <c r="CB1277" i="32"/>
  <c r="CA1277" i="32"/>
  <c r="CB1276" i="32"/>
  <c r="CA1276" i="32"/>
  <c r="CB1275" i="32"/>
  <c r="CA1275" i="32"/>
  <c r="CB1274" i="32"/>
  <c r="CA1274" i="32"/>
  <c r="CB1273" i="32"/>
  <c r="CA1273" i="32"/>
  <c r="CB1272" i="32"/>
  <c r="CA1272" i="32"/>
  <c r="CB1271" i="32"/>
  <c r="CA1271" i="32"/>
  <c r="CB1270" i="32"/>
  <c r="CA1270" i="32"/>
  <c r="CB1269" i="32"/>
  <c r="CA1269" i="32"/>
  <c r="CB1268" i="32"/>
  <c r="CA1268" i="32"/>
  <c r="CB1267" i="32"/>
  <c r="CA1267" i="32"/>
  <c r="CB1266" i="32"/>
  <c r="CA1266" i="32"/>
  <c r="CB1265" i="32"/>
  <c r="CA1265" i="32"/>
  <c r="CB1264" i="32"/>
  <c r="CA1264" i="32"/>
  <c r="CB1263" i="32"/>
  <c r="CA1263" i="32"/>
  <c r="CB1262" i="32"/>
  <c r="CA1262" i="32"/>
  <c r="CB1261" i="32"/>
  <c r="CA1261" i="32"/>
  <c r="CB1260" i="32"/>
  <c r="CA1260" i="32"/>
  <c r="CB1259" i="32"/>
  <c r="CA1259" i="32"/>
  <c r="CB1258" i="32"/>
  <c r="CA1258" i="32"/>
  <c r="CB1257" i="32"/>
  <c r="CA1257" i="32"/>
  <c r="CB1256" i="32"/>
  <c r="CA1256" i="32"/>
  <c r="CB1255" i="32"/>
  <c r="CA1255" i="32"/>
  <c r="CB1254" i="32"/>
  <c r="CA1254" i="32"/>
  <c r="CB1253" i="32"/>
  <c r="CA1253" i="32"/>
  <c r="CB1252" i="32"/>
  <c r="CA1252" i="32"/>
  <c r="CB1251" i="32"/>
  <c r="CA1251" i="32"/>
  <c r="CB1250" i="32"/>
  <c r="CA1250" i="32"/>
  <c r="CB1249" i="32"/>
  <c r="CA1249" i="32"/>
  <c r="CB1248" i="32"/>
  <c r="CA1248" i="32"/>
  <c r="CB1247" i="32"/>
  <c r="CA1247" i="32"/>
  <c r="CB1246" i="32"/>
  <c r="CA1246" i="32"/>
  <c r="CB1245" i="32"/>
  <c r="CA1245" i="32"/>
  <c r="CB1244" i="32"/>
  <c r="CA1244" i="32"/>
  <c r="CB1243" i="32"/>
  <c r="CA1243" i="32"/>
  <c r="CB1242" i="32"/>
  <c r="CA1242" i="32"/>
  <c r="CB1241" i="32"/>
  <c r="CA1241" i="32"/>
  <c r="CB1240" i="32"/>
  <c r="CA1240" i="32"/>
  <c r="CB1239" i="32"/>
  <c r="CA1239" i="32"/>
  <c r="CB1238" i="32"/>
  <c r="CA1238" i="32"/>
  <c r="CB1237" i="32"/>
  <c r="CA1237" i="32"/>
  <c r="CB1236" i="32"/>
  <c r="CA1236" i="32"/>
  <c r="CB1235" i="32"/>
  <c r="CA1235" i="32"/>
  <c r="CB1234" i="32"/>
  <c r="CA1234" i="32"/>
  <c r="CB1233" i="32"/>
  <c r="CA1233" i="32"/>
  <c r="CB1232" i="32"/>
  <c r="CA1232" i="32"/>
  <c r="CB1231" i="32"/>
  <c r="CA1231" i="32"/>
  <c r="CB1230" i="32"/>
  <c r="CA1230" i="32"/>
  <c r="CB1229" i="32"/>
  <c r="CA1229" i="32"/>
  <c r="CB1228" i="32"/>
  <c r="CA1228" i="32"/>
  <c r="CB1227" i="32"/>
  <c r="CA1227" i="32"/>
  <c r="CB1226" i="32"/>
  <c r="CA1226" i="32"/>
  <c r="CB1225" i="32"/>
  <c r="CA1225" i="32"/>
  <c r="CB1224" i="32"/>
  <c r="CA1224" i="32"/>
  <c r="CB1223" i="32"/>
  <c r="CA1223" i="32"/>
  <c r="CB1222" i="32"/>
  <c r="CA1222" i="32"/>
  <c r="CB1221" i="32"/>
  <c r="CA1221" i="32"/>
  <c r="CB1220" i="32"/>
  <c r="CA1220" i="32"/>
  <c r="CB1219" i="32"/>
  <c r="CA1219" i="32"/>
  <c r="CB1218" i="32"/>
  <c r="CA1218" i="32"/>
  <c r="CB1217" i="32"/>
  <c r="CA1217" i="32"/>
  <c r="CB1216" i="32"/>
  <c r="CA1216" i="32"/>
  <c r="CB1215" i="32"/>
  <c r="CA1215" i="32"/>
  <c r="CB1214" i="32"/>
  <c r="CA1214" i="32"/>
  <c r="CB1213" i="32"/>
  <c r="CA1213" i="32"/>
  <c r="CB1212" i="32"/>
  <c r="CA1212" i="32"/>
  <c r="CB1211" i="32"/>
  <c r="CA1211" i="32"/>
  <c r="CB1210" i="32"/>
  <c r="CA1210" i="32"/>
  <c r="CB1209" i="32"/>
  <c r="CA1209" i="32"/>
  <c r="CB1208" i="32"/>
  <c r="CA1208" i="32"/>
  <c r="CB1207" i="32"/>
  <c r="CA1207" i="32"/>
  <c r="CB1206" i="32"/>
  <c r="CA1206" i="32"/>
  <c r="CB1205" i="32"/>
  <c r="CA1205" i="32"/>
  <c r="CB1204" i="32"/>
  <c r="CA1204" i="32"/>
  <c r="CB1203" i="32"/>
  <c r="CA1203" i="32"/>
  <c r="CB1202" i="32"/>
  <c r="CA1202" i="32"/>
  <c r="CB1201" i="32"/>
  <c r="CA1201" i="32"/>
  <c r="CB1200" i="32"/>
  <c r="CA1200" i="32"/>
  <c r="CB1199" i="32"/>
  <c r="CA1199" i="32"/>
  <c r="CB1198" i="32"/>
  <c r="CA1198" i="32"/>
  <c r="CB1197" i="32"/>
  <c r="CA1197" i="32"/>
  <c r="CB1196" i="32"/>
  <c r="CA1196" i="32"/>
  <c r="CB1195" i="32"/>
  <c r="CA1195" i="32"/>
  <c r="CB1194" i="32"/>
  <c r="CA1194" i="32"/>
  <c r="CB1193" i="32"/>
  <c r="CA1193" i="32"/>
  <c r="CB1192" i="32"/>
  <c r="CA1192" i="32"/>
  <c r="CB1191" i="32"/>
  <c r="CA1191" i="32"/>
  <c r="CB1190" i="32"/>
  <c r="CA1190" i="32"/>
  <c r="CB1189" i="32"/>
  <c r="CA1189" i="32"/>
  <c r="CB1188" i="32"/>
  <c r="CA1188" i="32"/>
  <c r="CB1187" i="32"/>
  <c r="CA1187" i="32"/>
  <c r="CB1186" i="32"/>
  <c r="CA1186" i="32"/>
  <c r="CB1185" i="32"/>
  <c r="CA1185" i="32"/>
  <c r="CB1184" i="32"/>
  <c r="CA1184" i="32"/>
  <c r="CB1183" i="32"/>
  <c r="CA1183" i="32"/>
  <c r="CB1182" i="32"/>
  <c r="CA1182" i="32"/>
  <c r="CB1181" i="32"/>
  <c r="CA1181" i="32"/>
  <c r="CB1180" i="32"/>
  <c r="CA1180" i="32"/>
  <c r="CB1179" i="32"/>
  <c r="CA1179" i="32"/>
  <c r="CB1178" i="32"/>
  <c r="CA1178" i="32"/>
  <c r="CB1177" i="32"/>
  <c r="CA1177" i="32"/>
  <c r="CB1176" i="32"/>
  <c r="CA1176" i="32"/>
  <c r="CB1175" i="32"/>
  <c r="CA1175" i="32"/>
  <c r="CB1174" i="32"/>
  <c r="CA1174" i="32"/>
  <c r="CB1173" i="32"/>
  <c r="CA1173" i="32"/>
  <c r="CB1172" i="32"/>
  <c r="CA1172" i="32"/>
  <c r="CB1171" i="32"/>
  <c r="CA1171" i="32"/>
  <c r="CB1170" i="32"/>
  <c r="CA1170" i="32"/>
  <c r="CB1169" i="32"/>
  <c r="CA1169" i="32"/>
  <c r="CB1168" i="32"/>
  <c r="CA1168" i="32"/>
  <c r="CB1167" i="32"/>
  <c r="CA1167" i="32"/>
  <c r="CB1166" i="32"/>
  <c r="CA1166" i="32"/>
  <c r="CB1165" i="32"/>
  <c r="CA1165" i="32"/>
  <c r="CB1164" i="32"/>
  <c r="CA1164" i="32"/>
  <c r="CB1163" i="32"/>
  <c r="CA1163" i="32"/>
  <c r="CB1162" i="32"/>
  <c r="CA1162" i="32"/>
  <c r="CB1161" i="32"/>
  <c r="CA1161" i="32"/>
  <c r="CB1160" i="32"/>
  <c r="CA1160" i="32"/>
  <c r="CB1159" i="32"/>
  <c r="CA1159" i="32"/>
  <c r="CB1158" i="32"/>
  <c r="CA1158" i="32"/>
  <c r="CB1157" i="32"/>
  <c r="CA1157" i="32"/>
  <c r="CB1156" i="32"/>
  <c r="CA1156" i="32"/>
  <c r="CB1155" i="32"/>
  <c r="CA1155" i="32"/>
  <c r="CB1154" i="32"/>
  <c r="CA1154" i="32"/>
  <c r="CB1153" i="32"/>
  <c r="CA1153" i="32"/>
  <c r="CB1152" i="32"/>
  <c r="CA1152" i="32"/>
  <c r="CB1151" i="32"/>
  <c r="CA1151" i="32"/>
  <c r="CB1150" i="32"/>
  <c r="CA1150" i="32"/>
  <c r="CB1149" i="32"/>
  <c r="CA1149" i="32"/>
  <c r="CB1148" i="32"/>
  <c r="CA1148" i="32"/>
  <c r="CB1147" i="32"/>
  <c r="CA1147" i="32"/>
  <c r="CB1146" i="32"/>
  <c r="CA1146" i="32"/>
  <c r="CB1145" i="32"/>
  <c r="CA1145" i="32"/>
  <c r="CB1144" i="32"/>
  <c r="CA1144" i="32"/>
  <c r="CB1143" i="32"/>
  <c r="CA1143" i="32"/>
  <c r="CB1142" i="32"/>
  <c r="CA1142" i="32"/>
  <c r="CB1141" i="32"/>
  <c r="CA1141" i="32"/>
  <c r="CB1140" i="32"/>
  <c r="CA1140" i="32"/>
  <c r="CB1139" i="32"/>
  <c r="CA1139" i="32"/>
  <c r="CB1138" i="32"/>
  <c r="CA1138" i="32"/>
  <c r="CB1137" i="32"/>
  <c r="CA1137" i="32"/>
  <c r="CB1136" i="32"/>
  <c r="CA1136" i="32"/>
  <c r="CB1135" i="32"/>
  <c r="CA1135" i="32"/>
  <c r="CB1134" i="32"/>
  <c r="CA1134" i="32"/>
  <c r="CB1133" i="32"/>
  <c r="CA1133" i="32"/>
  <c r="CB1132" i="32"/>
  <c r="CA1132" i="32"/>
  <c r="CB1131" i="32"/>
  <c r="CA1131" i="32"/>
  <c r="CB1130" i="32"/>
  <c r="CA1130" i="32"/>
  <c r="CB1129" i="32"/>
  <c r="CA1129" i="32"/>
  <c r="CB1128" i="32"/>
  <c r="CA1128" i="32"/>
  <c r="CB1127" i="32"/>
  <c r="CA1127" i="32"/>
  <c r="CB1126" i="32"/>
  <c r="CA1126" i="32"/>
  <c r="CB1125" i="32"/>
  <c r="CA1125" i="32"/>
  <c r="CB1124" i="32"/>
  <c r="CA1124" i="32"/>
  <c r="CB1123" i="32"/>
  <c r="CA1123" i="32"/>
  <c r="CB1122" i="32"/>
  <c r="CA1122" i="32"/>
  <c r="CB1121" i="32"/>
  <c r="CA1121" i="32"/>
  <c r="CB1120" i="32"/>
  <c r="CA1120" i="32"/>
  <c r="CB1119" i="32"/>
  <c r="CA1119" i="32"/>
  <c r="CB1118" i="32"/>
  <c r="CA1118" i="32"/>
  <c r="CB1117" i="32"/>
  <c r="CA1117" i="32"/>
  <c r="CB1116" i="32"/>
  <c r="CA1116" i="32"/>
  <c r="CB1115" i="32"/>
  <c r="CA1115" i="32"/>
  <c r="CB1114" i="32"/>
  <c r="CA1114" i="32"/>
  <c r="CB1113" i="32"/>
  <c r="CA1113" i="32"/>
  <c r="CB1112" i="32"/>
  <c r="CA1112" i="32"/>
  <c r="CB1111" i="32"/>
  <c r="CA1111" i="32"/>
  <c r="CB1110" i="32"/>
  <c r="CA1110" i="32"/>
  <c r="CB1109" i="32"/>
  <c r="CA1109" i="32"/>
  <c r="CB1108" i="32"/>
  <c r="CA1108" i="32"/>
  <c r="CB1107" i="32"/>
  <c r="CA1107" i="32"/>
  <c r="CB1106" i="32"/>
  <c r="CA1106" i="32"/>
  <c r="CB1105" i="32"/>
  <c r="CA1105" i="32"/>
  <c r="CB1104" i="32"/>
  <c r="CA1104" i="32"/>
  <c r="CB1103" i="32"/>
  <c r="CA1103" i="32"/>
  <c r="CB1102" i="32"/>
  <c r="CA1102" i="32"/>
  <c r="CB1101" i="32"/>
  <c r="CA1101" i="32"/>
  <c r="CB1100" i="32"/>
  <c r="CA1100" i="32"/>
  <c r="CB1099" i="32"/>
  <c r="CA1099" i="32"/>
  <c r="CB1098" i="32"/>
  <c r="CA1098" i="32"/>
  <c r="CB1097" i="32"/>
  <c r="CA1097" i="32"/>
  <c r="CB1096" i="32"/>
  <c r="CA1096" i="32"/>
  <c r="CB1095" i="32"/>
  <c r="CA1095" i="32"/>
  <c r="CB1094" i="32"/>
  <c r="CA1094" i="32"/>
  <c r="CB1093" i="32"/>
  <c r="CA1093" i="32"/>
  <c r="CB1092" i="32"/>
  <c r="CA1092" i="32"/>
  <c r="CB1091" i="32"/>
  <c r="CA1091" i="32"/>
  <c r="CB1090" i="32"/>
  <c r="CA1090" i="32"/>
  <c r="CB1089" i="32"/>
  <c r="CA1089" i="32"/>
  <c r="CB1088" i="32"/>
  <c r="CA1088" i="32"/>
  <c r="CB1087" i="32"/>
  <c r="CA1087" i="32"/>
  <c r="CB1086" i="32"/>
  <c r="CA1086" i="32"/>
  <c r="CB1085" i="32"/>
  <c r="CA1085" i="32"/>
  <c r="CB1084" i="32"/>
  <c r="CA1084" i="32"/>
  <c r="CB1083" i="32"/>
  <c r="CA1083" i="32"/>
  <c r="CB1082" i="32"/>
  <c r="CA1082" i="32"/>
  <c r="CB1081" i="32"/>
  <c r="CA1081" i="32"/>
  <c r="CB1080" i="32"/>
  <c r="CA1080" i="32"/>
  <c r="CB1079" i="32"/>
  <c r="CA1079" i="32"/>
  <c r="CB1078" i="32"/>
  <c r="CA1078" i="32"/>
  <c r="CB1077" i="32"/>
  <c r="CA1077" i="32"/>
  <c r="CB1076" i="32"/>
  <c r="CA1076" i="32"/>
  <c r="CB1075" i="32"/>
  <c r="CA1075" i="32"/>
  <c r="CB1074" i="32"/>
  <c r="CA1074" i="32"/>
  <c r="CB1073" i="32"/>
  <c r="CA1073" i="32"/>
  <c r="CB1072" i="32"/>
  <c r="CA1072" i="32"/>
  <c r="CB1071" i="32"/>
  <c r="CA1071" i="32"/>
  <c r="CB1070" i="32"/>
  <c r="CA1070" i="32"/>
  <c r="CB1069" i="32"/>
  <c r="CA1069" i="32"/>
  <c r="CB1068" i="32"/>
  <c r="CA1068" i="32"/>
  <c r="CB1067" i="32"/>
  <c r="CA1067" i="32"/>
  <c r="CB1066" i="32"/>
  <c r="CA1066" i="32"/>
  <c r="CB1065" i="32"/>
  <c r="CA1065" i="32"/>
  <c r="CB1064" i="32"/>
  <c r="CA1064" i="32"/>
  <c r="CB1063" i="32"/>
  <c r="CA1063" i="32"/>
  <c r="CB1062" i="32"/>
  <c r="CA1062" i="32"/>
  <c r="CB1061" i="32"/>
  <c r="CA1061" i="32"/>
  <c r="CB1060" i="32"/>
  <c r="CA1060" i="32"/>
  <c r="CB1059" i="32"/>
  <c r="CA1059" i="32"/>
  <c r="CB1058" i="32"/>
  <c r="CA1058" i="32"/>
  <c r="CB1057" i="32"/>
  <c r="CA1057" i="32"/>
  <c r="CB1056" i="32"/>
  <c r="CA1056" i="32"/>
  <c r="CB1055" i="32"/>
  <c r="CA1055" i="32"/>
  <c r="CB1054" i="32"/>
  <c r="CA1054" i="32"/>
  <c r="CB1053" i="32"/>
  <c r="CA1053" i="32"/>
  <c r="CB1052" i="32"/>
  <c r="CA1052" i="32"/>
  <c r="CB1051" i="32"/>
  <c r="CA1051" i="32"/>
  <c r="CB1050" i="32"/>
  <c r="CA1050" i="32"/>
  <c r="CB1049" i="32"/>
  <c r="CA1049" i="32"/>
  <c r="CB1048" i="32"/>
  <c r="CA1048" i="32"/>
  <c r="CB1047" i="32"/>
  <c r="CA1047" i="32"/>
  <c r="CB1046" i="32"/>
  <c r="CA1046" i="32"/>
  <c r="CB1045" i="32"/>
  <c r="CA1045" i="32"/>
  <c r="CB1044" i="32"/>
  <c r="CA1044" i="32"/>
  <c r="CB1043" i="32"/>
  <c r="CA1043" i="32"/>
  <c r="CB1042" i="32"/>
  <c r="CA1042" i="32"/>
  <c r="CB1041" i="32"/>
  <c r="CA1041" i="32"/>
  <c r="CB1040" i="32"/>
  <c r="CA1040" i="32"/>
  <c r="CB1039" i="32"/>
  <c r="CA1039" i="32"/>
  <c r="CB1038" i="32"/>
  <c r="CA1038" i="32"/>
  <c r="CB1037" i="32"/>
  <c r="CA1037" i="32"/>
  <c r="CB1036" i="32"/>
  <c r="CA1036" i="32"/>
  <c r="CB1035" i="32"/>
  <c r="CA1035" i="32"/>
  <c r="CB1034" i="32"/>
  <c r="CA1034" i="32"/>
  <c r="CB1033" i="32"/>
  <c r="CA1033" i="32"/>
  <c r="CB1032" i="32"/>
  <c r="CA1032" i="32"/>
  <c r="CB1031" i="32"/>
  <c r="CA1031" i="32"/>
  <c r="CB1030" i="32"/>
  <c r="CA1030" i="32"/>
  <c r="CB1029" i="32"/>
  <c r="CA1029" i="32"/>
  <c r="CB1028" i="32"/>
  <c r="CA1028" i="32"/>
  <c r="CB1027" i="32"/>
  <c r="CA1027" i="32"/>
  <c r="CB1026" i="32"/>
  <c r="CA1026" i="32"/>
  <c r="CB1025" i="32"/>
  <c r="CA1025" i="32"/>
  <c r="CB1024" i="32"/>
  <c r="CA1024" i="32"/>
  <c r="CB1023" i="32"/>
  <c r="CA1023" i="32"/>
  <c r="CB1022" i="32"/>
  <c r="CA1022" i="32"/>
  <c r="CB1021" i="32"/>
  <c r="CA1021" i="32"/>
  <c r="CB1020" i="32"/>
  <c r="CA1020" i="32"/>
  <c r="CB1019" i="32"/>
  <c r="CA1019" i="32"/>
  <c r="CB1018" i="32"/>
  <c r="CA1018" i="32"/>
  <c r="CB1017" i="32"/>
  <c r="CA1017" i="32"/>
  <c r="CB1016" i="32"/>
  <c r="CA1016" i="32"/>
  <c r="CB1015" i="32"/>
  <c r="CA1015" i="32"/>
  <c r="CB1014" i="32"/>
  <c r="CA1014" i="32"/>
  <c r="CB1013" i="32"/>
  <c r="CA1013" i="32"/>
  <c r="CB1012" i="32"/>
  <c r="CA1012" i="32"/>
  <c r="CB1011" i="32"/>
  <c r="CA1011" i="32"/>
  <c r="CB1010" i="32"/>
  <c r="CA1010" i="32"/>
  <c r="CB1009" i="32"/>
  <c r="CA1009" i="32"/>
  <c r="CB1008" i="32"/>
  <c r="CA1008" i="32"/>
  <c r="CB1007" i="32"/>
  <c r="CA1007" i="32"/>
  <c r="CB1006" i="32"/>
  <c r="CA1006" i="32"/>
  <c r="CB1005" i="32"/>
  <c r="CA1005" i="32"/>
  <c r="CB1004" i="32"/>
  <c r="CA1004" i="32"/>
  <c r="CB1003" i="32"/>
  <c r="CA1003" i="32"/>
  <c r="CB1002" i="32"/>
  <c r="CA1002" i="32"/>
  <c r="CB1001" i="32"/>
  <c r="CA1001" i="32"/>
  <c r="CB1000" i="32"/>
  <c r="CA1000" i="32"/>
  <c r="CB999" i="32"/>
  <c r="CA999" i="32"/>
  <c r="CB998" i="32"/>
  <c r="CA998" i="32"/>
  <c r="CB997" i="32"/>
  <c r="CA997" i="32"/>
  <c r="CB996" i="32"/>
  <c r="CA996" i="32"/>
  <c r="CB995" i="32"/>
  <c r="CA995" i="32"/>
  <c r="CB994" i="32"/>
  <c r="CA994" i="32"/>
  <c r="CB993" i="32"/>
  <c r="CA993" i="32"/>
  <c r="CB992" i="32"/>
  <c r="CA992" i="32"/>
  <c r="CB991" i="32"/>
  <c r="CA991" i="32"/>
  <c r="CB990" i="32"/>
  <c r="CA990" i="32"/>
  <c r="CB989" i="32"/>
  <c r="CA989" i="32"/>
  <c r="CB988" i="32"/>
  <c r="CA988" i="32"/>
  <c r="CB987" i="32"/>
  <c r="CA987" i="32"/>
  <c r="CB986" i="32"/>
  <c r="CA986" i="32"/>
  <c r="CB985" i="32"/>
  <c r="CA985" i="32"/>
  <c r="CB984" i="32"/>
  <c r="CA984" i="32"/>
  <c r="CB983" i="32"/>
  <c r="CA983" i="32"/>
  <c r="CB982" i="32"/>
  <c r="CA982" i="32"/>
  <c r="CB981" i="32"/>
  <c r="CA981" i="32"/>
  <c r="CB980" i="32"/>
  <c r="CA980" i="32"/>
  <c r="CB979" i="32"/>
  <c r="CA979" i="32"/>
  <c r="CB978" i="32"/>
  <c r="CA978" i="32"/>
  <c r="CB977" i="32"/>
  <c r="CA977" i="32"/>
  <c r="CB976" i="32"/>
  <c r="CA976" i="32"/>
  <c r="CB975" i="32"/>
  <c r="CA975" i="32"/>
  <c r="CB974" i="32"/>
  <c r="CA974" i="32"/>
  <c r="CB973" i="32"/>
  <c r="CA973" i="32"/>
  <c r="CB972" i="32"/>
  <c r="CA972" i="32"/>
  <c r="CB971" i="32"/>
  <c r="CA971" i="32"/>
  <c r="CB970" i="32"/>
  <c r="CA970" i="32"/>
  <c r="CB969" i="32"/>
  <c r="CA969" i="32"/>
  <c r="CB968" i="32"/>
  <c r="CA968" i="32"/>
  <c r="CB967" i="32"/>
  <c r="CA967" i="32"/>
  <c r="CB966" i="32"/>
  <c r="CA966" i="32"/>
  <c r="CB965" i="32"/>
  <c r="CA965" i="32"/>
  <c r="CB964" i="32"/>
  <c r="CA964" i="32"/>
  <c r="CB963" i="32"/>
  <c r="CA963" i="32"/>
  <c r="CB962" i="32"/>
  <c r="CA962" i="32"/>
  <c r="CB961" i="32"/>
  <c r="CA961" i="32"/>
  <c r="CB960" i="32"/>
  <c r="CA960" i="32"/>
  <c r="CB959" i="32"/>
  <c r="CA959" i="32"/>
  <c r="CB958" i="32"/>
  <c r="CA958" i="32"/>
  <c r="CB957" i="32"/>
  <c r="CA957" i="32"/>
  <c r="CB956" i="32"/>
  <c r="CA956" i="32"/>
  <c r="CB955" i="32"/>
  <c r="CA955" i="32"/>
  <c r="CB954" i="32"/>
  <c r="CA954" i="32"/>
  <c r="CB953" i="32"/>
  <c r="CA953" i="32"/>
  <c r="CB952" i="32"/>
  <c r="CA952" i="32"/>
  <c r="CB951" i="32"/>
  <c r="CA951" i="32"/>
  <c r="CB950" i="32"/>
  <c r="CA950" i="32"/>
  <c r="CB949" i="32"/>
  <c r="CA949" i="32"/>
  <c r="CB948" i="32"/>
  <c r="CA948" i="32"/>
  <c r="CB947" i="32"/>
  <c r="CA947" i="32"/>
  <c r="CB946" i="32"/>
  <c r="CA946" i="32"/>
  <c r="CB945" i="32"/>
  <c r="CA945" i="32"/>
  <c r="CB944" i="32"/>
  <c r="CA944" i="32"/>
  <c r="CB943" i="32"/>
  <c r="CA943" i="32"/>
  <c r="CB942" i="32"/>
  <c r="CA942" i="32"/>
  <c r="CB941" i="32"/>
  <c r="CA941" i="32"/>
  <c r="CB940" i="32"/>
  <c r="CA940" i="32"/>
  <c r="CB939" i="32"/>
  <c r="CA939" i="32"/>
  <c r="CB938" i="32"/>
  <c r="CA938" i="32"/>
  <c r="CB937" i="32"/>
  <c r="CA937" i="32"/>
  <c r="CB936" i="32"/>
  <c r="CA936" i="32"/>
  <c r="CB935" i="32"/>
  <c r="CA935" i="32"/>
  <c r="CB934" i="32"/>
  <c r="CA934" i="32"/>
  <c r="CB933" i="32"/>
  <c r="CA933" i="32"/>
  <c r="CB932" i="32"/>
  <c r="CA932" i="32"/>
  <c r="CB931" i="32"/>
  <c r="CA931" i="32"/>
  <c r="CB930" i="32"/>
  <c r="CA930" i="32"/>
  <c r="CB929" i="32"/>
  <c r="CA929" i="32"/>
  <c r="CB928" i="32"/>
  <c r="CA928" i="32"/>
  <c r="CB927" i="32"/>
  <c r="CA927" i="32"/>
  <c r="CB926" i="32"/>
  <c r="CA926" i="32"/>
  <c r="CB925" i="32"/>
  <c r="CA925" i="32"/>
  <c r="CB924" i="32"/>
  <c r="CA924" i="32"/>
  <c r="CB923" i="32"/>
  <c r="CA923" i="32"/>
  <c r="CB922" i="32"/>
  <c r="CA922" i="32"/>
  <c r="CB921" i="32"/>
  <c r="CA921" i="32"/>
  <c r="CB920" i="32"/>
  <c r="CA920" i="32"/>
  <c r="CB919" i="32"/>
  <c r="CA919" i="32"/>
  <c r="CB918" i="32"/>
  <c r="CA918" i="32"/>
  <c r="CB917" i="32"/>
  <c r="CA917" i="32"/>
  <c r="CB916" i="32"/>
  <c r="CA916" i="32"/>
  <c r="CB915" i="32"/>
  <c r="CA915" i="32"/>
  <c r="CB914" i="32"/>
  <c r="CA914" i="32"/>
  <c r="CB913" i="32"/>
  <c r="CA913" i="32"/>
  <c r="CB912" i="32"/>
  <c r="CA912" i="32"/>
  <c r="CB911" i="32"/>
  <c r="CA911" i="32"/>
  <c r="CB910" i="32"/>
  <c r="CA910" i="32"/>
  <c r="CB909" i="32"/>
  <c r="CA909" i="32"/>
  <c r="CB908" i="32"/>
  <c r="CA908" i="32"/>
  <c r="CB907" i="32"/>
  <c r="CA907" i="32"/>
  <c r="CB906" i="32"/>
  <c r="CA906" i="32"/>
  <c r="CB905" i="32"/>
  <c r="CA905" i="32"/>
  <c r="CB904" i="32"/>
  <c r="CA904" i="32"/>
  <c r="CB903" i="32"/>
  <c r="CA903" i="32"/>
  <c r="CB902" i="32"/>
  <c r="CA902" i="32"/>
  <c r="CB901" i="32"/>
  <c r="CA901" i="32"/>
  <c r="CB900" i="32"/>
  <c r="CA900" i="32"/>
  <c r="CB899" i="32"/>
  <c r="CA899" i="32"/>
  <c r="CB898" i="32"/>
  <c r="CA898" i="32"/>
  <c r="CB897" i="32"/>
  <c r="CA897" i="32"/>
  <c r="CB896" i="32"/>
  <c r="CA896" i="32"/>
  <c r="CB895" i="32"/>
  <c r="CA895" i="32"/>
  <c r="CB894" i="32"/>
  <c r="CA894" i="32"/>
  <c r="CB893" i="32"/>
  <c r="CA893" i="32"/>
  <c r="CB892" i="32"/>
  <c r="CA892" i="32"/>
  <c r="CB891" i="32"/>
  <c r="CA891" i="32"/>
  <c r="CB890" i="32"/>
  <c r="CA890" i="32"/>
  <c r="CB889" i="32"/>
  <c r="CA889" i="32"/>
  <c r="CB888" i="32"/>
  <c r="CA888" i="32"/>
  <c r="CB887" i="32"/>
  <c r="CA887" i="32"/>
  <c r="CB886" i="32"/>
  <c r="CA886" i="32"/>
  <c r="CB885" i="32"/>
  <c r="CA885" i="32"/>
  <c r="CB884" i="32"/>
  <c r="CA884" i="32"/>
  <c r="CB883" i="32"/>
  <c r="CA883" i="32"/>
  <c r="CB882" i="32"/>
  <c r="CA882" i="32"/>
  <c r="CB881" i="32"/>
  <c r="CA881" i="32"/>
  <c r="CB880" i="32"/>
  <c r="CA880" i="32"/>
  <c r="CB879" i="32"/>
  <c r="CA879" i="32"/>
  <c r="CB878" i="32"/>
  <c r="CA878" i="32"/>
  <c r="CB877" i="32"/>
  <c r="CA877" i="32"/>
  <c r="CB876" i="32"/>
  <c r="CA876" i="32"/>
  <c r="CB875" i="32"/>
  <c r="CA875" i="32"/>
  <c r="CB874" i="32"/>
  <c r="CA874" i="32"/>
  <c r="CB873" i="32"/>
  <c r="CA873" i="32"/>
  <c r="CB872" i="32"/>
  <c r="CA872" i="32"/>
  <c r="CB871" i="32"/>
  <c r="CA871" i="32"/>
  <c r="CB870" i="32"/>
  <c r="CA870" i="32"/>
  <c r="CB869" i="32"/>
  <c r="CA869" i="32"/>
  <c r="CB868" i="32"/>
  <c r="CA868" i="32"/>
  <c r="CB867" i="32"/>
  <c r="CA867" i="32"/>
  <c r="CB866" i="32"/>
  <c r="CA866" i="32"/>
  <c r="CB865" i="32"/>
  <c r="CA865" i="32"/>
  <c r="CB864" i="32"/>
  <c r="CA864" i="32"/>
  <c r="CB863" i="32"/>
  <c r="CA863" i="32"/>
  <c r="CB862" i="32"/>
  <c r="CA862" i="32"/>
  <c r="CB861" i="32"/>
  <c r="CA861" i="32"/>
  <c r="CB860" i="32"/>
  <c r="CA860" i="32"/>
  <c r="CB859" i="32"/>
  <c r="CA859" i="32"/>
  <c r="CB858" i="32"/>
  <c r="CA858" i="32"/>
  <c r="CB857" i="32"/>
  <c r="CA857" i="32"/>
  <c r="CB856" i="32"/>
  <c r="CA856" i="32"/>
  <c r="CB855" i="32"/>
  <c r="CA855" i="32"/>
  <c r="CB854" i="32"/>
  <c r="CA854" i="32"/>
  <c r="CB853" i="32"/>
  <c r="CA853" i="32"/>
  <c r="CB852" i="32"/>
  <c r="CA852" i="32"/>
  <c r="CB851" i="32"/>
  <c r="CA851" i="32"/>
  <c r="CB850" i="32"/>
  <c r="CA850" i="32"/>
  <c r="CB849" i="32"/>
  <c r="CA849" i="32"/>
  <c r="CB848" i="32"/>
  <c r="CA848" i="32"/>
  <c r="CB847" i="32"/>
  <c r="CA847" i="32"/>
  <c r="CB846" i="32"/>
  <c r="CA846" i="32"/>
  <c r="CB845" i="32"/>
  <c r="CA845" i="32"/>
  <c r="CB844" i="32"/>
  <c r="CA844" i="32"/>
  <c r="CB843" i="32"/>
  <c r="CA843" i="32"/>
  <c r="CB842" i="32"/>
  <c r="CA842" i="32"/>
  <c r="CB841" i="32"/>
  <c r="CA841" i="32"/>
  <c r="CB840" i="32"/>
  <c r="CA840" i="32"/>
  <c r="CB839" i="32"/>
  <c r="CA839" i="32"/>
  <c r="CB838" i="32"/>
  <c r="CA838" i="32"/>
  <c r="CB837" i="32"/>
  <c r="CA837" i="32"/>
  <c r="CB836" i="32"/>
  <c r="CA836" i="32"/>
  <c r="CB835" i="32"/>
  <c r="CA835" i="32"/>
  <c r="CB834" i="32"/>
  <c r="CA834" i="32"/>
  <c r="CB833" i="32"/>
  <c r="CA833" i="32"/>
  <c r="CB832" i="32"/>
  <c r="CA832" i="32"/>
  <c r="CB831" i="32"/>
  <c r="CA831" i="32"/>
  <c r="CB830" i="32"/>
  <c r="CA830" i="32"/>
  <c r="CB829" i="32"/>
  <c r="CA829" i="32"/>
  <c r="CB828" i="32"/>
  <c r="CA828" i="32"/>
  <c r="CB827" i="32"/>
  <c r="CA827" i="32"/>
  <c r="CB826" i="32"/>
  <c r="CA826" i="32"/>
  <c r="CB825" i="32"/>
  <c r="CA825" i="32"/>
  <c r="CB824" i="32"/>
  <c r="CA824" i="32"/>
  <c r="CB823" i="32"/>
  <c r="CA823" i="32"/>
  <c r="CB822" i="32"/>
  <c r="CA822" i="32"/>
  <c r="CB821" i="32"/>
  <c r="CA821" i="32"/>
  <c r="CB820" i="32"/>
  <c r="CA820" i="32"/>
  <c r="CB819" i="32"/>
  <c r="CA819" i="32"/>
  <c r="CB818" i="32"/>
  <c r="CA818" i="32"/>
  <c r="CB817" i="32"/>
  <c r="CA817" i="32"/>
  <c r="CB816" i="32"/>
  <c r="CA816" i="32"/>
  <c r="CB815" i="32"/>
  <c r="CA815" i="32"/>
  <c r="CB814" i="32"/>
  <c r="CA814" i="32"/>
  <c r="CB813" i="32"/>
  <c r="CA813" i="32"/>
  <c r="CB812" i="32"/>
  <c r="CA812" i="32"/>
  <c r="CB811" i="32"/>
  <c r="CA811" i="32"/>
  <c r="CB810" i="32"/>
  <c r="CA810" i="32"/>
  <c r="CB809" i="32"/>
  <c r="CA809" i="32"/>
  <c r="CB808" i="32"/>
  <c r="CA808" i="32"/>
  <c r="CB807" i="32"/>
  <c r="CA807" i="32"/>
  <c r="CB806" i="32"/>
  <c r="CA806" i="32"/>
  <c r="CB805" i="32"/>
  <c r="CA805" i="32"/>
  <c r="CB804" i="32"/>
  <c r="CA804" i="32"/>
  <c r="CB803" i="32"/>
  <c r="CA803" i="32"/>
  <c r="CB802" i="32"/>
  <c r="CA802" i="32"/>
  <c r="CB801" i="32"/>
  <c r="CA801" i="32"/>
  <c r="CB800" i="32"/>
  <c r="CA800" i="32"/>
  <c r="CB799" i="32"/>
  <c r="CA799" i="32"/>
  <c r="CB798" i="32"/>
  <c r="CA798" i="32"/>
  <c r="CB797" i="32"/>
  <c r="CA797" i="32"/>
  <c r="CB796" i="32"/>
  <c r="CA796" i="32"/>
  <c r="CB795" i="32"/>
  <c r="CA795" i="32"/>
  <c r="CB794" i="32"/>
  <c r="CA794" i="32"/>
  <c r="CB793" i="32"/>
  <c r="CA793" i="32"/>
  <c r="CB792" i="32"/>
  <c r="CA792" i="32"/>
  <c r="CB791" i="32"/>
  <c r="CA791" i="32"/>
  <c r="CB790" i="32"/>
  <c r="CA790" i="32"/>
  <c r="CB789" i="32"/>
  <c r="CA789" i="32"/>
  <c r="CB788" i="32"/>
  <c r="CA788" i="32"/>
  <c r="CB787" i="32"/>
  <c r="CA787" i="32"/>
  <c r="CB786" i="32"/>
  <c r="CA786" i="32"/>
  <c r="CB785" i="32"/>
  <c r="CA785" i="32"/>
  <c r="CB784" i="32"/>
  <c r="CA784" i="32"/>
  <c r="CB783" i="32"/>
  <c r="CA783" i="32"/>
  <c r="CB782" i="32"/>
  <c r="CA782" i="32"/>
  <c r="CB781" i="32"/>
  <c r="CA781" i="32"/>
  <c r="CB780" i="32"/>
  <c r="CA780" i="32"/>
  <c r="CB779" i="32"/>
  <c r="CA779" i="32"/>
  <c r="CB778" i="32"/>
  <c r="CA778" i="32"/>
  <c r="CB777" i="32"/>
  <c r="CA777" i="32"/>
  <c r="CB776" i="32"/>
  <c r="CA776" i="32"/>
  <c r="CB775" i="32"/>
  <c r="CA775" i="32"/>
  <c r="CB774" i="32"/>
  <c r="CA774" i="32"/>
  <c r="CB773" i="32"/>
  <c r="CA773" i="32"/>
  <c r="CB772" i="32"/>
  <c r="CA772" i="32"/>
  <c r="CB771" i="32"/>
  <c r="CA771" i="32"/>
  <c r="CB770" i="32"/>
  <c r="CA770" i="32"/>
  <c r="CB769" i="32"/>
  <c r="CA769" i="32"/>
  <c r="CB768" i="32"/>
  <c r="CA768" i="32"/>
  <c r="CB767" i="32"/>
  <c r="CA767" i="32"/>
  <c r="CB766" i="32"/>
  <c r="CA766" i="32"/>
  <c r="CB765" i="32"/>
  <c r="CA765" i="32"/>
  <c r="CB764" i="32"/>
  <c r="CA764" i="32"/>
  <c r="CB763" i="32"/>
  <c r="CA763" i="32"/>
  <c r="CB762" i="32"/>
  <c r="CA762" i="32"/>
  <c r="CB761" i="32"/>
  <c r="CA761" i="32"/>
  <c r="CB760" i="32"/>
  <c r="CA760" i="32"/>
  <c r="CB759" i="32"/>
  <c r="CA759" i="32"/>
  <c r="CB758" i="32"/>
  <c r="CA758" i="32"/>
  <c r="CB757" i="32"/>
  <c r="CA757" i="32"/>
  <c r="CB756" i="32"/>
  <c r="CA756" i="32"/>
  <c r="CB755" i="32"/>
  <c r="CA755" i="32"/>
  <c r="CB754" i="32"/>
  <c r="CA754" i="32"/>
  <c r="CB753" i="32"/>
  <c r="CA753" i="32"/>
  <c r="CB752" i="32"/>
  <c r="CA752" i="32"/>
  <c r="CB751" i="32"/>
  <c r="CA751" i="32"/>
  <c r="CB750" i="32"/>
  <c r="CA750" i="32"/>
  <c r="CB749" i="32"/>
  <c r="CA749" i="32"/>
  <c r="CB748" i="32"/>
  <c r="CA748" i="32"/>
  <c r="CB747" i="32"/>
  <c r="CA747" i="32"/>
  <c r="CB746" i="32"/>
  <c r="CA746" i="32"/>
  <c r="CB745" i="32"/>
  <c r="CA745" i="32"/>
  <c r="CB744" i="32"/>
  <c r="CA744" i="32"/>
  <c r="CB743" i="32"/>
  <c r="CA743" i="32"/>
  <c r="CB742" i="32"/>
  <c r="CA742" i="32"/>
  <c r="CB741" i="32"/>
  <c r="CA741" i="32"/>
  <c r="CB740" i="32"/>
  <c r="CA740" i="32"/>
  <c r="CB739" i="32"/>
  <c r="CA739" i="32"/>
  <c r="CB738" i="32"/>
  <c r="CA738" i="32"/>
  <c r="CB737" i="32"/>
  <c r="CA737" i="32"/>
  <c r="CB736" i="32"/>
  <c r="CA736" i="32"/>
  <c r="CB735" i="32"/>
  <c r="CA735" i="32"/>
  <c r="CB734" i="32"/>
  <c r="CA734" i="32"/>
  <c r="CB733" i="32"/>
  <c r="CA733" i="32"/>
  <c r="CB732" i="32"/>
  <c r="CA732" i="32"/>
  <c r="CB731" i="32"/>
  <c r="CA731" i="32"/>
  <c r="CB730" i="32"/>
  <c r="CA730" i="32"/>
  <c r="CB729" i="32"/>
  <c r="CA729" i="32"/>
  <c r="CB728" i="32"/>
  <c r="CA728" i="32"/>
  <c r="CB727" i="32"/>
  <c r="CA727" i="32"/>
  <c r="CB726" i="32"/>
  <c r="CA726" i="32"/>
  <c r="CB725" i="32"/>
  <c r="CA725" i="32"/>
  <c r="CB724" i="32"/>
  <c r="CA724" i="32"/>
  <c r="CB723" i="32"/>
  <c r="CA723" i="32"/>
  <c r="CB722" i="32"/>
  <c r="CA722" i="32"/>
  <c r="CB721" i="32"/>
  <c r="CA721" i="32"/>
  <c r="CB720" i="32"/>
  <c r="CA720" i="32"/>
  <c r="CB719" i="32"/>
  <c r="CA719" i="32"/>
  <c r="CB718" i="32"/>
  <c r="CA718" i="32"/>
  <c r="CB717" i="32"/>
  <c r="CA717" i="32"/>
  <c r="CB716" i="32"/>
  <c r="CA716" i="32"/>
  <c r="CB715" i="32"/>
  <c r="CA715" i="32"/>
  <c r="CB714" i="32"/>
  <c r="CA714" i="32"/>
  <c r="CB713" i="32"/>
  <c r="CA713" i="32"/>
  <c r="CB712" i="32"/>
  <c r="CA712" i="32"/>
  <c r="CB711" i="32"/>
  <c r="CA711" i="32"/>
  <c r="CB710" i="32"/>
  <c r="CA710" i="32"/>
  <c r="CB709" i="32"/>
  <c r="CA709" i="32"/>
  <c r="CB708" i="32"/>
  <c r="CA708" i="32"/>
  <c r="CB707" i="32"/>
  <c r="CA707" i="32"/>
  <c r="CB706" i="32"/>
  <c r="CA706" i="32"/>
  <c r="CB705" i="32"/>
  <c r="CA705" i="32"/>
  <c r="CB704" i="32"/>
  <c r="CA704" i="32"/>
  <c r="CB703" i="32"/>
  <c r="CA703" i="32"/>
  <c r="CB702" i="32"/>
  <c r="CA702" i="32"/>
  <c r="CB701" i="32"/>
  <c r="CA701" i="32"/>
  <c r="CB700" i="32"/>
  <c r="CA700" i="32"/>
  <c r="CB699" i="32"/>
  <c r="CA699" i="32"/>
  <c r="CB698" i="32"/>
  <c r="CA698" i="32"/>
  <c r="CB697" i="32"/>
  <c r="CA697" i="32"/>
  <c r="CB696" i="32"/>
  <c r="CA696" i="32"/>
  <c r="CB695" i="32"/>
  <c r="CA695" i="32"/>
  <c r="CB694" i="32"/>
  <c r="CA694" i="32"/>
  <c r="CB693" i="32"/>
  <c r="CA693" i="32"/>
  <c r="CB692" i="32"/>
  <c r="CA692" i="32"/>
  <c r="CB691" i="32"/>
  <c r="CA691" i="32"/>
  <c r="CB690" i="32"/>
  <c r="CA690" i="32"/>
  <c r="CB689" i="32"/>
  <c r="CA689" i="32"/>
  <c r="CB688" i="32"/>
  <c r="CA688" i="32"/>
  <c r="CB687" i="32"/>
  <c r="CA687" i="32"/>
  <c r="CB686" i="32"/>
  <c r="CA686" i="32"/>
  <c r="CB685" i="32"/>
  <c r="CA685" i="32"/>
  <c r="CB684" i="32"/>
  <c r="CA684" i="32"/>
  <c r="CB683" i="32"/>
  <c r="CA683" i="32"/>
  <c r="CB682" i="32"/>
  <c r="CA682" i="32"/>
  <c r="CB681" i="32"/>
  <c r="CA681" i="32"/>
  <c r="CB680" i="32"/>
  <c r="CA680" i="32"/>
  <c r="CB679" i="32"/>
  <c r="CA679" i="32"/>
  <c r="CB678" i="32"/>
  <c r="CA678" i="32"/>
  <c r="CB677" i="32"/>
  <c r="CA677" i="32"/>
  <c r="CB676" i="32"/>
  <c r="CA676" i="32"/>
  <c r="CB675" i="32"/>
  <c r="CA675" i="32"/>
  <c r="CB674" i="32"/>
  <c r="CA674" i="32"/>
  <c r="CB673" i="32"/>
  <c r="CA673" i="32"/>
  <c r="CB672" i="32"/>
  <c r="CA672" i="32"/>
  <c r="CB671" i="32"/>
  <c r="CA671" i="32"/>
  <c r="CB670" i="32"/>
  <c r="CA670" i="32"/>
  <c r="CB669" i="32"/>
  <c r="CA669" i="32"/>
  <c r="CB668" i="32"/>
  <c r="CA668" i="32"/>
  <c r="CB667" i="32"/>
  <c r="CA667" i="32"/>
  <c r="CB666" i="32"/>
  <c r="CA666" i="32"/>
  <c r="CB665" i="32"/>
  <c r="CA665" i="32"/>
  <c r="CB664" i="32"/>
  <c r="CA664" i="32"/>
  <c r="CB663" i="32"/>
  <c r="CA663" i="32"/>
  <c r="CB662" i="32"/>
  <c r="CA662" i="32"/>
  <c r="CB661" i="32"/>
  <c r="CA661" i="32"/>
  <c r="CB660" i="32"/>
  <c r="CA660" i="32"/>
  <c r="CB659" i="32"/>
  <c r="CA659" i="32"/>
  <c r="CB658" i="32"/>
  <c r="CA658" i="32"/>
  <c r="CB657" i="32"/>
  <c r="CA657" i="32"/>
  <c r="CB656" i="32"/>
  <c r="CA656" i="32"/>
  <c r="CB655" i="32"/>
  <c r="CA655" i="32"/>
  <c r="CB654" i="32"/>
  <c r="CA654" i="32"/>
  <c r="CB653" i="32"/>
  <c r="CA653" i="32"/>
  <c r="CB652" i="32"/>
  <c r="CA652" i="32"/>
  <c r="CB651" i="32"/>
  <c r="CA651" i="32"/>
  <c r="CB650" i="32"/>
  <c r="CA650" i="32"/>
  <c r="CB649" i="32"/>
  <c r="CA649" i="32"/>
  <c r="CB648" i="32"/>
  <c r="CA648" i="32"/>
  <c r="CB647" i="32"/>
  <c r="CA647" i="32"/>
  <c r="CB646" i="32"/>
  <c r="CA646" i="32"/>
  <c r="CB645" i="32"/>
  <c r="CA645" i="32"/>
  <c r="CB644" i="32"/>
  <c r="CA644" i="32"/>
  <c r="CB643" i="32"/>
  <c r="CA643" i="32"/>
  <c r="CB642" i="32"/>
  <c r="CA642" i="32"/>
  <c r="CB641" i="32"/>
  <c r="CA641" i="32"/>
  <c r="CB640" i="32"/>
  <c r="CA640" i="32"/>
  <c r="CB639" i="32"/>
  <c r="CA639" i="32"/>
  <c r="CB638" i="32"/>
  <c r="CA638" i="32"/>
  <c r="CB637" i="32"/>
  <c r="CA637" i="32"/>
  <c r="CB636" i="32"/>
  <c r="CA636" i="32"/>
  <c r="CB635" i="32"/>
  <c r="CA635" i="32"/>
  <c r="CB634" i="32"/>
  <c r="CA634" i="32"/>
  <c r="CB633" i="32"/>
  <c r="CA633" i="32"/>
  <c r="CB632" i="32"/>
  <c r="CA632" i="32"/>
  <c r="CB631" i="32"/>
  <c r="CA631" i="32"/>
  <c r="CB630" i="32"/>
  <c r="CA630" i="32"/>
  <c r="CB629" i="32"/>
  <c r="CA629" i="32"/>
  <c r="CB628" i="32"/>
  <c r="CA628" i="32"/>
  <c r="CB627" i="32"/>
  <c r="CA627" i="32"/>
  <c r="CB626" i="32"/>
  <c r="CA626" i="32"/>
  <c r="CB625" i="32"/>
  <c r="CA625" i="32"/>
  <c r="CB624" i="32"/>
  <c r="CA624" i="32"/>
  <c r="CB623" i="32"/>
  <c r="CA623" i="32"/>
  <c r="CB622" i="32"/>
  <c r="CA622" i="32"/>
  <c r="CB621" i="32"/>
  <c r="CA621" i="32"/>
  <c r="CB620" i="32"/>
  <c r="CA620" i="32"/>
  <c r="CB619" i="32"/>
  <c r="CA619" i="32"/>
  <c r="CB618" i="32"/>
  <c r="CA618" i="32"/>
  <c r="CB617" i="32"/>
  <c r="CA617" i="32"/>
  <c r="CB616" i="32"/>
  <c r="CA616" i="32"/>
  <c r="CB615" i="32"/>
  <c r="CA615" i="32"/>
  <c r="CB614" i="32"/>
  <c r="CA614" i="32"/>
  <c r="CB613" i="32"/>
  <c r="CA613" i="32"/>
  <c r="CB612" i="32"/>
  <c r="CA612" i="32"/>
  <c r="CB611" i="32"/>
  <c r="CA611" i="32"/>
  <c r="CB610" i="32"/>
  <c r="CA610" i="32"/>
  <c r="CB609" i="32"/>
  <c r="CA609" i="32"/>
  <c r="CB608" i="32"/>
  <c r="CA608" i="32"/>
  <c r="CB607" i="32"/>
  <c r="CA607" i="32"/>
  <c r="CB606" i="32"/>
  <c r="CA606" i="32"/>
  <c r="CB605" i="32"/>
  <c r="CA605" i="32"/>
  <c r="CB604" i="32"/>
  <c r="CA604" i="32"/>
  <c r="CB603" i="32"/>
  <c r="CA603" i="32"/>
  <c r="CB602" i="32"/>
  <c r="CA602" i="32"/>
  <c r="CB601" i="32"/>
  <c r="CA601" i="32"/>
  <c r="CB600" i="32"/>
  <c r="CA600" i="32"/>
  <c r="CB599" i="32"/>
  <c r="CA599" i="32"/>
  <c r="CB598" i="32"/>
  <c r="CA598" i="32"/>
  <c r="CB597" i="32"/>
  <c r="CA597" i="32"/>
  <c r="CB596" i="32"/>
  <c r="CA596" i="32"/>
  <c r="CB595" i="32"/>
  <c r="CA595" i="32"/>
  <c r="CB594" i="32"/>
  <c r="CA594" i="32"/>
  <c r="CB593" i="32"/>
  <c r="CA593" i="32"/>
  <c r="CB592" i="32"/>
  <c r="CA592" i="32"/>
  <c r="CB591" i="32"/>
  <c r="CA591" i="32"/>
  <c r="CB590" i="32"/>
  <c r="CA590" i="32"/>
  <c r="CB589" i="32"/>
  <c r="CA589" i="32"/>
  <c r="CB588" i="32"/>
  <c r="CA588" i="32"/>
  <c r="CB587" i="32"/>
  <c r="CA587" i="32"/>
  <c r="CB586" i="32"/>
  <c r="CA586" i="32"/>
  <c r="CB585" i="32"/>
  <c r="CA585" i="32"/>
  <c r="CB584" i="32"/>
  <c r="CA584" i="32"/>
  <c r="CB583" i="32"/>
  <c r="CA583" i="32"/>
  <c r="CB582" i="32"/>
  <c r="CA582" i="32"/>
  <c r="CB581" i="32"/>
  <c r="CA581" i="32"/>
  <c r="CB580" i="32"/>
  <c r="CA580" i="32"/>
  <c r="CB579" i="32"/>
  <c r="CA579" i="32"/>
  <c r="CB578" i="32"/>
  <c r="CA578" i="32"/>
  <c r="CB577" i="32"/>
  <c r="CA577" i="32"/>
  <c r="CB576" i="32"/>
  <c r="CA576" i="32"/>
  <c r="CB575" i="32"/>
  <c r="CA575" i="32"/>
  <c r="CB574" i="32"/>
  <c r="CA574" i="32"/>
  <c r="CB573" i="32"/>
  <c r="CA573" i="32"/>
  <c r="CB572" i="32"/>
  <c r="CA572" i="32"/>
  <c r="CB571" i="32"/>
  <c r="CA571" i="32"/>
  <c r="CB570" i="32"/>
  <c r="CA570" i="32"/>
  <c r="CB569" i="32"/>
  <c r="CA569" i="32"/>
  <c r="CB568" i="32"/>
  <c r="CA568" i="32"/>
  <c r="CB567" i="32"/>
  <c r="CA567" i="32"/>
  <c r="CB566" i="32"/>
  <c r="CA566" i="32"/>
  <c r="CB565" i="32"/>
  <c r="CA565" i="32"/>
  <c r="CB564" i="32"/>
  <c r="CA564" i="32"/>
  <c r="CB563" i="32"/>
  <c r="CA563" i="32"/>
  <c r="CB562" i="32"/>
  <c r="CA562" i="32"/>
  <c r="CB561" i="32"/>
  <c r="CA561" i="32"/>
  <c r="CB560" i="32"/>
  <c r="CA560" i="32"/>
  <c r="CB559" i="32"/>
  <c r="CA559" i="32"/>
  <c r="CB558" i="32"/>
  <c r="CA558" i="32"/>
  <c r="CB557" i="32"/>
  <c r="CA557" i="32"/>
  <c r="CB556" i="32"/>
  <c r="CA556" i="32"/>
  <c r="CB555" i="32"/>
  <c r="CA555" i="32"/>
  <c r="CB554" i="32"/>
  <c r="CA554" i="32"/>
  <c r="CB553" i="32"/>
  <c r="CA553" i="32"/>
  <c r="CB552" i="32"/>
  <c r="CA552" i="32"/>
  <c r="CB551" i="32"/>
  <c r="CA551" i="32"/>
  <c r="CB550" i="32"/>
  <c r="CA550" i="32"/>
  <c r="CB549" i="32"/>
  <c r="CA549" i="32"/>
  <c r="CB548" i="32"/>
  <c r="CA548" i="32"/>
  <c r="CB547" i="32"/>
  <c r="CA547" i="32"/>
  <c r="CB546" i="32"/>
  <c r="CA546" i="32"/>
  <c r="CB545" i="32"/>
  <c r="CA545" i="32"/>
  <c r="CB544" i="32"/>
  <c r="CA544" i="32"/>
  <c r="CB543" i="32"/>
  <c r="CA543" i="32"/>
  <c r="CB542" i="32"/>
  <c r="CA542" i="32"/>
  <c r="CB541" i="32"/>
  <c r="CA541" i="32"/>
  <c r="CB540" i="32"/>
  <c r="CA540" i="32"/>
  <c r="CB539" i="32"/>
  <c r="CA539" i="32"/>
  <c r="CB538" i="32"/>
  <c r="CA538" i="32"/>
  <c r="CB537" i="32"/>
  <c r="CA537" i="32"/>
  <c r="CB536" i="32"/>
  <c r="CA536" i="32"/>
  <c r="CB535" i="32"/>
  <c r="CA535" i="32"/>
  <c r="CB534" i="32"/>
  <c r="CA534" i="32"/>
  <c r="CB533" i="32"/>
  <c r="CA533" i="32"/>
  <c r="CB532" i="32"/>
  <c r="CA532" i="32"/>
  <c r="CB531" i="32"/>
  <c r="CA531" i="32"/>
  <c r="CB530" i="32"/>
  <c r="CA530" i="32"/>
  <c r="CB529" i="32"/>
  <c r="CA529" i="32"/>
  <c r="CB528" i="32"/>
  <c r="CA528" i="32"/>
  <c r="CB527" i="32"/>
  <c r="CA527" i="32"/>
  <c r="CB526" i="32"/>
  <c r="CA526" i="32"/>
  <c r="CB525" i="32"/>
  <c r="CA525" i="32"/>
  <c r="CB524" i="32"/>
  <c r="CA524" i="32"/>
  <c r="CB523" i="32"/>
  <c r="CA523" i="32"/>
  <c r="CB522" i="32"/>
  <c r="CA522" i="32"/>
  <c r="CB521" i="32"/>
  <c r="CA521" i="32"/>
  <c r="CB520" i="32"/>
  <c r="CA520" i="32"/>
  <c r="CB519" i="32"/>
  <c r="CA519" i="32"/>
  <c r="CB518" i="32"/>
  <c r="CA518" i="32"/>
  <c r="CB517" i="32"/>
  <c r="CA517" i="32"/>
  <c r="CB516" i="32"/>
  <c r="CA516" i="32"/>
  <c r="CB515" i="32"/>
  <c r="CA515" i="32"/>
  <c r="CB514" i="32"/>
  <c r="CA514" i="32"/>
  <c r="CB513" i="32"/>
  <c r="CA513" i="32"/>
  <c r="CB512" i="32"/>
  <c r="CA512" i="32"/>
  <c r="CB511" i="32"/>
  <c r="CA511" i="32"/>
  <c r="CB510" i="32"/>
  <c r="CA510" i="32"/>
  <c r="CB509" i="32"/>
  <c r="CA509" i="32"/>
  <c r="CB508" i="32"/>
  <c r="CA508" i="32"/>
  <c r="CB507" i="32"/>
  <c r="CA507" i="32"/>
  <c r="CB506" i="32"/>
  <c r="CA506" i="32"/>
  <c r="CB505" i="32"/>
  <c r="CA505" i="32"/>
  <c r="CB504" i="32"/>
  <c r="CA504" i="32"/>
  <c r="CB503" i="32"/>
  <c r="CA503" i="32"/>
  <c r="CB502" i="32"/>
  <c r="CA502" i="32"/>
  <c r="CB501" i="32"/>
  <c r="CA501" i="32"/>
  <c r="CB500" i="32"/>
  <c r="CA500" i="32"/>
  <c r="CB499" i="32"/>
  <c r="CA499" i="32"/>
  <c r="CB498" i="32"/>
  <c r="CA498" i="32"/>
  <c r="CB497" i="32"/>
  <c r="CA497" i="32"/>
  <c r="CB496" i="32"/>
  <c r="CA496" i="32"/>
  <c r="CB495" i="32"/>
  <c r="CA495" i="32"/>
  <c r="CB494" i="32"/>
  <c r="CA494" i="32"/>
  <c r="CB493" i="32"/>
  <c r="CA493" i="32"/>
  <c r="CB492" i="32"/>
  <c r="CA492" i="32"/>
  <c r="CB491" i="32"/>
  <c r="CA491" i="32"/>
  <c r="CB490" i="32"/>
  <c r="CA490" i="32"/>
  <c r="CB489" i="32"/>
  <c r="CA489" i="32"/>
  <c r="CB488" i="32"/>
  <c r="CA488" i="32"/>
  <c r="CB487" i="32"/>
  <c r="CA487" i="32"/>
  <c r="CB486" i="32"/>
  <c r="CA486" i="32"/>
  <c r="CB485" i="32"/>
  <c r="CA485" i="32"/>
  <c r="CB484" i="32"/>
  <c r="CA484" i="32"/>
  <c r="CB483" i="32"/>
  <c r="CA483" i="32"/>
  <c r="CB482" i="32"/>
  <c r="CA482" i="32"/>
  <c r="CB481" i="32"/>
  <c r="CA481" i="32"/>
  <c r="CB480" i="32"/>
  <c r="CA480" i="32"/>
  <c r="CB479" i="32"/>
  <c r="CA479" i="32"/>
  <c r="CB478" i="32"/>
  <c r="CA478" i="32"/>
  <c r="CB477" i="32"/>
  <c r="CA477" i="32"/>
  <c r="CB476" i="32"/>
  <c r="CA476" i="32"/>
  <c r="CB475" i="32"/>
  <c r="CA475" i="32"/>
  <c r="CB474" i="32"/>
  <c r="CA474" i="32"/>
  <c r="CB473" i="32"/>
  <c r="CA473" i="32"/>
  <c r="CB472" i="32"/>
  <c r="CA472" i="32"/>
  <c r="CB471" i="32"/>
  <c r="CA471" i="32"/>
  <c r="CB470" i="32"/>
  <c r="CA470" i="32"/>
  <c r="CB469" i="32"/>
  <c r="CA469" i="32"/>
  <c r="CB468" i="32"/>
  <c r="CA468" i="32"/>
  <c r="CB467" i="32"/>
  <c r="CA467" i="32"/>
  <c r="CB466" i="32"/>
  <c r="CA466" i="32"/>
  <c r="CB465" i="32"/>
  <c r="CA465" i="32"/>
  <c r="CB464" i="32"/>
  <c r="CA464" i="32"/>
  <c r="CB463" i="32"/>
  <c r="CA463" i="32"/>
  <c r="CB462" i="32"/>
  <c r="CA462" i="32"/>
  <c r="CB461" i="32"/>
  <c r="CA461" i="32"/>
  <c r="CB460" i="32"/>
  <c r="CA460" i="32"/>
  <c r="CB459" i="32"/>
  <c r="CA459" i="32"/>
  <c r="CB458" i="32"/>
  <c r="CA458" i="32"/>
  <c r="CB457" i="32"/>
  <c r="CA457" i="32"/>
  <c r="CB456" i="32"/>
  <c r="CA456" i="32"/>
  <c r="CB455" i="32"/>
  <c r="CA455" i="32"/>
  <c r="CB454" i="32"/>
  <c r="CA454" i="32"/>
  <c r="CB453" i="32"/>
  <c r="CA453" i="32"/>
  <c r="CB452" i="32"/>
  <c r="CA452" i="32"/>
  <c r="CB451" i="32"/>
  <c r="CA451" i="32"/>
  <c r="CB450" i="32"/>
  <c r="CA450" i="32"/>
  <c r="CB449" i="32"/>
  <c r="CA449" i="32"/>
  <c r="CB448" i="32"/>
  <c r="CA448" i="32"/>
  <c r="CB447" i="32"/>
  <c r="CA447" i="32"/>
  <c r="CB446" i="32"/>
  <c r="CA446" i="32"/>
  <c r="CB445" i="32"/>
  <c r="CA445" i="32"/>
  <c r="CB444" i="32"/>
  <c r="CA444" i="32"/>
  <c r="CB443" i="32"/>
  <c r="CA443" i="32"/>
  <c r="CB442" i="32"/>
  <c r="CA442" i="32"/>
  <c r="CB441" i="32"/>
  <c r="CA441" i="32"/>
  <c r="CB440" i="32"/>
  <c r="CA440" i="32"/>
  <c r="CB439" i="32"/>
  <c r="CA439" i="32"/>
  <c r="CB438" i="32"/>
  <c r="CA438" i="32"/>
  <c r="CB437" i="32"/>
  <c r="CA437" i="32"/>
  <c r="CB436" i="32"/>
  <c r="CA436" i="32"/>
  <c r="CB435" i="32"/>
  <c r="CA435" i="32"/>
  <c r="CB434" i="32"/>
  <c r="CA434" i="32"/>
  <c r="CB433" i="32"/>
  <c r="CA433" i="32"/>
  <c r="CB432" i="32"/>
  <c r="CA432" i="32"/>
  <c r="CB431" i="32"/>
  <c r="CA431" i="32"/>
  <c r="CB430" i="32"/>
  <c r="CA430" i="32"/>
  <c r="CB429" i="32"/>
  <c r="CA429" i="32"/>
  <c r="CB428" i="32"/>
  <c r="CA428" i="32"/>
  <c r="CB427" i="32"/>
  <c r="CA427" i="32"/>
  <c r="CB426" i="32"/>
  <c r="CA426" i="32"/>
  <c r="CB425" i="32"/>
  <c r="CA425" i="32"/>
  <c r="CB424" i="32"/>
  <c r="CA424" i="32"/>
  <c r="CB423" i="32"/>
  <c r="CA423" i="32"/>
  <c r="CB422" i="32"/>
  <c r="CA422" i="32"/>
  <c r="CB421" i="32"/>
  <c r="CA421" i="32"/>
  <c r="CB420" i="32"/>
  <c r="CA420" i="32"/>
  <c r="CB419" i="32"/>
  <c r="CA419" i="32"/>
  <c r="CB418" i="32"/>
  <c r="CA418" i="32"/>
  <c r="CB417" i="32"/>
  <c r="CA417" i="32"/>
  <c r="CB416" i="32"/>
  <c r="CA416" i="32"/>
  <c r="CB415" i="32"/>
  <c r="CA415" i="32"/>
  <c r="CB414" i="32"/>
  <c r="CA414" i="32"/>
  <c r="CB413" i="32"/>
  <c r="CA413" i="32"/>
  <c r="CB412" i="32"/>
  <c r="CA412" i="32"/>
  <c r="CB411" i="32"/>
  <c r="CA411" i="32"/>
  <c r="CB410" i="32"/>
  <c r="CA410" i="32"/>
  <c r="CB409" i="32"/>
  <c r="CA409" i="32"/>
  <c r="CB408" i="32"/>
  <c r="CA408" i="32"/>
  <c r="CB407" i="32"/>
  <c r="CA407" i="32"/>
  <c r="CB406" i="32"/>
  <c r="CA406" i="32"/>
  <c r="CB405" i="32"/>
  <c r="CA405" i="32"/>
  <c r="CB404" i="32"/>
  <c r="CA404" i="32"/>
  <c r="CB403" i="32"/>
  <c r="CA403" i="32"/>
  <c r="CB402" i="32"/>
  <c r="CA402" i="32"/>
  <c r="CB401" i="32"/>
  <c r="CA401" i="32"/>
  <c r="CB400" i="32"/>
  <c r="CA400" i="32"/>
  <c r="A400" i="32"/>
  <c r="CB399" i="32"/>
  <c r="CA399" i="32"/>
  <c r="A399" i="32"/>
  <c r="CB398" i="32"/>
  <c r="CA398" i="32"/>
  <c r="A398" i="32"/>
  <c r="CB397" i="32"/>
  <c r="CA397" i="32"/>
  <c r="A397" i="32"/>
  <c r="CB396" i="32"/>
  <c r="CA396" i="32"/>
  <c r="A396" i="32"/>
  <c r="CB395" i="32"/>
  <c r="CA395" i="32"/>
  <c r="A395" i="32"/>
  <c r="CB394" i="32"/>
  <c r="CA394" i="32"/>
  <c r="A394" i="32"/>
  <c r="CB393" i="32"/>
  <c r="CA393" i="32"/>
  <c r="A393" i="32"/>
  <c r="CB392" i="32"/>
  <c r="CA392" i="32"/>
  <c r="A392" i="32"/>
  <c r="CB391" i="32"/>
  <c r="CA391" i="32"/>
  <c r="A391" i="32"/>
  <c r="CB390" i="32"/>
  <c r="CA390" i="32"/>
  <c r="A390" i="32"/>
  <c r="CB389" i="32"/>
  <c r="CA389" i="32"/>
  <c r="A389" i="32"/>
  <c r="CB388" i="32"/>
  <c r="CA388" i="32"/>
  <c r="A388" i="32"/>
  <c r="CB387" i="32"/>
  <c r="CA387" i="32"/>
  <c r="A387" i="32"/>
  <c r="CB386" i="32"/>
  <c r="CA386" i="32"/>
  <c r="A386" i="32"/>
  <c r="CB385" i="32"/>
  <c r="CA385" i="32"/>
  <c r="A385" i="32"/>
  <c r="CB384" i="32"/>
  <c r="CA384" i="32"/>
  <c r="A384" i="32"/>
  <c r="CB383" i="32"/>
  <c r="CA383" i="32"/>
  <c r="A383" i="32"/>
  <c r="CB382" i="32"/>
  <c r="CA382" i="32"/>
  <c r="A382" i="32"/>
  <c r="CB381" i="32"/>
  <c r="CA381" i="32"/>
  <c r="A381" i="32"/>
  <c r="CB380" i="32"/>
  <c r="CA380" i="32"/>
  <c r="A380" i="32"/>
  <c r="CB379" i="32"/>
  <c r="CA379" i="32"/>
  <c r="A379" i="32"/>
  <c r="CB378" i="32"/>
  <c r="CA378" i="32"/>
  <c r="A378" i="32"/>
  <c r="CB377" i="32"/>
  <c r="CA377" i="32"/>
  <c r="A377" i="32"/>
  <c r="CB376" i="32"/>
  <c r="CA376" i="32"/>
  <c r="A376" i="32"/>
  <c r="CB375" i="32"/>
  <c r="CA375" i="32"/>
  <c r="A375" i="32"/>
  <c r="CB374" i="32"/>
  <c r="CA374" i="32"/>
  <c r="A374" i="32"/>
  <c r="CB373" i="32"/>
  <c r="CA373" i="32"/>
  <c r="A373" i="32"/>
  <c r="CB372" i="32"/>
  <c r="CA372" i="32"/>
  <c r="A372" i="32"/>
  <c r="CB371" i="32"/>
  <c r="CA371" i="32"/>
  <c r="A371" i="32"/>
  <c r="CB370" i="32"/>
  <c r="CA370" i="32"/>
  <c r="A370" i="32"/>
  <c r="CB369" i="32"/>
  <c r="CA369" i="32"/>
  <c r="A369" i="32"/>
  <c r="CB368" i="32"/>
  <c r="CA368" i="32"/>
  <c r="A368" i="32"/>
  <c r="CB367" i="32"/>
  <c r="CA367" i="32"/>
  <c r="A367" i="32"/>
  <c r="CB366" i="32"/>
  <c r="CA366" i="32"/>
  <c r="A366" i="32"/>
  <c r="CB365" i="32"/>
  <c r="CA365" i="32"/>
  <c r="A365" i="32"/>
  <c r="CB364" i="32"/>
  <c r="CA364" i="32"/>
  <c r="A364" i="32"/>
  <c r="CB363" i="32"/>
  <c r="CA363" i="32"/>
  <c r="A363" i="32"/>
  <c r="CB362" i="32"/>
  <c r="CA362" i="32"/>
  <c r="A362" i="32"/>
  <c r="CB361" i="32"/>
  <c r="CA361" i="32"/>
  <c r="A361" i="32"/>
  <c r="CB360" i="32"/>
  <c r="CA360" i="32"/>
  <c r="A360" i="32"/>
  <c r="CB359" i="32"/>
  <c r="CA359" i="32"/>
  <c r="A359" i="32"/>
  <c r="CB358" i="32"/>
  <c r="CA358" i="32"/>
  <c r="A358" i="32"/>
  <c r="CB357" i="32"/>
  <c r="CA357" i="32"/>
  <c r="A357" i="32"/>
  <c r="CB356" i="32"/>
  <c r="CA356" i="32"/>
  <c r="A356" i="32"/>
  <c r="CB355" i="32"/>
  <c r="CA355" i="32"/>
  <c r="A355" i="32"/>
  <c r="CB354" i="32"/>
  <c r="CA354" i="32"/>
  <c r="A354" i="32"/>
  <c r="CB353" i="32"/>
  <c r="CA353" i="32"/>
  <c r="A353" i="32"/>
  <c r="CB352" i="32"/>
  <c r="CA352" i="32"/>
  <c r="A352" i="32"/>
  <c r="CB351" i="32"/>
  <c r="CA351" i="32"/>
  <c r="A351" i="32"/>
  <c r="CB350" i="32"/>
  <c r="CA350" i="32"/>
  <c r="A350" i="32"/>
  <c r="CB349" i="32"/>
  <c r="CA349" i="32"/>
  <c r="A349" i="32"/>
  <c r="CB348" i="32"/>
  <c r="CA348" i="32"/>
  <c r="A348" i="32"/>
  <c r="CB347" i="32"/>
  <c r="CA347" i="32"/>
  <c r="A347" i="32"/>
  <c r="CB346" i="32"/>
  <c r="CA346" i="32"/>
  <c r="A346" i="32"/>
  <c r="CB345" i="32"/>
  <c r="CA345" i="32"/>
  <c r="A345" i="32"/>
  <c r="CB344" i="32"/>
  <c r="CA344" i="32"/>
  <c r="A344" i="32"/>
  <c r="CB343" i="32"/>
  <c r="CA343" i="32"/>
  <c r="A343" i="32"/>
  <c r="CB342" i="32"/>
  <c r="CA342" i="32"/>
  <c r="A342" i="32"/>
  <c r="CB341" i="32"/>
  <c r="CA341" i="32"/>
  <c r="A341" i="32"/>
  <c r="CB340" i="32"/>
  <c r="CA340" i="32"/>
  <c r="A340" i="32"/>
  <c r="CB339" i="32"/>
  <c r="CA339" i="32"/>
  <c r="A339" i="32"/>
  <c r="CB338" i="32"/>
  <c r="CA338" i="32"/>
  <c r="A338" i="32"/>
  <c r="CB337" i="32"/>
  <c r="CA337" i="32"/>
  <c r="A337" i="32"/>
  <c r="CB336" i="32"/>
  <c r="CA336" i="32"/>
  <c r="A336" i="32"/>
  <c r="CB335" i="32"/>
  <c r="CA335" i="32"/>
  <c r="A335" i="32"/>
  <c r="CB334" i="32"/>
  <c r="CA334" i="32"/>
  <c r="A334" i="32"/>
  <c r="CB333" i="32"/>
  <c r="CA333" i="32"/>
  <c r="A333" i="32"/>
  <c r="CB332" i="32"/>
  <c r="CA332" i="32"/>
  <c r="A332" i="32"/>
  <c r="CB331" i="32"/>
  <c r="CA331" i="32"/>
  <c r="A331" i="32"/>
  <c r="CB330" i="32"/>
  <c r="CA330" i="32"/>
  <c r="A330" i="32"/>
  <c r="CB329" i="32"/>
  <c r="CA329" i="32"/>
  <c r="A329" i="32"/>
  <c r="CB328" i="32"/>
  <c r="CA328" i="32"/>
  <c r="A328" i="32"/>
  <c r="CB327" i="32"/>
  <c r="CA327" i="32"/>
  <c r="A327" i="32"/>
  <c r="CB326" i="32"/>
  <c r="CA326" i="32"/>
  <c r="A326" i="32"/>
  <c r="CB325" i="32"/>
  <c r="CA325" i="32"/>
  <c r="A325" i="32"/>
  <c r="CB324" i="32"/>
  <c r="CA324" i="32"/>
  <c r="A324" i="32"/>
  <c r="CB323" i="32"/>
  <c r="CA323" i="32"/>
  <c r="A323" i="32"/>
  <c r="CB322" i="32"/>
  <c r="CA322" i="32"/>
  <c r="A322" i="32"/>
  <c r="CB321" i="32"/>
  <c r="CA321" i="32"/>
  <c r="A321" i="32"/>
  <c r="CB320" i="32"/>
  <c r="CA320" i="32"/>
  <c r="A320" i="32"/>
  <c r="CB319" i="32"/>
  <c r="CA319" i="32"/>
  <c r="A319" i="32"/>
  <c r="CB318" i="32"/>
  <c r="CA318" i="32"/>
  <c r="A318" i="32"/>
  <c r="CB317" i="32"/>
  <c r="CA317" i="32"/>
  <c r="A317" i="32"/>
  <c r="CB316" i="32"/>
  <c r="CA316" i="32"/>
  <c r="A316" i="32"/>
  <c r="CB315" i="32"/>
  <c r="CA315" i="32"/>
  <c r="A315" i="32"/>
  <c r="CB314" i="32"/>
  <c r="CA314" i="32"/>
  <c r="A314" i="32"/>
  <c r="CB313" i="32"/>
  <c r="CA313" i="32"/>
  <c r="A313" i="32"/>
  <c r="CB312" i="32"/>
  <c r="CA312" i="32"/>
  <c r="A312" i="32"/>
  <c r="CB311" i="32"/>
  <c r="CA311" i="32"/>
  <c r="A311" i="32"/>
  <c r="CB310" i="32"/>
  <c r="CA310" i="32"/>
  <c r="A310" i="32"/>
  <c r="CB309" i="32"/>
  <c r="CA309" i="32"/>
  <c r="A309" i="32"/>
  <c r="CB308" i="32"/>
  <c r="CA308" i="32"/>
  <c r="A308" i="32"/>
  <c r="CB307" i="32"/>
  <c r="CA307" i="32"/>
  <c r="A307" i="32"/>
  <c r="CB306" i="32"/>
  <c r="CA306" i="32"/>
  <c r="A306" i="32"/>
  <c r="CB305" i="32"/>
  <c r="CA305" i="32"/>
  <c r="A305" i="32"/>
  <c r="CB304" i="32"/>
  <c r="CA304" i="32"/>
  <c r="A304" i="32"/>
  <c r="CB303" i="32"/>
  <c r="CA303" i="32"/>
  <c r="A303" i="32"/>
  <c r="CB302" i="32"/>
  <c r="CA302" i="32"/>
  <c r="A302" i="32"/>
  <c r="CB301" i="32"/>
  <c r="CA301" i="32"/>
  <c r="A301" i="32"/>
  <c r="CB300" i="32"/>
  <c r="CA300" i="32"/>
  <c r="A300" i="32"/>
  <c r="CB299" i="32"/>
  <c r="CA299" i="32"/>
  <c r="A299" i="32"/>
  <c r="CB298" i="32"/>
  <c r="CA298" i="32"/>
  <c r="A298" i="32"/>
  <c r="CB297" i="32"/>
  <c r="CA297" i="32"/>
  <c r="A297" i="32"/>
  <c r="CB296" i="32"/>
  <c r="CA296" i="32"/>
  <c r="A296" i="32"/>
  <c r="CB295" i="32"/>
  <c r="CA295" i="32"/>
  <c r="A295" i="32"/>
  <c r="CB294" i="32"/>
  <c r="CA294" i="32"/>
  <c r="A294" i="32"/>
  <c r="CB293" i="32"/>
  <c r="CA293" i="32"/>
  <c r="A293" i="32"/>
  <c r="CB292" i="32"/>
  <c r="CA292" i="32"/>
  <c r="A292" i="32"/>
  <c r="CB291" i="32"/>
  <c r="CA291" i="32"/>
  <c r="A291" i="32"/>
  <c r="CB290" i="32"/>
  <c r="CA290" i="32"/>
  <c r="A290" i="32"/>
  <c r="CB289" i="32"/>
  <c r="CA289" i="32"/>
  <c r="A289" i="32"/>
  <c r="CB288" i="32"/>
  <c r="CA288" i="32"/>
  <c r="A288" i="32"/>
  <c r="CB287" i="32"/>
  <c r="CA287" i="32"/>
  <c r="A287" i="32"/>
  <c r="CB286" i="32"/>
  <c r="CA286" i="32"/>
  <c r="A286" i="32"/>
  <c r="CB285" i="32"/>
  <c r="CA285" i="32"/>
  <c r="A285" i="32"/>
  <c r="CB284" i="32"/>
  <c r="CA284" i="32"/>
  <c r="A284" i="32"/>
  <c r="CB283" i="32"/>
  <c r="CA283" i="32"/>
  <c r="A283" i="32"/>
  <c r="CB282" i="32"/>
  <c r="CA282" i="32"/>
  <c r="A282" i="32"/>
  <c r="CB281" i="32"/>
  <c r="CA281" i="32"/>
  <c r="A281" i="32"/>
  <c r="CB280" i="32"/>
  <c r="CA280" i="32"/>
  <c r="A280" i="32"/>
  <c r="CB279" i="32"/>
  <c r="CA279" i="32"/>
  <c r="A279" i="32"/>
  <c r="CB278" i="32"/>
  <c r="CA278" i="32"/>
  <c r="A278" i="32"/>
  <c r="CB277" i="32"/>
  <c r="CA277" i="32"/>
  <c r="A277" i="32"/>
  <c r="CB276" i="32"/>
  <c r="CA276" i="32"/>
  <c r="A276" i="32"/>
  <c r="CB275" i="32"/>
  <c r="CA275" i="32"/>
  <c r="A275" i="32"/>
  <c r="CB274" i="32"/>
  <c r="CA274" i="32"/>
  <c r="A274" i="32"/>
  <c r="CB273" i="32"/>
  <c r="CA273" i="32"/>
  <c r="A273" i="32"/>
  <c r="CB272" i="32"/>
  <c r="CA272" i="32"/>
  <c r="A272" i="32"/>
  <c r="CB271" i="32"/>
  <c r="CA271" i="32"/>
  <c r="A271" i="32"/>
  <c r="CB270" i="32"/>
  <c r="CA270" i="32"/>
  <c r="A270" i="32"/>
  <c r="CB269" i="32"/>
  <c r="CA269" i="32"/>
  <c r="A269" i="32"/>
  <c r="CB268" i="32"/>
  <c r="CA268" i="32"/>
  <c r="A268" i="32"/>
  <c r="CB267" i="32"/>
  <c r="CA267" i="32"/>
  <c r="A267" i="32"/>
  <c r="CB266" i="32"/>
  <c r="CA266" i="32"/>
  <c r="A266" i="32"/>
  <c r="CB265" i="32"/>
  <c r="CA265" i="32"/>
  <c r="A265" i="32"/>
  <c r="CB264" i="32"/>
  <c r="CA264" i="32"/>
  <c r="A264" i="32"/>
  <c r="CB263" i="32"/>
  <c r="CA263" i="32"/>
  <c r="A263" i="32"/>
  <c r="CB262" i="32"/>
  <c r="CA262" i="32"/>
  <c r="A262" i="32"/>
  <c r="CB261" i="32"/>
  <c r="CA261" i="32"/>
  <c r="A261" i="32"/>
  <c r="CB260" i="32"/>
  <c r="CA260" i="32"/>
  <c r="A260" i="32"/>
  <c r="CB259" i="32"/>
  <c r="CA259" i="32"/>
  <c r="A259" i="32"/>
  <c r="CB258" i="32"/>
  <c r="CA258" i="32"/>
  <c r="A258" i="32"/>
  <c r="CB257" i="32"/>
  <c r="CA257" i="32"/>
  <c r="A257" i="32"/>
  <c r="CB256" i="32"/>
  <c r="CA256" i="32"/>
  <c r="A256" i="32"/>
  <c r="CB255" i="32"/>
  <c r="CA255" i="32"/>
  <c r="A255" i="32"/>
  <c r="CB254" i="32"/>
  <c r="CA254" i="32"/>
  <c r="A254" i="32"/>
  <c r="CB253" i="32"/>
  <c r="CA253" i="32"/>
  <c r="A253" i="32"/>
  <c r="CB252" i="32"/>
  <c r="CA252" i="32"/>
  <c r="A252" i="32"/>
  <c r="CB251" i="32"/>
  <c r="CA251" i="32"/>
  <c r="A251" i="32"/>
  <c r="CB250" i="32"/>
  <c r="CA250" i="32"/>
  <c r="A250" i="32"/>
  <c r="CB249" i="32"/>
  <c r="CA249" i="32"/>
  <c r="A249" i="32"/>
  <c r="CB248" i="32"/>
  <c r="CA248" i="32"/>
  <c r="A248" i="32"/>
  <c r="CB247" i="32"/>
  <c r="CA247" i="32"/>
  <c r="A247" i="32"/>
  <c r="CB246" i="32"/>
  <c r="CA246" i="32"/>
  <c r="A246" i="32"/>
  <c r="CB245" i="32"/>
  <c r="CA245" i="32"/>
  <c r="A245" i="32"/>
  <c r="CB244" i="32"/>
  <c r="CA244" i="32"/>
  <c r="A244" i="32"/>
  <c r="CB243" i="32"/>
  <c r="CA243" i="32"/>
  <c r="A243" i="32"/>
  <c r="CB242" i="32"/>
  <c r="CA242" i="32"/>
  <c r="A242" i="32"/>
  <c r="CB241" i="32"/>
  <c r="CA241" i="32"/>
  <c r="A241" i="32"/>
  <c r="CB240" i="32"/>
  <c r="CA240" i="32"/>
  <c r="A240" i="32"/>
  <c r="CB239" i="32"/>
  <c r="CA239" i="32"/>
  <c r="A239" i="32"/>
  <c r="CB238" i="32"/>
  <c r="CA238" i="32"/>
  <c r="A238" i="32"/>
  <c r="CB237" i="32"/>
  <c r="CA237" i="32"/>
  <c r="A237" i="32"/>
  <c r="CB236" i="32"/>
  <c r="CA236" i="32"/>
  <c r="A236" i="32"/>
  <c r="CB235" i="32"/>
  <c r="CA235" i="32"/>
  <c r="A235" i="32"/>
  <c r="CB234" i="32"/>
  <c r="CA234" i="32"/>
  <c r="A234" i="32"/>
  <c r="CB233" i="32"/>
  <c r="CA233" i="32"/>
  <c r="A233" i="32"/>
  <c r="CB232" i="32"/>
  <c r="CA232" i="32"/>
  <c r="A232" i="32"/>
  <c r="CB231" i="32"/>
  <c r="CA231" i="32"/>
  <c r="A231" i="32"/>
  <c r="CB230" i="32"/>
  <c r="CA230" i="32"/>
  <c r="A230" i="32"/>
  <c r="CB229" i="32"/>
  <c r="CA229" i="32"/>
  <c r="A229" i="32"/>
  <c r="CB228" i="32"/>
  <c r="CA228" i="32"/>
  <c r="A228" i="32"/>
  <c r="CB227" i="32"/>
  <c r="CA227" i="32"/>
  <c r="A227" i="32"/>
  <c r="CB226" i="32"/>
  <c r="CA226" i="32"/>
  <c r="A226" i="32"/>
  <c r="CB225" i="32"/>
  <c r="CA225" i="32"/>
  <c r="A225" i="32"/>
  <c r="CB224" i="32"/>
  <c r="CA224" i="32"/>
  <c r="A224" i="32"/>
  <c r="CB223" i="32"/>
  <c r="CA223" i="32"/>
  <c r="A223" i="32"/>
  <c r="CB222" i="32"/>
  <c r="CA222" i="32"/>
  <c r="A222" i="32"/>
  <c r="CB221" i="32"/>
  <c r="CA221" i="32"/>
  <c r="A221" i="32"/>
  <c r="CB220" i="32"/>
  <c r="CA220" i="32"/>
  <c r="A220" i="32"/>
  <c r="CB219" i="32"/>
  <c r="CA219" i="32"/>
  <c r="A219" i="32"/>
  <c r="CB218" i="32"/>
  <c r="CA218" i="32"/>
  <c r="A218" i="32"/>
  <c r="CB217" i="32"/>
  <c r="CA217" i="32"/>
  <c r="A217" i="32"/>
  <c r="CB216" i="32"/>
  <c r="CA216" i="32"/>
  <c r="A216" i="32"/>
  <c r="CB215" i="32"/>
  <c r="CA215" i="32"/>
  <c r="A215" i="32"/>
  <c r="CB214" i="32"/>
  <c r="CA214" i="32"/>
  <c r="A214" i="32"/>
  <c r="CB213" i="32"/>
  <c r="CA213" i="32"/>
  <c r="A213" i="32"/>
  <c r="CB212" i="32"/>
  <c r="CA212" i="32"/>
  <c r="A212" i="32"/>
  <c r="CB211" i="32"/>
  <c r="CA211" i="32"/>
  <c r="A211" i="32"/>
  <c r="CB210" i="32"/>
  <c r="CA210" i="32"/>
  <c r="A210" i="32"/>
  <c r="CB209" i="32"/>
  <c r="CA209" i="32"/>
  <c r="A209" i="32"/>
  <c r="CB208" i="32"/>
  <c r="CA208" i="32"/>
  <c r="A208" i="32"/>
  <c r="CB207" i="32"/>
  <c r="CA207" i="32"/>
  <c r="A207" i="32"/>
  <c r="CB206" i="32"/>
  <c r="CA206" i="32"/>
  <c r="A206" i="32"/>
  <c r="CB205" i="32"/>
  <c r="CA205" i="32"/>
  <c r="A205" i="32"/>
  <c r="CB204" i="32"/>
  <c r="CA204" i="32"/>
  <c r="A204" i="32"/>
  <c r="CB203" i="32"/>
  <c r="CA203" i="32"/>
  <c r="A203" i="32"/>
  <c r="CB202" i="32"/>
  <c r="CA202" i="32"/>
  <c r="A202" i="32"/>
  <c r="CB201" i="32"/>
  <c r="CA201" i="32"/>
  <c r="A201" i="32"/>
  <c r="CB200" i="32"/>
  <c r="CA200" i="32"/>
  <c r="A200" i="32"/>
  <c r="CB199" i="32"/>
  <c r="CA199" i="32"/>
  <c r="A199" i="32"/>
  <c r="CB198" i="32"/>
  <c r="CA198" i="32"/>
  <c r="A198" i="32"/>
  <c r="CB197" i="32"/>
  <c r="CA197" i="32"/>
  <c r="A197" i="32"/>
  <c r="CB196" i="32"/>
  <c r="CA196" i="32"/>
  <c r="A196" i="32"/>
  <c r="CB195" i="32"/>
  <c r="CA195" i="32"/>
  <c r="A195" i="32"/>
  <c r="CB194" i="32"/>
  <c r="CA194" i="32"/>
  <c r="A194" i="32"/>
  <c r="CB193" i="32"/>
  <c r="CA193" i="32"/>
  <c r="A193" i="32"/>
  <c r="CB192" i="32"/>
  <c r="CA192" i="32"/>
  <c r="A192" i="32"/>
  <c r="CB191" i="32"/>
  <c r="CA191" i="32"/>
  <c r="A191" i="32"/>
  <c r="CB190" i="32"/>
  <c r="CA190" i="32"/>
  <c r="A190" i="32"/>
  <c r="CB189" i="32"/>
  <c r="CA189" i="32"/>
  <c r="A189" i="32"/>
  <c r="CB188" i="32"/>
  <c r="CA188" i="32"/>
  <c r="A188" i="32"/>
  <c r="CB187" i="32"/>
  <c r="CA187" i="32"/>
  <c r="A187" i="32"/>
  <c r="CB186" i="32"/>
  <c r="CA186" i="32"/>
  <c r="A186" i="32"/>
  <c r="CB185" i="32"/>
  <c r="CA185" i="32"/>
  <c r="A185" i="32"/>
  <c r="CB184" i="32"/>
  <c r="CA184" i="32"/>
  <c r="A184" i="32"/>
  <c r="CB183" i="32"/>
  <c r="CA183" i="32"/>
  <c r="A183" i="32"/>
  <c r="CB182" i="32"/>
  <c r="CA182" i="32"/>
  <c r="A182" i="32"/>
  <c r="CB181" i="32"/>
  <c r="CA181" i="32"/>
  <c r="A181" i="32"/>
  <c r="CB180" i="32"/>
  <c r="CA180" i="32"/>
  <c r="A180" i="32"/>
  <c r="CB179" i="32"/>
  <c r="CA179" i="32"/>
  <c r="A179" i="32"/>
  <c r="CB178" i="32"/>
  <c r="CA178" i="32"/>
  <c r="A178" i="32"/>
  <c r="CB177" i="32"/>
  <c r="CA177" i="32"/>
  <c r="A177" i="32"/>
  <c r="CB176" i="32"/>
  <c r="CA176" i="32"/>
  <c r="A176" i="32"/>
  <c r="CB175" i="32"/>
  <c r="CA175" i="32"/>
  <c r="A175" i="32"/>
  <c r="CB174" i="32"/>
  <c r="CA174" i="32"/>
  <c r="A174" i="32"/>
  <c r="CB173" i="32"/>
  <c r="CA173" i="32"/>
  <c r="A173" i="32"/>
  <c r="CB172" i="32"/>
  <c r="CA172" i="32"/>
  <c r="A172" i="32"/>
  <c r="CB171" i="32"/>
  <c r="CA171" i="32"/>
  <c r="A171" i="32"/>
  <c r="CB170" i="32"/>
  <c r="CA170" i="32"/>
  <c r="A170" i="32"/>
  <c r="CB169" i="32"/>
  <c r="CA169" i="32"/>
  <c r="A169" i="32"/>
  <c r="CB168" i="32"/>
  <c r="CA168" i="32"/>
  <c r="A168" i="32"/>
  <c r="CB167" i="32"/>
  <c r="CA167" i="32"/>
  <c r="A167" i="32"/>
  <c r="CB166" i="32"/>
  <c r="CA166" i="32"/>
  <c r="A166" i="32"/>
  <c r="CB165" i="32"/>
  <c r="CA165" i="32"/>
  <c r="A165" i="32"/>
  <c r="CB164" i="32"/>
  <c r="CA164" i="32"/>
  <c r="A164" i="32"/>
  <c r="CB163" i="32"/>
  <c r="CA163" i="32"/>
  <c r="A163" i="32"/>
  <c r="CB162" i="32"/>
  <c r="CA162" i="32"/>
  <c r="A162" i="32"/>
  <c r="CB161" i="32"/>
  <c r="CA161" i="32"/>
  <c r="A161" i="32"/>
  <c r="CB160" i="32"/>
  <c r="CA160" i="32"/>
  <c r="A160" i="32"/>
  <c r="CB159" i="32"/>
  <c r="CA159" i="32"/>
  <c r="A159" i="32"/>
  <c r="CB158" i="32"/>
  <c r="CA158" i="32"/>
  <c r="A158" i="32"/>
  <c r="CB157" i="32"/>
  <c r="CA157" i="32"/>
  <c r="A157" i="32"/>
  <c r="CB156" i="32"/>
  <c r="CA156" i="32"/>
  <c r="A156" i="32"/>
  <c r="CB155" i="32"/>
  <c r="CA155" i="32"/>
  <c r="A155" i="32"/>
  <c r="CB154" i="32"/>
  <c r="CA154" i="32"/>
  <c r="A154" i="32"/>
  <c r="CB153" i="32"/>
  <c r="CA153" i="32"/>
  <c r="A153" i="32"/>
  <c r="CB152" i="32"/>
  <c r="CA152" i="32"/>
  <c r="A152" i="32"/>
  <c r="CB151" i="32"/>
  <c r="CA151" i="32"/>
  <c r="A151" i="32"/>
  <c r="CB150" i="32"/>
  <c r="CA150" i="32"/>
  <c r="A150" i="32"/>
  <c r="CB149" i="32"/>
  <c r="CA149" i="32"/>
  <c r="A149" i="32"/>
  <c r="CB148" i="32"/>
  <c r="CA148" i="32"/>
  <c r="A148" i="32"/>
  <c r="CB147" i="32"/>
  <c r="CA147" i="32"/>
  <c r="A147" i="32"/>
  <c r="CB146" i="32"/>
  <c r="CA146" i="32"/>
  <c r="A146" i="32"/>
  <c r="CB145" i="32"/>
  <c r="CA145" i="32"/>
  <c r="A145" i="32"/>
  <c r="CB144" i="32"/>
  <c r="CA144" i="32"/>
  <c r="A144" i="32"/>
  <c r="CB143" i="32"/>
  <c r="CA143" i="32"/>
  <c r="A143" i="32"/>
  <c r="CB142" i="32"/>
  <c r="CA142" i="32"/>
  <c r="A142" i="32"/>
  <c r="CB141" i="32"/>
  <c r="CA141" i="32"/>
  <c r="A141" i="32"/>
  <c r="CB140" i="32"/>
  <c r="CA140" i="32"/>
  <c r="A140" i="32"/>
  <c r="CB139" i="32"/>
  <c r="CA139" i="32"/>
  <c r="A139" i="32"/>
  <c r="CB138" i="32"/>
  <c r="CA138" i="32"/>
  <c r="A138" i="32"/>
  <c r="CB137" i="32"/>
  <c r="CA137" i="32"/>
  <c r="A137" i="32"/>
  <c r="CB136" i="32"/>
  <c r="CA136" i="32"/>
  <c r="A136" i="32"/>
  <c r="CB135" i="32"/>
  <c r="CA135" i="32"/>
  <c r="A135" i="32"/>
  <c r="CB134" i="32"/>
  <c r="CA134" i="32"/>
  <c r="A134" i="32"/>
  <c r="CB133" i="32"/>
  <c r="CA133" i="32"/>
  <c r="A133" i="32"/>
  <c r="CB132" i="32"/>
  <c r="CA132" i="32"/>
  <c r="A132" i="32"/>
  <c r="CB131" i="32"/>
  <c r="CA131" i="32"/>
  <c r="A131" i="32"/>
  <c r="CB130" i="32"/>
  <c r="CA130" i="32"/>
  <c r="A130" i="32"/>
  <c r="CB129" i="32"/>
  <c r="CA129" i="32"/>
  <c r="A129" i="32"/>
  <c r="CB128" i="32"/>
  <c r="CA128" i="32"/>
  <c r="A128" i="32"/>
  <c r="CB127" i="32"/>
  <c r="CA127" i="32"/>
  <c r="A127" i="32"/>
  <c r="CB126" i="32"/>
  <c r="CA126" i="32"/>
  <c r="A126" i="32"/>
  <c r="CB125" i="32"/>
  <c r="CA125" i="32"/>
  <c r="A125" i="32"/>
  <c r="CB124" i="32"/>
  <c r="CA124" i="32"/>
  <c r="A124" i="32"/>
  <c r="CB123" i="32"/>
  <c r="CA123" i="32"/>
  <c r="A123" i="32"/>
  <c r="CB122" i="32"/>
  <c r="CA122" i="32"/>
  <c r="A122" i="32"/>
  <c r="CB121" i="32"/>
  <c r="CA121" i="32"/>
  <c r="A121" i="32"/>
  <c r="CB120" i="32"/>
  <c r="CA120" i="32"/>
  <c r="A120" i="32"/>
  <c r="CB119" i="32"/>
  <c r="CA119" i="32"/>
  <c r="A119" i="32"/>
  <c r="CB118" i="32"/>
  <c r="CA118" i="32"/>
  <c r="A118" i="32"/>
  <c r="CB117" i="32"/>
  <c r="CA117" i="32"/>
  <c r="A117" i="32"/>
  <c r="CB116" i="32"/>
  <c r="CA116" i="32"/>
  <c r="A116" i="32"/>
  <c r="CB115" i="32"/>
  <c r="CA115" i="32"/>
  <c r="A115" i="32"/>
  <c r="CB114" i="32"/>
  <c r="CA114" i="32"/>
  <c r="A114" i="32"/>
  <c r="CB113" i="32"/>
  <c r="CA113" i="32"/>
  <c r="A113" i="32"/>
  <c r="CB112" i="32"/>
  <c r="CA112" i="32"/>
  <c r="A112" i="32"/>
  <c r="CB111" i="32"/>
  <c r="CA111" i="32"/>
  <c r="A111" i="32"/>
  <c r="CB110" i="32"/>
  <c r="CA110" i="32"/>
  <c r="A110" i="32"/>
  <c r="CB109" i="32"/>
  <c r="CA109" i="32"/>
  <c r="A109" i="32"/>
  <c r="CB108" i="32"/>
  <c r="CA108" i="32"/>
  <c r="A108" i="32"/>
  <c r="CB107" i="32"/>
  <c r="CA107" i="32"/>
  <c r="A107" i="32"/>
  <c r="CB106" i="32"/>
  <c r="CA106" i="32"/>
  <c r="A106" i="32"/>
  <c r="CB105" i="32"/>
  <c r="CA105" i="32"/>
  <c r="A105" i="32"/>
  <c r="CB104" i="32"/>
  <c r="CA104" i="32"/>
  <c r="A104" i="32"/>
  <c r="CB103" i="32"/>
  <c r="CA103" i="32"/>
  <c r="A103" i="32"/>
  <c r="CB102" i="32"/>
  <c r="CA102" i="32"/>
  <c r="A102" i="32"/>
  <c r="CB101" i="32"/>
  <c r="CA101" i="32"/>
  <c r="A101" i="32"/>
  <c r="CB100" i="32"/>
  <c r="CA100" i="32"/>
  <c r="A100" i="32"/>
  <c r="CB99" i="32"/>
  <c r="CA99" i="32"/>
  <c r="A99" i="32"/>
  <c r="CB98" i="32"/>
  <c r="CA98" i="32"/>
  <c r="A98" i="32"/>
  <c r="CB97" i="32"/>
  <c r="CA97" i="32"/>
  <c r="A97" i="32"/>
  <c r="CB96" i="32"/>
  <c r="CA96" i="32"/>
  <c r="A96" i="32"/>
  <c r="CB95" i="32"/>
  <c r="CA95" i="32"/>
  <c r="A95" i="32"/>
  <c r="CB94" i="32"/>
  <c r="CA94" i="32"/>
  <c r="A94" i="32"/>
  <c r="CB93" i="32"/>
  <c r="CA93" i="32"/>
  <c r="A93" i="32"/>
  <c r="CB92" i="32"/>
  <c r="CA92" i="32"/>
  <c r="A92" i="32"/>
  <c r="CB91" i="32"/>
  <c r="CA91" i="32"/>
  <c r="A91" i="32"/>
  <c r="CB90" i="32"/>
  <c r="CA90" i="32"/>
  <c r="A90" i="32"/>
  <c r="CB89" i="32"/>
  <c r="CA89" i="32"/>
  <c r="A89" i="32"/>
  <c r="CB88" i="32"/>
  <c r="CA88" i="32"/>
  <c r="A88" i="32"/>
  <c r="CB87" i="32"/>
  <c r="CA87" i="32"/>
  <c r="A87" i="32"/>
  <c r="CB86" i="32"/>
  <c r="CA86" i="32"/>
  <c r="A86" i="32"/>
  <c r="CB85" i="32"/>
  <c r="CA85" i="32"/>
  <c r="A85" i="32"/>
  <c r="CB84" i="32"/>
  <c r="CA84" i="32"/>
  <c r="A84" i="32"/>
  <c r="CB83" i="32"/>
  <c r="CA83" i="32"/>
  <c r="A83" i="32"/>
  <c r="CB82" i="32"/>
  <c r="CA82" i="32"/>
  <c r="A82" i="32"/>
  <c r="CB81" i="32"/>
  <c r="CA81" i="32"/>
  <c r="A81" i="32"/>
  <c r="CB80" i="32"/>
  <c r="CA80" i="32"/>
  <c r="A80" i="32"/>
  <c r="CB79" i="32"/>
  <c r="CA79" i="32"/>
  <c r="A79" i="32"/>
  <c r="CB78" i="32"/>
  <c r="CA78" i="32"/>
  <c r="A78" i="32"/>
  <c r="CB77" i="32"/>
  <c r="CA77" i="32"/>
  <c r="A77" i="32"/>
  <c r="CB76" i="32"/>
  <c r="CA76" i="32"/>
  <c r="A76" i="32"/>
  <c r="CB75" i="32"/>
  <c r="CA75" i="32"/>
  <c r="A75" i="32"/>
  <c r="CB74" i="32"/>
  <c r="CA74" i="32"/>
  <c r="A74" i="32"/>
  <c r="CB73" i="32"/>
  <c r="CA73" i="32"/>
  <c r="A73" i="32"/>
  <c r="CB72" i="32"/>
  <c r="CA72" i="32"/>
  <c r="A72" i="32"/>
  <c r="CB71" i="32"/>
  <c r="CA71" i="32"/>
  <c r="A71" i="32"/>
  <c r="CB70" i="32"/>
  <c r="CA70" i="32"/>
  <c r="A70" i="32"/>
  <c r="CB69" i="32"/>
  <c r="CA69" i="32"/>
  <c r="A69" i="32"/>
  <c r="CB68" i="32"/>
  <c r="CA68" i="32"/>
  <c r="A68" i="32"/>
  <c r="CB67" i="32"/>
  <c r="CA67" i="32"/>
  <c r="A67" i="32"/>
  <c r="CB66" i="32"/>
  <c r="CA66" i="32"/>
  <c r="A66" i="32"/>
  <c r="CB65" i="32"/>
  <c r="CA65" i="32"/>
  <c r="A65" i="32"/>
  <c r="CB64" i="32"/>
  <c r="CA64" i="32"/>
  <c r="A64" i="32"/>
  <c r="CB63" i="32"/>
  <c r="CA63" i="32"/>
  <c r="A63" i="32"/>
  <c r="CB62" i="32"/>
  <c r="CA62" i="32"/>
  <c r="A62" i="32"/>
  <c r="CB61" i="32"/>
  <c r="CA61" i="32"/>
  <c r="A61" i="32"/>
  <c r="CB60" i="32"/>
  <c r="CA60" i="32"/>
  <c r="A60" i="32"/>
  <c r="CB59" i="32"/>
  <c r="CA59" i="32"/>
  <c r="A59" i="32"/>
  <c r="CB58" i="32"/>
  <c r="CA58" i="32"/>
  <c r="A58" i="32"/>
  <c r="CB57" i="32"/>
  <c r="CA57" i="32"/>
  <c r="A57" i="32"/>
  <c r="CB56" i="32"/>
  <c r="CA56" i="32"/>
  <c r="A56" i="32"/>
  <c r="CB55" i="32"/>
  <c r="CA55" i="32"/>
  <c r="A55" i="32"/>
  <c r="CB54" i="32"/>
  <c r="CA54" i="32"/>
  <c r="A54" i="32"/>
  <c r="CB53" i="32"/>
  <c r="CA53" i="32"/>
  <c r="A53" i="32"/>
  <c r="CB52" i="32"/>
  <c r="CA52" i="32"/>
  <c r="A52" i="32"/>
  <c r="CB51" i="32"/>
  <c r="CA51" i="32"/>
  <c r="A51" i="32"/>
  <c r="CB50" i="32"/>
  <c r="CA50" i="32"/>
  <c r="A50" i="32"/>
  <c r="CB49" i="32"/>
  <c r="CA49" i="32"/>
  <c r="A49" i="32"/>
  <c r="CB48" i="32"/>
  <c r="CA48" i="32"/>
  <c r="A48" i="32"/>
  <c r="CB47" i="32"/>
  <c r="CA47" i="32"/>
  <c r="A47" i="32"/>
  <c r="CB46" i="32"/>
  <c r="CA46" i="32"/>
  <c r="A46" i="32"/>
  <c r="CB45" i="32"/>
  <c r="CA45" i="32"/>
  <c r="A45" i="32"/>
  <c r="CB44" i="32"/>
  <c r="CA44" i="32"/>
  <c r="A44" i="32"/>
  <c r="CB43" i="32"/>
  <c r="CA43" i="32"/>
  <c r="A43" i="32"/>
  <c r="CB42" i="32"/>
  <c r="CA42" i="32"/>
  <c r="A42" i="32"/>
  <c r="CB41" i="32"/>
  <c r="CA41" i="32"/>
  <c r="A41" i="32"/>
  <c r="CB40" i="32"/>
  <c r="CA40" i="32"/>
  <c r="A40" i="32"/>
  <c r="CB39" i="32"/>
  <c r="CA39" i="32"/>
  <c r="A39" i="32"/>
  <c r="CB38" i="32"/>
  <c r="CA38" i="32"/>
  <c r="A38" i="32"/>
  <c r="CB37" i="32"/>
  <c r="CA37" i="32"/>
  <c r="A37" i="32"/>
  <c r="CB36" i="32"/>
  <c r="CA36" i="32"/>
  <c r="A36" i="32"/>
  <c r="CB35" i="32"/>
  <c r="CA35" i="32"/>
  <c r="A35" i="32"/>
  <c r="CB34" i="32"/>
  <c r="CA34" i="32"/>
  <c r="A34" i="32"/>
  <c r="CB33" i="32"/>
  <c r="CA33" i="32"/>
  <c r="A33" i="32"/>
  <c r="CB32" i="32"/>
  <c r="CA32" i="32"/>
  <c r="A32" i="32"/>
  <c r="CB31" i="32"/>
  <c r="CA31" i="32"/>
  <c r="A31" i="32"/>
  <c r="CB30" i="32"/>
  <c r="CA30" i="32"/>
  <c r="A30" i="32"/>
  <c r="CB29" i="32"/>
  <c r="CA29" i="32"/>
  <c r="A29" i="32"/>
  <c r="CB28" i="32"/>
  <c r="CA28" i="32"/>
  <c r="A28" i="32"/>
  <c r="CB27" i="32"/>
  <c r="CA27" i="32"/>
  <c r="A27" i="32"/>
  <c r="CB26" i="32"/>
  <c r="CA26" i="32"/>
  <c r="A26" i="32"/>
  <c r="CB25" i="32"/>
  <c r="CA25" i="32"/>
  <c r="A25" i="32"/>
  <c r="CB24" i="32"/>
  <c r="CA24" i="32"/>
  <c r="A24" i="32"/>
  <c r="CB23" i="32"/>
  <c r="CA23" i="32"/>
  <c r="A23" i="32"/>
  <c r="CB22" i="32"/>
  <c r="CA22" i="32"/>
  <c r="A22" i="32"/>
  <c r="CB21" i="32"/>
  <c r="CA21" i="32"/>
  <c r="A21" i="32"/>
  <c r="CB20" i="32"/>
  <c r="CA20" i="32"/>
  <c r="A20" i="32"/>
  <c r="CB19" i="32"/>
  <c r="CA19" i="32"/>
  <c r="A19" i="32"/>
  <c r="CB18" i="32"/>
  <c r="CA18" i="32"/>
  <c r="A18" i="32"/>
  <c r="CB17" i="32"/>
  <c r="CA17" i="32"/>
  <c r="A17" i="32"/>
  <c r="CB16" i="32"/>
  <c r="CA16" i="32"/>
  <c r="A16" i="32"/>
  <c r="CB15" i="32"/>
  <c r="CA15" i="32"/>
  <c r="A15" i="32"/>
  <c r="CB14" i="32"/>
  <c r="CA14" i="32"/>
  <c r="A14" i="32"/>
  <c r="CB13" i="32"/>
  <c r="CA13" i="32"/>
  <c r="A13" i="32"/>
  <c r="CB12" i="32"/>
  <c r="CA12" i="32"/>
  <c r="A12" i="32"/>
  <c r="CB11" i="32"/>
  <c r="CA11" i="32"/>
  <c r="A11" i="32"/>
  <c r="CB10" i="32"/>
  <c r="CA10" i="32"/>
  <c r="A10" i="32"/>
  <c r="CB9" i="32"/>
  <c r="CA9" i="32"/>
  <c r="A9" i="32"/>
  <c r="CB8" i="32"/>
  <c r="CA8" i="32"/>
  <c r="A8" i="32"/>
  <c r="CB7" i="32"/>
  <c r="CA7" i="32"/>
  <c r="CB6" i="32"/>
  <c r="CA6" i="32"/>
  <c r="CB5" i="32"/>
  <c r="CA5" i="32"/>
  <c r="CB4" i="32"/>
  <c r="CA4" i="32"/>
  <c r="CB3" i="32"/>
  <c r="CA3" i="32"/>
  <c r="CB2" i="32"/>
  <c r="CA2" i="32"/>
  <c r="CB2001" i="31"/>
  <c r="CA2001" i="31"/>
  <c r="CB2000" i="31"/>
  <c r="CA2000" i="31"/>
  <c r="CB1999" i="31"/>
  <c r="CA1999" i="31"/>
  <c r="CB1998" i="31"/>
  <c r="CA1998" i="31"/>
  <c r="CB1997" i="31"/>
  <c r="CA1997" i="31"/>
  <c r="CB1996" i="31"/>
  <c r="CA1996" i="31"/>
  <c r="CB1995" i="31"/>
  <c r="CA1995" i="31"/>
  <c r="CB1994" i="31"/>
  <c r="CA1994" i="31"/>
  <c r="CB1993" i="31"/>
  <c r="CA1993" i="31"/>
  <c r="CB1992" i="31"/>
  <c r="CA1992" i="31"/>
  <c r="CB1991" i="31"/>
  <c r="CA1991" i="31"/>
  <c r="CB1990" i="31"/>
  <c r="CA1990" i="31"/>
  <c r="CB1989" i="31"/>
  <c r="CA1989" i="31"/>
  <c r="CB1988" i="31"/>
  <c r="CA1988" i="31"/>
  <c r="CB1987" i="31"/>
  <c r="CA1987" i="31"/>
  <c r="CB1986" i="31"/>
  <c r="CA1986" i="31"/>
  <c r="CB1985" i="31"/>
  <c r="CA1985" i="31"/>
  <c r="CB1984" i="31"/>
  <c r="CA1984" i="31"/>
  <c r="CB1983" i="31"/>
  <c r="CA1983" i="31"/>
  <c r="CB1982" i="31"/>
  <c r="CA1982" i="31"/>
  <c r="CB1981" i="31"/>
  <c r="CA1981" i="31"/>
  <c r="CB1980" i="31"/>
  <c r="CA1980" i="31"/>
  <c r="CB1979" i="31"/>
  <c r="CA1979" i="31"/>
  <c r="CB1978" i="31"/>
  <c r="CA1978" i="31"/>
  <c r="CB1977" i="31"/>
  <c r="CA1977" i="31"/>
  <c r="CB1976" i="31"/>
  <c r="CA1976" i="31"/>
  <c r="CB1975" i="31"/>
  <c r="CA1975" i="31"/>
  <c r="CB1974" i="31"/>
  <c r="CA1974" i="31"/>
  <c r="CB1973" i="31"/>
  <c r="CA1973" i="31"/>
  <c r="CB1972" i="31"/>
  <c r="CA1972" i="31"/>
  <c r="CB1971" i="31"/>
  <c r="CA1971" i="31"/>
  <c r="CB1970" i="31"/>
  <c r="CA1970" i="31"/>
  <c r="CB1969" i="31"/>
  <c r="CA1969" i="31"/>
  <c r="CB1968" i="31"/>
  <c r="CA1968" i="31"/>
  <c r="CB1967" i="31"/>
  <c r="CA1967" i="31"/>
  <c r="CB1966" i="31"/>
  <c r="CA1966" i="31"/>
  <c r="CB1965" i="31"/>
  <c r="CA1965" i="31"/>
  <c r="CB1964" i="31"/>
  <c r="CA1964" i="31"/>
  <c r="CB1963" i="31"/>
  <c r="CA1963" i="31"/>
  <c r="CB1962" i="31"/>
  <c r="CA1962" i="31"/>
  <c r="CB1961" i="31"/>
  <c r="CA1961" i="31"/>
  <c r="CB1960" i="31"/>
  <c r="CA1960" i="31"/>
  <c r="CB1959" i="31"/>
  <c r="CA1959" i="31"/>
  <c r="CB1958" i="31"/>
  <c r="CA1958" i="31"/>
  <c r="CB1957" i="31"/>
  <c r="CA1957" i="31"/>
  <c r="CB1956" i="31"/>
  <c r="CA1956" i="31"/>
  <c r="CB1955" i="31"/>
  <c r="CA1955" i="31"/>
  <c r="CB1954" i="31"/>
  <c r="CA1954" i="31"/>
  <c r="CB1953" i="31"/>
  <c r="CA1953" i="31"/>
  <c r="CB1952" i="31"/>
  <c r="CA1952" i="31"/>
  <c r="CB1951" i="31"/>
  <c r="CA1951" i="31"/>
  <c r="CB1950" i="31"/>
  <c r="CA1950" i="31"/>
  <c r="CB1949" i="31"/>
  <c r="CA1949" i="31"/>
  <c r="CB1948" i="31"/>
  <c r="CA1948" i="31"/>
  <c r="CB1947" i="31"/>
  <c r="CA1947" i="31"/>
  <c r="CB1946" i="31"/>
  <c r="CA1946" i="31"/>
  <c r="CB1945" i="31"/>
  <c r="CA1945" i="31"/>
  <c r="CB1944" i="31"/>
  <c r="CA1944" i="31"/>
  <c r="CB1943" i="31"/>
  <c r="CA1943" i="31"/>
  <c r="CB1942" i="31"/>
  <c r="CA1942" i="31"/>
  <c r="CB1941" i="31"/>
  <c r="CA1941" i="31"/>
  <c r="CB1940" i="31"/>
  <c r="CA1940" i="31"/>
  <c r="CB1939" i="31"/>
  <c r="CA1939" i="31"/>
  <c r="CB1938" i="31"/>
  <c r="CA1938" i="31"/>
  <c r="CB1937" i="31"/>
  <c r="CA1937" i="31"/>
  <c r="CB1936" i="31"/>
  <c r="CA1936" i="31"/>
  <c r="CB1935" i="31"/>
  <c r="CA1935" i="31"/>
  <c r="CB1934" i="31"/>
  <c r="CA1934" i="31"/>
  <c r="CB1933" i="31"/>
  <c r="CA1933" i="31"/>
  <c r="CB1932" i="31"/>
  <c r="CA1932" i="31"/>
  <c r="CB1931" i="31"/>
  <c r="CA1931" i="31"/>
  <c r="CB1930" i="31"/>
  <c r="CA1930" i="31"/>
  <c r="CB1929" i="31"/>
  <c r="CA1929" i="31"/>
  <c r="CB1928" i="31"/>
  <c r="CA1928" i="31"/>
  <c r="CB1927" i="31"/>
  <c r="CA1927" i="31"/>
  <c r="CB1926" i="31"/>
  <c r="CA1926" i="31"/>
  <c r="CB1925" i="31"/>
  <c r="CA1925" i="31"/>
  <c r="CB1924" i="31"/>
  <c r="CA1924" i="31"/>
  <c r="CB1923" i="31"/>
  <c r="CA1923" i="31"/>
  <c r="CB1922" i="31"/>
  <c r="CA1922" i="31"/>
  <c r="CB1921" i="31"/>
  <c r="CA1921" i="31"/>
  <c r="CB1920" i="31"/>
  <c r="CA1920" i="31"/>
  <c r="CB1919" i="31"/>
  <c r="CA1919" i="31"/>
  <c r="CB1918" i="31"/>
  <c r="CA1918" i="31"/>
  <c r="CB1917" i="31"/>
  <c r="CA1917" i="31"/>
  <c r="CB1916" i="31"/>
  <c r="CA1916" i="31"/>
  <c r="CB1915" i="31"/>
  <c r="CA1915" i="31"/>
  <c r="CB1914" i="31"/>
  <c r="CA1914" i="31"/>
  <c r="CB1913" i="31"/>
  <c r="CA1913" i="31"/>
  <c r="CB1912" i="31"/>
  <c r="CA1912" i="31"/>
  <c r="CB1911" i="31"/>
  <c r="CA1911" i="31"/>
  <c r="CB1910" i="31"/>
  <c r="CA1910" i="31"/>
  <c r="CB1909" i="31"/>
  <c r="CA1909" i="31"/>
  <c r="CB1908" i="31"/>
  <c r="CA1908" i="31"/>
  <c r="CB1907" i="31"/>
  <c r="CA1907" i="31"/>
  <c r="CB1906" i="31"/>
  <c r="CA1906" i="31"/>
  <c r="CB1905" i="31"/>
  <c r="CA1905" i="31"/>
  <c r="CB1904" i="31"/>
  <c r="CA1904" i="31"/>
  <c r="CB1903" i="31"/>
  <c r="CA1903" i="31"/>
  <c r="CB1902" i="31"/>
  <c r="CA1902" i="31"/>
  <c r="CB1901" i="31"/>
  <c r="CA1901" i="31"/>
  <c r="CB1900" i="31"/>
  <c r="CA1900" i="31"/>
  <c r="CB1899" i="31"/>
  <c r="CA1899" i="31"/>
  <c r="CB1898" i="31"/>
  <c r="CA1898" i="31"/>
  <c r="CB1897" i="31"/>
  <c r="CA1897" i="31"/>
  <c r="CB1896" i="31"/>
  <c r="CA1896" i="31"/>
  <c r="CB1895" i="31"/>
  <c r="CA1895" i="31"/>
  <c r="CB1894" i="31"/>
  <c r="CA1894" i="31"/>
  <c r="CB1893" i="31"/>
  <c r="CA1893" i="31"/>
  <c r="CB1892" i="31"/>
  <c r="CA1892" i="31"/>
  <c r="CB1891" i="31"/>
  <c r="CA1891" i="31"/>
  <c r="CB1890" i="31"/>
  <c r="CA1890" i="31"/>
  <c r="CB1889" i="31"/>
  <c r="CA1889" i="31"/>
  <c r="CB1888" i="31"/>
  <c r="CA1888" i="31"/>
  <c r="CB1887" i="31"/>
  <c r="CA1887" i="31"/>
  <c r="CB1886" i="31"/>
  <c r="CA1886" i="31"/>
  <c r="CB1885" i="31"/>
  <c r="CA1885" i="31"/>
  <c r="CB1884" i="31"/>
  <c r="CA1884" i="31"/>
  <c r="CB1883" i="31"/>
  <c r="CA1883" i="31"/>
  <c r="CB1882" i="31"/>
  <c r="CA1882" i="31"/>
  <c r="CB1881" i="31"/>
  <c r="CA1881" i="31"/>
  <c r="CB1880" i="31"/>
  <c r="CA1880" i="31"/>
  <c r="CB1879" i="31"/>
  <c r="CA1879" i="31"/>
  <c r="CB1878" i="31"/>
  <c r="CA1878" i="31"/>
  <c r="CB1877" i="31"/>
  <c r="CA1877" i="31"/>
  <c r="CB1876" i="31"/>
  <c r="CA1876" i="31"/>
  <c r="CB1875" i="31"/>
  <c r="CA1875" i="31"/>
  <c r="CB1874" i="31"/>
  <c r="CA1874" i="31"/>
  <c r="CB1873" i="31"/>
  <c r="CA1873" i="31"/>
  <c r="CB1872" i="31"/>
  <c r="CA1872" i="31"/>
  <c r="CB1871" i="31"/>
  <c r="CA1871" i="31"/>
  <c r="CB1870" i="31"/>
  <c r="CA1870" i="31"/>
  <c r="CB1869" i="31"/>
  <c r="CA1869" i="31"/>
  <c r="CB1868" i="31"/>
  <c r="CA1868" i="31"/>
  <c r="CB1867" i="31"/>
  <c r="CA1867" i="31"/>
  <c r="CB1866" i="31"/>
  <c r="CA1866" i="31"/>
  <c r="CB1865" i="31"/>
  <c r="CA1865" i="31"/>
  <c r="CB1864" i="31"/>
  <c r="CA1864" i="31"/>
  <c r="CB1863" i="31"/>
  <c r="CA1863" i="31"/>
  <c r="CB1862" i="31"/>
  <c r="CA1862" i="31"/>
  <c r="CB1861" i="31"/>
  <c r="CA1861" i="31"/>
  <c r="CB1860" i="31"/>
  <c r="CA1860" i="31"/>
  <c r="CB1859" i="31"/>
  <c r="CA1859" i="31"/>
  <c r="CB1858" i="31"/>
  <c r="CA1858" i="31"/>
  <c r="CB1857" i="31"/>
  <c r="CA1857" i="31"/>
  <c r="CB1856" i="31"/>
  <c r="CA1856" i="31"/>
  <c r="CB1855" i="31"/>
  <c r="CA1855" i="31"/>
  <c r="CB1854" i="31"/>
  <c r="CA1854" i="31"/>
  <c r="CB1853" i="31"/>
  <c r="CA1853" i="31"/>
  <c r="CB1852" i="31"/>
  <c r="CA1852" i="31"/>
  <c r="CB1851" i="31"/>
  <c r="CA1851" i="31"/>
  <c r="CB1850" i="31"/>
  <c r="CA1850" i="31"/>
  <c r="CB1849" i="31"/>
  <c r="CA1849" i="31"/>
  <c r="CB1848" i="31"/>
  <c r="CA1848" i="31"/>
  <c r="CB1847" i="31"/>
  <c r="CA1847" i="31"/>
  <c r="CB1846" i="31"/>
  <c r="CA1846" i="31"/>
  <c r="CB1845" i="31"/>
  <c r="CA1845" i="31"/>
  <c r="CB1844" i="31"/>
  <c r="CA1844" i="31"/>
  <c r="CB1843" i="31"/>
  <c r="CA1843" i="31"/>
  <c r="CB1842" i="31"/>
  <c r="CA1842" i="31"/>
  <c r="CB1841" i="31"/>
  <c r="CA1841" i="31"/>
  <c r="CB1840" i="31"/>
  <c r="CA1840" i="31"/>
  <c r="CB1839" i="31"/>
  <c r="CA1839" i="31"/>
  <c r="CB1838" i="31"/>
  <c r="CA1838" i="31"/>
  <c r="CB1837" i="31"/>
  <c r="CA1837" i="31"/>
  <c r="CB1836" i="31"/>
  <c r="CA1836" i="31"/>
  <c r="CB1835" i="31"/>
  <c r="CA1835" i="31"/>
  <c r="CB1834" i="31"/>
  <c r="CA1834" i="31"/>
  <c r="CB1833" i="31"/>
  <c r="CA1833" i="31"/>
  <c r="CB1832" i="31"/>
  <c r="CA1832" i="31"/>
  <c r="CB1831" i="31"/>
  <c r="CA1831" i="31"/>
  <c r="CB1830" i="31"/>
  <c r="CA1830" i="31"/>
  <c r="CB1829" i="31"/>
  <c r="CA1829" i="31"/>
  <c r="CB1828" i="31"/>
  <c r="CA1828" i="31"/>
  <c r="CB1827" i="31"/>
  <c r="CA1827" i="31"/>
  <c r="CB1826" i="31"/>
  <c r="CA1826" i="31"/>
  <c r="CB1825" i="31"/>
  <c r="CA1825" i="31"/>
  <c r="CB1824" i="31"/>
  <c r="CA1824" i="31"/>
  <c r="CB1823" i="31"/>
  <c r="CA1823" i="31"/>
  <c r="CB1822" i="31"/>
  <c r="CA1822" i="31"/>
  <c r="CB1821" i="31"/>
  <c r="CA1821" i="31"/>
  <c r="CB1820" i="31"/>
  <c r="CA1820" i="31"/>
  <c r="CB1819" i="31"/>
  <c r="CA1819" i="31"/>
  <c r="CB1818" i="31"/>
  <c r="CA1818" i="31"/>
  <c r="CB1817" i="31"/>
  <c r="CA1817" i="31"/>
  <c r="CB1816" i="31"/>
  <c r="CA1816" i="31"/>
  <c r="CB1815" i="31"/>
  <c r="CA1815" i="31"/>
  <c r="CB1814" i="31"/>
  <c r="CA1814" i="31"/>
  <c r="CB1813" i="31"/>
  <c r="CA1813" i="31"/>
  <c r="CB1812" i="31"/>
  <c r="CA1812" i="31"/>
  <c r="CB1811" i="31"/>
  <c r="CA1811" i="31"/>
  <c r="CB1810" i="31"/>
  <c r="CA1810" i="31"/>
  <c r="CB1809" i="31"/>
  <c r="CA1809" i="31"/>
  <c r="CB1808" i="31"/>
  <c r="CA1808" i="31"/>
  <c r="CB1807" i="31"/>
  <c r="CA1807" i="31"/>
  <c r="CB1806" i="31"/>
  <c r="CA1806" i="31"/>
  <c r="CB1805" i="31"/>
  <c r="CA1805" i="31"/>
  <c r="CB1804" i="31"/>
  <c r="CA1804" i="31"/>
  <c r="CB1803" i="31"/>
  <c r="CA1803" i="31"/>
  <c r="CB1802" i="31"/>
  <c r="CA1802" i="31"/>
  <c r="CB1801" i="31"/>
  <c r="CA1801" i="31"/>
  <c r="CB1800" i="31"/>
  <c r="CA1800" i="31"/>
  <c r="CB1799" i="31"/>
  <c r="CA1799" i="31"/>
  <c r="CB1798" i="31"/>
  <c r="CA1798" i="31"/>
  <c r="CB1797" i="31"/>
  <c r="CA1797" i="31"/>
  <c r="CB1796" i="31"/>
  <c r="CA1796" i="31"/>
  <c r="CB1795" i="31"/>
  <c r="CA1795" i="31"/>
  <c r="CB1794" i="31"/>
  <c r="CA1794" i="31"/>
  <c r="CB1793" i="31"/>
  <c r="CA1793" i="31"/>
  <c r="CB1792" i="31"/>
  <c r="CA1792" i="31"/>
  <c r="CB1791" i="31"/>
  <c r="CA1791" i="31"/>
  <c r="CB1790" i="31"/>
  <c r="CA1790" i="31"/>
  <c r="CB1789" i="31"/>
  <c r="CA1789" i="31"/>
  <c r="CB1788" i="31"/>
  <c r="CA1788" i="31"/>
  <c r="CB1787" i="31"/>
  <c r="CA1787" i="31"/>
  <c r="CB1786" i="31"/>
  <c r="CA1786" i="31"/>
  <c r="CB1785" i="31"/>
  <c r="CA1785" i="31"/>
  <c r="CB1784" i="31"/>
  <c r="CA1784" i="31"/>
  <c r="CB1783" i="31"/>
  <c r="CA1783" i="31"/>
  <c r="CB1782" i="31"/>
  <c r="CA1782" i="31"/>
  <c r="CB1781" i="31"/>
  <c r="CA1781" i="31"/>
  <c r="CB1780" i="31"/>
  <c r="CA1780" i="31"/>
  <c r="CB1779" i="31"/>
  <c r="CA1779" i="31"/>
  <c r="CB1778" i="31"/>
  <c r="CA1778" i="31"/>
  <c r="CB1777" i="31"/>
  <c r="CA1777" i="31"/>
  <c r="CB1776" i="31"/>
  <c r="CA1776" i="31"/>
  <c r="CB1775" i="31"/>
  <c r="CA1775" i="31"/>
  <c r="CB1774" i="31"/>
  <c r="CA1774" i="31"/>
  <c r="CB1773" i="31"/>
  <c r="CA1773" i="31"/>
  <c r="CB1772" i="31"/>
  <c r="CA1772" i="31"/>
  <c r="CB1771" i="31"/>
  <c r="CA1771" i="31"/>
  <c r="CB1770" i="31"/>
  <c r="CA1770" i="31"/>
  <c r="CB1769" i="31"/>
  <c r="CA1769" i="31"/>
  <c r="CB1768" i="31"/>
  <c r="CA1768" i="31"/>
  <c r="CB1767" i="31"/>
  <c r="CA1767" i="31"/>
  <c r="CB1766" i="31"/>
  <c r="CA1766" i="31"/>
  <c r="CB1765" i="31"/>
  <c r="CA1765" i="31"/>
  <c r="CB1764" i="31"/>
  <c r="CA1764" i="31"/>
  <c r="CB1763" i="31"/>
  <c r="CA1763" i="31"/>
  <c r="CB1762" i="31"/>
  <c r="CA1762" i="31"/>
  <c r="CB1761" i="31"/>
  <c r="CA1761" i="31"/>
  <c r="CB1760" i="31"/>
  <c r="CA1760" i="31"/>
  <c r="CB1759" i="31"/>
  <c r="CA1759" i="31"/>
  <c r="CB1758" i="31"/>
  <c r="CA1758" i="31"/>
  <c r="CB1757" i="31"/>
  <c r="CA1757" i="31"/>
  <c r="CB1756" i="31"/>
  <c r="CA1756" i="31"/>
  <c r="CB1755" i="31"/>
  <c r="CA1755" i="31"/>
  <c r="CB1754" i="31"/>
  <c r="CA1754" i="31"/>
  <c r="CB1753" i="31"/>
  <c r="CA1753" i="31"/>
  <c r="CB1752" i="31"/>
  <c r="CA1752" i="31"/>
  <c r="CB1751" i="31"/>
  <c r="CA1751" i="31"/>
  <c r="CB1750" i="31"/>
  <c r="CA1750" i="31"/>
  <c r="CB1749" i="31"/>
  <c r="CA1749" i="31"/>
  <c r="CB1748" i="31"/>
  <c r="CA1748" i="31"/>
  <c r="CB1747" i="31"/>
  <c r="CA1747" i="31"/>
  <c r="CB1746" i="31"/>
  <c r="CA1746" i="31"/>
  <c r="CB1745" i="31"/>
  <c r="CA1745" i="31"/>
  <c r="CB1744" i="31"/>
  <c r="CA1744" i="31"/>
  <c r="CB1743" i="31"/>
  <c r="CA1743" i="31"/>
  <c r="CB1742" i="31"/>
  <c r="CA1742" i="31"/>
  <c r="CB1741" i="31"/>
  <c r="CA1741" i="31"/>
  <c r="CB1740" i="31"/>
  <c r="CA1740" i="31"/>
  <c r="CB1739" i="31"/>
  <c r="CA1739" i="31"/>
  <c r="CB1738" i="31"/>
  <c r="CA1738" i="31"/>
  <c r="CB1737" i="31"/>
  <c r="CA1737" i="31"/>
  <c r="CB1736" i="31"/>
  <c r="CA1736" i="31"/>
  <c r="CB1735" i="31"/>
  <c r="CA1735" i="31"/>
  <c r="CB1734" i="31"/>
  <c r="CA1734" i="31"/>
  <c r="CB1733" i="31"/>
  <c r="CA1733" i="31"/>
  <c r="CB1732" i="31"/>
  <c r="CA1732" i="31"/>
  <c r="CB1731" i="31"/>
  <c r="CA1731" i="31"/>
  <c r="CB1730" i="31"/>
  <c r="CA1730" i="31"/>
  <c r="CB1729" i="31"/>
  <c r="CA1729" i="31"/>
  <c r="CB1728" i="31"/>
  <c r="CA1728" i="31"/>
  <c r="CB1727" i="31"/>
  <c r="CA1727" i="31"/>
  <c r="CB1726" i="31"/>
  <c r="CA1726" i="31"/>
  <c r="CB1725" i="31"/>
  <c r="CA1725" i="31"/>
  <c r="CB1724" i="31"/>
  <c r="CA1724" i="31"/>
  <c r="CB1723" i="31"/>
  <c r="CA1723" i="31"/>
  <c r="CB1722" i="31"/>
  <c r="CA1722" i="31"/>
  <c r="CB1721" i="31"/>
  <c r="CA1721" i="31"/>
  <c r="CB1720" i="31"/>
  <c r="CA1720" i="31"/>
  <c r="CB1719" i="31"/>
  <c r="CA1719" i="31"/>
  <c r="CB1718" i="31"/>
  <c r="CA1718" i="31"/>
  <c r="CB1717" i="31"/>
  <c r="CA1717" i="31"/>
  <c r="CB1716" i="31"/>
  <c r="CA1716" i="31"/>
  <c r="CB1715" i="31"/>
  <c r="CA1715" i="31"/>
  <c r="CB1714" i="31"/>
  <c r="CA1714" i="31"/>
  <c r="CB1713" i="31"/>
  <c r="CA1713" i="31"/>
  <c r="CB1712" i="31"/>
  <c r="CA1712" i="31"/>
  <c r="CB1711" i="31"/>
  <c r="CA1711" i="31"/>
  <c r="CB1710" i="31"/>
  <c r="CA1710" i="31"/>
  <c r="CB1709" i="31"/>
  <c r="CA1709" i="31"/>
  <c r="CB1708" i="31"/>
  <c r="CA1708" i="31"/>
  <c r="CB1707" i="31"/>
  <c r="CA1707" i="31"/>
  <c r="CB1706" i="31"/>
  <c r="CA1706" i="31"/>
  <c r="CB1705" i="31"/>
  <c r="CA1705" i="31"/>
  <c r="CB1704" i="31"/>
  <c r="CA1704" i="31"/>
  <c r="CB1703" i="31"/>
  <c r="CA1703" i="31"/>
  <c r="CB1702" i="31"/>
  <c r="CA1702" i="31"/>
  <c r="CB1701" i="31"/>
  <c r="CA1701" i="31"/>
  <c r="CB1700" i="31"/>
  <c r="CA1700" i="31"/>
  <c r="CB1699" i="31"/>
  <c r="CA1699" i="31"/>
  <c r="CB1698" i="31"/>
  <c r="CA1698" i="31"/>
  <c r="CB1697" i="31"/>
  <c r="CA1697" i="31"/>
  <c r="CB1696" i="31"/>
  <c r="CA1696" i="31"/>
  <c r="CB1695" i="31"/>
  <c r="CA1695" i="31"/>
  <c r="CB1694" i="31"/>
  <c r="CA1694" i="31"/>
  <c r="CB1693" i="31"/>
  <c r="CA1693" i="31"/>
  <c r="CB1692" i="31"/>
  <c r="CA1692" i="31"/>
  <c r="CB1691" i="31"/>
  <c r="CA1691" i="31"/>
  <c r="CB1690" i="31"/>
  <c r="CA1690" i="31"/>
  <c r="CB1689" i="31"/>
  <c r="CA1689" i="31"/>
  <c r="CB1688" i="31"/>
  <c r="CA1688" i="31"/>
  <c r="CB1687" i="31"/>
  <c r="CA1687" i="31"/>
  <c r="CB1686" i="31"/>
  <c r="CA1686" i="31"/>
  <c r="CB1685" i="31"/>
  <c r="CA1685" i="31"/>
  <c r="CB1684" i="31"/>
  <c r="CA1684" i="31"/>
  <c r="CB1683" i="31"/>
  <c r="CA1683" i="31"/>
  <c r="CB1682" i="31"/>
  <c r="CA1682" i="31"/>
  <c r="CB1681" i="31"/>
  <c r="CA1681" i="31"/>
  <c r="CB1680" i="31"/>
  <c r="CA1680" i="31"/>
  <c r="CB1679" i="31"/>
  <c r="CA1679" i="31"/>
  <c r="CB1678" i="31"/>
  <c r="CA1678" i="31"/>
  <c r="CB1677" i="31"/>
  <c r="CA1677" i="31"/>
  <c r="CB1676" i="31"/>
  <c r="CA1676" i="31"/>
  <c r="CB1675" i="31"/>
  <c r="CA1675" i="31"/>
  <c r="CB1674" i="31"/>
  <c r="CA1674" i="31"/>
  <c r="CB1673" i="31"/>
  <c r="CA1673" i="31"/>
  <c r="CB1672" i="31"/>
  <c r="CA1672" i="31"/>
  <c r="CB1671" i="31"/>
  <c r="CA1671" i="31"/>
  <c r="CB1670" i="31"/>
  <c r="CA1670" i="31"/>
  <c r="CB1669" i="31"/>
  <c r="CA1669" i="31"/>
  <c r="CB1668" i="31"/>
  <c r="CA1668" i="31"/>
  <c r="CB1667" i="31"/>
  <c r="CA1667" i="31"/>
  <c r="CB1666" i="31"/>
  <c r="CA1666" i="31"/>
  <c r="CB1665" i="31"/>
  <c r="CA1665" i="31"/>
  <c r="CB1664" i="31"/>
  <c r="CA1664" i="31"/>
  <c r="CB1663" i="31"/>
  <c r="CA1663" i="31"/>
  <c r="CB1662" i="31"/>
  <c r="CA1662" i="31"/>
  <c r="CB1661" i="31"/>
  <c r="CA1661" i="31"/>
  <c r="CB1660" i="31"/>
  <c r="CA1660" i="31"/>
  <c r="CB1659" i="31"/>
  <c r="CA1659" i="31"/>
  <c r="CB1658" i="31"/>
  <c r="CA1658" i="31"/>
  <c r="CB1657" i="31"/>
  <c r="CA1657" i="31"/>
  <c r="CB1656" i="31"/>
  <c r="CA1656" i="31"/>
  <c r="CB1655" i="31"/>
  <c r="CA1655" i="31"/>
  <c r="CB1654" i="31"/>
  <c r="CA1654" i="31"/>
  <c r="CB1653" i="31"/>
  <c r="CA1653" i="31"/>
  <c r="CB1652" i="31"/>
  <c r="CA1652" i="31"/>
  <c r="CB1651" i="31"/>
  <c r="CA1651" i="31"/>
  <c r="CB1650" i="31"/>
  <c r="CA1650" i="31"/>
  <c r="CB1649" i="31"/>
  <c r="CA1649" i="31"/>
  <c r="CB1648" i="31"/>
  <c r="CA1648" i="31"/>
  <c r="CB1647" i="31"/>
  <c r="CA1647" i="31"/>
  <c r="CB1646" i="31"/>
  <c r="CA1646" i="31"/>
  <c r="CB1645" i="31"/>
  <c r="CA1645" i="31"/>
  <c r="CB1644" i="31"/>
  <c r="CA1644" i="31"/>
  <c r="CB1643" i="31"/>
  <c r="CA1643" i="31"/>
  <c r="CB1642" i="31"/>
  <c r="CA1642" i="31"/>
  <c r="CB1641" i="31"/>
  <c r="CA1641" i="31"/>
  <c r="CB1640" i="31"/>
  <c r="CA1640" i="31"/>
  <c r="CB1639" i="31"/>
  <c r="CA1639" i="31"/>
  <c r="CB1638" i="31"/>
  <c r="CA1638" i="31"/>
  <c r="CB1637" i="31"/>
  <c r="CA1637" i="31"/>
  <c r="CB1636" i="31"/>
  <c r="CA1636" i="31"/>
  <c r="CB1635" i="31"/>
  <c r="CA1635" i="31"/>
  <c r="CB1634" i="31"/>
  <c r="CA1634" i="31"/>
  <c r="CB1633" i="31"/>
  <c r="CA1633" i="31"/>
  <c r="CB1632" i="31"/>
  <c r="CA1632" i="31"/>
  <c r="CB1631" i="31"/>
  <c r="CA1631" i="31"/>
  <c r="CB1630" i="31"/>
  <c r="CA1630" i="31"/>
  <c r="CB1629" i="31"/>
  <c r="CA1629" i="31"/>
  <c r="CB1628" i="31"/>
  <c r="CA1628" i="31"/>
  <c r="CB1627" i="31"/>
  <c r="CA1627" i="31"/>
  <c r="CB1626" i="31"/>
  <c r="CA1626" i="31"/>
  <c r="CB1625" i="31"/>
  <c r="CA1625" i="31"/>
  <c r="CB1624" i="31"/>
  <c r="CA1624" i="31"/>
  <c r="CB1623" i="31"/>
  <c r="CA1623" i="31"/>
  <c r="CB1622" i="31"/>
  <c r="CA1622" i="31"/>
  <c r="CB1621" i="31"/>
  <c r="CA1621" i="31"/>
  <c r="CB1620" i="31"/>
  <c r="CA1620" i="31"/>
  <c r="CB1619" i="31"/>
  <c r="CA1619" i="31"/>
  <c r="CB1618" i="31"/>
  <c r="CA1618" i="31"/>
  <c r="CB1617" i="31"/>
  <c r="CA1617" i="31"/>
  <c r="CB1616" i="31"/>
  <c r="CA1616" i="31"/>
  <c r="CB1615" i="31"/>
  <c r="CA1615" i="31"/>
  <c r="CB1614" i="31"/>
  <c r="CA1614" i="31"/>
  <c r="CB1613" i="31"/>
  <c r="CA1613" i="31"/>
  <c r="CB1612" i="31"/>
  <c r="CA1612" i="31"/>
  <c r="CB1611" i="31"/>
  <c r="CA1611" i="31"/>
  <c r="CB1610" i="31"/>
  <c r="CA1610" i="31"/>
  <c r="CB1609" i="31"/>
  <c r="CA1609" i="31"/>
  <c r="CB1608" i="31"/>
  <c r="CA1608" i="31"/>
  <c r="CB1607" i="31"/>
  <c r="CA1607" i="31"/>
  <c r="CB1606" i="31"/>
  <c r="CA1606" i="31"/>
  <c r="CB1605" i="31"/>
  <c r="CA1605" i="31"/>
  <c r="CB1604" i="31"/>
  <c r="CA1604" i="31"/>
  <c r="CB1603" i="31"/>
  <c r="CA1603" i="31"/>
  <c r="CB1602" i="31"/>
  <c r="CA1602" i="31"/>
  <c r="CB1601" i="31"/>
  <c r="CA1601" i="31"/>
  <c r="CB1600" i="31"/>
  <c r="CA1600" i="31"/>
  <c r="CB1599" i="31"/>
  <c r="CA1599" i="31"/>
  <c r="CB1598" i="31"/>
  <c r="CA1598" i="31"/>
  <c r="CB1597" i="31"/>
  <c r="CA1597" i="31"/>
  <c r="CB1596" i="31"/>
  <c r="CA1596" i="31"/>
  <c r="CB1595" i="31"/>
  <c r="CA1595" i="31"/>
  <c r="CB1594" i="31"/>
  <c r="CA1594" i="31"/>
  <c r="CB1593" i="31"/>
  <c r="CA1593" i="31"/>
  <c r="CB1592" i="31"/>
  <c r="CA1592" i="31"/>
  <c r="CB1591" i="31"/>
  <c r="CA1591" i="31"/>
  <c r="CB1590" i="31"/>
  <c r="CA1590" i="31"/>
  <c r="CB1589" i="31"/>
  <c r="CA1589" i="31"/>
  <c r="CB1588" i="31"/>
  <c r="CA1588" i="31"/>
  <c r="CB1587" i="31"/>
  <c r="CA1587" i="31"/>
  <c r="CB1586" i="31"/>
  <c r="CA1586" i="31"/>
  <c r="CB1585" i="31"/>
  <c r="CA1585" i="31"/>
  <c r="CB1584" i="31"/>
  <c r="CA1584" i="31"/>
  <c r="CB1583" i="31"/>
  <c r="CA1583" i="31"/>
  <c r="CB1582" i="31"/>
  <c r="CA1582" i="31"/>
  <c r="CB1581" i="31"/>
  <c r="CA1581" i="31"/>
  <c r="CB1580" i="31"/>
  <c r="CA1580" i="31"/>
  <c r="CB1579" i="31"/>
  <c r="CA1579" i="31"/>
  <c r="CB1578" i="31"/>
  <c r="CA1578" i="31"/>
  <c r="CB1577" i="31"/>
  <c r="CA1577" i="31"/>
  <c r="CB1576" i="31"/>
  <c r="CA1576" i="31"/>
  <c r="CB1575" i="31"/>
  <c r="CA1575" i="31"/>
  <c r="CB1574" i="31"/>
  <c r="CA1574" i="31"/>
  <c r="CB1573" i="31"/>
  <c r="CA1573" i="31"/>
  <c r="CB1572" i="31"/>
  <c r="CA1572" i="31"/>
  <c r="CB1571" i="31"/>
  <c r="CA1571" i="31"/>
  <c r="CB1570" i="31"/>
  <c r="CA1570" i="31"/>
  <c r="CB1569" i="31"/>
  <c r="CA1569" i="31"/>
  <c r="CB1568" i="31"/>
  <c r="CA1568" i="31"/>
  <c r="CB1567" i="31"/>
  <c r="CA1567" i="31"/>
  <c r="CB1566" i="31"/>
  <c r="CA1566" i="31"/>
  <c r="CB1565" i="31"/>
  <c r="CA1565" i="31"/>
  <c r="CB1564" i="31"/>
  <c r="CA1564" i="31"/>
  <c r="CB1563" i="31"/>
  <c r="CA1563" i="31"/>
  <c r="CB1562" i="31"/>
  <c r="CA1562" i="31"/>
  <c r="CB1561" i="31"/>
  <c r="CA1561" i="31"/>
  <c r="CB1560" i="31"/>
  <c r="CA1560" i="31"/>
  <c r="CB1559" i="31"/>
  <c r="CA1559" i="31"/>
  <c r="CB1558" i="31"/>
  <c r="CA1558" i="31"/>
  <c r="CB1557" i="31"/>
  <c r="CA1557" i="31"/>
  <c r="CB1556" i="31"/>
  <c r="CA1556" i="31"/>
  <c r="CB1555" i="31"/>
  <c r="CA1555" i="31"/>
  <c r="CB1554" i="31"/>
  <c r="CA1554" i="31"/>
  <c r="CB1553" i="31"/>
  <c r="CA1553" i="31"/>
  <c r="CB1552" i="31"/>
  <c r="CA1552" i="31"/>
  <c r="CB1551" i="31"/>
  <c r="CA1551" i="31"/>
  <c r="CB1550" i="31"/>
  <c r="CA1550" i="31"/>
  <c r="CB1549" i="31"/>
  <c r="CA1549" i="31"/>
  <c r="CB1548" i="31"/>
  <c r="CA1548" i="31"/>
  <c r="CB1547" i="31"/>
  <c r="CA1547" i="31"/>
  <c r="CB1546" i="31"/>
  <c r="CA1546" i="31"/>
  <c r="CB1545" i="31"/>
  <c r="CA1545" i="31"/>
  <c r="CB1544" i="31"/>
  <c r="CA1544" i="31"/>
  <c r="CB1543" i="31"/>
  <c r="CA1543" i="31"/>
  <c r="CB1542" i="31"/>
  <c r="CA1542" i="31"/>
  <c r="CB1541" i="31"/>
  <c r="CA1541" i="31"/>
  <c r="CB1540" i="31"/>
  <c r="CA1540" i="31"/>
  <c r="CB1539" i="31"/>
  <c r="CA1539" i="31"/>
  <c r="CB1538" i="31"/>
  <c r="CA1538" i="31"/>
  <c r="CB1537" i="31"/>
  <c r="CA1537" i="31"/>
  <c r="CB1536" i="31"/>
  <c r="CA1536" i="31"/>
  <c r="CB1535" i="31"/>
  <c r="CA1535" i="31"/>
  <c r="CB1534" i="31"/>
  <c r="CA1534" i="31"/>
  <c r="CB1533" i="31"/>
  <c r="CA1533" i="31"/>
  <c r="CB1532" i="31"/>
  <c r="CA1532" i="31"/>
  <c r="CB1531" i="31"/>
  <c r="CA1531" i="31"/>
  <c r="CB1530" i="31"/>
  <c r="CA1530" i="31"/>
  <c r="CB1529" i="31"/>
  <c r="CA1529" i="31"/>
  <c r="CB1528" i="31"/>
  <c r="CA1528" i="31"/>
  <c r="CB1527" i="31"/>
  <c r="CA1527" i="31"/>
  <c r="CB1526" i="31"/>
  <c r="CA1526" i="31"/>
  <c r="CB1525" i="31"/>
  <c r="CA1525" i="31"/>
  <c r="CB1524" i="31"/>
  <c r="CA1524" i="31"/>
  <c r="CB1523" i="31"/>
  <c r="CA1523" i="31"/>
  <c r="CB1522" i="31"/>
  <c r="CA1522" i="31"/>
  <c r="CB1521" i="31"/>
  <c r="CA1521" i="31"/>
  <c r="CB1520" i="31"/>
  <c r="CA1520" i="31"/>
  <c r="CB1519" i="31"/>
  <c r="CA1519" i="31"/>
  <c r="CB1518" i="31"/>
  <c r="CA1518" i="31"/>
  <c r="CB1517" i="31"/>
  <c r="CA1517" i="31"/>
  <c r="CB1516" i="31"/>
  <c r="CA1516" i="31"/>
  <c r="CB1515" i="31"/>
  <c r="CA1515" i="31"/>
  <c r="CB1514" i="31"/>
  <c r="CA1514" i="31"/>
  <c r="CB1513" i="31"/>
  <c r="CA1513" i="31"/>
  <c r="CB1512" i="31"/>
  <c r="CA1512" i="31"/>
  <c r="CB1511" i="31"/>
  <c r="CA1511" i="31"/>
  <c r="CB1510" i="31"/>
  <c r="CA1510" i="31"/>
  <c r="CB1509" i="31"/>
  <c r="CA1509" i="31"/>
  <c r="CB1508" i="31"/>
  <c r="CA1508" i="31"/>
  <c r="CB1507" i="31"/>
  <c r="CA1507" i="31"/>
  <c r="CB1506" i="31"/>
  <c r="CA1506" i="31"/>
  <c r="CB1505" i="31"/>
  <c r="CA1505" i="31"/>
  <c r="CB1504" i="31"/>
  <c r="CA1504" i="31"/>
  <c r="CB1503" i="31"/>
  <c r="CA1503" i="31"/>
  <c r="CB1502" i="31"/>
  <c r="CA1502" i="31"/>
  <c r="CB1501" i="31"/>
  <c r="CA1501" i="31"/>
  <c r="CB1500" i="31"/>
  <c r="CA1500" i="31"/>
  <c r="CB1499" i="31"/>
  <c r="CA1499" i="31"/>
  <c r="CB1498" i="31"/>
  <c r="CA1498" i="31"/>
  <c r="CB1497" i="31"/>
  <c r="CA1497" i="31"/>
  <c r="CB1496" i="31"/>
  <c r="CA1496" i="31"/>
  <c r="CB1495" i="31"/>
  <c r="CA1495" i="31"/>
  <c r="CB1494" i="31"/>
  <c r="CA1494" i="31"/>
  <c r="CB1493" i="31"/>
  <c r="CA1493" i="31"/>
  <c r="CB1492" i="31"/>
  <c r="CA1492" i="31"/>
  <c r="CB1491" i="31"/>
  <c r="CA1491" i="31"/>
  <c r="CB1490" i="31"/>
  <c r="CA1490" i="31"/>
  <c r="CB1489" i="31"/>
  <c r="CA1489" i="31"/>
  <c r="CB1488" i="31"/>
  <c r="CA1488" i="31"/>
  <c r="CB1487" i="31"/>
  <c r="CA1487" i="31"/>
  <c r="CB1486" i="31"/>
  <c r="CA1486" i="31"/>
  <c r="CB1485" i="31"/>
  <c r="CA1485" i="31"/>
  <c r="CB1484" i="31"/>
  <c r="CA1484" i="31"/>
  <c r="CB1483" i="31"/>
  <c r="CA1483" i="31"/>
  <c r="CB1482" i="31"/>
  <c r="CA1482" i="31"/>
  <c r="CB1481" i="31"/>
  <c r="CA1481" i="31"/>
  <c r="CB1480" i="31"/>
  <c r="CA1480" i="31"/>
  <c r="CB1479" i="31"/>
  <c r="CA1479" i="31"/>
  <c r="CB1478" i="31"/>
  <c r="CA1478" i="31"/>
  <c r="CB1477" i="31"/>
  <c r="CA1477" i="31"/>
  <c r="CB1476" i="31"/>
  <c r="CA1476" i="31"/>
  <c r="CB1475" i="31"/>
  <c r="CA1475" i="31"/>
  <c r="CB1474" i="31"/>
  <c r="CA1474" i="31"/>
  <c r="CB1473" i="31"/>
  <c r="CA1473" i="31"/>
  <c r="CB1472" i="31"/>
  <c r="CA1472" i="31"/>
  <c r="CB1471" i="31"/>
  <c r="CA1471" i="31"/>
  <c r="CB1470" i="31"/>
  <c r="CA1470" i="31"/>
  <c r="CB1469" i="31"/>
  <c r="CA1469" i="31"/>
  <c r="CB1468" i="31"/>
  <c r="CA1468" i="31"/>
  <c r="CB1467" i="31"/>
  <c r="CA1467" i="31"/>
  <c r="CB1466" i="31"/>
  <c r="CA1466" i="31"/>
  <c r="CB1465" i="31"/>
  <c r="CA1465" i="31"/>
  <c r="CB1464" i="31"/>
  <c r="CA1464" i="31"/>
  <c r="CB1463" i="31"/>
  <c r="CA1463" i="31"/>
  <c r="CB1462" i="31"/>
  <c r="CA1462" i="31"/>
  <c r="CB1461" i="31"/>
  <c r="CA1461" i="31"/>
  <c r="CB1460" i="31"/>
  <c r="CA1460" i="31"/>
  <c r="CB1459" i="31"/>
  <c r="CA1459" i="31"/>
  <c r="CB1458" i="31"/>
  <c r="CA1458" i="31"/>
  <c r="CB1457" i="31"/>
  <c r="CA1457" i="31"/>
  <c r="CB1456" i="31"/>
  <c r="CA1456" i="31"/>
  <c r="CB1455" i="31"/>
  <c r="CA1455" i="31"/>
  <c r="CB1454" i="31"/>
  <c r="CA1454" i="31"/>
  <c r="CB1453" i="31"/>
  <c r="CA1453" i="31"/>
  <c r="CB1452" i="31"/>
  <c r="CA1452" i="31"/>
  <c r="CB1451" i="31"/>
  <c r="CA1451" i="31"/>
  <c r="CB1450" i="31"/>
  <c r="CA1450" i="31"/>
  <c r="CB1449" i="31"/>
  <c r="CA1449" i="31"/>
  <c r="CB1448" i="31"/>
  <c r="CA1448" i="31"/>
  <c r="CB1447" i="31"/>
  <c r="CA1447" i="31"/>
  <c r="CB1446" i="31"/>
  <c r="CA1446" i="31"/>
  <c r="CB1445" i="31"/>
  <c r="CA1445" i="31"/>
  <c r="CB1444" i="31"/>
  <c r="CA1444" i="31"/>
  <c r="CB1443" i="31"/>
  <c r="CA1443" i="31"/>
  <c r="CB1442" i="31"/>
  <c r="CA1442" i="31"/>
  <c r="CB1441" i="31"/>
  <c r="CA1441" i="31"/>
  <c r="CB1440" i="31"/>
  <c r="CA1440" i="31"/>
  <c r="CB1439" i="31"/>
  <c r="CA1439" i="31"/>
  <c r="CB1438" i="31"/>
  <c r="CA1438" i="31"/>
  <c r="CB1437" i="31"/>
  <c r="CA1437" i="31"/>
  <c r="CB1436" i="31"/>
  <c r="CA1436" i="31"/>
  <c r="CB1435" i="31"/>
  <c r="CA1435" i="31"/>
  <c r="CB1434" i="31"/>
  <c r="CA1434" i="31"/>
  <c r="CB1433" i="31"/>
  <c r="CA1433" i="31"/>
  <c r="CB1432" i="31"/>
  <c r="CA1432" i="31"/>
  <c r="CB1431" i="31"/>
  <c r="CA1431" i="31"/>
  <c r="CB1430" i="31"/>
  <c r="CA1430" i="31"/>
  <c r="CB1429" i="31"/>
  <c r="CA1429" i="31"/>
  <c r="CB1428" i="31"/>
  <c r="CA1428" i="31"/>
  <c r="CB1427" i="31"/>
  <c r="CA1427" i="31"/>
  <c r="CB1426" i="31"/>
  <c r="CA1426" i="31"/>
  <c r="CB1425" i="31"/>
  <c r="CA1425" i="31"/>
  <c r="CB1424" i="31"/>
  <c r="CA1424" i="31"/>
  <c r="CB1423" i="31"/>
  <c r="CA1423" i="31"/>
  <c r="CB1422" i="31"/>
  <c r="CA1422" i="31"/>
  <c r="CB1421" i="31"/>
  <c r="CA1421" i="31"/>
  <c r="CB1420" i="31"/>
  <c r="CA1420" i="31"/>
  <c r="CB1419" i="31"/>
  <c r="CA1419" i="31"/>
  <c r="CB1418" i="31"/>
  <c r="CA1418" i="31"/>
  <c r="CB1417" i="31"/>
  <c r="CA1417" i="31"/>
  <c r="CB1416" i="31"/>
  <c r="CA1416" i="31"/>
  <c r="CB1415" i="31"/>
  <c r="CA1415" i="31"/>
  <c r="CB1414" i="31"/>
  <c r="CA1414" i="31"/>
  <c r="CB1413" i="31"/>
  <c r="CA1413" i="31"/>
  <c r="CB1412" i="31"/>
  <c r="CA1412" i="31"/>
  <c r="CB1411" i="31"/>
  <c r="CA1411" i="31"/>
  <c r="CB1410" i="31"/>
  <c r="CA1410" i="31"/>
  <c r="CB1409" i="31"/>
  <c r="CA1409" i="31"/>
  <c r="CB1408" i="31"/>
  <c r="CA1408" i="31"/>
  <c r="CB1407" i="31"/>
  <c r="CA1407" i="31"/>
  <c r="CB1406" i="31"/>
  <c r="CA1406" i="31"/>
  <c r="CB1405" i="31"/>
  <c r="CA1405" i="31"/>
  <c r="CB1404" i="31"/>
  <c r="CA1404" i="31"/>
  <c r="CB1403" i="31"/>
  <c r="CA1403" i="31"/>
  <c r="CB1402" i="31"/>
  <c r="CA1402" i="31"/>
  <c r="CB1401" i="31"/>
  <c r="CA1401" i="31"/>
  <c r="CB1400" i="31"/>
  <c r="CA1400" i="31"/>
  <c r="CB1399" i="31"/>
  <c r="CA1399" i="31"/>
  <c r="CB1398" i="31"/>
  <c r="CA1398" i="31"/>
  <c r="CB1397" i="31"/>
  <c r="CA1397" i="31"/>
  <c r="CB1396" i="31"/>
  <c r="CA1396" i="31"/>
  <c r="CB1395" i="31"/>
  <c r="CA1395" i="31"/>
  <c r="CB1394" i="31"/>
  <c r="CA1394" i="31"/>
  <c r="CB1393" i="31"/>
  <c r="CA1393" i="31"/>
  <c r="CB1392" i="31"/>
  <c r="CA1392" i="31"/>
  <c r="CB1391" i="31"/>
  <c r="CA1391" i="31"/>
  <c r="CB1390" i="31"/>
  <c r="CA1390" i="31"/>
  <c r="CB1389" i="31"/>
  <c r="CA1389" i="31"/>
  <c r="CB1388" i="31"/>
  <c r="CA1388" i="31"/>
  <c r="CB1387" i="31"/>
  <c r="CA1387" i="31"/>
  <c r="CB1386" i="31"/>
  <c r="CA1386" i="31"/>
  <c r="CB1385" i="31"/>
  <c r="CA1385" i="31"/>
  <c r="CB1384" i="31"/>
  <c r="CA1384" i="31"/>
  <c r="CB1383" i="31"/>
  <c r="CA1383" i="31"/>
  <c r="CB1382" i="31"/>
  <c r="CA1382" i="31"/>
  <c r="CB1381" i="31"/>
  <c r="CA1381" i="31"/>
  <c r="CB1380" i="31"/>
  <c r="CA1380" i="31"/>
  <c r="CB1379" i="31"/>
  <c r="CA1379" i="31"/>
  <c r="CB1378" i="31"/>
  <c r="CA1378" i="31"/>
  <c r="CB1377" i="31"/>
  <c r="CA1377" i="31"/>
  <c r="CB1376" i="31"/>
  <c r="CA1376" i="31"/>
  <c r="CB1375" i="31"/>
  <c r="CA1375" i="31"/>
  <c r="CB1374" i="31"/>
  <c r="CA1374" i="31"/>
  <c r="CB1373" i="31"/>
  <c r="CA1373" i="31"/>
  <c r="CB1372" i="31"/>
  <c r="CA1372" i="31"/>
  <c r="CB1371" i="31"/>
  <c r="CA1371" i="31"/>
  <c r="CB1370" i="31"/>
  <c r="CA1370" i="31"/>
  <c r="CB1369" i="31"/>
  <c r="CA1369" i="31"/>
  <c r="CB1368" i="31"/>
  <c r="CA1368" i="31"/>
  <c r="CB1367" i="31"/>
  <c r="CA1367" i="31"/>
  <c r="CB1366" i="31"/>
  <c r="CA1366" i="31"/>
  <c r="CB1365" i="31"/>
  <c r="CA1365" i="31"/>
  <c r="CB1364" i="31"/>
  <c r="CA1364" i="31"/>
  <c r="CB1363" i="31"/>
  <c r="CA1363" i="31"/>
  <c r="CB1362" i="31"/>
  <c r="CA1362" i="31"/>
  <c r="CB1361" i="31"/>
  <c r="CA1361" i="31"/>
  <c r="CB1360" i="31"/>
  <c r="CA1360" i="31"/>
  <c r="CB1359" i="31"/>
  <c r="CA1359" i="31"/>
  <c r="CB1358" i="31"/>
  <c r="CA1358" i="31"/>
  <c r="CB1357" i="31"/>
  <c r="CA1357" i="31"/>
  <c r="CB1356" i="31"/>
  <c r="CA1356" i="31"/>
  <c r="CB1355" i="31"/>
  <c r="CA1355" i="31"/>
  <c r="CB1354" i="31"/>
  <c r="CA1354" i="31"/>
  <c r="CB1353" i="31"/>
  <c r="CA1353" i="31"/>
  <c r="CB1352" i="31"/>
  <c r="CA1352" i="31"/>
  <c r="CB1351" i="31"/>
  <c r="CA1351" i="31"/>
  <c r="CB1350" i="31"/>
  <c r="CA1350" i="31"/>
  <c r="CB1349" i="31"/>
  <c r="CA1349" i="31"/>
  <c r="CB1348" i="31"/>
  <c r="CA1348" i="31"/>
  <c r="CB1347" i="31"/>
  <c r="CA1347" i="31"/>
  <c r="CB1346" i="31"/>
  <c r="CA1346" i="31"/>
  <c r="CB1345" i="31"/>
  <c r="CA1345" i="31"/>
  <c r="CB1344" i="31"/>
  <c r="CA1344" i="31"/>
  <c r="CB1343" i="31"/>
  <c r="CA1343" i="31"/>
  <c r="CB1342" i="31"/>
  <c r="CA1342" i="31"/>
  <c r="CB1341" i="31"/>
  <c r="CA1341" i="31"/>
  <c r="CB1340" i="31"/>
  <c r="CA1340" i="31"/>
  <c r="CB1339" i="31"/>
  <c r="CA1339" i="31"/>
  <c r="CB1338" i="31"/>
  <c r="CA1338" i="31"/>
  <c r="CB1337" i="31"/>
  <c r="CA1337" i="31"/>
  <c r="CB1336" i="31"/>
  <c r="CA1336" i="31"/>
  <c r="CB1335" i="31"/>
  <c r="CA1335" i="31"/>
  <c r="CB1334" i="31"/>
  <c r="CA1334" i="31"/>
  <c r="CB1333" i="31"/>
  <c r="CA1333" i="31"/>
  <c r="CB1332" i="31"/>
  <c r="CA1332" i="31"/>
  <c r="CB1331" i="31"/>
  <c r="CA1331" i="31"/>
  <c r="CB1330" i="31"/>
  <c r="CA1330" i="31"/>
  <c r="CB1329" i="31"/>
  <c r="CA1329" i="31"/>
  <c r="CB1328" i="31"/>
  <c r="CA1328" i="31"/>
  <c r="CB1327" i="31"/>
  <c r="CA1327" i="31"/>
  <c r="CB1326" i="31"/>
  <c r="CA1326" i="31"/>
  <c r="CB1325" i="31"/>
  <c r="CA1325" i="31"/>
  <c r="CB1324" i="31"/>
  <c r="CA1324" i="31"/>
  <c r="CB1323" i="31"/>
  <c r="CA1323" i="31"/>
  <c r="CB1322" i="31"/>
  <c r="CA1322" i="31"/>
  <c r="CB1321" i="31"/>
  <c r="CA1321" i="31"/>
  <c r="CB1320" i="31"/>
  <c r="CA1320" i="31"/>
  <c r="CB1319" i="31"/>
  <c r="CA1319" i="31"/>
  <c r="CB1318" i="31"/>
  <c r="CA1318" i="31"/>
  <c r="CB1317" i="31"/>
  <c r="CA1317" i="31"/>
  <c r="CB1316" i="31"/>
  <c r="CA1316" i="31"/>
  <c r="CB1315" i="31"/>
  <c r="CA1315" i="31"/>
  <c r="CB1314" i="31"/>
  <c r="CA1314" i="31"/>
  <c r="CB1313" i="31"/>
  <c r="CA1313" i="31"/>
  <c r="CB1312" i="31"/>
  <c r="CA1312" i="31"/>
  <c r="CB1311" i="31"/>
  <c r="CA1311" i="31"/>
  <c r="CB1310" i="31"/>
  <c r="CA1310" i="31"/>
  <c r="CB1309" i="31"/>
  <c r="CA1309" i="31"/>
  <c r="CB1308" i="31"/>
  <c r="CA1308" i="31"/>
  <c r="CB1307" i="31"/>
  <c r="CA1307" i="31"/>
  <c r="CB1306" i="31"/>
  <c r="CA1306" i="31"/>
  <c r="CB1305" i="31"/>
  <c r="CA1305" i="31"/>
  <c r="CB1304" i="31"/>
  <c r="CA1304" i="31"/>
  <c r="CB1303" i="31"/>
  <c r="CA1303" i="31"/>
  <c r="CB1302" i="31"/>
  <c r="CA1302" i="31"/>
  <c r="CB1301" i="31"/>
  <c r="CA1301" i="31"/>
  <c r="CB1300" i="31"/>
  <c r="CA1300" i="31"/>
  <c r="CB1299" i="31"/>
  <c r="CA1299" i="31"/>
  <c r="CB1298" i="31"/>
  <c r="CA1298" i="31"/>
  <c r="CB1297" i="31"/>
  <c r="CA1297" i="31"/>
  <c r="CB1296" i="31"/>
  <c r="CA1296" i="31"/>
  <c r="CB1295" i="31"/>
  <c r="CA1295" i="31"/>
  <c r="CB1294" i="31"/>
  <c r="CA1294" i="31"/>
  <c r="CB1293" i="31"/>
  <c r="CA1293" i="31"/>
  <c r="CB1292" i="31"/>
  <c r="CA1292" i="31"/>
  <c r="CB1291" i="31"/>
  <c r="CA1291" i="31"/>
  <c r="CB1290" i="31"/>
  <c r="CA1290" i="31"/>
  <c r="CB1289" i="31"/>
  <c r="CA1289" i="31"/>
  <c r="CB1288" i="31"/>
  <c r="CA1288" i="31"/>
  <c r="CB1287" i="31"/>
  <c r="CA1287" i="31"/>
  <c r="CB1286" i="31"/>
  <c r="CA1286" i="31"/>
  <c r="CB1285" i="31"/>
  <c r="CA1285" i="31"/>
  <c r="CB1284" i="31"/>
  <c r="CA1284" i="31"/>
  <c r="CB1283" i="31"/>
  <c r="CA1283" i="31"/>
  <c r="CB1282" i="31"/>
  <c r="CA1282" i="31"/>
  <c r="CB1281" i="31"/>
  <c r="CA1281" i="31"/>
  <c r="CB1280" i="31"/>
  <c r="CA1280" i="31"/>
  <c r="CB1279" i="31"/>
  <c r="CA1279" i="31"/>
  <c r="CB1278" i="31"/>
  <c r="CA1278" i="31"/>
  <c r="CB1277" i="31"/>
  <c r="CA1277" i="31"/>
  <c r="CB1276" i="31"/>
  <c r="CA1276" i="31"/>
  <c r="CB1275" i="31"/>
  <c r="CA1275" i="31"/>
  <c r="CB1274" i="31"/>
  <c r="CA1274" i="31"/>
  <c r="CB1273" i="31"/>
  <c r="CA1273" i="31"/>
  <c r="CB1272" i="31"/>
  <c r="CA1272" i="31"/>
  <c r="CB1271" i="31"/>
  <c r="CA1271" i="31"/>
  <c r="CB1270" i="31"/>
  <c r="CA1270" i="31"/>
  <c r="CB1269" i="31"/>
  <c r="CA1269" i="31"/>
  <c r="CB1268" i="31"/>
  <c r="CA1268" i="31"/>
  <c r="CB1267" i="31"/>
  <c r="CA1267" i="31"/>
  <c r="CB1266" i="31"/>
  <c r="CA1266" i="31"/>
  <c r="CB1265" i="31"/>
  <c r="CA1265" i="31"/>
  <c r="CB1264" i="31"/>
  <c r="CA1264" i="31"/>
  <c r="CB1263" i="31"/>
  <c r="CA1263" i="31"/>
  <c r="CB1262" i="31"/>
  <c r="CA1262" i="31"/>
  <c r="CB1261" i="31"/>
  <c r="CA1261" i="31"/>
  <c r="CB1260" i="31"/>
  <c r="CA1260" i="31"/>
  <c r="CB1259" i="31"/>
  <c r="CA1259" i="31"/>
  <c r="CB1258" i="31"/>
  <c r="CA1258" i="31"/>
  <c r="CB1257" i="31"/>
  <c r="CA1257" i="31"/>
  <c r="CB1256" i="31"/>
  <c r="CA1256" i="31"/>
  <c r="CB1255" i="31"/>
  <c r="CA1255" i="31"/>
  <c r="CB1254" i="31"/>
  <c r="CA1254" i="31"/>
  <c r="CB1253" i="31"/>
  <c r="CA1253" i="31"/>
  <c r="CB1252" i="31"/>
  <c r="CA1252" i="31"/>
  <c r="CB1251" i="31"/>
  <c r="CA1251" i="31"/>
  <c r="CB1250" i="31"/>
  <c r="CA1250" i="31"/>
  <c r="CB1249" i="31"/>
  <c r="CA1249" i="31"/>
  <c r="CB1248" i="31"/>
  <c r="CA1248" i="31"/>
  <c r="CB1247" i="31"/>
  <c r="CA1247" i="31"/>
  <c r="CB1246" i="31"/>
  <c r="CA1246" i="31"/>
  <c r="CB1245" i="31"/>
  <c r="CA1245" i="31"/>
  <c r="CB1244" i="31"/>
  <c r="CA1244" i="31"/>
  <c r="CB1243" i="31"/>
  <c r="CA1243" i="31"/>
  <c r="CB1242" i="31"/>
  <c r="CA1242" i="31"/>
  <c r="CB1241" i="31"/>
  <c r="CA1241" i="31"/>
  <c r="CB1240" i="31"/>
  <c r="CA1240" i="31"/>
  <c r="CB1239" i="31"/>
  <c r="CA1239" i="31"/>
  <c r="CB1238" i="31"/>
  <c r="CA1238" i="31"/>
  <c r="CB1237" i="31"/>
  <c r="CA1237" i="31"/>
  <c r="CB1236" i="31"/>
  <c r="CA1236" i="31"/>
  <c r="CB1235" i="31"/>
  <c r="CA1235" i="31"/>
  <c r="CB1234" i="31"/>
  <c r="CA1234" i="31"/>
  <c r="CB1233" i="31"/>
  <c r="CA1233" i="31"/>
  <c r="CB1232" i="31"/>
  <c r="CA1232" i="31"/>
  <c r="CB1231" i="31"/>
  <c r="CA1231" i="31"/>
  <c r="CB1230" i="31"/>
  <c r="CA1230" i="31"/>
  <c r="CB1229" i="31"/>
  <c r="CA1229" i="31"/>
  <c r="CB1228" i="31"/>
  <c r="CA1228" i="31"/>
  <c r="CB1227" i="31"/>
  <c r="CA1227" i="31"/>
  <c r="CB1226" i="31"/>
  <c r="CA1226" i="31"/>
  <c r="CB1225" i="31"/>
  <c r="CA1225" i="31"/>
  <c r="CB1224" i="31"/>
  <c r="CA1224" i="31"/>
  <c r="CB1223" i="31"/>
  <c r="CA1223" i="31"/>
  <c r="CB1222" i="31"/>
  <c r="CA1222" i="31"/>
  <c r="CB1221" i="31"/>
  <c r="CA1221" i="31"/>
  <c r="CB1220" i="31"/>
  <c r="CA1220" i="31"/>
  <c r="CB1219" i="31"/>
  <c r="CA1219" i="31"/>
  <c r="CB1218" i="31"/>
  <c r="CA1218" i="31"/>
  <c r="CB1217" i="31"/>
  <c r="CA1217" i="31"/>
  <c r="CB1216" i="31"/>
  <c r="CA1216" i="31"/>
  <c r="CB1215" i="31"/>
  <c r="CA1215" i="31"/>
  <c r="CB1214" i="31"/>
  <c r="CA1214" i="31"/>
  <c r="CB1213" i="31"/>
  <c r="CA1213" i="31"/>
  <c r="CB1212" i="31"/>
  <c r="CA1212" i="31"/>
  <c r="CB1211" i="31"/>
  <c r="CA1211" i="31"/>
  <c r="CB1210" i="31"/>
  <c r="CA1210" i="31"/>
  <c r="CB1209" i="31"/>
  <c r="CA1209" i="31"/>
  <c r="CB1208" i="31"/>
  <c r="CA1208" i="31"/>
  <c r="CB1207" i="31"/>
  <c r="CA1207" i="31"/>
  <c r="CB1206" i="31"/>
  <c r="CA1206" i="31"/>
  <c r="CB1205" i="31"/>
  <c r="CA1205" i="31"/>
  <c r="CB1204" i="31"/>
  <c r="CA1204" i="31"/>
  <c r="CB1203" i="31"/>
  <c r="CA1203" i="31"/>
  <c r="CB1202" i="31"/>
  <c r="CA1202" i="31"/>
  <c r="CB1201" i="31"/>
  <c r="CA1201" i="31"/>
  <c r="CB1200" i="31"/>
  <c r="CA1200" i="31"/>
  <c r="CB1199" i="31"/>
  <c r="CA1199" i="31"/>
  <c r="CB1198" i="31"/>
  <c r="CA1198" i="31"/>
  <c r="CB1197" i="31"/>
  <c r="CA1197" i="31"/>
  <c r="CB1196" i="31"/>
  <c r="CA1196" i="31"/>
  <c r="CB1195" i="31"/>
  <c r="CA1195" i="31"/>
  <c r="CB1194" i="31"/>
  <c r="CA1194" i="31"/>
  <c r="CB1193" i="31"/>
  <c r="CA1193" i="31"/>
  <c r="CB1192" i="31"/>
  <c r="CA1192" i="31"/>
  <c r="CB1191" i="31"/>
  <c r="CA1191" i="31"/>
  <c r="CB1190" i="31"/>
  <c r="CA1190" i="31"/>
  <c r="CB1189" i="31"/>
  <c r="CA1189" i="31"/>
  <c r="CB1188" i="31"/>
  <c r="CA1188" i="31"/>
  <c r="CB1187" i="31"/>
  <c r="CA1187" i="31"/>
  <c r="CB1186" i="31"/>
  <c r="CA1186" i="31"/>
  <c r="CB1185" i="31"/>
  <c r="CA1185" i="31"/>
  <c r="CB1184" i="31"/>
  <c r="CA1184" i="31"/>
  <c r="CB1183" i="31"/>
  <c r="CA1183" i="31"/>
  <c r="CB1182" i="31"/>
  <c r="CA1182" i="31"/>
  <c r="CB1181" i="31"/>
  <c r="CA1181" i="31"/>
  <c r="CB1180" i="31"/>
  <c r="CA1180" i="31"/>
  <c r="CB1179" i="31"/>
  <c r="CA1179" i="31"/>
  <c r="CB1178" i="31"/>
  <c r="CA1178" i="31"/>
  <c r="CB1177" i="31"/>
  <c r="CA1177" i="31"/>
  <c r="CB1176" i="31"/>
  <c r="CA1176" i="31"/>
  <c r="CB1175" i="31"/>
  <c r="CA1175" i="31"/>
  <c r="CB1174" i="31"/>
  <c r="CA1174" i="31"/>
  <c r="CB1173" i="31"/>
  <c r="CA1173" i="31"/>
  <c r="CB1172" i="31"/>
  <c r="CA1172" i="31"/>
  <c r="CB1171" i="31"/>
  <c r="CA1171" i="31"/>
  <c r="CB1170" i="31"/>
  <c r="CA1170" i="31"/>
  <c r="CB1169" i="31"/>
  <c r="CA1169" i="31"/>
  <c r="CB1168" i="31"/>
  <c r="CA1168" i="31"/>
  <c r="CB1167" i="31"/>
  <c r="CA1167" i="31"/>
  <c r="CB1166" i="31"/>
  <c r="CA1166" i="31"/>
  <c r="CB1165" i="31"/>
  <c r="CA1165" i="31"/>
  <c r="CB1164" i="31"/>
  <c r="CA1164" i="31"/>
  <c r="CB1163" i="31"/>
  <c r="CA1163" i="31"/>
  <c r="CB1162" i="31"/>
  <c r="CA1162" i="31"/>
  <c r="CB1161" i="31"/>
  <c r="CA1161" i="31"/>
  <c r="CB1160" i="31"/>
  <c r="CA1160" i="31"/>
  <c r="CB1159" i="31"/>
  <c r="CA1159" i="31"/>
  <c r="CB1158" i="31"/>
  <c r="CA1158" i="31"/>
  <c r="CB1157" i="31"/>
  <c r="CA1157" i="31"/>
  <c r="CB1156" i="31"/>
  <c r="CA1156" i="31"/>
  <c r="CB1155" i="31"/>
  <c r="CA1155" i="31"/>
  <c r="CB1154" i="31"/>
  <c r="CA1154" i="31"/>
  <c r="CB1153" i="31"/>
  <c r="CA1153" i="31"/>
  <c r="CB1152" i="31"/>
  <c r="CA1152" i="31"/>
  <c r="CB1151" i="31"/>
  <c r="CA1151" i="31"/>
  <c r="CB1150" i="31"/>
  <c r="CA1150" i="31"/>
  <c r="CB1149" i="31"/>
  <c r="CA1149" i="31"/>
  <c r="CB1148" i="31"/>
  <c r="CA1148" i="31"/>
  <c r="CB1147" i="31"/>
  <c r="CA1147" i="31"/>
  <c r="CB1146" i="31"/>
  <c r="CA1146" i="31"/>
  <c r="CB1145" i="31"/>
  <c r="CA1145" i="31"/>
  <c r="CB1144" i="31"/>
  <c r="CA1144" i="31"/>
  <c r="CB1143" i="31"/>
  <c r="CA1143" i="31"/>
  <c r="CB1142" i="31"/>
  <c r="CA1142" i="31"/>
  <c r="CB1141" i="31"/>
  <c r="CA1141" i="31"/>
  <c r="CB1140" i="31"/>
  <c r="CA1140" i="31"/>
  <c r="CB1139" i="31"/>
  <c r="CA1139" i="31"/>
  <c r="CB1138" i="31"/>
  <c r="CA1138" i="31"/>
  <c r="CB1137" i="31"/>
  <c r="CA1137" i="31"/>
  <c r="CB1136" i="31"/>
  <c r="CA1136" i="31"/>
  <c r="CB1135" i="31"/>
  <c r="CA1135" i="31"/>
  <c r="CB1134" i="31"/>
  <c r="CA1134" i="31"/>
  <c r="CB1133" i="31"/>
  <c r="CA1133" i="31"/>
  <c r="CB1132" i="31"/>
  <c r="CA1132" i="31"/>
  <c r="CB1131" i="31"/>
  <c r="CA1131" i="31"/>
  <c r="CB1130" i="31"/>
  <c r="CA1130" i="31"/>
  <c r="CB1129" i="31"/>
  <c r="CA1129" i="31"/>
  <c r="CB1128" i="31"/>
  <c r="CA1128" i="31"/>
  <c r="CB1127" i="31"/>
  <c r="CA1127" i="31"/>
  <c r="CB1126" i="31"/>
  <c r="CA1126" i="31"/>
  <c r="CB1125" i="31"/>
  <c r="CA1125" i="31"/>
  <c r="CB1124" i="31"/>
  <c r="CA1124" i="31"/>
  <c r="CB1123" i="31"/>
  <c r="CA1123" i="31"/>
  <c r="CB1122" i="31"/>
  <c r="CA1122" i="31"/>
  <c r="CB1121" i="31"/>
  <c r="CA1121" i="31"/>
  <c r="CB1120" i="31"/>
  <c r="CA1120" i="31"/>
  <c r="CB1119" i="31"/>
  <c r="CA1119" i="31"/>
  <c r="CB1118" i="31"/>
  <c r="CA1118" i="31"/>
  <c r="CB1117" i="31"/>
  <c r="CA1117" i="31"/>
  <c r="CB1116" i="31"/>
  <c r="CA1116" i="31"/>
  <c r="CB1115" i="31"/>
  <c r="CA1115" i="31"/>
  <c r="CB1114" i="31"/>
  <c r="CA1114" i="31"/>
  <c r="CB1113" i="31"/>
  <c r="CA1113" i="31"/>
  <c r="CB1112" i="31"/>
  <c r="CA1112" i="31"/>
  <c r="CB1111" i="31"/>
  <c r="CA1111" i="31"/>
  <c r="CB1110" i="31"/>
  <c r="CA1110" i="31"/>
  <c r="CB1109" i="31"/>
  <c r="CA1109" i="31"/>
  <c r="CB1108" i="31"/>
  <c r="CA1108" i="31"/>
  <c r="CB1107" i="31"/>
  <c r="CA1107" i="31"/>
  <c r="CB1106" i="31"/>
  <c r="CA1106" i="31"/>
  <c r="CB1105" i="31"/>
  <c r="CA1105" i="31"/>
  <c r="CB1104" i="31"/>
  <c r="CA1104" i="31"/>
  <c r="CB1103" i="31"/>
  <c r="CA1103" i="31"/>
  <c r="CB1102" i="31"/>
  <c r="CA1102" i="31"/>
  <c r="CB1101" i="31"/>
  <c r="CA1101" i="31"/>
  <c r="CB1100" i="31"/>
  <c r="CA1100" i="31"/>
  <c r="CB1099" i="31"/>
  <c r="CA1099" i="31"/>
  <c r="CB1098" i="31"/>
  <c r="CA1098" i="31"/>
  <c r="CB1097" i="31"/>
  <c r="CA1097" i="31"/>
  <c r="CB1096" i="31"/>
  <c r="CA1096" i="31"/>
  <c r="CB1095" i="31"/>
  <c r="CA1095" i="31"/>
  <c r="CB1094" i="31"/>
  <c r="CA1094" i="31"/>
  <c r="CB1093" i="31"/>
  <c r="CA1093" i="31"/>
  <c r="CB1092" i="31"/>
  <c r="CA1092" i="31"/>
  <c r="CB1091" i="31"/>
  <c r="CA1091" i="31"/>
  <c r="CB1090" i="31"/>
  <c r="CA1090" i="31"/>
  <c r="CB1089" i="31"/>
  <c r="CA1089" i="31"/>
  <c r="CB1088" i="31"/>
  <c r="CA1088" i="31"/>
  <c r="CB1087" i="31"/>
  <c r="CA1087" i="31"/>
  <c r="CB1086" i="31"/>
  <c r="CA1086" i="31"/>
  <c r="CB1085" i="31"/>
  <c r="CA1085" i="31"/>
  <c r="CB1084" i="31"/>
  <c r="CA1084" i="31"/>
  <c r="CB1083" i="31"/>
  <c r="CA1083" i="31"/>
  <c r="CB1082" i="31"/>
  <c r="CA1082" i="31"/>
  <c r="CB1081" i="31"/>
  <c r="CA1081" i="31"/>
  <c r="CB1080" i="31"/>
  <c r="CA1080" i="31"/>
  <c r="CB1079" i="31"/>
  <c r="CA1079" i="31"/>
  <c r="CB1078" i="31"/>
  <c r="CA1078" i="31"/>
  <c r="CB1077" i="31"/>
  <c r="CA1077" i="31"/>
  <c r="CB1076" i="31"/>
  <c r="CA1076" i="31"/>
  <c r="CB1075" i="31"/>
  <c r="CA1075" i="31"/>
  <c r="CB1074" i="31"/>
  <c r="CA1074" i="31"/>
  <c r="CB1073" i="31"/>
  <c r="CA1073" i="31"/>
  <c r="CB1072" i="31"/>
  <c r="CA1072" i="31"/>
  <c r="CB1071" i="31"/>
  <c r="CA1071" i="31"/>
  <c r="CB1070" i="31"/>
  <c r="CA1070" i="31"/>
  <c r="CB1069" i="31"/>
  <c r="CA1069" i="31"/>
  <c r="CB1068" i="31"/>
  <c r="CA1068" i="31"/>
  <c r="CB1067" i="31"/>
  <c r="CA1067" i="31"/>
  <c r="CB1066" i="31"/>
  <c r="CA1066" i="31"/>
  <c r="CB1065" i="31"/>
  <c r="CA1065" i="31"/>
  <c r="CB1064" i="31"/>
  <c r="CA1064" i="31"/>
  <c r="CB1063" i="31"/>
  <c r="CA1063" i="31"/>
  <c r="CB1062" i="31"/>
  <c r="CA1062" i="31"/>
  <c r="CB1061" i="31"/>
  <c r="CA1061" i="31"/>
  <c r="CB1060" i="31"/>
  <c r="CA1060" i="31"/>
  <c r="CB1059" i="31"/>
  <c r="CA1059" i="31"/>
  <c r="CB1058" i="31"/>
  <c r="CA1058" i="31"/>
  <c r="CB1057" i="31"/>
  <c r="CA1057" i="31"/>
  <c r="CB1056" i="31"/>
  <c r="CA1056" i="31"/>
  <c r="CB1055" i="31"/>
  <c r="CA1055" i="31"/>
  <c r="CB1054" i="31"/>
  <c r="CA1054" i="31"/>
  <c r="CB1053" i="31"/>
  <c r="CA1053" i="31"/>
  <c r="CB1052" i="31"/>
  <c r="CA1052" i="31"/>
  <c r="CB1051" i="31"/>
  <c r="CA1051" i="31"/>
  <c r="CB1050" i="31"/>
  <c r="CA1050" i="31"/>
  <c r="CB1049" i="31"/>
  <c r="CA1049" i="31"/>
  <c r="CB1048" i="31"/>
  <c r="CA1048" i="31"/>
  <c r="CB1047" i="31"/>
  <c r="CA1047" i="31"/>
  <c r="CB1046" i="31"/>
  <c r="CA1046" i="31"/>
  <c r="CB1045" i="31"/>
  <c r="CA1045" i="31"/>
  <c r="CB1044" i="31"/>
  <c r="CA1044" i="31"/>
  <c r="CB1043" i="31"/>
  <c r="CA1043" i="31"/>
  <c r="CB1042" i="31"/>
  <c r="CA1042" i="31"/>
  <c r="CB1041" i="31"/>
  <c r="CA1041" i="31"/>
  <c r="CB1040" i="31"/>
  <c r="CA1040" i="31"/>
  <c r="CB1039" i="31"/>
  <c r="CA1039" i="31"/>
  <c r="CB1038" i="31"/>
  <c r="CA1038" i="31"/>
  <c r="CB1037" i="31"/>
  <c r="CA1037" i="31"/>
  <c r="CB1036" i="31"/>
  <c r="CA1036" i="31"/>
  <c r="CB1035" i="31"/>
  <c r="CA1035" i="31"/>
  <c r="CB1034" i="31"/>
  <c r="CA1034" i="31"/>
  <c r="CB1033" i="31"/>
  <c r="CA1033" i="31"/>
  <c r="CB1032" i="31"/>
  <c r="CA1032" i="31"/>
  <c r="CB1031" i="31"/>
  <c r="CA1031" i="31"/>
  <c r="CB1030" i="31"/>
  <c r="CA1030" i="31"/>
  <c r="CB1029" i="31"/>
  <c r="CA1029" i="31"/>
  <c r="CB1028" i="31"/>
  <c r="CA1028" i="31"/>
  <c r="CB1027" i="31"/>
  <c r="CA1027" i="31"/>
  <c r="CB1026" i="31"/>
  <c r="CA1026" i="31"/>
  <c r="CB1025" i="31"/>
  <c r="CA1025" i="31"/>
  <c r="CB1024" i="31"/>
  <c r="CA1024" i="31"/>
  <c r="CB1023" i="31"/>
  <c r="CA1023" i="31"/>
  <c r="CB1022" i="31"/>
  <c r="CA1022" i="31"/>
  <c r="CB1021" i="31"/>
  <c r="CA1021" i="31"/>
  <c r="CB1020" i="31"/>
  <c r="CA1020" i="31"/>
  <c r="CB1019" i="31"/>
  <c r="CA1019" i="31"/>
  <c r="CB1018" i="31"/>
  <c r="CA1018" i="31"/>
  <c r="CB1017" i="31"/>
  <c r="CA1017" i="31"/>
  <c r="CB1016" i="31"/>
  <c r="CA1016" i="31"/>
  <c r="CB1015" i="31"/>
  <c r="CA1015" i="31"/>
  <c r="CB1014" i="31"/>
  <c r="CA1014" i="31"/>
  <c r="CB1013" i="31"/>
  <c r="CA1013" i="31"/>
  <c r="CB1012" i="31"/>
  <c r="CA1012" i="31"/>
  <c r="CB1011" i="31"/>
  <c r="CA1011" i="31"/>
  <c r="CB1010" i="31"/>
  <c r="CA1010" i="31"/>
  <c r="CB1009" i="31"/>
  <c r="CA1009" i="31"/>
  <c r="CB1008" i="31"/>
  <c r="CA1008" i="31"/>
  <c r="CB1007" i="31"/>
  <c r="CA1007" i="31"/>
  <c r="CB1006" i="31"/>
  <c r="CA1006" i="31"/>
  <c r="CB1005" i="31"/>
  <c r="CA1005" i="31"/>
  <c r="CB1004" i="31"/>
  <c r="CA1004" i="31"/>
  <c r="CB1003" i="31"/>
  <c r="CA1003" i="31"/>
  <c r="CB1002" i="31"/>
  <c r="CA1002" i="31"/>
  <c r="CB1001" i="31"/>
  <c r="CA1001" i="31"/>
  <c r="CB1000" i="31"/>
  <c r="CA1000" i="31"/>
  <c r="CB999" i="31"/>
  <c r="CA999" i="31"/>
  <c r="CB998" i="31"/>
  <c r="CA998" i="31"/>
  <c r="CB997" i="31"/>
  <c r="CA997" i="31"/>
  <c r="CB996" i="31"/>
  <c r="CA996" i="31"/>
  <c r="CB995" i="31"/>
  <c r="CA995" i="31"/>
  <c r="CB994" i="31"/>
  <c r="CA994" i="31"/>
  <c r="CB993" i="31"/>
  <c r="CA993" i="31"/>
  <c r="CB992" i="31"/>
  <c r="CA992" i="31"/>
  <c r="CB991" i="31"/>
  <c r="CA991" i="31"/>
  <c r="CB990" i="31"/>
  <c r="CA990" i="31"/>
  <c r="CB989" i="31"/>
  <c r="CA989" i="31"/>
  <c r="CB988" i="31"/>
  <c r="CA988" i="31"/>
  <c r="CB987" i="31"/>
  <c r="CA987" i="31"/>
  <c r="CB986" i="31"/>
  <c r="CA986" i="31"/>
  <c r="CB985" i="31"/>
  <c r="CA985" i="31"/>
  <c r="CB984" i="31"/>
  <c r="CA984" i="31"/>
  <c r="CB983" i="31"/>
  <c r="CA983" i="31"/>
  <c r="CB982" i="31"/>
  <c r="CA982" i="31"/>
  <c r="CB981" i="31"/>
  <c r="CA981" i="31"/>
  <c r="CB980" i="31"/>
  <c r="CA980" i="31"/>
  <c r="CB979" i="31"/>
  <c r="CA979" i="31"/>
  <c r="CB978" i="31"/>
  <c r="CA978" i="31"/>
  <c r="CB977" i="31"/>
  <c r="CA977" i="31"/>
  <c r="CB976" i="31"/>
  <c r="CA976" i="31"/>
  <c r="CB975" i="31"/>
  <c r="CA975" i="31"/>
  <c r="CB974" i="31"/>
  <c r="CA974" i="31"/>
  <c r="CB973" i="31"/>
  <c r="CA973" i="31"/>
  <c r="CB972" i="31"/>
  <c r="CA972" i="31"/>
  <c r="CB971" i="31"/>
  <c r="CA971" i="31"/>
  <c r="CB970" i="31"/>
  <c r="CA970" i="31"/>
  <c r="CB969" i="31"/>
  <c r="CA969" i="31"/>
  <c r="CB968" i="31"/>
  <c r="CA968" i="31"/>
  <c r="CB967" i="31"/>
  <c r="CA967" i="31"/>
  <c r="CB966" i="31"/>
  <c r="CA966" i="31"/>
  <c r="CB965" i="31"/>
  <c r="CA965" i="31"/>
  <c r="CB964" i="31"/>
  <c r="CA964" i="31"/>
  <c r="CB963" i="31"/>
  <c r="CA963" i="31"/>
  <c r="CB962" i="31"/>
  <c r="CA962" i="31"/>
  <c r="CB961" i="31"/>
  <c r="CA961" i="31"/>
  <c r="CB960" i="31"/>
  <c r="CA960" i="31"/>
  <c r="CB959" i="31"/>
  <c r="CA959" i="31"/>
  <c r="CB958" i="31"/>
  <c r="CA958" i="31"/>
  <c r="CB957" i="31"/>
  <c r="CA957" i="31"/>
  <c r="CB956" i="31"/>
  <c r="CA956" i="31"/>
  <c r="CB955" i="31"/>
  <c r="CA955" i="31"/>
  <c r="CB954" i="31"/>
  <c r="CA954" i="31"/>
  <c r="CB953" i="31"/>
  <c r="CA953" i="31"/>
  <c r="CB952" i="31"/>
  <c r="CA952" i="31"/>
  <c r="CB951" i="31"/>
  <c r="CA951" i="31"/>
  <c r="CB950" i="31"/>
  <c r="CA950" i="31"/>
  <c r="CB949" i="31"/>
  <c r="CA949" i="31"/>
  <c r="CB948" i="31"/>
  <c r="CA948" i="31"/>
  <c r="CB947" i="31"/>
  <c r="CA947" i="31"/>
  <c r="CB946" i="31"/>
  <c r="CA946" i="31"/>
  <c r="CB945" i="31"/>
  <c r="CA945" i="31"/>
  <c r="CB944" i="31"/>
  <c r="CA944" i="31"/>
  <c r="CB943" i="31"/>
  <c r="CA943" i="31"/>
  <c r="CB942" i="31"/>
  <c r="CA942" i="31"/>
  <c r="CB941" i="31"/>
  <c r="CA941" i="31"/>
  <c r="CB940" i="31"/>
  <c r="CA940" i="31"/>
  <c r="CB939" i="31"/>
  <c r="CA939" i="31"/>
  <c r="CB938" i="31"/>
  <c r="CA938" i="31"/>
  <c r="CB937" i="31"/>
  <c r="CA937" i="31"/>
  <c r="CB936" i="31"/>
  <c r="CA936" i="31"/>
  <c r="CB935" i="31"/>
  <c r="CA935" i="31"/>
  <c r="CB934" i="31"/>
  <c r="CA934" i="31"/>
  <c r="CB933" i="31"/>
  <c r="CA933" i="31"/>
  <c r="CB932" i="31"/>
  <c r="CA932" i="31"/>
  <c r="CB931" i="31"/>
  <c r="CA931" i="31"/>
  <c r="CB930" i="31"/>
  <c r="CA930" i="31"/>
  <c r="CB929" i="31"/>
  <c r="CA929" i="31"/>
  <c r="CB928" i="31"/>
  <c r="CA928" i="31"/>
  <c r="CB927" i="31"/>
  <c r="CA927" i="31"/>
  <c r="CB926" i="31"/>
  <c r="CA926" i="31"/>
  <c r="CB925" i="31"/>
  <c r="CA925" i="31"/>
  <c r="CB924" i="31"/>
  <c r="CA924" i="31"/>
  <c r="CB923" i="31"/>
  <c r="CA923" i="31"/>
  <c r="CB922" i="31"/>
  <c r="CA922" i="31"/>
  <c r="CB921" i="31"/>
  <c r="CA921" i="31"/>
  <c r="CB920" i="31"/>
  <c r="CA920" i="31"/>
  <c r="CB919" i="31"/>
  <c r="CA919" i="31"/>
  <c r="CB918" i="31"/>
  <c r="CA918" i="31"/>
  <c r="CB917" i="31"/>
  <c r="CA917" i="31"/>
  <c r="CB916" i="31"/>
  <c r="CA916" i="31"/>
  <c r="CB915" i="31"/>
  <c r="CA915" i="31"/>
  <c r="CB914" i="31"/>
  <c r="CA914" i="31"/>
  <c r="CB913" i="31"/>
  <c r="CA913" i="31"/>
  <c r="CB912" i="31"/>
  <c r="CA912" i="31"/>
  <c r="CB911" i="31"/>
  <c r="CA911" i="31"/>
  <c r="CB910" i="31"/>
  <c r="CA910" i="31"/>
  <c r="CB909" i="31"/>
  <c r="CA909" i="31"/>
  <c r="CB908" i="31"/>
  <c r="CA908" i="31"/>
  <c r="CB907" i="31"/>
  <c r="CA907" i="31"/>
  <c r="CB906" i="31"/>
  <c r="CA906" i="31"/>
  <c r="CB905" i="31"/>
  <c r="CA905" i="31"/>
  <c r="CB904" i="31"/>
  <c r="CA904" i="31"/>
  <c r="CB903" i="31"/>
  <c r="CA903" i="31"/>
  <c r="CB902" i="31"/>
  <c r="CA902" i="31"/>
  <c r="CB901" i="31"/>
  <c r="CA901" i="31"/>
  <c r="CB900" i="31"/>
  <c r="CA900" i="31"/>
  <c r="CB899" i="31"/>
  <c r="CA899" i="31"/>
  <c r="CB898" i="31"/>
  <c r="CA898" i="31"/>
  <c r="CB897" i="31"/>
  <c r="CA897" i="31"/>
  <c r="CB896" i="31"/>
  <c r="CA896" i="31"/>
  <c r="CB895" i="31"/>
  <c r="CA895" i="31"/>
  <c r="CB894" i="31"/>
  <c r="CA894" i="31"/>
  <c r="CB893" i="31"/>
  <c r="CA893" i="31"/>
  <c r="CB892" i="31"/>
  <c r="CA892" i="31"/>
  <c r="CB891" i="31"/>
  <c r="CA891" i="31"/>
  <c r="CB890" i="31"/>
  <c r="CA890" i="31"/>
  <c r="CB889" i="31"/>
  <c r="CA889" i="31"/>
  <c r="CB888" i="31"/>
  <c r="CA888" i="31"/>
  <c r="CB887" i="31"/>
  <c r="CA887" i="31"/>
  <c r="CB886" i="31"/>
  <c r="CA886" i="31"/>
  <c r="CB885" i="31"/>
  <c r="CA885" i="31"/>
  <c r="CB884" i="31"/>
  <c r="CA884" i="31"/>
  <c r="CB883" i="31"/>
  <c r="CA883" i="31"/>
  <c r="CB882" i="31"/>
  <c r="CA882" i="31"/>
  <c r="CB881" i="31"/>
  <c r="CA881" i="31"/>
  <c r="CB880" i="31"/>
  <c r="CA880" i="31"/>
  <c r="CB879" i="31"/>
  <c r="CA879" i="31"/>
  <c r="CB878" i="31"/>
  <c r="CA878" i="31"/>
  <c r="CB877" i="31"/>
  <c r="CA877" i="31"/>
  <c r="CB876" i="31"/>
  <c r="CA876" i="31"/>
  <c r="CB875" i="31"/>
  <c r="CA875" i="31"/>
  <c r="CB874" i="31"/>
  <c r="CA874" i="31"/>
  <c r="CB873" i="31"/>
  <c r="CA873" i="31"/>
  <c r="CB872" i="31"/>
  <c r="CA872" i="31"/>
  <c r="CB871" i="31"/>
  <c r="CA871" i="31"/>
  <c r="CB870" i="31"/>
  <c r="CA870" i="31"/>
  <c r="CB869" i="31"/>
  <c r="CA869" i="31"/>
  <c r="CB868" i="31"/>
  <c r="CA868" i="31"/>
  <c r="CB867" i="31"/>
  <c r="CA867" i="31"/>
  <c r="CB866" i="31"/>
  <c r="CA866" i="31"/>
  <c r="CB865" i="31"/>
  <c r="CA865" i="31"/>
  <c r="CB864" i="31"/>
  <c r="CA864" i="31"/>
  <c r="CB863" i="31"/>
  <c r="CA863" i="31"/>
  <c r="CB862" i="31"/>
  <c r="CA862" i="31"/>
  <c r="CB861" i="31"/>
  <c r="CA861" i="31"/>
  <c r="CB860" i="31"/>
  <c r="CA860" i="31"/>
  <c r="CB859" i="31"/>
  <c r="CA859" i="31"/>
  <c r="CB858" i="31"/>
  <c r="CA858" i="31"/>
  <c r="CB857" i="31"/>
  <c r="CA857" i="31"/>
  <c r="CB856" i="31"/>
  <c r="CA856" i="31"/>
  <c r="CB855" i="31"/>
  <c r="CA855" i="31"/>
  <c r="CB854" i="31"/>
  <c r="CA854" i="31"/>
  <c r="CB853" i="31"/>
  <c r="CA853" i="31"/>
  <c r="CB852" i="31"/>
  <c r="CA852" i="31"/>
  <c r="CB851" i="31"/>
  <c r="CA851" i="31"/>
  <c r="CB850" i="31"/>
  <c r="CA850" i="31"/>
  <c r="CB849" i="31"/>
  <c r="CA849" i="31"/>
  <c r="CB848" i="31"/>
  <c r="CA848" i="31"/>
  <c r="CB847" i="31"/>
  <c r="CA847" i="31"/>
  <c r="CB846" i="31"/>
  <c r="CA846" i="31"/>
  <c r="CB845" i="31"/>
  <c r="CA845" i="31"/>
  <c r="CB844" i="31"/>
  <c r="CA844" i="31"/>
  <c r="CB843" i="31"/>
  <c r="CA843" i="31"/>
  <c r="CB842" i="31"/>
  <c r="CA842" i="31"/>
  <c r="CB841" i="31"/>
  <c r="CA841" i="31"/>
  <c r="CB840" i="31"/>
  <c r="CA840" i="31"/>
  <c r="CB839" i="31"/>
  <c r="CA839" i="31"/>
  <c r="CB838" i="31"/>
  <c r="CA838" i="31"/>
  <c r="CB837" i="31"/>
  <c r="CA837" i="31"/>
  <c r="CB836" i="31"/>
  <c r="CA836" i="31"/>
  <c r="CB835" i="31"/>
  <c r="CA835" i="31"/>
  <c r="CB834" i="31"/>
  <c r="CA834" i="31"/>
  <c r="CB833" i="31"/>
  <c r="CA833" i="31"/>
  <c r="CB832" i="31"/>
  <c r="CA832" i="31"/>
  <c r="CB831" i="31"/>
  <c r="CA831" i="31"/>
  <c r="CB830" i="31"/>
  <c r="CA830" i="31"/>
  <c r="CB829" i="31"/>
  <c r="CA829" i="31"/>
  <c r="CB828" i="31"/>
  <c r="CA828" i="31"/>
  <c r="CB827" i="31"/>
  <c r="CA827" i="31"/>
  <c r="CB826" i="31"/>
  <c r="CA826" i="31"/>
  <c r="CB825" i="31"/>
  <c r="CA825" i="31"/>
  <c r="CB824" i="31"/>
  <c r="CA824" i="31"/>
  <c r="CB823" i="31"/>
  <c r="CA823" i="31"/>
  <c r="CB822" i="31"/>
  <c r="CA822" i="31"/>
  <c r="CB821" i="31"/>
  <c r="CA821" i="31"/>
  <c r="CB820" i="31"/>
  <c r="CA820" i="31"/>
  <c r="CB819" i="31"/>
  <c r="CA819" i="31"/>
  <c r="CB818" i="31"/>
  <c r="CA818" i="31"/>
  <c r="CB817" i="31"/>
  <c r="CA817" i="31"/>
  <c r="CB816" i="31"/>
  <c r="CA816" i="31"/>
  <c r="CB815" i="31"/>
  <c r="CA815" i="31"/>
  <c r="CB814" i="31"/>
  <c r="CA814" i="31"/>
  <c r="CB813" i="31"/>
  <c r="CA813" i="31"/>
  <c r="CB812" i="31"/>
  <c r="CA812" i="31"/>
  <c r="CB811" i="31"/>
  <c r="CA811" i="31"/>
  <c r="CB810" i="31"/>
  <c r="CA810" i="31"/>
  <c r="CB809" i="31"/>
  <c r="CA809" i="31"/>
  <c r="CB808" i="31"/>
  <c r="CA808" i="31"/>
  <c r="CB807" i="31"/>
  <c r="CA807" i="31"/>
  <c r="CB806" i="31"/>
  <c r="CA806" i="31"/>
  <c r="CB805" i="31"/>
  <c r="CA805" i="31"/>
  <c r="CB804" i="31"/>
  <c r="CA804" i="31"/>
  <c r="CB803" i="31"/>
  <c r="CA803" i="31"/>
  <c r="CB802" i="31"/>
  <c r="CA802" i="31"/>
  <c r="CB801" i="31"/>
  <c r="CA801" i="31"/>
  <c r="CB800" i="31"/>
  <c r="CA800" i="31"/>
  <c r="CB799" i="31"/>
  <c r="CA799" i="31"/>
  <c r="CB798" i="31"/>
  <c r="CA798" i="31"/>
  <c r="CB797" i="31"/>
  <c r="CA797" i="31"/>
  <c r="CB796" i="31"/>
  <c r="CA796" i="31"/>
  <c r="CB795" i="31"/>
  <c r="CA795" i="31"/>
  <c r="CB794" i="31"/>
  <c r="CA794" i="31"/>
  <c r="CB793" i="31"/>
  <c r="CA793" i="31"/>
  <c r="CB792" i="31"/>
  <c r="CA792" i="31"/>
  <c r="CB791" i="31"/>
  <c r="CA791" i="31"/>
  <c r="CB790" i="31"/>
  <c r="CA790" i="31"/>
  <c r="CB789" i="31"/>
  <c r="CA789" i="31"/>
  <c r="CB788" i="31"/>
  <c r="CA788" i="31"/>
  <c r="CB787" i="31"/>
  <c r="CA787" i="31"/>
  <c r="CB786" i="31"/>
  <c r="CA786" i="31"/>
  <c r="CB785" i="31"/>
  <c r="CA785" i="31"/>
  <c r="CB784" i="31"/>
  <c r="CA784" i="31"/>
  <c r="CB783" i="31"/>
  <c r="CA783" i="31"/>
  <c r="CB782" i="31"/>
  <c r="CA782" i="31"/>
  <c r="CB781" i="31"/>
  <c r="CA781" i="31"/>
  <c r="CB780" i="31"/>
  <c r="CA780" i="31"/>
  <c r="CB779" i="31"/>
  <c r="CA779" i="31"/>
  <c r="CB778" i="31"/>
  <c r="CA778" i="31"/>
  <c r="CB777" i="31"/>
  <c r="CA777" i="31"/>
  <c r="CB776" i="31"/>
  <c r="CA776" i="31"/>
  <c r="CB775" i="31"/>
  <c r="CA775" i="31"/>
  <c r="CB774" i="31"/>
  <c r="CA774" i="31"/>
  <c r="CB773" i="31"/>
  <c r="CA773" i="31"/>
  <c r="CB772" i="31"/>
  <c r="CA772" i="31"/>
  <c r="CB771" i="31"/>
  <c r="CA771" i="31"/>
  <c r="CB770" i="31"/>
  <c r="CA770" i="31"/>
  <c r="CB769" i="31"/>
  <c r="CA769" i="31"/>
  <c r="CB768" i="31"/>
  <c r="CA768" i="31"/>
  <c r="CB767" i="31"/>
  <c r="CA767" i="31"/>
  <c r="CB766" i="31"/>
  <c r="CA766" i="31"/>
  <c r="CB765" i="31"/>
  <c r="CA765" i="31"/>
  <c r="CB764" i="31"/>
  <c r="CA764" i="31"/>
  <c r="CB763" i="31"/>
  <c r="CA763" i="31"/>
  <c r="CB762" i="31"/>
  <c r="CA762" i="31"/>
  <c r="CB761" i="31"/>
  <c r="CA761" i="31"/>
  <c r="CB760" i="31"/>
  <c r="CA760" i="31"/>
  <c r="CB759" i="31"/>
  <c r="CA759" i="31"/>
  <c r="CB758" i="31"/>
  <c r="CA758" i="31"/>
  <c r="CB757" i="31"/>
  <c r="CA757" i="31"/>
  <c r="CB756" i="31"/>
  <c r="CA756" i="31"/>
  <c r="CB755" i="31"/>
  <c r="CA755" i="31"/>
  <c r="CB754" i="31"/>
  <c r="CA754" i="31"/>
  <c r="CB753" i="31"/>
  <c r="CA753" i="31"/>
  <c r="CB752" i="31"/>
  <c r="CA752" i="31"/>
  <c r="CB751" i="31"/>
  <c r="CA751" i="31"/>
  <c r="CB750" i="31"/>
  <c r="CA750" i="31"/>
  <c r="CB749" i="31"/>
  <c r="CA749" i="31"/>
  <c r="CB748" i="31"/>
  <c r="CA748" i="31"/>
  <c r="CB747" i="31"/>
  <c r="CA747" i="31"/>
  <c r="CB746" i="31"/>
  <c r="CA746" i="31"/>
  <c r="CB745" i="31"/>
  <c r="CA745" i="31"/>
  <c r="CB744" i="31"/>
  <c r="CA744" i="31"/>
  <c r="CB743" i="31"/>
  <c r="CA743" i="31"/>
  <c r="CB742" i="31"/>
  <c r="CA742" i="31"/>
  <c r="CB741" i="31"/>
  <c r="CA741" i="31"/>
  <c r="CB740" i="31"/>
  <c r="CA740" i="31"/>
  <c r="CB739" i="31"/>
  <c r="CA739" i="31"/>
  <c r="CB738" i="31"/>
  <c r="CA738" i="31"/>
  <c r="CB737" i="31"/>
  <c r="CA737" i="31"/>
  <c r="CB736" i="31"/>
  <c r="CA736" i="31"/>
  <c r="CB735" i="31"/>
  <c r="CA735" i="31"/>
  <c r="CB734" i="31"/>
  <c r="CA734" i="31"/>
  <c r="CB733" i="31"/>
  <c r="CA733" i="31"/>
  <c r="CB732" i="31"/>
  <c r="CA732" i="31"/>
  <c r="CB731" i="31"/>
  <c r="CA731" i="31"/>
  <c r="CB730" i="31"/>
  <c r="CA730" i="31"/>
  <c r="CB729" i="31"/>
  <c r="CA729" i="31"/>
  <c r="CB728" i="31"/>
  <c r="CA728" i="31"/>
  <c r="CB727" i="31"/>
  <c r="CA727" i="31"/>
  <c r="CB726" i="31"/>
  <c r="CA726" i="31"/>
  <c r="CB725" i="31"/>
  <c r="CA725" i="31"/>
  <c r="CB724" i="31"/>
  <c r="CA724" i="31"/>
  <c r="CB723" i="31"/>
  <c r="CA723" i="31"/>
  <c r="CB722" i="31"/>
  <c r="CA722" i="31"/>
  <c r="CB721" i="31"/>
  <c r="CA721" i="31"/>
  <c r="CB720" i="31"/>
  <c r="CA720" i="31"/>
  <c r="CB719" i="31"/>
  <c r="CA719" i="31"/>
  <c r="CB718" i="31"/>
  <c r="CA718" i="31"/>
  <c r="CB717" i="31"/>
  <c r="CA717" i="31"/>
  <c r="CB716" i="31"/>
  <c r="CA716" i="31"/>
  <c r="CB715" i="31"/>
  <c r="CA715" i="31"/>
  <c r="CB714" i="31"/>
  <c r="CA714" i="31"/>
  <c r="CB713" i="31"/>
  <c r="CA713" i="31"/>
  <c r="CB712" i="31"/>
  <c r="CA712" i="31"/>
  <c r="CB711" i="31"/>
  <c r="CA711" i="31"/>
  <c r="CB710" i="31"/>
  <c r="CA710" i="31"/>
  <c r="CB709" i="31"/>
  <c r="CA709" i="31"/>
  <c r="CB708" i="31"/>
  <c r="CA708" i="31"/>
  <c r="CB707" i="31"/>
  <c r="CA707" i="31"/>
  <c r="CB706" i="31"/>
  <c r="CA706" i="31"/>
  <c r="CB705" i="31"/>
  <c r="CA705" i="31"/>
  <c r="CB704" i="31"/>
  <c r="CA704" i="31"/>
  <c r="CB703" i="31"/>
  <c r="CA703" i="31"/>
  <c r="CB702" i="31"/>
  <c r="CA702" i="31"/>
  <c r="CB701" i="31"/>
  <c r="CA701" i="31"/>
  <c r="CB700" i="31"/>
  <c r="CA700" i="31"/>
  <c r="CB699" i="31"/>
  <c r="CA699" i="31"/>
  <c r="CB698" i="31"/>
  <c r="CA698" i="31"/>
  <c r="CB697" i="31"/>
  <c r="CA697" i="31"/>
  <c r="CB696" i="31"/>
  <c r="CA696" i="31"/>
  <c r="CB695" i="31"/>
  <c r="CA695" i="31"/>
  <c r="CB694" i="31"/>
  <c r="CA694" i="31"/>
  <c r="CB693" i="31"/>
  <c r="CA693" i="31"/>
  <c r="CB692" i="31"/>
  <c r="CA692" i="31"/>
  <c r="CB691" i="31"/>
  <c r="CA691" i="31"/>
  <c r="CB690" i="31"/>
  <c r="CA690" i="31"/>
  <c r="CB689" i="31"/>
  <c r="CA689" i="31"/>
  <c r="CB688" i="31"/>
  <c r="CA688" i="31"/>
  <c r="CB687" i="31"/>
  <c r="CA687" i="31"/>
  <c r="CB686" i="31"/>
  <c r="CA686" i="31"/>
  <c r="CB685" i="31"/>
  <c r="CA685" i="31"/>
  <c r="CB684" i="31"/>
  <c r="CA684" i="31"/>
  <c r="CB683" i="31"/>
  <c r="CA683" i="31"/>
  <c r="CB682" i="31"/>
  <c r="CA682" i="31"/>
  <c r="CB681" i="31"/>
  <c r="CA681" i="31"/>
  <c r="CB680" i="31"/>
  <c r="CA680" i="31"/>
  <c r="CB679" i="31"/>
  <c r="CA679" i="31"/>
  <c r="CB678" i="31"/>
  <c r="CA678" i="31"/>
  <c r="CB677" i="31"/>
  <c r="CA677" i="31"/>
  <c r="CB676" i="31"/>
  <c r="CA676" i="31"/>
  <c r="CB675" i="31"/>
  <c r="CA675" i="31"/>
  <c r="CB674" i="31"/>
  <c r="CA674" i="31"/>
  <c r="CB673" i="31"/>
  <c r="CA673" i="31"/>
  <c r="CB672" i="31"/>
  <c r="CA672" i="31"/>
  <c r="CB671" i="31"/>
  <c r="CA671" i="31"/>
  <c r="CB670" i="31"/>
  <c r="CA670" i="31"/>
  <c r="CB669" i="31"/>
  <c r="CA669" i="31"/>
  <c r="CB668" i="31"/>
  <c r="CA668" i="31"/>
  <c r="CB667" i="31"/>
  <c r="CA667" i="31"/>
  <c r="CB666" i="31"/>
  <c r="CA666" i="31"/>
  <c r="CB665" i="31"/>
  <c r="CA665" i="31"/>
  <c r="CB664" i="31"/>
  <c r="CA664" i="31"/>
  <c r="CB663" i="31"/>
  <c r="CA663" i="31"/>
  <c r="CB662" i="31"/>
  <c r="CA662" i="31"/>
  <c r="CB661" i="31"/>
  <c r="CA661" i="31"/>
  <c r="CB660" i="31"/>
  <c r="CA660" i="31"/>
  <c r="CB659" i="31"/>
  <c r="CA659" i="31"/>
  <c r="CB658" i="31"/>
  <c r="CA658" i="31"/>
  <c r="CB657" i="31"/>
  <c r="CA657" i="31"/>
  <c r="CB656" i="31"/>
  <c r="CA656" i="31"/>
  <c r="CB655" i="31"/>
  <c r="CA655" i="31"/>
  <c r="CB654" i="31"/>
  <c r="CA654" i="31"/>
  <c r="CB653" i="31"/>
  <c r="CA653" i="31"/>
  <c r="CB652" i="31"/>
  <c r="CA652" i="31"/>
  <c r="CB651" i="31"/>
  <c r="CA651" i="31"/>
  <c r="CB650" i="31"/>
  <c r="CA650" i="31"/>
  <c r="CB649" i="31"/>
  <c r="CA649" i="31"/>
  <c r="CB648" i="31"/>
  <c r="CA648" i="31"/>
  <c r="CB647" i="31"/>
  <c r="CA647" i="31"/>
  <c r="CB646" i="31"/>
  <c r="CA646" i="31"/>
  <c r="CB645" i="31"/>
  <c r="CA645" i="31"/>
  <c r="CB644" i="31"/>
  <c r="CA644" i="31"/>
  <c r="CB643" i="31"/>
  <c r="CA643" i="31"/>
  <c r="CB642" i="31"/>
  <c r="CA642" i="31"/>
  <c r="CB641" i="31"/>
  <c r="CA641" i="31"/>
  <c r="CB640" i="31"/>
  <c r="CA640" i="31"/>
  <c r="CB639" i="31"/>
  <c r="CA639" i="31"/>
  <c r="CB638" i="31"/>
  <c r="CA638" i="31"/>
  <c r="CB637" i="31"/>
  <c r="CA637" i="31"/>
  <c r="CB636" i="31"/>
  <c r="CA636" i="31"/>
  <c r="CB635" i="31"/>
  <c r="CA635" i="31"/>
  <c r="CB634" i="31"/>
  <c r="CA634" i="31"/>
  <c r="CB633" i="31"/>
  <c r="CA633" i="31"/>
  <c r="CB632" i="31"/>
  <c r="CA632" i="31"/>
  <c r="CB631" i="31"/>
  <c r="CA631" i="31"/>
  <c r="CB630" i="31"/>
  <c r="CA630" i="31"/>
  <c r="CB629" i="31"/>
  <c r="CA629" i="31"/>
  <c r="CB628" i="31"/>
  <c r="CA628" i="31"/>
  <c r="CB627" i="31"/>
  <c r="CA627" i="31"/>
  <c r="CB626" i="31"/>
  <c r="CA626" i="31"/>
  <c r="CB625" i="31"/>
  <c r="CA625" i="31"/>
  <c r="CB624" i="31"/>
  <c r="CA624" i="31"/>
  <c r="CB623" i="31"/>
  <c r="CA623" i="31"/>
  <c r="CB622" i="31"/>
  <c r="CA622" i="31"/>
  <c r="CB621" i="31"/>
  <c r="CA621" i="31"/>
  <c r="CB620" i="31"/>
  <c r="CA620" i="31"/>
  <c r="CB619" i="31"/>
  <c r="CA619" i="31"/>
  <c r="CB618" i="31"/>
  <c r="CA618" i="31"/>
  <c r="CB617" i="31"/>
  <c r="CA617" i="31"/>
  <c r="CB616" i="31"/>
  <c r="CA616" i="31"/>
  <c r="CB615" i="31"/>
  <c r="CA615" i="31"/>
  <c r="CB614" i="31"/>
  <c r="CA614" i="31"/>
  <c r="CB613" i="31"/>
  <c r="CA613" i="31"/>
  <c r="CB612" i="31"/>
  <c r="CA612" i="31"/>
  <c r="CB611" i="31"/>
  <c r="CA611" i="31"/>
  <c r="CB610" i="31"/>
  <c r="CA610" i="31"/>
  <c r="CB609" i="31"/>
  <c r="CA609" i="31"/>
  <c r="CB608" i="31"/>
  <c r="CA608" i="31"/>
  <c r="CB607" i="31"/>
  <c r="CA607" i="31"/>
  <c r="CB606" i="31"/>
  <c r="CA606" i="31"/>
  <c r="CB605" i="31"/>
  <c r="CA605" i="31"/>
  <c r="CB604" i="31"/>
  <c r="CA604" i="31"/>
  <c r="CB603" i="31"/>
  <c r="CA603" i="31"/>
  <c r="CB602" i="31"/>
  <c r="CA602" i="31"/>
  <c r="CB601" i="31"/>
  <c r="CA601" i="31"/>
  <c r="CB600" i="31"/>
  <c r="CA600" i="31"/>
  <c r="CB599" i="31"/>
  <c r="CA599" i="31"/>
  <c r="CB598" i="31"/>
  <c r="CA598" i="31"/>
  <c r="CB597" i="31"/>
  <c r="CA597" i="31"/>
  <c r="CB596" i="31"/>
  <c r="CA596" i="31"/>
  <c r="CB595" i="31"/>
  <c r="CA595" i="31"/>
  <c r="CB594" i="31"/>
  <c r="CA594" i="31"/>
  <c r="CB593" i="31"/>
  <c r="CA593" i="31"/>
  <c r="CB592" i="31"/>
  <c r="CA592" i="31"/>
  <c r="CB591" i="31"/>
  <c r="CA591" i="31"/>
  <c r="CB590" i="31"/>
  <c r="CA590" i="31"/>
  <c r="CB589" i="31"/>
  <c r="CA589" i="31"/>
  <c r="CB588" i="31"/>
  <c r="CA588" i="31"/>
  <c r="CB587" i="31"/>
  <c r="CA587" i="31"/>
  <c r="CB586" i="31"/>
  <c r="CA586" i="31"/>
  <c r="CB585" i="31"/>
  <c r="CA585" i="31"/>
  <c r="CB584" i="31"/>
  <c r="CA584" i="31"/>
  <c r="CB583" i="31"/>
  <c r="CA583" i="31"/>
  <c r="CB582" i="31"/>
  <c r="CA582" i="31"/>
  <c r="CB581" i="31"/>
  <c r="CA581" i="31"/>
  <c r="CB580" i="31"/>
  <c r="CA580" i="31"/>
  <c r="CB579" i="31"/>
  <c r="CA579" i="31"/>
  <c r="CB578" i="31"/>
  <c r="CA578" i="31"/>
  <c r="CB577" i="31"/>
  <c r="CA577" i="31"/>
  <c r="CB576" i="31"/>
  <c r="CA576" i="31"/>
  <c r="CB575" i="31"/>
  <c r="CA575" i="31"/>
  <c r="CB574" i="31"/>
  <c r="CA574" i="31"/>
  <c r="CB573" i="31"/>
  <c r="CA573" i="31"/>
  <c r="CB572" i="31"/>
  <c r="CA572" i="31"/>
  <c r="CB571" i="31"/>
  <c r="CA571" i="31"/>
  <c r="CB570" i="31"/>
  <c r="CA570" i="31"/>
  <c r="CB569" i="31"/>
  <c r="CA569" i="31"/>
  <c r="CB568" i="31"/>
  <c r="CA568" i="31"/>
  <c r="CB567" i="31"/>
  <c r="CA567" i="31"/>
  <c r="CB566" i="31"/>
  <c r="CA566" i="31"/>
  <c r="CB565" i="31"/>
  <c r="CA565" i="31"/>
  <c r="CB564" i="31"/>
  <c r="CA564" i="31"/>
  <c r="CB563" i="31"/>
  <c r="CA563" i="31"/>
  <c r="CB562" i="31"/>
  <c r="CA562" i="31"/>
  <c r="CB561" i="31"/>
  <c r="CA561" i="31"/>
  <c r="CB560" i="31"/>
  <c r="CA560" i="31"/>
  <c r="CB559" i="31"/>
  <c r="CA559" i="31"/>
  <c r="CB558" i="31"/>
  <c r="CA558" i="31"/>
  <c r="CB557" i="31"/>
  <c r="CA557" i="31"/>
  <c r="CB556" i="31"/>
  <c r="CA556" i="31"/>
  <c r="CB555" i="31"/>
  <c r="CA555" i="31"/>
  <c r="CB554" i="31"/>
  <c r="CA554" i="31"/>
  <c r="CB553" i="31"/>
  <c r="CA553" i="31"/>
  <c r="CB552" i="31"/>
  <c r="CA552" i="31"/>
  <c r="CB551" i="31"/>
  <c r="CA551" i="31"/>
  <c r="CB550" i="31"/>
  <c r="CA550" i="31"/>
  <c r="CB549" i="31"/>
  <c r="CA549" i="31"/>
  <c r="CB548" i="31"/>
  <c r="CA548" i="31"/>
  <c r="CB547" i="31"/>
  <c r="CA547" i="31"/>
  <c r="CB546" i="31"/>
  <c r="CA546" i="31"/>
  <c r="CB545" i="31"/>
  <c r="CA545" i="31"/>
  <c r="CB544" i="31"/>
  <c r="CA544" i="31"/>
  <c r="CB543" i="31"/>
  <c r="CA543" i="31"/>
  <c r="CB542" i="31"/>
  <c r="CA542" i="31"/>
  <c r="CB541" i="31"/>
  <c r="CA541" i="31"/>
  <c r="CB540" i="31"/>
  <c r="CA540" i="31"/>
  <c r="CB539" i="31"/>
  <c r="CA539" i="31"/>
  <c r="CB538" i="31"/>
  <c r="CA538" i="31"/>
  <c r="CB537" i="31"/>
  <c r="CA537" i="31"/>
  <c r="CB536" i="31"/>
  <c r="CA536" i="31"/>
  <c r="CB535" i="31"/>
  <c r="CA535" i="31"/>
  <c r="CB534" i="31"/>
  <c r="CA534" i="31"/>
  <c r="CB533" i="31"/>
  <c r="CA533" i="31"/>
  <c r="CB532" i="31"/>
  <c r="CA532" i="31"/>
  <c r="CB531" i="31"/>
  <c r="CA531" i="31"/>
  <c r="CB530" i="31"/>
  <c r="CA530" i="31"/>
  <c r="CB529" i="31"/>
  <c r="CA529" i="31"/>
  <c r="CB528" i="31"/>
  <c r="CA528" i="31"/>
  <c r="CB527" i="31"/>
  <c r="CA527" i="31"/>
  <c r="CB526" i="31"/>
  <c r="CA526" i="31"/>
  <c r="CB525" i="31"/>
  <c r="CA525" i="31"/>
  <c r="CB524" i="31"/>
  <c r="CA524" i="31"/>
  <c r="CB523" i="31"/>
  <c r="CA523" i="31"/>
  <c r="CB522" i="31"/>
  <c r="CA522" i="31"/>
  <c r="CB521" i="31"/>
  <c r="CA521" i="31"/>
  <c r="CB520" i="31"/>
  <c r="CA520" i="31"/>
  <c r="CB519" i="31"/>
  <c r="CA519" i="31"/>
  <c r="CB518" i="31"/>
  <c r="CA518" i="31"/>
  <c r="CB517" i="31"/>
  <c r="CA517" i="31"/>
  <c r="CB516" i="31"/>
  <c r="CA516" i="31"/>
  <c r="CB515" i="31"/>
  <c r="CA515" i="31"/>
  <c r="CB514" i="31"/>
  <c r="CA514" i="31"/>
  <c r="CB513" i="31"/>
  <c r="CA513" i="31"/>
  <c r="CB512" i="31"/>
  <c r="CA512" i="31"/>
  <c r="CB511" i="31"/>
  <c r="CA511" i="31"/>
  <c r="CB510" i="31"/>
  <c r="CA510" i="31"/>
  <c r="CB509" i="31"/>
  <c r="CA509" i="31"/>
  <c r="CB508" i="31"/>
  <c r="CA508" i="31"/>
  <c r="CB507" i="31"/>
  <c r="CA507" i="31"/>
  <c r="CB506" i="31"/>
  <c r="CA506" i="31"/>
  <c r="CB505" i="31"/>
  <c r="CA505" i="31"/>
  <c r="CB504" i="31"/>
  <c r="CA504" i="31"/>
  <c r="CB503" i="31"/>
  <c r="CA503" i="31"/>
  <c r="CB502" i="31"/>
  <c r="CA502" i="31"/>
  <c r="CB501" i="31"/>
  <c r="CA501" i="31"/>
  <c r="CB500" i="31"/>
  <c r="CA500" i="31"/>
  <c r="CB499" i="31"/>
  <c r="CA499" i="31"/>
  <c r="CB498" i="31"/>
  <c r="CA498" i="31"/>
  <c r="CB497" i="31"/>
  <c r="CA497" i="31"/>
  <c r="CB496" i="31"/>
  <c r="CA496" i="31"/>
  <c r="CB495" i="31"/>
  <c r="CA495" i="31"/>
  <c r="CB494" i="31"/>
  <c r="CA494" i="31"/>
  <c r="CB493" i="31"/>
  <c r="CA493" i="31"/>
  <c r="CB492" i="31"/>
  <c r="CA492" i="31"/>
  <c r="CB491" i="31"/>
  <c r="CA491" i="31"/>
  <c r="CB490" i="31"/>
  <c r="CA490" i="31"/>
  <c r="CB489" i="31"/>
  <c r="CA489" i="31"/>
  <c r="CB488" i="31"/>
  <c r="CA488" i="31"/>
  <c r="CB487" i="31"/>
  <c r="CA487" i="31"/>
  <c r="CB486" i="31"/>
  <c r="CA486" i="31"/>
  <c r="CB485" i="31"/>
  <c r="CA485" i="31"/>
  <c r="CB484" i="31"/>
  <c r="CA484" i="31"/>
  <c r="CB483" i="31"/>
  <c r="CA483" i="31"/>
  <c r="CB482" i="31"/>
  <c r="CA482" i="31"/>
  <c r="CB481" i="31"/>
  <c r="CA481" i="31"/>
  <c r="CB480" i="31"/>
  <c r="CA480" i="31"/>
  <c r="CB479" i="31"/>
  <c r="CA479" i="31"/>
  <c r="CB478" i="31"/>
  <c r="CA478" i="31"/>
  <c r="CB477" i="31"/>
  <c r="CA477" i="31"/>
  <c r="CB476" i="31"/>
  <c r="CA476" i="31"/>
  <c r="CB475" i="31"/>
  <c r="CA475" i="31"/>
  <c r="CB474" i="31"/>
  <c r="CA474" i="31"/>
  <c r="CB473" i="31"/>
  <c r="CA473" i="31"/>
  <c r="CB472" i="31"/>
  <c r="CA472" i="31"/>
  <c r="CB471" i="31"/>
  <c r="CA471" i="31"/>
  <c r="CB470" i="31"/>
  <c r="CA470" i="31"/>
  <c r="CB469" i="31"/>
  <c r="CA469" i="31"/>
  <c r="CB468" i="31"/>
  <c r="CA468" i="31"/>
  <c r="CB467" i="31"/>
  <c r="CA467" i="31"/>
  <c r="CB466" i="31"/>
  <c r="CA466" i="31"/>
  <c r="CB465" i="31"/>
  <c r="CA465" i="31"/>
  <c r="CB464" i="31"/>
  <c r="CA464" i="31"/>
  <c r="CB463" i="31"/>
  <c r="CA463" i="31"/>
  <c r="CB462" i="31"/>
  <c r="CA462" i="31"/>
  <c r="CB461" i="31"/>
  <c r="CA461" i="31"/>
  <c r="CB460" i="31"/>
  <c r="CA460" i="31"/>
  <c r="CB459" i="31"/>
  <c r="CA459" i="31"/>
  <c r="CB458" i="31"/>
  <c r="CA458" i="31"/>
  <c r="CB457" i="31"/>
  <c r="CA457" i="31"/>
  <c r="CB456" i="31"/>
  <c r="CA456" i="31"/>
  <c r="CB455" i="31"/>
  <c r="CA455" i="31"/>
  <c r="CB454" i="31"/>
  <c r="CA454" i="31"/>
  <c r="CB453" i="31"/>
  <c r="CA453" i="31"/>
  <c r="CB452" i="31"/>
  <c r="CA452" i="31"/>
  <c r="CB451" i="31"/>
  <c r="CA451" i="31"/>
  <c r="CB450" i="31"/>
  <c r="CA450" i="31"/>
  <c r="CB449" i="31"/>
  <c r="CA449" i="31"/>
  <c r="CB448" i="31"/>
  <c r="CA448" i="31"/>
  <c r="CB447" i="31"/>
  <c r="CA447" i="31"/>
  <c r="CB446" i="31"/>
  <c r="CA446" i="31"/>
  <c r="CB445" i="31"/>
  <c r="CA445" i="31"/>
  <c r="CB444" i="31"/>
  <c r="CA444" i="31"/>
  <c r="CB443" i="31"/>
  <c r="CA443" i="31"/>
  <c r="CB442" i="31"/>
  <c r="CA442" i="31"/>
  <c r="CB441" i="31"/>
  <c r="CA441" i="31"/>
  <c r="CB440" i="31"/>
  <c r="CA440" i="31"/>
  <c r="CB439" i="31"/>
  <c r="CA439" i="31"/>
  <c r="CB438" i="31"/>
  <c r="CA438" i="31"/>
  <c r="CB437" i="31"/>
  <c r="CA437" i="31"/>
  <c r="CB436" i="31"/>
  <c r="CA436" i="31"/>
  <c r="CB435" i="31"/>
  <c r="CA435" i="31"/>
  <c r="CB434" i="31"/>
  <c r="CA434" i="31"/>
  <c r="CB433" i="31"/>
  <c r="CA433" i="31"/>
  <c r="CB432" i="31"/>
  <c r="CA432" i="31"/>
  <c r="CB431" i="31"/>
  <c r="CA431" i="31"/>
  <c r="CB430" i="31"/>
  <c r="CA430" i="31"/>
  <c r="CB429" i="31"/>
  <c r="CA429" i="31"/>
  <c r="CB428" i="31"/>
  <c r="CA428" i="31"/>
  <c r="CB427" i="31"/>
  <c r="CA427" i="31"/>
  <c r="CB426" i="31"/>
  <c r="CA426" i="31"/>
  <c r="CB425" i="31"/>
  <c r="CA425" i="31"/>
  <c r="CB424" i="31"/>
  <c r="CA424" i="31"/>
  <c r="CB423" i="31"/>
  <c r="CA423" i="31"/>
  <c r="CB422" i="31"/>
  <c r="CA422" i="31"/>
  <c r="CB421" i="31"/>
  <c r="CA421" i="31"/>
  <c r="CB420" i="31"/>
  <c r="CA420" i="31"/>
  <c r="CB419" i="31"/>
  <c r="CA419" i="31"/>
  <c r="CB418" i="31"/>
  <c r="CA418" i="31"/>
  <c r="CB417" i="31"/>
  <c r="CA417" i="31"/>
  <c r="CB416" i="31"/>
  <c r="CA416" i="31"/>
  <c r="CB415" i="31"/>
  <c r="CA415" i="31"/>
  <c r="CB414" i="31"/>
  <c r="CA414" i="31"/>
  <c r="CB413" i="31"/>
  <c r="CA413" i="31"/>
  <c r="CB412" i="31"/>
  <c r="CA412" i="31"/>
  <c r="CB411" i="31"/>
  <c r="CA411" i="31"/>
  <c r="CB410" i="31"/>
  <c r="CA410" i="31"/>
  <c r="CB409" i="31"/>
  <c r="CA409" i="31"/>
  <c r="CB408" i="31"/>
  <c r="CA408" i="31"/>
  <c r="CB407" i="31"/>
  <c r="CA407" i="31"/>
  <c r="CB406" i="31"/>
  <c r="CA406" i="31"/>
  <c r="CB405" i="31"/>
  <c r="CA405" i="31"/>
  <c r="CB404" i="31"/>
  <c r="CA404" i="31"/>
  <c r="CB403" i="31"/>
  <c r="CA403" i="31"/>
  <c r="CB402" i="31"/>
  <c r="CA402" i="31"/>
  <c r="CB401" i="31"/>
  <c r="CA401" i="31"/>
  <c r="CB400" i="31"/>
  <c r="CA400" i="31"/>
  <c r="A400" i="31"/>
  <c r="CB399" i="31"/>
  <c r="CA399" i="31"/>
  <c r="A399" i="31"/>
  <c r="CB398" i="31"/>
  <c r="CA398" i="31"/>
  <c r="A398" i="31"/>
  <c r="CB397" i="31"/>
  <c r="CA397" i="31"/>
  <c r="A397" i="31"/>
  <c r="CB396" i="31"/>
  <c r="CA396" i="31"/>
  <c r="A396" i="31"/>
  <c r="CB395" i="31"/>
  <c r="CA395" i="31"/>
  <c r="A395" i="31"/>
  <c r="CB394" i="31"/>
  <c r="CA394" i="31"/>
  <c r="A394" i="31"/>
  <c r="CB393" i="31"/>
  <c r="CA393" i="31"/>
  <c r="A393" i="31"/>
  <c r="CB392" i="31"/>
  <c r="CA392" i="31"/>
  <c r="A392" i="31"/>
  <c r="CB391" i="31"/>
  <c r="CA391" i="31"/>
  <c r="A391" i="31"/>
  <c r="CB390" i="31"/>
  <c r="CA390" i="31"/>
  <c r="A390" i="31"/>
  <c r="CB389" i="31"/>
  <c r="CA389" i="31"/>
  <c r="A389" i="31"/>
  <c r="CB388" i="31"/>
  <c r="CA388" i="31"/>
  <c r="A388" i="31"/>
  <c r="CB387" i="31"/>
  <c r="CA387" i="31"/>
  <c r="A387" i="31"/>
  <c r="CB386" i="31"/>
  <c r="CA386" i="31"/>
  <c r="A386" i="31"/>
  <c r="CB385" i="31"/>
  <c r="CA385" i="31"/>
  <c r="A385" i="31"/>
  <c r="CB384" i="31"/>
  <c r="CA384" i="31"/>
  <c r="A384" i="31"/>
  <c r="CB383" i="31"/>
  <c r="CA383" i="31"/>
  <c r="A383" i="31"/>
  <c r="CB382" i="31"/>
  <c r="CA382" i="31"/>
  <c r="A382" i="31"/>
  <c r="CB381" i="31"/>
  <c r="CA381" i="31"/>
  <c r="A381" i="31"/>
  <c r="CB380" i="31"/>
  <c r="CA380" i="31"/>
  <c r="A380" i="31"/>
  <c r="CB379" i="31"/>
  <c r="CA379" i="31"/>
  <c r="A379" i="31"/>
  <c r="CB378" i="31"/>
  <c r="CA378" i="31"/>
  <c r="A378" i="31"/>
  <c r="CB377" i="31"/>
  <c r="CA377" i="31"/>
  <c r="A377" i="31"/>
  <c r="CB376" i="31"/>
  <c r="CA376" i="31"/>
  <c r="A376" i="31"/>
  <c r="CB375" i="31"/>
  <c r="CA375" i="31"/>
  <c r="A375" i="31"/>
  <c r="CB374" i="31"/>
  <c r="CA374" i="31"/>
  <c r="A374" i="31"/>
  <c r="CB373" i="31"/>
  <c r="CA373" i="31"/>
  <c r="A373" i="31"/>
  <c r="CB372" i="31"/>
  <c r="CA372" i="31"/>
  <c r="A372" i="31"/>
  <c r="CB371" i="31"/>
  <c r="CA371" i="31"/>
  <c r="A371" i="31"/>
  <c r="CB370" i="31"/>
  <c r="CA370" i="31"/>
  <c r="A370" i="31"/>
  <c r="CB369" i="31"/>
  <c r="CA369" i="31"/>
  <c r="A369" i="31"/>
  <c r="CB368" i="31"/>
  <c r="CA368" i="31"/>
  <c r="A368" i="31"/>
  <c r="CB367" i="31"/>
  <c r="CA367" i="31"/>
  <c r="A367" i="31"/>
  <c r="CB366" i="31"/>
  <c r="CA366" i="31"/>
  <c r="A366" i="31"/>
  <c r="CB365" i="31"/>
  <c r="CA365" i="31"/>
  <c r="A365" i="31"/>
  <c r="CB364" i="31"/>
  <c r="CA364" i="31"/>
  <c r="A364" i="31"/>
  <c r="CB363" i="31"/>
  <c r="CA363" i="31"/>
  <c r="A363" i="31"/>
  <c r="CB362" i="31"/>
  <c r="CA362" i="31"/>
  <c r="A362" i="31"/>
  <c r="CB361" i="31"/>
  <c r="CA361" i="31"/>
  <c r="A361" i="31"/>
  <c r="CB360" i="31"/>
  <c r="CA360" i="31"/>
  <c r="A360" i="31"/>
  <c r="CB359" i="31"/>
  <c r="CA359" i="31"/>
  <c r="A359" i="31"/>
  <c r="CB358" i="31"/>
  <c r="CA358" i="31"/>
  <c r="A358" i="31"/>
  <c r="CB357" i="31"/>
  <c r="CA357" i="31"/>
  <c r="A357" i="31"/>
  <c r="CB356" i="31"/>
  <c r="CA356" i="31"/>
  <c r="A356" i="31"/>
  <c r="CB355" i="31"/>
  <c r="CA355" i="31"/>
  <c r="A355" i="31"/>
  <c r="CB354" i="31"/>
  <c r="CA354" i="31"/>
  <c r="A354" i="31"/>
  <c r="CB353" i="31"/>
  <c r="CA353" i="31"/>
  <c r="A353" i="31"/>
  <c r="CB352" i="31"/>
  <c r="CA352" i="31"/>
  <c r="A352" i="31"/>
  <c r="CB351" i="31"/>
  <c r="CA351" i="31"/>
  <c r="A351" i="31"/>
  <c r="CB350" i="31"/>
  <c r="CA350" i="31"/>
  <c r="A350" i="31"/>
  <c r="CB349" i="31"/>
  <c r="CA349" i="31"/>
  <c r="A349" i="31"/>
  <c r="CB348" i="31"/>
  <c r="CA348" i="31"/>
  <c r="A348" i="31"/>
  <c r="CB347" i="31"/>
  <c r="CA347" i="31"/>
  <c r="A347" i="31"/>
  <c r="CB346" i="31"/>
  <c r="CA346" i="31"/>
  <c r="A346" i="31"/>
  <c r="CB345" i="31"/>
  <c r="CA345" i="31"/>
  <c r="A345" i="31"/>
  <c r="CB344" i="31"/>
  <c r="CA344" i="31"/>
  <c r="A344" i="31"/>
  <c r="CB343" i="31"/>
  <c r="CA343" i="31"/>
  <c r="A343" i="31"/>
  <c r="CB342" i="31"/>
  <c r="CA342" i="31"/>
  <c r="A342" i="31"/>
  <c r="CB341" i="31"/>
  <c r="CA341" i="31"/>
  <c r="A341" i="31"/>
  <c r="CB340" i="31"/>
  <c r="CA340" i="31"/>
  <c r="A340" i="31"/>
  <c r="CB339" i="31"/>
  <c r="CA339" i="31"/>
  <c r="A339" i="31"/>
  <c r="CB338" i="31"/>
  <c r="CA338" i="31"/>
  <c r="A338" i="31"/>
  <c r="CB337" i="31"/>
  <c r="CA337" i="31"/>
  <c r="A337" i="31"/>
  <c r="CB336" i="31"/>
  <c r="CA336" i="31"/>
  <c r="A336" i="31"/>
  <c r="CB335" i="31"/>
  <c r="CA335" i="31"/>
  <c r="A335" i="31"/>
  <c r="CB334" i="31"/>
  <c r="CA334" i="31"/>
  <c r="A334" i="31"/>
  <c r="CB333" i="31"/>
  <c r="CA333" i="31"/>
  <c r="A333" i="31"/>
  <c r="CB332" i="31"/>
  <c r="CA332" i="31"/>
  <c r="A332" i="31"/>
  <c r="CB331" i="31"/>
  <c r="CA331" i="31"/>
  <c r="A331" i="31"/>
  <c r="CB330" i="31"/>
  <c r="CA330" i="31"/>
  <c r="A330" i="31"/>
  <c r="CB329" i="31"/>
  <c r="CA329" i="31"/>
  <c r="A329" i="31"/>
  <c r="CB328" i="31"/>
  <c r="CA328" i="31"/>
  <c r="A328" i="31"/>
  <c r="CB327" i="31"/>
  <c r="CA327" i="31"/>
  <c r="A327" i="31"/>
  <c r="CB326" i="31"/>
  <c r="CA326" i="31"/>
  <c r="A326" i="31"/>
  <c r="CB325" i="31"/>
  <c r="CA325" i="31"/>
  <c r="A325" i="31"/>
  <c r="CB324" i="31"/>
  <c r="CA324" i="31"/>
  <c r="A324" i="31"/>
  <c r="CB323" i="31"/>
  <c r="CA323" i="31"/>
  <c r="A323" i="31"/>
  <c r="CB322" i="31"/>
  <c r="CA322" i="31"/>
  <c r="A322" i="31"/>
  <c r="CB321" i="31"/>
  <c r="CA321" i="31"/>
  <c r="A321" i="31"/>
  <c r="CB320" i="31"/>
  <c r="CA320" i="31"/>
  <c r="A320" i="31"/>
  <c r="CB319" i="31"/>
  <c r="CA319" i="31"/>
  <c r="A319" i="31"/>
  <c r="CB318" i="31"/>
  <c r="CA318" i="31"/>
  <c r="A318" i="31"/>
  <c r="CB317" i="31"/>
  <c r="CA317" i="31"/>
  <c r="A317" i="31"/>
  <c r="CB316" i="31"/>
  <c r="CA316" i="31"/>
  <c r="A316" i="31"/>
  <c r="CB315" i="31"/>
  <c r="CA315" i="31"/>
  <c r="A315" i="31"/>
  <c r="CB314" i="31"/>
  <c r="CA314" i="31"/>
  <c r="A314" i="31"/>
  <c r="CB313" i="31"/>
  <c r="CA313" i="31"/>
  <c r="A313" i="31"/>
  <c r="CB312" i="31"/>
  <c r="CA312" i="31"/>
  <c r="A312" i="31"/>
  <c r="CB311" i="31"/>
  <c r="CA311" i="31"/>
  <c r="A311" i="31"/>
  <c r="CB310" i="31"/>
  <c r="CA310" i="31"/>
  <c r="A310" i="31"/>
  <c r="CB309" i="31"/>
  <c r="CA309" i="31"/>
  <c r="A309" i="31"/>
  <c r="CB308" i="31"/>
  <c r="CA308" i="31"/>
  <c r="A308" i="31"/>
  <c r="CB307" i="31"/>
  <c r="CA307" i="31"/>
  <c r="A307" i="31"/>
  <c r="CB306" i="31"/>
  <c r="CA306" i="31"/>
  <c r="A306" i="31"/>
  <c r="CB305" i="31"/>
  <c r="CA305" i="31"/>
  <c r="A305" i="31"/>
  <c r="CB304" i="31"/>
  <c r="CA304" i="31"/>
  <c r="A304" i="31"/>
  <c r="CB303" i="31"/>
  <c r="CA303" i="31"/>
  <c r="A303" i="31"/>
  <c r="CB302" i="31"/>
  <c r="CA302" i="31"/>
  <c r="A302" i="31"/>
  <c r="CB301" i="31"/>
  <c r="CA301" i="31"/>
  <c r="A301" i="31"/>
  <c r="CB300" i="31"/>
  <c r="CA300" i="31"/>
  <c r="A300" i="31"/>
  <c r="CB299" i="31"/>
  <c r="CA299" i="31"/>
  <c r="A299" i="31"/>
  <c r="CB298" i="31"/>
  <c r="CA298" i="31"/>
  <c r="A298" i="31"/>
  <c r="CB297" i="31"/>
  <c r="CA297" i="31"/>
  <c r="A297" i="31"/>
  <c r="CB296" i="31"/>
  <c r="CA296" i="31"/>
  <c r="A296" i="31"/>
  <c r="CB295" i="31"/>
  <c r="CA295" i="31"/>
  <c r="A295" i="31"/>
  <c r="CB294" i="31"/>
  <c r="CA294" i="31"/>
  <c r="A294" i="31"/>
  <c r="CB293" i="31"/>
  <c r="CA293" i="31"/>
  <c r="A293" i="31"/>
  <c r="CB292" i="31"/>
  <c r="CA292" i="31"/>
  <c r="A292" i="31"/>
  <c r="CB291" i="31"/>
  <c r="CA291" i="31"/>
  <c r="A291" i="31"/>
  <c r="CB290" i="31"/>
  <c r="CA290" i="31"/>
  <c r="A290" i="31"/>
  <c r="CB289" i="31"/>
  <c r="CA289" i="31"/>
  <c r="A289" i="31"/>
  <c r="CB288" i="31"/>
  <c r="CA288" i="31"/>
  <c r="A288" i="31"/>
  <c r="CB287" i="31"/>
  <c r="CA287" i="31"/>
  <c r="A287" i="31"/>
  <c r="CB286" i="31"/>
  <c r="CA286" i="31"/>
  <c r="A286" i="31"/>
  <c r="CB285" i="31"/>
  <c r="CA285" i="31"/>
  <c r="A285" i="31"/>
  <c r="CB284" i="31"/>
  <c r="CA284" i="31"/>
  <c r="A284" i="31"/>
  <c r="CB283" i="31"/>
  <c r="CA283" i="31"/>
  <c r="A283" i="31"/>
  <c r="CB282" i="31"/>
  <c r="CA282" i="31"/>
  <c r="A282" i="31"/>
  <c r="CB281" i="31"/>
  <c r="CA281" i="31"/>
  <c r="A281" i="31"/>
  <c r="CB280" i="31"/>
  <c r="CA280" i="31"/>
  <c r="A280" i="31"/>
  <c r="CB279" i="31"/>
  <c r="CA279" i="31"/>
  <c r="A279" i="31"/>
  <c r="CB278" i="31"/>
  <c r="CA278" i="31"/>
  <c r="A278" i="31"/>
  <c r="CB277" i="31"/>
  <c r="CA277" i="31"/>
  <c r="A277" i="31"/>
  <c r="CB276" i="31"/>
  <c r="CA276" i="31"/>
  <c r="A276" i="31"/>
  <c r="CB275" i="31"/>
  <c r="CA275" i="31"/>
  <c r="A275" i="31"/>
  <c r="CB274" i="31"/>
  <c r="CA274" i="31"/>
  <c r="A274" i="31"/>
  <c r="CB273" i="31"/>
  <c r="CA273" i="31"/>
  <c r="A273" i="31"/>
  <c r="CB272" i="31"/>
  <c r="CA272" i="31"/>
  <c r="A272" i="31"/>
  <c r="CB271" i="31"/>
  <c r="CA271" i="31"/>
  <c r="A271" i="31"/>
  <c r="CB270" i="31"/>
  <c r="CA270" i="31"/>
  <c r="A270" i="31"/>
  <c r="CB269" i="31"/>
  <c r="CA269" i="31"/>
  <c r="A269" i="31"/>
  <c r="CB268" i="31"/>
  <c r="CA268" i="31"/>
  <c r="A268" i="31"/>
  <c r="CB267" i="31"/>
  <c r="CA267" i="31"/>
  <c r="A267" i="31"/>
  <c r="CB266" i="31"/>
  <c r="CA266" i="31"/>
  <c r="A266" i="31"/>
  <c r="CB265" i="31"/>
  <c r="CA265" i="31"/>
  <c r="A265" i="31"/>
  <c r="CB264" i="31"/>
  <c r="CA264" i="31"/>
  <c r="A264" i="31"/>
  <c r="CB263" i="31"/>
  <c r="CA263" i="31"/>
  <c r="A263" i="31"/>
  <c r="CB262" i="31"/>
  <c r="CA262" i="31"/>
  <c r="A262" i="31"/>
  <c r="CB261" i="31"/>
  <c r="CA261" i="31"/>
  <c r="A261" i="31"/>
  <c r="CB260" i="31"/>
  <c r="CA260" i="31"/>
  <c r="A260" i="31"/>
  <c r="CB259" i="31"/>
  <c r="CA259" i="31"/>
  <c r="A259" i="31"/>
  <c r="CB258" i="31"/>
  <c r="CA258" i="31"/>
  <c r="A258" i="31"/>
  <c r="CB257" i="31"/>
  <c r="CA257" i="31"/>
  <c r="A257" i="31"/>
  <c r="CB256" i="31"/>
  <c r="CA256" i="31"/>
  <c r="A256" i="31"/>
  <c r="CB255" i="31"/>
  <c r="CA255" i="31"/>
  <c r="A255" i="31"/>
  <c r="CB254" i="31"/>
  <c r="CA254" i="31"/>
  <c r="A254" i="31"/>
  <c r="CB253" i="31"/>
  <c r="CA253" i="31"/>
  <c r="A253" i="31"/>
  <c r="CB252" i="31"/>
  <c r="CA252" i="31"/>
  <c r="A252" i="31"/>
  <c r="CB251" i="31"/>
  <c r="CA251" i="31"/>
  <c r="A251" i="31"/>
  <c r="CB250" i="31"/>
  <c r="CA250" i="31"/>
  <c r="A250" i="31"/>
  <c r="CB249" i="31"/>
  <c r="CA249" i="31"/>
  <c r="A249" i="31"/>
  <c r="CB248" i="31"/>
  <c r="CA248" i="31"/>
  <c r="A248" i="31"/>
  <c r="CB247" i="31"/>
  <c r="CA247" i="31"/>
  <c r="A247" i="31"/>
  <c r="CB246" i="31"/>
  <c r="CA246" i="31"/>
  <c r="A246" i="31"/>
  <c r="CB245" i="31"/>
  <c r="CA245" i="31"/>
  <c r="A245" i="31"/>
  <c r="CB244" i="31"/>
  <c r="CA244" i="31"/>
  <c r="A244" i="31"/>
  <c r="CB243" i="31"/>
  <c r="CA243" i="31"/>
  <c r="A243" i="31"/>
  <c r="CB242" i="31"/>
  <c r="CA242" i="31"/>
  <c r="A242" i="31"/>
  <c r="CB241" i="31"/>
  <c r="CA241" i="31"/>
  <c r="A241" i="31"/>
  <c r="CB240" i="31"/>
  <c r="CA240" i="31"/>
  <c r="A240" i="31"/>
  <c r="CB239" i="31"/>
  <c r="CA239" i="31"/>
  <c r="A239" i="31"/>
  <c r="CB238" i="31"/>
  <c r="CA238" i="31"/>
  <c r="A238" i="31"/>
  <c r="CB237" i="31"/>
  <c r="CA237" i="31"/>
  <c r="A237" i="31"/>
  <c r="CB236" i="31"/>
  <c r="CA236" i="31"/>
  <c r="A236" i="31"/>
  <c r="CB235" i="31"/>
  <c r="CA235" i="31"/>
  <c r="A235" i="31"/>
  <c r="CB234" i="31"/>
  <c r="CA234" i="31"/>
  <c r="A234" i="31"/>
  <c r="CB233" i="31"/>
  <c r="CA233" i="31"/>
  <c r="A233" i="31"/>
  <c r="CB232" i="31"/>
  <c r="CA232" i="31"/>
  <c r="A232" i="31"/>
  <c r="CB231" i="31"/>
  <c r="CA231" i="31"/>
  <c r="A231" i="31"/>
  <c r="CB230" i="31"/>
  <c r="CA230" i="31"/>
  <c r="A230" i="31"/>
  <c r="CB229" i="31"/>
  <c r="CA229" i="31"/>
  <c r="A229" i="31"/>
  <c r="CB228" i="31"/>
  <c r="CA228" i="31"/>
  <c r="A228" i="31"/>
  <c r="CB227" i="31"/>
  <c r="CA227" i="31"/>
  <c r="A227" i="31"/>
  <c r="CB226" i="31"/>
  <c r="CA226" i="31"/>
  <c r="A226" i="31"/>
  <c r="CB225" i="31"/>
  <c r="CA225" i="31"/>
  <c r="A225" i="31"/>
  <c r="CB224" i="31"/>
  <c r="CA224" i="31"/>
  <c r="A224" i="31"/>
  <c r="CB223" i="31"/>
  <c r="CA223" i="31"/>
  <c r="A223" i="31"/>
  <c r="CB222" i="31"/>
  <c r="CA222" i="31"/>
  <c r="A222" i="31"/>
  <c r="CB221" i="31"/>
  <c r="CA221" i="31"/>
  <c r="A221" i="31"/>
  <c r="CB220" i="31"/>
  <c r="CA220" i="31"/>
  <c r="A220" i="31"/>
  <c r="CB219" i="31"/>
  <c r="CA219" i="31"/>
  <c r="A219" i="31"/>
  <c r="CB218" i="31"/>
  <c r="CA218" i="31"/>
  <c r="A218" i="31"/>
  <c r="CB217" i="31"/>
  <c r="CA217" i="31"/>
  <c r="A217" i="31"/>
  <c r="CB216" i="31"/>
  <c r="CA216" i="31"/>
  <c r="A216" i="31"/>
  <c r="CB215" i="31"/>
  <c r="CA215" i="31"/>
  <c r="A215" i="31"/>
  <c r="CB214" i="31"/>
  <c r="CA214" i="31"/>
  <c r="A214" i="31"/>
  <c r="CB213" i="31"/>
  <c r="CA213" i="31"/>
  <c r="A213" i="31"/>
  <c r="CB212" i="31"/>
  <c r="CA212" i="31"/>
  <c r="A212" i="31"/>
  <c r="CB211" i="31"/>
  <c r="CA211" i="31"/>
  <c r="A211" i="31"/>
  <c r="CB210" i="31"/>
  <c r="CA210" i="31"/>
  <c r="A210" i="31"/>
  <c r="CB209" i="31"/>
  <c r="CA209" i="31"/>
  <c r="A209" i="31"/>
  <c r="CB208" i="31"/>
  <c r="CA208" i="31"/>
  <c r="A208" i="31"/>
  <c r="CB207" i="31"/>
  <c r="CA207" i="31"/>
  <c r="A207" i="31"/>
  <c r="CB206" i="31"/>
  <c r="CA206" i="31"/>
  <c r="A206" i="31"/>
  <c r="CB205" i="31"/>
  <c r="CA205" i="31"/>
  <c r="A205" i="31"/>
  <c r="CB204" i="31"/>
  <c r="CA204" i="31"/>
  <c r="A204" i="31"/>
  <c r="CB203" i="31"/>
  <c r="CA203" i="31"/>
  <c r="A203" i="31"/>
  <c r="CB202" i="31"/>
  <c r="CA202" i="31"/>
  <c r="A202" i="31"/>
  <c r="CB201" i="31"/>
  <c r="CA201" i="31"/>
  <c r="A201" i="31"/>
  <c r="CB200" i="31"/>
  <c r="CA200" i="31"/>
  <c r="A200" i="31"/>
  <c r="CB199" i="31"/>
  <c r="CA199" i="31"/>
  <c r="A199" i="31"/>
  <c r="CB198" i="31"/>
  <c r="CA198" i="31"/>
  <c r="A198" i="31"/>
  <c r="CB197" i="31"/>
  <c r="CA197" i="31"/>
  <c r="A197" i="31"/>
  <c r="CB196" i="31"/>
  <c r="CA196" i="31"/>
  <c r="A196" i="31"/>
  <c r="CB195" i="31"/>
  <c r="CA195" i="31"/>
  <c r="A195" i="31"/>
  <c r="CB194" i="31"/>
  <c r="CA194" i="31"/>
  <c r="A194" i="31"/>
  <c r="CB193" i="31"/>
  <c r="CA193" i="31"/>
  <c r="A193" i="31"/>
  <c r="CB192" i="31"/>
  <c r="CA192" i="31"/>
  <c r="A192" i="31"/>
  <c r="CB191" i="31"/>
  <c r="CA191" i="31"/>
  <c r="A191" i="31"/>
  <c r="CB190" i="31"/>
  <c r="CA190" i="31"/>
  <c r="A190" i="31"/>
  <c r="CB189" i="31"/>
  <c r="CA189" i="31"/>
  <c r="A189" i="31"/>
  <c r="CB188" i="31"/>
  <c r="CA188" i="31"/>
  <c r="A188" i="31"/>
  <c r="CB187" i="31"/>
  <c r="CA187" i="31"/>
  <c r="A187" i="31"/>
  <c r="CB186" i="31"/>
  <c r="CA186" i="31"/>
  <c r="A186" i="31"/>
  <c r="CB185" i="31"/>
  <c r="CA185" i="31"/>
  <c r="A185" i="31"/>
  <c r="CB184" i="31"/>
  <c r="CA184" i="31"/>
  <c r="A184" i="31"/>
  <c r="CB183" i="31"/>
  <c r="CA183" i="31"/>
  <c r="A183" i="31"/>
  <c r="CB182" i="31"/>
  <c r="CA182" i="31"/>
  <c r="A182" i="31"/>
  <c r="CB181" i="31"/>
  <c r="CA181" i="31"/>
  <c r="A181" i="31"/>
  <c r="CB180" i="31"/>
  <c r="CA180" i="31"/>
  <c r="A180" i="31"/>
  <c r="CB179" i="31"/>
  <c r="CA179" i="31"/>
  <c r="A179" i="31"/>
  <c r="CB178" i="31"/>
  <c r="CA178" i="31"/>
  <c r="A178" i="31"/>
  <c r="CB177" i="31"/>
  <c r="CA177" i="31"/>
  <c r="A177" i="31"/>
  <c r="CB176" i="31"/>
  <c r="CA176" i="31"/>
  <c r="A176" i="31"/>
  <c r="CB175" i="31"/>
  <c r="CA175" i="31"/>
  <c r="A175" i="31"/>
  <c r="CB174" i="31"/>
  <c r="CA174" i="31"/>
  <c r="A174" i="31"/>
  <c r="CB173" i="31"/>
  <c r="CA173" i="31"/>
  <c r="A173" i="31"/>
  <c r="CB172" i="31"/>
  <c r="CA172" i="31"/>
  <c r="A172" i="31"/>
  <c r="CB171" i="31"/>
  <c r="CA171" i="31"/>
  <c r="A171" i="31"/>
  <c r="CB170" i="31"/>
  <c r="CA170" i="31"/>
  <c r="A170" i="31"/>
  <c r="CB169" i="31"/>
  <c r="CA169" i="31"/>
  <c r="A169" i="31"/>
  <c r="CB168" i="31"/>
  <c r="CA168" i="31"/>
  <c r="A168" i="31"/>
  <c r="CB167" i="31"/>
  <c r="CA167" i="31"/>
  <c r="A167" i="31"/>
  <c r="CB166" i="31"/>
  <c r="CA166" i="31"/>
  <c r="A166" i="31"/>
  <c r="CB165" i="31"/>
  <c r="CA165" i="31"/>
  <c r="A165" i="31"/>
  <c r="CB164" i="31"/>
  <c r="CA164" i="31"/>
  <c r="A164" i="31"/>
  <c r="CB163" i="31"/>
  <c r="CA163" i="31"/>
  <c r="A163" i="31"/>
  <c r="CB162" i="31"/>
  <c r="CA162" i="31"/>
  <c r="A162" i="31"/>
  <c r="CB161" i="31"/>
  <c r="CA161" i="31"/>
  <c r="A161" i="31"/>
  <c r="CB160" i="31"/>
  <c r="CA160" i="31"/>
  <c r="A160" i="31"/>
  <c r="CB159" i="31"/>
  <c r="CA159" i="31"/>
  <c r="A159" i="31"/>
  <c r="CB158" i="31"/>
  <c r="CA158" i="31"/>
  <c r="A158" i="31"/>
  <c r="CB157" i="31"/>
  <c r="CA157" i="31"/>
  <c r="A157" i="31"/>
  <c r="CB156" i="31"/>
  <c r="CA156" i="31"/>
  <c r="A156" i="31"/>
  <c r="CB155" i="31"/>
  <c r="CA155" i="31"/>
  <c r="A155" i="31"/>
  <c r="CB154" i="31"/>
  <c r="CA154" i="31"/>
  <c r="A154" i="31"/>
  <c r="CB153" i="31"/>
  <c r="CA153" i="31"/>
  <c r="A153" i="31"/>
  <c r="CB152" i="31"/>
  <c r="CA152" i="31"/>
  <c r="A152" i="31"/>
  <c r="CB151" i="31"/>
  <c r="CA151" i="31"/>
  <c r="A151" i="31"/>
  <c r="CB150" i="31"/>
  <c r="CA150" i="31"/>
  <c r="A150" i="31"/>
  <c r="CB149" i="31"/>
  <c r="CA149" i="31"/>
  <c r="A149" i="31"/>
  <c r="CB148" i="31"/>
  <c r="CA148" i="31"/>
  <c r="A148" i="31"/>
  <c r="CB147" i="31"/>
  <c r="CA147" i="31"/>
  <c r="A147" i="31"/>
  <c r="CB146" i="31"/>
  <c r="CA146" i="31"/>
  <c r="A146" i="31"/>
  <c r="CB145" i="31"/>
  <c r="CA145" i="31"/>
  <c r="A145" i="31"/>
  <c r="CB144" i="31"/>
  <c r="CA144" i="31"/>
  <c r="A144" i="31"/>
  <c r="CB143" i="31"/>
  <c r="CA143" i="31"/>
  <c r="A143" i="31"/>
  <c r="CB142" i="31"/>
  <c r="CA142" i="31"/>
  <c r="A142" i="31"/>
  <c r="CB141" i="31"/>
  <c r="CA141" i="31"/>
  <c r="A141" i="31"/>
  <c r="CB140" i="31"/>
  <c r="CA140" i="31"/>
  <c r="A140" i="31"/>
  <c r="CB139" i="31"/>
  <c r="CA139" i="31"/>
  <c r="A139" i="31"/>
  <c r="CB138" i="31"/>
  <c r="CA138" i="31"/>
  <c r="A138" i="31"/>
  <c r="CB137" i="31"/>
  <c r="CA137" i="31"/>
  <c r="A137" i="31"/>
  <c r="CB136" i="31"/>
  <c r="CA136" i="31"/>
  <c r="A136" i="31"/>
  <c r="CB135" i="31"/>
  <c r="CA135" i="31"/>
  <c r="A135" i="31"/>
  <c r="CB134" i="31"/>
  <c r="CA134" i="31"/>
  <c r="A134" i="31"/>
  <c r="CB133" i="31"/>
  <c r="CA133" i="31"/>
  <c r="A133" i="31"/>
  <c r="CB132" i="31"/>
  <c r="CA132" i="31"/>
  <c r="A132" i="31"/>
  <c r="CB131" i="31"/>
  <c r="CA131" i="31"/>
  <c r="A131" i="31"/>
  <c r="CB130" i="31"/>
  <c r="CA130" i="31"/>
  <c r="A130" i="31"/>
  <c r="CB129" i="31"/>
  <c r="CA129" i="31"/>
  <c r="A129" i="31"/>
  <c r="CB128" i="31"/>
  <c r="CA128" i="31"/>
  <c r="A128" i="31"/>
  <c r="CB127" i="31"/>
  <c r="CA127" i="31"/>
  <c r="A127" i="31"/>
  <c r="CB126" i="31"/>
  <c r="CA126" i="31"/>
  <c r="A126" i="31"/>
  <c r="CB125" i="31"/>
  <c r="CA125" i="31"/>
  <c r="A125" i="31"/>
  <c r="CB124" i="31"/>
  <c r="CA124" i="31"/>
  <c r="A124" i="31"/>
  <c r="CB123" i="31"/>
  <c r="CA123" i="31"/>
  <c r="A123" i="31"/>
  <c r="CB122" i="31"/>
  <c r="CA122" i="31"/>
  <c r="A122" i="31"/>
  <c r="CB121" i="31"/>
  <c r="CA121" i="31"/>
  <c r="A121" i="31"/>
  <c r="CB120" i="31"/>
  <c r="CA120" i="31"/>
  <c r="A120" i="31"/>
  <c r="CB119" i="31"/>
  <c r="CA119" i="31"/>
  <c r="A119" i="31"/>
  <c r="CB118" i="31"/>
  <c r="CA118" i="31"/>
  <c r="A118" i="31"/>
  <c r="CB117" i="31"/>
  <c r="CA117" i="31"/>
  <c r="A117" i="31"/>
  <c r="CB116" i="31"/>
  <c r="CA116" i="31"/>
  <c r="A116" i="31"/>
  <c r="CB115" i="31"/>
  <c r="CA115" i="31"/>
  <c r="A115" i="31"/>
  <c r="CB114" i="31"/>
  <c r="CA114" i="31"/>
  <c r="A114" i="31"/>
  <c r="CB113" i="31"/>
  <c r="CA113" i="31"/>
  <c r="A113" i="31"/>
  <c r="CB112" i="31"/>
  <c r="CA112" i="31"/>
  <c r="A112" i="31"/>
  <c r="CB111" i="31"/>
  <c r="CA111" i="31"/>
  <c r="A111" i="31"/>
  <c r="CB110" i="31"/>
  <c r="CA110" i="31"/>
  <c r="A110" i="31"/>
  <c r="CB109" i="31"/>
  <c r="CA109" i="31"/>
  <c r="A109" i="31"/>
  <c r="CB108" i="31"/>
  <c r="CA108" i="31"/>
  <c r="A108" i="31"/>
  <c r="CB107" i="31"/>
  <c r="CA107" i="31"/>
  <c r="A107" i="31"/>
  <c r="CB106" i="31"/>
  <c r="CA106" i="31"/>
  <c r="A106" i="31"/>
  <c r="CB105" i="31"/>
  <c r="CA105" i="31"/>
  <c r="A105" i="31"/>
  <c r="CB104" i="31"/>
  <c r="CA104" i="31"/>
  <c r="A104" i="31"/>
  <c r="CB103" i="31"/>
  <c r="CA103" i="31"/>
  <c r="A103" i="31"/>
  <c r="CB102" i="31"/>
  <c r="CA102" i="31"/>
  <c r="A102" i="31"/>
  <c r="CB101" i="31"/>
  <c r="CA101" i="31"/>
  <c r="A101" i="31"/>
  <c r="CB100" i="31"/>
  <c r="CA100" i="31"/>
  <c r="A100" i="31"/>
  <c r="CB99" i="31"/>
  <c r="CA99" i="31"/>
  <c r="A99" i="31"/>
  <c r="CB98" i="31"/>
  <c r="CA98" i="31"/>
  <c r="A98" i="31"/>
  <c r="CB97" i="31"/>
  <c r="CA97" i="31"/>
  <c r="A97" i="31"/>
  <c r="CB96" i="31"/>
  <c r="CA96" i="31"/>
  <c r="A96" i="31"/>
  <c r="CB95" i="31"/>
  <c r="CA95" i="31"/>
  <c r="A95" i="31"/>
  <c r="CB94" i="31"/>
  <c r="CA94" i="31"/>
  <c r="A94" i="31"/>
  <c r="CB93" i="31"/>
  <c r="CA93" i="31"/>
  <c r="A93" i="31"/>
  <c r="CB92" i="31"/>
  <c r="CA92" i="31"/>
  <c r="A92" i="31"/>
  <c r="CB91" i="31"/>
  <c r="CA91" i="31"/>
  <c r="A91" i="31"/>
  <c r="CB90" i="31"/>
  <c r="CA90" i="31"/>
  <c r="A90" i="31"/>
  <c r="CB89" i="31"/>
  <c r="CA89" i="31"/>
  <c r="A89" i="31"/>
  <c r="CB88" i="31"/>
  <c r="CA88" i="31"/>
  <c r="A88" i="31"/>
  <c r="CB87" i="31"/>
  <c r="CA87" i="31"/>
  <c r="A87" i="31"/>
  <c r="CB86" i="31"/>
  <c r="CA86" i="31"/>
  <c r="A86" i="31"/>
  <c r="CB85" i="31"/>
  <c r="CA85" i="31"/>
  <c r="A85" i="31"/>
  <c r="CB84" i="31"/>
  <c r="CA84" i="31"/>
  <c r="A84" i="31"/>
  <c r="CB83" i="31"/>
  <c r="CA83" i="31"/>
  <c r="A83" i="31"/>
  <c r="CB82" i="31"/>
  <c r="CA82" i="31"/>
  <c r="A82" i="31"/>
  <c r="CB81" i="31"/>
  <c r="CA81" i="31"/>
  <c r="A81" i="31"/>
  <c r="CB80" i="31"/>
  <c r="CA80" i="31"/>
  <c r="A80" i="31"/>
  <c r="CB79" i="31"/>
  <c r="CA79" i="31"/>
  <c r="A79" i="31"/>
  <c r="CB78" i="31"/>
  <c r="CA78" i="31"/>
  <c r="A78" i="31"/>
  <c r="CB77" i="31"/>
  <c r="CA77" i="31"/>
  <c r="A77" i="31"/>
  <c r="CB76" i="31"/>
  <c r="CA76" i="31"/>
  <c r="A76" i="31"/>
  <c r="CB75" i="31"/>
  <c r="CA75" i="31"/>
  <c r="A75" i="31"/>
  <c r="CB74" i="31"/>
  <c r="CA74" i="31"/>
  <c r="A74" i="31"/>
  <c r="CB73" i="31"/>
  <c r="CA73" i="31"/>
  <c r="A73" i="31"/>
  <c r="CB72" i="31"/>
  <c r="CA72" i="31"/>
  <c r="A72" i="31"/>
  <c r="CB71" i="31"/>
  <c r="CA71" i="31"/>
  <c r="A71" i="31"/>
  <c r="CB70" i="31"/>
  <c r="CA70" i="31"/>
  <c r="A70" i="31"/>
  <c r="CB69" i="31"/>
  <c r="CA69" i="31"/>
  <c r="A69" i="31"/>
  <c r="CB68" i="31"/>
  <c r="CA68" i="31"/>
  <c r="A68" i="31"/>
  <c r="CB67" i="31"/>
  <c r="CA67" i="31"/>
  <c r="A67" i="31"/>
  <c r="CB66" i="31"/>
  <c r="CA66" i="31"/>
  <c r="A66" i="31"/>
  <c r="CB65" i="31"/>
  <c r="CA65" i="31"/>
  <c r="A65" i="31"/>
  <c r="CB64" i="31"/>
  <c r="CA64" i="31"/>
  <c r="A64" i="31"/>
  <c r="CB63" i="31"/>
  <c r="CA63" i="31"/>
  <c r="A63" i="31"/>
  <c r="CB62" i="31"/>
  <c r="CA62" i="31"/>
  <c r="A62" i="31"/>
  <c r="CB61" i="31"/>
  <c r="CA61" i="31"/>
  <c r="A61" i="31"/>
  <c r="CB60" i="31"/>
  <c r="CA60" i="31"/>
  <c r="A60" i="31"/>
  <c r="CB59" i="31"/>
  <c r="CA59" i="31"/>
  <c r="A59" i="31"/>
  <c r="CB58" i="31"/>
  <c r="CA58" i="31"/>
  <c r="A58" i="31"/>
  <c r="CB57" i="31"/>
  <c r="CA57" i="31"/>
  <c r="A57" i="31"/>
  <c r="CB56" i="31"/>
  <c r="CA56" i="31"/>
  <c r="A56" i="31"/>
  <c r="CB55" i="31"/>
  <c r="CA55" i="31"/>
  <c r="A55" i="31"/>
  <c r="CB54" i="31"/>
  <c r="CA54" i="31"/>
  <c r="A54" i="31"/>
  <c r="CB53" i="31"/>
  <c r="CA53" i="31"/>
  <c r="A53" i="31"/>
  <c r="CB52" i="31"/>
  <c r="CA52" i="31"/>
  <c r="A52" i="31"/>
  <c r="CB51" i="31"/>
  <c r="CA51" i="31"/>
  <c r="A51" i="31"/>
  <c r="CB50" i="31"/>
  <c r="CA50" i="31"/>
  <c r="A50" i="31"/>
  <c r="CB49" i="31"/>
  <c r="CA49" i="31"/>
  <c r="A49" i="31"/>
  <c r="CB48" i="31"/>
  <c r="CA48" i="31"/>
  <c r="A48" i="31"/>
  <c r="CB47" i="31"/>
  <c r="CA47" i="31"/>
  <c r="A47" i="31"/>
  <c r="CB46" i="31"/>
  <c r="CA46" i="31"/>
  <c r="A46" i="31"/>
  <c r="CB45" i="31"/>
  <c r="CA45" i="31"/>
  <c r="A45" i="31"/>
  <c r="CB44" i="31"/>
  <c r="CA44" i="31"/>
  <c r="A44" i="31"/>
  <c r="CB43" i="31"/>
  <c r="CA43" i="31"/>
  <c r="A43" i="31"/>
  <c r="CB42" i="31"/>
  <c r="CA42" i="31"/>
  <c r="A42" i="31"/>
  <c r="CB41" i="31"/>
  <c r="CA41" i="31"/>
  <c r="A41" i="31"/>
  <c r="CB40" i="31"/>
  <c r="CA40" i="31"/>
  <c r="A40" i="31"/>
  <c r="CB39" i="31"/>
  <c r="CA39" i="31"/>
  <c r="A39" i="31"/>
  <c r="CB38" i="31"/>
  <c r="CA38" i="31"/>
  <c r="A38" i="31"/>
  <c r="CB37" i="31"/>
  <c r="CA37" i="31"/>
  <c r="A37" i="31"/>
  <c r="CB36" i="31"/>
  <c r="CA36" i="31"/>
  <c r="A36" i="31"/>
  <c r="CB35" i="31"/>
  <c r="CA35" i="31"/>
  <c r="A35" i="31"/>
  <c r="CB34" i="31"/>
  <c r="CA34" i="31"/>
  <c r="A34" i="31"/>
  <c r="CB33" i="31"/>
  <c r="CA33" i="31"/>
  <c r="A33" i="31"/>
  <c r="CB32" i="31"/>
  <c r="CA32" i="31"/>
  <c r="A32" i="31"/>
  <c r="CB31" i="31"/>
  <c r="CA31" i="31"/>
  <c r="A31" i="31"/>
  <c r="CB30" i="31"/>
  <c r="CA30" i="31"/>
  <c r="A30" i="31"/>
  <c r="CB29" i="31"/>
  <c r="CA29" i="31"/>
  <c r="A29" i="31"/>
  <c r="CB28" i="31"/>
  <c r="CA28" i="31"/>
  <c r="A28" i="31"/>
  <c r="CB27" i="31"/>
  <c r="CA27" i="31"/>
  <c r="A27" i="31"/>
  <c r="CB26" i="31"/>
  <c r="CA26" i="31"/>
  <c r="A26" i="31"/>
  <c r="CB25" i="31"/>
  <c r="CA25" i="31"/>
  <c r="A25" i="31"/>
  <c r="CB24" i="31"/>
  <c r="CA24" i="31"/>
  <c r="A24" i="31"/>
  <c r="CB23" i="31"/>
  <c r="CA23" i="31"/>
  <c r="A23" i="31"/>
  <c r="CB22" i="31"/>
  <c r="CA22" i="31"/>
  <c r="A22" i="31"/>
  <c r="CB21" i="31"/>
  <c r="CA21" i="31"/>
  <c r="A21" i="31"/>
  <c r="CB20" i="31"/>
  <c r="CA20" i="31"/>
  <c r="A20" i="31"/>
  <c r="CB19" i="31"/>
  <c r="CA19" i="31"/>
  <c r="A19" i="31"/>
  <c r="CB18" i="31"/>
  <c r="CA18" i="31"/>
  <c r="A18" i="31"/>
  <c r="CB17" i="31"/>
  <c r="CA17" i="31"/>
  <c r="A17" i="31"/>
  <c r="CB16" i="31"/>
  <c r="CA16" i="31"/>
  <c r="A16" i="31"/>
  <c r="CB15" i="31"/>
  <c r="CA15" i="31"/>
  <c r="A15" i="31"/>
  <c r="CB14" i="31"/>
  <c r="CA14" i="31"/>
  <c r="A14" i="31"/>
  <c r="CB13" i="31"/>
  <c r="CA13" i="31"/>
  <c r="A13" i="31"/>
  <c r="CB12" i="31"/>
  <c r="CA12" i="31"/>
  <c r="A12" i="31"/>
  <c r="CB11" i="31"/>
  <c r="CA11" i="31"/>
  <c r="A11" i="31"/>
  <c r="CB10" i="31"/>
  <c r="CA10" i="31"/>
  <c r="A10" i="31"/>
  <c r="CB9" i="31"/>
  <c r="CA9" i="31"/>
  <c r="A9" i="31"/>
  <c r="CB8" i="31"/>
  <c r="CA8" i="31"/>
  <c r="A8" i="31"/>
  <c r="CB7" i="31"/>
  <c r="CA7" i="31"/>
  <c r="CB6" i="31"/>
  <c r="CA6" i="31"/>
  <c r="CB5" i="31"/>
  <c r="CA5" i="31"/>
  <c r="CB4" i="31"/>
  <c r="CA4" i="31"/>
  <c r="CB3" i="31"/>
  <c r="CA3" i="31"/>
  <c r="CB2" i="31"/>
  <c r="CA2" i="31"/>
  <c r="CB2001" i="30"/>
  <c r="CA2001" i="30"/>
  <c r="CB2000" i="30"/>
  <c r="CA2000" i="30"/>
  <c r="CB1999" i="30"/>
  <c r="CA1999" i="30"/>
  <c r="CB1998" i="30"/>
  <c r="CA1998" i="30"/>
  <c r="CB1997" i="30"/>
  <c r="CA1997" i="30"/>
  <c r="CB1996" i="30"/>
  <c r="CA1996" i="30"/>
  <c r="CB1995" i="30"/>
  <c r="CA1995" i="30"/>
  <c r="CB1994" i="30"/>
  <c r="CA1994" i="30"/>
  <c r="CB1993" i="30"/>
  <c r="CA1993" i="30"/>
  <c r="CB1992" i="30"/>
  <c r="CA1992" i="30"/>
  <c r="CB1991" i="30"/>
  <c r="CA1991" i="30"/>
  <c r="CB1990" i="30"/>
  <c r="CA1990" i="30"/>
  <c r="CB1989" i="30"/>
  <c r="CA1989" i="30"/>
  <c r="CB1988" i="30"/>
  <c r="CA1988" i="30"/>
  <c r="CB1987" i="30"/>
  <c r="CA1987" i="30"/>
  <c r="CB1986" i="30"/>
  <c r="CA1986" i="30"/>
  <c r="CB1985" i="30"/>
  <c r="CA1985" i="30"/>
  <c r="CB1984" i="30"/>
  <c r="CA1984" i="30"/>
  <c r="CB1983" i="30"/>
  <c r="CA1983" i="30"/>
  <c r="CB1982" i="30"/>
  <c r="CA1982" i="30"/>
  <c r="CB1981" i="30"/>
  <c r="CA1981" i="30"/>
  <c r="CB1980" i="30"/>
  <c r="CA1980" i="30"/>
  <c r="CB1979" i="30"/>
  <c r="CA1979" i="30"/>
  <c r="CB1978" i="30"/>
  <c r="CA1978" i="30"/>
  <c r="CB1977" i="30"/>
  <c r="CA1977" i="30"/>
  <c r="CB1976" i="30"/>
  <c r="CA1976" i="30"/>
  <c r="CB1975" i="30"/>
  <c r="CA1975" i="30"/>
  <c r="CB1974" i="30"/>
  <c r="CA1974" i="30"/>
  <c r="CB1973" i="30"/>
  <c r="CA1973" i="30"/>
  <c r="CB1972" i="30"/>
  <c r="CA1972" i="30"/>
  <c r="CB1971" i="30"/>
  <c r="CA1971" i="30"/>
  <c r="CB1970" i="30"/>
  <c r="CA1970" i="30"/>
  <c r="CB1969" i="30"/>
  <c r="CA1969" i="30"/>
  <c r="CB1968" i="30"/>
  <c r="CA1968" i="30"/>
  <c r="CB1967" i="30"/>
  <c r="CA1967" i="30"/>
  <c r="CB1966" i="30"/>
  <c r="CA1966" i="30"/>
  <c r="CB1965" i="30"/>
  <c r="CA1965" i="30"/>
  <c r="CB1964" i="30"/>
  <c r="CA1964" i="30"/>
  <c r="CB1963" i="30"/>
  <c r="CA1963" i="30"/>
  <c r="CB1962" i="30"/>
  <c r="CA1962" i="30"/>
  <c r="CB1961" i="30"/>
  <c r="CA1961" i="30"/>
  <c r="CB1960" i="30"/>
  <c r="CA1960" i="30"/>
  <c r="CB1959" i="30"/>
  <c r="CA1959" i="30"/>
  <c r="CB1958" i="30"/>
  <c r="CA1958" i="30"/>
  <c r="CB1957" i="30"/>
  <c r="CA1957" i="30"/>
  <c r="CB1956" i="30"/>
  <c r="CA1956" i="30"/>
  <c r="CB1955" i="30"/>
  <c r="CA1955" i="30"/>
  <c r="CB1954" i="30"/>
  <c r="CA1954" i="30"/>
  <c r="CB1953" i="30"/>
  <c r="CA1953" i="30"/>
  <c r="CB1952" i="30"/>
  <c r="CA1952" i="30"/>
  <c r="CB1951" i="30"/>
  <c r="CA1951" i="30"/>
  <c r="CB1950" i="30"/>
  <c r="CA1950" i="30"/>
  <c r="CB1949" i="30"/>
  <c r="CA1949" i="30"/>
  <c r="CB1948" i="30"/>
  <c r="CA1948" i="30"/>
  <c r="CB1947" i="30"/>
  <c r="CA1947" i="30"/>
  <c r="CB1946" i="30"/>
  <c r="CA1946" i="30"/>
  <c r="CB1945" i="30"/>
  <c r="CA1945" i="30"/>
  <c r="CB1944" i="30"/>
  <c r="CA1944" i="30"/>
  <c r="CB1943" i="30"/>
  <c r="CA1943" i="30"/>
  <c r="CB1942" i="30"/>
  <c r="CA1942" i="30"/>
  <c r="CB1941" i="30"/>
  <c r="CA1941" i="30"/>
  <c r="CB1940" i="30"/>
  <c r="CA1940" i="30"/>
  <c r="CB1939" i="30"/>
  <c r="CA1939" i="30"/>
  <c r="CB1938" i="30"/>
  <c r="CA1938" i="30"/>
  <c r="CB1937" i="30"/>
  <c r="CA1937" i="30"/>
  <c r="CB1936" i="30"/>
  <c r="CA1936" i="30"/>
  <c r="CB1935" i="30"/>
  <c r="CA1935" i="30"/>
  <c r="CB1934" i="30"/>
  <c r="CA1934" i="30"/>
  <c r="CB1933" i="30"/>
  <c r="CA1933" i="30"/>
  <c r="CB1932" i="30"/>
  <c r="CA1932" i="30"/>
  <c r="CB1931" i="30"/>
  <c r="CA1931" i="30"/>
  <c r="CB1930" i="30"/>
  <c r="CA1930" i="30"/>
  <c r="CB1929" i="30"/>
  <c r="CA1929" i="30"/>
  <c r="CB1928" i="30"/>
  <c r="CA1928" i="30"/>
  <c r="CB1927" i="30"/>
  <c r="CA1927" i="30"/>
  <c r="CB1926" i="30"/>
  <c r="CA1926" i="30"/>
  <c r="CB1925" i="30"/>
  <c r="CA1925" i="30"/>
  <c r="CB1924" i="30"/>
  <c r="CA1924" i="30"/>
  <c r="CB1923" i="30"/>
  <c r="CA1923" i="30"/>
  <c r="CB1922" i="30"/>
  <c r="CA1922" i="30"/>
  <c r="CB1921" i="30"/>
  <c r="CA1921" i="30"/>
  <c r="CB1920" i="30"/>
  <c r="CA1920" i="30"/>
  <c r="CB1919" i="30"/>
  <c r="CA1919" i="30"/>
  <c r="CB1918" i="30"/>
  <c r="CA1918" i="30"/>
  <c r="CB1917" i="30"/>
  <c r="CA1917" i="30"/>
  <c r="CB1916" i="30"/>
  <c r="CA1916" i="30"/>
  <c r="CB1915" i="30"/>
  <c r="CA1915" i="30"/>
  <c r="CB1914" i="30"/>
  <c r="CA1914" i="30"/>
  <c r="CB1913" i="30"/>
  <c r="CA1913" i="30"/>
  <c r="CB1912" i="30"/>
  <c r="CA1912" i="30"/>
  <c r="CB1911" i="30"/>
  <c r="CA1911" i="30"/>
  <c r="CB1910" i="30"/>
  <c r="CA1910" i="30"/>
  <c r="CB1909" i="30"/>
  <c r="CA1909" i="30"/>
  <c r="CB1908" i="30"/>
  <c r="CA1908" i="30"/>
  <c r="CB1907" i="30"/>
  <c r="CA1907" i="30"/>
  <c r="CB1906" i="30"/>
  <c r="CA1906" i="30"/>
  <c r="CB1905" i="30"/>
  <c r="CA1905" i="30"/>
  <c r="CB1904" i="30"/>
  <c r="CA1904" i="30"/>
  <c r="CB1903" i="30"/>
  <c r="CA1903" i="30"/>
  <c r="CB1902" i="30"/>
  <c r="CA1902" i="30"/>
  <c r="CB1901" i="30"/>
  <c r="CA1901" i="30"/>
  <c r="CB1900" i="30"/>
  <c r="CA1900" i="30"/>
  <c r="CB1899" i="30"/>
  <c r="CA1899" i="30"/>
  <c r="CB1898" i="30"/>
  <c r="CA1898" i="30"/>
  <c r="CB1897" i="30"/>
  <c r="CA1897" i="30"/>
  <c r="CB1896" i="30"/>
  <c r="CA1896" i="30"/>
  <c r="CB1895" i="30"/>
  <c r="CA1895" i="30"/>
  <c r="CB1894" i="30"/>
  <c r="CA1894" i="30"/>
  <c r="CB1893" i="30"/>
  <c r="CA1893" i="30"/>
  <c r="CB1892" i="30"/>
  <c r="CA1892" i="30"/>
  <c r="CB1891" i="30"/>
  <c r="CA1891" i="30"/>
  <c r="CB1890" i="30"/>
  <c r="CA1890" i="30"/>
  <c r="CB1889" i="30"/>
  <c r="CA1889" i="30"/>
  <c r="CB1888" i="30"/>
  <c r="CA1888" i="30"/>
  <c r="CB1887" i="30"/>
  <c r="CA1887" i="30"/>
  <c r="CB1886" i="30"/>
  <c r="CA1886" i="30"/>
  <c r="CB1885" i="30"/>
  <c r="CA1885" i="30"/>
  <c r="CB1884" i="30"/>
  <c r="CA1884" i="30"/>
  <c r="CB1883" i="30"/>
  <c r="CA1883" i="30"/>
  <c r="CB1882" i="30"/>
  <c r="CA1882" i="30"/>
  <c r="CB1881" i="30"/>
  <c r="CA1881" i="30"/>
  <c r="CB1880" i="30"/>
  <c r="CA1880" i="30"/>
  <c r="CB1879" i="30"/>
  <c r="CA1879" i="30"/>
  <c r="CB1878" i="30"/>
  <c r="CA1878" i="30"/>
  <c r="CB1877" i="30"/>
  <c r="CA1877" i="30"/>
  <c r="CB1876" i="30"/>
  <c r="CA1876" i="30"/>
  <c r="CB1875" i="30"/>
  <c r="CA1875" i="30"/>
  <c r="CB1874" i="30"/>
  <c r="CA1874" i="30"/>
  <c r="CB1873" i="30"/>
  <c r="CA1873" i="30"/>
  <c r="CB1872" i="30"/>
  <c r="CA1872" i="30"/>
  <c r="CB1871" i="30"/>
  <c r="CA1871" i="30"/>
  <c r="CB1870" i="30"/>
  <c r="CA1870" i="30"/>
  <c r="CB1869" i="30"/>
  <c r="CA1869" i="30"/>
  <c r="CB1868" i="30"/>
  <c r="CA1868" i="30"/>
  <c r="CB1867" i="30"/>
  <c r="CA1867" i="30"/>
  <c r="CB1866" i="30"/>
  <c r="CA1866" i="30"/>
  <c r="CB1865" i="30"/>
  <c r="CA1865" i="30"/>
  <c r="CB1864" i="30"/>
  <c r="CA1864" i="30"/>
  <c r="CB1863" i="30"/>
  <c r="CA1863" i="30"/>
  <c r="CB1862" i="30"/>
  <c r="CA1862" i="30"/>
  <c r="CB1861" i="30"/>
  <c r="CA1861" i="30"/>
  <c r="CB1860" i="30"/>
  <c r="CA1860" i="30"/>
  <c r="CB1859" i="30"/>
  <c r="CA1859" i="30"/>
  <c r="CB1858" i="30"/>
  <c r="CA1858" i="30"/>
  <c r="CB1857" i="30"/>
  <c r="CA1857" i="30"/>
  <c r="CB1856" i="30"/>
  <c r="CA1856" i="30"/>
  <c r="CB1855" i="30"/>
  <c r="CA1855" i="30"/>
  <c r="CB1854" i="30"/>
  <c r="CA1854" i="30"/>
  <c r="CB1853" i="30"/>
  <c r="CA1853" i="30"/>
  <c r="CB1852" i="30"/>
  <c r="CA1852" i="30"/>
  <c r="CB1851" i="30"/>
  <c r="CA1851" i="30"/>
  <c r="CB1850" i="30"/>
  <c r="CA1850" i="30"/>
  <c r="CB1849" i="30"/>
  <c r="CA1849" i="30"/>
  <c r="CB1848" i="30"/>
  <c r="CA1848" i="30"/>
  <c r="CB1847" i="30"/>
  <c r="CA1847" i="30"/>
  <c r="CB1846" i="30"/>
  <c r="CA1846" i="30"/>
  <c r="CB1845" i="30"/>
  <c r="CA1845" i="30"/>
  <c r="CB1844" i="30"/>
  <c r="CA1844" i="30"/>
  <c r="CB1843" i="30"/>
  <c r="CA1843" i="30"/>
  <c r="CB1842" i="30"/>
  <c r="CA1842" i="30"/>
  <c r="CB1841" i="30"/>
  <c r="CA1841" i="30"/>
  <c r="CB1840" i="30"/>
  <c r="CA1840" i="30"/>
  <c r="CB1839" i="30"/>
  <c r="CA1839" i="30"/>
  <c r="CB1838" i="30"/>
  <c r="CA1838" i="30"/>
  <c r="CB1837" i="30"/>
  <c r="CA1837" i="30"/>
  <c r="CB1836" i="30"/>
  <c r="CA1836" i="30"/>
  <c r="CB1835" i="30"/>
  <c r="CA1835" i="30"/>
  <c r="CB1834" i="30"/>
  <c r="CA1834" i="30"/>
  <c r="CB1833" i="30"/>
  <c r="CA1833" i="30"/>
  <c r="CB1832" i="30"/>
  <c r="CA1832" i="30"/>
  <c r="CB1831" i="30"/>
  <c r="CA1831" i="30"/>
  <c r="CB1830" i="30"/>
  <c r="CA1830" i="30"/>
  <c r="CB1829" i="30"/>
  <c r="CA1829" i="30"/>
  <c r="CB1828" i="30"/>
  <c r="CA1828" i="30"/>
  <c r="CB1827" i="30"/>
  <c r="CA1827" i="30"/>
  <c r="CB1826" i="30"/>
  <c r="CA1826" i="30"/>
  <c r="CB1825" i="30"/>
  <c r="CA1825" i="30"/>
  <c r="CB1824" i="30"/>
  <c r="CA1824" i="30"/>
  <c r="CB1823" i="30"/>
  <c r="CA1823" i="30"/>
  <c r="CB1822" i="30"/>
  <c r="CA1822" i="30"/>
  <c r="CB1821" i="30"/>
  <c r="CA1821" i="30"/>
  <c r="CB1820" i="30"/>
  <c r="CA1820" i="30"/>
  <c r="CB1819" i="30"/>
  <c r="CA1819" i="30"/>
  <c r="CB1818" i="30"/>
  <c r="CA1818" i="30"/>
  <c r="CB1817" i="30"/>
  <c r="CA1817" i="30"/>
  <c r="CB1816" i="30"/>
  <c r="CA1816" i="30"/>
  <c r="CB1815" i="30"/>
  <c r="CA1815" i="30"/>
  <c r="CB1814" i="30"/>
  <c r="CA1814" i="30"/>
  <c r="CB1813" i="30"/>
  <c r="CA1813" i="30"/>
  <c r="CB1812" i="30"/>
  <c r="CA1812" i="30"/>
  <c r="CB1811" i="30"/>
  <c r="CA1811" i="30"/>
  <c r="CB1810" i="30"/>
  <c r="CA1810" i="30"/>
  <c r="CB1809" i="30"/>
  <c r="CA1809" i="30"/>
  <c r="CB1808" i="30"/>
  <c r="CA1808" i="30"/>
  <c r="CB1807" i="30"/>
  <c r="CA1807" i="30"/>
  <c r="CB1806" i="30"/>
  <c r="CA1806" i="30"/>
  <c r="CB1805" i="30"/>
  <c r="CA1805" i="30"/>
  <c r="CB1804" i="30"/>
  <c r="CA1804" i="30"/>
  <c r="CB1803" i="30"/>
  <c r="CA1803" i="30"/>
  <c r="CB1802" i="30"/>
  <c r="CA1802" i="30"/>
  <c r="CB1801" i="30"/>
  <c r="CA1801" i="30"/>
  <c r="CB1800" i="30"/>
  <c r="CA1800" i="30"/>
  <c r="CB1799" i="30"/>
  <c r="CA1799" i="30"/>
  <c r="CB1798" i="30"/>
  <c r="CA1798" i="30"/>
  <c r="CB1797" i="30"/>
  <c r="CA1797" i="30"/>
  <c r="CB1796" i="30"/>
  <c r="CA1796" i="30"/>
  <c r="CB1795" i="30"/>
  <c r="CA1795" i="30"/>
  <c r="CB1794" i="30"/>
  <c r="CA1794" i="30"/>
  <c r="CB1793" i="30"/>
  <c r="CA1793" i="30"/>
  <c r="CB1792" i="30"/>
  <c r="CA1792" i="30"/>
  <c r="CB1791" i="30"/>
  <c r="CA1791" i="30"/>
  <c r="CB1790" i="30"/>
  <c r="CA1790" i="30"/>
  <c r="CB1789" i="30"/>
  <c r="CA1789" i="30"/>
  <c r="CB1788" i="30"/>
  <c r="CA1788" i="30"/>
  <c r="CB1787" i="30"/>
  <c r="CA1787" i="30"/>
  <c r="CB1786" i="30"/>
  <c r="CA1786" i="30"/>
  <c r="CB1785" i="30"/>
  <c r="CA1785" i="30"/>
  <c r="CB1784" i="30"/>
  <c r="CA1784" i="30"/>
  <c r="CB1783" i="30"/>
  <c r="CA1783" i="30"/>
  <c r="CB1782" i="30"/>
  <c r="CA1782" i="30"/>
  <c r="CB1781" i="30"/>
  <c r="CA1781" i="30"/>
  <c r="CB1780" i="30"/>
  <c r="CA1780" i="30"/>
  <c r="CB1779" i="30"/>
  <c r="CA1779" i="30"/>
  <c r="CB1778" i="30"/>
  <c r="CA1778" i="30"/>
  <c r="CB1777" i="30"/>
  <c r="CA1777" i="30"/>
  <c r="CB1776" i="30"/>
  <c r="CA1776" i="30"/>
  <c r="CB1775" i="30"/>
  <c r="CA1775" i="30"/>
  <c r="CB1774" i="30"/>
  <c r="CA1774" i="30"/>
  <c r="CB1773" i="30"/>
  <c r="CA1773" i="30"/>
  <c r="CB1772" i="30"/>
  <c r="CA1772" i="30"/>
  <c r="CB1771" i="30"/>
  <c r="CA1771" i="30"/>
  <c r="CB1770" i="30"/>
  <c r="CA1770" i="30"/>
  <c r="CB1769" i="30"/>
  <c r="CA1769" i="30"/>
  <c r="CB1768" i="30"/>
  <c r="CA1768" i="30"/>
  <c r="CB1767" i="30"/>
  <c r="CA1767" i="30"/>
  <c r="CB1766" i="30"/>
  <c r="CA1766" i="30"/>
  <c r="CB1765" i="30"/>
  <c r="CA1765" i="30"/>
  <c r="CB1764" i="30"/>
  <c r="CA1764" i="30"/>
  <c r="CB1763" i="30"/>
  <c r="CA1763" i="30"/>
  <c r="CB1762" i="30"/>
  <c r="CA1762" i="30"/>
  <c r="CB1761" i="30"/>
  <c r="CA1761" i="30"/>
  <c r="CB1760" i="30"/>
  <c r="CA1760" i="30"/>
  <c r="CB1759" i="30"/>
  <c r="CA1759" i="30"/>
  <c r="CB1758" i="30"/>
  <c r="CA1758" i="30"/>
  <c r="CB1757" i="30"/>
  <c r="CA1757" i="30"/>
  <c r="CB1756" i="30"/>
  <c r="CA1756" i="30"/>
  <c r="CB1755" i="30"/>
  <c r="CA1755" i="30"/>
  <c r="CB1754" i="30"/>
  <c r="CA1754" i="30"/>
  <c r="CB1753" i="30"/>
  <c r="CA1753" i="30"/>
  <c r="CB1752" i="30"/>
  <c r="CA1752" i="30"/>
  <c r="CB1751" i="30"/>
  <c r="CA1751" i="30"/>
  <c r="CB1750" i="30"/>
  <c r="CA1750" i="30"/>
  <c r="CB1749" i="30"/>
  <c r="CA1749" i="30"/>
  <c r="CB1748" i="30"/>
  <c r="CA1748" i="30"/>
  <c r="CB1747" i="30"/>
  <c r="CA1747" i="30"/>
  <c r="CB1746" i="30"/>
  <c r="CA1746" i="30"/>
  <c r="CB1745" i="30"/>
  <c r="CA1745" i="30"/>
  <c r="CB1744" i="30"/>
  <c r="CA1744" i="30"/>
  <c r="CB1743" i="30"/>
  <c r="CA1743" i="30"/>
  <c r="CB1742" i="30"/>
  <c r="CA1742" i="30"/>
  <c r="CB1741" i="30"/>
  <c r="CA1741" i="30"/>
  <c r="CB1740" i="30"/>
  <c r="CA1740" i="30"/>
  <c r="CB1739" i="30"/>
  <c r="CA1739" i="30"/>
  <c r="CB1738" i="30"/>
  <c r="CA1738" i="30"/>
  <c r="CB1737" i="30"/>
  <c r="CA1737" i="30"/>
  <c r="CB1736" i="30"/>
  <c r="CA1736" i="30"/>
  <c r="CB1735" i="30"/>
  <c r="CA1735" i="30"/>
  <c r="CB1734" i="30"/>
  <c r="CA1734" i="30"/>
  <c r="CB1733" i="30"/>
  <c r="CA1733" i="30"/>
  <c r="CB1732" i="30"/>
  <c r="CA1732" i="30"/>
  <c r="CB1731" i="30"/>
  <c r="CA1731" i="30"/>
  <c r="CB1730" i="30"/>
  <c r="CA1730" i="30"/>
  <c r="CB1729" i="30"/>
  <c r="CA1729" i="30"/>
  <c r="CB1728" i="30"/>
  <c r="CA1728" i="30"/>
  <c r="CB1727" i="30"/>
  <c r="CA1727" i="30"/>
  <c r="CB1726" i="30"/>
  <c r="CA1726" i="30"/>
  <c r="CB1725" i="30"/>
  <c r="CA1725" i="30"/>
  <c r="CB1724" i="30"/>
  <c r="CA1724" i="30"/>
  <c r="CB1723" i="30"/>
  <c r="CA1723" i="30"/>
  <c r="CB1722" i="30"/>
  <c r="CA1722" i="30"/>
  <c r="CB1721" i="30"/>
  <c r="CA1721" i="30"/>
  <c r="CB1720" i="30"/>
  <c r="CA1720" i="30"/>
  <c r="CB1719" i="30"/>
  <c r="CA1719" i="30"/>
  <c r="CB1718" i="30"/>
  <c r="CA1718" i="30"/>
  <c r="CB1717" i="30"/>
  <c r="CA1717" i="30"/>
  <c r="CB1716" i="30"/>
  <c r="CA1716" i="30"/>
  <c r="CB1715" i="30"/>
  <c r="CA1715" i="30"/>
  <c r="CB1714" i="30"/>
  <c r="CA1714" i="30"/>
  <c r="CB1713" i="30"/>
  <c r="CA1713" i="30"/>
  <c r="CB1712" i="30"/>
  <c r="CA1712" i="30"/>
  <c r="CB1711" i="30"/>
  <c r="CA1711" i="30"/>
  <c r="CB1710" i="30"/>
  <c r="CA1710" i="30"/>
  <c r="CB1709" i="30"/>
  <c r="CA1709" i="30"/>
  <c r="CB1708" i="30"/>
  <c r="CA1708" i="30"/>
  <c r="CB1707" i="30"/>
  <c r="CA1707" i="30"/>
  <c r="CB1706" i="30"/>
  <c r="CA1706" i="30"/>
  <c r="CB1705" i="30"/>
  <c r="CA1705" i="30"/>
  <c r="CB1704" i="30"/>
  <c r="CA1704" i="30"/>
  <c r="CB1703" i="30"/>
  <c r="CA1703" i="30"/>
  <c r="CB1702" i="30"/>
  <c r="CA1702" i="30"/>
  <c r="CB1701" i="30"/>
  <c r="CA1701" i="30"/>
  <c r="CB1700" i="30"/>
  <c r="CA1700" i="30"/>
  <c r="CB1699" i="30"/>
  <c r="CA1699" i="30"/>
  <c r="CB1698" i="30"/>
  <c r="CA1698" i="30"/>
  <c r="CB1697" i="30"/>
  <c r="CA1697" i="30"/>
  <c r="CB1696" i="30"/>
  <c r="CA1696" i="30"/>
  <c r="CB1695" i="30"/>
  <c r="CA1695" i="30"/>
  <c r="CB1694" i="30"/>
  <c r="CA1694" i="30"/>
  <c r="CB1693" i="30"/>
  <c r="CA1693" i="30"/>
  <c r="CB1692" i="30"/>
  <c r="CA1692" i="30"/>
  <c r="CB1691" i="30"/>
  <c r="CA1691" i="30"/>
  <c r="CB1690" i="30"/>
  <c r="CA1690" i="30"/>
  <c r="CB1689" i="30"/>
  <c r="CA1689" i="30"/>
  <c r="CB1688" i="30"/>
  <c r="CA1688" i="30"/>
  <c r="CB1687" i="30"/>
  <c r="CA1687" i="30"/>
  <c r="CB1686" i="30"/>
  <c r="CA1686" i="30"/>
  <c r="CB1685" i="30"/>
  <c r="CA1685" i="30"/>
  <c r="CB1684" i="30"/>
  <c r="CA1684" i="30"/>
  <c r="CB1683" i="30"/>
  <c r="CA1683" i="30"/>
  <c r="CB1682" i="30"/>
  <c r="CA1682" i="30"/>
  <c r="CB1681" i="30"/>
  <c r="CA1681" i="30"/>
  <c r="CB1680" i="30"/>
  <c r="CA1680" i="30"/>
  <c r="CB1679" i="30"/>
  <c r="CA1679" i="30"/>
  <c r="CB1678" i="30"/>
  <c r="CA1678" i="30"/>
  <c r="CB1677" i="30"/>
  <c r="CA1677" i="30"/>
  <c r="CB1676" i="30"/>
  <c r="CA1676" i="30"/>
  <c r="CB1675" i="30"/>
  <c r="CA1675" i="30"/>
  <c r="CB1674" i="30"/>
  <c r="CA1674" i="30"/>
  <c r="CB1673" i="30"/>
  <c r="CA1673" i="30"/>
  <c r="CB1672" i="30"/>
  <c r="CA1672" i="30"/>
  <c r="CB1671" i="30"/>
  <c r="CA1671" i="30"/>
  <c r="CB1670" i="30"/>
  <c r="CA1670" i="30"/>
  <c r="CB1669" i="30"/>
  <c r="CA1669" i="30"/>
  <c r="CB1668" i="30"/>
  <c r="CA1668" i="30"/>
  <c r="CB1667" i="30"/>
  <c r="CA1667" i="30"/>
  <c r="CB1666" i="30"/>
  <c r="CA1666" i="30"/>
  <c r="CB1665" i="30"/>
  <c r="CA1665" i="30"/>
  <c r="CB1664" i="30"/>
  <c r="CA1664" i="30"/>
  <c r="CB1663" i="30"/>
  <c r="CA1663" i="30"/>
  <c r="CB1662" i="30"/>
  <c r="CA1662" i="30"/>
  <c r="CB1661" i="30"/>
  <c r="CA1661" i="30"/>
  <c r="CB1660" i="30"/>
  <c r="CA1660" i="30"/>
  <c r="CB1659" i="30"/>
  <c r="CA1659" i="30"/>
  <c r="CB1658" i="30"/>
  <c r="CA1658" i="30"/>
  <c r="CB1657" i="30"/>
  <c r="CA1657" i="30"/>
  <c r="CB1656" i="30"/>
  <c r="CA1656" i="30"/>
  <c r="CB1655" i="30"/>
  <c r="CA1655" i="30"/>
  <c r="CB1654" i="30"/>
  <c r="CA1654" i="30"/>
  <c r="CB1653" i="30"/>
  <c r="CA1653" i="30"/>
  <c r="CB1652" i="30"/>
  <c r="CA1652" i="30"/>
  <c r="CB1651" i="30"/>
  <c r="CA1651" i="30"/>
  <c r="CB1650" i="30"/>
  <c r="CA1650" i="30"/>
  <c r="CB1649" i="30"/>
  <c r="CA1649" i="30"/>
  <c r="CB1648" i="30"/>
  <c r="CA1648" i="30"/>
  <c r="CB1647" i="30"/>
  <c r="CA1647" i="30"/>
  <c r="CB1646" i="30"/>
  <c r="CA1646" i="30"/>
  <c r="CB1645" i="30"/>
  <c r="CA1645" i="30"/>
  <c r="CB1644" i="30"/>
  <c r="CA1644" i="30"/>
  <c r="CB1643" i="30"/>
  <c r="CA1643" i="30"/>
  <c r="CB1642" i="30"/>
  <c r="CA1642" i="30"/>
  <c r="CB1641" i="30"/>
  <c r="CA1641" i="30"/>
  <c r="CB1640" i="30"/>
  <c r="CA1640" i="30"/>
  <c r="CB1639" i="30"/>
  <c r="CA1639" i="30"/>
  <c r="CB1638" i="30"/>
  <c r="CA1638" i="30"/>
  <c r="CB1637" i="30"/>
  <c r="CA1637" i="30"/>
  <c r="CB1636" i="30"/>
  <c r="CA1636" i="30"/>
  <c r="CB1635" i="30"/>
  <c r="CA1635" i="30"/>
  <c r="CB1634" i="30"/>
  <c r="CA1634" i="30"/>
  <c r="CB1633" i="30"/>
  <c r="CA1633" i="30"/>
  <c r="CB1632" i="30"/>
  <c r="CA1632" i="30"/>
  <c r="CB1631" i="30"/>
  <c r="CA1631" i="30"/>
  <c r="CB1630" i="30"/>
  <c r="CA1630" i="30"/>
  <c r="CB1629" i="30"/>
  <c r="CA1629" i="30"/>
  <c r="CB1628" i="30"/>
  <c r="CA1628" i="30"/>
  <c r="CB1627" i="30"/>
  <c r="CA1627" i="30"/>
  <c r="CB1626" i="30"/>
  <c r="CA1626" i="30"/>
  <c r="CB1625" i="30"/>
  <c r="CA1625" i="30"/>
  <c r="CB1624" i="30"/>
  <c r="CA1624" i="30"/>
  <c r="CB1623" i="30"/>
  <c r="CA1623" i="30"/>
  <c r="CB1622" i="30"/>
  <c r="CA1622" i="30"/>
  <c r="CB1621" i="30"/>
  <c r="CA1621" i="30"/>
  <c r="CB1620" i="30"/>
  <c r="CA1620" i="30"/>
  <c r="CB1619" i="30"/>
  <c r="CA1619" i="30"/>
  <c r="CB1618" i="30"/>
  <c r="CA1618" i="30"/>
  <c r="CB1617" i="30"/>
  <c r="CA1617" i="30"/>
  <c r="CB1616" i="30"/>
  <c r="CA1616" i="30"/>
  <c r="CB1615" i="30"/>
  <c r="CA1615" i="30"/>
  <c r="CB1614" i="30"/>
  <c r="CA1614" i="30"/>
  <c r="CB1613" i="30"/>
  <c r="CA1613" i="30"/>
  <c r="CB1612" i="30"/>
  <c r="CA1612" i="30"/>
  <c r="CB1611" i="30"/>
  <c r="CA1611" i="30"/>
  <c r="CB1610" i="30"/>
  <c r="CA1610" i="30"/>
  <c r="CB1609" i="30"/>
  <c r="CA1609" i="30"/>
  <c r="CB1608" i="30"/>
  <c r="CA1608" i="30"/>
  <c r="CB1607" i="30"/>
  <c r="CA1607" i="30"/>
  <c r="CB1606" i="30"/>
  <c r="CA1606" i="30"/>
  <c r="CB1605" i="30"/>
  <c r="CA1605" i="30"/>
  <c r="CB1604" i="30"/>
  <c r="CA1604" i="30"/>
  <c r="CB1603" i="30"/>
  <c r="CA1603" i="30"/>
  <c r="CB1602" i="30"/>
  <c r="CA1602" i="30"/>
  <c r="CB1601" i="30"/>
  <c r="CA1601" i="30"/>
  <c r="CB1600" i="30"/>
  <c r="CA1600" i="30"/>
  <c r="CB1599" i="30"/>
  <c r="CA1599" i="30"/>
  <c r="CB1598" i="30"/>
  <c r="CA1598" i="30"/>
  <c r="CB1597" i="30"/>
  <c r="CA1597" i="30"/>
  <c r="CB1596" i="30"/>
  <c r="CA1596" i="30"/>
  <c r="CB1595" i="30"/>
  <c r="CA1595" i="30"/>
  <c r="CB1594" i="30"/>
  <c r="CA1594" i="30"/>
  <c r="CB1593" i="30"/>
  <c r="CA1593" i="30"/>
  <c r="CB1592" i="30"/>
  <c r="CA1592" i="30"/>
  <c r="CB1591" i="30"/>
  <c r="CA1591" i="30"/>
  <c r="CB1590" i="30"/>
  <c r="CA1590" i="30"/>
  <c r="CB1589" i="30"/>
  <c r="CA1589" i="30"/>
  <c r="CB1588" i="30"/>
  <c r="CA1588" i="30"/>
  <c r="CB1587" i="30"/>
  <c r="CA1587" i="30"/>
  <c r="CB1586" i="30"/>
  <c r="CA1586" i="30"/>
  <c r="CB1585" i="30"/>
  <c r="CA1585" i="30"/>
  <c r="CB1584" i="30"/>
  <c r="CA1584" i="30"/>
  <c r="CB1583" i="30"/>
  <c r="CA1583" i="30"/>
  <c r="CB1582" i="30"/>
  <c r="CA1582" i="30"/>
  <c r="CB1581" i="30"/>
  <c r="CA1581" i="30"/>
  <c r="CB1580" i="30"/>
  <c r="CA1580" i="30"/>
  <c r="CB1579" i="30"/>
  <c r="CA1579" i="30"/>
  <c r="CB1578" i="30"/>
  <c r="CA1578" i="30"/>
  <c r="CB1577" i="30"/>
  <c r="CA1577" i="30"/>
  <c r="CB1576" i="30"/>
  <c r="CA1576" i="30"/>
  <c r="CB1575" i="30"/>
  <c r="CA1575" i="30"/>
  <c r="CB1574" i="30"/>
  <c r="CA1574" i="30"/>
  <c r="CB1573" i="30"/>
  <c r="CA1573" i="30"/>
  <c r="CB1572" i="30"/>
  <c r="CA1572" i="30"/>
  <c r="CB1571" i="30"/>
  <c r="CA1571" i="30"/>
  <c r="CB1570" i="30"/>
  <c r="CA1570" i="30"/>
  <c r="CB1569" i="30"/>
  <c r="CA1569" i="30"/>
  <c r="CB1568" i="30"/>
  <c r="CA1568" i="30"/>
  <c r="CB1567" i="30"/>
  <c r="CA1567" i="30"/>
  <c r="CB1566" i="30"/>
  <c r="CA1566" i="30"/>
  <c r="CB1565" i="30"/>
  <c r="CA1565" i="30"/>
  <c r="CB1564" i="30"/>
  <c r="CA1564" i="30"/>
  <c r="CB1563" i="30"/>
  <c r="CA1563" i="30"/>
  <c r="CB1562" i="30"/>
  <c r="CA1562" i="30"/>
  <c r="CB1561" i="30"/>
  <c r="CA1561" i="30"/>
  <c r="CB1560" i="30"/>
  <c r="CA1560" i="30"/>
  <c r="CB1559" i="30"/>
  <c r="CA1559" i="30"/>
  <c r="CB1558" i="30"/>
  <c r="CA1558" i="30"/>
  <c r="CB1557" i="30"/>
  <c r="CA1557" i="30"/>
  <c r="CB1556" i="30"/>
  <c r="CA1556" i="30"/>
  <c r="CB1555" i="30"/>
  <c r="CA1555" i="30"/>
  <c r="CB1554" i="30"/>
  <c r="CA1554" i="30"/>
  <c r="CB1553" i="30"/>
  <c r="CA1553" i="30"/>
  <c r="CB1552" i="30"/>
  <c r="CA1552" i="30"/>
  <c r="CB1551" i="30"/>
  <c r="CA1551" i="30"/>
  <c r="CB1550" i="30"/>
  <c r="CA1550" i="30"/>
  <c r="CB1549" i="30"/>
  <c r="CA1549" i="30"/>
  <c r="CB1548" i="30"/>
  <c r="CA1548" i="30"/>
  <c r="CB1547" i="30"/>
  <c r="CA1547" i="30"/>
  <c r="CB1546" i="30"/>
  <c r="CA1546" i="30"/>
  <c r="CB1545" i="30"/>
  <c r="CA1545" i="30"/>
  <c r="CB1544" i="30"/>
  <c r="CA1544" i="30"/>
  <c r="CB1543" i="30"/>
  <c r="CA1543" i="30"/>
  <c r="CB1542" i="30"/>
  <c r="CA1542" i="30"/>
  <c r="CB1541" i="30"/>
  <c r="CA1541" i="30"/>
  <c r="CB1540" i="30"/>
  <c r="CA1540" i="30"/>
  <c r="CB1539" i="30"/>
  <c r="CA1539" i="30"/>
  <c r="CB1538" i="30"/>
  <c r="CA1538" i="30"/>
  <c r="CB1537" i="30"/>
  <c r="CA1537" i="30"/>
  <c r="CB1536" i="30"/>
  <c r="CA1536" i="30"/>
  <c r="CB1535" i="30"/>
  <c r="CA1535" i="30"/>
  <c r="CB1534" i="30"/>
  <c r="CA1534" i="30"/>
  <c r="CB1533" i="30"/>
  <c r="CA1533" i="30"/>
  <c r="CB1532" i="30"/>
  <c r="CA1532" i="30"/>
  <c r="CB1531" i="30"/>
  <c r="CA1531" i="30"/>
  <c r="CB1530" i="30"/>
  <c r="CA1530" i="30"/>
  <c r="CB1529" i="30"/>
  <c r="CA1529" i="30"/>
  <c r="CB1528" i="30"/>
  <c r="CA1528" i="30"/>
  <c r="CB1527" i="30"/>
  <c r="CA1527" i="30"/>
  <c r="CB1526" i="30"/>
  <c r="CA1526" i="30"/>
  <c r="CB1525" i="30"/>
  <c r="CA1525" i="30"/>
  <c r="CB1524" i="30"/>
  <c r="CA1524" i="30"/>
  <c r="CB1523" i="30"/>
  <c r="CA1523" i="30"/>
  <c r="CB1522" i="30"/>
  <c r="CA1522" i="30"/>
  <c r="CB1521" i="30"/>
  <c r="CA1521" i="30"/>
  <c r="CB1520" i="30"/>
  <c r="CA1520" i="30"/>
  <c r="CB1519" i="30"/>
  <c r="CA1519" i="30"/>
  <c r="CB1518" i="30"/>
  <c r="CA1518" i="30"/>
  <c r="CB1517" i="30"/>
  <c r="CA1517" i="30"/>
  <c r="CB1516" i="30"/>
  <c r="CA1516" i="30"/>
  <c r="CB1515" i="30"/>
  <c r="CA1515" i="30"/>
  <c r="CB1514" i="30"/>
  <c r="CA1514" i="30"/>
  <c r="CB1513" i="30"/>
  <c r="CA1513" i="30"/>
  <c r="CB1512" i="30"/>
  <c r="CA1512" i="30"/>
  <c r="CB1511" i="30"/>
  <c r="CA1511" i="30"/>
  <c r="CB1510" i="30"/>
  <c r="CA1510" i="30"/>
  <c r="CB1509" i="30"/>
  <c r="CA1509" i="30"/>
  <c r="CB1508" i="30"/>
  <c r="CA1508" i="30"/>
  <c r="CB1507" i="30"/>
  <c r="CA1507" i="30"/>
  <c r="CB1506" i="30"/>
  <c r="CA1506" i="30"/>
  <c r="CB1505" i="30"/>
  <c r="CA1505" i="30"/>
  <c r="CB1504" i="30"/>
  <c r="CA1504" i="30"/>
  <c r="CB1503" i="30"/>
  <c r="CA1503" i="30"/>
  <c r="CB1502" i="30"/>
  <c r="CA1502" i="30"/>
  <c r="CB1501" i="30"/>
  <c r="CA1501" i="30"/>
  <c r="CB1500" i="30"/>
  <c r="CA1500" i="30"/>
  <c r="CB1499" i="30"/>
  <c r="CA1499" i="30"/>
  <c r="CB1498" i="30"/>
  <c r="CA1498" i="30"/>
  <c r="CB1497" i="30"/>
  <c r="CA1497" i="30"/>
  <c r="CB1496" i="30"/>
  <c r="CA1496" i="30"/>
  <c r="CB1495" i="30"/>
  <c r="CA1495" i="30"/>
  <c r="CB1494" i="30"/>
  <c r="CA1494" i="30"/>
  <c r="CB1493" i="30"/>
  <c r="CA1493" i="30"/>
  <c r="CB1492" i="30"/>
  <c r="CA1492" i="30"/>
  <c r="CB1491" i="30"/>
  <c r="CA1491" i="30"/>
  <c r="CB1490" i="30"/>
  <c r="CA1490" i="30"/>
  <c r="CB1489" i="30"/>
  <c r="CA1489" i="30"/>
  <c r="CB1488" i="30"/>
  <c r="CA1488" i="30"/>
  <c r="CB1487" i="30"/>
  <c r="CA1487" i="30"/>
  <c r="CB1486" i="30"/>
  <c r="CA1486" i="30"/>
  <c r="CB1485" i="30"/>
  <c r="CA1485" i="30"/>
  <c r="CB1484" i="30"/>
  <c r="CA1484" i="30"/>
  <c r="CB1483" i="30"/>
  <c r="CA1483" i="30"/>
  <c r="CB1482" i="30"/>
  <c r="CA1482" i="30"/>
  <c r="CB1481" i="30"/>
  <c r="CA1481" i="30"/>
  <c r="CB1480" i="30"/>
  <c r="CA1480" i="30"/>
  <c r="CB1479" i="30"/>
  <c r="CA1479" i="30"/>
  <c r="CB1478" i="30"/>
  <c r="CA1478" i="30"/>
  <c r="CB1477" i="30"/>
  <c r="CA1477" i="30"/>
  <c r="CB1476" i="30"/>
  <c r="CA1476" i="30"/>
  <c r="CB1475" i="30"/>
  <c r="CA1475" i="30"/>
  <c r="CB1474" i="30"/>
  <c r="CA1474" i="30"/>
  <c r="CB1473" i="30"/>
  <c r="CA1473" i="30"/>
  <c r="CB1472" i="30"/>
  <c r="CA1472" i="30"/>
  <c r="CB1471" i="30"/>
  <c r="CA1471" i="30"/>
  <c r="CB1470" i="30"/>
  <c r="CA1470" i="30"/>
  <c r="CB1469" i="30"/>
  <c r="CA1469" i="30"/>
  <c r="CB1468" i="30"/>
  <c r="CA1468" i="30"/>
  <c r="CB1467" i="30"/>
  <c r="CA1467" i="30"/>
  <c r="CB1466" i="30"/>
  <c r="CA1466" i="30"/>
  <c r="CB1465" i="30"/>
  <c r="CA1465" i="30"/>
  <c r="CB1464" i="30"/>
  <c r="CA1464" i="30"/>
  <c r="CB1463" i="30"/>
  <c r="CA1463" i="30"/>
  <c r="CB1462" i="30"/>
  <c r="CA1462" i="30"/>
  <c r="CB1461" i="30"/>
  <c r="CA1461" i="30"/>
  <c r="CB1460" i="30"/>
  <c r="CA1460" i="30"/>
  <c r="CB1459" i="30"/>
  <c r="CA1459" i="30"/>
  <c r="CB1458" i="30"/>
  <c r="CA1458" i="30"/>
  <c r="CB1457" i="30"/>
  <c r="CA1457" i="30"/>
  <c r="CB1456" i="30"/>
  <c r="CA1456" i="30"/>
  <c r="CB1455" i="30"/>
  <c r="CA1455" i="30"/>
  <c r="CB1454" i="30"/>
  <c r="CA1454" i="30"/>
  <c r="CB1453" i="30"/>
  <c r="CA1453" i="30"/>
  <c r="CB1452" i="30"/>
  <c r="CA1452" i="30"/>
  <c r="CB1451" i="30"/>
  <c r="CA1451" i="30"/>
  <c r="CB1450" i="30"/>
  <c r="CA1450" i="30"/>
  <c r="CB1449" i="30"/>
  <c r="CA1449" i="30"/>
  <c r="CB1448" i="30"/>
  <c r="CA1448" i="30"/>
  <c r="CB1447" i="30"/>
  <c r="CA1447" i="30"/>
  <c r="CB1446" i="30"/>
  <c r="CA1446" i="30"/>
  <c r="CB1445" i="30"/>
  <c r="CA1445" i="30"/>
  <c r="CB1444" i="30"/>
  <c r="CA1444" i="30"/>
  <c r="CB1443" i="30"/>
  <c r="CA1443" i="30"/>
  <c r="CB1442" i="30"/>
  <c r="CA1442" i="30"/>
  <c r="CB1441" i="30"/>
  <c r="CA1441" i="30"/>
  <c r="CB1440" i="30"/>
  <c r="CA1440" i="30"/>
  <c r="CB1439" i="30"/>
  <c r="CA1439" i="30"/>
  <c r="CB1438" i="30"/>
  <c r="CA1438" i="30"/>
  <c r="CB1437" i="30"/>
  <c r="CA1437" i="30"/>
  <c r="CB1436" i="30"/>
  <c r="CA1436" i="30"/>
  <c r="CB1435" i="30"/>
  <c r="CA1435" i="30"/>
  <c r="CB1434" i="30"/>
  <c r="CA1434" i="30"/>
  <c r="CB1433" i="30"/>
  <c r="CA1433" i="30"/>
  <c r="CB1432" i="30"/>
  <c r="CA1432" i="30"/>
  <c r="CB1431" i="30"/>
  <c r="CA1431" i="30"/>
  <c r="CB1430" i="30"/>
  <c r="CA1430" i="30"/>
  <c r="CB1429" i="30"/>
  <c r="CA1429" i="30"/>
  <c r="CB1428" i="30"/>
  <c r="CA1428" i="30"/>
  <c r="CB1427" i="30"/>
  <c r="CA1427" i="30"/>
  <c r="CB1426" i="30"/>
  <c r="CA1426" i="30"/>
  <c r="CB1425" i="30"/>
  <c r="CA1425" i="30"/>
  <c r="CB1424" i="30"/>
  <c r="CA1424" i="30"/>
  <c r="CB1423" i="30"/>
  <c r="CA1423" i="30"/>
  <c r="CB1422" i="30"/>
  <c r="CA1422" i="30"/>
  <c r="CB1421" i="30"/>
  <c r="CA1421" i="30"/>
  <c r="CB1420" i="30"/>
  <c r="CA1420" i="30"/>
  <c r="CB1419" i="30"/>
  <c r="CA1419" i="30"/>
  <c r="CB1418" i="30"/>
  <c r="CA1418" i="30"/>
  <c r="CB1417" i="30"/>
  <c r="CA1417" i="30"/>
  <c r="CB1416" i="30"/>
  <c r="CA1416" i="30"/>
  <c r="CB1415" i="30"/>
  <c r="CA1415" i="30"/>
  <c r="CB1414" i="30"/>
  <c r="CA1414" i="30"/>
  <c r="CB1413" i="30"/>
  <c r="CA1413" i="30"/>
  <c r="CB1412" i="30"/>
  <c r="CA1412" i="30"/>
  <c r="CB1411" i="30"/>
  <c r="CA1411" i="30"/>
  <c r="CB1410" i="30"/>
  <c r="CA1410" i="30"/>
  <c r="CB1409" i="30"/>
  <c r="CA1409" i="30"/>
  <c r="CB1408" i="30"/>
  <c r="CA1408" i="30"/>
  <c r="CB1407" i="30"/>
  <c r="CA1407" i="30"/>
  <c r="CB1406" i="30"/>
  <c r="CA1406" i="30"/>
  <c r="CB1405" i="30"/>
  <c r="CA1405" i="30"/>
  <c r="CB1404" i="30"/>
  <c r="CA1404" i="30"/>
  <c r="CB1403" i="30"/>
  <c r="CA1403" i="30"/>
  <c r="CB1402" i="30"/>
  <c r="CA1402" i="30"/>
  <c r="CB1401" i="30"/>
  <c r="CA1401" i="30"/>
  <c r="CB1400" i="30"/>
  <c r="CA1400" i="30"/>
  <c r="CB1399" i="30"/>
  <c r="CA1399" i="30"/>
  <c r="CB1398" i="30"/>
  <c r="CA1398" i="30"/>
  <c r="CB1397" i="30"/>
  <c r="CA1397" i="30"/>
  <c r="CB1396" i="30"/>
  <c r="CA1396" i="30"/>
  <c r="CB1395" i="30"/>
  <c r="CA1395" i="30"/>
  <c r="CB1394" i="30"/>
  <c r="CA1394" i="30"/>
  <c r="CB1393" i="30"/>
  <c r="CA1393" i="30"/>
  <c r="CB1392" i="30"/>
  <c r="CA1392" i="30"/>
  <c r="CB1391" i="30"/>
  <c r="CA1391" i="30"/>
  <c r="CB1390" i="30"/>
  <c r="CA1390" i="30"/>
  <c r="CB1389" i="30"/>
  <c r="CA1389" i="30"/>
  <c r="CB1388" i="30"/>
  <c r="CA1388" i="30"/>
  <c r="CB1387" i="30"/>
  <c r="CA1387" i="30"/>
  <c r="CB1386" i="30"/>
  <c r="CA1386" i="30"/>
  <c r="CB1385" i="30"/>
  <c r="CA1385" i="30"/>
  <c r="CB1384" i="30"/>
  <c r="CA1384" i="30"/>
  <c r="CB1383" i="30"/>
  <c r="CA1383" i="30"/>
  <c r="CB1382" i="30"/>
  <c r="CA1382" i="30"/>
  <c r="CB1381" i="30"/>
  <c r="CA1381" i="30"/>
  <c r="CB1380" i="30"/>
  <c r="CA1380" i="30"/>
  <c r="CB1379" i="30"/>
  <c r="CA1379" i="30"/>
  <c r="CB1378" i="30"/>
  <c r="CA1378" i="30"/>
  <c r="CB1377" i="30"/>
  <c r="CA1377" i="30"/>
  <c r="CB1376" i="30"/>
  <c r="CA1376" i="30"/>
  <c r="CB1375" i="30"/>
  <c r="CA1375" i="30"/>
  <c r="CB1374" i="30"/>
  <c r="CA1374" i="30"/>
  <c r="CB1373" i="30"/>
  <c r="CA1373" i="30"/>
  <c r="CB1372" i="30"/>
  <c r="CA1372" i="30"/>
  <c r="CB1371" i="30"/>
  <c r="CA1371" i="30"/>
  <c r="CB1370" i="30"/>
  <c r="CA1370" i="30"/>
  <c r="CB1369" i="30"/>
  <c r="CA1369" i="30"/>
  <c r="CB1368" i="30"/>
  <c r="CA1368" i="30"/>
  <c r="CB1367" i="30"/>
  <c r="CA1367" i="30"/>
  <c r="CB1366" i="30"/>
  <c r="CA1366" i="30"/>
  <c r="CB1365" i="30"/>
  <c r="CA1365" i="30"/>
  <c r="CB1364" i="30"/>
  <c r="CA1364" i="30"/>
  <c r="CB1363" i="30"/>
  <c r="CA1363" i="30"/>
  <c r="CB1362" i="30"/>
  <c r="CA1362" i="30"/>
  <c r="CB1361" i="30"/>
  <c r="CA1361" i="30"/>
  <c r="CB1360" i="30"/>
  <c r="CA1360" i="30"/>
  <c r="CB1359" i="30"/>
  <c r="CA1359" i="30"/>
  <c r="CB1358" i="30"/>
  <c r="CA1358" i="30"/>
  <c r="CB1357" i="30"/>
  <c r="CA1357" i="30"/>
  <c r="CB1356" i="30"/>
  <c r="CA1356" i="30"/>
  <c r="CB1355" i="30"/>
  <c r="CA1355" i="30"/>
  <c r="CB1354" i="30"/>
  <c r="CA1354" i="30"/>
  <c r="CB1353" i="30"/>
  <c r="CA1353" i="30"/>
  <c r="CB1352" i="30"/>
  <c r="CA1352" i="30"/>
  <c r="CB1351" i="30"/>
  <c r="CA1351" i="30"/>
  <c r="CB1350" i="30"/>
  <c r="CA1350" i="30"/>
  <c r="CB1349" i="30"/>
  <c r="CA1349" i="30"/>
  <c r="CB1348" i="30"/>
  <c r="CA1348" i="30"/>
  <c r="CB1347" i="30"/>
  <c r="CA1347" i="30"/>
  <c r="CB1346" i="30"/>
  <c r="CA1346" i="30"/>
  <c r="CB1345" i="30"/>
  <c r="CA1345" i="30"/>
  <c r="CB1344" i="30"/>
  <c r="CA1344" i="30"/>
  <c r="CB1343" i="30"/>
  <c r="CA1343" i="30"/>
  <c r="CB1342" i="30"/>
  <c r="CA1342" i="30"/>
  <c r="CB1341" i="30"/>
  <c r="CA1341" i="30"/>
  <c r="CB1340" i="30"/>
  <c r="CA1340" i="30"/>
  <c r="CB1339" i="30"/>
  <c r="CA1339" i="30"/>
  <c r="CB1338" i="30"/>
  <c r="CA1338" i="30"/>
  <c r="CB1337" i="30"/>
  <c r="CA1337" i="30"/>
  <c r="CB1336" i="30"/>
  <c r="CA1336" i="30"/>
  <c r="CB1335" i="30"/>
  <c r="CA1335" i="30"/>
  <c r="CB1334" i="30"/>
  <c r="CA1334" i="30"/>
  <c r="CB1333" i="30"/>
  <c r="CA1333" i="30"/>
  <c r="CB1332" i="30"/>
  <c r="CA1332" i="30"/>
  <c r="CB1331" i="30"/>
  <c r="CA1331" i="30"/>
  <c r="CB1330" i="30"/>
  <c r="CA1330" i="30"/>
  <c r="CB1329" i="30"/>
  <c r="CA1329" i="30"/>
  <c r="CB1328" i="30"/>
  <c r="CA1328" i="30"/>
  <c r="CB1327" i="30"/>
  <c r="CA1327" i="30"/>
  <c r="CB1326" i="30"/>
  <c r="CA1326" i="30"/>
  <c r="CB1325" i="30"/>
  <c r="CA1325" i="30"/>
  <c r="CB1324" i="30"/>
  <c r="CA1324" i="30"/>
  <c r="CB1323" i="30"/>
  <c r="CA1323" i="30"/>
  <c r="CB1322" i="30"/>
  <c r="CA1322" i="30"/>
  <c r="CB1321" i="30"/>
  <c r="CA1321" i="30"/>
  <c r="CB1320" i="30"/>
  <c r="CA1320" i="30"/>
  <c r="CB1319" i="30"/>
  <c r="CA1319" i="30"/>
  <c r="CB1318" i="30"/>
  <c r="CA1318" i="30"/>
  <c r="CB1317" i="30"/>
  <c r="CA1317" i="30"/>
  <c r="CB1316" i="30"/>
  <c r="CA1316" i="30"/>
  <c r="CB1315" i="30"/>
  <c r="CA1315" i="30"/>
  <c r="CB1314" i="30"/>
  <c r="CA1314" i="30"/>
  <c r="CB1313" i="30"/>
  <c r="CA1313" i="30"/>
  <c r="CB1312" i="30"/>
  <c r="CA1312" i="30"/>
  <c r="CB1311" i="30"/>
  <c r="CA1311" i="30"/>
  <c r="CB1310" i="30"/>
  <c r="CA1310" i="30"/>
  <c r="CB1309" i="30"/>
  <c r="CA1309" i="30"/>
  <c r="CB1308" i="30"/>
  <c r="CA1308" i="30"/>
  <c r="CB1307" i="30"/>
  <c r="CA1307" i="30"/>
  <c r="CB1306" i="30"/>
  <c r="CA1306" i="30"/>
  <c r="CB1305" i="30"/>
  <c r="CA1305" i="30"/>
  <c r="CB1304" i="30"/>
  <c r="CA1304" i="30"/>
  <c r="CB1303" i="30"/>
  <c r="CA1303" i="30"/>
  <c r="CB1302" i="30"/>
  <c r="CA1302" i="30"/>
  <c r="CB1301" i="30"/>
  <c r="CA1301" i="30"/>
  <c r="CB1300" i="30"/>
  <c r="CA1300" i="30"/>
  <c r="CB1299" i="30"/>
  <c r="CA1299" i="30"/>
  <c r="CB1298" i="30"/>
  <c r="CA1298" i="30"/>
  <c r="CB1297" i="30"/>
  <c r="CA1297" i="30"/>
  <c r="CB1296" i="30"/>
  <c r="CA1296" i="30"/>
  <c r="CB1295" i="30"/>
  <c r="CA1295" i="30"/>
  <c r="CB1294" i="30"/>
  <c r="CA1294" i="30"/>
  <c r="CB1293" i="30"/>
  <c r="CA1293" i="30"/>
  <c r="CB1292" i="30"/>
  <c r="CA1292" i="30"/>
  <c r="CB1291" i="30"/>
  <c r="CA1291" i="30"/>
  <c r="CB1290" i="30"/>
  <c r="CA1290" i="30"/>
  <c r="CB1289" i="30"/>
  <c r="CA1289" i="30"/>
  <c r="CB1288" i="30"/>
  <c r="CA1288" i="30"/>
  <c r="CB1287" i="30"/>
  <c r="CA1287" i="30"/>
  <c r="CB1286" i="30"/>
  <c r="CA1286" i="30"/>
  <c r="CB1285" i="30"/>
  <c r="CA1285" i="30"/>
  <c r="CB1284" i="30"/>
  <c r="CA1284" i="30"/>
  <c r="CB1283" i="30"/>
  <c r="CA1283" i="30"/>
  <c r="CB1282" i="30"/>
  <c r="CA1282" i="30"/>
  <c r="CB1281" i="30"/>
  <c r="CA1281" i="30"/>
  <c r="CB1280" i="30"/>
  <c r="CA1280" i="30"/>
  <c r="CB1279" i="30"/>
  <c r="CA1279" i="30"/>
  <c r="CB1278" i="30"/>
  <c r="CA1278" i="30"/>
  <c r="CB1277" i="30"/>
  <c r="CA1277" i="30"/>
  <c r="CB1276" i="30"/>
  <c r="CA1276" i="30"/>
  <c r="CB1275" i="30"/>
  <c r="CA1275" i="30"/>
  <c r="CB1274" i="30"/>
  <c r="CA1274" i="30"/>
  <c r="CB1273" i="30"/>
  <c r="CA1273" i="30"/>
  <c r="CB1272" i="30"/>
  <c r="CA1272" i="30"/>
  <c r="CB1271" i="30"/>
  <c r="CA1271" i="30"/>
  <c r="CB1270" i="30"/>
  <c r="CA1270" i="30"/>
  <c r="CB1269" i="30"/>
  <c r="CA1269" i="30"/>
  <c r="CB1268" i="30"/>
  <c r="CA1268" i="30"/>
  <c r="CB1267" i="30"/>
  <c r="CA1267" i="30"/>
  <c r="CB1266" i="30"/>
  <c r="CA1266" i="30"/>
  <c r="CB1265" i="30"/>
  <c r="CA1265" i="30"/>
  <c r="CB1264" i="30"/>
  <c r="CA1264" i="30"/>
  <c r="CB1263" i="30"/>
  <c r="CA1263" i="30"/>
  <c r="CB1262" i="30"/>
  <c r="CA1262" i="30"/>
  <c r="CB1261" i="30"/>
  <c r="CA1261" i="30"/>
  <c r="CB1260" i="30"/>
  <c r="CA1260" i="30"/>
  <c r="CB1259" i="30"/>
  <c r="CA1259" i="30"/>
  <c r="CB1258" i="30"/>
  <c r="CA1258" i="30"/>
  <c r="CB1257" i="30"/>
  <c r="CA1257" i="30"/>
  <c r="CB1256" i="30"/>
  <c r="CA1256" i="30"/>
  <c r="CB1255" i="30"/>
  <c r="CA1255" i="30"/>
  <c r="CB1254" i="30"/>
  <c r="CA1254" i="30"/>
  <c r="CB1253" i="30"/>
  <c r="CA1253" i="30"/>
  <c r="CB1252" i="30"/>
  <c r="CA1252" i="30"/>
  <c r="CB1251" i="30"/>
  <c r="CA1251" i="30"/>
  <c r="CB1250" i="30"/>
  <c r="CA1250" i="30"/>
  <c r="CB1249" i="30"/>
  <c r="CA1249" i="30"/>
  <c r="CB1248" i="30"/>
  <c r="CA1248" i="30"/>
  <c r="CB1247" i="30"/>
  <c r="CA1247" i="30"/>
  <c r="CB1246" i="30"/>
  <c r="CA1246" i="30"/>
  <c r="CB1245" i="30"/>
  <c r="CA1245" i="30"/>
  <c r="CB1244" i="30"/>
  <c r="CA1244" i="30"/>
  <c r="CB1243" i="30"/>
  <c r="CA1243" i="30"/>
  <c r="CB1242" i="30"/>
  <c r="CA1242" i="30"/>
  <c r="CB1241" i="30"/>
  <c r="CA1241" i="30"/>
  <c r="CB1240" i="30"/>
  <c r="CA1240" i="30"/>
  <c r="CB1239" i="30"/>
  <c r="CA1239" i="30"/>
  <c r="CB1238" i="30"/>
  <c r="CA1238" i="30"/>
  <c r="CB1237" i="30"/>
  <c r="CA1237" i="30"/>
  <c r="CB1236" i="30"/>
  <c r="CA1236" i="30"/>
  <c r="CB1235" i="30"/>
  <c r="CA1235" i="30"/>
  <c r="CB1234" i="30"/>
  <c r="CA1234" i="30"/>
  <c r="CB1233" i="30"/>
  <c r="CA1233" i="30"/>
  <c r="CB1232" i="30"/>
  <c r="CA1232" i="30"/>
  <c r="CB1231" i="30"/>
  <c r="CA1231" i="30"/>
  <c r="CB1230" i="30"/>
  <c r="CA1230" i="30"/>
  <c r="CB1229" i="30"/>
  <c r="CA1229" i="30"/>
  <c r="CB1228" i="30"/>
  <c r="CA1228" i="30"/>
  <c r="CB1227" i="30"/>
  <c r="CA1227" i="30"/>
  <c r="CB1226" i="30"/>
  <c r="CA1226" i="30"/>
  <c r="CB1225" i="30"/>
  <c r="CA1225" i="30"/>
  <c r="CB1224" i="30"/>
  <c r="CA1224" i="30"/>
  <c r="CB1223" i="30"/>
  <c r="CA1223" i="30"/>
  <c r="CB1222" i="30"/>
  <c r="CA1222" i="30"/>
  <c r="CB1221" i="30"/>
  <c r="CA1221" i="30"/>
  <c r="CB1220" i="30"/>
  <c r="CA1220" i="30"/>
  <c r="CB1219" i="30"/>
  <c r="CA1219" i="30"/>
  <c r="CB1218" i="30"/>
  <c r="CA1218" i="30"/>
  <c r="CB1217" i="30"/>
  <c r="CA1217" i="30"/>
  <c r="CB1216" i="30"/>
  <c r="CA1216" i="30"/>
  <c r="CB1215" i="30"/>
  <c r="CA1215" i="30"/>
  <c r="CB1214" i="30"/>
  <c r="CA1214" i="30"/>
  <c r="CB1213" i="30"/>
  <c r="CA1213" i="30"/>
  <c r="CB1212" i="30"/>
  <c r="CA1212" i="30"/>
  <c r="CB1211" i="30"/>
  <c r="CA1211" i="30"/>
  <c r="CB1210" i="30"/>
  <c r="CA1210" i="30"/>
  <c r="CB1209" i="30"/>
  <c r="CA1209" i="30"/>
  <c r="CB1208" i="30"/>
  <c r="CA1208" i="30"/>
  <c r="CB1207" i="30"/>
  <c r="CA1207" i="30"/>
  <c r="CB1206" i="30"/>
  <c r="CA1206" i="30"/>
  <c r="CB1205" i="30"/>
  <c r="CA1205" i="30"/>
  <c r="CB1204" i="30"/>
  <c r="CA1204" i="30"/>
  <c r="CB1203" i="30"/>
  <c r="CA1203" i="30"/>
  <c r="CB1202" i="30"/>
  <c r="CA1202" i="30"/>
  <c r="CB1201" i="30"/>
  <c r="CA1201" i="30"/>
  <c r="CB1200" i="30"/>
  <c r="CA1200" i="30"/>
  <c r="CB1199" i="30"/>
  <c r="CA1199" i="30"/>
  <c r="CB1198" i="30"/>
  <c r="CA1198" i="30"/>
  <c r="CB1197" i="30"/>
  <c r="CA1197" i="30"/>
  <c r="CB1196" i="30"/>
  <c r="CA1196" i="30"/>
  <c r="CB1195" i="30"/>
  <c r="CA1195" i="30"/>
  <c r="CB1194" i="30"/>
  <c r="CA1194" i="30"/>
  <c r="CB1193" i="30"/>
  <c r="CA1193" i="30"/>
  <c r="CB1192" i="30"/>
  <c r="CA1192" i="30"/>
  <c r="CB1191" i="30"/>
  <c r="CA1191" i="30"/>
  <c r="CB1190" i="30"/>
  <c r="CA1190" i="30"/>
  <c r="CB1189" i="30"/>
  <c r="CA1189" i="30"/>
  <c r="CB1188" i="30"/>
  <c r="CA1188" i="30"/>
  <c r="CB1187" i="30"/>
  <c r="CA1187" i="30"/>
  <c r="CB1186" i="30"/>
  <c r="CA1186" i="30"/>
  <c r="CB1185" i="30"/>
  <c r="CA1185" i="30"/>
  <c r="CB1184" i="30"/>
  <c r="CA1184" i="30"/>
  <c r="CB1183" i="30"/>
  <c r="CA1183" i="30"/>
  <c r="CB1182" i="30"/>
  <c r="CA1182" i="30"/>
  <c r="CB1181" i="30"/>
  <c r="CA1181" i="30"/>
  <c r="CB1180" i="30"/>
  <c r="CA1180" i="30"/>
  <c r="CB1179" i="30"/>
  <c r="CA1179" i="30"/>
  <c r="CB1178" i="30"/>
  <c r="CA1178" i="30"/>
  <c r="CB1177" i="30"/>
  <c r="CA1177" i="30"/>
  <c r="CB1176" i="30"/>
  <c r="CA1176" i="30"/>
  <c r="CB1175" i="30"/>
  <c r="CA1175" i="30"/>
  <c r="CB1174" i="30"/>
  <c r="CA1174" i="30"/>
  <c r="CB1173" i="30"/>
  <c r="CA1173" i="30"/>
  <c r="CB1172" i="30"/>
  <c r="CA1172" i="30"/>
  <c r="CB1171" i="30"/>
  <c r="CA1171" i="30"/>
  <c r="CB1170" i="30"/>
  <c r="CA1170" i="30"/>
  <c r="CB1169" i="30"/>
  <c r="CA1169" i="30"/>
  <c r="CB1168" i="30"/>
  <c r="CA1168" i="30"/>
  <c r="CB1167" i="30"/>
  <c r="CA1167" i="30"/>
  <c r="CB1166" i="30"/>
  <c r="CA1166" i="30"/>
  <c r="CB1165" i="30"/>
  <c r="CA1165" i="30"/>
  <c r="CB1164" i="30"/>
  <c r="CA1164" i="30"/>
  <c r="CB1163" i="30"/>
  <c r="CA1163" i="30"/>
  <c r="CB1162" i="30"/>
  <c r="CA1162" i="30"/>
  <c r="CB1161" i="30"/>
  <c r="CA1161" i="30"/>
  <c r="CB1160" i="30"/>
  <c r="CA1160" i="30"/>
  <c r="CB1159" i="30"/>
  <c r="CA1159" i="30"/>
  <c r="CB1158" i="30"/>
  <c r="CA1158" i="30"/>
  <c r="CB1157" i="30"/>
  <c r="CA1157" i="30"/>
  <c r="CB1156" i="30"/>
  <c r="CA1156" i="30"/>
  <c r="CB1155" i="30"/>
  <c r="CA1155" i="30"/>
  <c r="CB1154" i="30"/>
  <c r="CA1154" i="30"/>
  <c r="CB1153" i="30"/>
  <c r="CA1153" i="30"/>
  <c r="CB1152" i="30"/>
  <c r="CA1152" i="30"/>
  <c r="CB1151" i="30"/>
  <c r="CA1151" i="30"/>
  <c r="CB1150" i="30"/>
  <c r="CA1150" i="30"/>
  <c r="CB1149" i="30"/>
  <c r="CA1149" i="30"/>
  <c r="CB1148" i="30"/>
  <c r="CA1148" i="30"/>
  <c r="CB1147" i="30"/>
  <c r="CA1147" i="30"/>
  <c r="CB1146" i="30"/>
  <c r="CA1146" i="30"/>
  <c r="CB1145" i="30"/>
  <c r="CA1145" i="30"/>
  <c r="CB1144" i="30"/>
  <c r="CA1144" i="30"/>
  <c r="CB1143" i="30"/>
  <c r="CA1143" i="30"/>
  <c r="CB1142" i="30"/>
  <c r="CA1142" i="30"/>
  <c r="CB1141" i="30"/>
  <c r="CA1141" i="30"/>
  <c r="CB1140" i="30"/>
  <c r="CA1140" i="30"/>
  <c r="CB1139" i="30"/>
  <c r="CA1139" i="30"/>
  <c r="CB1138" i="30"/>
  <c r="CA1138" i="30"/>
  <c r="CB1137" i="30"/>
  <c r="CA1137" i="30"/>
  <c r="CB1136" i="30"/>
  <c r="CA1136" i="30"/>
  <c r="CB1135" i="30"/>
  <c r="CA1135" i="30"/>
  <c r="CB1134" i="30"/>
  <c r="CA1134" i="30"/>
  <c r="CB1133" i="30"/>
  <c r="CA1133" i="30"/>
  <c r="CB1132" i="30"/>
  <c r="CA1132" i="30"/>
  <c r="CB1131" i="30"/>
  <c r="CA1131" i="30"/>
  <c r="CB1130" i="30"/>
  <c r="CA1130" i="30"/>
  <c r="CB1129" i="30"/>
  <c r="CA1129" i="30"/>
  <c r="CB1128" i="30"/>
  <c r="CA1128" i="30"/>
  <c r="CB1127" i="30"/>
  <c r="CA1127" i="30"/>
  <c r="CB1126" i="30"/>
  <c r="CA1126" i="30"/>
  <c r="CB1125" i="30"/>
  <c r="CA1125" i="30"/>
  <c r="CB1124" i="30"/>
  <c r="CA1124" i="30"/>
  <c r="CB1123" i="30"/>
  <c r="CA1123" i="30"/>
  <c r="CB1122" i="30"/>
  <c r="CA1122" i="30"/>
  <c r="CB1121" i="30"/>
  <c r="CA1121" i="30"/>
  <c r="CB1120" i="30"/>
  <c r="CA1120" i="30"/>
  <c r="CB1119" i="30"/>
  <c r="CA1119" i="30"/>
  <c r="CB1118" i="30"/>
  <c r="CA1118" i="30"/>
  <c r="CB1117" i="30"/>
  <c r="CA1117" i="30"/>
  <c r="CB1116" i="30"/>
  <c r="CA1116" i="30"/>
  <c r="CB1115" i="30"/>
  <c r="CA1115" i="30"/>
  <c r="CB1114" i="30"/>
  <c r="CA1114" i="30"/>
  <c r="CB1113" i="30"/>
  <c r="CA1113" i="30"/>
  <c r="CB1112" i="30"/>
  <c r="CA1112" i="30"/>
  <c r="CB1111" i="30"/>
  <c r="CA1111" i="30"/>
  <c r="CB1110" i="30"/>
  <c r="CA1110" i="30"/>
  <c r="CB1109" i="30"/>
  <c r="CA1109" i="30"/>
  <c r="CB1108" i="30"/>
  <c r="CA1108" i="30"/>
  <c r="CB1107" i="30"/>
  <c r="CA1107" i="30"/>
  <c r="CB1106" i="30"/>
  <c r="CA1106" i="30"/>
  <c r="CB1105" i="30"/>
  <c r="CA1105" i="30"/>
  <c r="CB1104" i="30"/>
  <c r="CA1104" i="30"/>
  <c r="CB1103" i="30"/>
  <c r="CA1103" i="30"/>
  <c r="CB1102" i="30"/>
  <c r="CA1102" i="30"/>
  <c r="CB1101" i="30"/>
  <c r="CA1101" i="30"/>
  <c r="CB1100" i="30"/>
  <c r="CA1100" i="30"/>
  <c r="CB1099" i="30"/>
  <c r="CA1099" i="30"/>
  <c r="CB1098" i="30"/>
  <c r="CA1098" i="30"/>
  <c r="CB1097" i="30"/>
  <c r="CA1097" i="30"/>
  <c r="CB1096" i="30"/>
  <c r="CA1096" i="30"/>
  <c r="CB1095" i="30"/>
  <c r="CA1095" i="30"/>
  <c r="CB1094" i="30"/>
  <c r="CA1094" i="30"/>
  <c r="CB1093" i="30"/>
  <c r="CA1093" i="30"/>
  <c r="CB1092" i="30"/>
  <c r="CA1092" i="30"/>
  <c r="CB1091" i="30"/>
  <c r="CA1091" i="30"/>
  <c r="CB1090" i="30"/>
  <c r="CA1090" i="30"/>
  <c r="CB1089" i="30"/>
  <c r="CA1089" i="30"/>
  <c r="CB1088" i="30"/>
  <c r="CA1088" i="30"/>
  <c r="CB1087" i="30"/>
  <c r="CA1087" i="30"/>
  <c r="CB1086" i="30"/>
  <c r="CA1086" i="30"/>
  <c r="CB1085" i="30"/>
  <c r="CA1085" i="30"/>
  <c r="CB1084" i="30"/>
  <c r="CA1084" i="30"/>
  <c r="CB1083" i="30"/>
  <c r="CA1083" i="30"/>
  <c r="CB1082" i="30"/>
  <c r="CA1082" i="30"/>
  <c r="CB1081" i="30"/>
  <c r="CA1081" i="30"/>
  <c r="CB1080" i="30"/>
  <c r="CA1080" i="30"/>
  <c r="CB1079" i="30"/>
  <c r="CA1079" i="30"/>
  <c r="CB1078" i="30"/>
  <c r="CA1078" i="30"/>
  <c r="CB1077" i="30"/>
  <c r="CA1077" i="30"/>
  <c r="CB1076" i="30"/>
  <c r="CA1076" i="30"/>
  <c r="CB1075" i="30"/>
  <c r="CA1075" i="30"/>
  <c r="CB1074" i="30"/>
  <c r="CA1074" i="30"/>
  <c r="CB1073" i="30"/>
  <c r="CA1073" i="30"/>
  <c r="CB1072" i="30"/>
  <c r="CA1072" i="30"/>
  <c r="CB1071" i="30"/>
  <c r="CA1071" i="30"/>
  <c r="CB1070" i="30"/>
  <c r="CA1070" i="30"/>
  <c r="CB1069" i="30"/>
  <c r="CA1069" i="30"/>
  <c r="CB1068" i="30"/>
  <c r="CA1068" i="30"/>
  <c r="CB1067" i="30"/>
  <c r="CA1067" i="30"/>
  <c r="CB1066" i="30"/>
  <c r="CA1066" i="30"/>
  <c r="CB1065" i="30"/>
  <c r="CA1065" i="30"/>
  <c r="CB1064" i="30"/>
  <c r="CA1064" i="30"/>
  <c r="CB1063" i="30"/>
  <c r="CA1063" i="30"/>
  <c r="CB1062" i="30"/>
  <c r="CA1062" i="30"/>
  <c r="CB1061" i="30"/>
  <c r="CA1061" i="30"/>
  <c r="CB1060" i="30"/>
  <c r="CA1060" i="30"/>
  <c r="CB1059" i="30"/>
  <c r="CA1059" i="30"/>
  <c r="CB1058" i="30"/>
  <c r="CA1058" i="30"/>
  <c r="CB1057" i="30"/>
  <c r="CA1057" i="30"/>
  <c r="CB1056" i="30"/>
  <c r="CA1056" i="30"/>
  <c r="CB1055" i="30"/>
  <c r="CA1055" i="30"/>
  <c r="CB1054" i="30"/>
  <c r="CA1054" i="30"/>
  <c r="CB1053" i="30"/>
  <c r="CA1053" i="30"/>
  <c r="CB1052" i="30"/>
  <c r="CA1052" i="30"/>
  <c r="CB1051" i="30"/>
  <c r="CA1051" i="30"/>
  <c r="CB1050" i="30"/>
  <c r="CA1050" i="30"/>
  <c r="CB1049" i="30"/>
  <c r="CA1049" i="30"/>
  <c r="CB1048" i="30"/>
  <c r="CA1048" i="30"/>
  <c r="CB1047" i="30"/>
  <c r="CA1047" i="30"/>
  <c r="CB1046" i="30"/>
  <c r="CA1046" i="30"/>
  <c r="CB1045" i="30"/>
  <c r="CA1045" i="30"/>
  <c r="CB1044" i="30"/>
  <c r="CA1044" i="30"/>
  <c r="CB1043" i="30"/>
  <c r="CA1043" i="30"/>
  <c r="CB1042" i="30"/>
  <c r="CA1042" i="30"/>
  <c r="CB1041" i="30"/>
  <c r="CA1041" i="30"/>
  <c r="CB1040" i="30"/>
  <c r="CA1040" i="30"/>
  <c r="CB1039" i="30"/>
  <c r="CA1039" i="30"/>
  <c r="CB1038" i="30"/>
  <c r="CA1038" i="30"/>
  <c r="CB1037" i="30"/>
  <c r="CA1037" i="30"/>
  <c r="CB1036" i="30"/>
  <c r="CA1036" i="30"/>
  <c r="CB1035" i="30"/>
  <c r="CA1035" i="30"/>
  <c r="CB1034" i="30"/>
  <c r="CA1034" i="30"/>
  <c r="CB1033" i="30"/>
  <c r="CA1033" i="30"/>
  <c r="CB1032" i="30"/>
  <c r="CA1032" i="30"/>
  <c r="CB1031" i="30"/>
  <c r="CA1031" i="30"/>
  <c r="CB1030" i="30"/>
  <c r="CA1030" i="30"/>
  <c r="CB1029" i="30"/>
  <c r="CA1029" i="30"/>
  <c r="CB1028" i="30"/>
  <c r="CA1028" i="30"/>
  <c r="CB1027" i="30"/>
  <c r="CA1027" i="30"/>
  <c r="CB1026" i="30"/>
  <c r="CA1026" i="30"/>
  <c r="CB1025" i="30"/>
  <c r="CA1025" i="30"/>
  <c r="CB1024" i="30"/>
  <c r="CA1024" i="30"/>
  <c r="CB1023" i="30"/>
  <c r="CA1023" i="30"/>
  <c r="CB1022" i="30"/>
  <c r="CA1022" i="30"/>
  <c r="CB1021" i="30"/>
  <c r="CA1021" i="30"/>
  <c r="CB1020" i="30"/>
  <c r="CA1020" i="30"/>
  <c r="CB1019" i="30"/>
  <c r="CA1019" i="30"/>
  <c r="CB1018" i="30"/>
  <c r="CA1018" i="30"/>
  <c r="CB1017" i="30"/>
  <c r="CA1017" i="30"/>
  <c r="CB1016" i="30"/>
  <c r="CA1016" i="30"/>
  <c r="CB1015" i="30"/>
  <c r="CA1015" i="30"/>
  <c r="CB1014" i="30"/>
  <c r="CA1014" i="30"/>
  <c r="CB1013" i="30"/>
  <c r="CA1013" i="30"/>
  <c r="CB1012" i="30"/>
  <c r="CA1012" i="30"/>
  <c r="CB1011" i="30"/>
  <c r="CA1011" i="30"/>
  <c r="CB1010" i="30"/>
  <c r="CA1010" i="30"/>
  <c r="CB1009" i="30"/>
  <c r="CA1009" i="30"/>
  <c r="CB1008" i="30"/>
  <c r="CA1008" i="30"/>
  <c r="CB1007" i="30"/>
  <c r="CA1007" i="30"/>
  <c r="CB1006" i="30"/>
  <c r="CA1006" i="30"/>
  <c r="CB1005" i="30"/>
  <c r="CA1005" i="30"/>
  <c r="CB1004" i="30"/>
  <c r="CA1004" i="30"/>
  <c r="CB1003" i="30"/>
  <c r="CA1003" i="30"/>
  <c r="CB1002" i="30"/>
  <c r="CA1002" i="30"/>
  <c r="CB1001" i="30"/>
  <c r="CA1001" i="30"/>
  <c r="CB1000" i="30"/>
  <c r="CA1000" i="30"/>
  <c r="CB999" i="30"/>
  <c r="CA999" i="30"/>
  <c r="CB998" i="30"/>
  <c r="CA998" i="30"/>
  <c r="CB997" i="30"/>
  <c r="CA997" i="30"/>
  <c r="CB996" i="30"/>
  <c r="CA996" i="30"/>
  <c r="CB995" i="30"/>
  <c r="CA995" i="30"/>
  <c r="CB994" i="30"/>
  <c r="CA994" i="30"/>
  <c r="CB993" i="30"/>
  <c r="CA993" i="30"/>
  <c r="CB992" i="30"/>
  <c r="CA992" i="30"/>
  <c r="CB991" i="30"/>
  <c r="CA991" i="30"/>
  <c r="CB990" i="30"/>
  <c r="CA990" i="30"/>
  <c r="CB989" i="30"/>
  <c r="CA989" i="30"/>
  <c r="CB988" i="30"/>
  <c r="CA988" i="30"/>
  <c r="CB987" i="30"/>
  <c r="CA987" i="30"/>
  <c r="CB986" i="30"/>
  <c r="CA986" i="30"/>
  <c r="CB985" i="30"/>
  <c r="CA985" i="30"/>
  <c r="CB984" i="30"/>
  <c r="CA984" i="30"/>
  <c r="CB983" i="30"/>
  <c r="CA983" i="30"/>
  <c r="CB982" i="30"/>
  <c r="CA982" i="30"/>
  <c r="CB981" i="30"/>
  <c r="CA981" i="30"/>
  <c r="CB980" i="30"/>
  <c r="CA980" i="30"/>
  <c r="CB979" i="30"/>
  <c r="CA979" i="30"/>
  <c r="CB978" i="30"/>
  <c r="CA978" i="30"/>
  <c r="CB977" i="30"/>
  <c r="CA977" i="30"/>
  <c r="CB976" i="30"/>
  <c r="CA976" i="30"/>
  <c r="CB975" i="30"/>
  <c r="CA975" i="30"/>
  <c r="CB974" i="30"/>
  <c r="CA974" i="30"/>
  <c r="CB973" i="30"/>
  <c r="CA973" i="30"/>
  <c r="CB972" i="30"/>
  <c r="CA972" i="30"/>
  <c r="CB971" i="30"/>
  <c r="CA971" i="30"/>
  <c r="CB970" i="30"/>
  <c r="CA970" i="30"/>
  <c r="CB969" i="30"/>
  <c r="CA969" i="30"/>
  <c r="CB968" i="30"/>
  <c r="CA968" i="30"/>
  <c r="CB967" i="30"/>
  <c r="CA967" i="30"/>
  <c r="CB966" i="30"/>
  <c r="CA966" i="30"/>
  <c r="CB965" i="30"/>
  <c r="CA965" i="30"/>
  <c r="CB964" i="30"/>
  <c r="CA964" i="30"/>
  <c r="CB963" i="30"/>
  <c r="CA963" i="30"/>
  <c r="CB962" i="30"/>
  <c r="CA962" i="30"/>
  <c r="CB961" i="30"/>
  <c r="CA961" i="30"/>
  <c r="CB960" i="30"/>
  <c r="CA960" i="30"/>
  <c r="CB959" i="30"/>
  <c r="CA959" i="30"/>
  <c r="CB958" i="30"/>
  <c r="CA958" i="30"/>
  <c r="CB957" i="30"/>
  <c r="CA957" i="30"/>
  <c r="CB956" i="30"/>
  <c r="CA956" i="30"/>
  <c r="CB955" i="30"/>
  <c r="CA955" i="30"/>
  <c r="CB954" i="30"/>
  <c r="CA954" i="30"/>
  <c r="CB953" i="30"/>
  <c r="CA953" i="30"/>
  <c r="CB952" i="30"/>
  <c r="CA952" i="30"/>
  <c r="CB951" i="30"/>
  <c r="CA951" i="30"/>
  <c r="CB950" i="30"/>
  <c r="CA950" i="30"/>
  <c r="CB949" i="30"/>
  <c r="CA949" i="30"/>
  <c r="CB948" i="30"/>
  <c r="CA948" i="30"/>
  <c r="CB947" i="30"/>
  <c r="CA947" i="30"/>
  <c r="CB946" i="30"/>
  <c r="CA946" i="30"/>
  <c r="CB945" i="30"/>
  <c r="CA945" i="30"/>
  <c r="CB944" i="30"/>
  <c r="CA944" i="30"/>
  <c r="CB943" i="30"/>
  <c r="CA943" i="30"/>
  <c r="CB942" i="30"/>
  <c r="CA942" i="30"/>
  <c r="CB941" i="30"/>
  <c r="CA941" i="30"/>
  <c r="CB940" i="30"/>
  <c r="CA940" i="30"/>
  <c r="CB939" i="30"/>
  <c r="CA939" i="30"/>
  <c r="CB938" i="30"/>
  <c r="CA938" i="30"/>
  <c r="CB937" i="30"/>
  <c r="CA937" i="30"/>
  <c r="CB936" i="30"/>
  <c r="CA936" i="30"/>
  <c r="CB935" i="30"/>
  <c r="CA935" i="30"/>
  <c r="CB934" i="30"/>
  <c r="CA934" i="30"/>
  <c r="CB933" i="30"/>
  <c r="CA933" i="30"/>
  <c r="CB932" i="30"/>
  <c r="CA932" i="30"/>
  <c r="CB931" i="30"/>
  <c r="CA931" i="30"/>
  <c r="CB930" i="30"/>
  <c r="CA930" i="30"/>
  <c r="CB929" i="30"/>
  <c r="CA929" i="30"/>
  <c r="CB928" i="30"/>
  <c r="CA928" i="30"/>
  <c r="CB927" i="30"/>
  <c r="CA927" i="30"/>
  <c r="CB926" i="30"/>
  <c r="CA926" i="30"/>
  <c r="CB925" i="30"/>
  <c r="CA925" i="30"/>
  <c r="CB924" i="30"/>
  <c r="CA924" i="30"/>
  <c r="CB923" i="30"/>
  <c r="CA923" i="30"/>
  <c r="CB922" i="30"/>
  <c r="CA922" i="30"/>
  <c r="CB921" i="30"/>
  <c r="CA921" i="30"/>
  <c r="CB920" i="30"/>
  <c r="CA920" i="30"/>
  <c r="CB919" i="30"/>
  <c r="CA919" i="30"/>
  <c r="CB918" i="30"/>
  <c r="CA918" i="30"/>
  <c r="CB917" i="30"/>
  <c r="CA917" i="30"/>
  <c r="CB916" i="30"/>
  <c r="CA916" i="30"/>
  <c r="CB915" i="30"/>
  <c r="CA915" i="30"/>
  <c r="CB914" i="30"/>
  <c r="CA914" i="30"/>
  <c r="CB913" i="30"/>
  <c r="CA913" i="30"/>
  <c r="CB912" i="30"/>
  <c r="CA912" i="30"/>
  <c r="CB911" i="30"/>
  <c r="CA911" i="30"/>
  <c r="CB910" i="30"/>
  <c r="CA910" i="30"/>
  <c r="CB909" i="30"/>
  <c r="CA909" i="30"/>
  <c r="CB908" i="30"/>
  <c r="CA908" i="30"/>
  <c r="CB907" i="30"/>
  <c r="CA907" i="30"/>
  <c r="CB906" i="30"/>
  <c r="CA906" i="30"/>
  <c r="CB905" i="30"/>
  <c r="CA905" i="30"/>
  <c r="CB904" i="30"/>
  <c r="CA904" i="30"/>
  <c r="CB903" i="30"/>
  <c r="CA903" i="30"/>
  <c r="CB902" i="30"/>
  <c r="CA902" i="30"/>
  <c r="CB901" i="30"/>
  <c r="CA901" i="30"/>
  <c r="CB900" i="30"/>
  <c r="CA900" i="30"/>
  <c r="CB899" i="30"/>
  <c r="CA899" i="30"/>
  <c r="CB898" i="30"/>
  <c r="CA898" i="30"/>
  <c r="CB897" i="30"/>
  <c r="CA897" i="30"/>
  <c r="CB896" i="30"/>
  <c r="CA896" i="30"/>
  <c r="CB895" i="30"/>
  <c r="CA895" i="30"/>
  <c r="CB894" i="30"/>
  <c r="CA894" i="30"/>
  <c r="CB893" i="30"/>
  <c r="CA893" i="30"/>
  <c r="CB892" i="30"/>
  <c r="CA892" i="30"/>
  <c r="CB891" i="30"/>
  <c r="CA891" i="30"/>
  <c r="CB890" i="30"/>
  <c r="CA890" i="30"/>
  <c r="CB889" i="30"/>
  <c r="CA889" i="30"/>
  <c r="CB888" i="30"/>
  <c r="CA888" i="30"/>
  <c r="CB887" i="30"/>
  <c r="CA887" i="30"/>
  <c r="CB886" i="30"/>
  <c r="CA886" i="30"/>
  <c r="CB885" i="30"/>
  <c r="CA885" i="30"/>
  <c r="CB884" i="30"/>
  <c r="CA884" i="30"/>
  <c r="CB883" i="30"/>
  <c r="CA883" i="30"/>
  <c r="CB882" i="30"/>
  <c r="CA882" i="30"/>
  <c r="CB881" i="30"/>
  <c r="CA881" i="30"/>
  <c r="CB880" i="30"/>
  <c r="CA880" i="30"/>
  <c r="CB879" i="30"/>
  <c r="CA879" i="30"/>
  <c r="CB878" i="30"/>
  <c r="CA878" i="30"/>
  <c r="CB877" i="30"/>
  <c r="CA877" i="30"/>
  <c r="CB876" i="30"/>
  <c r="CA876" i="30"/>
  <c r="CB875" i="30"/>
  <c r="CA875" i="30"/>
  <c r="CB874" i="30"/>
  <c r="CA874" i="30"/>
  <c r="CB873" i="30"/>
  <c r="CA873" i="30"/>
  <c r="CB872" i="30"/>
  <c r="CA872" i="30"/>
  <c r="CB871" i="30"/>
  <c r="CA871" i="30"/>
  <c r="CB870" i="30"/>
  <c r="CA870" i="30"/>
  <c r="CB869" i="30"/>
  <c r="CA869" i="30"/>
  <c r="CB868" i="30"/>
  <c r="CA868" i="30"/>
  <c r="CB867" i="30"/>
  <c r="CA867" i="30"/>
  <c r="CB866" i="30"/>
  <c r="CA866" i="30"/>
  <c r="CB865" i="30"/>
  <c r="CA865" i="30"/>
  <c r="CB864" i="30"/>
  <c r="CA864" i="30"/>
  <c r="CB863" i="30"/>
  <c r="CA863" i="30"/>
  <c r="CB862" i="30"/>
  <c r="CA862" i="30"/>
  <c r="CB861" i="30"/>
  <c r="CA861" i="30"/>
  <c r="CB860" i="30"/>
  <c r="CA860" i="30"/>
  <c r="CB859" i="30"/>
  <c r="CA859" i="30"/>
  <c r="CB858" i="30"/>
  <c r="CA858" i="30"/>
  <c r="CB857" i="30"/>
  <c r="CA857" i="30"/>
  <c r="CB856" i="30"/>
  <c r="CA856" i="30"/>
  <c r="CB855" i="30"/>
  <c r="CA855" i="30"/>
  <c r="CB854" i="30"/>
  <c r="CA854" i="30"/>
  <c r="CB853" i="30"/>
  <c r="CA853" i="30"/>
  <c r="CB852" i="30"/>
  <c r="CA852" i="30"/>
  <c r="CB851" i="30"/>
  <c r="CA851" i="30"/>
  <c r="CB850" i="30"/>
  <c r="CA850" i="30"/>
  <c r="CB849" i="30"/>
  <c r="CA849" i="30"/>
  <c r="CB848" i="30"/>
  <c r="CA848" i="30"/>
  <c r="CB847" i="30"/>
  <c r="CA847" i="30"/>
  <c r="CB846" i="30"/>
  <c r="CA846" i="30"/>
  <c r="CB845" i="30"/>
  <c r="CA845" i="30"/>
  <c r="CB844" i="30"/>
  <c r="CA844" i="30"/>
  <c r="CB843" i="30"/>
  <c r="CA843" i="30"/>
  <c r="CB842" i="30"/>
  <c r="CA842" i="30"/>
  <c r="CB841" i="30"/>
  <c r="CA841" i="30"/>
  <c r="CB840" i="30"/>
  <c r="CA840" i="30"/>
  <c r="CB839" i="30"/>
  <c r="CA839" i="30"/>
  <c r="CB838" i="30"/>
  <c r="CA838" i="30"/>
  <c r="CB837" i="30"/>
  <c r="CA837" i="30"/>
  <c r="CB836" i="30"/>
  <c r="CA836" i="30"/>
  <c r="CB835" i="30"/>
  <c r="CA835" i="30"/>
  <c r="CB834" i="30"/>
  <c r="CA834" i="30"/>
  <c r="CB833" i="30"/>
  <c r="CA833" i="30"/>
  <c r="CB832" i="30"/>
  <c r="CA832" i="30"/>
  <c r="CB831" i="30"/>
  <c r="CA831" i="30"/>
  <c r="CB830" i="30"/>
  <c r="CA830" i="30"/>
  <c r="CB829" i="30"/>
  <c r="CA829" i="30"/>
  <c r="CB828" i="30"/>
  <c r="CA828" i="30"/>
  <c r="CB827" i="30"/>
  <c r="CA827" i="30"/>
  <c r="CB826" i="30"/>
  <c r="CA826" i="30"/>
  <c r="CB825" i="30"/>
  <c r="CA825" i="30"/>
  <c r="CB824" i="30"/>
  <c r="CA824" i="30"/>
  <c r="CB823" i="30"/>
  <c r="CA823" i="30"/>
  <c r="CB822" i="30"/>
  <c r="CA822" i="30"/>
  <c r="CB821" i="30"/>
  <c r="CA821" i="30"/>
  <c r="CB820" i="30"/>
  <c r="CA820" i="30"/>
  <c r="CB819" i="30"/>
  <c r="CA819" i="30"/>
  <c r="CB818" i="30"/>
  <c r="CA818" i="30"/>
  <c r="CB817" i="30"/>
  <c r="CA817" i="30"/>
  <c r="CB816" i="30"/>
  <c r="CA816" i="30"/>
  <c r="CB815" i="30"/>
  <c r="CA815" i="30"/>
  <c r="CB814" i="30"/>
  <c r="CA814" i="30"/>
  <c r="CB813" i="30"/>
  <c r="CA813" i="30"/>
  <c r="CB812" i="30"/>
  <c r="CA812" i="30"/>
  <c r="CB811" i="30"/>
  <c r="CA811" i="30"/>
  <c r="CB810" i="30"/>
  <c r="CA810" i="30"/>
  <c r="CB809" i="30"/>
  <c r="CA809" i="30"/>
  <c r="CB808" i="30"/>
  <c r="CA808" i="30"/>
  <c r="CB807" i="30"/>
  <c r="CA807" i="30"/>
  <c r="CB806" i="30"/>
  <c r="CA806" i="30"/>
  <c r="CB805" i="30"/>
  <c r="CA805" i="30"/>
  <c r="CB804" i="30"/>
  <c r="CA804" i="30"/>
  <c r="CB803" i="30"/>
  <c r="CA803" i="30"/>
  <c r="CB802" i="30"/>
  <c r="CA802" i="30"/>
  <c r="CB801" i="30"/>
  <c r="CA801" i="30"/>
  <c r="CB800" i="30"/>
  <c r="CA800" i="30"/>
  <c r="CB799" i="30"/>
  <c r="CA799" i="30"/>
  <c r="CB798" i="30"/>
  <c r="CA798" i="30"/>
  <c r="CB797" i="30"/>
  <c r="CA797" i="30"/>
  <c r="CB796" i="30"/>
  <c r="CA796" i="30"/>
  <c r="CB795" i="30"/>
  <c r="CA795" i="30"/>
  <c r="CB794" i="30"/>
  <c r="CA794" i="30"/>
  <c r="CB793" i="30"/>
  <c r="CA793" i="30"/>
  <c r="CB792" i="30"/>
  <c r="CA792" i="30"/>
  <c r="CB791" i="30"/>
  <c r="CA791" i="30"/>
  <c r="CB790" i="30"/>
  <c r="CA790" i="30"/>
  <c r="CB789" i="30"/>
  <c r="CA789" i="30"/>
  <c r="CB788" i="30"/>
  <c r="CA788" i="30"/>
  <c r="CB787" i="30"/>
  <c r="CA787" i="30"/>
  <c r="CB786" i="30"/>
  <c r="CA786" i="30"/>
  <c r="CB785" i="30"/>
  <c r="CA785" i="30"/>
  <c r="CB784" i="30"/>
  <c r="CA784" i="30"/>
  <c r="CB783" i="30"/>
  <c r="CA783" i="30"/>
  <c r="CB782" i="30"/>
  <c r="CA782" i="30"/>
  <c r="CB781" i="30"/>
  <c r="CA781" i="30"/>
  <c r="CB780" i="30"/>
  <c r="CA780" i="30"/>
  <c r="CB779" i="30"/>
  <c r="CA779" i="30"/>
  <c r="CB778" i="30"/>
  <c r="CA778" i="30"/>
  <c r="CB777" i="30"/>
  <c r="CA777" i="30"/>
  <c r="CB776" i="30"/>
  <c r="CA776" i="30"/>
  <c r="CB775" i="30"/>
  <c r="CA775" i="30"/>
  <c r="CB774" i="30"/>
  <c r="CA774" i="30"/>
  <c r="CB773" i="30"/>
  <c r="CA773" i="30"/>
  <c r="CB772" i="30"/>
  <c r="CA772" i="30"/>
  <c r="CB771" i="30"/>
  <c r="CA771" i="30"/>
  <c r="CB770" i="30"/>
  <c r="CA770" i="30"/>
  <c r="CB769" i="30"/>
  <c r="CA769" i="30"/>
  <c r="CB768" i="30"/>
  <c r="CA768" i="30"/>
  <c r="CB767" i="30"/>
  <c r="CA767" i="30"/>
  <c r="CB766" i="30"/>
  <c r="CA766" i="30"/>
  <c r="CB765" i="30"/>
  <c r="CA765" i="30"/>
  <c r="CB764" i="30"/>
  <c r="CA764" i="30"/>
  <c r="CB763" i="30"/>
  <c r="CA763" i="30"/>
  <c r="CB762" i="30"/>
  <c r="CA762" i="30"/>
  <c r="CB761" i="30"/>
  <c r="CA761" i="30"/>
  <c r="CB760" i="30"/>
  <c r="CA760" i="30"/>
  <c r="CB759" i="30"/>
  <c r="CA759" i="30"/>
  <c r="CB758" i="30"/>
  <c r="CA758" i="30"/>
  <c r="CB757" i="30"/>
  <c r="CA757" i="30"/>
  <c r="CB756" i="30"/>
  <c r="CA756" i="30"/>
  <c r="CB755" i="30"/>
  <c r="CA755" i="30"/>
  <c r="CB754" i="30"/>
  <c r="CA754" i="30"/>
  <c r="CB753" i="30"/>
  <c r="CA753" i="30"/>
  <c r="CB752" i="30"/>
  <c r="CA752" i="30"/>
  <c r="CB751" i="30"/>
  <c r="CA751" i="30"/>
  <c r="CB750" i="30"/>
  <c r="CA750" i="30"/>
  <c r="CB749" i="30"/>
  <c r="CA749" i="30"/>
  <c r="CB748" i="30"/>
  <c r="CA748" i="30"/>
  <c r="CB747" i="30"/>
  <c r="CA747" i="30"/>
  <c r="CB746" i="30"/>
  <c r="CA746" i="30"/>
  <c r="CB745" i="30"/>
  <c r="CA745" i="30"/>
  <c r="CB744" i="30"/>
  <c r="CA744" i="30"/>
  <c r="CB743" i="30"/>
  <c r="CA743" i="30"/>
  <c r="CB742" i="30"/>
  <c r="CA742" i="30"/>
  <c r="CB741" i="30"/>
  <c r="CA741" i="30"/>
  <c r="CB740" i="30"/>
  <c r="CA740" i="30"/>
  <c r="CB739" i="30"/>
  <c r="CA739" i="30"/>
  <c r="CB738" i="30"/>
  <c r="CA738" i="30"/>
  <c r="CB737" i="30"/>
  <c r="CA737" i="30"/>
  <c r="CB736" i="30"/>
  <c r="CA736" i="30"/>
  <c r="CB735" i="30"/>
  <c r="CA735" i="30"/>
  <c r="CB734" i="30"/>
  <c r="CA734" i="30"/>
  <c r="CB733" i="30"/>
  <c r="CA733" i="30"/>
  <c r="CB732" i="30"/>
  <c r="CA732" i="30"/>
  <c r="CB731" i="30"/>
  <c r="CA731" i="30"/>
  <c r="CB730" i="30"/>
  <c r="CA730" i="30"/>
  <c r="CB729" i="30"/>
  <c r="CA729" i="30"/>
  <c r="CB728" i="30"/>
  <c r="CA728" i="30"/>
  <c r="CB727" i="30"/>
  <c r="CA727" i="30"/>
  <c r="CB726" i="30"/>
  <c r="CA726" i="30"/>
  <c r="CB725" i="30"/>
  <c r="CA725" i="30"/>
  <c r="CB724" i="30"/>
  <c r="CA724" i="30"/>
  <c r="CB723" i="30"/>
  <c r="CA723" i="30"/>
  <c r="CB722" i="30"/>
  <c r="CA722" i="30"/>
  <c r="CB721" i="30"/>
  <c r="CA721" i="30"/>
  <c r="CB720" i="30"/>
  <c r="CA720" i="30"/>
  <c r="CB719" i="30"/>
  <c r="CA719" i="30"/>
  <c r="CB718" i="30"/>
  <c r="CA718" i="30"/>
  <c r="CB717" i="30"/>
  <c r="CA717" i="30"/>
  <c r="CB716" i="30"/>
  <c r="CA716" i="30"/>
  <c r="CB715" i="30"/>
  <c r="CA715" i="30"/>
  <c r="CB714" i="30"/>
  <c r="CA714" i="30"/>
  <c r="CB713" i="30"/>
  <c r="CA713" i="30"/>
  <c r="CB712" i="30"/>
  <c r="CA712" i="30"/>
  <c r="CB711" i="30"/>
  <c r="CA711" i="30"/>
  <c r="CB710" i="30"/>
  <c r="CA710" i="30"/>
  <c r="CB709" i="30"/>
  <c r="CA709" i="30"/>
  <c r="CB708" i="30"/>
  <c r="CA708" i="30"/>
  <c r="CB707" i="30"/>
  <c r="CA707" i="30"/>
  <c r="CB706" i="30"/>
  <c r="CA706" i="30"/>
  <c r="CB705" i="30"/>
  <c r="CA705" i="30"/>
  <c r="CB704" i="30"/>
  <c r="CA704" i="30"/>
  <c r="CB703" i="30"/>
  <c r="CA703" i="30"/>
  <c r="CB702" i="30"/>
  <c r="CA702" i="30"/>
  <c r="CB701" i="30"/>
  <c r="CA701" i="30"/>
  <c r="CB700" i="30"/>
  <c r="CA700" i="30"/>
  <c r="CB699" i="30"/>
  <c r="CA699" i="30"/>
  <c r="CB698" i="30"/>
  <c r="CA698" i="30"/>
  <c r="CB697" i="30"/>
  <c r="CA697" i="30"/>
  <c r="CB696" i="30"/>
  <c r="CA696" i="30"/>
  <c r="CB695" i="30"/>
  <c r="CA695" i="30"/>
  <c r="CB694" i="30"/>
  <c r="CA694" i="30"/>
  <c r="CB693" i="30"/>
  <c r="CA693" i="30"/>
  <c r="CB692" i="30"/>
  <c r="CA692" i="30"/>
  <c r="CB691" i="30"/>
  <c r="CA691" i="30"/>
  <c r="CB690" i="30"/>
  <c r="CA690" i="30"/>
  <c r="CB689" i="30"/>
  <c r="CA689" i="30"/>
  <c r="CB688" i="30"/>
  <c r="CA688" i="30"/>
  <c r="CB687" i="30"/>
  <c r="CA687" i="30"/>
  <c r="CB686" i="30"/>
  <c r="CA686" i="30"/>
  <c r="CB685" i="30"/>
  <c r="CA685" i="30"/>
  <c r="CB684" i="30"/>
  <c r="CA684" i="30"/>
  <c r="CB683" i="30"/>
  <c r="CA683" i="30"/>
  <c r="CB682" i="30"/>
  <c r="CA682" i="30"/>
  <c r="CB681" i="30"/>
  <c r="CA681" i="30"/>
  <c r="CB680" i="30"/>
  <c r="CA680" i="30"/>
  <c r="CB679" i="30"/>
  <c r="CA679" i="30"/>
  <c r="CB678" i="30"/>
  <c r="CA678" i="30"/>
  <c r="CB677" i="30"/>
  <c r="CA677" i="30"/>
  <c r="CB676" i="30"/>
  <c r="CA676" i="30"/>
  <c r="CB675" i="30"/>
  <c r="CA675" i="30"/>
  <c r="CB674" i="30"/>
  <c r="CA674" i="30"/>
  <c r="CB673" i="30"/>
  <c r="CA673" i="30"/>
  <c r="CB672" i="30"/>
  <c r="CA672" i="30"/>
  <c r="CB671" i="30"/>
  <c r="CA671" i="30"/>
  <c r="CB670" i="30"/>
  <c r="CA670" i="30"/>
  <c r="CB669" i="30"/>
  <c r="CA669" i="30"/>
  <c r="CB668" i="30"/>
  <c r="CA668" i="30"/>
  <c r="CB667" i="30"/>
  <c r="CA667" i="30"/>
  <c r="CB666" i="30"/>
  <c r="CA666" i="30"/>
  <c r="CB665" i="30"/>
  <c r="CA665" i="30"/>
  <c r="CB664" i="30"/>
  <c r="CA664" i="30"/>
  <c r="CB663" i="30"/>
  <c r="CA663" i="30"/>
  <c r="CB662" i="30"/>
  <c r="CA662" i="30"/>
  <c r="CB661" i="30"/>
  <c r="CA661" i="30"/>
  <c r="CB660" i="30"/>
  <c r="CA660" i="30"/>
  <c r="CB659" i="30"/>
  <c r="CA659" i="30"/>
  <c r="CB658" i="30"/>
  <c r="CA658" i="30"/>
  <c r="CB657" i="30"/>
  <c r="CA657" i="30"/>
  <c r="CB656" i="30"/>
  <c r="CA656" i="30"/>
  <c r="CB655" i="30"/>
  <c r="CA655" i="30"/>
  <c r="CB654" i="30"/>
  <c r="CA654" i="30"/>
  <c r="CB653" i="30"/>
  <c r="CA653" i="30"/>
  <c r="CB652" i="30"/>
  <c r="CA652" i="30"/>
  <c r="CB651" i="30"/>
  <c r="CA651" i="30"/>
  <c r="CB650" i="30"/>
  <c r="CA650" i="30"/>
  <c r="CB649" i="30"/>
  <c r="CA649" i="30"/>
  <c r="CB648" i="30"/>
  <c r="CA648" i="30"/>
  <c r="CB647" i="30"/>
  <c r="CA647" i="30"/>
  <c r="CB646" i="30"/>
  <c r="CA646" i="30"/>
  <c r="CB645" i="30"/>
  <c r="CA645" i="30"/>
  <c r="CB644" i="30"/>
  <c r="CA644" i="30"/>
  <c r="CB643" i="30"/>
  <c r="CA643" i="30"/>
  <c r="CB642" i="30"/>
  <c r="CA642" i="30"/>
  <c r="CB641" i="30"/>
  <c r="CA641" i="30"/>
  <c r="CB640" i="30"/>
  <c r="CA640" i="30"/>
  <c r="CB639" i="30"/>
  <c r="CA639" i="30"/>
  <c r="CB638" i="30"/>
  <c r="CA638" i="30"/>
  <c r="CB637" i="30"/>
  <c r="CA637" i="30"/>
  <c r="CB636" i="30"/>
  <c r="CA636" i="30"/>
  <c r="CB635" i="30"/>
  <c r="CA635" i="30"/>
  <c r="CB634" i="30"/>
  <c r="CA634" i="30"/>
  <c r="CB633" i="30"/>
  <c r="CA633" i="30"/>
  <c r="CB632" i="30"/>
  <c r="CA632" i="30"/>
  <c r="CB631" i="30"/>
  <c r="CA631" i="30"/>
  <c r="CB630" i="30"/>
  <c r="CA630" i="30"/>
  <c r="CB629" i="30"/>
  <c r="CA629" i="30"/>
  <c r="CB628" i="30"/>
  <c r="CA628" i="30"/>
  <c r="CB627" i="30"/>
  <c r="CA627" i="30"/>
  <c r="CB626" i="30"/>
  <c r="CA626" i="30"/>
  <c r="CB625" i="30"/>
  <c r="CA625" i="30"/>
  <c r="CB624" i="30"/>
  <c r="CA624" i="30"/>
  <c r="CB623" i="30"/>
  <c r="CA623" i="30"/>
  <c r="CB622" i="30"/>
  <c r="CA622" i="30"/>
  <c r="CB621" i="30"/>
  <c r="CA621" i="30"/>
  <c r="CB620" i="30"/>
  <c r="CA620" i="30"/>
  <c r="CB619" i="30"/>
  <c r="CA619" i="30"/>
  <c r="CB618" i="30"/>
  <c r="CA618" i="30"/>
  <c r="CB617" i="30"/>
  <c r="CA617" i="30"/>
  <c r="CB616" i="30"/>
  <c r="CA616" i="30"/>
  <c r="CB615" i="30"/>
  <c r="CA615" i="30"/>
  <c r="CB614" i="30"/>
  <c r="CA614" i="30"/>
  <c r="CB613" i="30"/>
  <c r="CA613" i="30"/>
  <c r="CB612" i="30"/>
  <c r="CA612" i="30"/>
  <c r="CB611" i="30"/>
  <c r="CA611" i="30"/>
  <c r="CB610" i="30"/>
  <c r="CA610" i="30"/>
  <c r="CB609" i="30"/>
  <c r="CA609" i="30"/>
  <c r="CB608" i="30"/>
  <c r="CA608" i="30"/>
  <c r="CB607" i="30"/>
  <c r="CA607" i="30"/>
  <c r="CB606" i="30"/>
  <c r="CA606" i="30"/>
  <c r="CB605" i="30"/>
  <c r="CA605" i="30"/>
  <c r="CB604" i="30"/>
  <c r="CA604" i="30"/>
  <c r="CB603" i="30"/>
  <c r="CA603" i="30"/>
  <c r="CB602" i="30"/>
  <c r="CA602" i="30"/>
  <c r="CB601" i="30"/>
  <c r="CA601" i="30"/>
  <c r="CB600" i="30"/>
  <c r="CA600" i="30"/>
  <c r="CB599" i="30"/>
  <c r="CA599" i="30"/>
  <c r="CB598" i="30"/>
  <c r="CA598" i="30"/>
  <c r="CB597" i="30"/>
  <c r="CA597" i="30"/>
  <c r="CB596" i="30"/>
  <c r="CA596" i="30"/>
  <c r="CB595" i="30"/>
  <c r="CA595" i="30"/>
  <c r="CB594" i="30"/>
  <c r="CA594" i="30"/>
  <c r="CB593" i="30"/>
  <c r="CA593" i="30"/>
  <c r="CB592" i="30"/>
  <c r="CA592" i="30"/>
  <c r="CB591" i="30"/>
  <c r="CA591" i="30"/>
  <c r="CB590" i="30"/>
  <c r="CA590" i="30"/>
  <c r="CB589" i="30"/>
  <c r="CA589" i="30"/>
  <c r="CB588" i="30"/>
  <c r="CA588" i="30"/>
  <c r="CB587" i="30"/>
  <c r="CA587" i="30"/>
  <c r="CB586" i="30"/>
  <c r="CA586" i="30"/>
  <c r="CB585" i="30"/>
  <c r="CA585" i="30"/>
  <c r="CB584" i="30"/>
  <c r="CA584" i="30"/>
  <c r="CB583" i="30"/>
  <c r="CA583" i="30"/>
  <c r="CB582" i="30"/>
  <c r="CA582" i="30"/>
  <c r="CB581" i="30"/>
  <c r="CA581" i="30"/>
  <c r="CB580" i="30"/>
  <c r="CA580" i="30"/>
  <c r="CB579" i="30"/>
  <c r="CA579" i="30"/>
  <c r="CB578" i="30"/>
  <c r="CA578" i="30"/>
  <c r="CB577" i="30"/>
  <c r="CA577" i="30"/>
  <c r="CB576" i="30"/>
  <c r="CA576" i="30"/>
  <c r="CB575" i="30"/>
  <c r="CA575" i="30"/>
  <c r="CB574" i="30"/>
  <c r="CA574" i="30"/>
  <c r="CB573" i="30"/>
  <c r="CA573" i="30"/>
  <c r="CB572" i="30"/>
  <c r="CA572" i="30"/>
  <c r="CB571" i="30"/>
  <c r="CA571" i="30"/>
  <c r="CB570" i="30"/>
  <c r="CA570" i="30"/>
  <c r="CB569" i="30"/>
  <c r="CA569" i="30"/>
  <c r="CB568" i="30"/>
  <c r="CA568" i="30"/>
  <c r="CB567" i="30"/>
  <c r="CA567" i="30"/>
  <c r="CB566" i="30"/>
  <c r="CA566" i="30"/>
  <c r="CB565" i="30"/>
  <c r="CA565" i="30"/>
  <c r="CB564" i="30"/>
  <c r="CA564" i="30"/>
  <c r="CB563" i="30"/>
  <c r="CA563" i="30"/>
  <c r="CB562" i="30"/>
  <c r="CA562" i="30"/>
  <c r="CB561" i="30"/>
  <c r="CA561" i="30"/>
  <c r="CB560" i="30"/>
  <c r="CA560" i="30"/>
  <c r="CB559" i="30"/>
  <c r="CA559" i="30"/>
  <c r="CB558" i="30"/>
  <c r="CA558" i="30"/>
  <c r="CB557" i="30"/>
  <c r="CA557" i="30"/>
  <c r="CB556" i="30"/>
  <c r="CA556" i="30"/>
  <c r="CB555" i="30"/>
  <c r="CA555" i="30"/>
  <c r="CB554" i="30"/>
  <c r="CA554" i="30"/>
  <c r="CB553" i="30"/>
  <c r="CA553" i="30"/>
  <c r="CB552" i="30"/>
  <c r="CA552" i="30"/>
  <c r="CB551" i="30"/>
  <c r="CA551" i="30"/>
  <c r="CB550" i="30"/>
  <c r="CA550" i="30"/>
  <c r="CB549" i="30"/>
  <c r="CA549" i="30"/>
  <c r="CB548" i="30"/>
  <c r="CA548" i="30"/>
  <c r="CB547" i="30"/>
  <c r="CA547" i="30"/>
  <c r="CB546" i="30"/>
  <c r="CA546" i="30"/>
  <c r="CB545" i="30"/>
  <c r="CA545" i="30"/>
  <c r="CB544" i="30"/>
  <c r="CA544" i="30"/>
  <c r="CB543" i="30"/>
  <c r="CA543" i="30"/>
  <c r="CB542" i="30"/>
  <c r="CA542" i="30"/>
  <c r="CB541" i="30"/>
  <c r="CA541" i="30"/>
  <c r="CB540" i="30"/>
  <c r="CA540" i="30"/>
  <c r="CB539" i="30"/>
  <c r="CA539" i="30"/>
  <c r="CB538" i="30"/>
  <c r="CA538" i="30"/>
  <c r="CB537" i="30"/>
  <c r="CA537" i="30"/>
  <c r="CB536" i="30"/>
  <c r="CA536" i="30"/>
  <c r="CB535" i="30"/>
  <c r="CA535" i="30"/>
  <c r="CB534" i="30"/>
  <c r="CA534" i="30"/>
  <c r="CB533" i="30"/>
  <c r="CA533" i="30"/>
  <c r="CB532" i="30"/>
  <c r="CA532" i="30"/>
  <c r="CB531" i="30"/>
  <c r="CA531" i="30"/>
  <c r="CB530" i="30"/>
  <c r="CA530" i="30"/>
  <c r="CB529" i="30"/>
  <c r="CA529" i="30"/>
  <c r="CB528" i="30"/>
  <c r="CA528" i="30"/>
  <c r="CB527" i="30"/>
  <c r="CA527" i="30"/>
  <c r="CB526" i="30"/>
  <c r="CA526" i="30"/>
  <c r="CB525" i="30"/>
  <c r="CA525" i="30"/>
  <c r="CB524" i="30"/>
  <c r="CA524" i="30"/>
  <c r="CB523" i="30"/>
  <c r="CA523" i="30"/>
  <c r="CB522" i="30"/>
  <c r="CA522" i="30"/>
  <c r="CB521" i="30"/>
  <c r="CA521" i="30"/>
  <c r="CB520" i="30"/>
  <c r="CA520" i="30"/>
  <c r="CB519" i="30"/>
  <c r="CA519" i="30"/>
  <c r="CB518" i="30"/>
  <c r="CA518" i="30"/>
  <c r="CB517" i="30"/>
  <c r="CA517" i="30"/>
  <c r="CB516" i="30"/>
  <c r="CA516" i="30"/>
  <c r="CB515" i="30"/>
  <c r="CA515" i="30"/>
  <c r="CB514" i="30"/>
  <c r="CA514" i="30"/>
  <c r="CB513" i="30"/>
  <c r="CA513" i="30"/>
  <c r="CB512" i="30"/>
  <c r="CA512" i="30"/>
  <c r="CB511" i="30"/>
  <c r="CA511" i="30"/>
  <c r="CB510" i="30"/>
  <c r="CA510" i="30"/>
  <c r="CB509" i="30"/>
  <c r="CA509" i="30"/>
  <c r="CB508" i="30"/>
  <c r="CA508" i="30"/>
  <c r="CB507" i="30"/>
  <c r="CA507" i="30"/>
  <c r="CB506" i="30"/>
  <c r="CA506" i="30"/>
  <c r="CB505" i="30"/>
  <c r="CA505" i="30"/>
  <c r="CB504" i="30"/>
  <c r="CA504" i="30"/>
  <c r="CB503" i="30"/>
  <c r="CA503" i="30"/>
  <c r="CB502" i="30"/>
  <c r="CA502" i="30"/>
  <c r="CB501" i="30"/>
  <c r="CA501" i="30"/>
  <c r="CB500" i="30"/>
  <c r="CA500" i="30"/>
  <c r="CB499" i="30"/>
  <c r="CA499" i="30"/>
  <c r="CB498" i="30"/>
  <c r="CA498" i="30"/>
  <c r="CB497" i="30"/>
  <c r="CA497" i="30"/>
  <c r="CB496" i="30"/>
  <c r="CA496" i="30"/>
  <c r="CB495" i="30"/>
  <c r="CA495" i="30"/>
  <c r="CB494" i="30"/>
  <c r="CA494" i="30"/>
  <c r="CB493" i="30"/>
  <c r="CA493" i="30"/>
  <c r="CB492" i="30"/>
  <c r="CA492" i="30"/>
  <c r="CB491" i="30"/>
  <c r="CA491" i="30"/>
  <c r="CB490" i="30"/>
  <c r="CA490" i="30"/>
  <c r="CB489" i="30"/>
  <c r="CA489" i="30"/>
  <c r="CB488" i="30"/>
  <c r="CA488" i="30"/>
  <c r="CB487" i="30"/>
  <c r="CA487" i="30"/>
  <c r="CB486" i="30"/>
  <c r="CA486" i="30"/>
  <c r="CB485" i="30"/>
  <c r="CA485" i="30"/>
  <c r="CB484" i="30"/>
  <c r="CA484" i="30"/>
  <c r="CB483" i="30"/>
  <c r="CA483" i="30"/>
  <c r="CB482" i="30"/>
  <c r="CA482" i="30"/>
  <c r="CB481" i="30"/>
  <c r="CA481" i="30"/>
  <c r="CB480" i="30"/>
  <c r="CA480" i="30"/>
  <c r="CB479" i="30"/>
  <c r="CA479" i="30"/>
  <c r="CB478" i="30"/>
  <c r="CA478" i="30"/>
  <c r="CB477" i="30"/>
  <c r="CA477" i="30"/>
  <c r="CB476" i="30"/>
  <c r="CA476" i="30"/>
  <c r="CB475" i="30"/>
  <c r="CA475" i="30"/>
  <c r="CB474" i="30"/>
  <c r="CA474" i="30"/>
  <c r="CB473" i="30"/>
  <c r="CA473" i="30"/>
  <c r="CB472" i="30"/>
  <c r="CA472" i="30"/>
  <c r="CB471" i="30"/>
  <c r="CA471" i="30"/>
  <c r="CB470" i="30"/>
  <c r="CA470" i="30"/>
  <c r="CB469" i="30"/>
  <c r="CA469" i="30"/>
  <c r="CB468" i="30"/>
  <c r="CA468" i="30"/>
  <c r="CB467" i="30"/>
  <c r="CA467" i="30"/>
  <c r="CB466" i="30"/>
  <c r="CA466" i="30"/>
  <c r="CB465" i="30"/>
  <c r="CA465" i="30"/>
  <c r="CB464" i="30"/>
  <c r="CA464" i="30"/>
  <c r="CB463" i="30"/>
  <c r="CA463" i="30"/>
  <c r="CB462" i="30"/>
  <c r="CA462" i="30"/>
  <c r="CB461" i="30"/>
  <c r="CA461" i="30"/>
  <c r="CB460" i="30"/>
  <c r="CA460" i="30"/>
  <c r="CB459" i="30"/>
  <c r="CA459" i="30"/>
  <c r="CB458" i="30"/>
  <c r="CA458" i="30"/>
  <c r="CB457" i="30"/>
  <c r="CA457" i="30"/>
  <c r="CB456" i="30"/>
  <c r="CA456" i="30"/>
  <c r="CB455" i="30"/>
  <c r="CA455" i="30"/>
  <c r="CB454" i="30"/>
  <c r="CA454" i="30"/>
  <c r="CB453" i="30"/>
  <c r="CA453" i="30"/>
  <c r="CB452" i="30"/>
  <c r="CA452" i="30"/>
  <c r="CB451" i="30"/>
  <c r="CA451" i="30"/>
  <c r="CB450" i="30"/>
  <c r="CA450" i="30"/>
  <c r="CB449" i="30"/>
  <c r="CA449" i="30"/>
  <c r="CB448" i="30"/>
  <c r="CA448" i="30"/>
  <c r="CB447" i="30"/>
  <c r="CA447" i="30"/>
  <c r="CB446" i="30"/>
  <c r="CA446" i="30"/>
  <c r="CB445" i="30"/>
  <c r="CA445" i="30"/>
  <c r="CB444" i="30"/>
  <c r="CA444" i="30"/>
  <c r="CB443" i="30"/>
  <c r="CA443" i="30"/>
  <c r="CB442" i="30"/>
  <c r="CA442" i="30"/>
  <c r="CB441" i="30"/>
  <c r="CA441" i="30"/>
  <c r="CB440" i="30"/>
  <c r="CA440" i="30"/>
  <c r="CB439" i="30"/>
  <c r="CA439" i="30"/>
  <c r="CB438" i="30"/>
  <c r="CA438" i="30"/>
  <c r="CB437" i="30"/>
  <c r="CA437" i="30"/>
  <c r="CB436" i="30"/>
  <c r="CA436" i="30"/>
  <c r="CB435" i="30"/>
  <c r="CA435" i="30"/>
  <c r="CB434" i="30"/>
  <c r="CA434" i="30"/>
  <c r="CB433" i="30"/>
  <c r="CA433" i="30"/>
  <c r="CB432" i="30"/>
  <c r="CA432" i="30"/>
  <c r="CB431" i="30"/>
  <c r="CA431" i="30"/>
  <c r="CB430" i="30"/>
  <c r="CA430" i="30"/>
  <c r="CB429" i="30"/>
  <c r="CA429" i="30"/>
  <c r="CB428" i="30"/>
  <c r="CA428" i="30"/>
  <c r="CB427" i="30"/>
  <c r="CA427" i="30"/>
  <c r="CB426" i="30"/>
  <c r="CA426" i="30"/>
  <c r="CB425" i="30"/>
  <c r="CA425" i="30"/>
  <c r="CB424" i="30"/>
  <c r="CA424" i="30"/>
  <c r="CB423" i="30"/>
  <c r="CA423" i="30"/>
  <c r="CB422" i="30"/>
  <c r="CA422" i="30"/>
  <c r="CB421" i="30"/>
  <c r="CA421" i="30"/>
  <c r="CB420" i="30"/>
  <c r="CA420" i="30"/>
  <c r="CB419" i="30"/>
  <c r="CA419" i="30"/>
  <c r="CB418" i="30"/>
  <c r="CA418" i="30"/>
  <c r="CB417" i="30"/>
  <c r="CA417" i="30"/>
  <c r="CB416" i="30"/>
  <c r="CA416" i="30"/>
  <c r="CB415" i="30"/>
  <c r="CA415" i="30"/>
  <c r="CB414" i="30"/>
  <c r="CA414" i="30"/>
  <c r="CB413" i="30"/>
  <c r="CA413" i="30"/>
  <c r="CB412" i="30"/>
  <c r="CA412" i="30"/>
  <c r="CB411" i="30"/>
  <c r="CA411" i="30"/>
  <c r="CB410" i="30"/>
  <c r="CA410" i="30"/>
  <c r="CB409" i="30"/>
  <c r="CA409" i="30"/>
  <c r="CB408" i="30"/>
  <c r="CA408" i="30"/>
  <c r="CB407" i="30"/>
  <c r="CA407" i="30"/>
  <c r="CB406" i="30"/>
  <c r="CA406" i="30"/>
  <c r="CB405" i="30"/>
  <c r="CA405" i="30"/>
  <c r="CB404" i="30"/>
  <c r="CA404" i="30"/>
  <c r="CB403" i="30"/>
  <c r="CA403" i="30"/>
  <c r="CB402" i="30"/>
  <c r="CA402" i="30"/>
  <c r="CB401" i="30"/>
  <c r="CA401" i="30"/>
  <c r="CB400" i="30"/>
  <c r="CA400" i="30"/>
  <c r="A400" i="30"/>
  <c r="CB399" i="30"/>
  <c r="CA399" i="30"/>
  <c r="A399" i="30"/>
  <c r="CB398" i="30"/>
  <c r="CA398" i="30"/>
  <c r="A398" i="30"/>
  <c r="CB397" i="30"/>
  <c r="CA397" i="30"/>
  <c r="A397" i="30"/>
  <c r="CB396" i="30"/>
  <c r="CA396" i="30"/>
  <c r="A396" i="30"/>
  <c r="CB395" i="30"/>
  <c r="CA395" i="30"/>
  <c r="A395" i="30"/>
  <c r="CB394" i="30"/>
  <c r="CA394" i="30"/>
  <c r="A394" i="30"/>
  <c r="CB393" i="30"/>
  <c r="CA393" i="30"/>
  <c r="A393" i="30"/>
  <c r="CB392" i="30"/>
  <c r="CA392" i="30"/>
  <c r="A392" i="30"/>
  <c r="CB391" i="30"/>
  <c r="CA391" i="30"/>
  <c r="A391" i="30"/>
  <c r="CB390" i="30"/>
  <c r="CA390" i="30"/>
  <c r="A390" i="30"/>
  <c r="CB389" i="30"/>
  <c r="CA389" i="30"/>
  <c r="A389" i="30"/>
  <c r="CB388" i="30"/>
  <c r="CA388" i="30"/>
  <c r="A388" i="30"/>
  <c r="CB387" i="30"/>
  <c r="CA387" i="30"/>
  <c r="A387" i="30"/>
  <c r="CB386" i="30"/>
  <c r="CA386" i="30"/>
  <c r="A386" i="30"/>
  <c r="CB385" i="30"/>
  <c r="CA385" i="30"/>
  <c r="A385" i="30"/>
  <c r="CB384" i="30"/>
  <c r="CA384" i="30"/>
  <c r="A384" i="30"/>
  <c r="CB383" i="30"/>
  <c r="CA383" i="30"/>
  <c r="A383" i="30"/>
  <c r="CB382" i="30"/>
  <c r="CA382" i="30"/>
  <c r="A382" i="30"/>
  <c r="CB381" i="30"/>
  <c r="CA381" i="30"/>
  <c r="A381" i="30"/>
  <c r="CB380" i="30"/>
  <c r="CA380" i="30"/>
  <c r="A380" i="30"/>
  <c r="CB379" i="30"/>
  <c r="CA379" i="30"/>
  <c r="A379" i="30"/>
  <c r="CB378" i="30"/>
  <c r="CA378" i="30"/>
  <c r="A378" i="30"/>
  <c r="CB377" i="30"/>
  <c r="CA377" i="30"/>
  <c r="A377" i="30"/>
  <c r="CB376" i="30"/>
  <c r="CA376" i="30"/>
  <c r="A376" i="30"/>
  <c r="CB375" i="30"/>
  <c r="CA375" i="30"/>
  <c r="A375" i="30"/>
  <c r="CB374" i="30"/>
  <c r="CA374" i="30"/>
  <c r="A374" i="30"/>
  <c r="CB373" i="30"/>
  <c r="CA373" i="30"/>
  <c r="A373" i="30"/>
  <c r="CB372" i="30"/>
  <c r="CA372" i="30"/>
  <c r="A372" i="30"/>
  <c r="CB371" i="30"/>
  <c r="CA371" i="30"/>
  <c r="A371" i="30"/>
  <c r="CB370" i="30"/>
  <c r="CA370" i="30"/>
  <c r="A370" i="30"/>
  <c r="CB369" i="30"/>
  <c r="CA369" i="30"/>
  <c r="A369" i="30"/>
  <c r="CB368" i="30"/>
  <c r="CA368" i="30"/>
  <c r="A368" i="30"/>
  <c r="CB367" i="30"/>
  <c r="CA367" i="30"/>
  <c r="A367" i="30"/>
  <c r="CB366" i="30"/>
  <c r="CA366" i="30"/>
  <c r="A366" i="30"/>
  <c r="CB365" i="30"/>
  <c r="CA365" i="30"/>
  <c r="A365" i="30"/>
  <c r="CB364" i="30"/>
  <c r="CA364" i="30"/>
  <c r="A364" i="30"/>
  <c r="CB363" i="30"/>
  <c r="CA363" i="30"/>
  <c r="A363" i="30"/>
  <c r="CB362" i="30"/>
  <c r="CA362" i="30"/>
  <c r="A362" i="30"/>
  <c r="CB361" i="30"/>
  <c r="CA361" i="30"/>
  <c r="A361" i="30"/>
  <c r="CB360" i="30"/>
  <c r="CA360" i="30"/>
  <c r="A360" i="30"/>
  <c r="CB359" i="30"/>
  <c r="CA359" i="30"/>
  <c r="A359" i="30"/>
  <c r="CB358" i="30"/>
  <c r="CA358" i="30"/>
  <c r="A358" i="30"/>
  <c r="CB357" i="30"/>
  <c r="CA357" i="30"/>
  <c r="A357" i="30"/>
  <c r="CB356" i="30"/>
  <c r="CA356" i="30"/>
  <c r="A356" i="30"/>
  <c r="CB355" i="30"/>
  <c r="CA355" i="30"/>
  <c r="A355" i="30"/>
  <c r="CB354" i="30"/>
  <c r="CA354" i="30"/>
  <c r="A354" i="30"/>
  <c r="CB353" i="30"/>
  <c r="CA353" i="30"/>
  <c r="A353" i="30"/>
  <c r="CB352" i="30"/>
  <c r="CA352" i="30"/>
  <c r="A352" i="30"/>
  <c r="CB351" i="30"/>
  <c r="CA351" i="30"/>
  <c r="A351" i="30"/>
  <c r="CB350" i="30"/>
  <c r="CA350" i="30"/>
  <c r="A350" i="30"/>
  <c r="CB349" i="30"/>
  <c r="CA349" i="30"/>
  <c r="A349" i="30"/>
  <c r="CB348" i="30"/>
  <c r="CA348" i="30"/>
  <c r="A348" i="30"/>
  <c r="CB347" i="30"/>
  <c r="CA347" i="30"/>
  <c r="A347" i="30"/>
  <c r="CB346" i="30"/>
  <c r="CA346" i="30"/>
  <c r="A346" i="30"/>
  <c r="CB345" i="30"/>
  <c r="CA345" i="30"/>
  <c r="A345" i="30"/>
  <c r="CB344" i="30"/>
  <c r="CA344" i="30"/>
  <c r="A344" i="30"/>
  <c r="CB343" i="30"/>
  <c r="CA343" i="30"/>
  <c r="A343" i="30"/>
  <c r="CB342" i="30"/>
  <c r="CA342" i="30"/>
  <c r="A342" i="30"/>
  <c r="CB341" i="30"/>
  <c r="CA341" i="30"/>
  <c r="A341" i="30"/>
  <c r="CB340" i="30"/>
  <c r="CA340" i="30"/>
  <c r="A340" i="30"/>
  <c r="CB339" i="30"/>
  <c r="CA339" i="30"/>
  <c r="A339" i="30"/>
  <c r="CB338" i="30"/>
  <c r="CA338" i="30"/>
  <c r="A338" i="30"/>
  <c r="CB337" i="30"/>
  <c r="CA337" i="30"/>
  <c r="A337" i="30"/>
  <c r="CB336" i="30"/>
  <c r="CA336" i="30"/>
  <c r="A336" i="30"/>
  <c r="CB335" i="30"/>
  <c r="CA335" i="30"/>
  <c r="A335" i="30"/>
  <c r="CB334" i="30"/>
  <c r="CA334" i="30"/>
  <c r="A334" i="30"/>
  <c r="CB333" i="30"/>
  <c r="CA333" i="30"/>
  <c r="A333" i="30"/>
  <c r="CB332" i="30"/>
  <c r="CA332" i="30"/>
  <c r="A332" i="30"/>
  <c r="CB331" i="30"/>
  <c r="CA331" i="30"/>
  <c r="A331" i="30"/>
  <c r="CB330" i="30"/>
  <c r="CA330" i="30"/>
  <c r="A330" i="30"/>
  <c r="CB329" i="30"/>
  <c r="CA329" i="30"/>
  <c r="A329" i="30"/>
  <c r="CB328" i="30"/>
  <c r="CA328" i="30"/>
  <c r="A328" i="30"/>
  <c r="CB327" i="30"/>
  <c r="CA327" i="30"/>
  <c r="A327" i="30"/>
  <c r="CB326" i="30"/>
  <c r="CA326" i="30"/>
  <c r="A326" i="30"/>
  <c r="CB325" i="30"/>
  <c r="CA325" i="30"/>
  <c r="A325" i="30"/>
  <c r="CB324" i="30"/>
  <c r="CA324" i="30"/>
  <c r="A324" i="30"/>
  <c r="CB323" i="30"/>
  <c r="CA323" i="30"/>
  <c r="A323" i="30"/>
  <c r="CB322" i="30"/>
  <c r="CA322" i="30"/>
  <c r="A322" i="30"/>
  <c r="CB321" i="30"/>
  <c r="CA321" i="30"/>
  <c r="A321" i="30"/>
  <c r="CB320" i="30"/>
  <c r="CA320" i="30"/>
  <c r="A320" i="30"/>
  <c r="CB319" i="30"/>
  <c r="CA319" i="30"/>
  <c r="A319" i="30"/>
  <c r="CB318" i="30"/>
  <c r="CA318" i="30"/>
  <c r="A318" i="30"/>
  <c r="CB317" i="30"/>
  <c r="CA317" i="30"/>
  <c r="A317" i="30"/>
  <c r="CB316" i="30"/>
  <c r="CA316" i="30"/>
  <c r="A316" i="30"/>
  <c r="CB315" i="30"/>
  <c r="CA315" i="30"/>
  <c r="A315" i="30"/>
  <c r="CB314" i="30"/>
  <c r="CA314" i="30"/>
  <c r="A314" i="30"/>
  <c r="CB313" i="30"/>
  <c r="CA313" i="30"/>
  <c r="A313" i="30"/>
  <c r="CB312" i="30"/>
  <c r="CA312" i="30"/>
  <c r="A312" i="30"/>
  <c r="CB311" i="30"/>
  <c r="CA311" i="30"/>
  <c r="A311" i="30"/>
  <c r="CB310" i="30"/>
  <c r="CA310" i="30"/>
  <c r="A310" i="30"/>
  <c r="CB309" i="30"/>
  <c r="CA309" i="30"/>
  <c r="A309" i="30"/>
  <c r="CB308" i="30"/>
  <c r="CA308" i="30"/>
  <c r="A308" i="30"/>
  <c r="CB307" i="30"/>
  <c r="CA307" i="30"/>
  <c r="A307" i="30"/>
  <c r="CB306" i="30"/>
  <c r="CA306" i="30"/>
  <c r="A306" i="30"/>
  <c r="CB305" i="30"/>
  <c r="CA305" i="30"/>
  <c r="A305" i="30"/>
  <c r="CB304" i="30"/>
  <c r="CA304" i="30"/>
  <c r="A304" i="30"/>
  <c r="CB303" i="30"/>
  <c r="CA303" i="30"/>
  <c r="A303" i="30"/>
  <c r="CB302" i="30"/>
  <c r="CA302" i="30"/>
  <c r="A302" i="30"/>
  <c r="CB301" i="30"/>
  <c r="CA301" i="30"/>
  <c r="A301" i="30"/>
  <c r="CB300" i="30"/>
  <c r="CA300" i="30"/>
  <c r="A300" i="30"/>
  <c r="CB299" i="30"/>
  <c r="CA299" i="30"/>
  <c r="A299" i="30"/>
  <c r="CB298" i="30"/>
  <c r="CA298" i="30"/>
  <c r="A298" i="30"/>
  <c r="CB297" i="30"/>
  <c r="CA297" i="30"/>
  <c r="A297" i="30"/>
  <c r="CB296" i="30"/>
  <c r="CA296" i="30"/>
  <c r="A296" i="30"/>
  <c r="CB295" i="30"/>
  <c r="CA295" i="30"/>
  <c r="A295" i="30"/>
  <c r="CB294" i="30"/>
  <c r="CA294" i="30"/>
  <c r="A294" i="30"/>
  <c r="CB293" i="30"/>
  <c r="CA293" i="30"/>
  <c r="A293" i="30"/>
  <c r="CB292" i="30"/>
  <c r="CA292" i="30"/>
  <c r="A292" i="30"/>
  <c r="CB291" i="30"/>
  <c r="CA291" i="30"/>
  <c r="A291" i="30"/>
  <c r="CB290" i="30"/>
  <c r="CA290" i="30"/>
  <c r="A290" i="30"/>
  <c r="CB289" i="30"/>
  <c r="CA289" i="30"/>
  <c r="A289" i="30"/>
  <c r="CB288" i="30"/>
  <c r="CA288" i="30"/>
  <c r="A288" i="30"/>
  <c r="CB287" i="30"/>
  <c r="CA287" i="30"/>
  <c r="A287" i="30"/>
  <c r="CB286" i="30"/>
  <c r="CA286" i="30"/>
  <c r="A286" i="30"/>
  <c r="CB285" i="30"/>
  <c r="CA285" i="30"/>
  <c r="A285" i="30"/>
  <c r="CB284" i="30"/>
  <c r="CA284" i="30"/>
  <c r="A284" i="30"/>
  <c r="CB283" i="30"/>
  <c r="CA283" i="30"/>
  <c r="A283" i="30"/>
  <c r="CB282" i="30"/>
  <c r="CA282" i="30"/>
  <c r="A282" i="30"/>
  <c r="CB281" i="30"/>
  <c r="CA281" i="30"/>
  <c r="A281" i="30"/>
  <c r="CB280" i="30"/>
  <c r="CA280" i="30"/>
  <c r="A280" i="30"/>
  <c r="CB279" i="30"/>
  <c r="CA279" i="30"/>
  <c r="A279" i="30"/>
  <c r="CB278" i="30"/>
  <c r="CA278" i="30"/>
  <c r="A278" i="30"/>
  <c r="CB277" i="30"/>
  <c r="CA277" i="30"/>
  <c r="A277" i="30"/>
  <c r="CB276" i="30"/>
  <c r="CA276" i="30"/>
  <c r="A276" i="30"/>
  <c r="CB275" i="30"/>
  <c r="CA275" i="30"/>
  <c r="A275" i="30"/>
  <c r="CB274" i="30"/>
  <c r="CA274" i="30"/>
  <c r="A274" i="30"/>
  <c r="CB273" i="30"/>
  <c r="CA273" i="30"/>
  <c r="A273" i="30"/>
  <c r="CB272" i="30"/>
  <c r="CA272" i="30"/>
  <c r="A272" i="30"/>
  <c r="CB271" i="30"/>
  <c r="CA271" i="30"/>
  <c r="A271" i="30"/>
  <c r="CB270" i="30"/>
  <c r="CA270" i="30"/>
  <c r="A270" i="30"/>
  <c r="CB269" i="30"/>
  <c r="CA269" i="30"/>
  <c r="A269" i="30"/>
  <c r="CB268" i="30"/>
  <c r="CA268" i="30"/>
  <c r="A268" i="30"/>
  <c r="CB267" i="30"/>
  <c r="CA267" i="30"/>
  <c r="A267" i="30"/>
  <c r="CB266" i="30"/>
  <c r="CA266" i="30"/>
  <c r="A266" i="30"/>
  <c r="CB265" i="30"/>
  <c r="CA265" i="30"/>
  <c r="A265" i="30"/>
  <c r="CB264" i="30"/>
  <c r="CA264" i="30"/>
  <c r="A264" i="30"/>
  <c r="CB263" i="30"/>
  <c r="CA263" i="30"/>
  <c r="A263" i="30"/>
  <c r="CB262" i="30"/>
  <c r="CA262" i="30"/>
  <c r="A262" i="30"/>
  <c r="CB261" i="30"/>
  <c r="CA261" i="30"/>
  <c r="A261" i="30"/>
  <c r="CB260" i="30"/>
  <c r="CA260" i="30"/>
  <c r="A260" i="30"/>
  <c r="CB259" i="30"/>
  <c r="CA259" i="30"/>
  <c r="A259" i="30"/>
  <c r="CB258" i="30"/>
  <c r="CA258" i="30"/>
  <c r="A258" i="30"/>
  <c r="CB257" i="30"/>
  <c r="CA257" i="30"/>
  <c r="A257" i="30"/>
  <c r="CB256" i="30"/>
  <c r="CA256" i="30"/>
  <c r="A256" i="30"/>
  <c r="CB255" i="30"/>
  <c r="CA255" i="30"/>
  <c r="A255" i="30"/>
  <c r="CB254" i="30"/>
  <c r="CA254" i="30"/>
  <c r="A254" i="30"/>
  <c r="CB253" i="30"/>
  <c r="CA253" i="30"/>
  <c r="A253" i="30"/>
  <c r="CB252" i="30"/>
  <c r="CA252" i="30"/>
  <c r="A252" i="30"/>
  <c r="CB251" i="30"/>
  <c r="CA251" i="30"/>
  <c r="A251" i="30"/>
  <c r="CB250" i="30"/>
  <c r="CA250" i="30"/>
  <c r="A250" i="30"/>
  <c r="CB249" i="30"/>
  <c r="CA249" i="30"/>
  <c r="A249" i="30"/>
  <c r="CB248" i="30"/>
  <c r="CA248" i="30"/>
  <c r="A248" i="30"/>
  <c r="CB247" i="30"/>
  <c r="CA247" i="30"/>
  <c r="A247" i="30"/>
  <c r="CB246" i="30"/>
  <c r="CA246" i="30"/>
  <c r="A246" i="30"/>
  <c r="CB245" i="30"/>
  <c r="CA245" i="30"/>
  <c r="A245" i="30"/>
  <c r="CB244" i="30"/>
  <c r="CA244" i="30"/>
  <c r="A244" i="30"/>
  <c r="CB243" i="30"/>
  <c r="CA243" i="30"/>
  <c r="A243" i="30"/>
  <c r="CB242" i="30"/>
  <c r="CA242" i="30"/>
  <c r="A242" i="30"/>
  <c r="CB241" i="30"/>
  <c r="CA241" i="30"/>
  <c r="A241" i="30"/>
  <c r="CB240" i="30"/>
  <c r="CA240" i="30"/>
  <c r="A240" i="30"/>
  <c r="CB239" i="30"/>
  <c r="CA239" i="30"/>
  <c r="A239" i="30"/>
  <c r="CB238" i="30"/>
  <c r="CA238" i="30"/>
  <c r="A238" i="30"/>
  <c r="CB237" i="30"/>
  <c r="CA237" i="30"/>
  <c r="A237" i="30"/>
  <c r="CB236" i="30"/>
  <c r="CA236" i="30"/>
  <c r="A236" i="30"/>
  <c r="CB235" i="30"/>
  <c r="CA235" i="30"/>
  <c r="A235" i="30"/>
  <c r="CB234" i="30"/>
  <c r="CA234" i="30"/>
  <c r="A234" i="30"/>
  <c r="CB233" i="30"/>
  <c r="CA233" i="30"/>
  <c r="A233" i="30"/>
  <c r="CB232" i="30"/>
  <c r="CA232" i="30"/>
  <c r="A232" i="30"/>
  <c r="CB231" i="30"/>
  <c r="CA231" i="30"/>
  <c r="A231" i="30"/>
  <c r="CB230" i="30"/>
  <c r="CA230" i="30"/>
  <c r="A230" i="30"/>
  <c r="CB229" i="30"/>
  <c r="CA229" i="30"/>
  <c r="A229" i="30"/>
  <c r="CB228" i="30"/>
  <c r="CA228" i="30"/>
  <c r="A228" i="30"/>
  <c r="CB227" i="30"/>
  <c r="CA227" i="30"/>
  <c r="A227" i="30"/>
  <c r="CB226" i="30"/>
  <c r="CA226" i="30"/>
  <c r="A226" i="30"/>
  <c r="CB225" i="30"/>
  <c r="CA225" i="30"/>
  <c r="A225" i="30"/>
  <c r="CB224" i="30"/>
  <c r="CA224" i="30"/>
  <c r="A224" i="30"/>
  <c r="CB223" i="30"/>
  <c r="CA223" i="30"/>
  <c r="A223" i="30"/>
  <c r="CB222" i="30"/>
  <c r="CA222" i="30"/>
  <c r="A222" i="30"/>
  <c r="CB221" i="30"/>
  <c r="CA221" i="30"/>
  <c r="A221" i="30"/>
  <c r="CB220" i="30"/>
  <c r="CA220" i="30"/>
  <c r="A220" i="30"/>
  <c r="CB219" i="30"/>
  <c r="CA219" i="30"/>
  <c r="A219" i="30"/>
  <c r="CB218" i="30"/>
  <c r="CA218" i="30"/>
  <c r="A218" i="30"/>
  <c r="CB217" i="30"/>
  <c r="CA217" i="30"/>
  <c r="A217" i="30"/>
  <c r="CB216" i="30"/>
  <c r="CA216" i="30"/>
  <c r="A216" i="30"/>
  <c r="CB215" i="30"/>
  <c r="CA215" i="30"/>
  <c r="A215" i="30"/>
  <c r="CB214" i="30"/>
  <c r="CA214" i="30"/>
  <c r="A214" i="30"/>
  <c r="CB213" i="30"/>
  <c r="CA213" i="30"/>
  <c r="A213" i="30"/>
  <c r="CB212" i="30"/>
  <c r="CA212" i="30"/>
  <c r="A212" i="30"/>
  <c r="CB211" i="30"/>
  <c r="CA211" i="30"/>
  <c r="A211" i="30"/>
  <c r="CB210" i="30"/>
  <c r="CA210" i="30"/>
  <c r="A210" i="30"/>
  <c r="CB209" i="30"/>
  <c r="CA209" i="30"/>
  <c r="A209" i="30"/>
  <c r="CB208" i="30"/>
  <c r="CA208" i="30"/>
  <c r="A208" i="30"/>
  <c r="CB207" i="30"/>
  <c r="CA207" i="30"/>
  <c r="A207" i="30"/>
  <c r="CB206" i="30"/>
  <c r="CA206" i="30"/>
  <c r="A206" i="30"/>
  <c r="CB205" i="30"/>
  <c r="CA205" i="30"/>
  <c r="A205" i="30"/>
  <c r="CB204" i="30"/>
  <c r="CA204" i="30"/>
  <c r="A204" i="30"/>
  <c r="CB203" i="30"/>
  <c r="CA203" i="30"/>
  <c r="A203" i="30"/>
  <c r="CB202" i="30"/>
  <c r="CA202" i="30"/>
  <c r="A202" i="30"/>
  <c r="CB201" i="30"/>
  <c r="CA201" i="30"/>
  <c r="A201" i="30"/>
  <c r="CB200" i="30"/>
  <c r="CA200" i="30"/>
  <c r="A200" i="30"/>
  <c r="CB199" i="30"/>
  <c r="CA199" i="30"/>
  <c r="A199" i="30"/>
  <c r="CB198" i="30"/>
  <c r="CA198" i="30"/>
  <c r="A198" i="30"/>
  <c r="CB197" i="30"/>
  <c r="CA197" i="30"/>
  <c r="A197" i="30"/>
  <c r="CB196" i="30"/>
  <c r="CA196" i="30"/>
  <c r="A196" i="30"/>
  <c r="CB195" i="30"/>
  <c r="CA195" i="30"/>
  <c r="A195" i="30"/>
  <c r="CB194" i="30"/>
  <c r="CA194" i="30"/>
  <c r="A194" i="30"/>
  <c r="CB193" i="30"/>
  <c r="CA193" i="30"/>
  <c r="A193" i="30"/>
  <c r="CB192" i="30"/>
  <c r="CA192" i="30"/>
  <c r="A192" i="30"/>
  <c r="CB191" i="30"/>
  <c r="CA191" i="30"/>
  <c r="A191" i="30"/>
  <c r="CB190" i="30"/>
  <c r="CA190" i="30"/>
  <c r="A190" i="30"/>
  <c r="CB189" i="30"/>
  <c r="CA189" i="30"/>
  <c r="A189" i="30"/>
  <c r="CB188" i="30"/>
  <c r="CA188" i="30"/>
  <c r="A188" i="30"/>
  <c r="CB187" i="30"/>
  <c r="CA187" i="30"/>
  <c r="A187" i="30"/>
  <c r="CB186" i="30"/>
  <c r="CA186" i="30"/>
  <c r="A186" i="30"/>
  <c r="CB185" i="30"/>
  <c r="CA185" i="30"/>
  <c r="A185" i="30"/>
  <c r="CB184" i="30"/>
  <c r="CA184" i="30"/>
  <c r="A184" i="30"/>
  <c r="CB183" i="30"/>
  <c r="CA183" i="30"/>
  <c r="A183" i="30"/>
  <c r="CB182" i="30"/>
  <c r="CA182" i="30"/>
  <c r="A182" i="30"/>
  <c r="CB181" i="30"/>
  <c r="CA181" i="30"/>
  <c r="A181" i="30"/>
  <c r="CB180" i="30"/>
  <c r="CA180" i="30"/>
  <c r="A180" i="30"/>
  <c r="CB179" i="30"/>
  <c r="CA179" i="30"/>
  <c r="A179" i="30"/>
  <c r="CB178" i="30"/>
  <c r="CA178" i="30"/>
  <c r="A178" i="30"/>
  <c r="CB177" i="30"/>
  <c r="CA177" i="30"/>
  <c r="A177" i="30"/>
  <c r="CB176" i="30"/>
  <c r="CA176" i="30"/>
  <c r="A176" i="30"/>
  <c r="CB175" i="30"/>
  <c r="CA175" i="30"/>
  <c r="A175" i="30"/>
  <c r="CB174" i="30"/>
  <c r="CA174" i="30"/>
  <c r="A174" i="30"/>
  <c r="CB173" i="30"/>
  <c r="CA173" i="30"/>
  <c r="A173" i="30"/>
  <c r="CB172" i="30"/>
  <c r="CA172" i="30"/>
  <c r="A172" i="30"/>
  <c r="CB171" i="30"/>
  <c r="CA171" i="30"/>
  <c r="A171" i="30"/>
  <c r="CB170" i="30"/>
  <c r="CA170" i="30"/>
  <c r="A170" i="30"/>
  <c r="CB169" i="30"/>
  <c r="CA169" i="30"/>
  <c r="A169" i="30"/>
  <c r="CB168" i="30"/>
  <c r="CA168" i="30"/>
  <c r="A168" i="30"/>
  <c r="CB167" i="30"/>
  <c r="CA167" i="30"/>
  <c r="A167" i="30"/>
  <c r="CB166" i="30"/>
  <c r="CA166" i="30"/>
  <c r="A166" i="30"/>
  <c r="CB165" i="30"/>
  <c r="CA165" i="30"/>
  <c r="A165" i="30"/>
  <c r="CB164" i="30"/>
  <c r="CA164" i="30"/>
  <c r="A164" i="30"/>
  <c r="CB163" i="30"/>
  <c r="CA163" i="30"/>
  <c r="A163" i="30"/>
  <c r="CB162" i="30"/>
  <c r="CA162" i="30"/>
  <c r="A162" i="30"/>
  <c r="CB161" i="30"/>
  <c r="CA161" i="30"/>
  <c r="A161" i="30"/>
  <c r="CB160" i="30"/>
  <c r="CA160" i="30"/>
  <c r="A160" i="30"/>
  <c r="CB159" i="30"/>
  <c r="CA159" i="30"/>
  <c r="A159" i="30"/>
  <c r="CB158" i="30"/>
  <c r="CA158" i="30"/>
  <c r="A158" i="30"/>
  <c r="CB157" i="30"/>
  <c r="CA157" i="30"/>
  <c r="A157" i="30"/>
  <c r="CB156" i="30"/>
  <c r="CA156" i="30"/>
  <c r="A156" i="30"/>
  <c r="CB155" i="30"/>
  <c r="CA155" i="30"/>
  <c r="A155" i="30"/>
  <c r="CB154" i="30"/>
  <c r="CA154" i="30"/>
  <c r="A154" i="30"/>
  <c r="CB153" i="30"/>
  <c r="CA153" i="30"/>
  <c r="A153" i="30"/>
  <c r="CB152" i="30"/>
  <c r="CA152" i="30"/>
  <c r="A152" i="30"/>
  <c r="CB151" i="30"/>
  <c r="CA151" i="30"/>
  <c r="A151" i="30"/>
  <c r="CB150" i="30"/>
  <c r="CA150" i="30"/>
  <c r="A150" i="30"/>
  <c r="CB149" i="30"/>
  <c r="CA149" i="30"/>
  <c r="A149" i="30"/>
  <c r="CB148" i="30"/>
  <c r="CA148" i="30"/>
  <c r="A148" i="30"/>
  <c r="CB147" i="30"/>
  <c r="CA147" i="30"/>
  <c r="A147" i="30"/>
  <c r="CB146" i="30"/>
  <c r="CA146" i="30"/>
  <c r="A146" i="30"/>
  <c r="CB145" i="30"/>
  <c r="CA145" i="30"/>
  <c r="A145" i="30"/>
  <c r="CB144" i="30"/>
  <c r="CA144" i="30"/>
  <c r="A144" i="30"/>
  <c r="CB143" i="30"/>
  <c r="CA143" i="30"/>
  <c r="A143" i="30"/>
  <c r="CB142" i="30"/>
  <c r="CA142" i="30"/>
  <c r="A142" i="30"/>
  <c r="CB141" i="30"/>
  <c r="CA141" i="30"/>
  <c r="A141" i="30"/>
  <c r="CB140" i="30"/>
  <c r="CA140" i="30"/>
  <c r="A140" i="30"/>
  <c r="CB139" i="30"/>
  <c r="CA139" i="30"/>
  <c r="A139" i="30"/>
  <c r="CB138" i="30"/>
  <c r="CA138" i="30"/>
  <c r="A138" i="30"/>
  <c r="CB137" i="30"/>
  <c r="CA137" i="30"/>
  <c r="A137" i="30"/>
  <c r="CB136" i="30"/>
  <c r="CA136" i="30"/>
  <c r="A136" i="30"/>
  <c r="CB135" i="30"/>
  <c r="CA135" i="30"/>
  <c r="A135" i="30"/>
  <c r="CB134" i="30"/>
  <c r="CA134" i="30"/>
  <c r="A134" i="30"/>
  <c r="CB133" i="30"/>
  <c r="CA133" i="30"/>
  <c r="A133" i="30"/>
  <c r="CB132" i="30"/>
  <c r="CA132" i="30"/>
  <c r="A132" i="30"/>
  <c r="CB131" i="30"/>
  <c r="CA131" i="30"/>
  <c r="A131" i="30"/>
  <c r="CB130" i="30"/>
  <c r="CA130" i="30"/>
  <c r="A130" i="30"/>
  <c r="CB129" i="30"/>
  <c r="CA129" i="30"/>
  <c r="A129" i="30"/>
  <c r="CB128" i="30"/>
  <c r="CA128" i="30"/>
  <c r="A128" i="30"/>
  <c r="CB127" i="30"/>
  <c r="CA127" i="30"/>
  <c r="A127" i="30"/>
  <c r="CB126" i="30"/>
  <c r="CA126" i="30"/>
  <c r="A126" i="30"/>
  <c r="CB125" i="30"/>
  <c r="CA125" i="30"/>
  <c r="A125" i="30"/>
  <c r="CB124" i="30"/>
  <c r="CA124" i="30"/>
  <c r="A124" i="30"/>
  <c r="CB123" i="30"/>
  <c r="CA123" i="30"/>
  <c r="A123" i="30"/>
  <c r="CB122" i="30"/>
  <c r="CA122" i="30"/>
  <c r="A122" i="30"/>
  <c r="CB121" i="30"/>
  <c r="CA121" i="30"/>
  <c r="A121" i="30"/>
  <c r="CB120" i="30"/>
  <c r="CA120" i="30"/>
  <c r="A120" i="30"/>
  <c r="CB119" i="30"/>
  <c r="CA119" i="30"/>
  <c r="A119" i="30"/>
  <c r="CB118" i="30"/>
  <c r="CA118" i="30"/>
  <c r="A118" i="30"/>
  <c r="CB117" i="30"/>
  <c r="CA117" i="30"/>
  <c r="A117" i="30"/>
  <c r="CB116" i="30"/>
  <c r="CA116" i="30"/>
  <c r="A116" i="30"/>
  <c r="CB115" i="30"/>
  <c r="CA115" i="30"/>
  <c r="A115" i="30"/>
  <c r="CB114" i="30"/>
  <c r="CA114" i="30"/>
  <c r="A114" i="30"/>
  <c r="CB113" i="30"/>
  <c r="CA113" i="30"/>
  <c r="A113" i="30"/>
  <c r="CB112" i="30"/>
  <c r="CA112" i="30"/>
  <c r="A112" i="30"/>
  <c r="CB111" i="30"/>
  <c r="CA111" i="30"/>
  <c r="A111" i="30"/>
  <c r="CB110" i="30"/>
  <c r="CA110" i="30"/>
  <c r="A110" i="30"/>
  <c r="CB109" i="30"/>
  <c r="CA109" i="30"/>
  <c r="A109" i="30"/>
  <c r="CB108" i="30"/>
  <c r="CA108" i="30"/>
  <c r="A108" i="30"/>
  <c r="CB107" i="30"/>
  <c r="CA107" i="30"/>
  <c r="A107" i="30"/>
  <c r="CB106" i="30"/>
  <c r="CA106" i="30"/>
  <c r="A106" i="30"/>
  <c r="CB105" i="30"/>
  <c r="CA105" i="30"/>
  <c r="A105" i="30"/>
  <c r="CB104" i="30"/>
  <c r="CA104" i="30"/>
  <c r="A104" i="30"/>
  <c r="CB103" i="30"/>
  <c r="CA103" i="30"/>
  <c r="A103" i="30"/>
  <c r="CB102" i="30"/>
  <c r="CA102" i="30"/>
  <c r="A102" i="30"/>
  <c r="CB101" i="30"/>
  <c r="CA101" i="30"/>
  <c r="A101" i="30"/>
  <c r="CB100" i="30"/>
  <c r="CA100" i="30"/>
  <c r="A100" i="30"/>
  <c r="CB99" i="30"/>
  <c r="CA99" i="30"/>
  <c r="A99" i="30"/>
  <c r="CB98" i="30"/>
  <c r="CA98" i="30"/>
  <c r="A98" i="30"/>
  <c r="CB97" i="30"/>
  <c r="CA97" i="30"/>
  <c r="A97" i="30"/>
  <c r="CB96" i="30"/>
  <c r="CA96" i="30"/>
  <c r="A96" i="30"/>
  <c r="CB95" i="30"/>
  <c r="CA95" i="30"/>
  <c r="A95" i="30"/>
  <c r="CB94" i="30"/>
  <c r="CA94" i="30"/>
  <c r="A94" i="30"/>
  <c r="CB93" i="30"/>
  <c r="CA93" i="30"/>
  <c r="A93" i="30"/>
  <c r="CB92" i="30"/>
  <c r="CA92" i="30"/>
  <c r="A92" i="30"/>
  <c r="CB91" i="30"/>
  <c r="CA91" i="30"/>
  <c r="A91" i="30"/>
  <c r="CB90" i="30"/>
  <c r="CA90" i="30"/>
  <c r="A90" i="30"/>
  <c r="CB89" i="30"/>
  <c r="CA89" i="30"/>
  <c r="A89" i="30"/>
  <c r="CB88" i="30"/>
  <c r="CA88" i="30"/>
  <c r="A88" i="30"/>
  <c r="CB87" i="30"/>
  <c r="CA87" i="30"/>
  <c r="A87" i="30"/>
  <c r="CB86" i="30"/>
  <c r="CA86" i="30"/>
  <c r="A86" i="30"/>
  <c r="CB85" i="30"/>
  <c r="CA85" i="30"/>
  <c r="A85" i="30"/>
  <c r="CB84" i="30"/>
  <c r="CA84" i="30"/>
  <c r="A84" i="30"/>
  <c r="CB83" i="30"/>
  <c r="CA83" i="30"/>
  <c r="A83" i="30"/>
  <c r="CB82" i="30"/>
  <c r="CA82" i="30"/>
  <c r="A82" i="30"/>
  <c r="CB81" i="30"/>
  <c r="CA81" i="30"/>
  <c r="A81" i="30"/>
  <c r="CB80" i="30"/>
  <c r="CA80" i="30"/>
  <c r="A80" i="30"/>
  <c r="CB79" i="30"/>
  <c r="CA79" i="30"/>
  <c r="A79" i="30"/>
  <c r="CB78" i="30"/>
  <c r="CA78" i="30"/>
  <c r="A78" i="30"/>
  <c r="CB77" i="30"/>
  <c r="CA77" i="30"/>
  <c r="A77" i="30"/>
  <c r="CB76" i="30"/>
  <c r="CA76" i="30"/>
  <c r="A76" i="30"/>
  <c r="CB75" i="30"/>
  <c r="CA75" i="30"/>
  <c r="A75" i="30"/>
  <c r="CB74" i="30"/>
  <c r="CA74" i="30"/>
  <c r="A74" i="30"/>
  <c r="CB73" i="30"/>
  <c r="CA73" i="30"/>
  <c r="A73" i="30"/>
  <c r="CB72" i="30"/>
  <c r="CA72" i="30"/>
  <c r="A72" i="30"/>
  <c r="CB71" i="30"/>
  <c r="CA71" i="30"/>
  <c r="A71" i="30"/>
  <c r="CB70" i="30"/>
  <c r="CA70" i="30"/>
  <c r="A70" i="30"/>
  <c r="CB69" i="30"/>
  <c r="CA69" i="30"/>
  <c r="A69" i="30"/>
  <c r="CB68" i="30"/>
  <c r="CA68" i="30"/>
  <c r="A68" i="30"/>
  <c r="CB67" i="30"/>
  <c r="CA67" i="30"/>
  <c r="A67" i="30"/>
  <c r="CB66" i="30"/>
  <c r="CA66" i="30"/>
  <c r="A66" i="30"/>
  <c r="CB65" i="30"/>
  <c r="CA65" i="30"/>
  <c r="A65" i="30"/>
  <c r="CB64" i="30"/>
  <c r="CA64" i="30"/>
  <c r="A64" i="30"/>
  <c r="CB63" i="30"/>
  <c r="CA63" i="30"/>
  <c r="A63" i="30"/>
  <c r="CB62" i="30"/>
  <c r="CA62" i="30"/>
  <c r="A62" i="30"/>
  <c r="CB61" i="30"/>
  <c r="CA61" i="30"/>
  <c r="A61" i="30"/>
  <c r="CB60" i="30"/>
  <c r="CA60" i="30"/>
  <c r="A60" i="30"/>
  <c r="CB59" i="30"/>
  <c r="CA59" i="30"/>
  <c r="A59" i="30"/>
  <c r="CB58" i="30"/>
  <c r="CA58" i="30"/>
  <c r="A58" i="30"/>
  <c r="CB57" i="30"/>
  <c r="CA57" i="30"/>
  <c r="A57" i="30"/>
  <c r="CB56" i="30"/>
  <c r="CA56" i="30"/>
  <c r="A56" i="30"/>
  <c r="CB55" i="30"/>
  <c r="CA55" i="30"/>
  <c r="A55" i="30"/>
  <c r="CB54" i="30"/>
  <c r="CA54" i="30"/>
  <c r="A54" i="30"/>
  <c r="CB53" i="30"/>
  <c r="CA53" i="30"/>
  <c r="A53" i="30"/>
  <c r="CB52" i="30"/>
  <c r="CA52" i="30"/>
  <c r="A52" i="30"/>
  <c r="CB51" i="30"/>
  <c r="CA51" i="30"/>
  <c r="A51" i="30"/>
  <c r="CB50" i="30"/>
  <c r="CA50" i="30"/>
  <c r="A50" i="30"/>
  <c r="CB49" i="30"/>
  <c r="CA49" i="30"/>
  <c r="A49" i="30"/>
  <c r="CB48" i="30"/>
  <c r="CA48" i="30"/>
  <c r="A48" i="30"/>
  <c r="CB47" i="30"/>
  <c r="CA47" i="30"/>
  <c r="A47" i="30"/>
  <c r="CB46" i="30"/>
  <c r="CA46" i="30"/>
  <c r="A46" i="30"/>
  <c r="CB45" i="30"/>
  <c r="CA45" i="30"/>
  <c r="A45" i="30"/>
  <c r="CB44" i="30"/>
  <c r="CA44" i="30"/>
  <c r="A44" i="30"/>
  <c r="CB43" i="30"/>
  <c r="CA43" i="30"/>
  <c r="A43" i="30"/>
  <c r="CB42" i="30"/>
  <c r="CA42" i="30"/>
  <c r="A42" i="30"/>
  <c r="CB41" i="30"/>
  <c r="CA41" i="30"/>
  <c r="A41" i="30"/>
  <c r="CB40" i="30"/>
  <c r="CA40" i="30"/>
  <c r="A40" i="30"/>
  <c r="CB39" i="30"/>
  <c r="CA39" i="30"/>
  <c r="A39" i="30"/>
  <c r="CB38" i="30"/>
  <c r="CA38" i="30"/>
  <c r="A38" i="30"/>
  <c r="CB37" i="30"/>
  <c r="CA37" i="30"/>
  <c r="A37" i="30"/>
  <c r="CB36" i="30"/>
  <c r="CA36" i="30"/>
  <c r="A36" i="30"/>
  <c r="CB35" i="30"/>
  <c r="CA35" i="30"/>
  <c r="A35" i="30"/>
  <c r="CB34" i="30"/>
  <c r="CA34" i="30"/>
  <c r="A34" i="30"/>
  <c r="CB33" i="30"/>
  <c r="CA33" i="30"/>
  <c r="A33" i="30"/>
  <c r="CB32" i="30"/>
  <c r="CA32" i="30"/>
  <c r="A32" i="30"/>
  <c r="CB31" i="30"/>
  <c r="CA31" i="30"/>
  <c r="A31" i="30"/>
  <c r="CB30" i="30"/>
  <c r="CA30" i="30"/>
  <c r="A30" i="30"/>
  <c r="CB29" i="30"/>
  <c r="CA29" i="30"/>
  <c r="A29" i="30"/>
  <c r="CB28" i="30"/>
  <c r="CA28" i="30"/>
  <c r="A28" i="30"/>
  <c r="CB27" i="30"/>
  <c r="CA27" i="30"/>
  <c r="A27" i="30"/>
  <c r="CB26" i="30"/>
  <c r="CA26" i="30"/>
  <c r="A26" i="30"/>
  <c r="CB25" i="30"/>
  <c r="CA25" i="30"/>
  <c r="A25" i="30"/>
  <c r="CB24" i="30"/>
  <c r="CA24" i="30"/>
  <c r="A24" i="30"/>
  <c r="CB23" i="30"/>
  <c r="CA23" i="30"/>
  <c r="A23" i="30"/>
  <c r="CB22" i="30"/>
  <c r="CA22" i="30"/>
  <c r="A22" i="30"/>
  <c r="CB21" i="30"/>
  <c r="CA21" i="30"/>
  <c r="A21" i="30"/>
  <c r="CB20" i="30"/>
  <c r="CA20" i="30"/>
  <c r="A20" i="30"/>
  <c r="CB19" i="30"/>
  <c r="CA19" i="30"/>
  <c r="A19" i="30"/>
  <c r="CB18" i="30"/>
  <c r="CA18" i="30"/>
  <c r="A18" i="30"/>
  <c r="CB17" i="30"/>
  <c r="CA17" i="30"/>
  <c r="A17" i="30"/>
  <c r="CB16" i="30"/>
  <c r="CA16" i="30"/>
  <c r="A16" i="30"/>
  <c r="CB15" i="30"/>
  <c r="CA15" i="30"/>
  <c r="A15" i="30"/>
  <c r="CB14" i="30"/>
  <c r="CA14" i="30"/>
  <c r="A14" i="30"/>
  <c r="CB13" i="30"/>
  <c r="CA13" i="30"/>
  <c r="A13" i="30"/>
  <c r="CB12" i="30"/>
  <c r="CA12" i="30"/>
  <c r="A12" i="30"/>
  <c r="CB11" i="30"/>
  <c r="CA11" i="30"/>
  <c r="A11" i="30"/>
  <c r="CB10" i="30"/>
  <c r="CA10" i="30"/>
  <c r="A10" i="30"/>
  <c r="CB9" i="30"/>
  <c r="CA9" i="30"/>
  <c r="A9" i="30"/>
  <c r="CB8" i="30"/>
  <c r="CA8" i="30"/>
  <c r="A8" i="30"/>
  <c r="CB7" i="30"/>
  <c r="CA7" i="30"/>
  <c r="CB6" i="30"/>
  <c r="CA6" i="30"/>
  <c r="CB5" i="30"/>
  <c r="CA5" i="30"/>
  <c r="CB4" i="30"/>
  <c r="CA4" i="30"/>
  <c r="CB3" i="30"/>
  <c r="CA3" i="30"/>
  <c r="CB2" i="30"/>
  <c r="CA2" i="30"/>
  <c r="CB2001" i="29"/>
  <c r="CA2001" i="29"/>
  <c r="CB2000" i="29"/>
  <c r="CA2000" i="29"/>
  <c r="CB1999" i="29"/>
  <c r="CA1999" i="29"/>
  <c r="CB1998" i="29"/>
  <c r="CA1998" i="29"/>
  <c r="CB1997" i="29"/>
  <c r="CA1997" i="29"/>
  <c r="CB1996" i="29"/>
  <c r="CA1996" i="29"/>
  <c r="CB1995" i="29"/>
  <c r="CA1995" i="29"/>
  <c r="CB1994" i="29"/>
  <c r="CA1994" i="29"/>
  <c r="CB1993" i="29"/>
  <c r="CA1993" i="29"/>
  <c r="CB1992" i="29"/>
  <c r="CA1992" i="29"/>
  <c r="CB1991" i="29"/>
  <c r="CA1991" i="29"/>
  <c r="CB1990" i="29"/>
  <c r="CA1990" i="29"/>
  <c r="CB1989" i="29"/>
  <c r="CA1989" i="29"/>
  <c r="CB1988" i="29"/>
  <c r="CA1988" i="29"/>
  <c r="CB1987" i="29"/>
  <c r="CA1987" i="29"/>
  <c r="CB1986" i="29"/>
  <c r="CA1986" i="29"/>
  <c r="CB1985" i="29"/>
  <c r="CA1985" i="29"/>
  <c r="CB1984" i="29"/>
  <c r="CA1984" i="29"/>
  <c r="CB1983" i="29"/>
  <c r="CA1983" i="29"/>
  <c r="CB1982" i="29"/>
  <c r="CA1982" i="29"/>
  <c r="CB1981" i="29"/>
  <c r="CA1981" i="29"/>
  <c r="CB1980" i="29"/>
  <c r="CA1980" i="29"/>
  <c r="CB1979" i="29"/>
  <c r="CA1979" i="29"/>
  <c r="CB1978" i="29"/>
  <c r="CA1978" i="29"/>
  <c r="CB1977" i="29"/>
  <c r="CA1977" i="29"/>
  <c r="CB1976" i="29"/>
  <c r="CA1976" i="29"/>
  <c r="CB1975" i="29"/>
  <c r="CA1975" i="29"/>
  <c r="CB1974" i="29"/>
  <c r="CA1974" i="29"/>
  <c r="CB1973" i="29"/>
  <c r="CA1973" i="29"/>
  <c r="CB1972" i="29"/>
  <c r="CA1972" i="29"/>
  <c r="CB1971" i="29"/>
  <c r="CA1971" i="29"/>
  <c r="CB1970" i="29"/>
  <c r="CA1970" i="29"/>
  <c r="CB1969" i="29"/>
  <c r="CA1969" i="29"/>
  <c r="CB1968" i="29"/>
  <c r="CA1968" i="29"/>
  <c r="CB1967" i="29"/>
  <c r="CA1967" i="29"/>
  <c r="CB1966" i="29"/>
  <c r="CA1966" i="29"/>
  <c r="CB1965" i="29"/>
  <c r="CA1965" i="29"/>
  <c r="CB1964" i="29"/>
  <c r="CA1964" i="29"/>
  <c r="CB1963" i="29"/>
  <c r="CA1963" i="29"/>
  <c r="CB1962" i="29"/>
  <c r="CA1962" i="29"/>
  <c r="CB1961" i="29"/>
  <c r="CA1961" i="29"/>
  <c r="CB1960" i="29"/>
  <c r="CA1960" i="29"/>
  <c r="CB1959" i="29"/>
  <c r="CA1959" i="29"/>
  <c r="CB1958" i="29"/>
  <c r="CA1958" i="29"/>
  <c r="CB1957" i="29"/>
  <c r="CA1957" i="29"/>
  <c r="CB1956" i="29"/>
  <c r="CA1956" i="29"/>
  <c r="CB1955" i="29"/>
  <c r="CA1955" i="29"/>
  <c r="CB1954" i="29"/>
  <c r="CA1954" i="29"/>
  <c r="CB1953" i="29"/>
  <c r="CA1953" i="29"/>
  <c r="CB1952" i="29"/>
  <c r="CA1952" i="29"/>
  <c r="CB1951" i="29"/>
  <c r="CA1951" i="29"/>
  <c r="CB1950" i="29"/>
  <c r="CA1950" i="29"/>
  <c r="CB1949" i="29"/>
  <c r="CA1949" i="29"/>
  <c r="CB1948" i="29"/>
  <c r="CA1948" i="29"/>
  <c r="CB1947" i="29"/>
  <c r="CA1947" i="29"/>
  <c r="CB1946" i="29"/>
  <c r="CA1946" i="29"/>
  <c r="CB1945" i="29"/>
  <c r="CA1945" i="29"/>
  <c r="CB1944" i="29"/>
  <c r="CA1944" i="29"/>
  <c r="CB1943" i="29"/>
  <c r="CA1943" i="29"/>
  <c r="CB1942" i="29"/>
  <c r="CA1942" i="29"/>
  <c r="CB1941" i="29"/>
  <c r="CA1941" i="29"/>
  <c r="CB1940" i="29"/>
  <c r="CA1940" i="29"/>
  <c r="CB1939" i="29"/>
  <c r="CA1939" i="29"/>
  <c r="CB1938" i="29"/>
  <c r="CA1938" i="29"/>
  <c r="CB1937" i="29"/>
  <c r="CA1937" i="29"/>
  <c r="CB1936" i="29"/>
  <c r="CA1936" i="29"/>
  <c r="CB1935" i="29"/>
  <c r="CA1935" i="29"/>
  <c r="CB1934" i="29"/>
  <c r="CA1934" i="29"/>
  <c r="CB1933" i="29"/>
  <c r="CA1933" i="29"/>
  <c r="CB1932" i="29"/>
  <c r="CA1932" i="29"/>
  <c r="CB1931" i="29"/>
  <c r="CA1931" i="29"/>
  <c r="CB1930" i="29"/>
  <c r="CA1930" i="29"/>
  <c r="CB1929" i="29"/>
  <c r="CA1929" i="29"/>
  <c r="CB1928" i="29"/>
  <c r="CA1928" i="29"/>
  <c r="CB1927" i="29"/>
  <c r="CA1927" i="29"/>
  <c r="CB1926" i="29"/>
  <c r="CA1926" i="29"/>
  <c r="CB1925" i="29"/>
  <c r="CA1925" i="29"/>
  <c r="CB1924" i="29"/>
  <c r="CA1924" i="29"/>
  <c r="CB1923" i="29"/>
  <c r="CA1923" i="29"/>
  <c r="CB1922" i="29"/>
  <c r="CA1922" i="29"/>
  <c r="CB1921" i="29"/>
  <c r="CA1921" i="29"/>
  <c r="CB1920" i="29"/>
  <c r="CA1920" i="29"/>
  <c r="CB1919" i="29"/>
  <c r="CA1919" i="29"/>
  <c r="CB1918" i="29"/>
  <c r="CA1918" i="29"/>
  <c r="CB1917" i="29"/>
  <c r="CA1917" i="29"/>
  <c r="CB1916" i="29"/>
  <c r="CA1916" i="29"/>
  <c r="CB1915" i="29"/>
  <c r="CA1915" i="29"/>
  <c r="CB1914" i="29"/>
  <c r="CA1914" i="29"/>
  <c r="CB1913" i="29"/>
  <c r="CA1913" i="29"/>
  <c r="CB1912" i="29"/>
  <c r="CA1912" i="29"/>
  <c r="CB1911" i="29"/>
  <c r="CA1911" i="29"/>
  <c r="CB1910" i="29"/>
  <c r="CA1910" i="29"/>
  <c r="CB1909" i="29"/>
  <c r="CA1909" i="29"/>
  <c r="CB1908" i="29"/>
  <c r="CA1908" i="29"/>
  <c r="CB1907" i="29"/>
  <c r="CA1907" i="29"/>
  <c r="CB1906" i="29"/>
  <c r="CA1906" i="29"/>
  <c r="CB1905" i="29"/>
  <c r="CA1905" i="29"/>
  <c r="CB1904" i="29"/>
  <c r="CA1904" i="29"/>
  <c r="CB1903" i="29"/>
  <c r="CA1903" i="29"/>
  <c r="CB1902" i="29"/>
  <c r="CA1902" i="29"/>
  <c r="CB1901" i="29"/>
  <c r="CA1901" i="29"/>
  <c r="CB1900" i="29"/>
  <c r="CA1900" i="29"/>
  <c r="CB1899" i="29"/>
  <c r="CA1899" i="29"/>
  <c r="CB1898" i="29"/>
  <c r="CA1898" i="29"/>
  <c r="CB1897" i="29"/>
  <c r="CA1897" i="29"/>
  <c r="CB1896" i="29"/>
  <c r="CA1896" i="29"/>
  <c r="CB1895" i="29"/>
  <c r="CA1895" i="29"/>
  <c r="CB1894" i="29"/>
  <c r="CA1894" i="29"/>
  <c r="CB1893" i="29"/>
  <c r="CA1893" i="29"/>
  <c r="CB1892" i="29"/>
  <c r="CA1892" i="29"/>
  <c r="CB1891" i="29"/>
  <c r="CA1891" i="29"/>
  <c r="CB1890" i="29"/>
  <c r="CA1890" i="29"/>
  <c r="CB1889" i="29"/>
  <c r="CA1889" i="29"/>
  <c r="CB1888" i="29"/>
  <c r="CA1888" i="29"/>
  <c r="CB1887" i="29"/>
  <c r="CA1887" i="29"/>
  <c r="CB1886" i="29"/>
  <c r="CA1886" i="29"/>
  <c r="CB1885" i="29"/>
  <c r="CA1885" i="29"/>
  <c r="CB1884" i="29"/>
  <c r="CA1884" i="29"/>
  <c r="CB1883" i="29"/>
  <c r="CA1883" i="29"/>
  <c r="CB1882" i="29"/>
  <c r="CA1882" i="29"/>
  <c r="CB1881" i="29"/>
  <c r="CA1881" i="29"/>
  <c r="CB1880" i="29"/>
  <c r="CA1880" i="29"/>
  <c r="CB1879" i="29"/>
  <c r="CA1879" i="29"/>
  <c r="CB1878" i="29"/>
  <c r="CA1878" i="29"/>
  <c r="CB1877" i="29"/>
  <c r="CA1877" i="29"/>
  <c r="CB1876" i="29"/>
  <c r="CA1876" i="29"/>
  <c r="CB1875" i="29"/>
  <c r="CA1875" i="29"/>
  <c r="CB1874" i="29"/>
  <c r="CA1874" i="29"/>
  <c r="CB1873" i="29"/>
  <c r="CA1873" i="29"/>
  <c r="CB1872" i="29"/>
  <c r="CA1872" i="29"/>
  <c r="CB1871" i="29"/>
  <c r="CA1871" i="29"/>
  <c r="CB1870" i="29"/>
  <c r="CA1870" i="29"/>
  <c r="CB1869" i="29"/>
  <c r="CA1869" i="29"/>
  <c r="CB1868" i="29"/>
  <c r="CA1868" i="29"/>
  <c r="CB1867" i="29"/>
  <c r="CA1867" i="29"/>
  <c r="CB1866" i="29"/>
  <c r="CA1866" i="29"/>
  <c r="CB1865" i="29"/>
  <c r="CA1865" i="29"/>
  <c r="CB1864" i="29"/>
  <c r="CA1864" i="29"/>
  <c r="CB1863" i="29"/>
  <c r="CA1863" i="29"/>
  <c r="CB1862" i="29"/>
  <c r="CA1862" i="29"/>
  <c r="CB1861" i="29"/>
  <c r="CA1861" i="29"/>
  <c r="CB1860" i="29"/>
  <c r="CA1860" i="29"/>
  <c r="CB1859" i="29"/>
  <c r="CA1859" i="29"/>
  <c r="CB1858" i="29"/>
  <c r="CA1858" i="29"/>
  <c r="CB1857" i="29"/>
  <c r="CA1857" i="29"/>
  <c r="CB1856" i="29"/>
  <c r="CA1856" i="29"/>
  <c r="CB1855" i="29"/>
  <c r="CA1855" i="29"/>
  <c r="CB1854" i="29"/>
  <c r="CA1854" i="29"/>
  <c r="CB1853" i="29"/>
  <c r="CA1853" i="29"/>
  <c r="CB1852" i="29"/>
  <c r="CA1852" i="29"/>
  <c r="CB1851" i="29"/>
  <c r="CA1851" i="29"/>
  <c r="CB1850" i="29"/>
  <c r="CA1850" i="29"/>
  <c r="CB1849" i="29"/>
  <c r="CA1849" i="29"/>
  <c r="CB1848" i="29"/>
  <c r="CA1848" i="29"/>
  <c r="CB1847" i="29"/>
  <c r="CA1847" i="29"/>
  <c r="CB1846" i="29"/>
  <c r="CA1846" i="29"/>
  <c r="CB1845" i="29"/>
  <c r="CA1845" i="29"/>
  <c r="CB1844" i="29"/>
  <c r="CA1844" i="29"/>
  <c r="CB1843" i="29"/>
  <c r="CA1843" i="29"/>
  <c r="CB1842" i="29"/>
  <c r="CA1842" i="29"/>
  <c r="CB1841" i="29"/>
  <c r="CA1841" i="29"/>
  <c r="CB1840" i="29"/>
  <c r="CA1840" i="29"/>
  <c r="CB1839" i="29"/>
  <c r="CA1839" i="29"/>
  <c r="CB1838" i="29"/>
  <c r="CA1838" i="29"/>
  <c r="CB1837" i="29"/>
  <c r="CA1837" i="29"/>
  <c r="CB1836" i="29"/>
  <c r="CA1836" i="29"/>
  <c r="CB1835" i="29"/>
  <c r="CA1835" i="29"/>
  <c r="CB1834" i="29"/>
  <c r="CA1834" i="29"/>
  <c r="CB1833" i="29"/>
  <c r="CA1833" i="29"/>
  <c r="CB1832" i="29"/>
  <c r="CA1832" i="29"/>
  <c r="CB1831" i="29"/>
  <c r="CA1831" i="29"/>
  <c r="CB1830" i="29"/>
  <c r="CA1830" i="29"/>
  <c r="CB1829" i="29"/>
  <c r="CA1829" i="29"/>
  <c r="CB1828" i="29"/>
  <c r="CA1828" i="29"/>
  <c r="CB1827" i="29"/>
  <c r="CA1827" i="29"/>
  <c r="CB1826" i="29"/>
  <c r="CA1826" i="29"/>
  <c r="CB1825" i="29"/>
  <c r="CA1825" i="29"/>
  <c r="CB1824" i="29"/>
  <c r="CA1824" i="29"/>
  <c r="CB1823" i="29"/>
  <c r="CA1823" i="29"/>
  <c r="CB1822" i="29"/>
  <c r="CA1822" i="29"/>
  <c r="CB1821" i="29"/>
  <c r="CA1821" i="29"/>
  <c r="CB1820" i="29"/>
  <c r="CA1820" i="29"/>
  <c r="CB1819" i="29"/>
  <c r="CA1819" i="29"/>
  <c r="CB1818" i="29"/>
  <c r="CA1818" i="29"/>
  <c r="CB1817" i="29"/>
  <c r="CA1817" i="29"/>
  <c r="CB1816" i="29"/>
  <c r="CA1816" i="29"/>
  <c r="CB1815" i="29"/>
  <c r="CA1815" i="29"/>
  <c r="CB1814" i="29"/>
  <c r="CA1814" i="29"/>
  <c r="CB1813" i="29"/>
  <c r="CA1813" i="29"/>
  <c r="CB1812" i="29"/>
  <c r="CA1812" i="29"/>
  <c r="CB1811" i="29"/>
  <c r="CA1811" i="29"/>
  <c r="CB1810" i="29"/>
  <c r="CA1810" i="29"/>
  <c r="CB1809" i="29"/>
  <c r="CA1809" i="29"/>
  <c r="CB1808" i="29"/>
  <c r="CA1808" i="29"/>
  <c r="CB1807" i="29"/>
  <c r="CA1807" i="29"/>
  <c r="CB1806" i="29"/>
  <c r="CA1806" i="29"/>
  <c r="CB1805" i="29"/>
  <c r="CA1805" i="29"/>
  <c r="CB1804" i="29"/>
  <c r="CA1804" i="29"/>
  <c r="CB1803" i="29"/>
  <c r="CA1803" i="29"/>
  <c r="CB1802" i="29"/>
  <c r="CA1802" i="29"/>
  <c r="CB1801" i="29"/>
  <c r="CA1801" i="29"/>
  <c r="CB1800" i="29"/>
  <c r="CA1800" i="29"/>
  <c r="CB1799" i="29"/>
  <c r="CA1799" i="29"/>
  <c r="CB1798" i="29"/>
  <c r="CA1798" i="29"/>
  <c r="CB1797" i="29"/>
  <c r="CA1797" i="29"/>
  <c r="CB1796" i="29"/>
  <c r="CA1796" i="29"/>
  <c r="CB1795" i="29"/>
  <c r="CA1795" i="29"/>
  <c r="CB1794" i="29"/>
  <c r="CA1794" i="29"/>
  <c r="CB1793" i="29"/>
  <c r="CA1793" i="29"/>
  <c r="CB1792" i="29"/>
  <c r="CA1792" i="29"/>
  <c r="CB1791" i="29"/>
  <c r="CA1791" i="29"/>
  <c r="CB1790" i="29"/>
  <c r="CA1790" i="29"/>
  <c r="CB1789" i="29"/>
  <c r="CA1789" i="29"/>
  <c r="CB1788" i="29"/>
  <c r="CA1788" i="29"/>
  <c r="CB1787" i="29"/>
  <c r="CA1787" i="29"/>
  <c r="CB1786" i="29"/>
  <c r="CA1786" i="29"/>
  <c r="CB1785" i="29"/>
  <c r="CA1785" i="29"/>
  <c r="CB1784" i="29"/>
  <c r="CA1784" i="29"/>
  <c r="CB1783" i="29"/>
  <c r="CA1783" i="29"/>
  <c r="CB1782" i="29"/>
  <c r="CA1782" i="29"/>
  <c r="CB1781" i="29"/>
  <c r="CA1781" i="29"/>
  <c r="CB1780" i="29"/>
  <c r="CA1780" i="29"/>
  <c r="CB1779" i="29"/>
  <c r="CA1779" i="29"/>
  <c r="CB1778" i="29"/>
  <c r="CA1778" i="29"/>
  <c r="CB1777" i="29"/>
  <c r="CA1777" i="29"/>
  <c r="CB1776" i="29"/>
  <c r="CA1776" i="29"/>
  <c r="CB1775" i="29"/>
  <c r="CA1775" i="29"/>
  <c r="CB1774" i="29"/>
  <c r="CA1774" i="29"/>
  <c r="CB1773" i="29"/>
  <c r="CA1773" i="29"/>
  <c r="CB1772" i="29"/>
  <c r="CA1772" i="29"/>
  <c r="CB1771" i="29"/>
  <c r="CA1771" i="29"/>
  <c r="CB1770" i="29"/>
  <c r="CA1770" i="29"/>
  <c r="CB1769" i="29"/>
  <c r="CA1769" i="29"/>
  <c r="CB1768" i="29"/>
  <c r="CA1768" i="29"/>
  <c r="CB1767" i="29"/>
  <c r="CA1767" i="29"/>
  <c r="CB1766" i="29"/>
  <c r="CA1766" i="29"/>
  <c r="CB1765" i="29"/>
  <c r="CA1765" i="29"/>
  <c r="CB1764" i="29"/>
  <c r="CA1764" i="29"/>
  <c r="CB1763" i="29"/>
  <c r="CA1763" i="29"/>
  <c r="CB1762" i="29"/>
  <c r="CA1762" i="29"/>
  <c r="CB1761" i="29"/>
  <c r="CA1761" i="29"/>
  <c r="CB1760" i="29"/>
  <c r="CA1760" i="29"/>
  <c r="CB1759" i="29"/>
  <c r="CA1759" i="29"/>
  <c r="CB1758" i="29"/>
  <c r="CA1758" i="29"/>
  <c r="CB1757" i="29"/>
  <c r="CA1757" i="29"/>
  <c r="CB1756" i="29"/>
  <c r="CA1756" i="29"/>
  <c r="CB1755" i="29"/>
  <c r="CA1755" i="29"/>
  <c r="CB1754" i="29"/>
  <c r="CA1754" i="29"/>
  <c r="CB1753" i="29"/>
  <c r="CA1753" i="29"/>
  <c r="CB1752" i="29"/>
  <c r="CA1752" i="29"/>
  <c r="CB1751" i="29"/>
  <c r="CA1751" i="29"/>
  <c r="CB1750" i="29"/>
  <c r="CA1750" i="29"/>
  <c r="CB1749" i="29"/>
  <c r="CA1749" i="29"/>
  <c r="CB1748" i="29"/>
  <c r="CA1748" i="29"/>
  <c r="CB1747" i="29"/>
  <c r="CA1747" i="29"/>
  <c r="CB1746" i="29"/>
  <c r="CA1746" i="29"/>
  <c r="CB1745" i="29"/>
  <c r="CA1745" i="29"/>
  <c r="CB1744" i="29"/>
  <c r="CA1744" i="29"/>
  <c r="CB1743" i="29"/>
  <c r="CA1743" i="29"/>
  <c r="CB1742" i="29"/>
  <c r="CA1742" i="29"/>
  <c r="CB1741" i="29"/>
  <c r="CA1741" i="29"/>
  <c r="CB1740" i="29"/>
  <c r="CA1740" i="29"/>
  <c r="CB1739" i="29"/>
  <c r="CA1739" i="29"/>
  <c r="CB1738" i="29"/>
  <c r="CA1738" i="29"/>
  <c r="CB1737" i="29"/>
  <c r="CA1737" i="29"/>
  <c r="CB1736" i="29"/>
  <c r="CA1736" i="29"/>
  <c r="CB1735" i="29"/>
  <c r="CA1735" i="29"/>
  <c r="CB1734" i="29"/>
  <c r="CA1734" i="29"/>
  <c r="CB1733" i="29"/>
  <c r="CA1733" i="29"/>
  <c r="CB1732" i="29"/>
  <c r="CA1732" i="29"/>
  <c r="CB1731" i="29"/>
  <c r="CA1731" i="29"/>
  <c r="CB1730" i="29"/>
  <c r="CA1730" i="29"/>
  <c r="CB1729" i="29"/>
  <c r="CA1729" i="29"/>
  <c r="CB1728" i="29"/>
  <c r="CA1728" i="29"/>
  <c r="CB1727" i="29"/>
  <c r="CA1727" i="29"/>
  <c r="CB1726" i="29"/>
  <c r="CA1726" i="29"/>
  <c r="CB1725" i="29"/>
  <c r="CA1725" i="29"/>
  <c r="CB1724" i="29"/>
  <c r="CA1724" i="29"/>
  <c r="CB1723" i="29"/>
  <c r="CA1723" i="29"/>
  <c r="CB1722" i="29"/>
  <c r="CA1722" i="29"/>
  <c r="CB1721" i="29"/>
  <c r="CA1721" i="29"/>
  <c r="CB1720" i="29"/>
  <c r="CA1720" i="29"/>
  <c r="CB1719" i="29"/>
  <c r="CA1719" i="29"/>
  <c r="CB1718" i="29"/>
  <c r="CA1718" i="29"/>
  <c r="CB1717" i="29"/>
  <c r="CA1717" i="29"/>
  <c r="CB1716" i="29"/>
  <c r="CA1716" i="29"/>
  <c r="CB1715" i="29"/>
  <c r="CA1715" i="29"/>
  <c r="CB1714" i="29"/>
  <c r="CA1714" i="29"/>
  <c r="CB1713" i="29"/>
  <c r="CA1713" i="29"/>
  <c r="CB1712" i="29"/>
  <c r="CA1712" i="29"/>
  <c r="CB1711" i="29"/>
  <c r="CA1711" i="29"/>
  <c r="CB1710" i="29"/>
  <c r="CA1710" i="29"/>
  <c r="CB1709" i="29"/>
  <c r="CA1709" i="29"/>
  <c r="CB1708" i="29"/>
  <c r="CA1708" i="29"/>
  <c r="CB1707" i="29"/>
  <c r="CA1707" i="29"/>
  <c r="CB1706" i="29"/>
  <c r="CA1706" i="29"/>
  <c r="CB1705" i="29"/>
  <c r="CA1705" i="29"/>
  <c r="CB1704" i="29"/>
  <c r="CA1704" i="29"/>
  <c r="CB1703" i="29"/>
  <c r="CA1703" i="29"/>
  <c r="CB1702" i="29"/>
  <c r="CA1702" i="29"/>
  <c r="CB1701" i="29"/>
  <c r="CA1701" i="29"/>
  <c r="CB1700" i="29"/>
  <c r="CA1700" i="29"/>
  <c r="CB1699" i="29"/>
  <c r="CA1699" i="29"/>
  <c r="CB1698" i="29"/>
  <c r="CA1698" i="29"/>
  <c r="CB1697" i="29"/>
  <c r="CA1697" i="29"/>
  <c r="CB1696" i="29"/>
  <c r="CA1696" i="29"/>
  <c r="CB1695" i="29"/>
  <c r="CA1695" i="29"/>
  <c r="CB1694" i="29"/>
  <c r="CA1694" i="29"/>
  <c r="CB1693" i="29"/>
  <c r="CA1693" i="29"/>
  <c r="CB1692" i="29"/>
  <c r="CA1692" i="29"/>
  <c r="CB1691" i="29"/>
  <c r="CA1691" i="29"/>
  <c r="CB1690" i="29"/>
  <c r="CA1690" i="29"/>
  <c r="CB1689" i="29"/>
  <c r="CA1689" i="29"/>
  <c r="CB1688" i="29"/>
  <c r="CA1688" i="29"/>
  <c r="CB1687" i="29"/>
  <c r="CA1687" i="29"/>
  <c r="CB1686" i="29"/>
  <c r="CA1686" i="29"/>
  <c r="CB1685" i="29"/>
  <c r="CA1685" i="29"/>
  <c r="CB1684" i="29"/>
  <c r="CA1684" i="29"/>
  <c r="CB1683" i="29"/>
  <c r="CA1683" i="29"/>
  <c r="CB1682" i="29"/>
  <c r="CA1682" i="29"/>
  <c r="CB1681" i="29"/>
  <c r="CA1681" i="29"/>
  <c r="CB1680" i="29"/>
  <c r="CA1680" i="29"/>
  <c r="CB1679" i="29"/>
  <c r="CA1679" i="29"/>
  <c r="CB1678" i="29"/>
  <c r="CA1678" i="29"/>
  <c r="CB1677" i="29"/>
  <c r="CA1677" i="29"/>
  <c r="CB1676" i="29"/>
  <c r="CA1676" i="29"/>
  <c r="CB1675" i="29"/>
  <c r="CA1675" i="29"/>
  <c r="CB1674" i="29"/>
  <c r="CA1674" i="29"/>
  <c r="CB1673" i="29"/>
  <c r="CA1673" i="29"/>
  <c r="CB1672" i="29"/>
  <c r="CA1672" i="29"/>
  <c r="CB1671" i="29"/>
  <c r="CA1671" i="29"/>
  <c r="CB1670" i="29"/>
  <c r="CA1670" i="29"/>
  <c r="CB1669" i="29"/>
  <c r="CA1669" i="29"/>
  <c r="CB1668" i="29"/>
  <c r="CA1668" i="29"/>
  <c r="CB1667" i="29"/>
  <c r="CA1667" i="29"/>
  <c r="CB1666" i="29"/>
  <c r="CA1666" i="29"/>
  <c r="CB1665" i="29"/>
  <c r="CA1665" i="29"/>
  <c r="CB1664" i="29"/>
  <c r="CA1664" i="29"/>
  <c r="CB1663" i="29"/>
  <c r="CA1663" i="29"/>
  <c r="CB1662" i="29"/>
  <c r="CA1662" i="29"/>
  <c r="CB1661" i="29"/>
  <c r="CA1661" i="29"/>
  <c r="CB1660" i="29"/>
  <c r="CA1660" i="29"/>
  <c r="CB1659" i="29"/>
  <c r="CA1659" i="29"/>
  <c r="CB1658" i="29"/>
  <c r="CA1658" i="29"/>
  <c r="CB1657" i="29"/>
  <c r="CA1657" i="29"/>
  <c r="CB1656" i="29"/>
  <c r="CA1656" i="29"/>
  <c r="CB1655" i="29"/>
  <c r="CA1655" i="29"/>
  <c r="CB1654" i="29"/>
  <c r="CA1654" i="29"/>
  <c r="CB1653" i="29"/>
  <c r="CA1653" i="29"/>
  <c r="CB1652" i="29"/>
  <c r="CA1652" i="29"/>
  <c r="CB1651" i="29"/>
  <c r="CA1651" i="29"/>
  <c r="CB1650" i="29"/>
  <c r="CA1650" i="29"/>
  <c r="CB1649" i="29"/>
  <c r="CA1649" i="29"/>
  <c r="CB1648" i="29"/>
  <c r="CA1648" i="29"/>
  <c r="CB1647" i="29"/>
  <c r="CA1647" i="29"/>
  <c r="CB1646" i="29"/>
  <c r="CA1646" i="29"/>
  <c r="CB1645" i="29"/>
  <c r="CA1645" i="29"/>
  <c r="CB1644" i="29"/>
  <c r="CA1644" i="29"/>
  <c r="CB1643" i="29"/>
  <c r="CA1643" i="29"/>
  <c r="CB1642" i="29"/>
  <c r="CA1642" i="29"/>
  <c r="CB1641" i="29"/>
  <c r="CA1641" i="29"/>
  <c r="CB1640" i="29"/>
  <c r="CA1640" i="29"/>
  <c r="CB1639" i="29"/>
  <c r="CA1639" i="29"/>
  <c r="CB1638" i="29"/>
  <c r="CA1638" i="29"/>
  <c r="CB1637" i="29"/>
  <c r="CA1637" i="29"/>
  <c r="CB1636" i="29"/>
  <c r="CA1636" i="29"/>
  <c r="CB1635" i="29"/>
  <c r="CA1635" i="29"/>
  <c r="CB1634" i="29"/>
  <c r="CA1634" i="29"/>
  <c r="CB1633" i="29"/>
  <c r="CA1633" i="29"/>
  <c r="CB1632" i="29"/>
  <c r="CA1632" i="29"/>
  <c r="CB1631" i="29"/>
  <c r="CA1631" i="29"/>
  <c r="CB1630" i="29"/>
  <c r="CA1630" i="29"/>
  <c r="CB1629" i="29"/>
  <c r="CA1629" i="29"/>
  <c r="CB1628" i="29"/>
  <c r="CA1628" i="29"/>
  <c r="CB1627" i="29"/>
  <c r="CA1627" i="29"/>
  <c r="CB1626" i="29"/>
  <c r="CA1626" i="29"/>
  <c r="CB1625" i="29"/>
  <c r="CA1625" i="29"/>
  <c r="CB1624" i="29"/>
  <c r="CA1624" i="29"/>
  <c r="CB1623" i="29"/>
  <c r="CA1623" i="29"/>
  <c r="CB1622" i="29"/>
  <c r="CA1622" i="29"/>
  <c r="CB1621" i="29"/>
  <c r="CA1621" i="29"/>
  <c r="CB1620" i="29"/>
  <c r="CA1620" i="29"/>
  <c r="CB1619" i="29"/>
  <c r="CA1619" i="29"/>
  <c r="CB1618" i="29"/>
  <c r="CA1618" i="29"/>
  <c r="CB1617" i="29"/>
  <c r="CA1617" i="29"/>
  <c r="CB1616" i="29"/>
  <c r="CA1616" i="29"/>
  <c r="CB1615" i="29"/>
  <c r="CA1615" i="29"/>
  <c r="CB1614" i="29"/>
  <c r="CA1614" i="29"/>
  <c r="CB1613" i="29"/>
  <c r="CA1613" i="29"/>
  <c r="CB1612" i="29"/>
  <c r="CA1612" i="29"/>
  <c r="CB1611" i="29"/>
  <c r="CA1611" i="29"/>
  <c r="CB1610" i="29"/>
  <c r="CA1610" i="29"/>
  <c r="CB1609" i="29"/>
  <c r="CA1609" i="29"/>
  <c r="CB1608" i="29"/>
  <c r="CA1608" i="29"/>
  <c r="CB1607" i="29"/>
  <c r="CA1607" i="29"/>
  <c r="CB1606" i="29"/>
  <c r="CA1606" i="29"/>
  <c r="CB1605" i="29"/>
  <c r="CA1605" i="29"/>
  <c r="CB1604" i="29"/>
  <c r="CA1604" i="29"/>
  <c r="CB1603" i="29"/>
  <c r="CA1603" i="29"/>
  <c r="CB1602" i="29"/>
  <c r="CA1602" i="29"/>
  <c r="CB1601" i="29"/>
  <c r="CA1601" i="29"/>
  <c r="CB1600" i="29"/>
  <c r="CA1600" i="29"/>
  <c r="CB1599" i="29"/>
  <c r="CA1599" i="29"/>
  <c r="CB1598" i="29"/>
  <c r="CA1598" i="29"/>
  <c r="CB1597" i="29"/>
  <c r="CA1597" i="29"/>
  <c r="CB1596" i="29"/>
  <c r="CA1596" i="29"/>
  <c r="CB1595" i="29"/>
  <c r="CA1595" i="29"/>
  <c r="CB1594" i="29"/>
  <c r="CA1594" i="29"/>
  <c r="CB1593" i="29"/>
  <c r="CA1593" i="29"/>
  <c r="CB1592" i="29"/>
  <c r="CA1592" i="29"/>
  <c r="CB1591" i="29"/>
  <c r="CA1591" i="29"/>
  <c r="CB1590" i="29"/>
  <c r="CA1590" i="29"/>
  <c r="CB1589" i="29"/>
  <c r="CA1589" i="29"/>
  <c r="CB1588" i="29"/>
  <c r="CA1588" i="29"/>
  <c r="CB1587" i="29"/>
  <c r="CA1587" i="29"/>
  <c r="CB1586" i="29"/>
  <c r="CA1586" i="29"/>
  <c r="CB1585" i="29"/>
  <c r="CA1585" i="29"/>
  <c r="CB1584" i="29"/>
  <c r="CA1584" i="29"/>
  <c r="CB1583" i="29"/>
  <c r="CA1583" i="29"/>
  <c r="CB1582" i="29"/>
  <c r="CA1582" i="29"/>
  <c r="CB1581" i="29"/>
  <c r="CA1581" i="29"/>
  <c r="CB1580" i="29"/>
  <c r="CA1580" i="29"/>
  <c r="CB1579" i="29"/>
  <c r="CA1579" i="29"/>
  <c r="CB1578" i="29"/>
  <c r="CA1578" i="29"/>
  <c r="CB1577" i="29"/>
  <c r="CA1577" i="29"/>
  <c r="CB1576" i="29"/>
  <c r="CA1576" i="29"/>
  <c r="CB1575" i="29"/>
  <c r="CA1575" i="29"/>
  <c r="CB1574" i="29"/>
  <c r="CA1574" i="29"/>
  <c r="CB1573" i="29"/>
  <c r="CA1573" i="29"/>
  <c r="CB1572" i="29"/>
  <c r="CA1572" i="29"/>
  <c r="CB1571" i="29"/>
  <c r="CA1571" i="29"/>
  <c r="CB1570" i="29"/>
  <c r="CA1570" i="29"/>
  <c r="CB1569" i="29"/>
  <c r="CA1569" i="29"/>
  <c r="CB1568" i="29"/>
  <c r="CA1568" i="29"/>
  <c r="CB1567" i="29"/>
  <c r="CA1567" i="29"/>
  <c r="CB1566" i="29"/>
  <c r="CA1566" i="29"/>
  <c r="CB1565" i="29"/>
  <c r="CA1565" i="29"/>
  <c r="CB1564" i="29"/>
  <c r="CA1564" i="29"/>
  <c r="CB1563" i="29"/>
  <c r="CA1563" i="29"/>
  <c r="CB1562" i="29"/>
  <c r="CA1562" i="29"/>
  <c r="CB1561" i="29"/>
  <c r="CA1561" i="29"/>
  <c r="CB1560" i="29"/>
  <c r="CA1560" i="29"/>
  <c r="CB1559" i="29"/>
  <c r="CA1559" i="29"/>
  <c r="CB1558" i="29"/>
  <c r="CA1558" i="29"/>
  <c r="CB1557" i="29"/>
  <c r="CA1557" i="29"/>
  <c r="CB1556" i="29"/>
  <c r="CA1556" i="29"/>
  <c r="CB1555" i="29"/>
  <c r="CA1555" i="29"/>
  <c r="CB1554" i="29"/>
  <c r="CA1554" i="29"/>
  <c r="CB1553" i="29"/>
  <c r="CA1553" i="29"/>
  <c r="CB1552" i="29"/>
  <c r="CA1552" i="29"/>
  <c r="CB1551" i="29"/>
  <c r="CA1551" i="29"/>
  <c r="CB1550" i="29"/>
  <c r="CA1550" i="29"/>
  <c r="CB1549" i="29"/>
  <c r="CA1549" i="29"/>
  <c r="CB1548" i="29"/>
  <c r="CA1548" i="29"/>
  <c r="CB1547" i="29"/>
  <c r="CA1547" i="29"/>
  <c r="CB1546" i="29"/>
  <c r="CA1546" i="29"/>
  <c r="CB1545" i="29"/>
  <c r="CA1545" i="29"/>
  <c r="CB1544" i="29"/>
  <c r="CA1544" i="29"/>
  <c r="CB1543" i="29"/>
  <c r="CA1543" i="29"/>
  <c r="CB1542" i="29"/>
  <c r="CA1542" i="29"/>
  <c r="CB1541" i="29"/>
  <c r="CA1541" i="29"/>
  <c r="CB1540" i="29"/>
  <c r="CA1540" i="29"/>
  <c r="CB1539" i="29"/>
  <c r="CA1539" i="29"/>
  <c r="CB1538" i="29"/>
  <c r="CA1538" i="29"/>
  <c r="CB1537" i="29"/>
  <c r="CA1537" i="29"/>
  <c r="CB1536" i="29"/>
  <c r="CA1536" i="29"/>
  <c r="CB1535" i="29"/>
  <c r="CA1535" i="29"/>
  <c r="CB1534" i="29"/>
  <c r="CA1534" i="29"/>
  <c r="CB1533" i="29"/>
  <c r="CA1533" i="29"/>
  <c r="CB1532" i="29"/>
  <c r="CA1532" i="29"/>
  <c r="CB1531" i="29"/>
  <c r="CA1531" i="29"/>
  <c r="CB1530" i="29"/>
  <c r="CA1530" i="29"/>
  <c r="CB1529" i="29"/>
  <c r="CA1529" i="29"/>
  <c r="CB1528" i="29"/>
  <c r="CA1528" i="29"/>
  <c r="CB1527" i="29"/>
  <c r="CA1527" i="29"/>
  <c r="CB1526" i="29"/>
  <c r="CA1526" i="29"/>
  <c r="CB1525" i="29"/>
  <c r="CA1525" i="29"/>
  <c r="CB1524" i="29"/>
  <c r="CA1524" i="29"/>
  <c r="CB1523" i="29"/>
  <c r="CA1523" i="29"/>
  <c r="CB1522" i="29"/>
  <c r="CA1522" i="29"/>
  <c r="CB1521" i="29"/>
  <c r="CA1521" i="29"/>
  <c r="CB1520" i="29"/>
  <c r="CA1520" i="29"/>
  <c r="CB1519" i="29"/>
  <c r="CA1519" i="29"/>
  <c r="CB1518" i="29"/>
  <c r="CA1518" i="29"/>
  <c r="CB1517" i="29"/>
  <c r="CA1517" i="29"/>
  <c r="CB1516" i="29"/>
  <c r="CA1516" i="29"/>
  <c r="CB1515" i="29"/>
  <c r="CA1515" i="29"/>
  <c r="CB1514" i="29"/>
  <c r="CA1514" i="29"/>
  <c r="CB1513" i="29"/>
  <c r="CA1513" i="29"/>
  <c r="CB1512" i="29"/>
  <c r="CA1512" i="29"/>
  <c r="CB1511" i="29"/>
  <c r="CA1511" i="29"/>
  <c r="CB1510" i="29"/>
  <c r="CA1510" i="29"/>
  <c r="CB1509" i="29"/>
  <c r="CA1509" i="29"/>
  <c r="CB1508" i="29"/>
  <c r="CA1508" i="29"/>
  <c r="CB1507" i="29"/>
  <c r="CA1507" i="29"/>
  <c r="CB1506" i="29"/>
  <c r="CA1506" i="29"/>
  <c r="CB1505" i="29"/>
  <c r="CA1505" i="29"/>
  <c r="CB1504" i="29"/>
  <c r="CA1504" i="29"/>
  <c r="CB1503" i="29"/>
  <c r="CA1503" i="29"/>
  <c r="CB1502" i="29"/>
  <c r="CA1502" i="29"/>
  <c r="CB1501" i="29"/>
  <c r="CA1501" i="29"/>
  <c r="CB1500" i="29"/>
  <c r="CA1500" i="29"/>
  <c r="CB1499" i="29"/>
  <c r="CA1499" i="29"/>
  <c r="CB1498" i="29"/>
  <c r="CA1498" i="29"/>
  <c r="CB1497" i="29"/>
  <c r="CA1497" i="29"/>
  <c r="CB1496" i="29"/>
  <c r="CA1496" i="29"/>
  <c r="CB1495" i="29"/>
  <c r="CA1495" i="29"/>
  <c r="CB1494" i="29"/>
  <c r="CA1494" i="29"/>
  <c r="CB1493" i="29"/>
  <c r="CA1493" i="29"/>
  <c r="CB1492" i="29"/>
  <c r="CA1492" i="29"/>
  <c r="CB1491" i="29"/>
  <c r="CA1491" i="29"/>
  <c r="CB1490" i="29"/>
  <c r="CA1490" i="29"/>
  <c r="CB1489" i="29"/>
  <c r="CA1489" i="29"/>
  <c r="CB1488" i="29"/>
  <c r="CA1488" i="29"/>
  <c r="CB1487" i="29"/>
  <c r="CA1487" i="29"/>
  <c r="CB1486" i="29"/>
  <c r="CA1486" i="29"/>
  <c r="CB1485" i="29"/>
  <c r="CA1485" i="29"/>
  <c r="CB1484" i="29"/>
  <c r="CA1484" i="29"/>
  <c r="CB1483" i="29"/>
  <c r="CA1483" i="29"/>
  <c r="CB1482" i="29"/>
  <c r="CA1482" i="29"/>
  <c r="CB1481" i="29"/>
  <c r="CA1481" i="29"/>
  <c r="CB1480" i="29"/>
  <c r="CA1480" i="29"/>
  <c r="CB1479" i="29"/>
  <c r="CA1479" i="29"/>
  <c r="CB1478" i="29"/>
  <c r="CA1478" i="29"/>
  <c r="CB1477" i="29"/>
  <c r="CA1477" i="29"/>
  <c r="CB1476" i="29"/>
  <c r="CA1476" i="29"/>
  <c r="CB1475" i="29"/>
  <c r="CA1475" i="29"/>
  <c r="CB1474" i="29"/>
  <c r="CA1474" i="29"/>
  <c r="CB1473" i="29"/>
  <c r="CA1473" i="29"/>
  <c r="CB1472" i="29"/>
  <c r="CA1472" i="29"/>
  <c r="CB1471" i="29"/>
  <c r="CA1471" i="29"/>
  <c r="CB1470" i="29"/>
  <c r="CA1470" i="29"/>
  <c r="CB1469" i="29"/>
  <c r="CA1469" i="29"/>
  <c r="CB1468" i="29"/>
  <c r="CA1468" i="29"/>
  <c r="CB1467" i="29"/>
  <c r="CA1467" i="29"/>
  <c r="CB1466" i="29"/>
  <c r="CA1466" i="29"/>
  <c r="CB1465" i="29"/>
  <c r="CA1465" i="29"/>
  <c r="CB1464" i="29"/>
  <c r="CA1464" i="29"/>
  <c r="CB1463" i="29"/>
  <c r="CA1463" i="29"/>
  <c r="CB1462" i="29"/>
  <c r="CA1462" i="29"/>
  <c r="CB1461" i="29"/>
  <c r="CA1461" i="29"/>
  <c r="CB1460" i="29"/>
  <c r="CA1460" i="29"/>
  <c r="CB1459" i="29"/>
  <c r="CA1459" i="29"/>
  <c r="CB1458" i="29"/>
  <c r="CA1458" i="29"/>
  <c r="CB1457" i="29"/>
  <c r="CA1457" i="29"/>
  <c r="CB1456" i="29"/>
  <c r="CA1456" i="29"/>
  <c r="CB1455" i="29"/>
  <c r="CA1455" i="29"/>
  <c r="CB1454" i="29"/>
  <c r="CA1454" i="29"/>
  <c r="CB1453" i="29"/>
  <c r="CA1453" i="29"/>
  <c r="CB1452" i="29"/>
  <c r="CA1452" i="29"/>
  <c r="CB1451" i="29"/>
  <c r="CA1451" i="29"/>
  <c r="CB1450" i="29"/>
  <c r="CA1450" i="29"/>
  <c r="CB1449" i="29"/>
  <c r="CA1449" i="29"/>
  <c r="CB1448" i="29"/>
  <c r="CA1448" i="29"/>
  <c r="CB1447" i="29"/>
  <c r="CA1447" i="29"/>
  <c r="CB1446" i="29"/>
  <c r="CA1446" i="29"/>
  <c r="CB1445" i="29"/>
  <c r="CA1445" i="29"/>
  <c r="CB1444" i="29"/>
  <c r="CA1444" i="29"/>
  <c r="CB1443" i="29"/>
  <c r="CA1443" i="29"/>
  <c r="CB1442" i="29"/>
  <c r="CA1442" i="29"/>
  <c r="CB1441" i="29"/>
  <c r="CA1441" i="29"/>
  <c r="CB1440" i="29"/>
  <c r="CA1440" i="29"/>
  <c r="CB1439" i="29"/>
  <c r="CA1439" i="29"/>
  <c r="CB1438" i="29"/>
  <c r="CA1438" i="29"/>
  <c r="CB1437" i="29"/>
  <c r="CA1437" i="29"/>
  <c r="CB1436" i="29"/>
  <c r="CA1436" i="29"/>
  <c r="CB1435" i="29"/>
  <c r="CA1435" i="29"/>
  <c r="CB1434" i="29"/>
  <c r="CA1434" i="29"/>
  <c r="CB1433" i="29"/>
  <c r="CA1433" i="29"/>
  <c r="CB1432" i="29"/>
  <c r="CA1432" i="29"/>
  <c r="CB1431" i="29"/>
  <c r="CA1431" i="29"/>
  <c r="CB1430" i="29"/>
  <c r="CA1430" i="29"/>
  <c r="CB1429" i="29"/>
  <c r="CA1429" i="29"/>
  <c r="CB1428" i="29"/>
  <c r="CA1428" i="29"/>
  <c r="CB1427" i="29"/>
  <c r="CA1427" i="29"/>
  <c r="CB1426" i="29"/>
  <c r="CA1426" i="29"/>
  <c r="CB1425" i="29"/>
  <c r="CA1425" i="29"/>
  <c r="CB1424" i="29"/>
  <c r="CA1424" i="29"/>
  <c r="CB1423" i="29"/>
  <c r="CA1423" i="29"/>
  <c r="CB1422" i="29"/>
  <c r="CA1422" i="29"/>
  <c r="CB1421" i="29"/>
  <c r="CA1421" i="29"/>
  <c r="CB1420" i="29"/>
  <c r="CA1420" i="29"/>
  <c r="CB1419" i="29"/>
  <c r="CA1419" i="29"/>
  <c r="CB1418" i="29"/>
  <c r="CA1418" i="29"/>
  <c r="CB1417" i="29"/>
  <c r="CA1417" i="29"/>
  <c r="CB1416" i="29"/>
  <c r="CA1416" i="29"/>
  <c r="CB1415" i="29"/>
  <c r="CA1415" i="29"/>
  <c r="CB1414" i="29"/>
  <c r="CA1414" i="29"/>
  <c r="CB1413" i="29"/>
  <c r="CA1413" i="29"/>
  <c r="CB1412" i="29"/>
  <c r="CA1412" i="29"/>
  <c r="CB1411" i="29"/>
  <c r="CA1411" i="29"/>
  <c r="CB1410" i="29"/>
  <c r="CA1410" i="29"/>
  <c r="CB1409" i="29"/>
  <c r="CA1409" i="29"/>
  <c r="CB1408" i="29"/>
  <c r="CA1408" i="29"/>
  <c r="CB1407" i="29"/>
  <c r="CA1407" i="29"/>
  <c r="CB1406" i="29"/>
  <c r="CA1406" i="29"/>
  <c r="CB1405" i="29"/>
  <c r="CA1405" i="29"/>
  <c r="CB1404" i="29"/>
  <c r="CA1404" i="29"/>
  <c r="CB1403" i="29"/>
  <c r="CA1403" i="29"/>
  <c r="CB1402" i="29"/>
  <c r="CA1402" i="29"/>
  <c r="CB1401" i="29"/>
  <c r="CA1401" i="29"/>
  <c r="CB1400" i="29"/>
  <c r="CA1400" i="29"/>
  <c r="CB1399" i="29"/>
  <c r="CA1399" i="29"/>
  <c r="CB1398" i="29"/>
  <c r="CA1398" i="29"/>
  <c r="CB1397" i="29"/>
  <c r="CA1397" i="29"/>
  <c r="CB1396" i="29"/>
  <c r="CA1396" i="29"/>
  <c r="CB1395" i="29"/>
  <c r="CA1395" i="29"/>
  <c r="CB1394" i="29"/>
  <c r="CA1394" i="29"/>
  <c r="CB1393" i="29"/>
  <c r="CA1393" i="29"/>
  <c r="CB1392" i="29"/>
  <c r="CA1392" i="29"/>
  <c r="CB1391" i="29"/>
  <c r="CA1391" i="29"/>
  <c r="CB1390" i="29"/>
  <c r="CA1390" i="29"/>
  <c r="CB1389" i="29"/>
  <c r="CA1389" i="29"/>
  <c r="CB1388" i="29"/>
  <c r="CA1388" i="29"/>
  <c r="CB1387" i="29"/>
  <c r="CA1387" i="29"/>
  <c r="CB1386" i="29"/>
  <c r="CA1386" i="29"/>
  <c r="CB1385" i="29"/>
  <c r="CA1385" i="29"/>
  <c r="CB1384" i="29"/>
  <c r="CA1384" i="29"/>
  <c r="CB1383" i="29"/>
  <c r="CA1383" i="29"/>
  <c r="CB1382" i="29"/>
  <c r="CA1382" i="29"/>
  <c r="CB1381" i="29"/>
  <c r="CA1381" i="29"/>
  <c r="CB1380" i="29"/>
  <c r="CA1380" i="29"/>
  <c r="CB1379" i="29"/>
  <c r="CA1379" i="29"/>
  <c r="CB1378" i="29"/>
  <c r="CA1378" i="29"/>
  <c r="CB1377" i="29"/>
  <c r="CA1377" i="29"/>
  <c r="CB1376" i="29"/>
  <c r="CA1376" i="29"/>
  <c r="CB1375" i="29"/>
  <c r="CA1375" i="29"/>
  <c r="CB1374" i="29"/>
  <c r="CA1374" i="29"/>
  <c r="CB1373" i="29"/>
  <c r="CA1373" i="29"/>
  <c r="CB1372" i="29"/>
  <c r="CA1372" i="29"/>
  <c r="CB1371" i="29"/>
  <c r="CA1371" i="29"/>
  <c r="CB1370" i="29"/>
  <c r="CA1370" i="29"/>
  <c r="CB1369" i="29"/>
  <c r="CA1369" i="29"/>
  <c r="CB1368" i="29"/>
  <c r="CA1368" i="29"/>
  <c r="CB1367" i="29"/>
  <c r="CA1367" i="29"/>
  <c r="CB1366" i="29"/>
  <c r="CA1366" i="29"/>
  <c r="CB1365" i="29"/>
  <c r="CA1365" i="29"/>
  <c r="CB1364" i="29"/>
  <c r="CA1364" i="29"/>
  <c r="CB1363" i="29"/>
  <c r="CA1363" i="29"/>
  <c r="CB1362" i="29"/>
  <c r="CA1362" i="29"/>
  <c r="CB1361" i="29"/>
  <c r="CA1361" i="29"/>
  <c r="CB1360" i="29"/>
  <c r="CA1360" i="29"/>
  <c r="CB1359" i="29"/>
  <c r="CA1359" i="29"/>
  <c r="CB1358" i="29"/>
  <c r="CA1358" i="29"/>
  <c r="CB1357" i="29"/>
  <c r="CA1357" i="29"/>
  <c r="CB1356" i="29"/>
  <c r="CA1356" i="29"/>
  <c r="CB1355" i="29"/>
  <c r="CA1355" i="29"/>
  <c r="CB1354" i="29"/>
  <c r="CA1354" i="29"/>
  <c r="CB1353" i="29"/>
  <c r="CA1353" i="29"/>
  <c r="CB1352" i="29"/>
  <c r="CA1352" i="29"/>
  <c r="CB1351" i="29"/>
  <c r="CA1351" i="29"/>
  <c r="CB1350" i="29"/>
  <c r="CA1350" i="29"/>
  <c r="CB1349" i="29"/>
  <c r="CA1349" i="29"/>
  <c r="CB1348" i="29"/>
  <c r="CA1348" i="29"/>
  <c r="CB1347" i="29"/>
  <c r="CA1347" i="29"/>
  <c r="CB1346" i="29"/>
  <c r="CA1346" i="29"/>
  <c r="CB1345" i="29"/>
  <c r="CA1345" i="29"/>
  <c r="CB1344" i="29"/>
  <c r="CA1344" i="29"/>
  <c r="CB1343" i="29"/>
  <c r="CA1343" i="29"/>
  <c r="CB1342" i="29"/>
  <c r="CA1342" i="29"/>
  <c r="CB1341" i="29"/>
  <c r="CA1341" i="29"/>
  <c r="CB1340" i="29"/>
  <c r="CA1340" i="29"/>
  <c r="CB1339" i="29"/>
  <c r="CA1339" i="29"/>
  <c r="CB1338" i="29"/>
  <c r="CA1338" i="29"/>
  <c r="CB1337" i="29"/>
  <c r="CA1337" i="29"/>
  <c r="CB1336" i="29"/>
  <c r="CA1336" i="29"/>
  <c r="CB1335" i="29"/>
  <c r="CA1335" i="29"/>
  <c r="CB1334" i="29"/>
  <c r="CA1334" i="29"/>
  <c r="CB1333" i="29"/>
  <c r="CA1333" i="29"/>
  <c r="CB1332" i="29"/>
  <c r="CA1332" i="29"/>
  <c r="CB1331" i="29"/>
  <c r="CA1331" i="29"/>
  <c r="CB1330" i="29"/>
  <c r="CA1330" i="29"/>
  <c r="CB1329" i="29"/>
  <c r="CA1329" i="29"/>
  <c r="CB1328" i="29"/>
  <c r="CA1328" i="29"/>
  <c r="CB1327" i="29"/>
  <c r="CA1327" i="29"/>
  <c r="CB1326" i="29"/>
  <c r="CA1326" i="29"/>
  <c r="CB1325" i="29"/>
  <c r="CA1325" i="29"/>
  <c r="CB1324" i="29"/>
  <c r="CA1324" i="29"/>
  <c r="CB1323" i="29"/>
  <c r="CA1323" i="29"/>
  <c r="CB1322" i="29"/>
  <c r="CA1322" i="29"/>
  <c r="CB1321" i="29"/>
  <c r="CA1321" i="29"/>
  <c r="CB1320" i="29"/>
  <c r="CA1320" i="29"/>
  <c r="CB1319" i="29"/>
  <c r="CA1319" i="29"/>
  <c r="CB1318" i="29"/>
  <c r="CA1318" i="29"/>
  <c r="CB1317" i="29"/>
  <c r="CA1317" i="29"/>
  <c r="CB1316" i="29"/>
  <c r="CA1316" i="29"/>
  <c r="CB1315" i="29"/>
  <c r="CA1315" i="29"/>
  <c r="CB1314" i="29"/>
  <c r="CA1314" i="29"/>
  <c r="CB1313" i="29"/>
  <c r="CA1313" i="29"/>
  <c r="CB1312" i="29"/>
  <c r="CA1312" i="29"/>
  <c r="CB1311" i="29"/>
  <c r="CA1311" i="29"/>
  <c r="CB1310" i="29"/>
  <c r="CA1310" i="29"/>
  <c r="CB1309" i="29"/>
  <c r="CA1309" i="29"/>
  <c r="CB1308" i="29"/>
  <c r="CA1308" i="29"/>
  <c r="CB1307" i="29"/>
  <c r="CA1307" i="29"/>
  <c r="CB1306" i="29"/>
  <c r="CA1306" i="29"/>
  <c r="CB1305" i="29"/>
  <c r="CA1305" i="29"/>
  <c r="CB1304" i="29"/>
  <c r="CA1304" i="29"/>
  <c r="CB1303" i="29"/>
  <c r="CA1303" i="29"/>
  <c r="CB1302" i="29"/>
  <c r="CA1302" i="29"/>
  <c r="CB1301" i="29"/>
  <c r="CA1301" i="29"/>
  <c r="CB1300" i="29"/>
  <c r="CA1300" i="29"/>
  <c r="CB1299" i="29"/>
  <c r="CA1299" i="29"/>
  <c r="CB1298" i="29"/>
  <c r="CA1298" i="29"/>
  <c r="CB1297" i="29"/>
  <c r="CA1297" i="29"/>
  <c r="CB1296" i="29"/>
  <c r="CA1296" i="29"/>
  <c r="CB1295" i="29"/>
  <c r="CA1295" i="29"/>
  <c r="CB1294" i="29"/>
  <c r="CA1294" i="29"/>
  <c r="CB1293" i="29"/>
  <c r="CA1293" i="29"/>
  <c r="CB1292" i="29"/>
  <c r="CA1292" i="29"/>
  <c r="CB1291" i="29"/>
  <c r="CA1291" i="29"/>
  <c r="CB1290" i="29"/>
  <c r="CA1290" i="29"/>
  <c r="CB1289" i="29"/>
  <c r="CA1289" i="29"/>
  <c r="CB1288" i="29"/>
  <c r="CA1288" i="29"/>
  <c r="CB1287" i="29"/>
  <c r="CA1287" i="29"/>
  <c r="CB1286" i="29"/>
  <c r="CA1286" i="29"/>
  <c r="CB1285" i="29"/>
  <c r="CA1285" i="29"/>
  <c r="CB1284" i="29"/>
  <c r="CA1284" i="29"/>
  <c r="CB1283" i="29"/>
  <c r="CA1283" i="29"/>
  <c r="CB1282" i="29"/>
  <c r="CA1282" i="29"/>
  <c r="CB1281" i="29"/>
  <c r="CA1281" i="29"/>
  <c r="CB1280" i="29"/>
  <c r="CA1280" i="29"/>
  <c r="CB1279" i="29"/>
  <c r="CA1279" i="29"/>
  <c r="CB1278" i="29"/>
  <c r="CA1278" i="29"/>
  <c r="CB1277" i="29"/>
  <c r="CA1277" i="29"/>
  <c r="CB1276" i="29"/>
  <c r="CA1276" i="29"/>
  <c r="CB1275" i="29"/>
  <c r="CA1275" i="29"/>
  <c r="CB1274" i="29"/>
  <c r="CA1274" i="29"/>
  <c r="CB1273" i="29"/>
  <c r="CA1273" i="29"/>
  <c r="CB1272" i="29"/>
  <c r="CA1272" i="29"/>
  <c r="CB1271" i="29"/>
  <c r="CA1271" i="29"/>
  <c r="CB1270" i="29"/>
  <c r="CA1270" i="29"/>
  <c r="CB1269" i="29"/>
  <c r="CA1269" i="29"/>
  <c r="CB1268" i="29"/>
  <c r="CA1268" i="29"/>
  <c r="CB1267" i="29"/>
  <c r="CA1267" i="29"/>
  <c r="CB1266" i="29"/>
  <c r="CA1266" i="29"/>
  <c r="CB1265" i="29"/>
  <c r="CA1265" i="29"/>
  <c r="CB1264" i="29"/>
  <c r="CA1264" i="29"/>
  <c r="CB1263" i="29"/>
  <c r="CA1263" i="29"/>
  <c r="CB1262" i="29"/>
  <c r="CA1262" i="29"/>
  <c r="CB1261" i="29"/>
  <c r="CA1261" i="29"/>
  <c r="CB1260" i="29"/>
  <c r="CA1260" i="29"/>
  <c r="CB1259" i="29"/>
  <c r="CA1259" i="29"/>
  <c r="CB1258" i="29"/>
  <c r="CA1258" i="29"/>
  <c r="CB1257" i="29"/>
  <c r="CA1257" i="29"/>
  <c r="CB1256" i="29"/>
  <c r="CA1256" i="29"/>
  <c r="CB1255" i="29"/>
  <c r="CA1255" i="29"/>
  <c r="CB1254" i="29"/>
  <c r="CA1254" i="29"/>
  <c r="CB1253" i="29"/>
  <c r="CA1253" i="29"/>
  <c r="CB1252" i="29"/>
  <c r="CA1252" i="29"/>
  <c r="CB1251" i="29"/>
  <c r="CA1251" i="29"/>
  <c r="CB1250" i="29"/>
  <c r="CA1250" i="29"/>
  <c r="CB1249" i="29"/>
  <c r="CA1249" i="29"/>
  <c r="CB1248" i="29"/>
  <c r="CA1248" i="29"/>
  <c r="CB1247" i="29"/>
  <c r="CA1247" i="29"/>
  <c r="CB1246" i="29"/>
  <c r="CA1246" i="29"/>
  <c r="CB1245" i="29"/>
  <c r="CA1245" i="29"/>
  <c r="CB1244" i="29"/>
  <c r="CA1244" i="29"/>
  <c r="CB1243" i="29"/>
  <c r="CA1243" i="29"/>
  <c r="CB1242" i="29"/>
  <c r="CA1242" i="29"/>
  <c r="CB1241" i="29"/>
  <c r="CA1241" i="29"/>
  <c r="CB1240" i="29"/>
  <c r="CA1240" i="29"/>
  <c r="CB1239" i="29"/>
  <c r="CA1239" i="29"/>
  <c r="CB1238" i="29"/>
  <c r="CA1238" i="29"/>
  <c r="CB1237" i="29"/>
  <c r="CA1237" i="29"/>
  <c r="CB1236" i="29"/>
  <c r="CA1236" i="29"/>
  <c r="CB1235" i="29"/>
  <c r="CA1235" i="29"/>
  <c r="CB1234" i="29"/>
  <c r="CA1234" i="29"/>
  <c r="CB1233" i="29"/>
  <c r="CA1233" i="29"/>
  <c r="CB1232" i="29"/>
  <c r="CA1232" i="29"/>
  <c r="CB1231" i="29"/>
  <c r="CA1231" i="29"/>
  <c r="CB1230" i="29"/>
  <c r="CA1230" i="29"/>
  <c r="CB1229" i="29"/>
  <c r="CA1229" i="29"/>
  <c r="CB1228" i="29"/>
  <c r="CA1228" i="29"/>
  <c r="CB1227" i="29"/>
  <c r="CA1227" i="29"/>
  <c r="CB1226" i="29"/>
  <c r="CA1226" i="29"/>
  <c r="CB1225" i="29"/>
  <c r="CA1225" i="29"/>
  <c r="CB1224" i="29"/>
  <c r="CA1224" i="29"/>
  <c r="CB1223" i="29"/>
  <c r="CA1223" i="29"/>
  <c r="CB1222" i="29"/>
  <c r="CA1222" i="29"/>
  <c r="CB1221" i="29"/>
  <c r="CA1221" i="29"/>
  <c r="CB1220" i="29"/>
  <c r="CA1220" i="29"/>
  <c r="CB1219" i="29"/>
  <c r="CA1219" i="29"/>
  <c r="CB1218" i="29"/>
  <c r="CA1218" i="29"/>
  <c r="CB1217" i="29"/>
  <c r="CA1217" i="29"/>
  <c r="CB1216" i="29"/>
  <c r="CA1216" i="29"/>
  <c r="CB1215" i="29"/>
  <c r="CA1215" i="29"/>
  <c r="CB1214" i="29"/>
  <c r="CA1214" i="29"/>
  <c r="CB1213" i="29"/>
  <c r="CA1213" i="29"/>
  <c r="CB1212" i="29"/>
  <c r="CA1212" i="29"/>
  <c r="CB1211" i="29"/>
  <c r="CA1211" i="29"/>
  <c r="CB1210" i="29"/>
  <c r="CA1210" i="29"/>
  <c r="CB1209" i="29"/>
  <c r="CA1209" i="29"/>
  <c r="CB1208" i="29"/>
  <c r="CA1208" i="29"/>
  <c r="CB1207" i="29"/>
  <c r="CA1207" i="29"/>
  <c r="CB1206" i="29"/>
  <c r="CA1206" i="29"/>
  <c r="CB1205" i="29"/>
  <c r="CA1205" i="29"/>
  <c r="CB1204" i="29"/>
  <c r="CA1204" i="29"/>
  <c r="CB1203" i="29"/>
  <c r="CA1203" i="29"/>
  <c r="CB1202" i="29"/>
  <c r="CA1202" i="29"/>
  <c r="CB1201" i="29"/>
  <c r="CA1201" i="29"/>
  <c r="CB1200" i="29"/>
  <c r="CA1200" i="29"/>
  <c r="CB1199" i="29"/>
  <c r="CA1199" i="29"/>
  <c r="CB1198" i="29"/>
  <c r="CA1198" i="29"/>
  <c r="CB1197" i="29"/>
  <c r="CA1197" i="29"/>
  <c r="CB1196" i="29"/>
  <c r="CA1196" i="29"/>
  <c r="CB1195" i="29"/>
  <c r="CA1195" i="29"/>
  <c r="CB1194" i="29"/>
  <c r="CA1194" i="29"/>
  <c r="CB1193" i="29"/>
  <c r="CA1193" i="29"/>
  <c r="CB1192" i="29"/>
  <c r="CA1192" i="29"/>
  <c r="CB1191" i="29"/>
  <c r="CA1191" i="29"/>
  <c r="CB1190" i="29"/>
  <c r="CA1190" i="29"/>
  <c r="CB1189" i="29"/>
  <c r="CA1189" i="29"/>
  <c r="CB1188" i="29"/>
  <c r="CA1188" i="29"/>
  <c r="CB1187" i="29"/>
  <c r="CA1187" i="29"/>
  <c r="CB1186" i="29"/>
  <c r="CA1186" i="29"/>
  <c r="CB1185" i="29"/>
  <c r="CA1185" i="29"/>
  <c r="CB1184" i="29"/>
  <c r="CA1184" i="29"/>
  <c r="CB1183" i="29"/>
  <c r="CA1183" i="29"/>
  <c r="CB1182" i="29"/>
  <c r="CA1182" i="29"/>
  <c r="CB1181" i="29"/>
  <c r="CA1181" i="29"/>
  <c r="CB1180" i="29"/>
  <c r="CA1180" i="29"/>
  <c r="CB1179" i="29"/>
  <c r="CA1179" i="29"/>
  <c r="CB1178" i="29"/>
  <c r="CA1178" i="29"/>
  <c r="CB1177" i="29"/>
  <c r="CA1177" i="29"/>
  <c r="CB1176" i="29"/>
  <c r="CA1176" i="29"/>
  <c r="CB1175" i="29"/>
  <c r="CA1175" i="29"/>
  <c r="CB1174" i="29"/>
  <c r="CA1174" i="29"/>
  <c r="CB1173" i="29"/>
  <c r="CA1173" i="29"/>
  <c r="CB1172" i="29"/>
  <c r="CA1172" i="29"/>
  <c r="CB1171" i="29"/>
  <c r="CA1171" i="29"/>
  <c r="CB1170" i="29"/>
  <c r="CA1170" i="29"/>
  <c r="CB1169" i="29"/>
  <c r="CA1169" i="29"/>
  <c r="CB1168" i="29"/>
  <c r="CA1168" i="29"/>
  <c r="CB1167" i="29"/>
  <c r="CA1167" i="29"/>
  <c r="CB1166" i="29"/>
  <c r="CA1166" i="29"/>
  <c r="CB1165" i="29"/>
  <c r="CA1165" i="29"/>
  <c r="CB1164" i="29"/>
  <c r="CA1164" i="29"/>
  <c r="CB1163" i="29"/>
  <c r="CA1163" i="29"/>
  <c r="CB1162" i="29"/>
  <c r="CA1162" i="29"/>
  <c r="CB1161" i="29"/>
  <c r="CA1161" i="29"/>
  <c r="CB1160" i="29"/>
  <c r="CA1160" i="29"/>
  <c r="CB1159" i="29"/>
  <c r="CA1159" i="29"/>
  <c r="CB1158" i="29"/>
  <c r="CA1158" i="29"/>
  <c r="CB1157" i="29"/>
  <c r="CA1157" i="29"/>
  <c r="CB1156" i="29"/>
  <c r="CA1156" i="29"/>
  <c r="CB1155" i="29"/>
  <c r="CA1155" i="29"/>
  <c r="CB1154" i="29"/>
  <c r="CA1154" i="29"/>
  <c r="CB1153" i="29"/>
  <c r="CA1153" i="29"/>
  <c r="CB1152" i="29"/>
  <c r="CA1152" i="29"/>
  <c r="CB1151" i="29"/>
  <c r="CA1151" i="29"/>
  <c r="CB1150" i="29"/>
  <c r="CA1150" i="29"/>
  <c r="CB1149" i="29"/>
  <c r="CA1149" i="29"/>
  <c r="CB1148" i="29"/>
  <c r="CA1148" i="29"/>
  <c r="CB1147" i="29"/>
  <c r="CA1147" i="29"/>
  <c r="CB1146" i="29"/>
  <c r="CA1146" i="29"/>
  <c r="CB1145" i="29"/>
  <c r="CA1145" i="29"/>
  <c r="CB1144" i="29"/>
  <c r="CA1144" i="29"/>
  <c r="CB1143" i="29"/>
  <c r="CA1143" i="29"/>
  <c r="CB1142" i="29"/>
  <c r="CA1142" i="29"/>
  <c r="CB1141" i="29"/>
  <c r="CA1141" i="29"/>
  <c r="CB1140" i="29"/>
  <c r="CA1140" i="29"/>
  <c r="CB1139" i="29"/>
  <c r="CA1139" i="29"/>
  <c r="CB1138" i="29"/>
  <c r="CA1138" i="29"/>
  <c r="CB1137" i="29"/>
  <c r="CA1137" i="29"/>
  <c r="CB1136" i="29"/>
  <c r="CA1136" i="29"/>
  <c r="CB1135" i="29"/>
  <c r="CA1135" i="29"/>
  <c r="CB1134" i="29"/>
  <c r="CA1134" i="29"/>
  <c r="CB1133" i="29"/>
  <c r="CA1133" i="29"/>
  <c r="CB1132" i="29"/>
  <c r="CA1132" i="29"/>
  <c r="CB1131" i="29"/>
  <c r="CA1131" i="29"/>
  <c r="CB1130" i="29"/>
  <c r="CA1130" i="29"/>
  <c r="CB1129" i="29"/>
  <c r="CA1129" i="29"/>
  <c r="CB1128" i="29"/>
  <c r="CA1128" i="29"/>
  <c r="CB1127" i="29"/>
  <c r="CA1127" i="29"/>
  <c r="CB1126" i="29"/>
  <c r="CA1126" i="29"/>
  <c r="CB1125" i="29"/>
  <c r="CA1125" i="29"/>
  <c r="CB1124" i="29"/>
  <c r="CA1124" i="29"/>
  <c r="CB1123" i="29"/>
  <c r="CA1123" i="29"/>
  <c r="CB1122" i="29"/>
  <c r="CA1122" i="29"/>
  <c r="CB1121" i="29"/>
  <c r="CA1121" i="29"/>
  <c r="CB1120" i="29"/>
  <c r="CA1120" i="29"/>
  <c r="CB1119" i="29"/>
  <c r="CA1119" i="29"/>
  <c r="CB1118" i="29"/>
  <c r="CA1118" i="29"/>
  <c r="CB1117" i="29"/>
  <c r="CA1117" i="29"/>
  <c r="CB1116" i="29"/>
  <c r="CA1116" i="29"/>
  <c r="CB1115" i="29"/>
  <c r="CA1115" i="29"/>
  <c r="CB1114" i="29"/>
  <c r="CA1114" i="29"/>
  <c r="CB1113" i="29"/>
  <c r="CA1113" i="29"/>
  <c r="CB1112" i="29"/>
  <c r="CA1112" i="29"/>
  <c r="CB1111" i="29"/>
  <c r="CA1111" i="29"/>
  <c r="CB1110" i="29"/>
  <c r="CA1110" i="29"/>
  <c r="CB1109" i="29"/>
  <c r="CA1109" i="29"/>
  <c r="CB1108" i="29"/>
  <c r="CA1108" i="29"/>
  <c r="CB1107" i="29"/>
  <c r="CA1107" i="29"/>
  <c r="CB1106" i="29"/>
  <c r="CA1106" i="29"/>
  <c r="CB1105" i="29"/>
  <c r="CA1105" i="29"/>
  <c r="CB1104" i="29"/>
  <c r="CA1104" i="29"/>
  <c r="CB1103" i="29"/>
  <c r="CA1103" i="29"/>
  <c r="CB1102" i="29"/>
  <c r="CA1102" i="29"/>
  <c r="CB1101" i="29"/>
  <c r="CA1101" i="29"/>
  <c r="CB1100" i="29"/>
  <c r="CA1100" i="29"/>
  <c r="CB1099" i="29"/>
  <c r="CA1099" i="29"/>
  <c r="CB1098" i="29"/>
  <c r="CA1098" i="29"/>
  <c r="CB1097" i="29"/>
  <c r="CA1097" i="29"/>
  <c r="CB1096" i="29"/>
  <c r="CA1096" i="29"/>
  <c r="CB1095" i="29"/>
  <c r="CA1095" i="29"/>
  <c r="CB1094" i="29"/>
  <c r="CA1094" i="29"/>
  <c r="CB1093" i="29"/>
  <c r="CA1093" i="29"/>
  <c r="CB1092" i="29"/>
  <c r="CA1092" i="29"/>
  <c r="CB1091" i="29"/>
  <c r="CA1091" i="29"/>
  <c r="CB1090" i="29"/>
  <c r="CA1090" i="29"/>
  <c r="CB1089" i="29"/>
  <c r="CA1089" i="29"/>
  <c r="CB1088" i="29"/>
  <c r="CA1088" i="29"/>
  <c r="CB1087" i="29"/>
  <c r="CA1087" i="29"/>
  <c r="CB1086" i="29"/>
  <c r="CA1086" i="29"/>
  <c r="CB1085" i="29"/>
  <c r="CA1085" i="29"/>
  <c r="CB1084" i="29"/>
  <c r="CA1084" i="29"/>
  <c r="CB1083" i="29"/>
  <c r="CA1083" i="29"/>
  <c r="CB1082" i="29"/>
  <c r="CA1082" i="29"/>
  <c r="CB1081" i="29"/>
  <c r="CA1081" i="29"/>
  <c r="CB1080" i="29"/>
  <c r="CA1080" i="29"/>
  <c r="CB1079" i="29"/>
  <c r="CA1079" i="29"/>
  <c r="CB1078" i="29"/>
  <c r="CA1078" i="29"/>
  <c r="CB1077" i="29"/>
  <c r="CA1077" i="29"/>
  <c r="CB1076" i="29"/>
  <c r="CA1076" i="29"/>
  <c r="CB1075" i="29"/>
  <c r="CA1075" i="29"/>
  <c r="CB1074" i="29"/>
  <c r="CA1074" i="29"/>
  <c r="CB1073" i="29"/>
  <c r="CA1073" i="29"/>
  <c r="CB1072" i="29"/>
  <c r="CA1072" i="29"/>
  <c r="CB1071" i="29"/>
  <c r="CA1071" i="29"/>
  <c r="CB1070" i="29"/>
  <c r="CA1070" i="29"/>
  <c r="CB1069" i="29"/>
  <c r="CA1069" i="29"/>
  <c r="CB1068" i="29"/>
  <c r="CA1068" i="29"/>
  <c r="CB1067" i="29"/>
  <c r="CA1067" i="29"/>
  <c r="CB1066" i="29"/>
  <c r="CA1066" i="29"/>
  <c r="CB1065" i="29"/>
  <c r="CA1065" i="29"/>
  <c r="CB1064" i="29"/>
  <c r="CA1064" i="29"/>
  <c r="CB1063" i="29"/>
  <c r="CA1063" i="29"/>
  <c r="CB1062" i="29"/>
  <c r="CA1062" i="29"/>
  <c r="CB1061" i="29"/>
  <c r="CA1061" i="29"/>
  <c r="CB1060" i="29"/>
  <c r="CA1060" i="29"/>
  <c r="CB1059" i="29"/>
  <c r="CA1059" i="29"/>
  <c r="CB1058" i="29"/>
  <c r="CA1058" i="29"/>
  <c r="CB1057" i="29"/>
  <c r="CA1057" i="29"/>
  <c r="CB1056" i="29"/>
  <c r="CA1056" i="29"/>
  <c r="CB1055" i="29"/>
  <c r="CA1055" i="29"/>
  <c r="CB1054" i="29"/>
  <c r="CA1054" i="29"/>
  <c r="CB1053" i="29"/>
  <c r="CA1053" i="29"/>
  <c r="CB1052" i="29"/>
  <c r="CA1052" i="29"/>
  <c r="CB1051" i="29"/>
  <c r="CA1051" i="29"/>
  <c r="CB1050" i="29"/>
  <c r="CA1050" i="29"/>
  <c r="CB1049" i="29"/>
  <c r="CA1049" i="29"/>
  <c r="CB1048" i="29"/>
  <c r="CA1048" i="29"/>
  <c r="CB1047" i="29"/>
  <c r="CA1047" i="29"/>
  <c r="CB1046" i="29"/>
  <c r="CA1046" i="29"/>
  <c r="CB1045" i="29"/>
  <c r="CA1045" i="29"/>
  <c r="CB1044" i="29"/>
  <c r="CA1044" i="29"/>
  <c r="CB1043" i="29"/>
  <c r="CA1043" i="29"/>
  <c r="CB1042" i="29"/>
  <c r="CA1042" i="29"/>
  <c r="CB1041" i="29"/>
  <c r="CA1041" i="29"/>
  <c r="CB1040" i="29"/>
  <c r="CA1040" i="29"/>
  <c r="CB1039" i="29"/>
  <c r="CA1039" i="29"/>
  <c r="CB1038" i="29"/>
  <c r="CA1038" i="29"/>
  <c r="CB1037" i="29"/>
  <c r="CA1037" i="29"/>
  <c r="CB1036" i="29"/>
  <c r="CA1036" i="29"/>
  <c r="CB1035" i="29"/>
  <c r="CA1035" i="29"/>
  <c r="CB1034" i="29"/>
  <c r="CA1034" i="29"/>
  <c r="CB1033" i="29"/>
  <c r="CA1033" i="29"/>
  <c r="CB1032" i="29"/>
  <c r="CA1032" i="29"/>
  <c r="CB1031" i="29"/>
  <c r="CA1031" i="29"/>
  <c r="CB1030" i="29"/>
  <c r="CA1030" i="29"/>
  <c r="CB1029" i="29"/>
  <c r="CA1029" i="29"/>
  <c r="CB1028" i="29"/>
  <c r="CA1028" i="29"/>
  <c r="CB1027" i="29"/>
  <c r="CA1027" i="29"/>
  <c r="CB1026" i="29"/>
  <c r="CA1026" i="29"/>
  <c r="CB1025" i="29"/>
  <c r="CA1025" i="29"/>
  <c r="CB1024" i="29"/>
  <c r="CA1024" i="29"/>
  <c r="CB1023" i="29"/>
  <c r="CA1023" i="29"/>
  <c r="CB1022" i="29"/>
  <c r="CA1022" i="29"/>
  <c r="CB1021" i="29"/>
  <c r="CA1021" i="29"/>
  <c r="CB1020" i="29"/>
  <c r="CA1020" i="29"/>
  <c r="CB1019" i="29"/>
  <c r="CA1019" i="29"/>
  <c r="CB1018" i="29"/>
  <c r="CA1018" i="29"/>
  <c r="CB1017" i="29"/>
  <c r="CA1017" i="29"/>
  <c r="CB1016" i="29"/>
  <c r="CA1016" i="29"/>
  <c r="CB1015" i="29"/>
  <c r="CA1015" i="29"/>
  <c r="CB1014" i="29"/>
  <c r="CA1014" i="29"/>
  <c r="CB1013" i="29"/>
  <c r="CA1013" i="29"/>
  <c r="CB1012" i="29"/>
  <c r="CA1012" i="29"/>
  <c r="CB1011" i="29"/>
  <c r="CA1011" i="29"/>
  <c r="CB1010" i="29"/>
  <c r="CA1010" i="29"/>
  <c r="CB1009" i="29"/>
  <c r="CA1009" i="29"/>
  <c r="CB1008" i="29"/>
  <c r="CA1008" i="29"/>
  <c r="CB1007" i="29"/>
  <c r="CA1007" i="29"/>
  <c r="CB1006" i="29"/>
  <c r="CA1006" i="29"/>
  <c r="CB1005" i="29"/>
  <c r="CA1005" i="29"/>
  <c r="CB1004" i="29"/>
  <c r="CA1004" i="29"/>
  <c r="CB1003" i="29"/>
  <c r="CA1003" i="29"/>
  <c r="CB1002" i="29"/>
  <c r="CA1002" i="29"/>
  <c r="CB1001" i="29"/>
  <c r="CA1001" i="29"/>
  <c r="CB1000" i="29"/>
  <c r="CA1000" i="29"/>
  <c r="CB999" i="29"/>
  <c r="CA999" i="29"/>
  <c r="CB998" i="29"/>
  <c r="CA998" i="29"/>
  <c r="CB997" i="29"/>
  <c r="CA997" i="29"/>
  <c r="CB996" i="29"/>
  <c r="CA996" i="29"/>
  <c r="CB995" i="29"/>
  <c r="CA995" i="29"/>
  <c r="CB994" i="29"/>
  <c r="CA994" i="29"/>
  <c r="CB993" i="29"/>
  <c r="CA993" i="29"/>
  <c r="CB992" i="29"/>
  <c r="CA992" i="29"/>
  <c r="CB991" i="29"/>
  <c r="CA991" i="29"/>
  <c r="CB990" i="29"/>
  <c r="CA990" i="29"/>
  <c r="CB989" i="29"/>
  <c r="CA989" i="29"/>
  <c r="CB988" i="29"/>
  <c r="CA988" i="29"/>
  <c r="CB987" i="29"/>
  <c r="CA987" i="29"/>
  <c r="CB986" i="29"/>
  <c r="CA986" i="29"/>
  <c r="CB985" i="29"/>
  <c r="CA985" i="29"/>
  <c r="CB984" i="29"/>
  <c r="CA984" i="29"/>
  <c r="CB983" i="29"/>
  <c r="CA983" i="29"/>
  <c r="CB982" i="29"/>
  <c r="CA982" i="29"/>
  <c r="CB981" i="29"/>
  <c r="CA981" i="29"/>
  <c r="CB980" i="29"/>
  <c r="CA980" i="29"/>
  <c r="CB979" i="29"/>
  <c r="CA979" i="29"/>
  <c r="CB978" i="29"/>
  <c r="CA978" i="29"/>
  <c r="CB977" i="29"/>
  <c r="CA977" i="29"/>
  <c r="CB976" i="29"/>
  <c r="CA976" i="29"/>
  <c r="CB975" i="29"/>
  <c r="CA975" i="29"/>
  <c r="CB974" i="29"/>
  <c r="CA974" i="29"/>
  <c r="CB973" i="29"/>
  <c r="CA973" i="29"/>
  <c r="CB972" i="29"/>
  <c r="CA972" i="29"/>
  <c r="CB971" i="29"/>
  <c r="CA971" i="29"/>
  <c r="CB970" i="29"/>
  <c r="CA970" i="29"/>
  <c r="CB969" i="29"/>
  <c r="CA969" i="29"/>
  <c r="CB968" i="29"/>
  <c r="CA968" i="29"/>
  <c r="CB967" i="29"/>
  <c r="CA967" i="29"/>
  <c r="CB966" i="29"/>
  <c r="CA966" i="29"/>
  <c r="CB965" i="29"/>
  <c r="CA965" i="29"/>
  <c r="CB964" i="29"/>
  <c r="CA964" i="29"/>
  <c r="CB963" i="29"/>
  <c r="CA963" i="29"/>
  <c r="CB962" i="29"/>
  <c r="CA962" i="29"/>
  <c r="CB961" i="29"/>
  <c r="CA961" i="29"/>
  <c r="CB960" i="29"/>
  <c r="CA960" i="29"/>
  <c r="CB959" i="29"/>
  <c r="CA959" i="29"/>
  <c r="CB958" i="29"/>
  <c r="CA958" i="29"/>
  <c r="CB957" i="29"/>
  <c r="CA957" i="29"/>
  <c r="CB956" i="29"/>
  <c r="CA956" i="29"/>
  <c r="CB955" i="29"/>
  <c r="CA955" i="29"/>
  <c r="CB954" i="29"/>
  <c r="CA954" i="29"/>
  <c r="CB953" i="29"/>
  <c r="CA953" i="29"/>
  <c r="CB952" i="29"/>
  <c r="CA952" i="29"/>
  <c r="CB951" i="29"/>
  <c r="CA951" i="29"/>
  <c r="CB950" i="29"/>
  <c r="CA950" i="29"/>
  <c r="CB949" i="29"/>
  <c r="CA949" i="29"/>
  <c r="CB948" i="29"/>
  <c r="CA948" i="29"/>
  <c r="CB947" i="29"/>
  <c r="CA947" i="29"/>
  <c r="CB946" i="29"/>
  <c r="CA946" i="29"/>
  <c r="CB945" i="29"/>
  <c r="CA945" i="29"/>
  <c r="CB944" i="29"/>
  <c r="CA944" i="29"/>
  <c r="CB943" i="29"/>
  <c r="CA943" i="29"/>
  <c r="CB942" i="29"/>
  <c r="CA942" i="29"/>
  <c r="CB941" i="29"/>
  <c r="CA941" i="29"/>
  <c r="CB940" i="29"/>
  <c r="CA940" i="29"/>
  <c r="CB939" i="29"/>
  <c r="CA939" i="29"/>
  <c r="CB938" i="29"/>
  <c r="CA938" i="29"/>
  <c r="CB937" i="29"/>
  <c r="CA937" i="29"/>
  <c r="CB936" i="29"/>
  <c r="CA936" i="29"/>
  <c r="CB935" i="29"/>
  <c r="CA935" i="29"/>
  <c r="CB934" i="29"/>
  <c r="CA934" i="29"/>
  <c r="CB933" i="29"/>
  <c r="CA933" i="29"/>
  <c r="CB932" i="29"/>
  <c r="CA932" i="29"/>
  <c r="CB931" i="29"/>
  <c r="CA931" i="29"/>
  <c r="CB930" i="29"/>
  <c r="CA930" i="29"/>
  <c r="CB929" i="29"/>
  <c r="CA929" i="29"/>
  <c r="CB928" i="29"/>
  <c r="CA928" i="29"/>
  <c r="CB927" i="29"/>
  <c r="CA927" i="29"/>
  <c r="CB926" i="29"/>
  <c r="CA926" i="29"/>
  <c r="CB925" i="29"/>
  <c r="CA925" i="29"/>
  <c r="CB924" i="29"/>
  <c r="CA924" i="29"/>
  <c r="CB923" i="29"/>
  <c r="CA923" i="29"/>
  <c r="CB922" i="29"/>
  <c r="CA922" i="29"/>
  <c r="CB921" i="29"/>
  <c r="CA921" i="29"/>
  <c r="CB920" i="29"/>
  <c r="CA920" i="29"/>
  <c r="CB919" i="29"/>
  <c r="CA919" i="29"/>
  <c r="CB918" i="29"/>
  <c r="CA918" i="29"/>
  <c r="CB917" i="29"/>
  <c r="CA917" i="29"/>
  <c r="CB916" i="29"/>
  <c r="CA916" i="29"/>
  <c r="CB915" i="29"/>
  <c r="CA915" i="29"/>
  <c r="CB914" i="29"/>
  <c r="CA914" i="29"/>
  <c r="CB913" i="29"/>
  <c r="CA913" i="29"/>
  <c r="CB912" i="29"/>
  <c r="CA912" i="29"/>
  <c r="CB911" i="29"/>
  <c r="CA911" i="29"/>
  <c r="CB910" i="29"/>
  <c r="CA910" i="29"/>
  <c r="CB909" i="29"/>
  <c r="CA909" i="29"/>
  <c r="CB908" i="29"/>
  <c r="CA908" i="29"/>
  <c r="CB907" i="29"/>
  <c r="CA907" i="29"/>
  <c r="CB906" i="29"/>
  <c r="CA906" i="29"/>
  <c r="CB905" i="29"/>
  <c r="CA905" i="29"/>
  <c r="CB904" i="29"/>
  <c r="CA904" i="29"/>
  <c r="CB903" i="29"/>
  <c r="CA903" i="29"/>
  <c r="CB902" i="29"/>
  <c r="CA902" i="29"/>
  <c r="CB901" i="29"/>
  <c r="CA901" i="29"/>
  <c r="CB900" i="29"/>
  <c r="CA900" i="29"/>
  <c r="CB899" i="29"/>
  <c r="CA899" i="29"/>
  <c r="CB898" i="29"/>
  <c r="CA898" i="29"/>
  <c r="CB897" i="29"/>
  <c r="CA897" i="29"/>
  <c r="CB896" i="29"/>
  <c r="CA896" i="29"/>
  <c r="CB895" i="29"/>
  <c r="CA895" i="29"/>
  <c r="CB894" i="29"/>
  <c r="CA894" i="29"/>
  <c r="CB893" i="29"/>
  <c r="CA893" i="29"/>
  <c r="CB892" i="29"/>
  <c r="CA892" i="29"/>
  <c r="CB891" i="29"/>
  <c r="CA891" i="29"/>
  <c r="CB890" i="29"/>
  <c r="CA890" i="29"/>
  <c r="CB889" i="29"/>
  <c r="CA889" i="29"/>
  <c r="CB888" i="29"/>
  <c r="CA888" i="29"/>
  <c r="CB887" i="29"/>
  <c r="CA887" i="29"/>
  <c r="CB886" i="29"/>
  <c r="CA886" i="29"/>
  <c r="CB885" i="29"/>
  <c r="CA885" i="29"/>
  <c r="CB884" i="29"/>
  <c r="CA884" i="29"/>
  <c r="CB883" i="29"/>
  <c r="CA883" i="29"/>
  <c r="CB882" i="29"/>
  <c r="CA882" i="29"/>
  <c r="CB881" i="29"/>
  <c r="CA881" i="29"/>
  <c r="CB880" i="29"/>
  <c r="CA880" i="29"/>
  <c r="CB879" i="29"/>
  <c r="CA879" i="29"/>
  <c r="CB878" i="29"/>
  <c r="CA878" i="29"/>
  <c r="CB877" i="29"/>
  <c r="CA877" i="29"/>
  <c r="CB876" i="29"/>
  <c r="CA876" i="29"/>
  <c r="CB875" i="29"/>
  <c r="CA875" i="29"/>
  <c r="CB874" i="29"/>
  <c r="CA874" i="29"/>
  <c r="CB873" i="29"/>
  <c r="CA873" i="29"/>
  <c r="CB872" i="29"/>
  <c r="CA872" i="29"/>
  <c r="CB871" i="29"/>
  <c r="CA871" i="29"/>
  <c r="CB870" i="29"/>
  <c r="CA870" i="29"/>
  <c r="CB869" i="29"/>
  <c r="CA869" i="29"/>
  <c r="CB868" i="29"/>
  <c r="CA868" i="29"/>
  <c r="CB867" i="29"/>
  <c r="CA867" i="29"/>
  <c r="CB866" i="29"/>
  <c r="CA866" i="29"/>
  <c r="CB865" i="29"/>
  <c r="CA865" i="29"/>
  <c r="CB864" i="29"/>
  <c r="CA864" i="29"/>
  <c r="CB863" i="29"/>
  <c r="CA863" i="29"/>
  <c r="CB862" i="29"/>
  <c r="CA862" i="29"/>
  <c r="CB861" i="29"/>
  <c r="CA861" i="29"/>
  <c r="CB860" i="29"/>
  <c r="CA860" i="29"/>
  <c r="CB859" i="29"/>
  <c r="CA859" i="29"/>
  <c r="CB858" i="29"/>
  <c r="CA858" i="29"/>
  <c r="CB857" i="29"/>
  <c r="CA857" i="29"/>
  <c r="CB856" i="29"/>
  <c r="CA856" i="29"/>
  <c r="CB855" i="29"/>
  <c r="CA855" i="29"/>
  <c r="CB854" i="29"/>
  <c r="CA854" i="29"/>
  <c r="CB853" i="29"/>
  <c r="CA853" i="29"/>
  <c r="CB852" i="29"/>
  <c r="CA852" i="29"/>
  <c r="CB851" i="29"/>
  <c r="CA851" i="29"/>
  <c r="CB850" i="29"/>
  <c r="CA850" i="29"/>
  <c r="CB849" i="29"/>
  <c r="CA849" i="29"/>
  <c r="CB848" i="29"/>
  <c r="CA848" i="29"/>
  <c r="CB847" i="29"/>
  <c r="CA847" i="29"/>
  <c r="CB846" i="29"/>
  <c r="CA846" i="29"/>
  <c r="CB845" i="29"/>
  <c r="CA845" i="29"/>
  <c r="CB844" i="29"/>
  <c r="CA844" i="29"/>
  <c r="CB843" i="29"/>
  <c r="CA843" i="29"/>
  <c r="CB842" i="29"/>
  <c r="CA842" i="29"/>
  <c r="CB841" i="29"/>
  <c r="CA841" i="29"/>
  <c r="CB840" i="29"/>
  <c r="CA840" i="29"/>
  <c r="CB839" i="29"/>
  <c r="CA839" i="29"/>
  <c r="CB838" i="29"/>
  <c r="CA838" i="29"/>
  <c r="CB837" i="29"/>
  <c r="CA837" i="29"/>
  <c r="CB836" i="29"/>
  <c r="CA836" i="29"/>
  <c r="CB835" i="29"/>
  <c r="CA835" i="29"/>
  <c r="CB834" i="29"/>
  <c r="CA834" i="29"/>
  <c r="CB833" i="29"/>
  <c r="CA833" i="29"/>
  <c r="CB832" i="29"/>
  <c r="CA832" i="29"/>
  <c r="CB831" i="29"/>
  <c r="CA831" i="29"/>
  <c r="CB830" i="29"/>
  <c r="CA830" i="29"/>
  <c r="CB829" i="29"/>
  <c r="CA829" i="29"/>
  <c r="CB828" i="29"/>
  <c r="CA828" i="29"/>
  <c r="CB827" i="29"/>
  <c r="CA827" i="29"/>
  <c r="CB826" i="29"/>
  <c r="CA826" i="29"/>
  <c r="CB825" i="29"/>
  <c r="CA825" i="29"/>
  <c r="CB824" i="29"/>
  <c r="CA824" i="29"/>
  <c r="CB823" i="29"/>
  <c r="CA823" i="29"/>
  <c r="CB822" i="29"/>
  <c r="CA822" i="29"/>
  <c r="CB821" i="29"/>
  <c r="CA821" i="29"/>
  <c r="CB820" i="29"/>
  <c r="CA820" i="29"/>
  <c r="CB819" i="29"/>
  <c r="CA819" i="29"/>
  <c r="CB818" i="29"/>
  <c r="CA818" i="29"/>
  <c r="CB817" i="29"/>
  <c r="CA817" i="29"/>
  <c r="CB816" i="29"/>
  <c r="CA816" i="29"/>
  <c r="CB815" i="29"/>
  <c r="CA815" i="29"/>
  <c r="CB814" i="29"/>
  <c r="CA814" i="29"/>
  <c r="CB813" i="29"/>
  <c r="CA813" i="29"/>
  <c r="CB812" i="29"/>
  <c r="CA812" i="29"/>
  <c r="CB811" i="29"/>
  <c r="CA811" i="29"/>
  <c r="CB810" i="29"/>
  <c r="CA810" i="29"/>
  <c r="CB809" i="29"/>
  <c r="CA809" i="29"/>
  <c r="CB808" i="29"/>
  <c r="CA808" i="29"/>
  <c r="CB807" i="29"/>
  <c r="CA807" i="29"/>
  <c r="CB806" i="29"/>
  <c r="CA806" i="29"/>
  <c r="CB805" i="29"/>
  <c r="CA805" i="29"/>
  <c r="CB804" i="29"/>
  <c r="CA804" i="29"/>
  <c r="CB803" i="29"/>
  <c r="CA803" i="29"/>
  <c r="CB802" i="29"/>
  <c r="CA802" i="29"/>
  <c r="CB801" i="29"/>
  <c r="CA801" i="29"/>
  <c r="CB800" i="29"/>
  <c r="CA800" i="29"/>
  <c r="CB799" i="29"/>
  <c r="CA799" i="29"/>
  <c r="CB798" i="29"/>
  <c r="CA798" i="29"/>
  <c r="CB797" i="29"/>
  <c r="CA797" i="29"/>
  <c r="CB796" i="29"/>
  <c r="CA796" i="29"/>
  <c r="CB795" i="29"/>
  <c r="CA795" i="29"/>
  <c r="CB794" i="29"/>
  <c r="CA794" i="29"/>
  <c r="CB793" i="29"/>
  <c r="CA793" i="29"/>
  <c r="CB792" i="29"/>
  <c r="CA792" i="29"/>
  <c r="CB791" i="29"/>
  <c r="CA791" i="29"/>
  <c r="CB790" i="29"/>
  <c r="CA790" i="29"/>
  <c r="CB789" i="29"/>
  <c r="CA789" i="29"/>
  <c r="CB788" i="29"/>
  <c r="CA788" i="29"/>
  <c r="CB787" i="29"/>
  <c r="CA787" i="29"/>
  <c r="CB786" i="29"/>
  <c r="CA786" i="29"/>
  <c r="CB785" i="29"/>
  <c r="CA785" i="29"/>
  <c r="CB784" i="29"/>
  <c r="CA784" i="29"/>
  <c r="CB783" i="29"/>
  <c r="CA783" i="29"/>
  <c r="CB782" i="29"/>
  <c r="CA782" i="29"/>
  <c r="CB781" i="29"/>
  <c r="CA781" i="29"/>
  <c r="CB780" i="29"/>
  <c r="CA780" i="29"/>
  <c r="CB779" i="29"/>
  <c r="CA779" i="29"/>
  <c r="CB778" i="29"/>
  <c r="CA778" i="29"/>
  <c r="CB777" i="29"/>
  <c r="CA777" i="29"/>
  <c r="CB776" i="29"/>
  <c r="CA776" i="29"/>
  <c r="CB775" i="29"/>
  <c r="CA775" i="29"/>
  <c r="CB774" i="29"/>
  <c r="CA774" i="29"/>
  <c r="CB773" i="29"/>
  <c r="CA773" i="29"/>
  <c r="CB772" i="29"/>
  <c r="CA772" i="29"/>
  <c r="CB771" i="29"/>
  <c r="CA771" i="29"/>
  <c r="CB770" i="29"/>
  <c r="CA770" i="29"/>
  <c r="CB769" i="29"/>
  <c r="CA769" i="29"/>
  <c r="CB768" i="29"/>
  <c r="CA768" i="29"/>
  <c r="CB767" i="29"/>
  <c r="CA767" i="29"/>
  <c r="CB766" i="29"/>
  <c r="CA766" i="29"/>
  <c r="CB765" i="29"/>
  <c r="CA765" i="29"/>
  <c r="CB764" i="29"/>
  <c r="CA764" i="29"/>
  <c r="CB763" i="29"/>
  <c r="CA763" i="29"/>
  <c r="CB762" i="29"/>
  <c r="CA762" i="29"/>
  <c r="CB761" i="29"/>
  <c r="CA761" i="29"/>
  <c r="CB760" i="29"/>
  <c r="CA760" i="29"/>
  <c r="CB759" i="29"/>
  <c r="CA759" i="29"/>
  <c r="CB758" i="29"/>
  <c r="CA758" i="29"/>
  <c r="CB757" i="29"/>
  <c r="CA757" i="29"/>
  <c r="CB756" i="29"/>
  <c r="CA756" i="29"/>
  <c r="CB755" i="29"/>
  <c r="CA755" i="29"/>
  <c r="CB754" i="29"/>
  <c r="CA754" i="29"/>
  <c r="CB753" i="29"/>
  <c r="CA753" i="29"/>
  <c r="CB752" i="29"/>
  <c r="CA752" i="29"/>
  <c r="CB751" i="29"/>
  <c r="CA751" i="29"/>
  <c r="CB750" i="29"/>
  <c r="CA750" i="29"/>
  <c r="CB749" i="29"/>
  <c r="CA749" i="29"/>
  <c r="CB748" i="29"/>
  <c r="CA748" i="29"/>
  <c r="CB747" i="29"/>
  <c r="CA747" i="29"/>
  <c r="CB746" i="29"/>
  <c r="CA746" i="29"/>
  <c r="CB745" i="29"/>
  <c r="CA745" i="29"/>
  <c r="CB744" i="29"/>
  <c r="CA744" i="29"/>
  <c r="CB743" i="29"/>
  <c r="CA743" i="29"/>
  <c r="CB742" i="29"/>
  <c r="CA742" i="29"/>
  <c r="CB741" i="29"/>
  <c r="CA741" i="29"/>
  <c r="CB740" i="29"/>
  <c r="CA740" i="29"/>
  <c r="CB739" i="29"/>
  <c r="CA739" i="29"/>
  <c r="CB738" i="29"/>
  <c r="CA738" i="29"/>
  <c r="CB737" i="29"/>
  <c r="CA737" i="29"/>
  <c r="CB736" i="29"/>
  <c r="CA736" i="29"/>
  <c r="CB735" i="29"/>
  <c r="CA735" i="29"/>
  <c r="CB734" i="29"/>
  <c r="CA734" i="29"/>
  <c r="CB733" i="29"/>
  <c r="CA733" i="29"/>
  <c r="CB732" i="29"/>
  <c r="CA732" i="29"/>
  <c r="CB731" i="29"/>
  <c r="CA731" i="29"/>
  <c r="CB730" i="29"/>
  <c r="CA730" i="29"/>
  <c r="CB729" i="29"/>
  <c r="CA729" i="29"/>
  <c r="CB728" i="29"/>
  <c r="CA728" i="29"/>
  <c r="CB727" i="29"/>
  <c r="CA727" i="29"/>
  <c r="CB726" i="29"/>
  <c r="CA726" i="29"/>
  <c r="CB725" i="29"/>
  <c r="CA725" i="29"/>
  <c r="CB724" i="29"/>
  <c r="CA724" i="29"/>
  <c r="CB723" i="29"/>
  <c r="CA723" i="29"/>
  <c r="CB722" i="29"/>
  <c r="CA722" i="29"/>
  <c r="CB721" i="29"/>
  <c r="CA721" i="29"/>
  <c r="CB720" i="29"/>
  <c r="CA720" i="29"/>
  <c r="CB719" i="29"/>
  <c r="CA719" i="29"/>
  <c r="CB718" i="29"/>
  <c r="CA718" i="29"/>
  <c r="CB717" i="29"/>
  <c r="CA717" i="29"/>
  <c r="CB716" i="29"/>
  <c r="CA716" i="29"/>
  <c r="CB715" i="29"/>
  <c r="CA715" i="29"/>
  <c r="CB714" i="29"/>
  <c r="CA714" i="29"/>
  <c r="CB713" i="29"/>
  <c r="CA713" i="29"/>
  <c r="CB712" i="29"/>
  <c r="CA712" i="29"/>
  <c r="CB711" i="29"/>
  <c r="CA711" i="29"/>
  <c r="CB710" i="29"/>
  <c r="CA710" i="29"/>
  <c r="CB709" i="29"/>
  <c r="CA709" i="29"/>
  <c r="CB708" i="29"/>
  <c r="CA708" i="29"/>
  <c r="CB707" i="29"/>
  <c r="CA707" i="29"/>
  <c r="CB706" i="29"/>
  <c r="CA706" i="29"/>
  <c r="CB705" i="29"/>
  <c r="CA705" i="29"/>
  <c r="CB704" i="29"/>
  <c r="CA704" i="29"/>
  <c r="CB703" i="29"/>
  <c r="CA703" i="29"/>
  <c r="CB702" i="29"/>
  <c r="CA702" i="29"/>
  <c r="CB701" i="29"/>
  <c r="CA701" i="29"/>
  <c r="CB700" i="29"/>
  <c r="CA700" i="29"/>
  <c r="CB699" i="29"/>
  <c r="CA699" i="29"/>
  <c r="CB698" i="29"/>
  <c r="CA698" i="29"/>
  <c r="CB697" i="29"/>
  <c r="CA697" i="29"/>
  <c r="CB696" i="29"/>
  <c r="CA696" i="29"/>
  <c r="CB695" i="29"/>
  <c r="CA695" i="29"/>
  <c r="CB694" i="29"/>
  <c r="CA694" i="29"/>
  <c r="CB693" i="29"/>
  <c r="CA693" i="29"/>
  <c r="CB692" i="29"/>
  <c r="CA692" i="29"/>
  <c r="CB691" i="29"/>
  <c r="CA691" i="29"/>
  <c r="CB690" i="29"/>
  <c r="CA690" i="29"/>
  <c r="CB689" i="29"/>
  <c r="CA689" i="29"/>
  <c r="CB688" i="29"/>
  <c r="CA688" i="29"/>
  <c r="CB687" i="29"/>
  <c r="CA687" i="29"/>
  <c r="CB686" i="29"/>
  <c r="CA686" i="29"/>
  <c r="CB685" i="29"/>
  <c r="CA685" i="29"/>
  <c r="CB684" i="29"/>
  <c r="CA684" i="29"/>
  <c r="CB683" i="29"/>
  <c r="CA683" i="29"/>
  <c r="CB682" i="29"/>
  <c r="CA682" i="29"/>
  <c r="CB681" i="29"/>
  <c r="CA681" i="29"/>
  <c r="CB680" i="29"/>
  <c r="CA680" i="29"/>
  <c r="CB679" i="29"/>
  <c r="CA679" i="29"/>
  <c r="CB678" i="29"/>
  <c r="CA678" i="29"/>
  <c r="CB677" i="29"/>
  <c r="CA677" i="29"/>
  <c r="CB676" i="29"/>
  <c r="CA676" i="29"/>
  <c r="CB675" i="29"/>
  <c r="CA675" i="29"/>
  <c r="CB674" i="29"/>
  <c r="CA674" i="29"/>
  <c r="CB673" i="29"/>
  <c r="CA673" i="29"/>
  <c r="CB672" i="29"/>
  <c r="CA672" i="29"/>
  <c r="CB671" i="29"/>
  <c r="CA671" i="29"/>
  <c r="CB670" i="29"/>
  <c r="CA670" i="29"/>
  <c r="CB669" i="29"/>
  <c r="CA669" i="29"/>
  <c r="CB668" i="29"/>
  <c r="CA668" i="29"/>
  <c r="CB667" i="29"/>
  <c r="CA667" i="29"/>
  <c r="CB666" i="29"/>
  <c r="CA666" i="29"/>
  <c r="CB665" i="29"/>
  <c r="CA665" i="29"/>
  <c r="CB664" i="29"/>
  <c r="CA664" i="29"/>
  <c r="CB663" i="29"/>
  <c r="CA663" i="29"/>
  <c r="CB662" i="29"/>
  <c r="CA662" i="29"/>
  <c r="CB661" i="29"/>
  <c r="CA661" i="29"/>
  <c r="CB660" i="29"/>
  <c r="CA660" i="29"/>
  <c r="CB659" i="29"/>
  <c r="CA659" i="29"/>
  <c r="CB658" i="29"/>
  <c r="CA658" i="29"/>
  <c r="CB657" i="29"/>
  <c r="CA657" i="29"/>
  <c r="CB656" i="29"/>
  <c r="CA656" i="29"/>
  <c r="CB655" i="29"/>
  <c r="CA655" i="29"/>
  <c r="CB654" i="29"/>
  <c r="CA654" i="29"/>
  <c r="CB653" i="29"/>
  <c r="CA653" i="29"/>
  <c r="CB652" i="29"/>
  <c r="CA652" i="29"/>
  <c r="CB651" i="29"/>
  <c r="CA651" i="29"/>
  <c r="CB650" i="29"/>
  <c r="CA650" i="29"/>
  <c r="CB649" i="29"/>
  <c r="CA649" i="29"/>
  <c r="CB648" i="29"/>
  <c r="CA648" i="29"/>
  <c r="CB647" i="29"/>
  <c r="CA647" i="29"/>
  <c r="CB646" i="29"/>
  <c r="CA646" i="29"/>
  <c r="CB645" i="29"/>
  <c r="CA645" i="29"/>
  <c r="CB644" i="29"/>
  <c r="CA644" i="29"/>
  <c r="CB643" i="29"/>
  <c r="CA643" i="29"/>
  <c r="CB642" i="29"/>
  <c r="CA642" i="29"/>
  <c r="CB641" i="29"/>
  <c r="CA641" i="29"/>
  <c r="CB640" i="29"/>
  <c r="CA640" i="29"/>
  <c r="CB639" i="29"/>
  <c r="CA639" i="29"/>
  <c r="CB638" i="29"/>
  <c r="CA638" i="29"/>
  <c r="CB637" i="29"/>
  <c r="CA637" i="29"/>
  <c r="CB636" i="29"/>
  <c r="CA636" i="29"/>
  <c r="CB635" i="29"/>
  <c r="CA635" i="29"/>
  <c r="CB634" i="29"/>
  <c r="CA634" i="29"/>
  <c r="CB633" i="29"/>
  <c r="CA633" i="29"/>
  <c r="CB632" i="29"/>
  <c r="CA632" i="29"/>
  <c r="CB631" i="29"/>
  <c r="CA631" i="29"/>
  <c r="CB630" i="29"/>
  <c r="CA630" i="29"/>
  <c r="CB629" i="29"/>
  <c r="CA629" i="29"/>
  <c r="CB628" i="29"/>
  <c r="CA628" i="29"/>
  <c r="CB627" i="29"/>
  <c r="CA627" i="29"/>
  <c r="CB626" i="29"/>
  <c r="CA626" i="29"/>
  <c r="CB625" i="29"/>
  <c r="CA625" i="29"/>
  <c r="CB624" i="29"/>
  <c r="CA624" i="29"/>
  <c r="CB623" i="29"/>
  <c r="CA623" i="29"/>
  <c r="CB622" i="29"/>
  <c r="CA622" i="29"/>
  <c r="CB621" i="29"/>
  <c r="CA621" i="29"/>
  <c r="CB620" i="29"/>
  <c r="CA620" i="29"/>
  <c r="CB619" i="29"/>
  <c r="CA619" i="29"/>
  <c r="CB618" i="29"/>
  <c r="CA618" i="29"/>
  <c r="CB617" i="29"/>
  <c r="CA617" i="29"/>
  <c r="CB616" i="29"/>
  <c r="CA616" i="29"/>
  <c r="CB615" i="29"/>
  <c r="CA615" i="29"/>
  <c r="CB614" i="29"/>
  <c r="CA614" i="29"/>
  <c r="CB613" i="29"/>
  <c r="CA613" i="29"/>
  <c r="CB612" i="29"/>
  <c r="CA612" i="29"/>
  <c r="CB611" i="29"/>
  <c r="CA611" i="29"/>
  <c r="CB610" i="29"/>
  <c r="CA610" i="29"/>
  <c r="CB609" i="29"/>
  <c r="CA609" i="29"/>
  <c r="CB608" i="29"/>
  <c r="CA608" i="29"/>
  <c r="CB607" i="29"/>
  <c r="CA607" i="29"/>
  <c r="CB606" i="29"/>
  <c r="CA606" i="29"/>
  <c r="CB605" i="29"/>
  <c r="CA605" i="29"/>
  <c r="CB604" i="29"/>
  <c r="CA604" i="29"/>
  <c r="CB603" i="29"/>
  <c r="CA603" i="29"/>
  <c r="CB602" i="29"/>
  <c r="CA602" i="29"/>
  <c r="CB601" i="29"/>
  <c r="CA601" i="29"/>
  <c r="CB600" i="29"/>
  <c r="CA600" i="29"/>
  <c r="CB599" i="29"/>
  <c r="CA599" i="29"/>
  <c r="CB598" i="29"/>
  <c r="CA598" i="29"/>
  <c r="CB597" i="29"/>
  <c r="CA597" i="29"/>
  <c r="CB596" i="29"/>
  <c r="CA596" i="29"/>
  <c r="CB595" i="29"/>
  <c r="CA595" i="29"/>
  <c r="CB594" i="29"/>
  <c r="CA594" i="29"/>
  <c r="CB593" i="29"/>
  <c r="CA593" i="29"/>
  <c r="CB592" i="29"/>
  <c r="CA592" i="29"/>
  <c r="CB591" i="29"/>
  <c r="CA591" i="29"/>
  <c r="CB590" i="29"/>
  <c r="CA590" i="29"/>
  <c r="CB589" i="29"/>
  <c r="CA589" i="29"/>
  <c r="CB588" i="29"/>
  <c r="CA588" i="29"/>
  <c r="CB587" i="29"/>
  <c r="CA587" i="29"/>
  <c r="CB586" i="29"/>
  <c r="CA586" i="29"/>
  <c r="CB585" i="29"/>
  <c r="CA585" i="29"/>
  <c r="CB584" i="29"/>
  <c r="CA584" i="29"/>
  <c r="CB583" i="29"/>
  <c r="CA583" i="29"/>
  <c r="CB582" i="29"/>
  <c r="CA582" i="29"/>
  <c r="CB581" i="29"/>
  <c r="CA581" i="29"/>
  <c r="CB580" i="29"/>
  <c r="CA580" i="29"/>
  <c r="CB579" i="29"/>
  <c r="CA579" i="29"/>
  <c r="CB578" i="29"/>
  <c r="CA578" i="29"/>
  <c r="CB577" i="29"/>
  <c r="CA577" i="29"/>
  <c r="CB576" i="29"/>
  <c r="CA576" i="29"/>
  <c r="CB575" i="29"/>
  <c r="CA575" i="29"/>
  <c r="CB574" i="29"/>
  <c r="CA574" i="29"/>
  <c r="CB573" i="29"/>
  <c r="CA573" i="29"/>
  <c r="CB572" i="29"/>
  <c r="CA572" i="29"/>
  <c r="CB571" i="29"/>
  <c r="CA571" i="29"/>
  <c r="CB570" i="29"/>
  <c r="CA570" i="29"/>
  <c r="CB569" i="29"/>
  <c r="CA569" i="29"/>
  <c r="CB568" i="29"/>
  <c r="CA568" i="29"/>
  <c r="CB567" i="29"/>
  <c r="CA567" i="29"/>
  <c r="CB566" i="29"/>
  <c r="CA566" i="29"/>
  <c r="CB565" i="29"/>
  <c r="CA565" i="29"/>
  <c r="CB564" i="29"/>
  <c r="CA564" i="29"/>
  <c r="CB563" i="29"/>
  <c r="CA563" i="29"/>
  <c r="CB562" i="29"/>
  <c r="CA562" i="29"/>
  <c r="CB561" i="29"/>
  <c r="CA561" i="29"/>
  <c r="CB560" i="29"/>
  <c r="CA560" i="29"/>
  <c r="CB559" i="29"/>
  <c r="CA559" i="29"/>
  <c r="CB558" i="29"/>
  <c r="CA558" i="29"/>
  <c r="CB557" i="29"/>
  <c r="CA557" i="29"/>
  <c r="CB556" i="29"/>
  <c r="CA556" i="29"/>
  <c r="CB555" i="29"/>
  <c r="CA555" i="29"/>
  <c r="CB554" i="29"/>
  <c r="CA554" i="29"/>
  <c r="CB553" i="29"/>
  <c r="CA553" i="29"/>
  <c r="CB552" i="29"/>
  <c r="CA552" i="29"/>
  <c r="CB551" i="29"/>
  <c r="CA551" i="29"/>
  <c r="CB550" i="29"/>
  <c r="CA550" i="29"/>
  <c r="CB549" i="29"/>
  <c r="CA549" i="29"/>
  <c r="CB548" i="29"/>
  <c r="CA548" i="29"/>
  <c r="CB547" i="29"/>
  <c r="CA547" i="29"/>
  <c r="CB546" i="29"/>
  <c r="CA546" i="29"/>
  <c r="CB545" i="29"/>
  <c r="CA545" i="29"/>
  <c r="CB544" i="29"/>
  <c r="CA544" i="29"/>
  <c r="CB543" i="29"/>
  <c r="CA543" i="29"/>
  <c r="CB542" i="29"/>
  <c r="CA542" i="29"/>
  <c r="CB541" i="29"/>
  <c r="CA541" i="29"/>
  <c r="CB540" i="29"/>
  <c r="CA540" i="29"/>
  <c r="CB539" i="29"/>
  <c r="CA539" i="29"/>
  <c r="CB538" i="29"/>
  <c r="CA538" i="29"/>
  <c r="CB537" i="29"/>
  <c r="CA537" i="29"/>
  <c r="CB536" i="29"/>
  <c r="CA536" i="29"/>
  <c r="CB535" i="29"/>
  <c r="CA535" i="29"/>
  <c r="CB534" i="29"/>
  <c r="CA534" i="29"/>
  <c r="CB533" i="29"/>
  <c r="CA533" i="29"/>
  <c r="CB532" i="29"/>
  <c r="CA532" i="29"/>
  <c r="CB531" i="29"/>
  <c r="CA531" i="29"/>
  <c r="CB530" i="29"/>
  <c r="CA530" i="29"/>
  <c r="CB529" i="29"/>
  <c r="CA529" i="29"/>
  <c r="CB528" i="29"/>
  <c r="CA528" i="29"/>
  <c r="CB527" i="29"/>
  <c r="CA527" i="29"/>
  <c r="CB526" i="29"/>
  <c r="CA526" i="29"/>
  <c r="CB525" i="29"/>
  <c r="CA525" i="29"/>
  <c r="CB524" i="29"/>
  <c r="CA524" i="29"/>
  <c r="CB523" i="29"/>
  <c r="CA523" i="29"/>
  <c r="CB522" i="29"/>
  <c r="CA522" i="29"/>
  <c r="CB521" i="29"/>
  <c r="CA521" i="29"/>
  <c r="CB520" i="29"/>
  <c r="CA520" i="29"/>
  <c r="CB519" i="29"/>
  <c r="CA519" i="29"/>
  <c r="CB518" i="29"/>
  <c r="CA518" i="29"/>
  <c r="CB517" i="29"/>
  <c r="CA517" i="29"/>
  <c r="CB516" i="29"/>
  <c r="CA516" i="29"/>
  <c r="CB515" i="29"/>
  <c r="CA515" i="29"/>
  <c r="CB514" i="29"/>
  <c r="CA514" i="29"/>
  <c r="CB513" i="29"/>
  <c r="CA513" i="29"/>
  <c r="CB512" i="29"/>
  <c r="CA512" i="29"/>
  <c r="CB511" i="29"/>
  <c r="CA511" i="29"/>
  <c r="CB510" i="29"/>
  <c r="CA510" i="29"/>
  <c r="CB509" i="29"/>
  <c r="CA509" i="29"/>
  <c r="CB508" i="29"/>
  <c r="CA508" i="29"/>
  <c r="CB507" i="29"/>
  <c r="CA507" i="29"/>
  <c r="CB506" i="29"/>
  <c r="CA506" i="29"/>
  <c r="CB505" i="29"/>
  <c r="CA505" i="29"/>
  <c r="CB504" i="29"/>
  <c r="CA504" i="29"/>
  <c r="CB503" i="29"/>
  <c r="CA503" i="29"/>
  <c r="CB502" i="29"/>
  <c r="CA502" i="29"/>
  <c r="CB501" i="29"/>
  <c r="CA501" i="29"/>
  <c r="CB500" i="29"/>
  <c r="CA500" i="29"/>
  <c r="CB499" i="29"/>
  <c r="CA499" i="29"/>
  <c r="CB498" i="29"/>
  <c r="CA498" i="29"/>
  <c r="CB497" i="29"/>
  <c r="CA497" i="29"/>
  <c r="CB496" i="29"/>
  <c r="CA496" i="29"/>
  <c r="CB495" i="29"/>
  <c r="CA495" i="29"/>
  <c r="CB494" i="29"/>
  <c r="CA494" i="29"/>
  <c r="CB493" i="29"/>
  <c r="CA493" i="29"/>
  <c r="CB492" i="29"/>
  <c r="CA492" i="29"/>
  <c r="CB491" i="29"/>
  <c r="CA491" i="29"/>
  <c r="CB490" i="29"/>
  <c r="CA490" i="29"/>
  <c r="CB489" i="29"/>
  <c r="CA489" i="29"/>
  <c r="CB488" i="29"/>
  <c r="CA488" i="29"/>
  <c r="CB487" i="29"/>
  <c r="CA487" i="29"/>
  <c r="CB486" i="29"/>
  <c r="CA486" i="29"/>
  <c r="CB485" i="29"/>
  <c r="CA485" i="29"/>
  <c r="CB484" i="29"/>
  <c r="CA484" i="29"/>
  <c r="CB483" i="29"/>
  <c r="CA483" i="29"/>
  <c r="CB482" i="29"/>
  <c r="CA482" i="29"/>
  <c r="CB481" i="29"/>
  <c r="CA481" i="29"/>
  <c r="CB480" i="29"/>
  <c r="CA480" i="29"/>
  <c r="CB479" i="29"/>
  <c r="CA479" i="29"/>
  <c r="CB478" i="29"/>
  <c r="CA478" i="29"/>
  <c r="CB477" i="29"/>
  <c r="CA477" i="29"/>
  <c r="CB476" i="29"/>
  <c r="CA476" i="29"/>
  <c r="CB475" i="29"/>
  <c r="CA475" i="29"/>
  <c r="CB474" i="29"/>
  <c r="CA474" i="29"/>
  <c r="CB473" i="29"/>
  <c r="CA473" i="29"/>
  <c r="CB472" i="29"/>
  <c r="CA472" i="29"/>
  <c r="CB471" i="29"/>
  <c r="CA471" i="29"/>
  <c r="CB470" i="29"/>
  <c r="CA470" i="29"/>
  <c r="CB469" i="29"/>
  <c r="CA469" i="29"/>
  <c r="CB468" i="29"/>
  <c r="CA468" i="29"/>
  <c r="CB467" i="29"/>
  <c r="CA467" i="29"/>
  <c r="CB466" i="29"/>
  <c r="CA466" i="29"/>
  <c r="CB465" i="29"/>
  <c r="CA465" i="29"/>
  <c r="CB464" i="29"/>
  <c r="CA464" i="29"/>
  <c r="CB463" i="29"/>
  <c r="CA463" i="29"/>
  <c r="CB462" i="29"/>
  <c r="CA462" i="29"/>
  <c r="CB461" i="29"/>
  <c r="CA461" i="29"/>
  <c r="CB460" i="29"/>
  <c r="CA460" i="29"/>
  <c r="CB459" i="29"/>
  <c r="CA459" i="29"/>
  <c r="CB458" i="29"/>
  <c r="CA458" i="29"/>
  <c r="CB457" i="29"/>
  <c r="CA457" i="29"/>
  <c r="CB456" i="29"/>
  <c r="CA456" i="29"/>
  <c r="CB455" i="29"/>
  <c r="CA455" i="29"/>
  <c r="CB454" i="29"/>
  <c r="CA454" i="29"/>
  <c r="CB453" i="29"/>
  <c r="CA453" i="29"/>
  <c r="CB452" i="29"/>
  <c r="CA452" i="29"/>
  <c r="CB451" i="29"/>
  <c r="CA451" i="29"/>
  <c r="CB450" i="29"/>
  <c r="CA450" i="29"/>
  <c r="CB449" i="29"/>
  <c r="CA449" i="29"/>
  <c r="CB448" i="29"/>
  <c r="CA448" i="29"/>
  <c r="CB447" i="29"/>
  <c r="CA447" i="29"/>
  <c r="CB446" i="29"/>
  <c r="CA446" i="29"/>
  <c r="CB445" i="29"/>
  <c r="CA445" i="29"/>
  <c r="CB444" i="29"/>
  <c r="CA444" i="29"/>
  <c r="CB443" i="29"/>
  <c r="CA443" i="29"/>
  <c r="CB442" i="29"/>
  <c r="CA442" i="29"/>
  <c r="CB441" i="29"/>
  <c r="CA441" i="29"/>
  <c r="CB440" i="29"/>
  <c r="CA440" i="29"/>
  <c r="CB439" i="29"/>
  <c r="CA439" i="29"/>
  <c r="CB438" i="29"/>
  <c r="CA438" i="29"/>
  <c r="CB437" i="29"/>
  <c r="CA437" i="29"/>
  <c r="CB436" i="29"/>
  <c r="CA436" i="29"/>
  <c r="CB435" i="29"/>
  <c r="CA435" i="29"/>
  <c r="CB434" i="29"/>
  <c r="CA434" i="29"/>
  <c r="CB433" i="29"/>
  <c r="CA433" i="29"/>
  <c r="CB432" i="29"/>
  <c r="CA432" i="29"/>
  <c r="CB431" i="29"/>
  <c r="CA431" i="29"/>
  <c r="CB430" i="29"/>
  <c r="CA430" i="29"/>
  <c r="CB429" i="29"/>
  <c r="CA429" i="29"/>
  <c r="CB428" i="29"/>
  <c r="CA428" i="29"/>
  <c r="CB427" i="29"/>
  <c r="CA427" i="29"/>
  <c r="CB426" i="29"/>
  <c r="CA426" i="29"/>
  <c r="CB425" i="29"/>
  <c r="CA425" i="29"/>
  <c r="CB424" i="29"/>
  <c r="CA424" i="29"/>
  <c r="CB423" i="29"/>
  <c r="CA423" i="29"/>
  <c r="CB422" i="29"/>
  <c r="CA422" i="29"/>
  <c r="CB421" i="29"/>
  <c r="CA421" i="29"/>
  <c r="CB420" i="29"/>
  <c r="CA420" i="29"/>
  <c r="CB419" i="29"/>
  <c r="CA419" i="29"/>
  <c r="CB418" i="29"/>
  <c r="CA418" i="29"/>
  <c r="CB417" i="29"/>
  <c r="CA417" i="29"/>
  <c r="CB416" i="29"/>
  <c r="CA416" i="29"/>
  <c r="CB415" i="29"/>
  <c r="CA415" i="29"/>
  <c r="CB414" i="29"/>
  <c r="CA414" i="29"/>
  <c r="CB413" i="29"/>
  <c r="CA413" i="29"/>
  <c r="CB412" i="29"/>
  <c r="CA412" i="29"/>
  <c r="CB411" i="29"/>
  <c r="CA411" i="29"/>
  <c r="CB410" i="29"/>
  <c r="CA410" i="29"/>
  <c r="CB409" i="29"/>
  <c r="CA409" i="29"/>
  <c r="CB408" i="29"/>
  <c r="CA408" i="29"/>
  <c r="CB407" i="29"/>
  <c r="CA407" i="29"/>
  <c r="CB406" i="29"/>
  <c r="CA406" i="29"/>
  <c r="CB405" i="29"/>
  <c r="CA405" i="29"/>
  <c r="CB404" i="29"/>
  <c r="CA404" i="29"/>
  <c r="CB403" i="29"/>
  <c r="CA403" i="29"/>
  <c r="CB402" i="29"/>
  <c r="CA402" i="29"/>
  <c r="CB401" i="29"/>
  <c r="CA401" i="29"/>
  <c r="CB400" i="29"/>
  <c r="CA400" i="29"/>
  <c r="A400" i="29"/>
  <c r="CB399" i="29"/>
  <c r="CA399" i="29"/>
  <c r="A399" i="29"/>
  <c r="CB398" i="29"/>
  <c r="CA398" i="29"/>
  <c r="A398" i="29"/>
  <c r="CB397" i="29"/>
  <c r="CA397" i="29"/>
  <c r="A397" i="29"/>
  <c r="CB396" i="29"/>
  <c r="CA396" i="29"/>
  <c r="A396" i="29"/>
  <c r="CB395" i="29"/>
  <c r="CA395" i="29"/>
  <c r="A395" i="29"/>
  <c r="CB394" i="29"/>
  <c r="CA394" i="29"/>
  <c r="A394" i="29"/>
  <c r="CB393" i="29"/>
  <c r="CA393" i="29"/>
  <c r="A393" i="29"/>
  <c r="CB392" i="29"/>
  <c r="CA392" i="29"/>
  <c r="A392" i="29"/>
  <c r="CB391" i="29"/>
  <c r="CA391" i="29"/>
  <c r="A391" i="29"/>
  <c r="CB390" i="29"/>
  <c r="CA390" i="29"/>
  <c r="A390" i="29"/>
  <c r="CB389" i="29"/>
  <c r="CA389" i="29"/>
  <c r="A389" i="29"/>
  <c r="CB388" i="29"/>
  <c r="CA388" i="29"/>
  <c r="A388" i="29"/>
  <c r="CB387" i="29"/>
  <c r="CA387" i="29"/>
  <c r="A387" i="29"/>
  <c r="CB386" i="29"/>
  <c r="CA386" i="29"/>
  <c r="A386" i="29"/>
  <c r="CB385" i="29"/>
  <c r="CA385" i="29"/>
  <c r="A385" i="29"/>
  <c r="CB384" i="29"/>
  <c r="CA384" i="29"/>
  <c r="A384" i="29"/>
  <c r="CB383" i="29"/>
  <c r="CA383" i="29"/>
  <c r="A383" i="29"/>
  <c r="CB382" i="29"/>
  <c r="CA382" i="29"/>
  <c r="A382" i="29"/>
  <c r="CB381" i="29"/>
  <c r="CA381" i="29"/>
  <c r="A381" i="29"/>
  <c r="CB380" i="29"/>
  <c r="CA380" i="29"/>
  <c r="A380" i="29"/>
  <c r="CB379" i="29"/>
  <c r="CA379" i="29"/>
  <c r="A379" i="29"/>
  <c r="CB378" i="29"/>
  <c r="CA378" i="29"/>
  <c r="A378" i="29"/>
  <c r="CB377" i="29"/>
  <c r="CA377" i="29"/>
  <c r="A377" i="29"/>
  <c r="CB376" i="29"/>
  <c r="CA376" i="29"/>
  <c r="A376" i="29"/>
  <c r="CB375" i="29"/>
  <c r="CA375" i="29"/>
  <c r="A375" i="29"/>
  <c r="CB374" i="29"/>
  <c r="CA374" i="29"/>
  <c r="A374" i="29"/>
  <c r="CB373" i="29"/>
  <c r="CA373" i="29"/>
  <c r="A373" i="29"/>
  <c r="CB372" i="29"/>
  <c r="CA372" i="29"/>
  <c r="A372" i="29"/>
  <c r="CB371" i="29"/>
  <c r="CA371" i="29"/>
  <c r="A371" i="29"/>
  <c r="CB370" i="29"/>
  <c r="CA370" i="29"/>
  <c r="A370" i="29"/>
  <c r="CB369" i="29"/>
  <c r="CA369" i="29"/>
  <c r="A369" i="29"/>
  <c r="CB368" i="29"/>
  <c r="CA368" i="29"/>
  <c r="A368" i="29"/>
  <c r="CB367" i="29"/>
  <c r="CA367" i="29"/>
  <c r="A367" i="29"/>
  <c r="CB366" i="29"/>
  <c r="CA366" i="29"/>
  <c r="A366" i="29"/>
  <c r="CB365" i="29"/>
  <c r="CA365" i="29"/>
  <c r="A365" i="29"/>
  <c r="CB364" i="29"/>
  <c r="CA364" i="29"/>
  <c r="A364" i="29"/>
  <c r="CB363" i="29"/>
  <c r="CA363" i="29"/>
  <c r="A363" i="29"/>
  <c r="CB362" i="29"/>
  <c r="CA362" i="29"/>
  <c r="A362" i="29"/>
  <c r="CB361" i="29"/>
  <c r="CA361" i="29"/>
  <c r="A361" i="29"/>
  <c r="CB360" i="29"/>
  <c r="CA360" i="29"/>
  <c r="A360" i="29"/>
  <c r="CB359" i="29"/>
  <c r="CA359" i="29"/>
  <c r="A359" i="29"/>
  <c r="CB358" i="29"/>
  <c r="CA358" i="29"/>
  <c r="A358" i="29"/>
  <c r="CB357" i="29"/>
  <c r="CA357" i="29"/>
  <c r="A357" i="29"/>
  <c r="CB356" i="29"/>
  <c r="CA356" i="29"/>
  <c r="A356" i="29"/>
  <c r="CB355" i="29"/>
  <c r="CA355" i="29"/>
  <c r="A355" i="29"/>
  <c r="CB354" i="29"/>
  <c r="CA354" i="29"/>
  <c r="A354" i="29"/>
  <c r="CB353" i="29"/>
  <c r="CA353" i="29"/>
  <c r="A353" i="29"/>
  <c r="CB352" i="29"/>
  <c r="CA352" i="29"/>
  <c r="A352" i="29"/>
  <c r="CB351" i="29"/>
  <c r="CA351" i="29"/>
  <c r="A351" i="29"/>
  <c r="CB350" i="29"/>
  <c r="CA350" i="29"/>
  <c r="A350" i="29"/>
  <c r="CB349" i="29"/>
  <c r="CA349" i="29"/>
  <c r="A349" i="29"/>
  <c r="CB348" i="29"/>
  <c r="CA348" i="29"/>
  <c r="A348" i="29"/>
  <c r="CB347" i="29"/>
  <c r="CA347" i="29"/>
  <c r="A347" i="29"/>
  <c r="CB346" i="29"/>
  <c r="CA346" i="29"/>
  <c r="A346" i="29"/>
  <c r="CB345" i="29"/>
  <c r="CA345" i="29"/>
  <c r="A345" i="29"/>
  <c r="CB344" i="29"/>
  <c r="CA344" i="29"/>
  <c r="A344" i="29"/>
  <c r="CB343" i="29"/>
  <c r="CA343" i="29"/>
  <c r="A343" i="29"/>
  <c r="CB342" i="29"/>
  <c r="CA342" i="29"/>
  <c r="A342" i="29"/>
  <c r="CB341" i="29"/>
  <c r="CA341" i="29"/>
  <c r="A341" i="29"/>
  <c r="CB340" i="29"/>
  <c r="CA340" i="29"/>
  <c r="A340" i="29"/>
  <c r="CB339" i="29"/>
  <c r="CA339" i="29"/>
  <c r="A339" i="29"/>
  <c r="CB338" i="29"/>
  <c r="CA338" i="29"/>
  <c r="A338" i="29"/>
  <c r="CB337" i="29"/>
  <c r="CA337" i="29"/>
  <c r="A337" i="29"/>
  <c r="CB336" i="29"/>
  <c r="CA336" i="29"/>
  <c r="A336" i="29"/>
  <c r="CB335" i="29"/>
  <c r="CA335" i="29"/>
  <c r="A335" i="29"/>
  <c r="CB334" i="29"/>
  <c r="CA334" i="29"/>
  <c r="A334" i="29"/>
  <c r="CB333" i="29"/>
  <c r="CA333" i="29"/>
  <c r="A333" i="29"/>
  <c r="CB332" i="29"/>
  <c r="CA332" i="29"/>
  <c r="A332" i="29"/>
  <c r="CB331" i="29"/>
  <c r="CA331" i="29"/>
  <c r="A331" i="29"/>
  <c r="CB330" i="29"/>
  <c r="CA330" i="29"/>
  <c r="A330" i="29"/>
  <c r="CB329" i="29"/>
  <c r="CA329" i="29"/>
  <c r="A329" i="29"/>
  <c r="CB328" i="29"/>
  <c r="CA328" i="29"/>
  <c r="A328" i="29"/>
  <c r="CB327" i="29"/>
  <c r="CA327" i="29"/>
  <c r="A327" i="29"/>
  <c r="CB326" i="29"/>
  <c r="CA326" i="29"/>
  <c r="A326" i="29"/>
  <c r="CB325" i="29"/>
  <c r="CA325" i="29"/>
  <c r="A325" i="29"/>
  <c r="CB324" i="29"/>
  <c r="CA324" i="29"/>
  <c r="A324" i="29"/>
  <c r="CB323" i="29"/>
  <c r="CA323" i="29"/>
  <c r="A323" i="29"/>
  <c r="CB322" i="29"/>
  <c r="CA322" i="29"/>
  <c r="A322" i="29"/>
  <c r="CB321" i="29"/>
  <c r="CA321" i="29"/>
  <c r="A321" i="29"/>
  <c r="CB320" i="29"/>
  <c r="CA320" i="29"/>
  <c r="A320" i="29"/>
  <c r="CB319" i="29"/>
  <c r="CA319" i="29"/>
  <c r="A319" i="29"/>
  <c r="CB318" i="29"/>
  <c r="CA318" i="29"/>
  <c r="A318" i="29"/>
  <c r="CB317" i="29"/>
  <c r="CA317" i="29"/>
  <c r="A317" i="29"/>
  <c r="CB316" i="29"/>
  <c r="CA316" i="29"/>
  <c r="A316" i="29"/>
  <c r="CB315" i="29"/>
  <c r="CA315" i="29"/>
  <c r="A315" i="29"/>
  <c r="CB314" i="29"/>
  <c r="CA314" i="29"/>
  <c r="A314" i="29"/>
  <c r="CB313" i="29"/>
  <c r="CA313" i="29"/>
  <c r="A313" i="29"/>
  <c r="CB312" i="29"/>
  <c r="CA312" i="29"/>
  <c r="A312" i="29"/>
  <c r="CB311" i="29"/>
  <c r="CA311" i="29"/>
  <c r="A311" i="29"/>
  <c r="CB310" i="29"/>
  <c r="CA310" i="29"/>
  <c r="A310" i="29"/>
  <c r="CB309" i="29"/>
  <c r="CA309" i="29"/>
  <c r="A309" i="29"/>
  <c r="CB308" i="29"/>
  <c r="CA308" i="29"/>
  <c r="A308" i="29"/>
  <c r="CB307" i="29"/>
  <c r="CA307" i="29"/>
  <c r="A307" i="29"/>
  <c r="CB306" i="29"/>
  <c r="CA306" i="29"/>
  <c r="A306" i="29"/>
  <c r="CB305" i="29"/>
  <c r="CA305" i="29"/>
  <c r="A305" i="29"/>
  <c r="CB304" i="29"/>
  <c r="CA304" i="29"/>
  <c r="A304" i="29"/>
  <c r="CB303" i="29"/>
  <c r="CA303" i="29"/>
  <c r="A303" i="29"/>
  <c r="CB302" i="29"/>
  <c r="CA302" i="29"/>
  <c r="A302" i="29"/>
  <c r="CB301" i="29"/>
  <c r="CA301" i="29"/>
  <c r="A301" i="29"/>
  <c r="CB300" i="29"/>
  <c r="CA300" i="29"/>
  <c r="A300" i="29"/>
  <c r="CB299" i="29"/>
  <c r="CA299" i="29"/>
  <c r="A299" i="29"/>
  <c r="CB298" i="29"/>
  <c r="CA298" i="29"/>
  <c r="A298" i="29"/>
  <c r="CB297" i="29"/>
  <c r="CA297" i="29"/>
  <c r="A297" i="29"/>
  <c r="CB296" i="29"/>
  <c r="CA296" i="29"/>
  <c r="A296" i="29"/>
  <c r="CB295" i="29"/>
  <c r="CA295" i="29"/>
  <c r="A295" i="29"/>
  <c r="CB294" i="29"/>
  <c r="CA294" i="29"/>
  <c r="A294" i="29"/>
  <c r="CB293" i="29"/>
  <c r="CA293" i="29"/>
  <c r="A293" i="29"/>
  <c r="CB292" i="29"/>
  <c r="CA292" i="29"/>
  <c r="A292" i="29"/>
  <c r="CB291" i="29"/>
  <c r="CA291" i="29"/>
  <c r="A291" i="29"/>
  <c r="CB290" i="29"/>
  <c r="CA290" i="29"/>
  <c r="A290" i="29"/>
  <c r="CB289" i="29"/>
  <c r="CA289" i="29"/>
  <c r="A289" i="29"/>
  <c r="CB288" i="29"/>
  <c r="CA288" i="29"/>
  <c r="A288" i="29"/>
  <c r="CB287" i="29"/>
  <c r="CA287" i="29"/>
  <c r="A287" i="29"/>
  <c r="CB286" i="29"/>
  <c r="CA286" i="29"/>
  <c r="A286" i="29"/>
  <c r="CB285" i="29"/>
  <c r="CA285" i="29"/>
  <c r="A285" i="29"/>
  <c r="CB284" i="29"/>
  <c r="CA284" i="29"/>
  <c r="A284" i="29"/>
  <c r="CB283" i="29"/>
  <c r="CA283" i="29"/>
  <c r="A283" i="29"/>
  <c r="CB282" i="29"/>
  <c r="CA282" i="29"/>
  <c r="A282" i="29"/>
  <c r="CB281" i="29"/>
  <c r="CA281" i="29"/>
  <c r="A281" i="29"/>
  <c r="CB280" i="29"/>
  <c r="CA280" i="29"/>
  <c r="A280" i="29"/>
  <c r="CB279" i="29"/>
  <c r="CA279" i="29"/>
  <c r="A279" i="29"/>
  <c r="CB278" i="29"/>
  <c r="CA278" i="29"/>
  <c r="A278" i="29"/>
  <c r="CB277" i="29"/>
  <c r="CA277" i="29"/>
  <c r="A277" i="29"/>
  <c r="CB276" i="29"/>
  <c r="CA276" i="29"/>
  <c r="A276" i="29"/>
  <c r="CB275" i="29"/>
  <c r="CA275" i="29"/>
  <c r="A275" i="29"/>
  <c r="CB274" i="29"/>
  <c r="CA274" i="29"/>
  <c r="A274" i="29"/>
  <c r="CB273" i="29"/>
  <c r="CA273" i="29"/>
  <c r="A273" i="29"/>
  <c r="CB272" i="29"/>
  <c r="CA272" i="29"/>
  <c r="A272" i="29"/>
  <c r="CB271" i="29"/>
  <c r="CA271" i="29"/>
  <c r="A271" i="29"/>
  <c r="CB270" i="29"/>
  <c r="CA270" i="29"/>
  <c r="A270" i="29"/>
  <c r="CB269" i="29"/>
  <c r="CA269" i="29"/>
  <c r="A269" i="29"/>
  <c r="CB268" i="29"/>
  <c r="CA268" i="29"/>
  <c r="A268" i="29"/>
  <c r="CB267" i="29"/>
  <c r="CA267" i="29"/>
  <c r="A267" i="29"/>
  <c r="CB266" i="29"/>
  <c r="CA266" i="29"/>
  <c r="A266" i="29"/>
  <c r="CB265" i="29"/>
  <c r="CA265" i="29"/>
  <c r="A265" i="29"/>
  <c r="CB264" i="29"/>
  <c r="CA264" i="29"/>
  <c r="A264" i="29"/>
  <c r="CB263" i="29"/>
  <c r="CA263" i="29"/>
  <c r="A263" i="29"/>
  <c r="CB262" i="29"/>
  <c r="CA262" i="29"/>
  <c r="A262" i="29"/>
  <c r="CB261" i="29"/>
  <c r="CA261" i="29"/>
  <c r="A261" i="29"/>
  <c r="CB260" i="29"/>
  <c r="CA260" i="29"/>
  <c r="A260" i="29"/>
  <c r="CB259" i="29"/>
  <c r="CA259" i="29"/>
  <c r="A259" i="29"/>
  <c r="CB258" i="29"/>
  <c r="CA258" i="29"/>
  <c r="A258" i="29"/>
  <c r="CB257" i="29"/>
  <c r="CA257" i="29"/>
  <c r="A257" i="29"/>
  <c r="CB256" i="29"/>
  <c r="CA256" i="29"/>
  <c r="A256" i="29"/>
  <c r="CB255" i="29"/>
  <c r="CA255" i="29"/>
  <c r="A255" i="29"/>
  <c r="CB254" i="29"/>
  <c r="CA254" i="29"/>
  <c r="A254" i="29"/>
  <c r="CB253" i="29"/>
  <c r="CA253" i="29"/>
  <c r="A253" i="29"/>
  <c r="CB252" i="29"/>
  <c r="CA252" i="29"/>
  <c r="A252" i="29"/>
  <c r="CB251" i="29"/>
  <c r="CA251" i="29"/>
  <c r="A251" i="29"/>
  <c r="CB250" i="29"/>
  <c r="CA250" i="29"/>
  <c r="A250" i="29"/>
  <c r="CB249" i="29"/>
  <c r="CA249" i="29"/>
  <c r="A249" i="29"/>
  <c r="CB248" i="29"/>
  <c r="CA248" i="29"/>
  <c r="A248" i="29"/>
  <c r="CB247" i="29"/>
  <c r="CA247" i="29"/>
  <c r="A247" i="29"/>
  <c r="CB246" i="29"/>
  <c r="CA246" i="29"/>
  <c r="A246" i="29"/>
  <c r="CB245" i="29"/>
  <c r="CA245" i="29"/>
  <c r="A245" i="29"/>
  <c r="CB244" i="29"/>
  <c r="CA244" i="29"/>
  <c r="A244" i="29"/>
  <c r="CB243" i="29"/>
  <c r="CA243" i="29"/>
  <c r="A243" i="29"/>
  <c r="CB242" i="29"/>
  <c r="CA242" i="29"/>
  <c r="A242" i="29"/>
  <c r="CB241" i="29"/>
  <c r="CA241" i="29"/>
  <c r="A241" i="29"/>
  <c r="CB240" i="29"/>
  <c r="CA240" i="29"/>
  <c r="A240" i="29"/>
  <c r="CB239" i="29"/>
  <c r="CA239" i="29"/>
  <c r="A239" i="29"/>
  <c r="CB238" i="29"/>
  <c r="CA238" i="29"/>
  <c r="A238" i="29"/>
  <c r="CB237" i="29"/>
  <c r="CA237" i="29"/>
  <c r="A237" i="29"/>
  <c r="CB236" i="29"/>
  <c r="CA236" i="29"/>
  <c r="A236" i="29"/>
  <c r="CB235" i="29"/>
  <c r="CA235" i="29"/>
  <c r="A235" i="29"/>
  <c r="CB234" i="29"/>
  <c r="CA234" i="29"/>
  <c r="A234" i="29"/>
  <c r="CB233" i="29"/>
  <c r="CA233" i="29"/>
  <c r="A233" i="29"/>
  <c r="CB232" i="29"/>
  <c r="CA232" i="29"/>
  <c r="A232" i="29"/>
  <c r="CB231" i="29"/>
  <c r="CA231" i="29"/>
  <c r="A231" i="29"/>
  <c r="CB230" i="29"/>
  <c r="CA230" i="29"/>
  <c r="A230" i="29"/>
  <c r="CB229" i="29"/>
  <c r="CA229" i="29"/>
  <c r="A229" i="29"/>
  <c r="CB228" i="29"/>
  <c r="CA228" i="29"/>
  <c r="A228" i="29"/>
  <c r="CB227" i="29"/>
  <c r="CA227" i="29"/>
  <c r="A227" i="29"/>
  <c r="CB226" i="29"/>
  <c r="CA226" i="29"/>
  <c r="A226" i="29"/>
  <c r="CB225" i="29"/>
  <c r="CA225" i="29"/>
  <c r="A225" i="29"/>
  <c r="CB224" i="29"/>
  <c r="CA224" i="29"/>
  <c r="A224" i="29"/>
  <c r="CB223" i="29"/>
  <c r="CA223" i="29"/>
  <c r="A223" i="29"/>
  <c r="CB222" i="29"/>
  <c r="CA222" i="29"/>
  <c r="A222" i="29"/>
  <c r="CB221" i="29"/>
  <c r="CA221" i="29"/>
  <c r="A221" i="29"/>
  <c r="CB220" i="29"/>
  <c r="CA220" i="29"/>
  <c r="A220" i="29"/>
  <c r="CB219" i="29"/>
  <c r="CA219" i="29"/>
  <c r="A219" i="29"/>
  <c r="CB218" i="29"/>
  <c r="CA218" i="29"/>
  <c r="A218" i="29"/>
  <c r="CB217" i="29"/>
  <c r="CA217" i="29"/>
  <c r="A217" i="29"/>
  <c r="CB216" i="29"/>
  <c r="CA216" i="29"/>
  <c r="A216" i="29"/>
  <c r="CB215" i="29"/>
  <c r="CA215" i="29"/>
  <c r="A215" i="29"/>
  <c r="CB214" i="29"/>
  <c r="CA214" i="29"/>
  <c r="A214" i="29"/>
  <c r="CB213" i="29"/>
  <c r="CA213" i="29"/>
  <c r="A213" i="29"/>
  <c r="CB212" i="29"/>
  <c r="CA212" i="29"/>
  <c r="A212" i="29"/>
  <c r="CB211" i="29"/>
  <c r="CA211" i="29"/>
  <c r="A211" i="29"/>
  <c r="CB210" i="29"/>
  <c r="CA210" i="29"/>
  <c r="A210" i="29"/>
  <c r="CB209" i="29"/>
  <c r="CA209" i="29"/>
  <c r="A209" i="29"/>
  <c r="CB208" i="29"/>
  <c r="CA208" i="29"/>
  <c r="A208" i="29"/>
  <c r="CB207" i="29"/>
  <c r="CA207" i="29"/>
  <c r="A207" i="29"/>
  <c r="CB206" i="29"/>
  <c r="CA206" i="29"/>
  <c r="A206" i="29"/>
  <c r="CB205" i="29"/>
  <c r="CA205" i="29"/>
  <c r="A205" i="29"/>
  <c r="CB204" i="29"/>
  <c r="CA204" i="29"/>
  <c r="A204" i="29"/>
  <c r="CB203" i="29"/>
  <c r="CA203" i="29"/>
  <c r="A203" i="29"/>
  <c r="CB202" i="29"/>
  <c r="CA202" i="29"/>
  <c r="A202" i="29"/>
  <c r="CB201" i="29"/>
  <c r="CA201" i="29"/>
  <c r="A201" i="29"/>
  <c r="CB200" i="29"/>
  <c r="CA200" i="29"/>
  <c r="A200" i="29"/>
  <c r="CB199" i="29"/>
  <c r="CA199" i="29"/>
  <c r="A199" i="29"/>
  <c r="CB198" i="29"/>
  <c r="CA198" i="29"/>
  <c r="A198" i="29"/>
  <c r="CB197" i="29"/>
  <c r="CA197" i="29"/>
  <c r="A197" i="29"/>
  <c r="CB196" i="29"/>
  <c r="CA196" i="29"/>
  <c r="A196" i="29"/>
  <c r="CB195" i="29"/>
  <c r="CA195" i="29"/>
  <c r="A195" i="29"/>
  <c r="CB194" i="29"/>
  <c r="CA194" i="29"/>
  <c r="A194" i="29"/>
  <c r="CB193" i="29"/>
  <c r="CA193" i="29"/>
  <c r="A193" i="29"/>
  <c r="CB192" i="29"/>
  <c r="CA192" i="29"/>
  <c r="A192" i="29"/>
  <c r="CB191" i="29"/>
  <c r="CA191" i="29"/>
  <c r="A191" i="29"/>
  <c r="CB190" i="29"/>
  <c r="CA190" i="29"/>
  <c r="A190" i="29"/>
  <c r="CB189" i="29"/>
  <c r="CA189" i="29"/>
  <c r="A189" i="29"/>
  <c r="CB188" i="29"/>
  <c r="CA188" i="29"/>
  <c r="A188" i="29"/>
  <c r="CB187" i="29"/>
  <c r="CA187" i="29"/>
  <c r="A187" i="29"/>
  <c r="CB186" i="29"/>
  <c r="CA186" i="29"/>
  <c r="A186" i="29"/>
  <c r="CB185" i="29"/>
  <c r="CA185" i="29"/>
  <c r="A185" i="29"/>
  <c r="CB184" i="29"/>
  <c r="CA184" i="29"/>
  <c r="A184" i="29"/>
  <c r="CB183" i="29"/>
  <c r="CA183" i="29"/>
  <c r="A183" i="29"/>
  <c r="CB182" i="29"/>
  <c r="CA182" i="29"/>
  <c r="A182" i="29"/>
  <c r="CB181" i="29"/>
  <c r="CA181" i="29"/>
  <c r="A181" i="29"/>
  <c r="CB180" i="29"/>
  <c r="CA180" i="29"/>
  <c r="A180" i="29"/>
  <c r="CB179" i="29"/>
  <c r="CA179" i="29"/>
  <c r="A179" i="29"/>
  <c r="CB178" i="29"/>
  <c r="CA178" i="29"/>
  <c r="A178" i="29"/>
  <c r="CB177" i="29"/>
  <c r="CA177" i="29"/>
  <c r="A177" i="29"/>
  <c r="CB176" i="29"/>
  <c r="CA176" i="29"/>
  <c r="A176" i="29"/>
  <c r="CB175" i="29"/>
  <c r="CA175" i="29"/>
  <c r="A175" i="29"/>
  <c r="CB174" i="29"/>
  <c r="CA174" i="29"/>
  <c r="A174" i="29"/>
  <c r="CB173" i="29"/>
  <c r="CA173" i="29"/>
  <c r="A173" i="29"/>
  <c r="CB172" i="29"/>
  <c r="CA172" i="29"/>
  <c r="A172" i="29"/>
  <c r="CB171" i="29"/>
  <c r="CA171" i="29"/>
  <c r="A171" i="29"/>
  <c r="CB170" i="29"/>
  <c r="CA170" i="29"/>
  <c r="A170" i="29"/>
  <c r="CB169" i="29"/>
  <c r="CA169" i="29"/>
  <c r="A169" i="29"/>
  <c r="CB168" i="29"/>
  <c r="CA168" i="29"/>
  <c r="A168" i="29"/>
  <c r="CB167" i="29"/>
  <c r="CA167" i="29"/>
  <c r="A167" i="29"/>
  <c r="CB166" i="29"/>
  <c r="CA166" i="29"/>
  <c r="A166" i="29"/>
  <c r="CB165" i="29"/>
  <c r="CA165" i="29"/>
  <c r="A165" i="29"/>
  <c r="CB164" i="29"/>
  <c r="CA164" i="29"/>
  <c r="A164" i="29"/>
  <c r="CB163" i="29"/>
  <c r="CA163" i="29"/>
  <c r="A163" i="29"/>
  <c r="CB162" i="29"/>
  <c r="CA162" i="29"/>
  <c r="A162" i="29"/>
  <c r="CB161" i="29"/>
  <c r="CA161" i="29"/>
  <c r="A161" i="29"/>
  <c r="CB160" i="29"/>
  <c r="CA160" i="29"/>
  <c r="A160" i="29"/>
  <c r="CB159" i="29"/>
  <c r="CA159" i="29"/>
  <c r="A159" i="29"/>
  <c r="CB158" i="29"/>
  <c r="CA158" i="29"/>
  <c r="A158" i="29"/>
  <c r="CB157" i="29"/>
  <c r="CA157" i="29"/>
  <c r="A157" i="29"/>
  <c r="CB156" i="29"/>
  <c r="CA156" i="29"/>
  <c r="A156" i="29"/>
  <c r="CB155" i="29"/>
  <c r="CA155" i="29"/>
  <c r="A155" i="29"/>
  <c r="CB154" i="29"/>
  <c r="CA154" i="29"/>
  <c r="A154" i="29"/>
  <c r="CB153" i="29"/>
  <c r="CA153" i="29"/>
  <c r="A153" i="29"/>
  <c r="CB152" i="29"/>
  <c r="CA152" i="29"/>
  <c r="A152" i="29"/>
  <c r="CB151" i="29"/>
  <c r="CA151" i="29"/>
  <c r="A151" i="29"/>
  <c r="CB150" i="29"/>
  <c r="CA150" i="29"/>
  <c r="A150" i="29"/>
  <c r="CB149" i="29"/>
  <c r="CA149" i="29"/>
  <c r="A149" i="29"/>
  <c r="CB148" i="29"/>
  <c r="CA148" i="29"/>
  <c r="A148" i="29"/>
  <c r="CB147" i="29"/>
  <c r="CA147" i="29"/>
  <c r="A147" i="29"/>
  <c r="CB146" i="29"/>
  <c r="CA146" i="29"/>
  <c r="A146" i="29"/>
  <c r="CB145" i="29"/>
  <c r="CA145" i="29"/>
  <c r="A145" i="29"/>
  <c r="CB144" i="29"/>
  <c r="CA144" i="29"/>
  <c r="A144" i="29"/>
  <c r="CB143" i="29"/>
  <c r="CA143" i="29"/>
  <c r="A143" i="29"/>
  <c r="CB142" i="29"/>
  <c r="CA142" i="29"/>
  <c r="A142" i="29"/>
  <c r="CB141" i="29"/>
  <c r="CA141" i="29"/>
  <c r="A141" i="29"/>
  <c r="CB140" i="29"/>
  <c r="CA140" i="29"/>
  <c r="A140" i="29"/>
  <c r="CB139" i="29"/>
  <c r="CA139" i="29"/>
  <c r="A139" i="29"/>
  <c r="CB138" i="29"/>
  <c r="CA138" i="29"/>
  <c r="A138" i="29"/>
  <c r="CB137" i="29"/>
  <c r="CA137" i="29"/>
  <c r="A137" i="29"/>
  <c r="CB136" i="29"/>
  <c r="CA136" i="29"/>
  <c r="A136" i="29"/>
  <c r="CB135" i="29"/>
  <c r="CA135" i="29"/>
  <c r="A135" i="29"/>
  <c r="CB134" i="29"/>
  <c r="CA134" i="29"/>
  <c r="A134" i="29"/>
  <c r="CB133" i="29"/>
  <c r="CA133" i="29"/>
  <c r="A133" i="29"/>
  <c r="CB132" i="29"/>
  <c r="CA132" i="29"/>
  <c r="A132" i="29"/>
  <c r="CB131" i="29"/>
  <c r="CA131" i="29"/>
  <c r="A131" i="29"/>
  <c r="CB130" i="29"/>
  <c r="CA130" i="29"/>
  <c r="A130" i="29"/>
  <c r="CB129" i="29"/>
  <c r="CA129" i="29"/>
  <c r="A129" i="29"/>
  <c r="CB128" i="29"/>
  <c r="CA128" i="29"/>
  <c r="A128" i="29"/>
  <c r="CB127" i="29"/>
  <c r="CA127" i="29"/>
  <c r="A127" i="29"/>
  <c r="CB126" i="29"/>
  <c r="CA126" i="29"/>
  <c r="A126" i="29"/>
  <c r="CB125" i="29"/>
  <c r="CA125" i="29"/>
  <c r="A125" i="29"/>
  <c r="CB124" i="29"/>
  <c r="CA124" i="29"/>
  <c r="A124" i="29"/>
  <c r="CB123" i="29"/>
  <c r="CA123" i="29"/>
  <c r="A123" i="29"/>
  <c r="CB122" i="29"/>
  <c r="CA122" i="29"/>
  <c r="A122" i="29"/>
  <c r="CB121" i="29"/>
  <c r="CA121" i="29"/>
  <c r="A121" i="29"/>
  <c r="CB120" i="29"/>
  <c r="CA120" i="29"/>
  <c r="A120" i="29"/>
  <c r="CB119" i="29"/>
  <c r="CA119" i="29"/>
  <c r="A119" i="29"/>
  <c r="CB118" i="29"/>
  <c r="CA118" i="29"/>
  <c r="A118" i="29"/>
  <c r="CB117" i="29"/>
  <c r="CA117" i="29"/>
  <c r="A117" i="29"/>
  <c r="CB116" i="29"/>
  <c r="CA116" i="29"/>
  <c r="A116" i="29"/>
  <c r="CB115" i="29"/>
  <c r="CA115" i="29"/>
  <c r="A115" i="29"/>
  <c r="CB114" i="29"/>
  <c r="CA114" i="29"/>
  <c r="A114" i="29"/>
  <c r="CB113" i="29"/>
  <c r="CA113" i="29"/>
  <c r="A113" i="29"/>
  <c r="CB112" i="29"/>
  <c r="CA112" i="29"/>
  <c r="A112" i="29"/>
  <c r="CB111" i="29"/>
  <c r="CA111" i="29"/>
  <c r="A111" i="29"/>
  <c r="CB110" i="29"/>
  <c r="CA110" i="29"/>
  <c r="A110" i="29"/>
  <c r="CB109" i="29"/>
  <c r="CA109" i="29"/>
  <c r="A109" i="29"/>
  <c r="CB108" i="29"/>
  <c r="CA108" i="29"/>
  <c r="A108" i="29"/>
  <c r="CB107" i="29"/>
  <c r="CA107" i="29"/>
  <c r="A107" i="29"/>
  <c r="CB106" i="29"/>
  <c r="CA106" i="29"/>
  <c r="A106" i="29"/>
  <c r="CB105" i="29"/>
  <c r="CA105" i="29"/>
  <c r="A105" i="29"/>
  <c r="CB104" i="29"/>
  <c r="CA104" i="29"/>
  <c r="A104" i="29"/>
  <c r="CB103" i="29"/>
  <c r="CA103" i="29"/>
  <c r="A103" i="29"/>
  <c r="CB102" i="29"/>
  <c r="CA102" i="29"/>
  <c r="A102" i="29"/>
  <c r="CB101" i="29"/>
  <c r="CA101" i="29"/>
  <c r="A101" i="29"/>
  <c r="CB100" i="29"/>
  <c r="CA100" i="29"/>
  <c r="A100" i="29"/>
  <c r="CB99" i="29"/>
  <c r="CA99" i="29"/>
  <c r="A99" i="29"/>
  <c r="CB98" i="29"/>
  <c r="CA98" i="29"/>
  <c r="A98" i="29"/>
  <c r="CB97" i="29"/>
  <c r="CA97" i="29"/>
  <c r="A97" i="29"/>
  <c r="CB96" i="29"/>
  <c r="CA96" i="29"/>
  <c r="A96" i="29"/>
  <c r="CB95" i="29"/>
  <c r="CA95" i="29"/>
  <c r="A95" i="29"/>
  <c r="CB94" i="29"/>
  <c r="CA94" i="29"/>
  <c r="A94" i="29"/>
  <c r="CB93" i="29"/>
  <c r="CA93" i="29"/>
  <c r="A93" i="29"/>
  <c r="CB92" i="29"/>
  <c r="CA92" i="29"/>
  <c r="A92" i="29"/>
  <c r="CB91" i="29"/>
  <c r="CA91" i="29"/>
  <c r="A91" i="29"/>
  <c r="CB90" i="29"/>
  <c r="CA90" i="29"/>
  <c r="A90" i="29"/>
  <c r="CB89" i="29"/>
  <c r="CA89" i="29"/>
  <c r="A89" i="29"/>
  <c r="CB88" i="29"/>
  <c r="CA88" i="29"/>
  <c r="A88" i="29"/>
  <c r="CB87" i="29"/>
  <c r="CA87" i="29"/>
  <c r="A87" i="29"/>
  <c r="CB86" i="29"/>
  <c r="CA86" i="29"/>
  <c r="A86" i="29"/>
  <c r="CB85" i="29"/>
  <c r="CA85" i="29"/>
  <c r="A85" i="29"/>
  <c r="CB84" i="29"/>
  <c r="CA84" i="29"/>
  <c r="A84" i="29"/>
  <c r="CB83" i="29"/>
  <c r="CA83" i="29"/>
  <c r="A83" i="29"/>
  <c r="CB82" i="29"/>
  <c r="CA82" i="29"/>
  <c r="A82" i="29"/>
  <c r="CB81" i="29"/>
  <c r="CA81" i="29"/>
  <c r="A81" i="29"/>
  <c r="CB80" i="29"/>
  <c r="CA80" i="29"/>
  <c r="A80" i="29"/>
  <c r="CB79" i="29"/>
  <c r="CA79" i="29"/>
  <c r="A79" i="29"/>
  <c r="CB78" i="29"/>
  <c r="CA78" i="29"/>
  <c r="A78" i="29"/>
  <c r="CB77" i="29"/>
  <c r="CA77" i="29"/>
  <c r="A77" i="29"/>
  <c r="CB76" i="29"/>
  <c r="CA76" i="29"/>
  <c r="A76" i="29"/>
  <c r="CB75" i="29"/>
  <c r="CA75" i="29"/>
  <c r="A75" i="29"/>
  <c r="CB74" i="29"/>
  <c r="CA74" i="29"/>
  <c r="A74" i="29"/>
  <c r="CB73" i="29"/>
  <c r="CA73" i="29"/>
  <c r="A73" i="29"/>
  <c r="CB72" i="29"/>
  <c r="CA72" i="29"/>
  <c r="A72" i="29"/>
  <c r="CB71" i="29"/>
  <c r="CA71" i="29"/>
  <c r="A71" i="29"/>
  <c r="CB70" i="29"/>
  <c r="CA70" i="29"/>
  <c r="A70" i="29"/>
  <c r="CB69" i="29"/>
  <c r="CA69" i="29"/>
  <c r="A69" i="29"/>
  <c r="CB68" i="29"/>
  <c r="CA68" i="29"/>
  <c r="A68" i="29"/>
  <c r="CB67" i="29"/>
  <c r="CA67" i="29"/>
  <c r="A67" i="29"/>
  <c r="CB66" i="29"/>
  <c r="CA66" i="29"/>
  <c r="A66" i="29"/>
  <c r="CB65" i="29"/>
  <c r="CA65" i="29"/>
  <c r="A65" i="29"/>
  <c r="CB64" i="29"/>
  <c r="CA64" i="29"/>
  <c r="A64" i="29"/>
  <c r="CB63" i="29"/>
  <c r="CA63" i="29"/>
  <c r="A63" i="29"/>
  <c r="CB62" i="29"/>
  <c r="CA62" i="29"/>
  <c r="A62" i="29"/>
  <c r="CB61" i="29"/>
  <c r="CA61" i="29"/>
  <c r="A61" i="29"/>
  <c r="CB60" i="29"/>
  <c r="CA60" i="29"/>
  <c r="A60" i="29"/>
  <c r="CB59" i="29"/>
  <c r="CA59" i="29"/>
  <c r="A59" i="29"/>
  <c r="CB58" i="29"/>
  <c r="CA58" i="29"/>
  <c r="A58" i="29"/>
  <c r="CB57" i="29"/>
  <c r="CA57" i="29"/>
  <c r="A57" i="29"/>
  <c r="CB56" i="29"/>
  <c r="CA56" i="29"/>
  <c r="A56" i="29"/>
  <c r="CB55" i="29"/>
  <c r="CA55" i="29"/>
  <c r="A55" i="29"/>
  <c r="CB54" i="29"/>
  <c r="CA54" i="29"/>
  <c r="A54" i="29"/>
  <c r="CB53" i="29"/>
  <c r="CA53" i="29"/>
  <c r="A53" i="29"/>
  <c r="CB52" i="29"/>
  <c r="CA52" i="29"/>
  <c r="A52" i="29"/>
  <c r="CB51" i="29"/>
  <c r="CA51" i="29"/>
  <c r="A51" i="29"/>
  <c r="CB50" i="29"/>
  <c r="CA50" i="29"/>
  <c r="A50" i="29"/>
  <c r="CB49" i="29"/>
  <c r="CA49" i="29"/>
  <c r="A49" i="29"/>
  <c r="CB48" i="29"/>
  <c r="CA48" i="29"/>
  <c r="A48" i="29"/>
  <c r="CB47" i="29"/>
  <c r="CA47" i="29"/>
  <c r="A47" i="29"/>
  <c r="CB46" i="29"/>
  <c r="CA46" i="29"/>
  <c r="A46" i="29"/>
  <c r="CB45" i="29"/>
  <c r="CA45" i="29"/>
  <c r="A45" i="29"/>
  <c r="CB44" i="29"/>
  <c r="CA44" i="29"/>
  <c r="A44" i="29"/>
  <c r="CB43" i="29"/>
  <c r="CA43" i="29"/>
  <c r="A43" i="29"/>
  <c r="CB42" i="29"/>
  <c r="CA42" i="29"/>
  <c r="A42" i="29"/>
  <c r="CB41" i="29"/>
  <c r="CA41" i="29"/>
  <c r="A41" i="29"/>
  <c r="CB40" i="29"/>
  <c r="CA40" i="29"/>
  <c r="A40" i="29"/>
  <c r="CB39" i="29"/>
  <c r="CA39" i="29"/>
  <c r="A39" i="29"/>
  <c r="CB38" i="29"/>
  <c r="CA38" i="29"/>
  <c r="A38" i="29"/>
  <c r="CB37" i="29"/>
  <c r="CA37" i="29"/>
  <c r="A37" i="29"/>
  <c r="CB36" i="29"/>
  <c r="CA36" i="29"/>
  <c r="A36" i="29"/>
  <c r="CB35" i="29"/>
  <c r="CA35" i="29"/>
  <c r="A35" i="29"/>
  <c r="CB34" i="29"/>
  <c r="CA34" i="29"/>
  <c r="A34" i="29"/>
  <c r="CB33" i="29"/>
  <c r="CA33" i="29"/>
  <c r="A33" i="29"/>
  <c r="CB32" i="29"/>
  <c r="CA32" i="29"/>
  <c r="A32" i="29"/>
  <c r="CB31" i="29"/>
  <c r="CA31" i="29"/>
  <c r="A31" i="29"/>
  <c r="CB30" i="29"/>
  <c r="CA30" i="29"/>
  <c r="A30" i="29"/>
  <c r="CB29" i="29"/>
  <c r="CA29" i="29"/>
  <c r="A29" i="29"/>
  <c r="CB28" i="29"/>
  <c r="CA28" i="29"/>
  <c r="A28" i="29"/>
  <c r="CB27" i="29"/>
  <c r="CA27" i="29"/>
  <c r="A27" i="29"/>
  <c r="CB26" i="29"/>
  <c r="CA26" i="29"/>
  <c r="A26" i="29"/>
  <c r="CB25" i="29"/>
  <c r="CA25" i="29"/>
  <c r="A25" i="29"/>
  <c r="CB24" i="29"/>
  <c r="CA24" i="29"/>
  <c r="A24" i="29"/>
  <c r="CB23" i="29"/>
  <c r="CA23" i="29"/>
  <c r="A23" i="29"/>
  <c r="CB22" i="29"/>
  <c r="CA22" i="29"/>
  <c r="A22" i="29"/>
  <c r="CB21" i="29"/>
  <c r="CA21" i="29"/>
  <c r="A21" i="29"/>
  <c r="CB20" i="29"/>
  <c r="CA20" i="29"/>
  <c r="A20" i="29"/>
  <c r="CB19" i="29"/>
  <c r="CA19" i="29"/>
  <c r="A19" i="29"/>
  <c r="CB18" i="29"/>
  <c r="CA18" i="29"/>
  <c r="A18" i="29"/>
  <c r="CB17" i="29"/>
  <c r="CA17" i="29"/>
  <c r="A17" i="29"/>
  <c r="CB16" i="29"/>
  <c r="CA16" i="29"/>
  <c r="A16" i="29"/>
  <c r="CB15" i="29"/>
  <c r="CA15" i="29"/>
  <c r="A15" i="29"/>
  <c r="CB14" i="29"/>
  <c r="CA14" i="29"/>
  <c r="A14" i="29"/>
  <c r="CB13" i="29"/>
  <c r="CA13" i="29"/>
  <c r="A13" i="29"/>
  <c r="CB12" i="29"/>
  <c r="CA12" i="29"/>
  <c r="A12" i="29"/>
  <c r="CB11" i="29"/>
  <c r="CA11" i="29"/>
  <c r="A11" i="29"/>
  <c r="CB10" i="29"/>
  <c r="CA10" i="29"/>
  <c r="A10" i="29"/>
  <c r="CB9" i="29"/>
  <c r="CA9" i="29"/>
  <c r="A9" i="29"/>
  <c r="CB8" i="29"/>
  <c r="CA8" i="29"/>
  <c r="A8" i="29"/>
  <c r="CB7" i="29"/>
  <c r="CA7" i="29"/>
  <c r="CB6" i="29"/>
  <c r="CA6" i="29"/>
  <c r="CB5" i="29"/>
  <c r="CA5" i="29"/>
  <c r="CB4" i="29"/>
  <c r="CA4" i="29"/>
  <c r="CB3" i="29"/>
  <c r="CA3" i="29"/>
  <c r="CB2" i="29"/>
  <c r="CA2" i="29"/>
  <c r="CB2001" i="28"/>
  <c r="CA2001" i="28"/>
  <c r="CB2000" i="28"/>
  <c r="CA2000" i="28"/>
  <c r="CB1999" i="28"/>
  <c r="CA1999" i="28"/>
  <c r="CB1998" i="28"/>
  <c r="CA1998" i="28"/>
  <c r="CB1997" i="28"/>
  <c r="CA1997" i="28"/>
  <c r="CB1996" i="28"/>
  <c r="CA1996" i="28"/>
  <c r="CB1995" i="28"/>
  <c r="CA1995" i="28"/>
  <c r="CB1994" i="28"/>
  <c r="CA1994" i="28"/>
  <c r="CB1993" i="28"/>
  <c r="CA1993" i="28"/>
  <c r="CB1992" i="28"/>
  <c r="CA1992" i="28"/>
  <c r="CB1991" i="28"/>
  <c r="CA1991" i="28"/>
  <c r="CB1990" i="28"/>
  <c r="CA1990" i="28"/>
  <c r="CB1989" i="28"/>
  <c r="CA1989" i="28"/>
  <c r="CB1988" i="28"/>
  <c r="CA1988" i="28"/>
  <c r="CB1987" i="28"/>
  <c r="CA1987" i="28"/>
  <c r="CB1986" i="28"/>
  <c r="CA1986" i="28"/>
  <c r="CB1985" i="28"/>
  <c r="CA1985" i="28"/>
  <c r="CB1984" i="28"/>
  <c r="CA1984" i="28"/>
  <c r="CB1983" i="28"/>
  <c r="CA1983" i="28"/>
  <c r="CB1982" i="28"/>
  <c r="CA1982" i="28"/>
  <c r="CB1981" i="28"/>
  <c r="CA1981" i="28"/>
  <c r="CB1980" i="28"/>
  <c r="CA1980" i="28"/>
  <c r="CB1979" i="28"/>
  <c r="CA1979" i="28"/>
  <c r="CB1978" i="28"/>
  <c r="CA1978" i="28"/>
  <c r="CB1977" i="28"/>
  <c r="CA1977" i="28"/>
  <c r="CB1976" i="28"/>
  <c r="CA1976" i="28"/>
  <c r="CB1975" i="28"/>
  <c r="CA1975" i="28"/>
  <c r="CB1974" i="28"/>
  <c r="CA1974" i="28"/>
  <c r="CB1973" i="28"/>
  <c r="CA1973" i="28"/>
  <c r="CB1972" i="28"/>
  <c r="CA1972" i="28"/>
  <c r="CB1971" i="28"/>
  <c r="CA1971" i="28"/>
  <c r="CB1970" i="28"/>
  <c r="CA1970" i="28"/>
  <c r="CB1969" i="28"/>
  <c r="CA1969" i="28"/>
  <c r="CB1968" i="28"/>
  <c r="CA1968" i="28"/>
  <c r="CB1967" i="28"/>
  <c r="CA1967" i="28"/>
  <c r="CB1966" i="28"/>
  <c r="CA1966" i="28"/>
  <c r="CB1965" i="28"/>
  <c r="CA1965" i="28"/>
  <c r="CB1964" i="28"/>
  <c r="CA1964" i="28"/>
  <c r="CB1963" i="28"/>
  <c r="CA1963" i="28"/>
  <c r="CB1962" i="28"/>
  <c r="CA1962" i="28"/>
  <c r="CB1961" i="28"/>
  <c r="CA1961" i="28"/>
  <c r="CB1960" i="28"/>
  <c r="CA1960" i="28"/>
  <c r="CB1959" i="28"/>
  <c r="CA1959" i="28"/>
  <c r="CB1958" i="28"/>
  <c r="CA1958" i="28"/>
  <c r="CB1957" i="28"/>
  <c r="CA1957" i="28"/>
  <c r="CB1956" i="28"/>
  <c r="CA1956" i="28"/>
  <c r="CB1955" i="28"/>
  <c r="CA1955" i="28"/>
  <c r="CB1954" i="28"/>
  <c r="CA1954" i="28"/>
  <c r="CB1953" i="28"/>
  <c r="CA1953" i="28"/>
  <c r="CB1952" i="28"/>
  <c r="CA1952" i="28"/>
  <c r="CB1951" i="28"/>
  <c r="CA1951" i="28"/>
  <c r="CB1950" i="28"/>
  <c r="CA1950" i="28"/>
  <c r="CB1949" i="28"/>
  <c r="CA1949" i="28"/>
  <c r="CB1948" i="28"/>
  <c r="CA1948" i="28"/>
  <c r="CB1947" i="28"/>
  <c r="CA1947" i="28"/>
  <c r="CB1946" i="28"/>
  <c r="CA1946" i="28"/>
  <c r="CB1945" i="28"/>
  <c r="CA1945" i="28"/>
  <c r="CB1944" i="28"/>
  <c r="CA1944" i="28"/>
  <c r="CB1943" i="28"/>
  <c r="CA1943" i="28"/>
  <c r="CB1942" i="28"/>
  <c r="CA1942" i="28"/>
  <c r="CB1941" i="28"/>
  <c r="CA1941" i="28"/>
  <c r="CB1940" i="28"/>
  <c r="CA1940" i="28"/>
  <c r="CB1939" i="28"/>
  <c r="CA1939" i="28"/>
  <c r="CB1938" i="28"/>
  <c r="CA1938" i="28"/>
  <c r="CB1937" i="28"/>
  <c r="CA1937" i="28"/>
  <c r="CB1936" i="28"/>
  <c r="CA1936" i="28"/>
  <c r="CB1935" i="28"/>
  <c r="CA1935" i="28"/>
  <c r="CB1934" i="28"/>
  <c r="CA1934" i="28"/>
  <c r="CB1933" i="28"/>
  <c r="CA1933" i="28"/>
  <c r="CB1932" i="28"/>
  <c r="CA1932" i="28"/>
  <c r="CB1931" i="28"/>
  <c r="CA1931" i="28"/>
  <c r="CB1930" i="28"/>
  <c r="CA1930" i="28"/>
  <c r="CB1929" i="28"/>
  <c r="CA1929" i="28"/>
  <c r="CB1928" i="28"/>
  <c r="CA1928" i="28"/>
  <c r="CB1927" i="28"/>
  <c r="CA1927" i="28"/>
  <c r="CB1926" i="28"/>
  <c r="CA1926" i="28"/>
  <c r="CB1925" i="28"/>
  <c r="CA1925" i="28"/>
  <c r="CB1924" i="28"/>
  <c r="CA1924" i="28"/>
  <c r="CB1923" i="28"/>
  <c r="CA1923" i="28"/>
  <c r="CB1922" i="28"/>
  <c r="CA1922" i="28"/>
  <c r="CB1921" i="28"/>
  <c r="CA1921" i="28"/>
  <c r="CB1920" i="28"/>
  <c r="CA1920" i="28"/>
  <c r="CB1919" i="28"/>
  <c r="CA1919" i="28"/>
  <c r="CB1918" i="28"/>
  <c r="CA1918" i="28"/>
  <c r="CB1917" i="28"/>
  <c r="CA1917" i="28"/>
  <c r="CB1916" i="28"/>
  <c r="CA1916" i="28"/>
  <c r="CB1915" i="28"/>
  <c r="CA1915" i="28"/>
  <c r="CB1914" i="28"/>
  <c r="CA1914" i="28"/>
  <c r="CB1913" i="28"/>
  <c r="CA1913" i="28"/>
  <c r="CB1912" i="28"/>
  <c r="CA1912" i="28"/>
  <c r="CB1911" i="28"/>
  <c r="CA1911" i="28"/>
  <c r="CB1910" i="28"/>
  <c r="CA1910" i="28"/>
  <c r="CB1909" i="28"/>
  <c r="CA1909" i="28"/>
  <c r="CB1908" i="28"/>
  <c r="CA1908" i="28"/>
  <c r="CB1907" i="28"/>
  <c r="CA1907" i="28"/>
  <c r="CB1906" i="28"/>
  <c r="CA1906" i="28"/>
  <c r="CB1905" i="28"/>
  <c r="CA1905" i="28"/>
  <c r="CB1904" i="28"/>
  <c r="CA1904" i="28"/>
  <c r="CB1903" i="28"/>
  <c r="CA1903" i="28"/>
  <c r="CB1902" i="28"/>
  <c r="CA1902" i="28"/>
  <c r="CB1901" i="28"/>
  <c r="CA1901" i="28"/>
  <c r="CB1900" i="28"/>
  <c r="CA1900" i="28"/>
  <c r="CB1899" i="28"/>
  <c r="CA1899" i="28"/>
  <c r="CB1898" i="28"/>
  <c r="CA1898" i="28"/>
  <c r="CB1897" i="28"/>
  <c r="CA1897" i="28"/>
  <c r="CB1896" i="28"/>
  <c r="CA1896" i="28"/>
  <c r="CB1895" i="28"/>
  <c r="CA1895" i="28"/>
  <c r="CB1894" i="28"/>
  <c r="CA1894" i="28"/>
  <c r="CB1893" i="28"/>
  <c r="CA1893" i="28"/>
  <c r="CB1892" i="28"/>
  <c r="CA1892" i="28"/>
  <c r="CB1891" i="28"/>
  <c r="CA1891" i="28"/>
  <c r="CB1890" i="28"/>
  <c r="CA1890" i="28"/>
  <c r="CB1889" i="28"/>
  <c r="CA1889" i="28"/>
  <c r="CB1888" i="28"/>
  <c r="CA1888" i="28"/>
  <c r="CB1887" i="28"/>
  <c r="CA1887" i="28"/>
  <c r="CB1886" i="28"/>
  <c r="CA1886" i="28"/>
  <c r="CB1885" i="28"/>
  <c r="CA1885" i="28"/>
  <c r="CB1884" i="28"/>
  <c r="CA1884" i="28"/>
  <c r="CB1883" i="28"/>
  <c r="CA1883" i="28"/>
  <c r="CB1882" i="28"/>
  <c r="CA1882" i="28"/>
  <c r="CB1881" i="28"/>
  <c r="CA1881" i="28"/>
  <c r="CB1880" i="28"/>
  <c r="CA1880" i="28"/>
  <c r="CB1879" i="28"/>
  <c r="CA1879" i="28"/>
  <c r="CB1878" i="28"/>
  <c r="CA1878" i="28"/>
  <c r="CB1877" i="28"/>
  <c r="CA1877" i="28"/>
  <c r="CB1876" i="28"/>
  <c r="CA1876" i="28"/>
  <c r="CB1875" i="28"/>
  <c r="CA1875" i="28"/>
  <c r="CB1874" i="28"/>
  <c r="CA1874" i="28"/>
  <c r="CB1873" i="28"/>
  <c r="CA1873" i="28"/>
  <c r="CB1872" i="28"/>
  <c r="CA1872" i="28"/>
  <c r="CB1871" i="28"/>
  <c r="CA1871" i="28"/>
  <c r="CB1870" i="28"/>
  <c r="CA1870" i="28"/>
  <c r="CB1869" i="28"/>
  <c r="CA1869" i="28"/>
  <c r="CB1868" i="28"/>
  <c r="CA1868" i="28"/>
  <c r="CB1867" i="28"/>
  <c r="CA1867" i="28"/>
  <c r="CB1866" i="28"/>
  <c r="CA1866" i="28"/>
  <c r="CB1865" i="28"/>
  <c r="CA1865" i="28"/>
  <c r="CB1864" i="28"/>
  <c r="CA1864" i="28"/>
  <c r="CB1863" i="28"/>
  <c r="CA1863" i="28"/>
  <c r="CB1862" i="28"/>
  <c r="CA1862" i="28"/>
  <c r="CB1861" i="28"/>
  <c r="CA1861" i="28"/>
  <c r="CB1860" i="28"/>
  <c r="CA1860" i="28"/>
  <c r="CB1859" i="28"/>
  <c r="CA1859" i="28"/>
  <c r="CB1858" i="28"/>
  <c r="CA1858" i="28"/>
  <c r="CB1857" i="28"/>
  <c r="CA1857" i="28"/>
  <c r="CB1856" i="28"/>
  <c r="CA1856" i="28"/>
  <c r="CB1855" i="28"/>
  <c r="CA1855" i="28"/>
  <c r="CB1854" i="28"/>
  <c r="CA1854" i="28"/>
  <c r="CB1853" i="28"/>
  <c r="CA1853" i="28"/>
  <c r="CB1852" i="28"/>
  <c r="CA1852" i="28"/>
  <c r="CB1851" i="28"/>
  <c r="CA1851" i="28"/>
  <c r="CB1850" i="28"/>
  <c r="CA1850" i="28"/>
  <c r="CB1849" i="28"/>
  <c r="CA1849" i="28"/>
  <c r="CB1848" i="28"/>
  <c r="CA1848" i="28"/>
  <c r="CB1847" i="28"/>
  <c r="CA1847" i="28"/>
  <c r="CB1846" i="28"/>
  <c r="CA1846" i="28"/>
  <c r="CB1845" i="28"/>
  <c r="CA1845" i="28"/>
  <c r="CB1844" i="28"/>
  <c r="CA1844" i="28"/>
  <c r="CB1843" i="28"/>
  <c r="CA1843" i="28"/>
  <c r="CB1842" i="28"/>
  <c r="CA1842" i="28"/>
  <c r="CB1841" i="28"/>
  <c r="CA1841" i="28"/>
  <c r="CB1840" i="28"/>
  <c r="CA1840" i="28"/>
  <c r="CB1839" i="28"/>
  <c r="CA1839" i="28"/>
  <c r="CB1838" i="28"/>
  <c r="CA1838" i="28"/>
  <c r="CB1837" i="28"/>
  <c r="CA1837" i="28"/>
  <c r="CB1836" i="28"/>
  <c r="CA1836" i="28"/>
  <c r="CB1835" i="28"/>
  <c r="CA1835" i="28"/>
  <c r="CB1834" i="28"/>
  <c r="CA1834" i="28"/>
  <c r="CB1833" i="28"/>
  <c r="CA1833" i="28"/>
  <c r="CB1832" i="28"/>
  <c r="CA1832" i="28"/>
  <c r="CB1831" i="28"/>
  <c r="CA1831" i="28"/>
  <c r="CB1830" i="28"/>
  <c r="CA1830" i="28"/>
  <c r="CB1829" i="28"/>
  <c r="CA1829" i="28"/>
  <c r="CB1828" i="28"/>
  <c r="CA1828" i="28"/>
  <c r="CB1827" i="28"/>
  <c r="CA1827" i="28"/>
  <c r="CB1826" i="28"/>
  <c r="CA1826" i="28"/>
  <c r="CB1825" i="28"/>
  <c r="CA1825" i="28"/>
  <c r="CB1824" i="28"/>
  <c r="CA1824" i="28"/>
  <c r="CB1823" i="28"/>
  <c r="CA1823" i="28"/>
  <c r="CB1822" i="28"/>
  <c r="CA1822" i="28"/>
  <c r="CB1821" i="28"/>
  <c r="CA1821" i="28"/>
  <c r="CB1820" i="28"/>
  <c r="CA1820" i="28"/>
  <c r="CB1819" i="28"/>
  <c r="CA1819" i="28"/>
  <c r="CB1818" i="28"/>
  <c r="CA1818" i="28"/>
  <c r="CB1817" i="28"/>
  <c r="CA1817" i="28"/>
  <c r="CB1816" i="28"/>
  <c r="CA1816" i="28"/>
  <c r="CB1815" i="28"/>
  <c r="CA1815" i="28"/>
  <c r="CB1814" i="28"/>
  <c r="CA1814" i="28"/>
  <c r="CB1813" i="28"/>
  <c r="CA1813" i="28"/>
  <c r="CB1812" i="28"/>
  <c r="CA1812" i="28"/>
  <c r="CB1811" i="28"/>
  <c r="CA1811" i="28"/>
  <c r="CB1810" i="28"/>
  <c r="CA1810" i="28"/>
  <c r="CB1809" i="28"/>
  <c r="CA1809" i="28"/>
  <c r="CB1808" i="28"/>
  <c r="CA1808" i="28"/>
  <c r="CB1807" i="28"/>
  <c r="CA1807" i="28"/>
  <c r="CB1806" i="28"/>
  <c r="CA1806" i="28"/>
  <c r="CB1805" i="28"/>
  <c r="CA1805" i="28"/>
  <c r="CB1804" i="28"/>
  <c r="CA1804" i="28"/>
  <c r="CB1803" i="28"/>
  <c r="CA1803" i="28"/>
  <c r="CB1802" i="28"/>
  <c r="CA1802" i="28"/>
  <c r="CB1801" i="28"/>
  <c r="CA1801" i="28"/>
  <c r="CB1800" i="28"/>
  <c r="CA1800" i="28"/>
  <c r="CB1799" i="28"/>
  <c r="CA1799" i="28"/>
  <c r="CB1798" i="28"/>
  <c r="CA1798" i="28"/>
  <c r="CB1797" i="28"/>
  <c r="CA1797" i="28"/>
  <c r="CB1796" i="28"/>
  <c r="CA1796" i="28"/>
  <c r="CB1795" i="28"/>
  <c r="CA1795" i="28"/>
  <c r="CB1794" i="28"/>
  <c r="CA1794" i="28"/>
  <c r="CB1793" i="28"/>
  <c r="CA1793" i="28"/>
  <c r="CB1792" i="28"/>
  <c r="CA1792" i="28"/>
  <c r="CB1791" i="28"/>
  <c r="CA1791" i="28"/>
  <c r="CB1790" i="28"/>
  <c r="CA1790" i="28"/>
  <c r="CB1789" i="28"/>
  <c r="CA1789" i="28"/>
  <c r="CB1788" i="28"/>
  <c r="CA1788" i="28"/>
  <c r="CB1787" i="28"/>
  <c r="CA1787" i="28"/>
  <c r="CB1786" i="28"/>
  <c r="CA1786" i="28"/>
  <c r="CB1785" i="28"/>
  <c r="CA1785" i="28"/>
  <c r="CB1784" i="28"/>
  <c r="CA1784" i="28"/>
  <c r="CB1783" i="28"/>
  <c r="CA1783" i="28"/>
  <c r="CB1782" i="28"/>
  <c r="CA1782" i="28"/>
  <c r="CB1781" i="28"/>
  <c r="CA1781" i="28"/>
  <c r="CB1780" i="28"/>
  <c r="CA1780" i="28"/>
  <c r="CB1779" i="28"/>
  <c r="CA1779" i="28"/>
  <c r="CB1778" i="28"/>
  <c r="CA1778" i="28"/>
  <c r="CB1777" i="28"/>
  <c r="CA1777" i="28"/>
  <c r="CB1776" i="28"/>
  <c r="CA1776" i="28"/>
  <c r="CB1775" i="28"/>
  <c r="CA1775" i="28"/>
  <c r="CB1774" i="28"/>
  <c r="CA1774" i="28"/>
  <c r="CB1773" i="28"/>
  <c r="CA1773" i="28"/>
  <c r="CB1772" i="28"/>
  <c r="CA1772" i="28"/>
  <c r="CB1771" i="28"/>
  <c r="CA1771" i="28"/>
  <c r="CB1770" i="28"/>
  <c r="CA1770" i="28"/>
  <c r="CB1769" i="28"/>
  <c r="CA1769" i="28"/>
  <c r="CB1768" i="28"/>
  <c r="CA1768" i="28"/>
  <c r="CB1767" i="28"/>
  <c r="CA1767" i="28"/>
  <c r="CB1766" i="28"/>
  <c r="CA1766" i="28"/>
  <c r="CB1765" i="28"/>
  <c r="CA1765" i="28"/>
  <c r="CB1764" i="28"/>
  <c r="CA1764" i="28"/>
  <c r="CB1763" i="28"/>
  <c r="CA1763" i="28"/>
  <c r="CB1762" i="28"/>
  <c r="CA1762" i="28"/>
  <c r="CB1761" i="28"/>
  <c r="CA1761" i="28"/>
  <c r="CB1760" i="28"/>
  <c r="CA1760" i="28"/>
  <c r="CB1759" i="28"/>
  <c r="CA1759" i="28"/>
  <c r="CB1758" i="28"/>
  <c r="CA1758" i="28"/>
  <c r="CB1757" i="28"/>
  <c r="CA1757" i="28"/>
  <c r="CB1756" i="28"/>
  <c r="CA1756" i="28"/>
  <c r="CB1755" i="28"/>
  <c r="CA1755" i="28"/>
  <c r="CB1754" i="28"/>
  <c r="CA1754" i="28"/>
  <c r="CB1753" i="28"/>
  <c r="CA1753" i="28"/>
  <c r="CB1752" i="28"/>
  <c r="CA1752" i="28"/>
  <c r="CB1751" i="28"/>
  <c r="CA1751" i="28"/>
  <c r="CB1750" i="28"/>
  <c r="CA1750" i="28"/>
  <c r="CB1749" i="28"/>
  <c r="CA1749" i="28"/>
  <c r="CB1748" i="28"/>
  <c r="CA1748" i="28"/>
  <c r="CB1747" i="28"/>
  <c r="CA1747" i="28"/>
  <c r="CB1746" i="28"/>
  <c r="CA1746" i="28"/>
  <c r="CB1745" i="28"/>
  <c r="CA1745" i="28"/>
  <c r="CB1744" i="28"/>
  <c r="CA1744" i="28"/>
  <c r="CB1743" i="28"/>
  <c r="CA1743" i="28"/>
  <c r="CB1742" i="28"/>
  <c r="CA1742" i="28"/>
  <c r="CB1741" i="28"/>
  <c r="CA1741" i="28"/>
  <c r="CB1740" i="28"/>
  <c r="CA1740" i="28"/>
  <c r="CB1739" i="28"/>
  <c r="CA1739" i="28"/>
  <c r="CB1738" i="28"/>
  <c r="CA1738" i="28"/>
  <c r="CB1737" i="28"/>
  <c r="CA1737" i="28"/>
  <c r="CB1736" i="28"/>
  <c r="CA1736" i="28"/>
  <c r="CB1735" i="28"/>
  <c r="CA1735" i="28"/>
  <c r="CB1734" i="28"/>
  <c r="CA1734" i="28"/>
  <c r="CB1733" i="28"/>
  <c r="CA1733" i="28"/>
  <c r="CB1732" i="28"/>
  <c r="CA1732" i="28"/>
  <c r="CB1731" i="28"/>
  <c r="CA1731" i="28"/>
  <c r="CB1730" i="28"/>
  <c r="CA1730" i="28"/>
  <c r="CB1729" i="28"/>
  <c r="CA1729" i="28"/>
  <c r="CB1728" i="28"/>
  <c r="CA1728" i="28"/>
  <c r="CB1727" i="28"/>
  <c r="CA1727" i="28"/>
  <c r="CB1726" i="28"/>
  <c r="CA1726" i="28"/>
  <c r="CB1725" i="28"/>
  <c r="CA1725" i="28"/>
  <c r="CB1724" i="28"/>
  <c r="CA1724" i="28"/>
  <c r="CB1723" i="28"/>
  <c r="CA1723" i="28"/>
  <c r="CB1722" i="28"/>
  <c r="CA1722" i="28"/>
  <c r="CB1721" i="28"/>
  <c r="CA1721" i="28"/>
  <c r="CB1720" i="28"/>
  <c r="CA1720" i="28"/>
  <c r="CB1719" i="28"/>
  <c r="CA1719" i="28"/>
  <c r="CB1718" i="28"/>
  <c r="CA1718" i="28"/>
  <c r="CB1717" i="28"/>
  <c r="CA1717" i="28"/>
  <c r="CB1716" i="28"/>
  <c r="CA1716" i="28"/>
  <c r="CB1715" i="28"/>
  <c r="CA1715" i="28"/>
  <c r="CB1714" i="28"/>
  <c r="CA1714" i="28"/>
  <c r="CB1713" i="28"/>
  <c r="CA1713" i="28"/>
  <c r="CB1712" i="28"/>
  <c r="CA1712" i="28"/>
  <c r="CB1711" i="28"/>
  <c r="CA1711" i="28"/>
  <c r="CB1710" i="28"/>
  <c r="CA1710" i="28"/>
  <c r="CB1709" i="28"/>
  <c r="CA1709" i="28"/>
  <c r="CB1708" i="28"/>
  <c r="CA1708" i="28"/>
  <c r="CB1707" i="28"/>
  <c r="CA1707" i="28"/>
  <c r="CB1706" i="28"/>
  <c r="CA1706" i="28"/>
  <c r="CB1705" i="28"/>
  <c r="CA1705" i="28"/>
  <c r="CB1704" i="28"/>
  <c r="CA1704" i="28"/>
  <c r="CB1703" i="28"/>
  <c r="CA1703" i="28"/>
  <c r="CB1702" i="28"/>
  <c r="CA1702" i="28"/>
  <c r="CB1701" i="28"/>
  <c r="CA1701" i="28"/>
  <c r="CB1700" i="28"/>
  <c r="CA1700" i="28"/>
  <c r="CB1699" i="28"/>
  <c r="CA1699" i="28"/>
  <c r="CB1698" i="28"/>
  <c r="CA1698" i="28"/>
  <c r="CB1697" i="28"/>
  <c r="CA1697" i="28"/>
  <c r="CB1696" i="28"/>
  <c r="CA1696" i="28"/>
  <c r="CB1695" i="28"/>
  <c r="CA1695" i="28"/>
  <c r="CB1694" i="28"/>
  <c r="CA1694" i="28"/>
  <c r="CB1693" i="28"/>
  <c r="CA1693" i="28"/>
  <c r="CB1692" i="28"/>
  <c r="CA1692" i="28"/>
  <c r="CB1691" i="28"/>
  <c r="CA1691" i="28"/>
  <c r="CB1690" i="28"/>
  <c r="CA1690" i="28"/>
  <c r="CB1689" i="28"/>
  <c r="CA1689" i="28"/>
  <c r="CB1688" i="28"/>
  <c r="CA1688" i="28"/>
  <c r="CB1687" i="28"/>
  <c r="CA1687" i="28"/>
  <c r="CB1686" i="28"/>
  <c r="CA1686" i="28"/>
  <c r="CB1685" i="28"/>
  <c r="CA1685" i="28"/>
  <c r="CB1684" i="28"/>
  <c r="CA1684" i="28"/>
  <c r="CB1683" i="28"/>
  <c r="CA1683" i="28"/>
  <c r="CB1682" i="28"/>
  <c r="CA1682" i="28"/>
  <c r="CB1681" i="28"/>
  <c r="CA1681" i="28"/>
  <c r="CB1680" i="28"/>
  <c r="CA1680" i="28"/>
  <c r="CB1679" i="28"/>
  <c r="CA1679" i="28"/>
  <c r="CB1678" i="28"/>
  <c r="CA1678" i="28"/>
  <c r="CB1677" i="28"/>
  <c r="CA1677" i="28"/>
  <c r="CB1676" i="28"/>
  <c r="CA1676" i="28"/>
  <c r="CB1675" i="28"/>
  <c r="CA1675" i="28"/>
  <c r="CB1674" i="28"/>
  <c r="CA1674" i="28"/>
  <c r="CB1673" i="28"/>
  <c r="CA1673" i="28"/>
  <c r="CB1672" i="28"/>
  <c r="CA1672" i="28"/>
  <c r="CB1671" i="28"/>
  <c r="CA1671" i="28"/>
  <c r="CB1670" i="28"/>
  <c r="CA1670" i="28"/>
  <c r="CB1669" i="28"/>
  <c r="CA1669" i="28"/>
  <c r="CB1668" i="28"/>
  <c r="CA1668" i="28"/>
  <c r="CB1667" i="28"/>
  <c r="CA1667" i="28"/>
  <c r="CB1666" i="28"/>
  <c r="CA1666" i="28"/>
  <c r="CB1665" i="28"/>
  <c r="CA1665" i="28"/>
  <c r="CB1664" i="28"/>
  <c r="CA1664" i="28"/>
  <c r="CB1663" i="28"/>
  <c r="CA1663" i="28"/>
  <c r="CB1662" i="28"/>
  <c r="CA1662" i="28"/>
  <c r="CB1661" i="28"/>
  <c r="CA1661" i="28"/>
  <c r="CB1660" i="28"/>
  <c r="CA1660" i="28"/>
  <c r="CB1659" i="28"/>
  <c r="CA1659" i="28"/>
  <c r="CB1658" i="28"/>
  <c r="CA1658" i="28"/>
  <c r="CB1657" i="28"/>
  <c r="CA1657" i="28"/>
  <c r="CB1656" i="28"/>
  <c r="CA1656" i="28"/>
  <c r="CB1655" i="28"/>
  <c r="CA1655" i="28"/>
  <c r="CB1654" i="28"/>
  <c r="CA1654" i="28"/>
  <c r="CB1653" i="28"/>
  <c r="CA1653" i="28"/>
  <c r="CB1652" i="28"/>
  <c r="CA1652" i="28"/>
  <c r="CB1651" i="28"/>
  <c r="CA1651" i="28"/>
  <c r="CB1650" i="28"/>
  <c r="CA1650" i="28"/>
  <c r="CB1649" i="28"/>
  <c r="CA1649" i="28"/>
  <c r="CB1648" i="28"/>
  <c r="CA1648" i="28"/>
  <c r="CB1647" i="28"/>
  <c r="CA1647" i="28"/>
  <c r="CB1646" i="28"/>
  <c r="CA1646" i="28"/>
  <c r="CB1645" i="28"/>
  <c r="CA1645" i="28"/>
  <c r="CB1644" i="28"/>
  <c r="CA1644" i="28"/>
  <c r="CB1643" i="28"/>
  <c r="CA1643" i="28"/>
  <c r="CB1642" i="28"/>
  <c r="CA1642" i="28"/>
  <c r="CB1641" i="28"/>
  <c r="CA1641" i="28"/>
  <c r="CB1640" i="28"/>
  <c r="CA1640" i="28"/>
  <c r="CB1639" i="28"/>
  <c r="CA1639" i="28"/>
  <c r="CB1638" i="28"/>
  <c r="CA1638" i="28"/>
  <c r="CB1637" i="28"/>
  <c r="CA1637" i="28"/>
  <c r="CB1636" i="28"/>
  <c r="CA1636" i="28"/>
  <c r="CB1635" i="28"/>
  <c r="CA1635" i="28"/>
  <c r="CB1634" i="28"/>
  <c r="CA1634" i="28"/>
  <c r="CB1633" i="28"/>
  <c r="CA1633" i="28"/>
  <c r="CB1632" i="28"/>
  <c r="CA1632" i="28"/>
  <c r="CB1631" i="28"/>
  <c r="CA1631" i="28"/>
  <c r="CB1630" i="28"/>
  <c r="CA1630" i="28"/>
  <c r="CB1629" i="28"/>
  <c r="CA1629" i="28"/>
  <c r="CB1628" i="28"/>
  <c r="CA1628" i="28"/>
  <c r="CB1627" i="28"/>
  <c r="CA1627" i="28"/>
  <c r="CB1626" i="28"/>
  <c r="CA1626" i="28"/>
  <c r="CB1625" i="28"/>
  <c r="CA1625" i="28"/>
  <c r="CB1624" i="28"/>
  <c r="CA1624" i="28"/>
  <c r="CB1623" i="28"/>
  <c r="CA1623" i="28"/>
  <c r="CB1622" i="28"/>
  <c r="CA1622" i="28"/>
  <c r="CB1621" i="28"/>
  <c r="CA1621" i="28"/>
  <c r="CB1620" i="28"/>
  <c r="CA1620" i="28"/>
  <c r="CB1619" i="28"/>
  <c r="CA1619" i="28"/>
  <c r="CB1618" i="28"/>
  <c r="CA1618" i="28"/>
  <c r="CB1617" i="28"/>
  <c r="CA1617" i="28"/>
  <c r="CB1616" i="28"/>
  <c r="CA1616" i="28"/>
  <c r="CB1615" i="28"/>
  <c r="CA1615" i="28"/>
  <c r="CB1614" i="28"/>
  <c r="CA1614" i="28"/>
  <c r="CB1613" i="28"/>
  <c r="CA1613" i="28"/>
  <c r="CB1612" i="28"/>
  <c r="CA1612" i="28"/>
  <c r="CB1611" i="28"/>
  <c r="CA1611" i="28"/>
  <c r="CB1610" i="28"/>
  <c r="CA1610" i="28"/>
  <c r="CB1609" i="28"/>
  <c r="CA1609" i="28"/>
  <c r="CB1608" i="28"/>
  <c r="CA1608" i="28"/>
  <c r="CB1607" i="28"/>
  <c r="CA1607" i="28"/>
  <c r="CB1606" i="28"/>
  <c r="CA1606" i="28"/>
  <c r="CB1605" i="28"/>
  <c r="CA1605" i="28"/>
  <c r="CB1604" i="28"/>
  <c r="CA1604" i="28"/>
  <c r="CB1603" i="28"/>
  <c r="CA1603" i="28"/>
  <c r="CB1602" i="28"/>
  <c r="CA1602" i="28"/>
  <c r="CB1601" i="28"/>
  <c r="CA1601" i="28"/>
  <c r="CB1600" i="28"/>
  <c r="CA1600" i="28"/>
  <c r="CB1599" i="28"/>
  <c r="CA1599" i="28"/>
  <c r="CB1598" i="28"/>
  <c r="CA1598" i="28"/>
  <c r="CB1597" i="28"/>
  <c r="CA1597" i="28"/>
  <c r="CB1596" i="28"/>
  <c r="CA1596" i="28"/>
  <c r="CB1595" i="28"/>
  <c r="CA1595" i="28"/>
  <c r="CB1594" i="28"/>
  <c r="CA1594" i="28"/>
  <c r="CB1593" i="28"/>
  <c r="CA1593" i="28"/>
  <c r="CB1592" i="28"/>
  <c r="CA1592" i="28"/>
  <c r="CB1591" i="28"/>
  <c r="CA1591" i="28"/>
  <c r="CB1590" i="28"/>
  <c r="CA1590" i="28"/>
  <c r="CB1589" i="28"/>
  <c r="CA1589" i="28"/>
  <c r="CB1588" i="28"/>
  <c r="CA1588" i="28"/>
  <c r="CB1587" i="28"/>
  <c r="CA1587" i="28"/>
  <c r="CB1586" i="28"/>
  <c r="CA1586" i="28"/>
  <c r="CB1585" i="28"/>
  <c r="CA1585" i="28"/>
  <c r="CB1584" i="28"/>
  <c r="CA1584" i="28"/>
  <c r="CB1583" i="28"/>
  <c r="CA1583" i="28"/>
  <c r="CB1582" i="28"/>
  <c r="CA1582" i="28"/>
  <c r="CB1581" i="28"/>
  <c r="CA1581" i="28"/>
  <c r="CB1580" i="28"/>
  <c r="CA1580" i="28"/>
  <c r="CB1579" i="28"/>
  <c r="CA1579" i="28"/>
  <c r="CB1578" i="28"/>
  <c r="CA1578" i="28"/>
  <c r="CB1577" i="28"/>
  <c r="CA1577" i="28"/>
  <c r="CB1576" i="28"/>
  <c r="CA1576" i="28"/>
  <c r="CB1575" i="28"/>
  <c r="CA1575" i="28"/>
  <c r="CB1574" i="28"/>
  <c r="CA1574" i="28"/>
  <c r="CB1573" i="28"/>
  <c r="CA1573" i="28"/>
  <c r="CB1572" i="28"/>
  <c r="CA1572" i="28"/>
  <c r="CB1571" i="28"/>
  <c r="CA1571" i="28"/>
  <c r="CB1570" i="28"/>
  <c r="CA1570" i="28"/>
  <c r="CB1569" i="28"/>
  <c r="CA1569" i="28"/>
  <c r="CB1568" i="28"/>
  <c r="CA1568" i="28"/>
  <c r="CB1567" i="28"/>
  <c r="CA1567" i="28"/>
  <c r="CB1566" i="28"/>
  <c r="CA1566" i="28"/>
  <c r="CB1565" i="28"/>
  <c r="CA1565" i="28"/>
  <c r="CB1564" i="28"/>
  <c r="CA1564" i="28"/>
  <c r="CB1563" i="28"/>
  <c r="CA1563" i="28"/>
  <c r="CB1562" i="28"/>
  <c r="CA1562" i="28"/>
  <c r="CB1561" i="28"/>
  <c r="CA1561" i="28"/>
  <c r="CB1560" i="28"/>
  <c r="CA1560" i="28"/>
  <c r="CB1559" i="28"/>
  <c r="CA1559" i="28"/>
  <c r="CB1558" i="28"/>
  <c r="CA1558" i="28"/>
  <c r="CB1557" i="28"/>
  <c r="CA1557" i="28"/>
  <c r="CB1556" i="28"/>
  <c r="CA1556" i="28"/>
  <c r="CB1555" i="28"/>
  <c r="CA1555" i="28"/>
  <c r="CB1554" i="28"/>
  <c r="CA1554" i="28"/>
  <c r="CB1553" i="28"/>
  <c r="CA1553" i="28"/>
  <c r="CB1552" i="28"/>
  <c r="CA1552" i="28"/>
  <c r="CB1551" i="28"/>
  <c r="CA1551" i="28"/>
  <c r="CB1550" i="28"/>
  <c r="CA1550" i="28"/>
  <c r="CB1549" i="28"/>
  <c r="CA1549" i="28"/>
  <c r="CB1548" i="28"/>
  <c r="CA1548" i="28"/>
  <c r="CB1547" i="28"/>
  <c r="CA1547" i="28"/>
  <c r="CB1546" i="28"/>
  <c r="CA1546" i="28"/>
  <c r="CB1545" i="28"/>
  <c r="CA1545" i="28"/>
  <c r="CB1544" i="28"/>
  <c r="CA1544" i="28"/>
  <c r="CB1543" i="28"/>
  <c r="CA1543" i="28"/>
  <c r="CB1542" i="28"/>
  <c r="CA1542" i="28"/>
  <c r="CB1541" i="28"/>
  <c r="CA1541" i="28"/>
  <c r="CB1540" i="28"/>
  <c r="CA1540" i="28"/>
  <c r="CB1539" i="28"/>
  <c r="CA1539" i="28"/>
  <c r="CB1538" i="28"/>
  <c r="CA1538" i="28"/>
  <c r="CB1537" i="28"/>
  <c r="CA1537" i="28"/>
  <c r="CB1536" i="28"/>
  <c r="CA1536" i="28"/>
  <c r="CB1535" i="28"/>
  <c r="CA1535" i="28"/>
  <c r="CB1534" i="28"/>
  <c r="CA1534" i="28"/>
  <c r="CB1533" i="28"/>
  <c r="CA1533" i="28"/>
  <c r="CB1532" i="28"/>
  <c r="CA1532" i="28"/>
  <c r="CB1531" i="28"/>
  <c r="CA1531" i="28"/>
  <c r="CB1530" i="28"/>
  <c r="CA1530" i="28"/>
  <c r="CB1529" i="28"/>
  <c r="CA1529" i="28"/>
  <c r="CB1528" i="28"/>
  <c r="CA1528" i="28"/>
  <c r="CB1527" i="28"/>
  <c r="CA1527" i="28"/>
  <c r="CB1526" i="28"/>
  <c r="CA1526" i="28"/>
  <c r="CB1525" i="28"/>
  <c r="CA1525" i="28"/>
  <c r="CB1524" i="28"/>
  <c r="CA1524" i="28"/>
  <c r="CB1523" i="28"/>
  <c r="CA1523" i="28"/>
  <c r="CB1522" i="28"/>
  <c r="CA1522" i="28"/>
  <c r="CB1521" i="28"/>
  <c r="CA1521" i="28"/>
  <c r="CB1520" i="28"/>
  <c r="CA1520" i="28"/>
  <c r="CB1519" i="28"/>
  <c r="CA1519" i="28"/>
  <c r="CB1518" i="28"/>
  <c r="CA1518" i="28"/>
  <c r="CB1517" i="28"/>
  <c r="CA1517" i="28"/>
  <c r="CB1516" i="28"/>
  <c r="CA1516" i="28"/>
  <c r="CB1515" i="28"/>
  <c r="CA1515" i="28"/>
  <c r="CB1514" i="28"/>
  <c r="CA1514" i="28"/>
  <c r="CB1513" i="28"/>
  <c r="CA1513" i="28"/>
  <c r="CB1512" i="28"/>
  <c r="CA1512" i="28"/>
  <c r="CB1511" i="28"/>
  <c r="CA1511" i="28"/>
  <c r="CB1510" i="28"/>
  <c r="CA1510" i="28"/>
  <c r="CB1509" i="28"/>
  <c r="CA1509" i="28"/>
  <c r="CB1508" i="28"/>
  <c r="CA1508" i="28"/>
  <c r="CB1507" i="28"/>
  <c r="CA1507" i="28"/>
  <c r="CB1506" i="28"/>
  <c r="CA1506" i="28"/>
  <c r="CB1505" i="28"/>
  <c r="CA1505" i="28"/>
  <c r="CB1504" i="28"/>
  <c r="CA1504" i="28"/>
  <c r="CB1503" i="28"/>
  <c r="CA1503" i="28"/>
  <c r="CB1502" i="28"/>
  <c r="CA1502" i="28"/>
  <c r="CB1501" i="28"/>
  <c r="CA1501" i="28"/>
  <c r="CB1500" i="28"/>
  <c r="CA1500" i="28"/>
  <c r="CB1499" i="28"/>
  <c r="CA1499" i="28"/>
  <c r="CB1498" i="28"/>
  <c r="CA1498" i="28"/>
  <c r="CB1497" i="28"/>
  <c r="CA1497" i="28"/>
  <c r="CB1496" i="28"/>
  <c r="CA1496" i="28"/>
  <c r="CB1495" i="28"/>
  <c r="CA1495" i="28"/>
  <c r="CB1494" i="28"/>
  <c r="CA1494" i="28"/>
  <c r="CB1493" i="28"/>
  <c r="CA1493" i="28"/>
  <c r="CB1492" i="28"/>
  <c r="CA1492" i="28"/>
  <c r="CB1491" i="28"/>
  <c r="CA1491" i="28"/>
  <c r="CB1490" i="28"/>
  <c r="CA1490" i="28"/>
  <c r="CB1489" i="28"/>
  <c r="CA1489" i="28"/>
  <c r="CB1488" i="28"/>
  <c r="CA1488" i="28"/>
  <c r="CB1487" i="28"/>
  <c r="CA1487" i="28"/>
  <c r="CB1486" i="28"/>
  <c r="CA1486" i="28"/>
  <c r="CB1485" i="28"/>
  <c r="CA1485" i="28"/>
  <c r="CB1484" i="28"/>
  <c r="CA1484" i="28"/>
  <c r="CB1483" i="28"/>
  <c r="CA1483" i="28"/>
  <c r="CB1482" i="28"/>
  <c r="CA1482" i="28"/>
  <c r="CB1481" i="28"/>
  <c r="CA1481" i="28"/>
  <c r="CB1480" i="28"/>
  <c r="CA1480" i="28"/>
  <c r="CB1479" i="28"/>
  <c r="CA1479" i="28"/>
  <c r="CB1478" i="28"/>
  <c r="CA1478" i="28"/>
  <c r="CB1477" i="28"/>
  <c r="CA1477" i="28"/>
  <c r="CB1476" i="28"/>
  <c r="CA1476" i="28"/>
  <c r="CB1475" i="28"/>
  <c r="CA1475" i="28"/>
  <c r="CB1474" i="28"/>
  <c r="CA1474" i="28"/>
  <c r="CB1473" i="28"/>
  <c r="CA1473" i="28"/>
  <c r="CB1472" i="28"/>
  <c r="CA1472" i="28"/>
  <c r="CB1471" i="28"/>
  <c r="CA1471" i="28"/>
  <c r="CB1470" i="28"/>
  <c r="CA1470" i="28"/>
  <c r="CB1469" i="28"/>
  <c r="CA1469" i="28"/>
  <c r="CB1468" i="28"/>
  <c r="CA1468" i="28"/>
  <c r="CB1467" i="28"/>
  <c r="CA1467" i="28"/>
  <c r="CB1466" i="28"/>
  <c r="CA1466" i="28"/>
  <c r="CB1465" i="28"/>
  <c r="CA1465" i="28"/>
  <c r="CB1464" i="28"/>
  <c r="CA1464" i="28"/>
  <c r="CB1463" i="28"/>
  <c r="CA1463" i="28"/>
  <c r="CB1462" i="28"/>
  <c r="CA1462" i="28"/>
  <c r="CB1461" i="28"/>
  <c r="CA1461" i="28"/>
  <c r="CB1460" i="28"/>
  <c r="CA1460" i="28"/>
  <c r="CB1459" i="28"/>
  <c r="CA1459" i="28"/>
  <c r="CB1458" i="28"/>
  <c r="CA1458" i="28"/>
  <c r="CB1457" i="28"/>
  <c r="CA1457" i="28"/>
  <c r="CB1456" i="28"/>
  <c r="CA1456" i="28"/>
  <c r="CB1455" i="28"/>
  <c r="CA1455" i="28"/>
  <c r="CB1454" i="28"/>
  <c r="CA1454" i="28"/>
  <c r="CB1453" i="28"/>
  <c r="CA1453" i="28"/>
  <c r="CB1452" i="28"/>
  <c r="CA1452" i="28"/>
  <c r="CB1451" i="28"/>
  <c r="CA1451" i="28"/>
  <c r="CB1450" i="28"/>
  <c r="CA1450" i="28"/>
  <c r="CB1449" i="28"/>
  <c r="CA1449" i="28"/>
  <c r="CB1448" i="28"/>
  <c r="CA1448" i="28"/>
  <c r="CB1447" i="28"/>
  <c r="CA1447" i="28"/>
  <c r="CB1446" i="28"/>
  <c r="CA1446" i="28"/>
  <c r="CB1445" i="28"/>
  <c r="CA1445" i="28"/>
  <c r="CB1444" i="28"/>
  <c r="CA1444" i="28"/>
  <c r="CB1443" i="28"/>
  <c r="CA1443" i="28"/>
  <c r="CB1442" i="28"/>
  <c r="CA1442" i="28"/>
  <c r="CB1441" i="28"/>
  <c r="CA1441" i="28"/>
  <c r="CB1440" i="28"/>
  <c r="CA1440" i="28"/>
  <c r="CB1439" i="28"/>
  <c r="CA1439" i="28"/>
  <c r="CB1438" i="28"/>
  <c r="CA1438" i="28"/>
  <c r="CB1437" i="28"/>
  <c r="CA1437" i="28"/>
  <c r="CB1436" i="28"/>
  <c r="CA1436" i="28"/>
  <c r="CB1435" i="28"/>
  <c r="CA1435" i="28"/>
  <c r="CB1434" i="28"/>
  <c r="CA1434" i="28"/>
  <c r="CB1433" i="28"/>
  <c r="CA1433" i="28"/>
  <c r="CB1432" i="28"/>
  <c r="CA1432" i="28"/>
  <c r="CB1431" i="28"/>
  <c r="CA1431" i="28"/>
  <c r="CB1430" i="28"/>
  <c r="CA1430" i="28"/>
  <c r="CB1429" i="28"/>
  <c r="CA1429" i="28"/>
  <c r="CB1428" i="28"/>
  <c r="CA1428" i="28"/>
  <c r="CB1427" i="28"/>
  <c r="CA1427" i="28"/>
  <c r="CB1426" i="28"/>
  <c r="CA1426" i="28"/>
  <c r="CB1425" i="28"/>
  <c r="CA1425" i="28"/>
  <c r="CB1424" i="28"/>
  <c r="CA1424" i="28"/>
  <c r="CB1423" i="28"/>
  <c r="CA1423" i="28"/>
  <c r="CB1422" i="28"/>
  <c r="CA1422" i="28"/>
  <c r="CB1421" i="28"/>
  <c r="CA1421" i="28"/>
  <c r="CB1420" i="28"/>
  <c r="CA1420" i="28"/>
  <c r="CB1419" i="28"/>
  <c r="CA1419" i="28"/>
  <c r="CB1418" i="28"/>
  <c r="CA1418" i="28"/>
  <c r="CB1417" i="28"/>
  <c r="CA1417" i="28"/>
  <c r="CB1416" i="28"/>
  <c r="CA1416" i="28"/>
  <c r="CB1415" i="28"/>
  <c r="CA1415" i="28"/>
  <c r="CB1414" i="28"/>
  <c r="CA1414" i="28"/>
  <c r="CB1413" i="28"/>
  <c r="CA1413" i="28"/>
  <c r="CB1412" i="28"/>
  <c r="CA1412" i="28"/>
  <c r="CB1411" i="28"/>
  <c r="CA1411" i="28"/>
  <c r="CB1410" i="28"/>
  <c r="CA1410" i="28"/>
  <c r="CB1409" i="28"/>
  <c r="CA1409" i="28"/>
  <c r="CB1408" i="28"/>
  <c r="CA1408" i="28"/>
  <c r="CB1407" i="28"/>
  <c r="CA1407" i="28"/>
  <c r="CB1406" i="28"/>
  <c r="CA1406" i="28"/>
  <c r="CB1405" i="28"/>
  <c r="CA1405" i="28"/>
  <c r="CB1404" i="28"/>
  <c r="CA1404" i="28"/>
  <c r="CB1403" i="28"/>
  <c r="CA1403" i="28"/>
  <c r="CB1402" i="28"/>
  <c r="CA1402" i="28"/>
  <c r="CB1401" i="28"/>
  <c r="CA1401" i="28"/>
  <c r="CB1400" i="28"/>
  <c r="CA1400" i="28"/>
  <c r="CB1399" i="28"/>
  <c r="CA1399" i="28"/>
  <c r="CB1398" i="28"/>
  <c r="CA1398" i="28"/>
  <c r="CB1397" i="28"/>
  <c r="CA1397" i="28"/>
  <c r="CB1396" i="28"/>
  <c r="CA1396" i="28"/>
  <c r="CB1395" i="28"/>
  <c r="CA1395" i="28"/>
  <c r="CB1394" i="28"/>
  <c r="CA1394" i="28"/>
  <c r="CB1393" i="28"/>
  <c r="CA1393" i="28"/>
  <c r="CB1392" i="28"/>
  <c r="CA1392" i="28"/>
  <c r="CB1391" i="28"/>
  <c r="CA1391" i="28"/>
  <c r="CB1390" i="28"/>
  <c r="CA1390" i="28"/>
  <c r="CB1389" i="28"/>
  <c r="CA1389" i="28"/>
  <c r="CB1388" i="28"/>
  <c r="CA1388" i="28"/>
  <c r="CB1387" i="28"/>
  <c r="CA1387" i="28"/>
  <c r="CB1386" i="28"/>
  <c r="CA1386" i="28"/>
  <c r="CB1385" i="28"/>
  <c r="CA1385" i="28"/>
  <c r="CB1384" i="28"/>
  <c r="CA1384" i="28"/>
  <c r="CB1383" i="28"/>
  <c r="CA1383" i="28"/>
  <c r="CB1382" i="28"/>
  <c r="CA1382" i="28"/>
  <c r="CB1381" i="28"/>
  <c r="CA1381" i="28"/>
  <c r="CB1380" i="28"/>
  <c r="CA1380" i="28"/>
  <c r="CB1379" i="28"/>
  <c r="CA1379" i="28"/>
  <c r="CB1378" i="28"/>
  <c r="CA1378" i="28"/>
  <c r="CB1377" i="28"/>
  <c r="CA1377" i="28"/>
  <c r="CB1376" i="28"/>
  <c r="CA1376" i="28"/>
  <c r="CB1375" i="28"/>
  <c r="CA1375" i="28"/>
  <c r="CB1374" i="28"/>
  <c r="CA1374" i="28"/>
  <c r="CB1373" i="28"/>
  <c r="CA1373" i="28"/>
  <c r="CB1372" i="28"/>
  <c r="CA1372" i="28"/>
  <c r="CB1371" i="28"/>
  <c r="CA1371" i="28"/>
  <c r="CB1370" i="28"/>
  <c r="CA1370" i="28"/>
  <c r="CB1369" i="28"/>
  <c r="CA1369" i="28"/>
  <c r="CB1368" i="28"/>
  <c r="CA1368" i="28"/>
  <c r="CB1367" i="28"/>
  <c r="CA1367" i="28"/>
  <c r="CB1366" i="28"/>
  <c r="CA1366" i="28"/>
  <c r="CB1365" i="28"/>
  <c r="CA1365" i="28"/>
  <c r="CB1364" i="28"/>
  <c r="CA1364" i="28"/>
  <c r="CB1363" i="28"/>
  <c r="CA1363" i="28"/>
  <c r="CB1362" i="28"/>
  <c r="CA1362" i="28"/>
  <c r="CB1361" i="28"/>
  <c r="CA1361" i="28"/>
  <c r="CB1360" i="28"/>
  <c r="CA1360" i="28"/>
  <c r="CB1359" i="28"/>
  <c r="CA1359" i="28"/>
  <c r="CB1358" i="28"/>
  <c r="CA1358" i="28"/>
  <c r="CB1357" i="28"/>
  <c r="CA1357" i="28"/>
  <c r="CB1356" i="28"/>
  <c r="CA1356" i="28"/>
  <c r="CB1355" i="28"/>
  <c r="CA1355" i="28"/>
  <c r="CB1354" i="28"/>
  <c r="CA1354" i="28"/>
  <c r="CB1353" i="28"/>
  <c r="CA1353" i="28"/>
  <c r="CB1352" i="28"/>
  <c r="CA1352" i="28"/>
  <c r="CB1351" i="28"/>
  <c r="CA1351" i="28"/>
  <c r="CB1350" i="28"/>
  <c r="CA1350" i="28"/>
  <c r="CB1349" i="28"/>
  <c r="CA1349" i="28"/>
  <c r="CB1348" i="28"/>
  <c r="CA1348" i="28"/>
  <c r="CB1347" i="28"/>
  <c r="CA1347" i="28"/>
  <c r="CB1346" i="28"/>
  <c r="CA1346" i="28"/>
  <c r="CB1345" i="28"/>
  <c r="CA1345" i="28"/>
  <c r="CB1344" i="28"/>
  <c r="CA1344" i="28"/>
  <c r="CB1343" i="28"/>
  <c r="CA1343" i="28"/>
  <c r="CB1342" i="28"/>
  <c r="CA1342" i="28"/>
  <c r="CB1341" i="28"/>
  <c r="CA1341" i="28"/>
  <c r="CB1340" i="28"/>
  <c r="CA1340" i="28"/>
  <c r="CB1339" i="28"/>
  <c r="CA1339" i="28"/>
  <c r="CB1338" i="28"/>
  <c r="CA1338" i="28"/>
  <c r="CB1337" i="28"/>
  <c r="CA1337" i="28"/>
  <c r="CB1336" i="28"/>
  <c r="CA1336" i="28"/>
  <c r="CB1335" i="28"/>
  <c r="CA1335" i="28"/>
  <c r="CB1334" i="28"/>
  <c r="CA1334" i="28"/>
  <c r="CB1333" i="28"/>
  <c r="CA1333" i="28"/>
  <c r="CB1332" i="28"/>
  <c r="CA1332" i="28"/>
  <c r="CB1331" i="28"/>
  <c r="CA1331" i="28"/>
  <c r="CB1330" i="28"/>
  <c r="CA1330" i="28"/>
  <c r="CB1329" i="28"/>
  <c r="CA1329" i="28"/>
  <c r="CB1328" i="28"/>
  <c r="CA1328" i="28"/>
  <c r="CB1327" i="28"/>
  <c r="CA1327" i="28"/>
  <c r="CB1326" i="28"/>
  <c r="CA1326" i="28"/>
  <c r="CB1325" i="28"/>
  <c r="CA1325" i="28"/>
  <c r="CB1324" i="28"/>
  <c r="CA1324" i="28"/>
  <c r="CB1323" i="28"/>
  <c r="CA1323" i="28"/>
  <c r="CB1322" i="28"/>
  <c r="CA1322" i="28"/>
  <c r="CB1321" i="28"/>
  <c r="CA1321" i="28"/>
  <c r="CB1320" i="28"/>
  <c r="CA1320" i="28"/>
  <c r="CB1319" i="28"/>
  <c r="CA1319" i="28"/>
  <c r="CB1318" i="28"/>
  <c r="CA1318" i="28"/>
  <c r="CB1317" i="28"/>
  <c r="CA1317" i="28"/>
  <c r="CB1316" i="28"/>
  <c r="CA1316" i="28"/>
  <c r="CB1315" i="28"/>
  <c r="CA1315" i="28"/>
  <c r="CB1314" i="28"/>
  <c r="CA1314" i="28"/>
  <c r="CB1313" i="28"/>
  <c r="CA1313" i="28"/>
  <c r="CB1312" i="28"/>
  <c r="CA1312" i="28"/>
  <c r="CB1311" i="28"/>
  <c r="CA1311" i="28"/>
  <c r="CB1310" i="28"/>
  <c r="CA1310" i="28"/>
  <c r="CB1309" i="28"/>
  <c r="CA1309" i="28"/>
  <c r="CB1308" i="28"/>
  <c r="CA1308" i="28"/>
  <c r="CB1307" i="28"/>
  <c r="CA1307" i="28"/>
  <c r="CB1306" i="28"/>
  <c r="CA1306" i="28"/>
  <c r="CB1305" i="28"/>
  <c r="CA1305" i="28"/>
  <c r="CB1304" i="28"/>
  <c r="CA1304" i="28"/>
  <c r="CB1303" i="28"/>
  <c r="CA1303" i="28"/>
  <c r="CB1302" i="28"/>
  <c r="CA1302" i="28"/>
  <c r="CB1301" i="28"/>
  <c r="CA1301" i="28"/>
  <c r="CB1300" i="28"/>
  <c r="CA1300" i="28"/>
  <c r="CB1299" i="28"/>
  <c r="CA1299" i="28"/>
  <c r="CB1298" i="28"/>
  <c r="CA1298" i="28"/>
  <c r="CB1297" i="28"/>
  <c r="CA1297" i="28"/>
  <c r="CB1296" i="28"/>
  <c r="CA1296" i="28"/>
  <c r="CB1295" i="28"/>
  <c r="CA1295" i="28"/>
  <c r="CB1294" i="28"/>
  <c r="CA1294" i="28"/>
  <c r="CB1293" i="28"/>
  <c r="CA1293" i="28"/>
  <c r="CB1292" i="28"/>
  <c r="CA1292" i="28"/>
  <c r="CB1291" i="28"/>
  <c r="CA1291" i="28"/>
  <c r="CB1290" i="28"/>
  <c r="CA1290" i="28"/>
  <c r="CB1289" i="28"/>
  <c r="CA1289" i="28"/>
  <c r="CB1288" i="28"/>
  <c r="CA1288" i="28"/>
  <c r="CB1287" i="28"/>
  <c r="CA1287" i="28"/>
  <c r="CB1286" i="28"/>
  <c r="CA1286" i="28"/>
  <c r="CB1285" i="28"/>
  <c r="CA1285" i="28"/>
  <c r="CB1284" i="28"/>
  <c r="CA1284" i="28"/>
  <c r="CB1283" i="28"/>
  <c r="CA1283" i="28"/>
  <c r="CB1282" i="28"/>
  <c r="CA1282" i="28"/>
  <c r="CB1281" i="28"/>
  <c r="CA1281" i="28"/>
  <c r="CB1280" i="28"/>
  <c r="CA1280" i="28"/>
  <c r="CB1279" i="28"/>
  <c r="CA1279" i="28"/>
  <c r="CB1278" i="28"/>
  <c r="CA1278" i="28"/>
  <c r="CB1277" i="28"/>
  <c r="CA1277" i="28"/>
  <c r="CB1276" i="28"/>
  <c r="CA1276" i="28"/>
  <c r="CB1275" i="28"/>
  <c r="CA1275" i="28"/>
  <c r="CB1274" i="28"/>
  <c r="CA1274" i="28"/>
  <c r="CB1273" i="28"/>
  <c r="CA1273" i="28"/>
  <c r="CB1272" i="28"/>
  <c r="CA1272" i="28"/>
  <c r="CB1271" i="28"/>
  <c r="CA1271" i="28"/>
  <c r="CB1270" i="28"/>
  <c r="CA1270" i="28"/>
  <c r="CB1269" i="28"/>
  <c r="CA1269" i="28"/>
  <c r="CB1268" i="28"/>
  <c r="CA1268" i="28"/>
  <c r="CB1267" i="28"/>
  <c r="CA1267" i="28"/>
  <c r="CB1266" i="28"/>
  <c r="CA1266" i="28"/>
  <c r="CB1265" i="28"/>
  <c r="CA1265" i="28"/>
  <c r="CB1264" i="28"/>
  <c r="CA1264" i="28"/>
  <c r="CB1263" i="28"/>
  <c r="CA1263" i="28"/>
  <c r="CB1262" i="28"/>
  <c r="CA1262" i="28"/>
  <c r="CB1261" i="28"/>
  <c r="CA1261" i="28"/>
  <c r="CB1260" i="28"/>
  <c r="CA1260" i="28"/>
  <c r="CB1259" i="28"/>
  <c r="CA1259" i="28"/>
  <c r="CB1258" i="28"/>
  <c r="CA1258" i="28"/>
  <c r="CB1257" i="28"/>
  <c r="CA1257" i="28"/>
  <c r="CB1256" i="28"/>
  <c r="CA1256" i="28"/>
  <c r="CB1255" i="28"/>
  <c r="CA1255" i="28"/>
  <c r="CB1254" i="28"/>
  <c r="CA1254" i="28"/>
  <c r="CB1253" i="28"/>
  <c r="CA1253" i="28"/>
  <c r="CB1252" i="28"/>
  <c r="CA1252" i="28"/>
  <c r="CB1251" i="28"/>
  <c r="CA1251" i="28"/>
  <c r="CB1250" i="28"/>
  <c r="CA1250" i="28"/>
  <c r="CB1249" i="28"/>
  <c r="CA1249" i="28"/>
  <c r="CB1248" i="28"/>
  <c r="CA1248" i="28"/>
  <c r="CB1247" i="28"/>
  <c r="CA1247" i="28"/>
  <c r="CB1246" i="28"/>
  <c r="CA1246" i="28"/>
  <c r="CB1245" i="28"/>
  <c r="CA1245" i="28"/>
  <c r="CB1244" i="28"/>
  <c r="CA1244" i="28"/>
  <c r="CB1243" i="28"/>
  <c r="CA1243" i="28"/>
  <c r="CB1242" i="28"/>
  <c r="CA1242" i="28"/>
  <c r="CB1241" i="28"/>
  <c r="CA1241" i="28"/>
  <c r="CB1240" i="28"/>
  <c r="CA1240" i="28"/>
  <c r="CB1239" i="28"/>
  <c r="CA1239" i="28"/>
  <c r="CB1238" i="28"/>
  <c r="CA1238" i="28"/>
  <c r="CB1237" i="28"/>
  <c r="CA1237" i="28"/>
  <c r="CB1236" i="28"/>
  <c r="CA1236" i="28"/>
  <c r="CB1235" i="28"/>
  <c r="CA1235" i="28"/>
  <c r="CB1234" i="28"/>
  <c r="CA1234" i="28"/>
  <c r="CB1233" i="28"/>
  <c r="CA1233" i="28"/>
  <c r="CB1232" i="28"/>
  <c r="CA1232" i="28"/>
  <c r="CB1231" i="28"/>
  <c r="CA1231" i="28"/>
  <c r="CB1230" i="28"/>
  <c r="CA1230" i="28"/>
  <c r="CB1229" i="28"/>
  <c r="CA1229" i="28"/>
  <c r="CB1228" i="28"/>
  <c r="CA1228" i="28"/>
  <c r="CB1227" i="28"/>
  <c r="CA1227" i="28"/>
  <c r="CB1226" i="28"/>
  <c r="CA1226" i="28"/>
  <c r="CB1225" i="28"/>
  <c r="CA1225" i="28"/>
  <c r="CB1224" i="28"/>
  <c r="CA1224" i="28"/>
  <c r="CB1223" i="28"/>
  <c r="CA1223" i="28"/>
  <c r="CB1222" i="28"/>
  <c r="CA1222" i="28"/>
  <c r="CB1221" i="28"/>
  <c r="CA1221" i="28"/>
  <c r="CB1220" i="28"/>
  <c r="CA1220" i="28"/>
  <c r="CB1219" i="28"/>
  <c r="CA1219" i="28"/>
  <c r="CB1218" i="28"/>
  <c r="CA1218" i="28"/>
  <c r="CB1217" i="28"/>
  <c r="CA1217" i="28"/>
  <c r="CB1216" i="28"/>
  <c r="CA1216" i="28"/>
  <c r="CB1215" i="28"/>
  <c r="CA1215" i="28"/>
  <c r="CB1214" i="28"/>
  <c r="CA1214" i="28"/>
  <c r="CB1213" i="28"/>
  <c r="CA1213" i="28"/>
  <c r="CB1212" i="28"/>
  <c r="CA1212" i="28"/>
  <c r="CB1211" i="28"/>
  <c r="CA1211" i="28"/>
  <c r="CB1210" i="28"/>
  <c r="CA1210" i="28"/>
  <c r="CB1209" i="28"/>
  <c r="CA1209" i="28"/>
  <c r="CB1208" i="28"/>
  <c r="CA1208" i="28"/>
  <c r="CB1207" i="28"/>
  <c r="CA1207" i="28"/>
  <c r="CB1206" i="28"/>
  <c r="CA1206" i="28"/>
  <c r="CB1205" i="28"/>
  <c r="CA1205" i="28"/>
  <c r="CB1204" i="28"/>
  <c r="CA1204" i="28"/>
  <c r="CB1203" i="28"/>
  <c r="CA1203" i="28"/>
  <c r="CB1202" i="28"/>
  <c r="CA1202" i="28"/>
  <c r="CB1201" i="28"/>
  <c r="CA1201" i="28"/>
  <c r="CB1200" i="28"/>
  <c r="CA1200" i="28"/>
  <c r="CB1199" i="28"/>
  <c r="CA1199" i="28"/>
  <c r="CB1198" i="28"/>
  <c r="CA1198" i="28"/>
  <c r="CB1197" i="28"/>
  <c r="CA1197" i="28"/>
  <c r="CB1196" i="28"/>
  <c r="CA1196" i="28"/>
  <c r="CB1195" i="28"/>
  <c r="CA1195" i="28"/>
  <c r="CB1194" i="28"/>
  <c r="CA1194" i="28"/>
  <c r="CB1193" i="28"/>
  <c r="CA1193" i="28"/>
  <c r="CB1192" i="28"/>
  <c r="CA1192" i="28"/>
  <c r="CB1191" i="28"/>
  <c r="CA1191" i="28"/>
  <c r="CB1190" i="28"/>
  <c r="CA1190" i="28"/>
  <c r="CB1189" i="28"/>
  <c r="CA1189" i="28"/>
  <c r="CB1188" i="28"/>
  <c r="CA1188" i="28"/>
  <c r="CB1187" i="28"/>
  <c r="CA1187" i="28"/>
  <c r="CB1186" i="28"/>
  <c r="CA1186" i="28"/>
  <c r="CB1185" i="28"/>
  <c r="CA1185" i="28"/>
  <c r="CB1184" i="28"/>
  <c r="CA1184" i="28"/>
  <c r="CB1183" i="28"/>
  <c r="CA1183" i="28"/>
  <c r="CB1182" i="28"/>
  <c r="CA1182" i="28"/>
  <c r="CB1181" i="28"/>
  <c r="CA1181" i="28"/>
  <c r="CB1180" i="28"/>
  <c r="CA1180" i="28"/>
  <c r="CB1179" i="28"/>
  <c r="CA1179" i="28"/>
  <c r="CB1178" i="28"/>
  <c r="CA1178" i="28"/>
  <c r="CB1177" i="28"/>
  <c r="CA1177" i="28"/>
  <c r="CB1176" i="28"/>
  <c r="CA1176" i="28"/>
  <c r="CB1175" i="28"/>
  <c r="CA1175" i="28"/>
  <c r="CB1174" i="28"/>
  <c r="CA1174" i="28"/>
  <c r="CB1173" i="28"/>
  <c r="CA1173" i="28"/>
  <c r="CB1172" i="28"/>
  <c r="CA1172" i="28"/>
  <c r="CB1171" i="28"/>
  <c r="CA1171" i="28"/>
  <c r="CB1170" i="28"/>
  <c r="CA1170" i="28"/>
  <c r="CB1169" i="28"/>
  <c r="CA1169" i="28"/>
  <c r="CB1168" i="28"/>
  <c r="CA1168" i="28"/>
  <c r="CB1167" i="28"/>
  <c r="CA1167" i="28"/>
  <c r="CB1166" i="28"/>
  <c r="CA1166" i="28"/>
  <c r="CB1165" i="28"/>
  <c r="CA1165" i="28"/>
  <c r="CB1164" i="28"/>
  <c r="CA1164" i="28"/>
  <c r="CB1163" i="28"/>
  <c r="CA1163" i="28"/>
  <c r="CB1162" i="28"/>
  <c r="CA1162" i="28"/>
  <c r="CB1161" i="28"/>
  <c r="CA1161" i="28"/>
  <c r="CB1160" i="28"/>
  <c r="CA1160" i="28"/>
  <c r="CB1159" i="28"/>
  <c r="CA1159" i="28"/>
  <c r="CB1158" i="28"/>
  <c r="CA1158" i="28"/>
  <c r="CB1157" i="28"/>
  <c r="CA1157" i="28"/>
  <c r="CB1156" i="28"/>
  <c r="CA1156" i="28"/>
  <c r="CB1155" i="28"/>
  <c r="CA1155" i="28"/>
  <c r="CB1154" i="28"/>
  <c r="CA1154" i="28"/>
  <c r="CB1153" i="28"/>
  <c r="CA1153" i="28"/>
  <c r="CB1152" i="28"/>
  <c r="CA1152" i="28"/>
  <c r="CB1151" i="28"/>
  <c r="CA1151" i="28"/>
  <c r="CB1150" i="28"/>
  <c r="CA1150" i="28"/>
  <c r="CB1149" i="28"/>
  <c r="CA1149" i="28"/>
  <c r="CB1148" i="28"/>
  <c r="CA1148" i="28"/>
  <c r="CB1147" i="28"/>
  <c r="CA1147" i="28"/>
  <c r="CB1146" i="28"/>
  <c r="CA1146" i="28"/>
  <c r="CB1145" i="28"/>
  <c r="CA1145" i="28"/>
  <c r="CB1144" i="28"/>
  <c r="CA1144" i="28"/>
  <c r="CB1143" i="28"/>
  <c r="CA1143" i="28"/>
  <c r="CB1142" i="28"/>
  <c r="CA1142" i="28"/>
  <c r="CB1141" i="28"/>
  <c r="CA1141" i="28"/>
  <c r="CB1140" i="28"/>
  <c r="CA1140" i="28"/>
  <c r="CB1139" i="28"/>
  <c r="CA1139" i="28"/>
  <c r="CB1138" i="28"/>
  <c r="CA1138" i="28"/>
  <c r="CB1137" i="28"/>
  <c r="CA1137" i="28"/>
  <c r="CB1136" i="28"/>
  <c r="CA1136" i="28"/>
  <c r="CB1135" i="28"/>
  <c r="CA1135" i="28"/>
  <c r="CB1134" i="28"/>
  <c r="CA1134" i="28"/>
  <c r="CB1133" i="28"/>
  <c r="CA1133" i="28"/>
  <c r="CB1132" i="28"/>
  <c r="CA1132" i="28"/>
  <c r="CB1131" i="28"/>
  <c r="CA1131" i="28"/>
  <c r="CB1130" i="28"/>
  <c r="CA1130" i="28"/>
  <c r="CB1129" i="28"/>
  <c r="CA1129" i="28"/>
  <c r="CB1128" i="28"/>
  <c r="CA1128" i="28"/>
  <c r="CB1127" i="28"/>
  <c r="CA1127" i="28"/>
  <c r="CB1126" i="28"/>
  <c r="CA1126" i="28"/>
  <c r="CB1125" i="28"/>
  <c r="CA1125" i="28"/>
  <c r="CB1124" i="28"/>
  <c r="CA1124" i="28"/>
  <c r="CB1123" i="28"/>
  <c r="CA1123" i="28"/>
  <c r="CB1122" i="28"/>
  <c r="CA1122" i="28"/>
  <c r="CB1121" i="28"/>
  <c r="CA1121" i="28"/>
  <c r="CB1120" i="28"/>
  <c r="CA1120" i="28"/>
  <c r="CB1119" i="28"/>
  <c r="CA1119" i="28"/>
  <c r="CB1118" i="28"/>
  <c r="CA1118" i="28"/>
  <c r="CB1117" i="28"/>
  <c r="CA1117" i="28"/>
  <c r="CB1116" i="28"/>
  <c r="CA1116" i="28"/>
  <c r="CB1115" i="28"/>
  <c r="CA1115" i="28"/>
  <c r="CB1114" i="28"/>
  <c r="CA1114" i="28"/>
  <c r="CB1113" i="28"/>
  <c r="CA1113" i="28"/>
  <c r="CB1112" i="28"/>
  <c r="CA1112" i="28"/>
  <c r="CB1111" i="28"/>
  <c r="CA1111" i="28"/>
  <c r="CB1110" i="28"/>
  <c r="CA1110" i="28"/>
  <c r="CB1109" i="28"/>
  <c r="CA1109" i="28"/>
  <c r="CB1108" i="28"/>
  <c r="CA1108" i="28"/>
  <c r="CB1107" i="28"/>
  <c r="CA1107" i="28"/>
  <c r="CB1106" i="28"/>
  <c r="CA1106" i="28"/>
  <c r="CB1105" i="28"/>
  <c r="CA1105" i="28"/>
  <c r="CB1104" i="28"/>
  <c r="CA1104" i="28"/>
  <c r="CB1103" i="28"/>
  <c r="CA1103" i="28"/>
  <c r="CB1102" i="28"/>
  <c r="CA1102" i="28"/>
  <c r="CB1101" i="28"/>
  <c r="CA1101" i="28"/>
  <c r="CB1100" i="28"/>
  <c r="CA1100" i="28"/>
  <c r="CB1099" i="28"/>
  <c r="CA1099" i="28"/>
  <c r="CB1098" i="28"/>
  <c r="CA1098" i="28"/>
  <c r="CB1097" i="28"/>
  <c r="CA1097" i="28"/>
  <c r="CB1096" i="28"/>
  <c r="CA1096" i="28"/>
  <c r="CB1095" i="28"/>
  <c r="CA1095" i="28"/>
  <c r="CB1094" i="28"/>
  <c r="CA1094" i="28"/>
  <c r="CB1093" i="28"/>
  <c r="CA1093" i="28"/>
  <c r="CB1092" i="28"/>
  <c r="CA1092" i="28"/>
  <c r="CB1091" i="28"/>
  <c r="CA1091" i="28"/>
  <c r="CB1090" i="28"/>
  <c r="CA1090" i="28"/>
  <c r="CB1089" i="28"/>
  <c r="CA1089" i="28"/>
  <c r="CB1088" i="28"/>
  <c r="CA1088" i="28"/>
  <c r="CB1087" i="28"/>
  <c r="CA1087" i="28"/>
  <c r="CB1086" i="28"/>
  <c r="CA1086" i="28"/>
  <c r="CB1085" i="28"/>
  <c r="CA1085" i="28"/>
  <c r="CB1084" i="28"/>
  <c r="CA1084" i="28"/>
  <c r="CB1083" i="28"/>
  <c r="CA1083" i="28"/>
  <c r="CB1082" i="28"/>
  <c r="CA1082" i="28"/>
  <c r="CB1081" i="28"/>
  <c r="CA1081" i="28"/>
  <c r="CB1080" i="28"/>
  <c r="CA1080" i="28"/>
  <c r="CB1079" i="28"/>
  <c r="CA1079" i="28"/>
  <c r="CB1078" i="28"/>
  <c r="CA1078" i="28"/>
  <c r="CB1077" i="28"/>
  <c r="CA1077" i="28"/>
  <c r="CB1076" i="28"/>
  <c r="CA1076" i="28"/>
  <c r="CB1075" i="28"/>
  <c r="CA1075" i="28"/>
  <c r="CB1074" i="28"/>
  <c r="CA1074" i="28"/>
  <c r="CB1073" i="28"/>
  <c r="CA1073" i="28"/>
  <c r="CB1072" i="28"/>
  <c r="CA1072" i="28"/>
  <c r="CB1071" i="28"/>
  <c r="CA1071" i="28"/>
  <c r="CB1070" i="28"/>
  <c r="CA1070" i="28"/>
  <c r="CB1069" i="28"/>
  <c r="CA1069" i="28"/>
  <c r="CB1068" i="28"/>
  <c r="CA1068" i="28"/>
  <c r="CB1067" i="28"/>
  <c r="CA1067" i="28"/>
  <c r="CB1066" i="28"/>
  <c r="CA1066" i="28"/>
  <c r="CB1065" i="28"/>
  <c r="CA1065" i="28"/>
  <c r="CB1064" i="28"/>
  <c r="CA1064" i="28"/>
  <c r="CB1063" i="28"/>
  <c r="CA1063" i="28"/>
  <c r="CB1062" i="28"/>
  <c r="CA1062" i="28"/>
  <c r="CB1061" i="28"/>
  <c r="CA1061" i="28"/>
  <c r="CB1060" i="28"/>
  <c r="CA1060" i="28"/>
  <c r="CB1059" i="28"/>
  <c r="CA1059" i="28"/>
  <c r="CB1058" i="28"/>
  <c r="CA1058" i="28"/>
  <c r="CB1057" i="28"/>
  <c r="CA1057" i="28"/>
  <c r="CB1056" i="28"/>
  <c r="CA1056" i="28"/>
  <c r="CB1055" i="28"/>
  <c r="CA1055" i="28"/>
  <c r="CB1054" i="28"/>
  <c r="CA1054" i="28"/>
  <c r="CB1053" i="28"/>
  <c r="CA1053" i="28"/>
  <c r="CB1052" i="28"/>
  <c r="CA1052" i="28"/>
  <c r="CB1051" i="28"/>
  <c r="CA1051" i="28"/>
  <c r="CB1050" i="28"/>
  <c r="CA1050" i="28"/>
  <c r="CB1049" i="28"/>
  <c r="CA1049" i="28"/>
  <c r="CB1048" i="28"/>
  <c r="CA1048" i="28"/>
  <c r="CB1047" i="28"/>
  <c r="CA1047" i="28"/>
  <c r="CB1046" i="28"/>
  <c r="CA1046" i="28"/>
  <c r="CB1045" i="28"/>
  <c r="CA1045" i="28"/>
  <c r="CB1044" i="28"/>
  <c r="CA1044" i="28"/>
  <c r="CB1043" i="28"/>
  <c r="CA1043" i="28"/>
  <c r="CB1042" i="28"/>
  <c r="CA1042" i="28"/>
  <c r="CB1041" i="28"/>
  <c r="CA1041" i="28"/>
  <c r="CB1040" i="28"/>
  <c r="CA1040" i="28"/>
  <c r="CB1039" i="28"/>
  <c r="CA1039" i="28"/>
  <c r="CB1038" i="28"/>
  <c r="CA1038" i="28"/>
  <c r="CB1037" i="28"/>
  <c r="CA1037" i="28"/>
  <c r="CB1036" i="28"/>
  <c r="CA1036" i="28"/>
  <c r="CB1035" i="28"/>
  <c r="CA1035" i="28"/>
  <c r="CB1034" i="28"/>
  <c r="CA1034" i="28"/>
  <c r="CB1033" i="28"/>
  <c r="CA1033" i="28"/>
  <c r="CB1032" i="28"/>
  <c r="CA1032" i="28"/>
  <c r="CB1031" i="28"/>
  <c r="CA1031" i="28"/>
  <c r="CB1030" i="28"/>
  <c r="CA1030" i="28"/>
  <c r="CB1029" i="28"/>
  <c r="CA1029" i="28"/>
  <c r="CB1028" i="28"/>
  <c r="CA1028" i="28"/>
  <c r="CB1027" i="28"/>
  <c r="CA1027" i="28"/>
  <c r="CB1026" i="28"/>
  <c r="CA1026" i="28"/>
  <c r="CB1025" i="28"/>
  <c r="CA1025" i="28"/>
  <c r="CB1024" i="28"/>
  <c r="CA1024" i="28"/>
  <c r="CB1023" i="28"/>
  <c r="CA1023" i="28"/>
  <c r="CB1022" i="28"/>
  <c r="CA1022" i="28"/>
  <c r="CB1021" i="28"/>
  <c r="CA1021" i="28"/>
  <c r="CB1020" i="28"/>
  <c r="CA1020" i="28"/>
  <c r="CB1019" i="28"/>
  <c r="CA1019" i="28"/>
  <c r="CB1018" i="28"/>
  <c r="CA1018" i="28"/>
  <c r="CB1017" i="28"/>
  <c r="CA1017" i="28"/>
  <c r="CB1016" i="28"/>
  <c r="CA1016" i="28"/>
  <c r="CB1015" i="28"/>
  <c r="CA1015" i="28"/>
  <c r="CB1014" i="28"/>
  <c r="CA1014" i="28"/>
  <c r="CB1013" i="28"/>
  <c r="CA1013" i="28"/>
  <c r="CB1012" i="28"/>
  <c r="CA1012" i="28"/>
  <c r="CB1011" i="28"/>
  <c r="CA1011" i="28"/>
  <c r="CB1010" i="28"/>
  <c r="CA1010" i="28"/>
  <c r="CB1009" i="28"/>
  <c r="CA1009" i="28"/>
  <c r="CB1008" i="28"/>
  <c r="CA1008" i="28"/>
  <c r="CB1007" i="28"/>
  <c r="CA1007" i="28"/>
  <c r="CB1006" i="28"/>
  <c r="CA1006" i="28"/>
  <c r="CB1005" i="28"/>
  <c r="CA1005" i="28"/>
  <c r="CB1004" i="28"/>
  <c r="CA1004" i="28"/>
  <c r="CB1003" i="28"/>
  <c r="CA1003" i="28"/>
  <c r="CB1002" i="28"/>
  <c r="CA1002" i="28"/>
  <c r="CB1001" i="28"/>
  <c r="CA1001" i="28"/>
  <c r="CB1000" i="28"/>
  <c r="CA1000" i="28"/>
  <c r="CB999" i="28"/>
  <c r="CA999" i="28"/>
  <c r="CB998" i="28"/>
  <c r="CA998" i="28"/>
  <c r="CB997" i="28"/>
  <c r="CA997" i="28"/>
  <c r="CB996" i="28"/>
  <c r="CA996" i="28"/>
  <c r="CB995" i="28"/>
  <c r="CA995" i="28"/>
  <c r="CB994" i="28"/>
  <c r="CA994" i="28"/>
  <c r="CB993" i="28"/>
  <c r="CA993" i="28"/>
  <c r="CB992" i="28"/>
  <c r="CA992" i="28"/>
  <c r="CB991" i="28"/>
  <c r="CA991" i="28"/>
  <c r="CB990" i="28"/>
  <c r="CA990" i="28"/>
  <c r="CB989" i="28"/>
  <c r="CA989" i="28"/>
  <c r="CB988" i="28"/>
  <c r="CA988" i="28"/>
  <c r="CB987" i="28"/>
  <c r="CA987" i="28"/>
  <c r="CB986" i="28"/>
  <c r="CA986" i="28"/>
  <c r="CB985" i="28"/>
  <c r="CA985" i="28"/>
  <c r="CB984" i="28"/>
  <c r="CA984" i="28"/>
  <c r="CB983" i="28"/>
  <c r="CA983" i="28"/>
  <c r="CB982" i="28"/>
  <c r="CA982" i="28"/>
  <c r="CB981" i="28"/>
  <c r="CA981" i="28"/>
  <c r="CB980" i="28"/>
  <c r="CA980" i="28"/>
  <c r="CB979" i="28"/>
  <c r="CA979" i="28"/>
  <c r="CB978" i="28"/>
  <c r="CA978" i="28"/>
  <c r="CB977" i="28"/>
  <c r="CA977" i="28"/>
  <c r="CB976" i="28"/>
  <c r="CA976" i="28"/>
  <c r="CB975" i="28"/>
  <c r="CA975" i="28"/>
  <c r="CB974" i="28"/>
  <c r="CA974" i="28"/>
  <c r="CB973" i="28"/>
  <c r="CA973" i="28"/>
  <c r="CB972" i="28"/>
  <c r="CA972" i="28"/>
  <c r="CB971" i="28"/>
  <c r="CA971" i="28"/>
  <c r="CB970" i="28"/>
  <c r="CA970" i="28"/>
  <c r="CB969" i="28"/>
  <c r="CA969" i="28"/>
  <c r="CB968" i="28"/>
  <c r="CA968" i="28"/>
  <c r="CB967" i="28"/>
  <c r="CA967" i="28"/>
  <c r="CB966" i="28"/>
  <c r="CA966" i="28"/>
  <c r="CB965" i="28"/>
  <c r="CA965" i="28"/>
  <c r="CB964" i="28"/>
  <c r="CA964" i="28"/>
  <c r="CB963" i="28"/>
  <c r="CA963" i="28"/>
  <c r="CB962" i="28"/>
  <c r="CA962" i="28"/>
  <c r="CB961" i="28"/>
  <c r="CA961" i="28"/>
  <c r="CB960" i="28"/>
  <c r="CA960" i="28"/>
  <c r="CB959" i="28"/>
  <c r="CA959" i="28"/>
  <c r="CB958" i="28"/>
  <c r="CA958" i="28"/>
  <c r="CB957" i="28"/>
  <c r="CA957" i="28"/>
  <c r="CB956" i="28"/>
  <c r="CA956" i="28"/>
  <c r="CB955" i="28"/>
  <c r="CA955" i="28"/>
  <c r="CB954" i="28"/>
  <c r="CA954" i="28"/>
  <c r="CB953" i="28"/>
  <c r="CA953" i="28"/>
  <c r="CB952" i="28"/>
  <c r="CA952" i="28"/>
  <c r="CB951" i="28"/>
  <c r="CA951" i="28"/>
  <c r="CB950" i="28"/>
  <c r="CA950" i="28"/>
  <c r="CB949" i="28"/>
  <c r="CA949" i="28"/>
  <c r="CB948" i="28"/>
  <c r="CA948" i="28"/>
  <c r="CB947" i="28"/>
  <c r="CA947" i="28"/>
  <c r="CB946" i="28"/>
  <c r="CA946" i="28"/>
  <c r="CB945" i="28"/>
  <c r="CA945" i="28"/>
  <c r="CB944" i="28"/>
  <c r="CA944" i="28"/>
  <c r="CB943" i="28"/>
  <c r="CA943" i="28"/>
  <c r="CB942" i="28"/>
  <c r="CA942" i="28"/>
  <c r="CB941" i="28"/>
  <c r="CA941" i="28"/>
  <c r="CB940" i="28"/>
  <c r="CA940" i="28"/>
  <c r="CB939" i="28"/>
  <c r="CA939" i="28"/>
  <c r="CB938" i="28"/>
  <c r="CA938" i="28"/>
  <c r="CB937" i="28"/>
  <c r="CA937" i="28"/>
  <c r="CB936" i="28"/>
  <c r="CA936" i="28"/>
  <c r="CB935" i="28"/>
  <c r="CA935" i="28"/>
  <c r="CB934" i="28"/>
  <c r="CA934" i="28"/>
  <c r="CB933" i="28"/>
  <c r="CA933" i="28"/>
  <c r="CB932" i="28"/>
  <c r="CA932" i="28"/>
  <c r="CB931" i="28"/>
  <c r="CA931" i="28"/>
  <c r="CB930" i="28"/>
  <c r="CA930" i="28"/>
  <c r="CB929" i="28"/>
  <c r="CA929" i="28"/>
  <c r="CB928" i="28"/>
  <c r="CA928" i="28"/>
  <c r="CB927" i="28"/>
  <c r="CA927" i="28"/>
  <c r="CB926" i="28"/>
  <c r="CA926" i="28"/>
  <c r="CB925" i="28"/>
  <c r="CA925" i="28"/>
  <c r="CB924" i="28"/>
  <c r="CA924" i="28"/>
  <c r="CB923" i="28"/>
  <c r="CA923" i="28"/>
  <c r="CB922" i="28"/>
  <c r="CA922" i="28"/>
  <c r="CB921" i="28"/>
  <c r="CA921" i="28"/>
  <c r="CB920" i="28"/>
  <c r="CA920" i="28"/>
  <c r="CB919" i="28"/>
  <c r="CA919" i="28"/>
  <c r="CB918" i="28"/>
  <c r="CA918" i="28"/>
  <c r="CB917" i="28"/>
  <c r="CA917" i="28"/>
  <c r="CB916" i="28"/>
  <c r="CA916" i="28"/>
  <c r="CB915" i="28"/>
  <c r="CA915" i="28"/>
  <c r="CB914" i="28"/>
  <c r="CA914" i="28"/>
  <c r="CB913" i="28"/>
  <c r="CA913" i="28"/>
  <c r="CB912" i="28"/>
  <c r="CA912" i="28"/>
  <c r="CB911" i="28"/>
  <c r="CA911" i="28"/>
  <c r="CB910" i="28"/>
  <c r="CA910" i="28"/>
  <c r="CB909" i="28"/>
  <c r="CA909" i="28"/>
  <c r="CB908" i="28"/>
  <c r="CA908" i="28"/>
  <c r="CB907" i="28"/>
  <c r="CA907" i="28"/>
  <c r="CB906" i="28"/>
  <c r="CA906" i="28"/>
  <c r="CB905" i="28"/>
  <c r="CA905" i="28"/>
  <c r="CB904" i="28"/>
  <c r="CA904" i="28"/>
  <c r="CB903" i="28"/>
  <c r="CA903" i="28"/>
  <c r="CB902" i="28"/>
  <c r="CA902" i="28"/>
  <c r="CB901" i="28"/>
  <c r="CA901" i="28"/>
  <c r="CB900" i="28"/>
  <c r="CA900" i="28"/>
  <c r="CB899" i="28"/>
  <c r="CA899" i="28"/>
  <c r="CB898" i="28"/>
  <c r="CA898" i="28"/>
  <c r="CB897" i="28"/>
  <c r="CA897" i="28"/>
  <c r="CB896" i="28"/>
  <c r="CA896" i="28"/>
  <c r="CB895" i="28"/>
  <c r="CA895" i="28"/>
  <c r="CB894" i="28"/>
  <c r="CA894" i="28"/>
  <c r="CB893" i="28"/>
  <c r="CA893" i="28"/>
  <c r="CB892" i="28"/>
  <c r="CA892" i="28"/>
  <c r="CB891" i="28"/>
  <c r="CA891" i="28"/>
  <c r="CB890" i="28"/>
  <c r="CA890" i="28"/>
  <c r="CB889" i="28"/>
  <c r="CA889" i="28"/>
  <c r="CB888" i="28"/>
  <c r="CA888" i="28"/>
  <c r="CB887" i="28"/>
  <c r="CA887" i="28"/>
  <c r="CB886" i="28"/>
  <c r="CA886" i="28"/>
  <c r="CB885" i="28"/>
  <c r="CA885" i="28"/>
  <c r="CB884" i="28"/>
  <c r="CA884" i="28"/>
  <c r="CB883" i="28"/>
  <c r="CA883" i="28"/>
  <c r="CB882" i="28"/>
  <c r="CA882" i="28"/>
  <c r="CB881" i="28"/>
  <c r="CA881" i="28"/>
  <c r="CB880" i="28"/>
  <c r="CA880" i="28"/>
  <c r="CB879" i="28"/>
  <c r="CA879" i="28"/>
  <c r="CB878" i="28"/>
  <c r="CA878" i="28"/>
  <c r="CB877" i="28"/>
  <c r="CA877" i="28"/>
  <c r="CB876" i="28"/>
  <c r="CA876" i="28"/>
  <c r="CB875" i="28"/>
  <c r="CA875" i="28"/>
  <c r="CB874" i="28"/>
  <c r="CA874" i="28"/>
  <c r="CB873" i="28"/>
  <c r="CA873" i="28"/>
  <c r="CB872" i="28"/>
  <c r="CA872" i="28"/>
  <c r="CB871" i="28"/>
  <c r="CA871" i="28"/>
  <c r="CB870" i="28"/>
  <c r="CA870" i="28"/>
  <c r="CB869" i="28"/>
  <c r="CA869" i="28"/>
  <c r="CB868" i="28"/>
  <c r="CA868" i="28"/>
  <c r="CB867" i="28"/>
  <c r="CA867" i="28"/>
  <c r="CB866" i="28"/>
  <c r="CA866" i="28"/>
  <c r="CB865" i="28"/>
  <c r="CA865" i="28"/>
  <c r="CB864" i="28"/>
  <c r="CA864" i="28"/>
  <c r="CB863" i="28"/>
  <c r="CA863" i="28"/>
  <c r="CB862" i="28"/>
  <c r="CA862" i="28"/>
  <c r="CB861" i="28"/>
  <c r="CA861" i="28"/>
  <c r="CB860" i="28"/>
  <c r="CA860" i="28"/>
  <c r="CB859" i="28"/>
  <c r="CA859" i="28"/>
  <c r="CB858" i="28"/>
  <c r="CA858" i="28"/>
  <c r="CB857" i="28"/>
  <c r="CA857" i="28"/>
  <c r="CB856" i="28"/>
  <c r="CA856" i="28"/>
  <c r="CB855" i="28"/>
  <c r="CA855" i="28"/>
  <c r="CB854" i="28"/>
  <c r="CA854" i="28"/>
  <c r="CB853" i="28"/>
  <c r="CA853" i="28"/>
  <c r="CB852" i="28"/>
  <c r="CA852" i="28"/>
  <c r="CB851" i="28"/>
  <c r="CA851" i="28"/>
  <c r="CB850" i="28"/>
  <c r="CA850" i="28"/>
  <c r="CB849" i="28"/>
  <c r="CA849" i="28"/>
  <c r="CB848" i="28"/>
  <c r="CA848" i="28"/>
  <c r="CB847" i="28"/>
  <c r="CA847" i="28"/>
  <c r="CB846" i="28"/>
  <c r="CA846" i="28"/>
  <c r="CB845" i="28"/>
  <c r="CA845" i="28"/>
  <c r="CB844" i="28"/>
  <c r="CA844" i="28"/>
  <c r="CB843" i="28"/>
  <c r="CA843" i="28"/>
  <c r="CB842" i="28"/>
  <c r="CA842" i="28"/>
  <c r="CB841" i="28"/>
  <c r="CA841" i="28"/>
  <c r="CB840" i="28"/>
  <c r="CA840" i="28"/>
  <c r="CB839" i="28"/>
  <c r="CA839" i="28"/>
  <c r="CB838" i="28"/>
  <c r="CA838" i="28"/>
  <c r="CB837" i="28"/>
  <c r="CA837" i="28"/>
  <c r="CB836" i="28"/>
  <c r="CA836" i="28"/>
  <c r="CB835" i="28"/>
  <c r="CA835" i="28"/>
  <c r="CB834" i="28"/>
  <c r="CA834" i="28"/>
  <c r="CB833" i="28"/>
  <c r="CA833" i="28"/>
  <c r="CB832" i="28"/>
  <c r="CA832" i="28"/>
  <c r="CB831" i="28"/>
  <c r="CA831" i="28"/>
  <c r="CB830" i="28"/>
  <c r="CA830" i="28"/>
  <c r="CB829" i="28"/>
  <c r="CA829" i="28"/>
  <c r="CB828" i="28"/>
  <c r="CA828" i="28"/>
  <c r="CB827" i="28"/>
  <c r="CA827" i="28"/>
  <c r="CB826" i="28"/>
  <c r="CA826" i="28"/>
  <c r="CB825" i="28"/>
  <c r="CA825" i="28"/>
  <c r="CB824" i="28"/>
  <c r="CA824" i="28"/>
  <c r="CB823" i="28"/>
  <c r="CA823" i="28"/>
  <c r="CB822" i="28"/>
  <c r="CA822" i="28"/>
  <c r="CB821" i="28"/>
  <c r="CA821" i="28"/>
  <c r="CB820" i="28"/>
  <c r="CA820" i="28"/>
  <c r="CB819" i="28"/>
  <c r="CA819" i="28"/>
  <c r="CB818" i="28"/>
  <c r="CA818" i="28"/>
  <c r="CB817" i="28"/>
  <c r="CA817" i="28"/>
  <c r="CB816" i="28"/>
  <c r="CA816" i="28"/>
  <c r="CB815" i="28"/>
  <c r="CA815" i="28"/>
  <c r="CB814" i="28"/>
  <c r="CA814" i="28"/>
  <c r="CB813" i="28"/>
  <c r="CA813" i="28"/>
  <c r="CB812" i="28"/>
  <c r="CA812" i="28"/>
  <c r="CB811" i="28"/>
  <c r="CA811" i="28"/>
  <c r="CB810" i="28"/>
  <c r="CA810" i="28"/>
  <c r="CB809" i="28"/>
  <c r="CA809" i="28"/>
  <c r="CB808" i="28"/>
  <c r="CA808" i="28"/>
  <c r="CB807" i="28"/>
  <c r="CA807" i="28"/>
  <c r="CB806" i="28"/>
  <c r="CA806" i="28"/>
  <c r="CB805" i="28"/>
  <c r="CA805" i="28"/>
  <c r="CB804" i="28"/>
  <c r="CA804" i="28"/>
  <c r="CB803" i="28"/>
  <c r="CA803" i="28"/>
  <c r="CB802" i="28"/>
  <c r="CA802" i="28"/>
  <c r="CB801" i="28"/>
  <c r="CA801" i="28"/>
  <c r="CB800" i="28"/>
  <c r="CA800" i="28"/>
  <c r="CB799" i="28"/>
  <c r="CA799" i="28"/>
  <c r="CB798" i="28"/>
  <c r="CA798" i="28"/>
  <c r="CB797" i="28"/>
  <c r="CA797" i="28"/>
  <c r="CB796" i="28"/>
  <c r="CA796" i="28"/>
  <c r="CB795" i="28"/>
  <c r="CA795" i="28"/>
  <c r="CB794" i="28"/>
  <c r="CA794" i="28"/>
  <c r="CB793" i="28"/>
  <c r="CA793" i="28"/>
  <c r="CB792" i="28"/>
  <c r="CA792" i="28"/>
  <c r="CB791" i="28"/>
  <c r="CA791" i="28"/>
  <c r="CB790" i="28"/>
  <c r="CA790" i="28"/>
  <c r="CB789" i="28"/>
  <c r="CA789" i="28"/>
  <c r="CB788" i="28"/>
  <c r="CA788" i="28"/>
  <c r="CB787" i="28"/>
  <c r="CA787" i="28"/>
  <c r="CB786" i="28"/>
  <c r="CA786" i="28"/>
  <c r="CB785" i="28"/>
  <c r="CA785" i="28"/>
  <c r="CB784" i="28"/>
  <c r="CA784" i="28"/>
  <c r="CB783" i="28"/>
  <c r="CA783" i="28"/>
  <c r="CB782" i="28"/>
  <c r="CA782" i="28"/>
  <c r="CB781" i="28"/>
  <c r="CA781" i="28"/>
  <c r="CB780" i="28"/>
  <c r="CA780" i="28"/>
  <c r="CB779" i="28"/>
  <c r="CA779" i="28"/>
  <c r="CB778" i="28"/>
  <c r="CA778" i="28"/>
  <c r="CB777" i="28"/>
  <c r="CA777" i="28"/>
  <c r="CB776" i="28"/>
  <c r="CA776" i="28"/>
  <c r="CB775" i="28"/>
  <c r="CA775" i="28"/>
  <c r="CB774" i="28"/>
  <c r="CA774" i="28"/>
  <c r="CB773" i="28"/>
  <c r="CA773" i="28"/>
  <c r="CB772" i="28"/>
  <c r="CA772" i="28"/>
  <c r="CB771" i="28"/>
  <c r="CA771" i="28"/>
  <c r="CB770" i="28"/>
  <c r="CA770" i="28"/>
  <c r="CB769" i="28"/>
  <c r="CA769" i="28"/>
  <c r="CB768" i="28"/>
  <c r="CA768" i="28"/>
  <c r="CB767" i="28"/>
  <c r="CA767" i="28"/>
  <c r="CB766" i="28"/>
  <c r="CA766" i="28"/>
  <c r="CB765" i="28"/>
  <c r="CA765" i="28"/>
  <c r="CB764" i="28"/>
  <c r="CA764" i="28"/>
  <c r="CB763" i="28"/>
  <c r="CA763" i="28"/>
  <c r="CB762" i="28"/>
  <c r="CA762" i="28"/>
  <c r="CB761" i="28"/>
  <c r="CA761" i="28"/>
  <c r="CB760" i="28"/>
  <c r="CA760" i="28"/>
  <c r="CB759" i="28"/>
  <c r="CA759" i="28"/>
  <c r="CB758" i="28"/>
  <c r="CA758" i="28"/>
  <c r="CB757" i="28"/>
  <c r="CA757" i="28"/>
  <c r="CB756" i="28"/>
  <c r="CA756" i="28"/>
  <c r="CB755" i="28"/>
  <c r="CA755" i="28"/>
  <c r="CB754" i="28"/>
  <c r="CA754" i="28"/>
  <c r="CB753" i="28"/>
  <c r="CA753" i="28"/>
  <c r="CB752" i="28"/>
  <c r="CA752" i="28"/>
  <c r="CB751" i="28"/>
  <c r="CA751" i="28"/>
  <c r="CB750" i="28"/>
  <c r="CA750" i="28"/>
  <c r="CB749" i="28"/>
  <c r="CA749" i="28"/>
  <c r="CB748" i="28"/>
  <c r="CA748" i="28"/>
  <c r="CB747" i="28"/>
  <c r="CA747" i="28"/>
  <c r="CB746" i="28"/>
  <c r="CA746" i="28"/>
  <c r="CB745" i="28"/>
  <c r="CA745" i="28"/>
  <c r="CB744" i="28"/>
  <c r="CA744" i="28"/>
  <c r="CB743" i="28"/>
  <c r="CA743" i="28"/>
  <c r="CB742" i="28"/>
  <c r="CA742" i="28"/>
  <c r="CB741" i="28"/>
  <c r="CA741" i="28"/>
  <c r="CB740" i="28"/>
  <c r="CA740" i="28"/>
  <c r="CB739" i="28"/>
  <c r="CA739" i="28"/>
  <c r="CB738" i="28"/>
  <c r="CA738" i="28"/>
  <c r="CB737" i="28"/>
  <c r="CA737" i="28"/>
  <c r="CB736" i="28"/>
  <c r="CA736" i="28"/>
  <c r="CB735" i="28"/>
  <c r="CA735" i="28"/>
  <c r="CB734" i="28"/>
  <c r="CA734" i="28"/>
  <c r="CB733" i="28"/>
  <c r="CA733" i="28"/>
  <c r="CB732" i="28"/>
  <c r="CA732" i="28"/>
  <c r="CB731" i="28"/>
  <c r="CA731" i="28"/>
  <c r="CB730" i="28"/>
  <c r="CA730" i="28"/>
  <c r="CB729" i="28"/>
  <c r="CA729" i="28"/>
  <c r="CB728" i="28"/>
  <c r="CA728" i="28"/>
  <c r="CB727" i="28"/>
  <c r="CA727" i="28"/>
  <c r="CB726" i="28"/>
  <c r="CA726" i="28"/>
  <c r="CB725" i="28"/>
  <c r="CA725" i="28"/>
  <c r="CB724" i="28"/>
  <c r="CA724" i="28"/>
  <c r="CB723" i="28"/>
  <c r="CA723" i="28"/>
  <c r="CB722" i="28"/>
  <c r="CA722" i="28"/>
  <c r="CB721" i="28"/>
  <c r="CA721" i="28"/>
  <c r="CB720" i="28"/>
  <c r="CA720" i="28"/>
  <c r="CB719" i="28"/>
  <c r="CA719" i="28"/>
  <c r="CB718" i="28"/>
  <c r="CA718" i="28"/>
  <c r="CB717" i="28"/>
  <c r="CA717" i="28"/>
  <c r="CB716" i="28"/>
  <c r="CA716" i="28"/>
  <c r="CB715" i="28"/>
  <c r="CA715" i="28"/>
  <c r="CB714" i="28"/>
  <c r="CA714" i="28"/>
  <c r="CB713" i="28"/>
  <c r="CA713" i="28"/>
  <c r="CB712" i="28"/>
  <c r="CA712" i="28"/>
  <c r="CB711" i="28"/>
  <c r="CA711" i="28"/>
  <c r="CB710" i="28"/>
  <c r="CA710" i="28"/>
  <c r="CB709" i="28"/>
  <c r="CA709" i="28"/>
  <c r="CB708" i="28"/>
  <c r="CA708" i="28"/>
  <c r="CB707" i="28"/>
  <c r="CA707" i="28"/>
  <c r="CB706" i="28"/>
  <c r="CA706" i="28"/>
  <c r="CB705" i="28"/>
  <c r="CA705" i="28"/>
  <c r="CB704" i="28"/>
  <c r="CA704" i="28"/>
  <c r="CB703" i="28"/>
  <c r="CA703" i="28"/>
  <c r="CB702" i="28"/>
  <c r="CA702" i="28"/>
  <c r="CB701" i="28"/>
  <c r="CA701" i="28"/>
  <c r="CB700" i="28"/>
  <c r="CA700" i="28"/>
  <c r="CB699" i="28"/>
  <c r="CA699" i="28"/>
  <c r="CB698" i="28"/>
  <c r="CA698" i="28"/>
  <c r="CB697" i="28"/>
  <c r="CA697" i="28"/>
  <c r="CB696" i="28"/>
  <c r="CA696" i="28"/>
  <c r="CB695" i="28"/>
  <c r="CA695" i="28"/>
  <c r="CB694" i="28"/>
  <c r="CA694" i="28"/>
  <c r="CB693" i="28"/>
  <c r="CA693" i="28"/>
  <c r="CB692" i="28"/>
  <c r="CA692" i="28"/>
  <c r="CB691" i="28"/>
  <c r="CA691" i="28"/>
  <c r="CB690" i="28"/>
  <c r="CA690" i="28"/>
  <c r="CB689" i="28"/>
  <c r="CA689" i="28"/>
  <c r="CB688" i="28"/>
  <c r="CA688" i="28"/>
  <c r="CB687" i="28"/>
  <c r="CA687" i="28"/>
  <c r="CB686" i="28"/>
  <c r="CA686" i="28"/>
  <c r="CB685" i="28"/>
  <c r="CA685" i="28"/>
  <c r="CB684" i="28"/>
  <c r="CA684" i="28"/>
  <c r="CB683" i="28"/>
  <c r="CA683" i="28"/>
  <c r="CB682" i="28"/>
  <c r="CA682" i="28"/>
  <c r="CB681" i="28"/>
  <c r="CA681" i="28"/>
  <c r="CB680" i="28"/>
  <c r="CA680" i="28"/>
  <c r="CB679" i="28"/>
  <c r="CA679" i="28"/>
  <c r="CB678" i="28"/>
  <c r="CA678" i="28"/>
  <c r="CB677" i="28"/>
  <c r="CA677" i="28"/>
  <c r="CB676" i="28"/>
  <c r="CA676" i="28"/>
  <c r="CB675" i="28"/>
  <c r="CA675" i="28"/>
  <c r="CB674" i="28"/>
  <c r="CA674" i="28"/>
  <c r="CB673" i="28"/>
  <c r="CA673" i="28"/>
  <c r="CB672" i="28"/>
  <c r="CA672" i="28"/>
  <c r="CB671" i="28"/>
  <c r="CA671" i="28"/>
  <c r="CB670" i="28"/>
  <c r="CA670" i="28"/>
  <c r="CB669" i="28"/>
  <c r="CA669" i="28"/>
  <c r="CB668" i="28"/>
  <c r="CA668" i="28"/>
  <c r="CB667" i="28"/>
  <c r="CA667" i="28"/>
  <c r="CB666" i="28"/>
  <c r="CA666" i="28"/>
  <c r="CB665" i="28"/>
  <c r="CA665" i="28"/>
  <c r="CB664" i="28"/>
  <c r="CA664" i="28"/>
  <c r="CB663" i="28"/>
  <c r="CA663" i="28"/>
  <c r="CB662" i="28"/>
  <c r="CA662" i="28"/>
  <c r="CB661" i="28"/>
  <c r="CA661" i="28"/>
  <c r="CB660" i="28"/>
  <c r="CA660" i="28"/>
  <c r="CB659" i="28"/>
  <c r="CA659" i="28"/>
  <c r="CB658" i="28"/>
  <c r="CA658" i="28"/>
  <c r="CB657" i="28"/>
  <c r="CA657" i="28"/>
  <c r="CB656" i="28"/>
  <c r="CA656" i="28"/>
  <c r="CB655" i="28"/>
  <c r="CA655" i="28"/>
  <c r="CB654" i="28"/>
  <c r="CA654" i="28"/>
  <c r="CB653" i="28"/>
  <c r="CA653" i="28"/>
  <c r="CB652" i="28"/>
  <c r="CA652" i="28"/>
  <c r="CB651" i="28"/>
  <c r="CA651" i="28"/>
  <c r="CB650" i="28"/>
  <c r="CA650" i="28"/>
  <c r="CB649" i="28"/>
  <c r="CA649" i="28"/>
  <c r="CB648" i="28"/>
  <c r="CA648" i="28"/>
  <c r="CB647" i="28"/>
  <c r="CA647" i="28"/>
  <c r="CB646" i="28"/>
  <c r="CA646" i="28"/>
  <c r="CB645" i="28"/>
  <c r="CA645" i="28"/>
  <c r="CB644" i="28"/>
  <c r="CA644" i="28"/>
  <c r="CB643" i="28"/>
  <c r="CA643" i="28"/>
  <c r="CB642" i="28"/>
  <c r="CA642" i="28"/>
  <c r="CB641" i="28"/>
  <c r="CA641" i="28"/>
  <c r="CB640" i="28"/>
  <c r="CA640" i="28"/>
  <c r="CB639" i="28"/>
  <c r="CA639" i="28"/>
  <c r="CB638" i="28"/>
  <c r="CA638" i="28"/>
  <c r="CB637" i="28"/>
  <c r="CA637" i="28"/>
  <c r="CB636" i="28"/>
  <c r="CA636" i="28"/>
  <c r="CB635" i="28"/>
  <c r="CA635" i="28"/>
  <c r="CB634" i="28"/>
  <c r="CA634" i="28"/>
  <c r="CB633" i="28"/>
  <c r="CA633" i="28"/>
  <c r="CB632" i="28"/>
  <c r="CA632" i="28"/>
  <c r="CB631" i="28"/>
  <c r="CA631" i="28"/>
  <c r="CB630" i="28"/>
  <c r="CA630" i="28"/>
  <c r="CB629" i="28"/>
  <c r="CA629" i="28"/>
  <c r="CB628" i="28"/>
  <c r="CA628" i="28"/>
  <c r="CB627" i="28"/>
  <c r="CA627" i="28"/>
  <c r="CB626" i="28"/>
  <c r="CA626" i="28"/>
  <c r="CB625" i="28"/>
  <c r="CA625" i="28"/>
  <c r="CB624" i="28"/>
  <c r="CA624" i="28"/>
  <c r="CB623" i="28"/>
  <c r="CA623" i="28"/>
  <c r="CB622" i="28"/>
  <c r="CA622" i="28"/>
  <c r="CB621" i="28"/>
  <c r="CA621" i="28"/>
  <c r="CB620" i="28"/>
  <c r="CA620" i="28"/>
  <c r="CB619" i="28"/>
  <c r="CA619" i="28"/>
  <c r="CB618" i="28"/>
  <c r="CA618" i="28"/>
  <c r="CB617" i="28"/>
  <c r="CA617" i="28"/>
  <c r="CB616" i="28"/>
  <c r="CA616" i="28"/>
  <c r="CB615" i="28"/>
  <c r="CA615" i="28"/>
  <c r="CB614" i="28"/>
  <c r="CA614" i="28"/>
  <c r="CB613" i="28"/>
  <c r="CA613" i="28"/>
  <c r="CB612" i="28"/>
  <c r="CA612" i="28"/>
  <c r="CB611" i="28"/>
  <c r="CA611" i="28"/>
  <c r="CB610" i="28"/>
  <c r="CA610" i="28"/>
  <c r="CB609" i="28"/>
  <c r="CA609" i="28"/>
  <c r="CB608" i="28"/>
  <c r="CA608" i="28"/>
  <c r="CB607" i="28"/>
  <c r="CA607" i="28"/>
  <c r="CB606" i="28"/>
  <c r="CA606" i="28"/>
  <c r="CB605" i="28"/>
  <c r="CA605" i="28"/>
  <c r="CB604" i="28"/>
  <c r="CA604" i="28"/>
  <c r="CB603" i="28"/>
  <c r="CA603" i="28"/>
  <c r="CB602" i="28"/>
  <c r="CA602" i="28"/>
  <c r="CB601" i="28"/>
  <c r="CA601" i="28"/>
  <c r="CB600" i="28"/>
  <c r="CA600" i="28"/>
  <c r="CB599" i="28"/>
  <c r="CA599" i="28"/>
  <c r="CB598" i="28"/>
  <c r="CA598" i="28"/>
  <c r="CB597" i="28"/>
  <c r="CA597" i="28"/>
  <c r="CB596" i="28"/>
  <c r="CA596" i="28"/>
  <c r="CB595" i="28"/>
  <c r="CA595" i="28"/>
  <c r="CB594" i="28"/>
  <c r="CA594" i="28"/>
  <c r="CB593" i="28"/>
  <c r="CA593" i="28"/>
  <c r="CB592" i="28"/>
  <c r="CA592" i="28"/>
  <c r="CB591" i="28"/>
  <c r="CA591" i="28"/>
  <c r="CB590" i="28"/>
  <c r="CA590" i="28"/>
  <c r="CB589" i="28"/>
  <c r="CA589" i="28"/>
  <c r="CB588" i="28"/>
  <c r="CA588" i="28"/>
  <c r="CB587" i="28"/>
  <c r="CA587" i="28"/>
  <c r="CB586" i="28"/>
  <c r="CA586" i="28"/>
  <c r="CB585" i="28"/>
  <c r="CA585" i="28"/>
  <c r="CB584" i="28"/>
  <c r="CA584" i="28"/>
  <c r="CB583" i="28"/>
  <c r="CA583" i="28"/>
  <c r="CB582" i="28"/>
  <c r="CA582" i="28"/>
  <c r="CB581" i="28"/>
  <c r="CA581" i="28"/>
  <c r="CB580" i="28"/>
  <c r="CA580" i="28"/>
  <c r="CB579" i="28"/>
  <c r="CA579" i="28"/>
  <c r="CB578" i="28"/>
  <c r="CA578" i="28"/>
  <c r="CB577" i="28"/>
  <c r="CA577" i="28"/>
  <c r="CB576" i="28"/>
  <c r="CA576" i="28"/>
  <c r="CB575" i="28"/>
  <c r="CA575" i="28"/>
  <c r="CB574" i="28"/>
  <c r="CA574" i="28"/>
  <c r="CB573" i="28"/>
  <c r="CA573" i="28"/>
  <c r="CB572" i="28"/>
  <c r="CA572" i="28"/>
  <c r="CB571" i="28"/>
  <c r="CA571" i="28"/>
  <c r="CB570" i="28"/>
  <c r="CA570" i="28"/>
  <c r="CB569" i="28"/>
  <c r="CA569" i="28"/>
  <c r="CB568" i="28"/>
  <c r="CA568" i="28"/>
  <c r="CB567" i="28"/>
  <c r="CA567" i="28"/>
  <c r="CB566" i="28"/>
  <c r="CA566" i="28"/>
  <c r="CB565" i="28"/>
  <c r="CA565" i="28"/>
  <c r="CB564" i="28"/>
  <c r="CA564" i="28"/>
  <c r="CB563" i="28"/>
  <c r="CA563" i="28"/>
  <c r="CB562" i="28"/>
  <c r="CA562" i="28"/>
  <c r="CB561" i="28"/>
  <c r="CA561" i="28"/>
  <c r="CB560" i="28"/>
  <c r="CA560" i="28"/>
  <c r="CB559" i="28"/>
  <c r="CA559" i="28"/>
  <c r="CB558" i="28"/>
  <c r="CA558" i="28"/>
  <c r="CB557" i="28"/>
  <c r="CA557" i="28"/>
  <c r="CB556" i="28"/>
  <c r="CA556" i="28"/>
  <c r="CB555" i="28"/>
  <c r="CA555" i="28"/>
  <c r="CB554" i="28"/>
  <c r="CA554" i="28"/>
  <c r="CB553" i="28"/>
  <c r="CA553" i="28"/>
  <c r="CB552" i="28"/>
  <c r="CA552" i="28"/>
  <c r="CB551" i="28"/>
  <c r="CA551" i="28"/>
  <c r="CB550" i="28"/>
  <c r="CA550" i="28"/>
  <c r="CB549" i="28"/>
  <c r="CA549" i="28"/>
  <c r="CB548" i="28"/>
  <c r="CA548" i="28"/>
  <c r="CB547" i="28"/>
  <c r="CA547" i="28"/>
  <c r="CB546" i="28"/>
  <c r="CA546" i="28"/>
  <c r="CB545" i="28"/>
  <c r="CA545" i="28"/>
  <c r="CB544" i="28"/>
  <c r="CA544" i="28"/>
  <c r="CB543" i="28"/>
  <c r="CA543" i="28"/>
  <c r="CB542" i="28"/>
  <c r="CA542" i="28"/>
  <c r="CB541" i="28"/>
  <c r="CA541" i="28"/>
  <c r="CB540" i="28"/>
  <c r="CA540" i="28"/>
  <c r="CB539" i="28"/>
  <c r="CA539" i="28"/>
  <c r="CB538" i="28"/>
  <c r="CA538" i="28"/>
  <c r="CB537" i="28"/>
  <c r="CA537" i="28"/>
  <c r="CB536" i="28"/>
  <c r="CA536" i="28"/>
  <c r="CB535" i="28"/>
  <c r="CA535" i="28"/>
  <c r="CB534" i="28"/>
  <c r="CA534" i="28"/>
  <c r="CB533" i="28"/>
  <c r="CA533" i="28"/>
  <c r="CB532" i="28"/>
  <c r="CA532" i="28"/>
  <c r="CB531" i="28"/>
  <c r="CA531" i="28"/>
  <c r="CB530" i="28"/>
  <c r="CA530" i="28"/>
  <c r="CB529" i="28"/>
  <c r="CA529" i="28"/>
  <c r="CB528" i="28"/>
  <c r="CA528" i="28"/>
  <c r="CB527" i="28"/>
  <c r="CA527" i="28"/>
  <c r="CB526" i="28"/>
  <c r="CA526" i="28"/>
  <c r="CB525" i="28"/>
  <c r="CA525" i="28"/>
  <c r="CB524" i="28"/>
  <c r="CA524" i="28"/>
  <c r="CB523" i="28"/>
  <c r="CA523" i="28"/>
  <c r="CB522" i="28"/>
  <c r="CA522" i="28"/>
  <c r="CB521" i="28"/>
  <c r="CA521" i="28"/>
  <c r="CB520" i="28"/>
  <c r="CA520" i="28"/>
  <c r="CB519" i="28"/>
  <c r="CA519" i="28"/>
  <c r="CB518" i="28"/>
  <c r="CA518" i="28"/>
  <c r="CB517" i="28"/>
  <c r="CA517" i="28"/>
  <c r="CB516" i="28"/>
  <c r="CA516" i="28"/>
  <c r="CB515" i="28"/>
  <c r="CA515" i="28"/>
  <c r="CB514" i="28"/>
  <c r="CA514" i="28"/>
  <c r="CB513" i="28"/>
  <c r="CA513" i="28"/>
  <c r="CB512" i="28"/>
  <c r="CA512" i="28"/>
  <c r="CB511" i="28"/>
  <c r="CA511" i="28"/>
  <c r="CB510" i="28"/>
  <c r="CA510" i="28"/>
  <c r="CB509" i="28"/>
  <c r="CA509" i="28"/>
  <c r="CB508" i="28"/>
  <c r="CA508" i="28"/>
  <c r="CB507" i="28"/>
  <c r="CA507" i="28"/>
  <c r="CB506" i="28"/>
  <c r="CA506" i="28"/>
  <c r="CB505" i="28"/>
  <c r="CA505" i="28"/>
  <c r="CB504" i="28"/>
  <c r="CA504" i="28"/>
  <c r="CB503" i="28"/>
  <c r="CA503" i="28"/>
  <c r="CB502" i="28"/>
  <c r="CA502" i="28"/>
  <c r="CB501" i="28"/>
  <c r="CA501" i="28"/>
  <c r="CB500" i="28"/>
  <c r="CA500" i="28"/>
  <c r="CB499" i="28"/>
  <c r="CA499" i="28"/>
  <c r="CB498" i="28"/>
  <c r="CA498" i="28"/>
  <c r="CB497" i="28"/>
  <c r="CA497" i="28"/>
  <c r="CB496" i="28"/>
  <c r="CA496" i="28"/>
  <c r="CB495" i="28"/>
  <c r="CA495" i="28"/>
  <c r="CB494" i="28"/>
  <c r="CA494" i="28"/>
  <c r="CB493" i="28"/>
  <c r="CA493" i="28"/>
  <c r="CB492" i="28"/>
  <c r="CA492" i="28"/>
  <c r="CB491" i="28"/>
  <c r="CA491" i="28"/>
  <c r="CB490" i="28"/>
  <c r="CA490" i="28"/>
  <c r="CB489" i="28"/>
  <c r="CA489" i="28"/>
  <c r="CB488" i="28"/>
  <c r="CA488" i="28"/>
  <c r="CB487" i="28"/>
  <c r="CA487" i="28"/>
  <c r="CB486" i="28"/>
  <c r="CA486" i="28"/>
  <c r="CB485" i="28"/>
  <c r="CA485" i="28"/>
  <c r="CB484" i="28"/>
  <c r="CA484" i="28"/>
  <c r="CB483" i="28"/>
  <c r="CA483" i="28"/>
  <c r="CB482" i="28"/>
  <c r="CA482" i="28"/>
  <c r="CB481" i="28"/>
  <c r="CA481" i="28"/>
  <c r="CB480" i="28"/>
  <c r="CA480" i="28"/>
  <c r="CB479" i="28"/>
  <c r="CA479" i="28"/>
  <c r="CB478" i="28"/>
  <c r="CA478" i="28"/>
  <c r="CB477" i="28"/>
  <c r="CA477" i="28"/>
  <c r="CB476" i="28"/>
  <c r="CA476" i="28"/>
  <c r="CB475" i="28"/>
  <c r="CA475" i="28"/>
  <c r="CB474" i="28"/>
  <c r="CA474" i="28"/>
  <c r="CB473" i="28"/>
  <c r="CA473" i="28"/>
  <c r="CB472" i="28"/>
  <c r="CA472" i="28"/>
  <c r="CB471" i="28"/>
  <c r="CA471" i="28"/>
  <c r="CB470" i="28"/>
  <c r="CA470" i="28"/>
  <c r="CB469" i="28"/>
  <c r="CA469" i="28"/>
  <c r="CB468" i="28"/>
  <c r="CA468" i="28"/>
  <c r="CB467" i="28"/>
  <c r="CA467" i="28"/>
  <c r="CB466" i="28"/>
  <c r="CA466" i="28"/>
  <c r="CB465" i="28"/>
  <c r="CA465" i="28"/>
  <c r="CB464" i="28"/>
  <c r="CA464" i="28"/>
  <c r="CB463" i="28"/>
  <c r="CA463" i="28"/>
  <c r="CB462" i="28"/>
  <c r="CA462" i="28"/>
  <c r="CB461" i="28"/>
  <c r="CA461" i="28"/>
  <c r="CB460" i="28"/>
  <c r="CA460" i="28"/>
  <c r="CB459" i="28"/>
  <c r="CA459" i="28"/>
  <c r="CB458" i="28"/>
  <c r="CA458" i="28"/>
  <c r="CB457" i="28"/>
  <c r="CA457" i="28"/>
  <c r="CB456" i="28"/>
  <c r="CA456" i="28"/>
  <c r="CB455" i="28"/>
  <c r="CA455" i="28"/>
  <c r="CB454" i="28"/>
  <c r="CA454" i="28"/>
  <c r="CB453" i="28"/>
  <c r="CA453" i="28"/>
  <c r="CB452" i="28"/>
  <c r="CA452" i="28"/>
  <c r="CB451" i="28"/>
  <c r="CA451" i="28"/>
  <c r="CB450" i="28"/>
  <c r="CA450" i="28"/>
  <c r="CB449" i="28"/>
  <c r="CA449" i="28"/>
  <c r="CB448" i="28"/>
  <c r="CA448" i="28"/>
  <c r="CB447" i="28"/>
  <c r="CA447" i="28"/>
  <c r="CB446" i="28"/>
  <c r="CA446" i="28"/>
  <c r="CB445" i="28"/>
  <c r="CA445" i="28"/>
  <c r="CB444" i="28"/>
  <c r="CA444" i="28"/>
  <c r="CB443" i="28"/>
  <c r="CA443" i="28"/>
  <c r="CB442" i="28"/>
  <c r="CA442" i="28"/>
  <c r="CB441" i="28"/>
  <c r="CA441" i="28"/>
  <c r="CB440" i="28"/>
  <c r="CA440" i="28"/>
  <c r="CB439" i="28"/>
  <c r="CA439" i="28"/>
  <c r="CB438" i="28"/>
  <c r="CA438" i="28"/>
  <c r="CB437" i="28"/>
  <c r="CA437" i="28"/>
  <c r="CB436" i="28"/>
  <c r="CA436" i="28"/>
  <c r="CB435" i="28"/>
  <c r="CA435" i="28"/>
  <c r="CB434" i="28"/>
  <c r="CA434" i="28"/>
  <c r="CB433" i="28"/>
  <c r="CA433" i="28"/>
  <c r="CB432" i="28"/>
  <c r="CA432" i="28"/>
  <c r="CB431" i="28"/>
  <c r="CA431" i="28"/>
  <c r="CB430" i="28"/>
  <c r="CA430" i="28"/>
  <c r="CB429" i="28"/>
  <c r="CA429" i="28"/>
  <c r="CB428" i="28"/>
  <c r="CA428" i="28"/>
  <c r="CB427" i="28"/>
  <c r="CA427" i="28"/>
  <c r="CB426" i="28"/>
  <c r="CA426" i="28"/>
  <c r="CB425" i="28"/>
  <c r="CA425" i="28"/>
  <c r="CB424" i="28"/>
  <c r="CA424" i="28"/>
  <c r="CB423" i="28"/>
  <c r="CA423" i="28"/>
  <c r="CB422" i="28"/>
  <c r="CA422" i="28"/>
  <c r="CB421" i="28"/>
  <c r="CA421" i="28"/>
  <c r="CB420" i="28"/>
  <c r="CA420" i="28"/>
  <c r="CB419" i="28"/>
  <c r="CA419" i="28"/>
  <c r="CB418" i="28"/>
  <c r="CA418" i="28"/>
  <c r="CB417" i="28"/>
  <c r="CA417" i="28"/>
  <c r="CB416" i="28"/>
  <c r="CA416" i="28"/>
  <c r="CB415" i="28"/>
  <c r="CA415" i="28"/>
  <c r="CB414" i="28"/>
  <c r="CA414" i="28"/>
  <c r="CB413" i="28"/>
  <c r="CA413" i="28"/>
  <c r="CB412" i="28"/>
  <c r="CA412" i="28"/>
  <c r="CB411" i="28"/>
  <c r="CA411" i="28"/>
  <c r="CB410" i="28"/>
  <c r="CA410" i="28"/>
  <c r="CB409" i="28"/>
  <c r="CA409" i="28"/>
  <c r="CB408" i="28"/>
  <c r="CA408" i="28"/>
  <c r="CB407" i="28"/>
  <c r="CA407" i="28"/>
  <c r="CB406" i="28"/>
  <c r="CA406" i="28"/>
  <c r="CB405" i="28"/>
  <c r="CA405" i="28"/>
  <c r="CB404" i="28"/>
  <c r="CA404" i="28"/>
  <c r="CB403" i="28"/>
  <c r="CA403" i="28"/>
  <c r="CB402" i="28"/>
  <c r="CA402" i="28"/>
  <c r="CB401" i="28"/>
  <c r="CA401" i="28"/>
  <c r="CB400" i="28"/>
  <c r="CA400" i="28"/>
  <c r="A400" i="28"/>
  <c r="CB399" i="28"/>
  <c r="CA399" i="28"/>
  <c r="A399" i="28"/>
  <c r="CB398" i="28"/>
  <c r="CA398" i="28"/>
  <c r="A398" i="28"/>
  <c r="CB397" i="28"/>
  <c r="CA397" i="28"/>
  <c r="A397" i="28"/>
  <c r="CB396" i="28"/>
  <c r="CA396" i="28"/>
  <c r="A396" i="28"/>
  <c r="CB395" i="28"/>
  <c r="CA395" i="28"/>
  <c r="A395" i="28"/>
  <c r="CB394" i="28"/>
  <c r="CA394" i="28"/>
  <c r="A394" i="28"/>
  <c r="CB393" i="28"/>
  <c r="CA393" i="28"/>
  <c r="A393" i="28"/>
  <c r="CB392" i="28"/>
  <c r="CA392" i="28"/>
  <c r="A392" i="28"/>
  <c r="CB391" i="28"/>
  <c r="CA391" i="28"/>
  <c r="A391" i="28"/>
  <c r="CB390" i="28"/>
  <c r="CA390" i="28"/>
  <c r="A390" i="28"/>
  <c r="CB389" i="28"/>
  <c r="CA389" i="28"/>
  <c r="A389" i="28"/>
  <c r="CB388" i="28"/>
  <c r="CA388" i="28"/>
  <c r="A388" i="28"/>
  <c r="CB387" i="28"/>
  <c r="CA387" i="28"/>
  <c r="A387" i="28"/>
  <c r="CB386" i="28"/>
  <c r="CA386" i="28"/>
  <c r="A386" i="28"/>
  <c r="CB385" i="28"/>
  <c r="CA385" i="28"/>
  <c r="A385" i="28"/>
  <c r="CB384" i="28"/>
  <c r="CA384" i="28"/>
  <c r="A384" i="28"/>
  <c r="CB383" i="28"/>
  <c r="CA383" i="28"/>
  <c r="A383" i="28"/>
  <c r="CB382" i="28"/>
  <c r="CA382" i="28"/>
  <c r="A382" i="28"/>
  <c r="CB381" i="28"/>
  <c r="CA381" i="28"/>
  <c r="A381" i="28"/>
  <c r="CB380" i="28"/>
  <c r="CA380" i="28"/>
  <c r="A380" i="28"/>
  <c r="CB379" i="28"/>
  <c r="CA379" i="28"/>
  <c r="A379" i="28"/>
  <c r="CB378" i="28"/>
  <c r="CA378" i="28"/>
  <c r="A378" i="28"/>
  <c r="CB377" i="28"/>
  <c r="CA377" i="28"/>
  <c r="A377" i="28"/>
  <c r="CB376" i="28"/>
  <c r="CA376" i="28"/>
  <c r="A376" i="28"/>
  <c r="CB375" i="28"/>
  <c r="CA375" i="28"/>
  <c r="A375" i="28"/>
  <c r="CB374" i="28"/>
  <c r="CA374" i="28"/>
  <c r="A374" i="28"/>
  <c r="CB373" i="28"/>
  <c r="CA373" i="28"/>
  <c r="A373" i="28"/>
  <c r="CB372" i="28"/>
  <c r="CA372" i="28"/>
  <c r="A372" i="28"/>
  <c r="CB371" i="28"/>
  <c r="CA371" i="28"/>
  <c r="A371" i="28"/>
  <c r="CB370" i="28"/>
  <c r="CA370" i="28"/>
  <c r="A370" i="28"/>
  <c r="CB369" i="28"/>
  <c r="CA369" i="28"/>
  <c r="A369" i="28"/>
  <c r="CB368" i="28"/>
  <c r="CA368" i="28"/>
  <c r="A368" i="28"/>
  <c r="CB367" i="28"/>
  <c r="CA367" i="28"/>
  <c r="A367" i="28"/>
  <c r="CB366" i="28"/>
  <c r="CA366" i="28"/>
  <c r="A366" i="28"/>
  <c r="CB365" i="28"/>
  <c r="CA365" i="28"/>
  <c r="A365" i="28"/>
  <c r="CB364" i="28"/>
  <c r="CA364" i="28"/>
  <c r="A364" i="28"/>
  <c r="CB363" i="28"/>
  <c r="CA363" i="28"/>
  <c r="A363" i="28"/>
  <c r="CB362" i="28"/>
  <c r="CA362" i="28"/>
  <c r="A362" i="28"/>
  <c r="CB361" i="28"/>
  <c r="CA361" i="28"/>
  <c r="A361" i="28"/>
  <c r="CB360" i="28"/>
  <c r="CA360" i="28"/>
  <c r="A360" i="28"/>
  <c r="CB359" i="28"/>
  <c r="CA359" i="28"/>
  <c r="A359" i="28"/>
  <c r="CB358" i="28"/>
  <c r="CA358" i="28"/>
  <c r="A358" i="28"/>
  <c r="CB357" i="28"/>
  <c r="CA357" i="28"/>
  <c r="A357" i="28"/>
  <c r="CB356" i="28"/>
  <c r="CA356" i="28"/>
  <c r="A356" i="28"/>
  <c r="CB355" i="28"/>
  <c r="CA355" i="28"/>
  <c r="A355" i="28"/>
  <c r="CB354" i="28"/>
  <c r="CA354" i="28"/>
  <c r="A354" i="28"/>
  <c r="CB353" i="28"/>
  <c r="CA353" i="28"/>
  <c r="A353" i="28"/>
  <c r="CB352" i="28"/>
  <c r="CA352" i="28"/>
  <c r="A352" i="28"/>
  <c r="CB351" i="28"/>
  <c r="CA351" i="28"/>
  <c r="A351" i="28"/>
  <c r="CB350" i="28"/>
  <c r="CA350" i="28"/>
  <c r="A350" i="28"/>
  <c r="CB349" i="28"/>
  <c r="CA349" i="28"/>
  <c r="A349" i="28"/>
  <c r="CB348" i="28"/>
  <c r="CA348" i="28"/>
  <c r="A348" i="28"/>
  <c r="CB347" i="28"/>
  <c r="CA347" i="28"/>
  <c r="A347" i="28"/>
  <c r="CB346" i="28"/>
  <c r="CA346" i="28"/>
  <c r="A346" i="28"/>
  <c r="CB345" i="28"/>
  <c r="CA345" i="28"/>
  <c r="A345" i="28"/>
  <c r="CB344" i="28"/>
  <c r="CA344" i="28"/>
  <c r="A344" i="28"/>
  <c r="CB343" i="28"/>
  <c r="CA343" i="28"/>
  <c r="A343" i="28"/>
  <c r="CB342" i="28"/>
  <c r="CA342" i="28"/>
  <c r="A342" i="28"/>
  <c r="CB341" i="28"/>
  <c r="CA341" i="28"/>
  <c r="A341" i="28"/>
  <c r="CB340" i="28"/>
  <c r="CA340" i="28"/>
  <c r="A340" i="28"/>
  <c r="CB339" i="28"/>
  <c r="CA339" i="28"/>
  <c r="A339" i="28"/>
  <c r="CB338" i="28"/>
  <c r="CA338" i="28"/>
  <c r="A338" i="28"/>
  <c r="CB337" i="28"/>
  <c r="CA337" i="28"/>
  <c r="A337" i="28"/>
  <c r="CB336" i="28"/>
  <c r="CA336" i="28"/>
  <c r="A336" i="28"/>
  <c r="CB335" i="28"/>
  <c r="CA335" i="28"/>
  <c r="A335" i="28"/>
  <c r="CB334" i="28"/>
  <c r="CA334" i="28"/>
  <c r="A334" i="28"/>
  <c r="CB333" i="28"/>
  <c r="CA333" i="28"/>
  <c r="A333" i="28"/>
  <c r="CB332" i="28"/>
  <c r="CA332" i="28"/>
  <c r="A332" i="28"/>
  <c r="CB331" i="28"/>
  <c r="CA331" i="28"/>
  <c r="A331" i="28"/>
  <c r="CB330" i="28"/>
  <c r="CA330" i="28"/>
  <c r="A330" i="28"/>
  <c r="CB329" i="28"/>
  <c r="CA329" i="28"/>
  <c r="A329" i="28"/>
  <c r="CB328" i="28"/>
  <c r="CA328" i="28"/>
  <c r="A328" i="28"/>
  <c r="CB327" i="28"/>
  <c r="CA327" i="28"/>
  <c r="A327" i="28"/>
  <c r="CB326" i="28"/>
  <c r="CA326" i="28"/>
  <c r="A326" i="28"/>
  <c r="CB325" i="28"/>
  <c r="CA325" i="28"/>
  <c r="A325" i="28"/>
  <c r="CB324" i="28"/>
  <c r="CA324" i="28"/>
  <c r="A324" i="28"/>
  <c r="CB323" i="28"/>
  <c r="CA323" i="28"/>
  <c r="A323" i="28"/>
  <c r="CB322" i="28"/>
  <c r="CA322" i="28"/>
  <c r="A322" i="28"/>
  <c r="CB321" i="28"/>
  <c r="CA321" i="28"/>
  <c r="A321" i="28"/>
  <c r="CB320" i="28"/>
  <c r="CA320" i="28"/>
  <c r="A320" i="28"/>
  <c r="CB319" i="28"/>
  <c r="CA319" i="28"/>
  <c r="A319" i="28"/>
  <c r="CB318" i="28"/>
  <c r="CA318" i="28"/>
  <c r="A318" i="28"/>
  <c r="CB317" i="28"/>
  <c r="CA317" i="28"/>
  <c r="A317" i="28"/>
  <c r="CB316" i="28"/>
  <c r="CA316" i="28"/>
  <c r="A316" i="28"/>
  <c r="CB315" i="28"/>
  <c r="CA315" i="28"/>
  <c r="A315" i="28"/>
  <c r="CB314" i="28"/>
  <c r="CA314" i="28"/>
  <c r="A314" i="28"/>
  <c r="CB313" i="28"/>
  <c r="CA313" i="28"/>
  <c r="A313" i="28"/>
  <c r="CB312" i="28"/>
  <c r="CA312" i="28"/>
  <c r="A312" i="28"/>
  <c r="CB311" i="28"/>
  <c r="CA311" i="28"/>
  <c r="A311" i="28"/>
  <c r="CB310" i="28"/>
  <c r="CA310" i="28"/>
  <c r="A310" i="28"/>
  <c r="CB309" i="28"/>
  <c r="CA309" i="28"/>
  <c r="A309" i="28"/>
  <c r="CB308" i="28"/>
  <c r="CA308" i="28"/>
  <c r="A308" i="28"/>
  <c r="CB307" i="28"/>
  <c r="CA307" i="28"/>
  <c r="A307" i="28"/>
  <c r="CB306" i="28"/>
  <c r="CA306" i="28"/>
  <c r="A306" i="28"/>
  <c r="CB305" i="28"/>
  <c r="CA305" i="28"/>
  <c r="A305" i="28"/>
  <c r="CB304" i="28"/>
  <c r="CA304" i="28"/>
  <c r="A304" i="28"/>
  <c r="CB303" i="28"/>
  <c r="CA303" i="28"/>
  <c r="A303" i="28"/>
  <c r="CB302" i="28"/>
  <c r="CA302" i="28"/>
  <c r="A302" i="28"/>
  <c r="CB301" i="28"/>
  <c r="CA301" i="28"/>
  <c r="A301" i="28"/>
  <c r="CB300" i="28"/>
  <c r="CA300" i="28"/>
  <c r="A300" i="28"/>
  <c r="CB299" i="28"/>
  <c r="CA299" i="28"/>
  <c r="A299" i="28"/>
  <c r="CB298" i="28"/>
  <c r="CA298" i="28"/>
  <c r="A298" i="28"/>
  <c r="CB297" i="28"/>
  <c r="CA297" i="28"/>
  <c r="A297" i="28"/>
  <c r="CB296" i="28"/>
  <c r="CA296" i="28"/>
  <c r="A296" i="28"/>
  <c r="CB295" i="28"/>
  <c r="CA295" i="28"/>
  <c r="A295" i="28"/>
  <c r="CB294" i="28"/>
  <c r="CA294" i="28"/>
  <c r="A294" i="28"/>
  <c r="CB293" i="28"/>
  <c r="CA293" i="28"/>
  <c r="A293" i="28"/>
  <c r="CB292" i="28"/>
  <c r="CA292" i="28"/>
  <c r="A292" i="28"/>
  <c r="CB291" i="28"/>
  <c r="CA291" i="28"/>
  <c r="A291" i="28"/>
  <c r="CB290" i="28"/>
  <c r="CA290" i="28"/>
  <c r="A290" i="28"/>
  <c r="CB289" i="28"/>
  <c r="CA289" i="28"/>
  <c r="A289" i="28"/>
  <c r="CB288" i="28"/>
  <c r="CA288" i="28"/>
  <c r="A288" i="28"/>
  <c r="CB287" i="28"/>
  <c r="CA287" i="28"/>
  <c r="A287" i="28"/>
  <c r="CB286" i="28"/>
  <c r="CA286" i="28"/>
  <c r="A286" i="28"/>
  <c r="CB285" i="28"/>
  <c r="CA285" i="28"/>
  <c r="A285" i="28"/>
  <c r="CB284" i="28"/>
  <c r="CA284" i="28"/>
  <c r="A284" i="28"/>
  <c r="CB283" i="28"/>
  <c r="CA283" i="28"/>
  <c r="A283" i="28"/>
  <c r="CB282" i="28"/>
  <c r="CA282" i="28"/>
  <c r="A282" i="28"/>
  <c r="CB281" i="28"/>
  <c r="CA281" i="28"/>
  <c r="A281" i="28"/>
  <c r="CB280" i="28"/>
  <c r="CA280" i="28"/>
  <c r="A280" i="28"/>
  <c r="CB279" i="28"/>
  <c r="CA279" i="28"/>
  <c r="A279" i="28"/>
  <c r="CB278" i="28"/>
  <c r="CA278" i="28"/>
  <c r="A278" i="28"/>
  <c r="CB277" i="28"/>
  <c r="CA277" i="28"/>
  <c r="A277" i="28"/>
  <c r="CB276" i="28"/>
  <c r="CA276" i="28"/>
  <c r="A276" i="28"/>
  <c r="CB275" i="28"/>
  <c r="CA275" i="28"/>
  <c r="A275" i="28"/>
  <c r="CB274" i="28"/>
  <c r="CA274" i="28"/>
  <c r="A274" i="28"/>
  <c r="CB273" i="28"/>
  <c r="CA273" i="28"/>
  <c r="A273" i="28"/>
  <c r="CB272" i="28"/>
  <c r="CA272" i="28"/>
  <c r="A272" i="28"/>
  <c r="CB271" i="28"/>
  <c r="CA271" i="28"/>
  <c r="A271" i="28"/>
  <c r="CB270" i="28"/>
  <c r="CA270" i="28"/>
  <c r="A270" i="28"/>
  <c r="CB269" i="28"/>
  <c r="CA269" i="28"/>
  <c r="A269" i="28"/>
  <c r="CB268" i="28"/>
  <c r="CA268" i="28"/>
  <c r="A268" i="28"/>
  <c r="CB267" i="28"/>
  <c r="CA267" i="28"/>
  <c r="A267" i="28"/>
  <c r="CB266" i="28"/>
  <c r="CA266" i="28"/>
  <c r="A266" i="28"/>
  <c r="CB265" i="28"/>
  <c r="CA265" i="28"/>
  <c r="A265" i="28"/>
  <c r="CB264" i="28"/>
  <c r="CA264" i="28"/>
  <c r="A264" i="28"/>
  <c r="CB263" i="28"/>
  <c r="CA263" i="28"/>
  <c r="A263" i="28"/>
  <c r="CB262" i="28"/>
  <c r="CA262" i="28"/>
  <c r="A262" i="28"/>
  <c r="CB261" i="28"/>
  <c r="CA261" i="28"/>
  <c r="A261" i="28"/>
  <c r="CB260" i="28"/>
  <c r="CA260" i="28"/>
  <c r="A260" i="28"/>
  <c r="CB259" i="28"/>
  <c r="CA259" i="28"/>
  <c r="A259" i="28"/>
  <c r="CB258" i="28"/>
  <c r="CA258" i="28"/>
  <c r="A258" i="28"/>
  <c r="CB257" i="28"/>
  <c r="CA257" i="28"/>
  <c r="A257" i="28"/>
  <c r="CB256" i="28"/>
  <c r="CA256" i="28"/>
  <c r="A256" i="28"/>
  <c r="CB255" i="28"/>
  <c r="CA255" i="28"/>
  <c r="A255" i="28"/>
  <c r="CB254" i="28"/>
  <c r="CA254" i="28"/>
  <c r="A254" i="28"/>
  <c r="CB253" i="28"/>
  <c r="CA253" i="28"/>
  <c r="A253" i="28"/>
  <c r="CB252" i="28"/>
  <c r="CA252" i="28"/>
  <c r="A252" i="28"/>
  <c r="CB251" i="28"/>
  <c r="CA251" i="28"/>
  <c r="A251" i="28"/>
  <c r="CB250" i="28"/>
  <c r="CA250" i="28"/>
  <c r="A250" i="28"/>
  <c r="CB249" i="28"/>
  <c r="CA249" i="28"/>
  <c r="A249" i="28"/>
  <c r="CB248" i="28"/>
  <c r="CA248" i="28"/>
  <c r="A248" i="28"/>
  <c r="CB247" i="28"/>
  <c r="CA247" i="28"/>
  <c r="A247" i="28"/>
  <c r="CB246" i="28"/>
  <c r="CA246" i="28"/>
  <c r="A246" i="28"/>
  <c r="CB245" i="28"/>
  <c r="CA245" i="28"/>
  <c r="A245" i="28"/>
  <c r="CB244" i="28"/>
  <c r="CA244" i="28"/>
  <c r="A244" i="28"/>
  <c r="CB243" i="28"/>
  <c r="CA243" i="28"/>
  <c r="A243" i="28"/>
  <c r="CB242" i="28"/>
  <c r="CA242" i="28"/>
  <c r="A242" i="28"/>
  <c r="CB241" i="28"/>
  <c r="CA241" i="28"/>
  <c r="A241" i="28"/>
  <c r="CB240" i="28"/>
  <c r="CA240" i="28"/>
  <c r="A240" i="28"/>
  <c r="CB239" i="28"/>
  <c r="CA239" i="28"/>
  <c r="A239" i="28"/>
  <c r="CB238" i="28"/>
  <c r="CA238" i="28"/>
  <c r="A238" i="28"/>
  <c r="CB237" i="28"/>
  <c r="CA237" i="28"/>
  <c r="A237" i="28"/>
  <c r="CB236" i="28"/>
  <c r="CA236" i="28"/>
  <c r="A236" i="28"/>
  <c r="CB235" i="28"/>
  <c r="CA235" i="28"/>
  <c r="A235" i="28"/>
  <c r="CB234" i="28"/>
  <c r="CA234" i="28"/>
  <c r="A234" i="28"/>
  <c r="CB233" i="28"/>
  <c r="CA233" i="28"/>
  <c r="A233" i="28"/>
  <c r="CB232" i="28"/>
  <c r="CA232" i="28"/>
  <c r="A232" i="28"/>
  <c r="CB231" i="28"/>
  <c r="CA231" i="28"/>
  <c r="A231" i="28"/>
  <c r="CB230" i="28"/>
  <c r="CA230" i="28"/>
  <c r="A230" i="28"/>
  <c r="CB229" i="28"/>
  <c r="CA229" i="28"/>
  <c r="A229" i="28"/>
  <c r="CB228" i="28"/>
  <c r="CA228" i="28"/>
  <c r="A228" i="28"/>
  <c r="CB227" i="28"/>
  <c r="CA227" i="28"/>
  <c r="A227" i="28"/>
  <c r="CB226" i="28"/>
  <c r="CA226" i="28"/>
  <c r="A226" i="28"/>
  <c r="CB225" i="28"/>
  <c r="CA225" i="28"/>
  <c r="A225" i="28"/>
  <c r="CB224" i="28"/>
  <c r="CA224" i="28"/>
  <c r="A224" i="28"/>
  <c r="CB223" i="28"/>
  <c r="CA223" i="28"/>
  <c r="A223" i="28"/>
  <c r="CB222" i="28"/>
  <c r="CA222" i="28"/>
  <c r="A222" i="28"/>
  <c r="CB221" i="28"/>
  <c r="CA221" i="28"/>
  <c r="A221" i="28"/>
  <c r="CB220" i="28"/>
  <c r="CA220" i="28"/>
  <c r="A220" i="28"/>
  <c r="CB219" i="28"/>
  <c r="CA219" i="28"/>
  <c r="A219" i="28"/>
  <c r="CB218" i="28"/>
  <c r="CA218" i="28"/>
  <c r="A218" i="28"/>
  <c r="CB217" i="28"/>
  <c r="CA217" i="28"/>
  <c r="A217" i="28"/>
  <c r="CB216" i="28"/>
  <c r="CA216" i="28"/>
  <c r="A216" i="28"/>
  <c r="CB215" i="28"/>
  <c r="CA215" i="28"/>
  <c r="A215" i="28"/>
  <c r="CB214" i="28"/>
  <c r="CA214" i="28"/>
  <c r="A214" i="28"/>
  <c r="CB213" i="28"/>
  <c r="CA213" i="28"/>
  <c r="A213" i="28"/>
  <c r="CB212" i="28"/>
  <c r="CA212" i="28"/>
  <c r="A212" i="28"/>
  <c r="CB211" i="28"/>
  <c r="CA211" i="28"/>
  <c r="A211" i="28"/>
  <c r="CB210" i="28"/>
  <c r="CA210" i="28"/>
  <c r="A210" i="28"/>
  <c r="CB209" i="28"/>
  <c r="CA209" i="28"/>
  <c r="A209" i="28"/>
  <c r="CB208" i="28"/>
  <c r="CA208" i="28"/>
  <c r="A208" i="28"/>
  <c r="CB207" i="28"/>
  <c r="CA207" i="28"/>
  <c r="A207" i="28"/>
  <c r="CB206" i="28"/>
  <c r="CA206" i="28"/>
  <c r="A206" i="28"/>
  <c r="CB205" i="28"/>
  <c r="CA205" i="28"/>
  <c r="A205" i="28"/>
  <c r="CB204" i="28"/>
  <c r="CA204" i="28"/>
  <c r="A204" i="28"/>
  <c r="CB203" i="28"/>
  <c r="CA203" i="28"/>
  <c r="A203" i="28"/>
  <c r="CB202" i="28"/>
  <c r="CA202" i="28"/>
  <c r="A202" i="28"/>
  <c r="CB201" i="28"/>
  <c r="CA201" i="28"/>
  <c r="A201" i="28"/>
  <c r="CB200" i="28"/>
  <c r="CA200" i="28"/>
  <c r="A200" i="28"/>
  <c r="CB199" i="28"/>
  <c r="CA199" i="28"/>
  <c r="A199" i="28"/>
  <c r="CB198" i="28"/>
  <c r="CA198" i="28"/>
  <c r="A198" i="28"/>
  <c r="CB197" i="28"/>
  <c r="CA197" i="28"/>
  <c r="A197" i="28"/>
  <c r="CB196" i="28"/>
  <c r="CA196" i="28"/>
  <c r="A196" i="28"/>
  <c r="CB195" i="28"/>
  <c r="CA195" i="28"/>
  <c r="A195" i="28"/>
  <c r="CB194" i="28"/>
  <c r="CA194" i="28"/>
  <c r="A194" i="28"/>
  <c r="CB193" i="28"/>
  <c r="CA193" i="28"/>
  <c r="A193" i="28"/>
  <c r="CB192" i="28"/>
  <c r="CA192" i="28"/>
  <c r="A192" i="28"/>
  <c r="CB191" i="28"/>
  <c r="CA191" i="28"/>
  <c r="A191" i="28"/>
  <c r="CB190" i="28"/>
  <c r="CA190" i="28"/>
  <c r="A190" i="28"/>
  <c r="CB189" i="28"/>
  <c r="CA189" i="28"/>
  <c r="A189" i="28"/>
  <c r="CB188" i="28"/>
  <c r="CA188" i="28"/>
  <c r="A188" i="28"/>
  <c r="CB187" i="28"/>
  <c r="CA187" i="28"/>
  <c r="A187" i="28"/>
  <c r="CB186" i="28"/>
  <c r="CA186" i="28"/>
  <c r="A186" i="28"/>
  <c r="CB185" i="28"/>
  <c r="CA185" i="28"/>
  <c r="A185" i="28"/>
  <c r="CB184" i="28"/>
  <c r="CA184" i="28"/>
  <c r="A184" i="28"/>
  <c r="CB183" i="28"/>
  <c r="CA183" i="28"/>
  <c r="A183" i="28"/>
  <c r="CB182" i="28"/>
  <c r="CA182" i="28"/>
  <c r="A182" i="28"/>
  <c r="CB181" i="28"/>
  <c r="CA181" i="28"/>
  <c r="A181" i="28"/>
  <c r="CB180" i="28"/>
  <c r="CA180" i="28"/>
  <c r="A180" i="28"/>
  <c r="CB179" i="28"/>
  <c r="CA179" i="28"/>
  <c r="A179" i="28"/>
  <c r="CB178" i="28"/>
  <c r="CA178" i="28"/>
  <c r="A178" i="28"/>
  <c r="CB177" i="28"/>
  <c r="CA177" i="28"/>
  <c r="A177" i="28"/>
  <c r="CB176" i="28"/>
  <c r="CA176" i="28"/>
  <c r="A176" i="28"/>
  <c r="CB175" i="28"/>
  <c r="CA175" i="28"/>
  <c r="A175" i="28"/>
  <c r="CB174" i="28"/>
  <c r="CA174" i="28"/>
  <c r="A174" i="28"/>
  <c r="CB173" i="28"/>
  <c r="CA173" i="28"/>
  <c r="A173" i="28"/>
  <c r="CB172" i="28"/>
  <c r="CA172" i="28"/>
  <c r="A172" i="28"/>
  <c r="CB171" i="28"/>
  <c r="CA171" i="28"/>
  <c r="A171" i="28"/>
  <c r="CB170" i="28"/>
  <c r="CA170" i="28"/>
  <c r="A170" i="28"/>
  <c r="CB169" i="28"/>
  <c r="CA169" i="28"/>
  <c r="A169" i="28"/>
  <c r="CB168" i="28"/>
  <c r="CA168" i="28"/>
  <c r="A168" i="28"/>
  <c r="CB167" i="28"/>
  <c r="CA167" i="28"/>
  <c r="A167" i="28"/>
  <c r="CB166" i="28"/>
  <c r="CA166" i="28"/>
  <c r="A166" i="28"/>
  <c r="CB165" i="28"/>
  <c r="CA165" i="28"/>
  <c r="A165" i="28"/>
  <c r="CB164" i="28"/>
  <c r="CA164" i="28"/>
  <c r="A164" i="28"/>
  <c r="CB163" i="28"/>
  <c r="CA163" i="28"/>
  <c r="A163" i="28"/>
  <c r="CB162" i="28"/>
  <c r="CA162" i="28"/>
  <c r="A162" i="28"/>
  <c r="CB161" i="28"/>
  <c r="CA161" i="28"/>
  <c r="A161" i="28"/>
  <c r="CB160" i="28"/>
  <c r="CA160" i="28"/>
  <c r="A160" i="28"/>
  <c r="CB159" i="28"/>
  <c r="CA159" i="28"/>
  <c r="A159" i="28"/>
  <c r="CB158" i="28"/>
  <c r="CA158" i="28"/>
  <c r="A158" i="28"/>
  <c r="CB157" i="28"/>
  <c r="CA157" i="28"/>
  <c r="A157" i="28"/>
  <c r="CB156" i="28"/>
  <c r="CA156" i="28"/>
  <c r="A156" i="28"/>
  <c r="CB155" i="28"/>
  <c r="CA155" i="28"/>
  <c r="A155" i="28"/>
  <c r="CB154" i="28"/>
  <c r="CA154" i="28"/>
  <c r="A154" i="28"/>
  <c r="CB153" i="28"/>
  <c r="CA153" i="28"/>
  <c r="A153" i="28"/>
  <c r="CB152" i="28"/>
  <c r="CA152" i="28"/>
  <c r="A152" i="28"/>
  <c r="CB151" i="28"/>
  <c r="CA151" i="28"/>
  <c r="A151" i="28"/>
  <c r="CB150" i="28"/>
  <c r="CA150" i="28"/>
  <c r="A150" i="28"/>
  <c r="CB149" i="28"/>
  <c r="CA149" i="28"/>
  <c r="A149" i="28"/>
  <c r="CB148" i="28"/>
  <c r="CA148" i="28"/>
  <c r="A148" i="28"/>
  <c r="CB147" i="28"/>
  <c r="CA147" i="28"/>
  <c r="A147" i="28"/>
  <c r="CB146" i="28"/>
  <c r="CA146" i="28"/>
  <c r="A146" i="28"/>
  <c r="CB145" i="28"/>
  <c r="CA145" i="28"/>
  <c r="A145" i="28"/>
  <c r="CB144" i="28"/>
  <c r="CA144" i="28"/>
  <c r="A144" i="28"/>
  <c r="CB143" i="28"/>
  <c r="CA143" i="28"/>
  <c r="A143" i="28"/>
  <c r="CB142" i="28"/>
  <c r="CA142" i="28"/>
  <c r="A142" i="28"/>
  <c r="CB141" i="28"/>
  <c r="CA141" i="28"/>
  <c r="A141" i="28"/>
  <c r="CB140" i="28"/>
  <c r="CA140" i="28"/>
  <c r="A140" i="28"/>
  <c r="CB139" i="28"/>
  <c r="CA139" i="28"/>
  <c r="A139" i="28"/>
  <c r="CB138" i="28"/>
  <c r="CA138" i="28"/>
  <c r="A138" i="28"/>
  <c r="CB137" i="28"/>
  <c r="CA137" i="28"/>
  <c r="A137" i="28"/>
  <c r="CB136" i="28"/>
  <c r="CA136" i="28"/>
  <c r="A136" i="28"/>
  <c r="CB135" i="28"/>
  <c r="CA135" i="28"/>
  <c r="A135" i="28"/>
  <c r="CB134" i="28"/>
  <c r="CA134" i="28"/>
  <c r="A134" i="28"/>
  <c r="CB133" i="28"/>
  <c r="CA133" i="28"/>
  <c r="A133" i="28"/>
  <c r="CB132" i="28"/>
  <c r="CA132" i="28"/>
  <c r="A132" i="28"/>
  <c r="CB131" i="28"/>
  <c r="CA131" i="28"/>
  <c r="A131" i="28"/>
  <c r="CB130" i="28"/>
  <c r="CA130" i="28"/>
  <c r="A130" i="28"/>
  <c r="CB129" i="28"/>
  <c r="CA129" i="28"/>
  <c r="A129" i="28"/>
  <c r="CB128" i="28"/>
  <c r="CA128" i="28"/>
  <c r="A128" i="28"/>
  <c r="CB127" i="28"/>
  <c r="CA127" i="28"/>
  <c r="A127" i="28"/>
  <c r="CB126" i="28"/>
  <c r="CA126" i="28"/>
  <c r="A126" i="28"/>
  <c r="CB125" i="28"/>
  <c r="CA125" i="28"/>
  <c r="A125" i="28"/>
  <c r="CB124" i="28"/>
  <c r="CA124" i="28"/>
  <c r="A124" i="28"/>
  <c r="CB123" i="28"/>
  <c r="CA123" i="28"/>
  <c r="A123" i="28"/>
  <c r="CB122" i="28"/>
  <c r="CA122" i="28"/>
  <c r="A122" i="28"/>
  <c r="CB121" i="28"/>
  <c r="CA121" i="28"/>
  <c r="A121" i="28"/>
  <c r="CB120" i="28"/>
  <c r="CA120" i="28"/>
  <c r="A120" i="28"/>
  <c r="CB119" i="28"/>
  <c r="CA119" i="28"/>
  <c r="A119" i="28"/>
  <c r="CB118" i="28"/>
  <c r="CA118" i="28"/>
  <c r="A118" i="28"/>
  <c r="CB117" i="28"/>
  <c r="CA117" i="28"/>
  <c r="A117" i="28"/>
  <c r="CB116" i="28"/>
  <c r="CA116" i="28"/>
  <c r="A116" i="28"/>
  <c r="CB115" i="28"/>
  <c r="CA115" i="28"/>
  <c r="A115" i="28"/>
  <c r="CB114" i="28"/>
  <c r="CA114" i="28"/>
  <c r="A114" i="28"/>
  <c r="CB113" i="28"/>
  <c r="CA113" i="28"/>
  <c r="A113" i="28"/>
  <c r="CB112" i="28"/>
  <c r="CA112" i="28"/>
  <c r="A112" i="28"/>
  <c r="CB111" i="28"/>
  <c r="CA111" i="28"/>
  <c r="A111" i="28"/>
  <c r="CB110" i="28"/>
  <c r="CA110" i="28"/>
  <c r="A110" i="28"/>
  <c r="CB109" i="28"/>
  <c r="CA109" i="28"/>
  <c r="A109" i="28"/>
  <c r="CB108" i="28"/>
  <c r="CA108" i="28"/>
  <c r="A108" i="28"/>
  <c r="CB107" i="28"/>
  <c r="CA107" i="28"/>
  <c r="A107" i="28"/>
  <c r="CB106" i="28"/>
  <c r="CA106" i="28"/>
  <c r="A106" i="28"/>
  <c r="CB105" i="28"/>
  <c r="CA105" i="28"/>
  <c r="A105" i="28"/>
  <c r="CB104" i="28"/>
  <c r="CA104" i="28"/>
  <c r="A104" i="28"/>
  <c r="CB103" i="28"/>
  <c r="CA103" i="28"/>
  <c r="A103" i="28"/>
  <c r="CB102" i="28"/>
  <c r="CA102" i="28"/>
  <c r="A102" i="28"/>
  <c r="CB101" i="28"/>
  <c r="CA101" i="28"/>
  <c r="A101" i="28"/>
  <c r="CB100" i="28"/>
  <c r="CA100" i="28"/>
  <c r="A100" i="28"/>
  <c r="CB99" i="28"/>
  <c r="CA99" i="28"/>
  <c r="A99" i="28"/>
  <c r="CB98" i="28"/>
  <c r="CA98" i="28"/>
  <c r="A98" i="28"/>
  <c r="CB97" i="28"/>
  <c r="CA97" i="28"/>
  <c r="A97" i="28"/>
  <c r="CB96" i="28"/>
  <c r="CA96" i="28"/>
  <c r="A96" i="28"/>
  <c r="CB95" i="28"/>
  <c r="CA95" i="28"/>
  <c r="A95" i="28"/>
  <c r="CB94" i="28"/>
  <c r="CA94" i="28"/>
  <c r="A94" i="28"/>
  <c r="CB93" i="28"/>
  <c r="CA93" i="28"/>
  <c r="A93" i="28"/>
  <c r="CB92" i="28"/>
  <c r="CA92" i="28"/>
  <c r="A92" i="28"/>
  <c r="CB91" i="28"/>
  <c r="CA91" i="28"/>
  <c r="A91" i="28"/>
  <c r="CB90" i="28"/>
  <c r="CA90" i="28"/>
  <c r="A90" i="28"/>
  <c r="CB89" i="28"/>
  <c r="CA89" i="28"/>
  <c r="A89" i="28"/>
  <c r="CB88" i="28"/>
  <c r="CA88" i="28"/>
  <c r="A88" i="28"/>
  <c r="CB87" i="28"/>
  <c r="CA87" i="28"/>
  <c r="A87" i="28"/>
  <c r="CB86" i="28"/>
  <c r="CA86" i="28"/>
  <c r="A86" i="28"/>
  <c r="CB85" i="28"/>
  <c r="CA85" i="28"/>
  <c r="A85" i="28"/>
  <c r="CB84" i="28"/>
  <c r="CA84" i="28"/>
  <c r="A84" i="28"/>
  <c r="CB83" i="28"/>
  <c r="CA83" i="28"/>
  <c r="A83" i="28"/>
  <c r="CB82" i="28"/>
  <c r="CA82" i="28"/>
  <c r="A82" i="28"/>
  <c r="CB81" i="28"/>
  <c r="CA81" i="28"/>
  <c r="A81" i="28"/>
  <c r="CB80" i="28"/>
  <c r="CA80" i="28"/>
  <c r="A80" i="28"/>
  <c r="CB79" i="28"/>
  <c r="CA79" i="28"/>
  <c r="A79" i="28"/>
  <c r="CB78" i="28"/>
  <c r="CA78" i="28"/>
  <c r="A78" i="28"/>
  <c r="CB77" i="28"/>
  <c r="CA77" i="28"/>
  <c r="A77" i="28"/>
  <c r="CB76" i="28"/>
  <c r="CA76" i="28"/>
  <c r="A76" i="28"/>
  <c r="CB75" i="28"/>
  <c r="CA75" i="28"/>
  <c r="A75" i="28"/>
  <c r="CB74" i="28"/>
  <c r="CA74" i="28"/>
  <c r="A74" i="28"/>
  <c r="CB73" i="28"/>
  <c r="CA73" i="28"/>
  <c r="A73" i="28"/>
  <c r="CB72" i="28"/>
  <c r="CA72" i="28"/>
  <c r="A72" i="28"/>
  <c r="CB71" i="28"/>
  <c r="CA71" i="28"/>
  <c r="A71" i="28"/>
  <c r="CB70" i="28"/>
  <c r="CA70" i="28"/>
  <c r="A70" i="28"/>
  <c r="CB69" i="28"/>
  <c r="CA69" i="28"/>
  <c r="A69" i="28"/>
  <c r="CB68" i="28"/>
  <c r="CA68" i="28"/>
  <c r="A68" i="28"/>
  <c r="CB67" i="28"/>
  <c r="CA67" i="28"/>
  <c r="A67" i="28"/>
  <c r="CB66" i="28"/>
  <c r="CA66" i="28"/>
  <c r="A66" i="28"/>
  <c r="CB65" i="28"/>
  <c r="CA65" i="28"/>
  <c r="A65" i="28"/>
  <c r="CB64" i="28"/>
  <c r="CA64" i="28"/>
  <c r="A64" i="28"/>
  <c r="CB63" i="28"/>
  <c r="CA63" i="28"/>
  <c r="A63" i="28"/>
  <c r="CB62" i="28"/>
  <c r="CA62" i="28"/>
  <c r="A62" i="28"/>
  <c r="CB61" i="28"/>
  <c r="CA61" i="28"/>
  <c r="A61" i="28"/>
  <c r="CB60" i="28"/>
  <c r="CA60" i="28"/>
  <c r="A60" i="28"/>
  <c r="CB59" i="28"/>
  <c r="CA59" i="28"/>
  <c r="A59" i="28"/>
  <c r="CB58" i="28"/>
  <c r="CA58" i="28"/>
  <c r="A58" i="28"/>
  <c r="CB57" i="28"/>
  <c r="CA57" i="28"/>
  <c r="A57" i="28"/>
  <c r="CB56" i="28"/>
  <c r="CA56" i="28"/>
  <c r="A56" i="28"/>
  <c r="CB55" i="28"/>
  <c r="CA55" i="28"/>
  <c r="A55" i="28"/>
  <c r="CB54" i="28"/>
  <c r="CA54" i="28"/>
  <c r="A54" i="28"/>
  <c r="CB53" i="28"/>
  <c r="CA53" i="28"/>
  <c r="A53" i="28"/>
  <c r="CB52" i="28"/>
  <c r="CA52" i="28"/>
  <c r="A52" i="28"/>
  <c r="CB51" i="28"/>
  <c r="CA51" i="28"/>
  <c r="A51" i="28"/>
  <c r="CB50" i="28"/>
  <c r="CA50" i="28"/>
  <c r="A50" i="28"/>
  <c r="CB49" i="28"/>
  <c r="CA49" i="28"/>
  <c r="A49" i="28"/>
  <c r="CB48" i="28"/>
  <c r="CA48" i="28"/>
  <c r="A48" i="28"/>
  <c r="CB47" i="28"/>
  <c r="CA47" i="28"/>
  <c r="A47" i="28"/>
  <c r="CB46" i="28"/>
  <c r="CA46" i="28"/>
  <c r="A46" i="28"/>
  <c r="CB45" i="28"/>
  <c r="CA45" i="28"/>
  <c r="A45" i="28"/>
  <c r="CB44" i="28"/>
  <c r="CA44" i="28"/>
  <c r="A44" i="28"/>
  <c r="CB43" i="28"/>
  <c r="CA43" i="28"/>
  <c r="A43" i="28"/>
  <c r="CB42" i="28"/>
  <c r="CA42" i="28"/>
  <c r="A42" i="28"/>
  <c r="CB41" i="28"/>
  <c r="CA41" i="28"/>
  <c r="A41" i="28"/>
  <c r="CB40" i="28"/>
  <c r="CA40" i="28"/>
  <c r="A40" i="28"/>
  <c r="CB39" i="28"/>
  <c r="CA39" i="28"/>
  <c r="A39" i="28"/>
  <c r="CB38" i="28"/>
  <c r="CA38" i="28"/>
  <c r="A38" i="28"/>
  <c r="CB37" i="28"/>
  <c r="CA37" i="28"/>
  <c r="A37" i="28"/>
  <c r="CB36" i="28"/>
  <c r="CA36" i="28"/>
  <c r="A36" i="28"/>
  <c r="CB35" i="28"/>
  <c r="CA35" i="28"/>
  <c r="A35" i="28"/>
  <c r="CB34" i="28"/>
  <c r="CA34" i="28"/>
  <c r="A34" i="28"/>
  <c r="CB33" i="28"/>
  <c r="CA33" i="28"/>
  <c r="A33" i="28"/>
  <c r="CB32" i="28"/>
  <c r="CA32" i="28"/>
  <c r="A32" i="28"/>
  <c r="CB31" i="28"/>
  <c r="CA31" i="28"/>
  <c r="A31" i="28"/>
  <c r="CB30" i="28"/>
  <c r="CA30" i="28"/>
  <c r="A30" i="28"/>
  <c r="CB29" i="28"/>
  <c r="CA29" i="28"/>
  <c r="A29" i="28"/>
  <c r="CB28" i="28"/>
  <c r="CA28" i="28"/>
  <c r="A28" i="28"/>
  <c r="CB27" i="28"/>
  <c r="CA27" i="28"/>
  <c r="A27" i="28"/>
  <c r="CB26" i="28"/>
  <c r="CA26" i="28"/>
  <c r="A26" i="28"/>
  <c r="CB25" i="28"/>
  <c r="CA25" i="28"/>
  <c r="A25" i="28"/>
  <c r="CB24" i="28"/>
  <c r="CA24" i="28"/>
  <c r="A24" i="28"/>
  <c r="CB23" i="28"/>
  <c r="CA23" i="28"/>
  <c r="A23" i="28"/>
  <c r="CB22" i="28"/>
  <c r="CA22" i="28"/>
  <c r="A22" i="28"/>
  <c r="CB21" i="28"/>
  <c r="CA21" i="28"/>
  <c r="A21" i="28"/>
  <c r="CB20" i="28"/>
  <c r="CA20" i="28"/>
  <c r="A20" i="28"/>
  <c r="CB19" i="28"/>
  <c r="CA19" i="28"/>
  <c r="A19" i="28"/>
  <c r="CB18" i="28"/>
  <c r="CA18" i="28"/>
  <c r="A18" i="28"/>
  <c r="CB17" i="28"/>
  <c r="CA17" i="28"/>
  <c r="A17" i="28"/>
  <c r="CB16" i="28"/>
  <c r="CA16" i="28"/>
  <c r="A16" i="28"/>
  <c r="CB15" i="28"/>
  <c r="CA15" i="28"/>
  <c r="A15" i="28"/>
  <c r="CB14" i="28"/>
  <c r="CA14" i="28"/>
  <c r="A14" i="28"/>
  <c r="CB13" i="28"/>
  <c r="CA13" i="28"/>
  <c r="A13" i="28"/>
  <c r="CB12" i="28"/>
  <c r="CA12" i="28"/>
  <c r="A12" i="28"/>
  <c r="CB11" i="28"/>
  <c r="CA11" i="28"/>
  <c r="A11" i="28"/>
  <c r="CB10" i="28"/>
  <c r="CA10" i="28"/>
  <c r="A10" i="28"/>
  <c r="CB9" i="28"/>
  <c r="CA9" i="28"/>
  <c r="A9" i="28"/>
  <c r="CB8" i="28"/>
  <c r="CA8" i="28"/>
  <c r="A8" i="28"/>
  <c r="CB7" i="28"/>
  <c r="CA7" i="28"/>
  <c r="CB6" i="28"/>
  <c r="CA6" i="28"/>
  <c r="CB5" i="28"/>
  <c r="CA5" i="28"/>
  <c r="CB4" i="28"/>
  <c r="CA4" i="28"/>
  <c r="CB3" i="28"/>
  <c r="CA3" i="28"/>
  <c r="CB2" i="28"/>
  <c r="CA2" i="28"/>
  <c r="CB2001" i="27"/>
  <c r="CA2001" i="27"/>
  <c r="CB2000" i="27"/>
  <c r="CA2000" i="27"/>
  <c r="CB1999" i="27"/>
  <c r="CA1999" i="27"/>
  <c r="CB1998" i="27"/>
  <c r="CA1998" i="27"/>
  <c r="CB1997" i="27"/>
  <c r="CA1997" i="27"/>
  <c r="CB1996" i="27"/>
  <c r="CA1996" i="27"/>
  <c r="CB1995" i="27"/>
  <c r="CA1995" i="27"/>
  <c r="CB1994" i="27"/>
  <c r="CA1994" i="27"/>
  <c r="CB1993" i="27"/>
  <c r="CA1993" i="27"/>
  <c r="CB1992" i="27"/>
  <c r="CA1992" i="27"/>
  <c r="CB1991" i="27"/>
  <c r="CA1991" i="27"/>
  <c r="CB1990" i="27"/>
  <c r="CA1990" i="27"/>
  <c r="CB1989" i="27"/>
  <c r="CA1989" i="27"/>
  <c r="CB1988" i="27"/>
  <c r="CA1988" i="27"/>
  <c r="CB1987" i="27"/>
  <c r="CA1987" i="27"/>
  <c r="CB1986" i="27"/>
  <c r="CA1986" i="27"/>
  <c r="CB1985" i="27"/>
  <c r="CA1985" i="27"/>
  <c r="CB1984" i="27"/>
  <c r="CA1984" i="27"/>
  <c r="CB1983" i="27"/>
  <c r="CA1983" i="27"/>
  <c r="CB1982" i="27"/>
  <c r="CA1982" i="27"/>
  <c r="CB1981" i="27"/>
  <c r="CA1981" i="27"/>
  <c r="CB1980" i="27"/>
  <c r="CA1980" i="27"/>
  <c r="CB1979" i="27"/>
  <c r="CA1979" i="27"/>
  <c r="CB1978" i="27"/>
  <c r="CA1978" i="27"/>
  <c r="CB1977" i="27"/>
  <c r="CA1977" i="27"/>
  <c r="CB1976" i="27"/>
  <c r="CA1976" i="27"/>
  <c r="CB1975" i="27"/>
  <c r="CA1975" i="27"/>
  <c r="CB1974" i="27"/>
  <c r="CA1974" i="27"/>
  <c r="CB1973" i="27"/>
  <c r="CA1973" i="27"/>
  <c r="CB1972" i="27"/>
  <c r="CA1972" i="27"/>
  <c r="CB1971" i="27"/>
  <c r="CA1971" i="27"/>
  <c r="CB1970" i="27"/>
  <c r="CA1970" i="27"/>
  <c r="CB1969" i="27"/>
  <c r="CA1969" i="27"/>
  <c r="CB1968" i="27"/>
  <c r="CA1968" i="27"/>
  <c r="CB1967" i="27"/>
  <c r="CA1967" i="27"/>
  <c r="CB1966" i="27"/>
  <c r="CA1966" i="27"/>
  <c r="CB1965" i="27"/>
  <c r="CA1965" i="27"/>
  <c r="CB1964" i="27"/>
  <c r="CA1964" i="27"/>
  <c r="CB1963" i="27"/>
  <c r="CA1963" i="27"/>
  <c r="CB1962" i="27"/>
  <c r="CA1962" i="27"/>
  <c r="CB1961" i="27"/>
  <c r="CA1961" i="27"/>
  <c r="CB1960" i="27"/>
  <c r="CA1960" i="27"/>
  <c r="CB1959" i="27"/>
  <c r="CA1959" i="27"/>
  <c r="CB1958" i="27"/>
  <c r="CA1958" i="27"/>
  <c r="CB1957" i="27"/>
  <c r="CA1957" i="27"/>
  <c r="CB1956" i="27"/>
  <c r="CA1956" i="27"/>
  <c r="CB1955" i="27"/>
  <c r="CA1955" i="27"/>
  <c r="CB1954" i="27"/>
  <c r="CA1954" i="27"/>
  <c r="CB1953" i="27"/>
  <c r="CA1953" i="27"/>
  <c r="CB1952" i="27"/>
  <c r="CA1952" i="27"/>
  <c r="CB1951" i="27"/>
  <c r="CA1951" i="27"/>
  <c r="CB1950" i="27"/>
  <c r="CA1950" i="27"/>
  <c r="CB1949" i="27"/>
  <c r="CA1949" i="27"/>
  <c r="CB1948" i="27"/>
  <c r="CA1948" i="27"/>
  <c r="CB1947" i="27"/>
  <c r="CA1947" i="27"/>
  <c r="CB1946" i="27"/>
  <c r="CA1946" i="27"/>
  <c r="CB1945" i="27"/>
  <c r="CA1945" i="27"/>
  <c r="CB1944" i="27"/>
  <c r="CA1944" i="27"/>
  <c r="CB1943" i="27"/>
  <c r="CA1943" i="27"/>
  <c r="CB1942" i="27"/>
  <c r="CA1942" i="27"/>
  <c r="CB1941" i="27"/>
  <c r="CA1941" i="27"/>
  <c r="CB1940" i="27"/>
  <c r="CA1940" i="27"/>
  <c r="CB1939" i="27"/>
  <c r="CA1939" i="27"/>
  <c r="CB1938" i="27"/>
  <c r="CA1938" i="27"/>
  <c r="CB1937" i="27"/>
  <c r="CA1937" i="27"/>
  <c r="CB1936" i="27"/>
  <c r="CA1936" i="27"/>
  <c r="CB1935" i="27"/>
  <c r="CA1935" i="27"/>
  <c r="CB1934" i="27"/>
  <c r="CA1934" i="27"/>
  <c r="CB1933" i="27"/>
  <c r="CA1933" i="27"/>
  <c r="CB1932" i="27"/>
  <c r="CA1932" i="27"/>
  <c r="CB1931" i="27"/>
  <c r="CA1931" i="27"/>
  <c r="CB1930" i="27"/>
  <c r="CA1930" i="27"/>
  <c r="CB1929" i="27"/>
  <c r="CA1929" i="27"/>
  <c r="CB1928" i="27"/>
  <c r="CA1928" i="27"/>
  <c r="CB1927" i="27"/>
  <c r="CA1927" i="27"/>
  <c r="CB1926" i="27"/>
  <c r="CA1926" i="27"/>
  <c r="CB1925" i="27"/>
  <c r="CA1925" i="27"/>
  <c r="CB1924" i="27"/>
  <c r="CA1924" i="27"/>
  <c r="CB1923" i="27"/>
  <c r="CA1923" i="27"/>
  <c r="CB1922" i="27"/>
  <c r="CA1922" i="27"/>
  <c r="CB1921" i="27"/>
  <c r="CA1921" i="27"/>
  <c r="CB1920" i="27"/>
  <c r="CA1920" i="27"/>
  <c r="CB1919" i="27"/>
  <c r="CA1919" i="27"/>
  <c r="CB1918" i="27"/>
  <c r="CA1918" i="27"/>
  <c r="CB1917" i="27"/>
  <c r="CA1917" i="27"/>
  <c r="CB1916" i="27"/>
  <c r="CA1916" i="27"/>
  <c r="CB1915" i="27"/>
  <c r="CA1915" i="27"/>
  <c r="CB1914" i="27"/>
  <c r="CA1914" i="27"/>
  <c r="CB1913" i="27"/>
  <c r="CA1913" i="27"/>
  <c r="CB1912" i="27"/>
  <c r="CA1912" i="27"/>
  <c r="CB1911" i="27"/>
  <c r="CA1911" i="27"/>
  <c r="CB1910" i="27"/>
  <c r="CA1910" i="27"/>
  <c r="CB1909" i="27"/>
  <c r="CA1909" i="27"/>
  <c r="CB1908" i="27"/>
  <c r="CA1908" i="27"/>
  <c r="CB1907" i="27"/>
  <c r="CA1907" i="27"/>
  <c r="CB1906" i="27"/>
  <c r="CA1906" i="27"/>
  <c r="CB1905" i="27"/>
  <c r="CA1905" i="27"/>
  <c r="CB1904" i="27"/>
  <c r="CA1904" i="27"/>
  <c r="CB1903" i="27"/>
  <c r="CA1903" i="27"/>
  <c r="CB1902" i="27"/>
  <c r="CA1902" i="27"/>
  <c r="CB1901" i="27"/>
  <c r="CA1901" i="27"/>
  <c r="CB1900" i="27"/>
  <c r="CA1900" i="27"/>
  <c r="CB1899" i="27"/>
  <c r="CA1899" i="27"/>
  <c r="CB1898" i="27"/>
  <c r="CA1898" i="27"/>
  <c r="CB1897" i="27"/>
  <c r="CA1897" i="27"/>
  <c r="CB1896" i="27"/>
  <c r="CA1896" i="27"/>
  <c r="CB1895" i="27"/>
  <c r="CA1895" i="27"/>
  <c r="CB1894" i="27"/>
  <c r="CA1894" i="27"/>
  <c r="CB1893" i="27"/>
  <c r="CA1893" i="27"/>
  <c r="CB1892" i="27"/>
  <c r="CA1892" i="27"/>
  <c r="CB1891" i="27"/>
  <c r="CA1891" i="27"/>
  <c r="CB1890" i="27"/>
  <c r="CA1890" i="27"/>
  <c r="CB1889" i="27"/>
  <c r="CA1889" i="27"/>
  <c r="CB1888" i="27"/>
  <c r="CA1888" i="27"/>
  <c r="CB1887" i="27"/>
  <c r="CA1887" i="27"/>
  <c r="CB1886" i="27"/>
  <c r="CA1886" i="27"/>
  <c r="CB1885" i="27"/>
  <c r="CA1885" i="27"/>
  <c r="CB1884" i="27"/>
  <c r="CA1884" i="27"/>
  <c r="CB1883" i="27"/>
  <c r="CA1883" i="27"/>
  <c r="CB1882" i="27"/>
  <c r="CA1882" i="27"/>
  <c r="CB1881" i="27"/>
  <c r="CA1881" i="27"/>
  <c r="CB1880" i="27"/>
  <c r="CA1880" i="27"/>
  <c r="CB1879" i="27"/>
  <c r="CA1879" i="27"/>
  <c r="CB1878" i="27"/>
  <c r="CA1878" i="27"/>
  <c r="CB1877" i="27"/>
  <c r="CA1877" i="27"/>
  <c r="CB1876" i="27"/>
  <c r="CA1876" i="27"/>
  <c r="CB1875" i="27"/>
  <c r="CA1875" i="27"/>
  <c r="CB1874" i="27"/>
  <c r="CA1874" i="27"/>
  <c r="CB1873" i="27"/>
  <c r="CA1873" i="27"/>
  <c r="CB1872" i="27"/>
  <c r="CA1872" i="27"/>
  <c r="CB1871" i="27"/>
  <c r="CA1871" i="27"/>
  <c r="CB1870" i="27"/>
  <c r="CA1870" i="27"/>
  <c r="CB1869" i="27"/>
  <c r="CA1869" i="27"/>
  <c r="CB1868" i="27"/>
  <c r="CA1868" i="27"/>
  <c r="CB1867" i="27"/>
  <c r="CA1867" i="27"/>
  <c r="CB1866" i="27"/>
  <c r="CA1866" i="27"/>
  <c r="CB1865" i="27"/>
  <c r="CA1865" i="27"/>
  <c r="CB1864" i="27"/>
  <c r="CA1864" i="27"/>
  <c r="CB1863" i="27"/>
  <c r="CA1863" i="27"/>
  <c r="CB1862" i="27"/>
  <c r="CA1862" i="27"/>
  <c r="CB1861" i="27"/>
  <c r="CA1861" i="27"/>
  <c r="CB1860" i="27"/>
  <c r="CA1860" i="27"/>
  <c r="CB1859" i="27"/>
  <c r="CA1859" i="27"/>
  <c r="CB1858" i="27"/>
  <c r="CA1858" i="27"/>
  <c r="CB1857" i="27"/>
  <c r="CA1857" i="27"/>
  <c r="CB1856" i="27"/>
  <c r="CA1856" i="27"/>
  <c r="CB1855" i="27"/>
  <c r="CA1855" i="27"/>
  <c r="CB1854" i="27"/>
  <c r="CA1854" i="27"/>
  <c r="CB1853" i="27"/>
  <c r="CA1853" i="27"/>
  <c r="CB1852" i="27"/>
  <c r="CA1852" i="27"/>
  <c r="CB1851" i="27"/>
  <c r="CA1851" i="27"/>
  <c r="CB1850" i="27"/>
  <c r="CA1850" i="27"/>
  <c r="CB1849" i="27"/>
  <c r="CA1849" i="27"/>
  <c r="CB1848" i="27"/>
  <c r="CA1848" i="27"/>
  <c r="CB1847" i="27"/>
  <c r="CA1847" i="27"/>
  <c r="CB1846" i="27"/>
  <c r="CA1846" i="27"/>
  <c r="CB1845" i="27"/>
  <c r="CA1845" i="27"/>
  <c r="CB1844" i="27"/>
  <c r="CA1844" i="27"/>
  <c r="CB1843" i="27"/>
  <c r="CA1843" i="27"/>
  <c r="CB1842" i="27"/>
  <c r="CA1842" i="27"/>
  <c r="CB1841" i="27"/>
  <c r="CA1841" i="27"/>
  <c r="CB1840" i="27"/>
  <c r="CA1840" i="27"/>
  <c r="CB1839" i="27"/>
  <c r="CA1839" i="27"/>
  <c r="CB1838" i="27"/>
  <c r="CA1838" i="27"/>
  <c r="CB1837" i="27"/>
  <c r="CA1837" i="27"/>
  <c r="CB1836" i="27"/>
  <c r="CA1836" i="27"/>
  <c r="CB1835" i="27"/>
  <c r="CA1835" i="27"/>
  <c r="CB1834" i="27"/>
  <c r="CA1834" i="27"/>
  <c r="CB1833" i="27"/>
  <c r="CA1833" i="27"/>
  <c r="CB1832" i="27"/>
  <c r="CA1832" i="27"/>
  <c r="CB1831" i="27"/>
  <c r="CA1831" i="27"/>
  <c r="CB1830" i="27"/>
  <c r="CA1830" i="27"/>
  <c r="CB1829" i="27"/>
  <c r="CA1829" i="27"/>
  <c r="CB1828" i="27"/>
  <c r="CA1828" i="27"/>
  <c r="CB1827" i="27"/>
  <c r="CA1827" i="27"/>
  <c r="CB1826" i="27"/>
  <c r="CA1826" i="27"/>
  <c r="CB1825" i="27"/>
  <c r="CA1825" i="27"/>
  <c r="CB1824" i="27"/>
  <c r="CA1824" i="27"/>
  <c r="CB1823" i="27"/>
  <c r="CA1823" i="27"/>
  <c r="CB1822" i="27"/>
  <c r="CA1822" i="27"/>
  <c r="CB1821" i="27"/>
  <c r="CA1821" i="27"/>
  <c r="CB1820" i="27"/>
  <c r="CA1820" i="27"/>
  <c r="CB1819" i="27"/>
  <c r="CA1819" i="27"/>
  <c r="CB1818" i="27"/>
  <c r="CA1818" i="27"/>
  <c r="CB1817" i="27"/>
  <c r="CA1817" i="27"/>
  <c r="CB1816" i="27"/>
  <c r="CA1816" i="27"/>
  <c r="CB1815" i="27"/>
  <c r="CA1815" i="27"/>
  <c r="CB1814" i="27"/>
  <c r="CA1814" i="27"/>
  <c r="CB1813" i="27"/>
  <c r="CA1813" i="27"/>
  <c r="CB1812" i="27"/>
  <c r="CA1812" i="27"/>
  <c r="CB1811" i="27"/>
  <c r="CA1811" i="27"/>
  <c r="CB1810" i="27"/>
  <c r="CA1810" i="27"/>
  <c r="CB1809" i="27"/>
  <c r="CA1809" i="27"/>
  <c r="CB1808" i="27"/>
  <c r="CA1808" i="27"/>
  <c r="CB1807" i="27"/>
  <c r="CA1807" i="27"/>
  <c r="CB1806" i="27"/>
  <c r="CA1806" i="27"/>
  <c r="CB1805" i="27"/>
  <c r="CA1805" i="27"/>
  <c r="CB1804" i="27"/>
  <c r="CA1804" i="27"/>
  <c r="CB1803" i="27"/>
  <c r="CA1803" i="27"/>
  <c r="CB1802" i="27"/>
  <c r="CA1802" i="27"/>
  <c r="CB1801" i="27"/>
  <c r="CA1801" i="27"/>
  <c r="CB1800" i="27"/>
  <c r="CA1800" i="27"/>
  <c r="CB1799" i="27"/>
  <c r="CA1799" i="27"/>
  <c r="CB1798" i="27"/>
  <c r="CA1798" i="27"/>
  <c r="CB1797" i="27"/>
  <c r="CA1797" i="27"/>
  <c r="CB1796" i="27"/>
  <c r="CA1796" i="27"/>
  <c r="CB1795" i="27"/>
  <c r="CA1795" i="27"/>
  <c r="CB1794" i="27"/>
  <c r="CA1794" i="27"/>
  <c r="CB1793" i="27"/>
  <c r="CA1793" i="27"/>
  <c r="CB1792" i="27"/>
  <c r="CA1792" i="27"/>
  <c r="CB1791" i="27"/>
  <c r="CA1791" i="27"/>
  <c r="CB1790" i="27"/>
  <c r="CA1790" i="27"/>
  <c r="CB1789" i="27"/>
  <c r="CA1789" i="27"/>
  <c r="CB1788" i="27"/>
  <c r="CA1788" i="27"/>
  <c r="CB1787" i="27"/>
  <c r="CA1787" i="27"/>
  <c r="CB1786" i="27"/>
  <c r="CA1786" i="27"/>
  <c r="CB1785" i="27"/>
  <c r="CA1785" i="27"/>
  <c r="CB1784" i="27"/>
  <c r="CA1784" i="27"/>
  <c r="CB1783" i="27"/>
  <c r="CA1783" i="27"/>
  <c r="CB1782" i="27"/>
  <c r="CA1782" i="27"/>
  <c r="CB1781" i="27"/>
  <c r="CA1781" i="27"/>
  <c r="CB1780" i="27"/>
  <c r="CA1780" i="27"/>
  <c r="CB1779" i="27"/>
  <c r="CA1779" i="27"/>
  <c r="CB1778" i="27"/>
  <c r="CA1778" i="27"/>
  <c r="CB1777" i="27"/>
  <c r="CA1777" i="27"/>
  <c r="CB1776" i="27"/>
  <c r="CA1776" i="27"/>
  <c r="CB1775" i="27"/>
  <c r="CA1775" i="27"/>
  <c r="CB1774" i="27"/>
  <c r="CA1774" i="27"/>
  <c r="CB1773" i="27"/>
  <c r="CA1773" i="27"/>
  <c r="CB1772" i="27"/>
  <c r="CA1772" i="27"/>
  <c r="CB1771" i="27"/>
  <c r="CA1771" i="27"/>
  <c r="CB1770" i="27"/>
  <c r="CA1770" i="27"/>
  <c r="CB1769" i="27"/>
  <c r="CA1769" i="27"/>
  <c r="CB1768" i="27"/>
  <c r="CA1768" i="27"/>
  <c r="CB1767" i="27"/>
  <c r="CA1767" i="27"/>
  <c r="CB1766" i="27"/>
  <c r="CA1766" i="27"/>
  <c r="CB1765" i="27"/>
  <c r="CA1765" i="27"/>
  <c r="CB1764" i="27"/>
  <c r="CA1764" i="27"/>
  <c r="CB1763" i="27"/>
  <c r="CA1763" i="27"/>
  <c r="CB1762" i="27"/>
  <c r="CA1762" i="27"/>
  <c r="CB1761" i="27"/>
  <c r="CA1761" i="27"/>
  <c r="CB1760" i="27"/>
  <c r="CA1760" i="27"/>
  <c r="CB1759" i="27"/>
  <c r="CA1759" i="27"/>
  <c r="CB1758" i="27"/>
  <c r="CA1758" i="27"/>
  <c r="CB1757" i="27"/>
  <c r="CA1757" i="27"/>
  <c r="CB1756" i="27"/>
  <c r="CA1756" i="27"/>
  <c r="CB1755" i="27"/>
  <c r="CA1755" i="27"/>
  <c r="CB1754" i="27"/>
  <c r="CA1754" i="27"/>
  <c r="CB1753" i="27"/>
  <c r="CA1753" i="27"/>
  <c r="CB1752" i="27"/>
  <c r="CA1752" i="27"/>
  <c r="CB1751" i="27"/>
  <c r="CA1751" i="27"/>
  <c r="CB1750" i="27"/>
  <c r="CA1750" i="27"/>
  <c r="CB1749" i="27"/>
  <c r="CA1749" i="27"/>
  <c r="CB1748" i="27"/>
  <c r="CA1748" i="27"/>
  <c r="CB1747" i="27"/>
  <c r="CA1747" i="27"/>
  <c r="CB1746" i="27"/>
  <c r="CA1746" i="27"/>
  <c r="CB1745" i="27"/>
  <c r="CA1745" i="27"/>
  <c r="CB1744" i="27"/>
  <c r="CA1744" i="27"/>
  <c r="CB1743" i="27"/>
  <c r="CA1743" i="27"/>
  <c r="CB1742" i="27"/>
  <c r="CA1742" i="27"/>
  <c r="CB1741" i="27"/>
  <c r="CA1741" i="27"/>
  <c r="CB1740" i="27"/>
  <c r="CA1740" i="27"/>
  <c r="CB1739" i="27"/>
  <c r="CA1739" i="27"/>
  <c r="CB1738" i="27"/>
  <c r="CA1738" i="27"/>
  <c r="CB1737" i="27"/>
  <c r="CA1737" i="27"/>
  <c r="CB1736" i="27"/>
  <c r="CA1736" i="27"/>
  <c r="CB1735" i="27"/>
  <c r="CA1735" i="27"/>
  <c r="CB1734" i="27"/>
  <c r="CA1734" i="27"/>
  <c r="CB1733" i="27"/>
  <c r="CA1733" i="27"/>
  <c r="CB1732" i="27"/>
  <c r="CA1732" i="27"/>
  <c r="CB1731" i="27"/>
  <c r="CA1731" i="27"/>
  <c r="CB1730" i="27"/>
  <c r="CA1730" i="27"/>
  <c r="CB1729" i="27"/>
  <c r="CA1729" i="27"/>
  <c r="CB1728" i="27"/>
  <c r="CA1728" i="27"/>
  <c r="CB1727" i="27"/>
  <c r="CA1727" i="27"/>
  <c r="CB1726" i="27"/>
  <c r="CA1726" i="27"/>
  <c r="CB1725" i="27"/>
  <c r="CA1725" i="27"/>
  <c r="CB1724" i="27"/>
  <c r="CA1724" i="27"/>
  <c r="CB1723" i="27"/>
  <c r="CA1723" i="27"/>
  <c r="CB1722" i="27"/>
  <c r="CA1722" i="27"/>
  <c r="CB1721" i="27"/>
  <c r="CA1721" i="27"/>
  <c r="CB1720" i="27"/>
  <c r="CA1720" i="27"/>
  <c r="CB1719" i="27"/>
  <c r="CA1719" i="27"/>
  <c r="CB1718" i="27"/>
  <c r="CA1718" i="27"/>
  <c r="CB1717" i="27"/>
  <c r="CA1717" i="27"/>
  <c r="CB1716" i="27"/>
  <c r="CA1716" i="27"/>
  <c r="CB1715" i="27"/>
  <c r="CA1715" i="27"/>
  <c r="CB1714" i="27"/>
  <c r="CA1714" i="27"/>
  <c r="CB1713" i="27"/>
  <c r="CA1713" i="27"/>
  <c r="CB1712" i="27"/>
  <c r="CA1712" i="27"/>
  <c r="CB1711" i="27"/>
  <c r="CA1711" i="27"/>
  <c r="CB1710" i="27"/>
  <c r="CA1710" i="27"/>
  <c r="CB1709" i="27"/>
  <c r="CA1709" i="27"/>
  <c r="CB1708" i="27"/>
  <c r="CA1708" i="27"/>
  <c r="CB1707" i="27"/>
  <c r="CA1707" i="27"/>
  <c r="CB1706" i="27"/>
  <c r="CA1706" i="27"/>
  <c r="CB1705" i="27"/>
  <c r="CA1705" i="27"/>
  <c r="CB1704" i="27"/>
  <c r="CA1704" i="27"/>
  <c r="CB1703" i="27"/>
  <c r="CA1703" i="27"/>
  <c r="CB1702" i="27"/>
  <c r="CA1702" i="27"/>
  <c r="CB1701" i="27"/>
  <c r="CA1701" i="27"/>
  <c r="CB1700" i="27"/>
  <c r="CA1700" i="27"/>
  <c r="CB1699" i="27"/>
  <c r="CA1699" i="27"/>
  <c r="CB1698" i="27"/>
  <c r="CA1698" i="27"/>
  <c r="CB1697" i="27"/>
  <c r="CA1697" i="27"/>
  <c r="CB1696" i="27"/>
  <c r="CA1696" i="27"/>
  <c r="CB1695" i="27"/>
  <c r="CA1695" i="27"/>
  <c r="CB1694" i="27"/>
  <c r="CA1694" i="27"/>
  <c r="CB1693" i="27"/>
  <c r="CA1693" i="27"/>
  <c r="CB1692" i="27"/>
  <c r="CA1692" i="27"/>
  <c r="CB1691" i="27"/>
  <c r="CA1691" i="27"/>
  <c r="CB1690" i="27"/>
  <c r="CA1690" i="27"/>
  <c r="CB1689" i="27"/>
  <c r="CA1689" i="27"/>
  <c r="CB1688" i="27"/>
  <c r="CA1688" i="27"/>
  <c r="CB1687" i="27"/>
  <c r="CA1687" i="27"/>
  <c r="CB1686" i="27"/>
  <c r="CA1686" i="27"/>
  <c r="CB1685" i="27"/>
  <c r="CA1685" i="27"/>
  <c r="CB1684" i="27"/>
  <c r="CA1684" i="27"/>
  <c r="CB1683" i="27"/>
  <c r="CA1683" i="27"/>
  <c r="CB1682" i="27"/>
  <c r="CA1682" i="27"/>
  <c r="CB1681" i="27"/>
  <c r="CA1681" i="27"/>
  <c r="CB1680" i="27"/>
  <c r="CA1680" i="27"/>
  <c r="CB1679" i="27"/>
  <c r="CA1679" i="27"/>
  <c r="CB1678" i="27"/>
  <c r="CA1678" i="27"/>
  <c r="CB1677" i="27"/>
  <c r="CA1677" i="27"/>
  <c r="CB1676" i="27"/>
  <c r="CA1676" i="27"/>
  <c r="CB1675" i="27"/>
  <c r="CA1675" i="27"/>
  <c r="CB1674" i="27"/>
  <c r="CA1674" i="27"/>
  <c r="CB1673" i="27"/>
  <c r="CA1673" i="27"/>
  <c r="CB1672" i="27"/>
  <c r="CA1672" i="27"/>
  <c r="CB1671" i="27"/>
  <c r="CA1671" i="27"/>
  <c r="CB1670" i="27"/>
  <c r="CA1670" i="27"/>
  <c r="CB1669" i="27"/>
  <c r="CA1669" i="27"/>
  <c r="CB1668" i="27"/>
  <c r="CA1668" i="27"/>
  <c r="CB1667" i="27"/>
  <c r="CA1667" i="27"/>
  <c r="CB1666" i="27"/>
  <c r="CA1666" i="27"/>
  <c r="CB1665" i="27"/>
  <c r="CA1665" i="27"/>
  <c r="CB1664" i="27"/>
  <c r="CA1664" i="27"/>
  <c r="CB1663" i="27"/>
  <c r="CA1663" i="27"/>
  <c r="CB1662" i="27"/>
  <c r="CA1662" i="27"/>
  <c r="CB1661" i="27"/>
  <c r="CA1661" i="27"/>
  <c r="CB1660" i="27"/>
  <c r="CA1660" i="27"/>
  <c r="CB1659" i="27"/>
  <c r="CA1659" i="27"/>
  <c r="CB1658" i="27"/>
  <c r="CA1658" i="27"/>
  <c r="CB1657" i="27"/>
  <c r="CA1657" i="27"/>
  <c r="CB1656" i="27"/>
  <c r="CA1656" i="27"/>
  <c r="CB1655" i="27"/>
  <c r="CA1655" i="27"/>
  <c r="CB1654" i="27"/>
  <c r="CA1654" i="27"/>
  <c r="CB1653" i="27"/>
  <c r="CA1653" i="27"/>
  <c r="CB1652" i="27"/>
  <c r="CA1652" i="27"/>
  <c r="CB1651" i="27"/>
  <c r="CA1651" i="27"/>
  <c r="CB1650" i="27"/>
  <c r="CA1650" i="27"/>
  <c r="CB1649" i="27"/>
  <c r="CA1649" i="27"/>
  <c r="CB1648" i="27"/>
  <c r="CA1648" i="27"/>
  <c r="CB1647" i="27"/>
  <c r="CA1647" i="27"/>
  <c r="CB1646" i="27"/>
  <c r="CA1646" i="27"/>
  <c r="CB1645" i="27"/>
  <c r="CA1645" i="27"/>
  <c r="CB1644" i="27"/>
  <c r="CA1644" i="27"/>
  <c r="CB1643" i="27"/>
  <c r="CA1643" i="27"/>
  <c r="CB1642" i="27"/>
  <c r="CA1642" i="27"/>
  <c r="CB1641" i="27"/>
  <c r="CA1641" i="27"/>
  <c r="CB1640" i="27"/>
  <c r="CA1640" i="27"/>
  <c r="CB1639" i="27"/>
  <c r="CA1639" i="27"/>
  <c r="CB1638" i="27"/>
  <c r="CA1638" i="27"/>
  <c r="CB1637" i="27"/>
  <c r="CA1637" i="27"/>
  <c r="CB1636" i="27"/>
  <c r="CA1636" i="27"/>
  <c r="CB1635" i="27"/>
  <c r="CA1635" i="27"/>
  <c r="CB1634" i="27"/>
  <c r="CA1634" i="27"/>
  <c r="CB1633" i="27"/>
  <c r="CA1633" i="27"/>
  <c r="CB1632" i="27"/>
  <c r="CA1632" i="27"/>
  <c r="CB1631" i="27"/>
  <c r="CA1631" i="27"/>
  <c r="CB1630" i="27"/>
  <c r="CA1630" i="27"/>
  <c r="CB1629" i="27"/>
  <c r="CA1629" i="27"/>
  <c r="CB1628" i="27"/>
  <c r="CA1628" i="27"/>
  <c r="CB1627" i="27"/>
  <c r="CA1627" i="27"/>
  <c r="CB1626" i="27"/>
  <c r="CA1626" i="27"/>
  <c r="CB1625" i="27"/>
  <c r="CA1625" i="27"/>
  <c r="CB1624" i="27"/>
  <c r="CA1624" i="27"/>
  <c r="CB1623" i="27"/>
  <c r="CA1623" i="27"/>
  <c r="CB1622" i="27"/>
  <c r="CA1622" i="27"/>
  <c r="CB1621" i="27"/>
  <c r="CA1621" i="27"/>
  <c r="CB1620" i="27"/>
  <c r="CA1620" i="27"/>
  <c r="CB1619" i="27"/>
  <c r="CA1619" i="27"/>
  <c r="CB1618" i="27"/>
  <c r="CA1618" i="27"/>
  <c r="CB1617" i="27"/>
  <c r="CA1617" i="27"/>
  <c r="CB1616" i="27"/>
  <c r="CA1616" i="27"/>
  <c r="CB1615" i="27"/>
  <c r="CA1615" i="27"/>
  <c r="CB1614" i="27"/>
  <c r="CA1614" i="27"/>
  <c r="CB1613" i="27"/>
  <c r="CA1613" i="27"/>
  <c r="CB1612" i="27"/>
  <c r="CA1612" i="27"/>
  <c r="CB1611" i="27"/>
  <c r="CA1611" i="27"/>
  <c r="CB1610" i="27"/>
  <c r="CA1610" i="27"/>
  <c r="CB1609" i="27"/>
  <c r="CA1609" i="27"/>
  <c r="CB1608" i="27"/>
  <c r="CA1608" i="27"/>
  <c r="CB1607" i="27"/>
  <c r="CA1607" i="27"/>
  <c r="CB1606" i="27"/>
  <c r="CA1606" i="27"/>
  <c r="CB1605" i="27"/>
  <c r="CA1605" i="27"/>
  <c r="CB1604" i="27"/>
  <c r="CA1604" i="27"/>
  <c r="CB1603" i="27"/>
  <c r="CA1603" i="27"/>
  <c r="CB1602" i="27"/>
  <c r="CA1602" i="27"/>
  <c r="CB1601" i="27"/>
  <c r="CA1601" i="27"/>
  <c r="CB1600" i="27"/>
  <c r="CA1600" i="27"/>
  <c r="CB1599" i="27"/>
  <c r="CA1599" i="27"/>
  <c r="CB1598" i="27"/>
  <c r="CA1598" i="27"/>
  <c r="CB1597" i="27"/>
  <c r="CA1597" i="27"/>
  <c r="CB1596" i="27"/>
  <c r="CA1596" i="27"/>
  <c r="CB1595" i="27"/>
  <c r="CA1595" i="27"/>
  <c r="CB1594" i="27"/>
  <c r="CA1594" i="27"/>
  <c r="CB1593" i="27"/>
  <c r="CA1593" i="27"/>
  <c r="CB1592" i="27"/>
  <c r="CA1592" i="27"/>
  <c r="CB1591" i="27"/>
  <c r="CA1591" i="27"/>
  <c r="CB1590" i="27"/>
  <c r="CA1590" i="27"/>
  <c r="CB1589" i="27"/>
  <c r="CA1589" i="27"/>
  <c r="CB1588" i="27"/>
  <c r="CA1588" i="27"/>
  <c r="CB1587" i="27"/>
  <c r="CA1587" i="27"/>
  <c r="CB1586" i="27"/>
  <c r="CA1586" i="27"/>
  <c r="CB1585" i="27"/>
  <c r="CA1585" i="27"/>
  <c r="CB1584" i="27"/>
  <c r="CA1584" i="27"/>
  <c r="CB1583" i="27"/>
  <c r="CA1583" i="27"/>
  <c r="CB1582" i="27"/>
  <c r="CA1582" i="27"/>
  <c r="CB1581" i="27"/>
  <c r="CA1581" i="27"/>
  <c r="CB1580" i="27"/>
  <c r="CA1580" i="27"/>
  <c r="CB1579" i="27"/>
  <c r="CA1579" i="27"/>
  <c r="CB1578" i="27"/>
  <c r="CA1578" i="27"/>
  <c r="CB1577" i="27"/>
  <c r="CA1577" i="27"/>
  <c r="CB1576" i="27"/>
  <c r="CA1576" i="27"/>
  <c r="CB1575" i="27"/>
  <c r="CA1575" i="27"/>
  <c r="CB1574" i="27"/>
  <c r="CA1574" i="27"/>
  <c r="CB1573" i="27"/>
  <c r="CA1573" i="27"/>
  <c r="CB1572" i="27"/>
  <c r="CA1572" i="27"/>
  <c r="CB1571" i="27"/>
  <c r="CA1571" i="27"/>
  <c r="CB1570" i="27"/>
  <c r="CA1570" i="27"/>
  <c r="CB1569" i="27"/>
  <c r="CA1569" i="27"/>
  <c r="CB1568" i="27"/>
  <c r="CA1568" i="27"/>
  <c r="CB1567" i="27"/>
  <c r="CA1567" i="27"/>
  <c r="CB1566" i="27"/>
  <c r="CA1566" i="27"/>
  <c r="CB1565" i="27"/>
  <c r="CA1565" i="27"/>
  <c r="CB1564" i="27"/>
  <c r="CA1564" i="27"/>
  <c r="CB1563" i="27"/>
  <c r="CA1563" i="27"/>
  <c r="CB1562" i="27"/>
  <c r="CA1562" i="27"/>
  <c r="CB1561" i="27"/>
  <c r="CA1561" i="27"/>
  <c r="CB1560" i="27"/>
  <c r="CA1560" i="27"/>
  <c r="CB1559" i="27"/>
  <c r="CA1559" i="27"/>
  <c r="CB1558" i="27"/>
  <c r="CA1558" i="27"/>
  <c r="CB1557" i="27"/>
  <c r="CA1557" i="27"/>
  <c r="CB1556" i="27"/>
  <c r="CA1556" i="27"/>
  <c r="CB1555" i="27"/>
  <c r="CA1555" i="27"/>
  <c r="CB1554" i="27"/>
  <c r="CA1554" i="27"/>
  <c r="CB1553" i="27"/>
  <c r="CA1553" i="27"/>
  <c r="CB1552" i="27"/>
  <c r="CA1552" i="27"/>
  <c r="CB1551" i="27"/>
  <c r="CA1551" i="27"/>
  <c r="CB1550" i="27"/>
  <c r="CA1550" i="27"/>
  <c r="CB1549" i="27"/>
  <c r="CA1549" i="27"/>
  <c r="CB1548" i="27"/>
  <c r="CA1548" i="27"/>
  <c r="CB1547" i="27"/>
  <c r="CA1547" i="27"/>
  <c r="CB1546" i="27"/>
  <c r="CA1546" i="27"/>
  <c r="CB1545" i="27"/>
  <c r="CA1545" i="27"/>
  <c r="CB1544" i="27"/>
  <c r="CA1544" i="27"/>
  <c r="CB1543" i="27"/>
  <c r="CA1543" i="27"/>
  <c r="CB1542" i="27"/>
  <c r="CA1542" i="27"/>
  <c r="CB1541" i="27"/>
  <c r="CA1541" i="27"/>
  <c r="CB1540" i="27"/>
  <c r="CA1540" i="27"/>
  <c r="CB1539" i="27"/>
  <c r="CA1539" i="27"/>
  <c r="CB1538" i="27"/>
  <c r="CA1538" i="27"/>
  <c r="CB1537" i="27"/>
  <c r="CA1537" i="27"/>
  <c r="CB1536" i="27"/>
  <c r="CA1536" i="27"/>
  <c r="CB1535" i="27"/>
  <c r="CA1535" i="27"/>
  <c r="CB1534" i="27"/>
  <c r="CA1534" i="27"/>
  <c r="CB1533" i="27"/>
  <c r="CA1533" i="27"/>
  <c r="CB1532" i="27"/>
  <c r="CA1532" i="27"/>
  <c r="CB1531" i="27"/>
  <c r="CA1531" i="27"/>
  <c r="CB1530" i="27"/>
  <c r="CA1530" i="27"/>
  <c r="CB1529" i="27"/>
  <c r="CA1529" i="27"/>
  <c r="CB1528" i="27"/>
  <c r="CA1528" i="27"/>
  <c r="CB1527" i="27"/>
  <c r="CA1527" i="27"/>
  <c r="CB1526" i="27"/>
  <c r="CA1526" i="27"/>
  <c r="CB1525" i="27"/>
  <c r="CA1525" i="27"/>
  <c r="CB1524" i="27"/>
  <c r="CA1524" i="27"/>
  <c r="CB1523" i="27"/>
  <c r="CA1523" i="27"/>
  <c r="CB1522" i="27"/>
  <c r="CA1522" i="27"/>
  <c r="CB1521" i="27"/>
  <c r="CA1521" i="27"/>
  <c r="CB1520" i="27"/>
  <c r="CA1520" i="27"/>
  <c r="CB1519" i="27"/>
  <c r="CA1519" i="27"/>
  <c r="CB1518" i="27"/>
  <c r="CA1518" i="27"/>
  <c r="CB1517" i="27"/>
  <c r="CA1517" i="27"/>
  <c r="CB1516" i="27"/>
  <c r="CA1516" i="27"/>
  <c r="CB1515" i="27"/>
  <c r="CA1515" i="27"/>
  <c r="CB1514" i="27"/>
  <c r="CA1514" i="27"/>
  <c r="CB1513" i="27"/>
  <c r="CA1513" i="27"/>
  <c r="CB1512" i="27"/>
  <c r="CA1512" i="27"/>
  <c r="CB1511" i="27"/>
  <c r="CA1511" i="27"/>
  <c r="CB1510" i="27"/>
  <c r="CA1510" i="27"/>
  <c r="CB1509" i="27"/>
  <c r="CA1509" i="27"/>
  <c r="CB1508" i="27"/>
  <c r="CA1508" i="27"/>
  <c r="CB1507" i="27"/>
  <c r="CA1507" i="27"/>
  <c r="CB1506" i="27"/>
  <c r="CA1506" i="27"/>
  <c r="CB1505" i="27"/>
  <c r="CA1505" i="27"/>
  <c r="CB1504" i="27"/>
  <c r="CA1504" i="27"/>
  <c r="CB1503" i="27"/>
  <c r="CA1503" i="27"/>
  <c r="CB1502" i="27"/>
  <c r="CA1502" i="27"/>
  <c r="CB1501" i="27"/>
  <c r="CA1501" i="27"/>
  <c r="CB1500" i="27"/>
  <c r="CA1500" i="27"/>
  <c r="CB1499" i="27"/>
  <c r="CA1499" i="27"/>
  <c r="CB1498" i="27"/>
  <c r="CA1498" i="27"/>
  <c r="CB1497" i="27"/>
  <c r="CA1497" i="27"/>
  <c r="CB1496" i="27"/>
  <c r="CA1496" i="27"/>
  <c r="CB1495" i="27"/>
  <c r="CA1495" i="27"/>
  <c r="CB1494" i="27"/>
  <c r="CA1494" i="27"/>
  <c r="CB1493" i="27"/>
  <c r="CA1493" i="27"/>
  <c r="CB1492" i="27"/>
  <c r="CA1492" i="27"/>
  <c r="CB1491" i="27"/>
  <c r="CA1491" i="27"/>
  <c r="CB1490" i="27"/>
  <c r="CA1490" i="27"/>
  <c r="CB1489" i="27"/>
  <c r="CA1489" i="27"/>
  <c r="CB1488" i="27"/>
  <c r="CA1488" i="27"/>
  <c r="CB1487" i="27"/>
  <c r="CA1487" i="27"/>
  <c r="CB1486" i="27"/>
  <c r="CA1486" i="27"/>
  <c r="CB1485" i="27"/>
  <c r="CA1485" i="27"/>
  <c r="CB1484" i="27"/>
  <c r="CA1484" i="27"/>
  <c r="CB1483" i="27"/>
  <c r="CA1483" i="27"/>
  <c r="CB1482" i="27"/>
  <c r="CA1482" i="27"/>
  <c r="CB1481" i="27"/>
  <c r="CA1481" i="27"/>
  <c r="CB1480" i="27"/>
  <c r="CA1480" i="27"/>
  <c r="CB1479" i="27"/>
  <c r="CA1479" i="27"/>
  <c r="CB1478" i="27"/>
  <c r="CA1478" i="27"/>
  <c r="CB1477" i="27"/>
  <c r="CA1477" i="27"/>
  <c r="CB1476" i="27"/>
  <c r="CA1476" i="27"/>
  <c r="CB1475" i="27"/>
  <c r="CA1475" i="27"/>
  <c r="CB1474" i="27"/>
  <c r="CA1474" i="27"/>
  <c r="CB1473" i="27"/>
  <c r="CA1473" i="27"/>
  <c r="CB1472" i="27"/>
  <c r="CA1472" i="27"/>
  <c r="CB1471" i="27"/>
  <c r="CA1471" i="27"/>
  <c r="CB1470" i="27"/>
  <c r="CA1470" i="27"/>
  <c r="CB1469" i="27"/>
  <c r="CA1469" i="27"/>
  <c r="CB1468" i="27"/>
  <c r="CA1468" i="27"/>
  <c r="CB1467" i="27"/>
  <c r="CA1467" i="27"/>
  <c r="CB1466" i="27"/>
  <c r="CA1466" i="27"/>
  <c r="CB1465" i="27"/>
  <c r="CA1465" i="27"/>
  <c r="CB1464" i="27"/>
  <c r="CA1464" i="27"/>
  <c r="CB1463" i="27"/>
  <c r="CA1463" i="27"/>
  <c r="CB1462" i="27"/>
  <c r="CA1462" i="27"/>
  <c r="CB1461" i="27"/>
  <c r="CA1461" i="27"/>
  <c r="CB1460" i="27"/>
  <c r="CA1460" i="27"/>
  <c r="CB1459" i="27"/>
  <c r="CA1459" i="27"/>
  <c r="CB1458" i="27"/>
  <c r="CA1458" i="27"/>
  <c r="CB1457" i="27"/>
  <c r="CA1457" i="27"/>
  <c r="CB1456" i="27"/>
  <c r="CA1456" i="27"/>
  <c r="CB1455" i="27"/>
  <c r="CA1455" i="27"/>
  <c r="CB1454" i="27"/>
  <c r="CA1454" i="27"/>
  <c r="CB1453" i="27"/>
  <c r="CA1453" i="27"/>
  <c r="CB1452" i="27"/>
  <c r="CA1452" i="27"/>
  <c r="CB1451" i="27"/>
  <c r="CA1451" i="27"/>
  <c r="CB1450" i="27"/>
  <c r="CA1450" i="27"/>
  <c r="CB1449" i="27"/>
  <c r="CA1449" i="27"/>
  <c r="CB1448" i="27"/>
  <c r="CA1448" i="27"/>
  <c r="CB1447" i="27"/>
  <c r="CA1447" i="27"/>
  <c r="CB1446" i="27"/>
  <c r="CA1446" i="27"/>
  <c r="CB1445" i="27"/>
  <c r="CA1445" i="27"/>
  <c r="CB1444" i="27"/>
  <c r="CA1444" i="27"/>
  <c r="CB1443" i="27"/>
  <c r="CA1443" i="27"/>
  <c r="CB1442" i="27"/>
  <c r="CA1442" i="27"/>
  <c r="CB1441" i="27"/>
  <c r="CA1441" i="27"/>
  <c r="CB1440" i="27"/>
  <c r="CA1440" i="27"/>
  <c r="CB1439" i="27"/>
  <c r="CA1439" i="27"/>
  <c r="CB1438" i="27"/>
  <c r="CA1438" i="27"/>
  <c r="CB1437" i="27"/>
  <c r="CA1437" i="27"/>
  <c r="CB1436" i="27"/>
  <c r="CA1436" i="27"/>
  <c r="CB1435" i="27"/>
  <c r="CA1435" i="27"/>
  <c r="CB1434" i="27"/>
  <c r="CA1434" i="27"/>
  <c r="CB1433" i="27"/>
  <c r="CA1433" i="27"/>
  <c r="CB1432" i="27"/>
  <c r="CA1432" i="27"/>
  <c r="CB1431" i="27"/>
  <c r="CA1431" i="27"/>
  <c r="CB1430" i="27"/>
  <c r="CA1430" i="27"/>
  <c r="CB1429" i="27"/>
  <c r="CA1429" i="27"/>
  <c r="CB1428" i="27"/>
  <c r="CA1428" i="27"/>
  <c r="CB1427" i="27"/>
  <c r="CA1427" i="27"/>
  <c r="CB1426" i="27"/>
  <c r="CA1426" i="27"/>
  <c r="CB1425" i="27"/>
  <c r="CA1425" i="27"/>
  <c r="CB1424" i="27"/>
  <c r="CA1424" i="27"/>
  <c r="CB1423" i="27"/>
  <c r="CA1423" i="27"/>
  <c r="CB1422" i="27"/>
  <c r="CA1422" i="27"/>
  <c r="CB1421" i="27"/>
  <c r="CA1421" i="27"/>
  <c r="CB1420" i="27"/>
  <c r="CA1420" i="27"/>
  <c r="CB1419" i="27"/>
  <c r="CA1419" i="27"/>
  <c r="CB1418" i="27"/>
  <c r="CA1418" i="27"/>
  <c r="CB1417" i="27"/>
  <c r="CA1417" i="27"/>
  <c r="CB1416" i="27"/>
  <c r="CA1416" i="27"/>
  <c r="CB1415" i="27"/>
  <c r="CA1415" i="27"/>
  <c r="CB1414" i="27"/>
  <c r="CA1414" i="27"/>
  <c r="CB1413" i="27"/>
  <c r="CA1413" i="27"/>
  <c r="CB1412" i="27"/>
  <c r="CA1412" i="27"/>
  <c r="CB1411" i="27"/>
  <c r="CA1411" i="27"/>
  <c r="CB1410" i="27"/>
  <c r="CA1410" i="27"/>
  <c r="CB1409" i="27"/>
  <c r="CA1409" i="27"/>
  <c r="CB1408" i="27"/>
  <c r="CA1408" i="27"/>
  <c r="CB1407" i="27"/>
  <c r="CA1407" i="27"/>
  <c r="CB1406" i="27"/>
  <c r="CA1406" i="27"/>
  <c r="CB1405" i="27"/>
  <c r="CA1405" i="27"/>
  <c r="CB1404" i="27"/>
  <c r="CA1404" i="27"/>
  <c r="CB1403" i="27"/>
  <c r="CA1403" i="27"/>
  <c r="CB1402" i="27"/>
  <c r="CA1402" i="27"/>
  <c r="CB1401" i="27"/>
  <c r="CA1401" i="27"/>
  <c r="CB1400" i="27"/>
  <c r="CA1400" i="27"/>
  <c r="CB1399" i="27"/>
  <c r="CA1399" i="27"/>
  <c r="CB1398" i="27"/>
  <c r="CA1398" i="27"/>
  <c r="CB1397" i="27"/>
  <c r="CA1397" i="27"/>
  <c r="CB1396" i="27"/>
  <c r="CA1396" i="27"/>
  <c r="CB1395" i="27"/>
  <c r="CA1395" i="27"/>
  <c r="CB1394" i="27"/>
  <c r="CA1394" i="27"/>
  <c r="CB1393" i="27"/>
  <c r="CA1393" i="27"/>
  <c r="CB1392" i="27"/>
  <c r="CA1392" i="27"/>
  <c r="CB1391" i="27"/>
  <c r="CA1391" i="27"/>
  <c r="CB1390" i="27"/>
  <c r="CA1390" i="27"/>
  <c r="CB1389" i="27"/>
  <c r="CA1389" i="27"/>
  <c r="CB1388" i="27"/>
  <c r="CA1388" i="27"/>
  <c r="CB1387" i="27"/>
  <c r="CA1387" i="27"/>
  <c r="CB1386" i="27"/>
  <c r="CA1386" i="27"/>
  <c r="CB1385" i="27"/>
  <c r="CA1385" i="27"/>
  <c r="CB1384" i="27"/>
  <c r="CA1384" i="27"/>
  <c r="CB1383" i="27"/>
  <c r="CA1383" i="27"/>
  <c r="CB1382" i="27"/>
  <c r="CA1382" i="27"/>
  <c r="CB1381" i="27"/>
  <c r="CA1381" i="27"/>
  <c r="CB1380" i="27"/>
  <c r="CA1380" i="27"/>
  <c r="CB1379" i="27"/>
  <c r="CA1379" i="27"/>
  <c r="CB1378" i="27"/>
  <c r="CA1378" i="27"/>
  <c r="CB1377" i="27"/>
  <c r="CA1377" i="27"/>
  <c r="CB1376" i="27"/>
  <c r="CA1376" i="27"/>
  <c r="CB1375" i="27"/>
  <c r="CA1375" i="27"/>
  <c r="CB1374" i="27"/>
  <c r="CA1374" i="27"/>
  <c r="CB1373" i="27"/>
  <c r="CA1373" i="27"/>
  <c r="CB1372" i="27"/>
  <c r="CA1372" i="27"/>
  <c r="CB1371" i="27"/>
  <c r="CA1371" i="27"/>
  <c r="CB1370" i="27"/>
  <c r="CA1370" i="27"/>
  <c r="CB1369" i="27"/>
  <c r="CA1369" i="27"/>
  <c r="CB1368" i="27"/>
  <c r="CA1368" i="27"/>
  <c r="CB1367" i="27"/>
  <c r="CA1367" i="27"/>
  <c r="CB1366" i="27"/>
  <c r="CA1366" i="27"/>
  <c r="CB1365" i="27"/>
  <c r="CA1365" i="27"/>
  <c r="CB1364" i="27"/>
  <c r="CA1364" i="27"/>
  <c r="CB1363" i="27"/>
  <c r="CA1363" i="27"/>
  <c r="CB1362" i="27"/>
  <c r="CA1362" i="27"/>
  <c r="CB1361" i="27"/>
  <c r="CA1361" i="27"/>
  <c r="CB1360" i="27"/>
  <c r="CA1360" i="27"/>
  <c r="CB1359" i="27"/>
  <c r="CA1359" i="27"/>
  <c r="CB1358" i="27"/>
  <c r="CA1358" i="27"/>
  <c r="CB1357" i="27"/>
  <c r="CA1357" i="27"/>
  <c r="CB1356" i="27"/>
  <c r="CA1356" i="27"/>
  <c r="CB1355" i="27"/>
  <c r="CA1355" i="27"/>
  <c r="CB1354" i="27"/>
  <c r="CA1354" i="27"/>
  <c r="CB1353" i="27"/>
  <c r="CA1353" i="27"/>
  <c r="CB1352" i="27"/>
  <c r="CA1352" i="27"/>
  <c r="CB1351" i="27"/>
  <c r="CA1351" i="27"/>
  <c r="CB1350" i="27"/>
  <c r="CA1350" i="27"/>
  <c r="CB1349" i="27"/>
  <c r="CA1349" i="27"/>
  <c r="CB1348" i="27"/>
  <c r="CA1348" i="27"/>
  <c r="CB1347" i="27"/>
  <c r="CA1347" i="27"/>
  <c r="CB1346" i="27"/>
  <c r="CA1346" i="27"/>
  <c r="CB1345" i="27"/>
  <c r="CA1345" i="27"/>
  <c r="CB1344" i="27"/>
  <c r="CA1344" i="27"/>
  <c r="CB1343" i="27"/>
  <c r="CA1343" i="27"/>
  <c r="CB1342" i="27"/>
  <c r="CA1342" i="27"/>
  <c r="CB1341" i="27"/>
  <c r="CA1341" i="27"/>
  <c r="CB1340" i="27"/>
  <c r="CA1340" i="27"/>
  <c r="CB1339" i="27"/>
  <c r="CA1339" i="27"/>
  <c r="CB1338" i="27"/>
  <c r="CA1338" i="27"/>
  <c r="CB1337" i="27"/>
  <c r="CA1337" i="27"/>
  <c r="CB1336" i="27"/>
  <c r="CA1336" i="27"/>
  <c r="CB1335" i="27"/>
  <c r="CA1335" i="27"/>
  <c r="CB1334" i="27"/>
  <c r="CA1334" i="27"/>
  <c r="CB1333" i="27"/>
  <c r="CA1333" i="27"/>
  <c r="CB1332" i="27"/>
  <c r="CA1332" i="27"/>
  <c r="CB1331" i="27"/>
  <c r="CA1331" i="27"/>
  <c r="CB1330" i="27"/>
  <c r="CA1330" i="27"/>
  <c r="CB1329" i="27"/>
  <c r="CA1329" i="27"/>
  <c r="CB1328" i="27"/>
  <c r="CA1328" i="27"/>
  <c r="CB1327" i="27"/>
  <c r="CA1327" i="27"/>
  <c r="CB1326" i="27"/>
  <c r="CA1326" i="27"/>
  <c r="CB1325" i="27"/>
  <c r="CA1325" i="27"/>
  <c r="CB1324" i="27"/>
  <c r="CA1324" i="27"/>
  <c r="CB1323" i="27"/>
  <c r="CA1323" i="27"/>
  <c r="CB1322" i="27"/>
  <c r="CA1322" i="27"/>
  <c r="CB1321" i="27"/>
  <c r="CA1321" i="27"/>
  <c r="CB1320" i="27"/>
  <c r="CA1320" i="27"/>
  <c r="CB1319" i="27"/>
  <c r="CA1319" i="27"/>
  <c r="CB1318" i="27"/>
  <c r="CA1318" i="27"/>
  <c r="CB1317" i="27"/>
  <c r="CA1317" i="27"/>
  <c r="CB1316" i="27"/>
  <c r="CA1316" i="27"/>
  <c r="CB1315" i="27"/>
  <c r="CA1315" i="27"/>
  <c r="CB1314" i="27"/>
  <c r="CA1314" i="27"/>
  <c r="CB1313" i="27"/>
  <c r="CA1313" i="27"/>
  <c r="CB1312" i="27"/>
  <c r="CA1312" i="27"/>
  <c r="CB1311" i="27"/>
  <c r="CA1311" i="27"/>
  <c r="CB1310" i="27"/>
  <c r="CA1310" i="27"/>
  <c r="CB1309" i="27"/>
  <c r="CA1309" i="27"/>
  <c r="CB1308" i="27"/>
  <c r="CA1308" i="27"/>
  <c r="CB1307" i="27"/>
  <c r="CA1307" i="27"/>
  <c r="CB1306" i="27"/>
  <c r="CA1306" i="27"/>
  <c r="CB1305" i="27"/>
  <c r="CA1305" i="27"/>
  <c r="CB1304" i="27"/>
  <c r="CA1304" i="27"/>
  <c r="CB1303" i="27"/>
  <c r="CA1303" i="27"/>
  <c r="CB1302" i="27"/>
  <c r="CA1302" i="27"/>
  <c r="CB1301" i="27"/>
  <c r="CA1301" i="27"/>
  <c r="CB1300" i="27"/>
  <c r="CA1300" i="27"/>
  <c r="CB1299" i="27"/>
  <c r="CA1299" i="27"/>
  <c r="CB1298" i="27"/>
  <c r="CA1298" i="27"/>
  <c r="CB1297" i="27"/>
  <c r="CA1297" i="27"/>
  <c r="CB1296" i="27"/>
  <c r="CA1296" i="27"/>
  <c r="CB1295" i="27"/>
  <c r="CA1295" i="27"/>
  <c r="CB1294" i="27"/>
  <c r="CA1294" i="27"/>
  <c r="CB1293" i="27"/>
  <c r="CA1293" i="27"/>
  <c r="CB1292" i="27"/>
  <c r="CA1292" i="27"/>
  <c r="CB1291" i="27"/>
  <c r="CA1291" i="27"/>
  <c r="CB1290" i="27"/>
  <c r="CA1290" i="27"/>
  <c r="CB1289" i="27"/>
  <c r="CA1289" i="27"/>
  <c r="CB1288" i="27"/>
  <c r="CA1288" i="27"/>
  <c r="CB1287" i="27"/>
  <c r="CA1287" i="27"/>
  <c r="CB1286" i="27"/>
  <c r="CA1286" i="27"/>
  <c r="CB1285" i="27"/>
  <c r="CA1285" i="27"/>
  <c r="CB1284" i="27"/>
  <c r="CA1284" i="27"/>
  <c r="CB1283" i="27"/>
  <c r="CA1283" i="27"/>
  <c r="CB1282" i="27"/>
  <c r="CA1282" i="27"/>
  <c r="CB1281" i="27"/>
  <c r="CA1281" i="27"/>
  <c r="CB1280" i="27"/>
  <c r="CA1280" i="27"/>
  <c r="CB1279" i="27"/>
  <c r="CA1279" i="27"/>
  <c r="CB1278" i="27"/>
  <c r="CA1278" i="27"/>
  <c r="CB1277" i="27"/>
  <c r="CA1277" i="27"/>
  <c r="CB1276" i="27"/>
  <c r="CA1276" i="27"/>
  <c r="CB1275" i="27"/>
  <c r="CA1275" i="27"/>
  <c r="CB1274" i="27"/>
  <c r="CA1274" i="27"/>
  <c r="CB1273" i="27"/>
  <c r="CA1273" i="27"/>
  <c r="CB1272" i="27"/>
  <c r="CA1272" i="27"/>
  <c r="CB1271" i="27"/>
  <c r="CA1271" i="27"/>
  <c r="CB1270" i="27"/>
  <c r="CA1270" i="27"/>
  <c r="CB1269" i="27"/>
  <c r="CA1269" i="27"/>
  <c r="CB1268" i="27"/>
  <c r="CA1268" i="27"/>
  <c r="CB1267" i="27"/>
  <c r="CA1267" i="27"/>
  <c r="CB1266" i="27"/>
  <c r="CA1266" i="27"/>
  <c r="CB1265" i="27"/>
  <c r="CA1265" i="27"/>
  <c r="CB1264" i="27"/>
  <c r="CA1264" i="27"/>
  <c r="CB1263" i="27"/>
  <c r="CA1263" i="27"/>
  <c r="CB1262" i="27"/>
  <c r="CA1262" i="27"/>
  <c r="CB1261" i="27"/>
  <c r="CA1261" i="27"/>
  <c r="CB1260" i="27"/>
  <c r="CA1260" i="27"/>
  <c r="CB1259" i="27"/>
  <c r="CA1259" i="27"/>
  <c r="CB1258" i="27"/>
  <c r="CA1258" i="27"/>
  <c r="CB1257" i="27"/>
  <c r="CA1257" i="27"/>
  <c r="CB1256" i="27"/>
  <c r="CA1256" i="27"/>
  <c r="CB1255" i="27"/>
  <c r="CA1255" i="27"/>
  <c r="CB1254" i="27"/>
  <c r="CA1254" i="27"/>
  <c r="CB1253" i="27"/>
  <c r="CA1253" i="27"/>
  <c r="CB1252" i="27"/>
  <c r="CA1252" i="27"/>
  <c r="CB1251" i="27"/>
  <c r="CA1251" i="27"/>
  <c r="CB1250" i="27"/>
  <c r="CA1250" i="27"/>
  <c r="CB1249" i="27"/>
  <c r="CA1249" i="27"/>
  <c r="CB1248" i="27"/>
  <c r="CA1248" i="27"/>
  <c r="CB1247" i="27"/>
  <c r="CA1247" i="27"/>
  <c r="CB1246" i="27"/>
  <c r="CA1246" i="27"/>
  <c r="CB1245" i="27"/>
  <c r="CA1245" i="27"/>
  <c r="CB1244" i="27"/>
  <c r="CA1244" i="27"/>
  <c r="CB1243" i="27"/>
  <c r="CA1243" i="27"/>
  <c r="CB1242" i="27"/>
  <c r="CA1242" i="27"/>
  <c r="CB1241" i="27"/>
  <c r="CA1241" i="27"/>
  <c r="CB1240" i="27"/>
  <c r="CA1240" i="27"/>
  <c r="CB1239" i="27"/>
  <c r="CA1239" i="27"/>
  <c r="CB1238" i="27"/>
  <c r="CA1238" i="27"/>
  <c r="CB1237" i="27"/>
  <c r="CA1237" i="27"/>
  <c r="CB1236" i="27"/>
  <c r="CA1236" i="27"/>
  <c r="CB1235" i="27"/>
  <c r="CA1235" i="27"/>
  <c r="CB1234" i="27"/>
  <c r="CA1234" i="27"/>
  <c r="CB1233" i="27"/>
  <c r="CA1233" i="27"/>
  <c r="CB1232" i="27"/>
  <c r="CA1232" i="27"/>
  <c r="CB1231" i="27"/>
  <c r="CA1231" i="27"/>
  <c r="CB1230" i="27"/>
  <c r="CA1230" i="27"/>
  <c r="CB1229" i="27"/>
  <c r="CA1229" i="27"/>
  <c r="CB1228" i="27"/>
  <c r="CA1228" i="27"/>
  <c r="CB1227" i="27"/>
  <c r="CA1227" i="27"/>
  <c r="CB1226" i="27"/>
  <c r="CA1226" i="27"/>
  <c r="CB1225" i="27"/>
  <c r="CA1225" i="27"/>
  <c r="CB1224" i="27"/>
  <c r="CA1224" i="27"/>
  <c r="CB1223" i="27"/>
  <c r="CA1223" i="27"/>
  <c r="CB1222" i="27"/>
  <c r="CA1222" i="27"/>
  <c r="CB1221" i="27"/>
  <c r="CA1221" i="27"/>
  <c r="CB1220" i="27"/>
  <c r="CA1220" i="27"/>
  <c r="CB1219" i="27"/>
  <c r="CA1219" i="27"/>
  <c r="CB1218" i="27"/>
  <c r="CA1218" i="27"/>
  <c r="CB1217" i="27"/>
  <c r="CA1217" i="27"/>
  <c r="CB1216" i="27"/>
  <c r="CA1216" i="27"/>
  <c r="CB1215" i="27"/>
  <c r="CA1215" i="27"/>
  <c r="CB1214" i="27"/>
  <c r="CA1214" i="27"/>
  <c r="CB1213" i="27"/>
  <c r="CA1213" i="27"/>
  <c r="CB1212" i="27"/>
  <c r="CA1212" i="27"/>
  <c r="CB1211" i="27"/>
  <c r="CA1211" i="27"/>
  <c r="CB1210" i="27"/>
  <c r="CA1210" i="27"/>
  <c r="CB1209" i="27"/>
  <c r="CA1209" i="27"/>
  <c r="CB1208" i="27"/>
  <c r="CA1208" i="27"/>
  <c r="CB1207" i="27"/>
  <c r="CA1207" i="27"/>
  <c r="CB1206" i="27"/>
  <c r="CA1206" i="27"/>
  <c r="CB1205" i="27"/>
  <c r="CA1205" i="27"/>
  <c r="CB1204" i="27"/>
  <c r="CA1204" i="27"/>
  <c r="CB1203" i="27"/>
  <c r="CA1203" i="27"/>
  <c r="CB1202" i="27"/>
  <c r="CA1202" i="27"/>
  <c r="CB1201" i="27"/>
  <c r="CA1201" i="27"/>
  <c r="CB1200" i="27"/>
  <c r="CA1200" i="27"/>
  <c r="CB1199" i="27"/>
  <c r="CA1199" i="27"/>
  <c r="CB1198" i="27"/>
  <c r="CA1198" i="27"/>
  <c r="CB1197" i="27"/>
  <c r="CA1197" i="27"/>
  <c r="CB1196" i="27"/>
  <c r="CA1196" i="27"/>
  <c r="CB1195" i="27"/>
  <c r="CA1195" i="27"/>
  <c r="CB1194" i="27"/>
  <c r="CA1194" i="27"/>
  <c r="CB1193" i="27"/>
  <c r="CA1193" i="27"/>
  <c r="CB1192" i="27"/>
  <c r="CA1192" i="27"/>
  <c r="CB1191" i="27"/>
  <c r="CA1191" i="27"/>
  <c r="CB1190" i="27"/>
  <c r="CA1190" i="27"/>
  <c r="CB1189" i="27"/>
  <c r="CA1189" i="27"/>
  <c r="CB1188" i="27"/>
  <c r="CA1188" i="27"/>
  <c r="CB1187" i="27"/>
  <c r="CA1187" i="27"/>
  <c r="CB1186" i="27"/>
  <c r="CA1186" i="27"/>
  <c r="CB1185" i="27"/>
  <c r="CA1185" i="27"/>
  <c r="CB1184" i="27"/>
  <c r="CA1184" i="27"/>
  <c r="CB1183" i="27"/>
  <c r="CA1183" i="27"/>
  <c r="CB1182" i="27"/>
  <c r="CA1182" i="27"/>
  <c r="CB1181" i="27"/>
  <c r="CA1181" i="27"/>
  <c r="CB1180" i="27"/>
  <c r="CA1180" i="27"/>
  <c r="CB1179" i="27"/>
  <c r="CA1179" i="27"/>
  <c r="CB1178" i="27"/>
  <c r="CA1178" i="27"/>
  <c r="CB1177" i="27"/>
  <c r="CA1177" i="27"/>
  <c r="CB1176" i="27"/>
  <c r="CA1176" i="27"/>
  <c r="CB1175" i="27"/>
  <c r="CA1175" i="27"/>
  <c r="CB1174" i="27"/>
  <c r="CA1174" i="27"/>
  <c r="CB1173" i="27"/>
  <c r="CA1173" i="27"/>
  <c r="CB1172" i="27"/>
  <c r="CA1172" i="27"/>
  <c r="CB1171" i="27"/>
  <c r="CA1171" i="27"/>
  <c r="CB1170" i="27"/>
  <c r="CA1170" i="27"/>
  <c r="CB1169" i="27"/>
  <c r="CA1169" i="27"/>
  <c r="CB1168" i="27"/>
  <c r="CA1168" i="27"/>
  <c r="CB1167" i="27"/>
  <c r="CA1167" i="27"/>
  <c r="CB1166" i="27"/>
  <c r="CA1166" i="27"/>
  <c r="CB1165" i="27"/>
  <c r="CA1165" i="27"/>
  <c r="CB1164" i="27"/>
  <c r="CA1164" i="27"/>
  <c r="CB1163" i="27"/>
  <c r="CA1163" i="27"/>
  <c r="CB1162" i="27"/>
  <c r="CA1162" i="27"/>
  <c r="CB1161" i="27"/>
  <c r="CA1161" i="27"/>
  <c r="CB1160" i="27"/>
  <c r="CA1160" i="27"/>
  <c r="CB1159" i="27"/>
  <c r="CA1159" i="27"/>
  <c r="CB1158" i="27"/>
  <c r="CA1158" i="27"/>
  <c r="CB1157" i="27"/>
  <c r="CA1157" i="27"/>
  <c r="CB1156" i="27"/>
  <c r="CA1156" i="27"/>
  <c r="CB1155" i="27"/>
  <c r="CA1155" i="27"/>
  <c r="CB1154" i="27"/>
  <c r="CA1154" i="27"/>
  <c r="CB1153" i="27"/>
  <c r="CA1153" i="27"/>
  <c r="CB1152" i="27"/>
  <c r="CA1152" i="27"/>
  <c r="CB1151" i="27"/>
  <c r="CA1151" i="27"/>
  <c r="CB1150" i="27"/>
  <c r="CA1150" i="27"/>
  <c r="CB1149" i="27"/>
  <c r="CA1149" i="27"/>
  <c r="CB1148" i="27"/>
  <c r="CA1148" i="27"/>
  <c r="CB1147" i="27"/>
  <c r="CA1147" i="27"/>
  <c r="CB1146" i="27"/>
  <c r="CA1146" i="27"/>
  <c r="CB1145" i="27"/>
  <c r="CA1145" i="27"/>
  <c r="CB1144" i="27"/>
  <c r="CA1144" i="27"/>
  <c r="CB1143" i="27"/>
  <c r="CA1143" i="27"/>
  <c r="CB1142" i="27"/>
  <c r="CA1142" i="27"/>
  <c r="CB1141" i="27"/>
  <c r="CA1141" i="27"/>
  <c r="CB1140" i="27"/>
  <c r="CA1140" i="27"/>
  <c r="CB1139" i="27"/>
  <c r="CA1139" i="27"/>
  <c r="CB1138" i="27"/>
  <c r="CA1138" i="27"/>
  <c r="CB1137" i="27"/>
  <c r="CA1137" i="27"/>
  <c r="CB1136" i="27"/>
  <c r="CA1136" i="27"/>
  <c r="CB1135" i="27"/>
  <c r="CA1135" i="27"/>
  <c r="CB1134" i="27"/>
  <c r="CA1134" i="27"/>
  <c r="CB1133" i="27"/>
  <c r="CA1133" i="27"/>
  <c r="CB1132" i="27"/>
  <c r="CA1132" i="27"/>
  <c r="CB1131" i="27"/>
  <c r="CA1131" i="27"/>
  <c r="CB1130" i="27"/>
  <c r="CA1130" i="27"/>
  <c r="CB1129" i="27"/>
  <c r="CA1129" i="27"/>
  <c r="CB1128" i="27"/>
  <c r="CA1128" i="27"/>
  <c r="CB1127" i="27"/>
  <c r="CA1127" i="27"/>
  <c r="CB1126" i="27"/>
  <c r="CA1126" i="27"/>
  <c r="CB1125" i="27"/>
  <c r="CA1125" i="27"/>
  <c r="CB1124" i="27"/>
  <c r="CA1124" i="27"/>
  <c r="CB1123" i="27"/>
  <c r="CA1123" i="27"/>
  <c r="CB1122" i="27"/>
  <c r="CA1122" i="27"/>
  <c r="CB1121" i="27"/>
  <c r="CA1121" i="27"/>
  <c r="CB1120" i="27"/>
  <c r="CA1120" i="27"/>
  <c r="CB1119" i="27"/>
  <c r="CA1119" i="27"/>
  <c r="CB1118" i="27"/>
  <c r="CA1118" i="27"/>
  <c r="CB1117" i="27"/>
  <c r="CA1117" i="27"/>
  <c r="CB1116" i="27"/>
  <c r="CA1116" i="27"/>
  <c r="CB1115" i="27"/>
  <c r="CA1115" i="27"/>
  <c r="CB1114" i="27"/>
  <c r="CA1114" i="27"/>
  <c r="CB1113" i="27"/>
  <c r="CA1113" i="27"/>
  <c r="CB1112" i="27"/>
  <c r="CA1112" i="27"/>
  <c r="CB1111" i="27"/>
  <c r="CA1111" i="27"/>
  <c r="CB1110" i="27"/>
  <c r="CA1110" i="27"/>
  <c r="CB1109" i="27"/>
  <c r="CA1109" i="27"/>
  <c r="CB1108" i="27"/>
  <c r="CA1108" i="27"/>
  <c r="CB1107" i="27"/>
  <c r="CA1107" i="27"/>
  <c r="CB1106" i="27"/>
  <c r="CA1106" i="27"/>
  <c r="CB1105" i="27"/>
  <c r="CA1105" i="27"/>
  <c r="CB1104" i="27"/>
  <c r="CA1104" i="27"/>
  <c r="CB1103" i="27"/>
  <c r="CA1103" i="27"/>
  <c r="CB1102" i="27"/>
  <c r="CA1102" i="27"/>
  <c r="CB1101" i="27"/>
  <c r="CA1101" i="27"/>
  <c r="CB1100" i="27"/>
  <c r="CA1100" i="27"/>
  <c r="CB1099" i="27"/>
  <c r="CA1099" i="27"/>
  <c r="CB1098" i="27"/>
  <c r="CA1098" i="27"/>
  <c r="CB1097" i="27"/>
  <c r="CA1097" i="27"/>
  <c r="CB1096" i="27"/>
  <c r="CA1096" i="27"/>
  <c r="CB1095" i="27"/>
  <c r="CA1095" i="27"/>
  <c r="CB1094" i="27"/>
  <c r="CA1094" i="27"/>
  <c r="CB1093" i="27"/>
  <c r="CA1093" i="27"/>
  <c r="CB1092" i="27"/>
  <c r="CA1092" i="27"/>
  <c r="CB1091" i="27"/>
  <c r="CA1091" i="27"/>
  <c r="CB1090" i="27"/>
  <c r="CA1090" i="27"/>
  <c r="CB1089" i="27"/>
  <c r="CA1089" i="27"/>
  <c r="CB1088" i="27"/>
  <c r="CA1088" i="27"/>
  <c r="CB1087" i="27"/>
  <c r="CA1087" i="27"/>
  <c r="CB1086" i="27"/>
  <c r="CA1086" i="27"/>
  <c r="CB1085" i="27"/>
  <c r="CA1085" i="27"/>
  <c r="CB1084" i="27"/>
  <c r="CA1084" i="27"/>
  <c r="CB1083" i="27"/>
  <c r="CA1083" i="27"/>
  <c r="CB1082" i="27"/>
  <c r="CA1082" i="27"/>
  <c r="CB1081" i="27"/>
  <c r="CA1081" i="27"/>
  <c r="CB1080" i="27"/>
  <c r="CA1080" i="27"/>
  <c r="CB1079" i="27"/>
  <c r="CA1079" i="27"/>
  <c r="CB1078" i="27"/>
  <c r="CA1078" i="27"/>
  <c r="CB1077" i="27"/>
  <c r="CA1077" i="27"/>
  <c r="CB1076" i="27"/>
  <c r="CA1076" i="27"/>
  <c r="CB1075" i="27"/>
  <c r="CA1075" i="27"/>
  <c r="CB1074" i="27"/>
  <c r="CA1074" i="27"/>
  <c r="CB1073" i="27"/>
  <c r="CA1073" i="27"/>
  <c r="CB1072" i="27"/>
  <c r="CA1072" i="27"/>
  <c r="CB1071" i="27"/>
  <c r="CA1071" i="27"/>
  <c r="CB1070" i="27"/>
  <c r="CA1070" i="27"/>
  <c r="CB1069" i="27"/>
  <c r="CA1069" i="27"/>
  <c r="CB1068" i="27"/>
  <c r="CA1068" i="27"/>
  <c r="CB1067" i="27"/>
  <c r="CA1067" i="27"/>
  <c r="CB1066" i="27"/>
  <c r="CA1066" i="27"/>
  <c r="CB1065" i="27"/>
  <c r="CA1065" i="27"/>
  <c r="CB1064" i="27"/>
  <c r="CA1064" i="27"/>
  <c r="CB1063" i="27"/>
  <c r="CA1063" i="27"/>
  <c r="CB1062" i="27"/>
  <c r="CA1062" i="27"/>
  <c r="CB1061" i="27"/>
  <c r="CA1061" i="27"/>
  <c r="CB1060" i="27"/>
  <c r="CA1060" i="27"/>
  <c r="CB1059" i="27"/>
  <c r="CA1059" i="27"/>
  <c r="CB1058" i="27"/>
  <c r="CA1058" i="27"/>
  <c r="CB1057" i="27"/>
  <c r="CA1057" i="27"/>
  <c r="CB1056" i="27"/>
  <c r="CA1056" i="27"/>
  <c r="CB1055" i="27"/>
  <c r="CA1055" i="27"/>
  <c r="CB1054" i="27"/>
  <c r="CA1054" i="27"/>
  <c r="CB1053" i="27"/>
  <c r="CA1053" i="27"/>
  <c r="CB1052" i="27"/>
  <c r="CA1052" i="27"/>
  <c r="CB1051" i="27"/>
  <c r="CA1051" i="27"/>
  <c r="CB1050" i="27"/>
  <c r="CA1050" i="27"/>
  <c r="CB1049" i="27"/>
  <c r="CA1049" i="27"/>
  <c r="CB1048" i="27"/>
  <c r="CA1048" i="27"/>
  <c r="CB1047" i="27"/>
  <c r="CA1047" i="27"/>
  <c r="CB1046" i="27"/>
  <c r="CA1046" i="27"/>
  <c r="CB1045" i="27"/>
  <c r="CA1045" i="27"/>
  <c r="CB1044" i="27"/>
  <c r="CA1044" i="27"/>
  <c r="CB1043" i="27"/>
  <c r="CA1043" i="27"/>
  <c r="CB1042" i="27"/>
  <c r="CA1042" i="27"/>
  <c r="CB1041" i="27"/>
  <c r="CA1041" i="27"/>
  <c r="CB1040" i="27"/>
  <c r="CA1040" i="27"/>
  <c r="CB1039" i="27"/>
  <c r="CA1039" i="27"/>
  <c r="CB1038" i="27"/>
  <c r="CA1038" i="27"/>
  <c r="CB1037" i="27"/>
  <c r="CA1037" i="27"/>
  <c r="CB1036" i="27"/>
  <c r="CA1036" i="27"/>
  <c r="CB1035" i="27"/>
  <c r="CA1035" i="27"/>
  <c r="CB1034" i="27"/>
  <c r="CA1034" i="27"/>
  <c r="CB1033" i="27"/>
  <c r="CA1033" i="27"/>
  <c r="CB1032" i="27"/>
  <c r="CA1032" i="27"/>
  <c r="CB1031" i="27"/>
  <c r="CA1031" i="27"/>
  <c r="CB1030" i="27"/>
  <c r="CA1030" i="27"/>
  <c r="CB1029" i="27"/>
  <c r="CA1029" i="27"/>
  <c r="CB1028" i="27"/>
  <c r="CA1028" i="27"/>
  <c r="CB1027" i="27"/>
  <c r="CA1027" i="27"/>
  <c r="CB1026" i="27"/>
  <c r="CA1026" i="27"/>
  <c r="CB1025" i="27"/>
  <c r="CA1025" i="27"/>
  <c r="CB1024" i="27"/>
  <c r="CA1024" i="27"/>
  <c r="CB1023" i="27"/>
  <c r="CA1023" i="27"/>
  <c r="CB1022" i="27"/>
  <c r="CA1022" i="27"/>
  <c r="CB1021" i="27"/>
  <c r="CA1021" i="27"/>
  <c r="CB1020" i="27"/>
  <c r="CA1020" i="27"/>
  <c r="CB1019" i="27"/>
  <c r="CA1019" i="27"/>
  <c r="CB1018" i="27"/>
  <c r="CA1018" i="27"/>
  <c r="CB1017" i="27"/>
  <c r="CA1017" i="27"/>
  <c r="CB1016" i="27"/>
  <c r="CA1016" i="27"/>
  <c r="CB1015" i="27"/>
  <c r="CA1015" i="27"/>
  <c r="CB1014" i="27"/>
  <c r="CA1014" i="27"/>
  <c r="CB1013" i="27"/>
  <c r="CA1013" i="27"/>
  <c r="CB1012" i="27"/>
  <c r="CA1012" i="27"/>
  <c r="CB1011" i="27"/>
  <c r="CA1011" i="27"/>
  <c r="CB1010" i="27"/>
  <c r="CA1010" i="27"/>
  <c r="CB1009" i="27"/>
  <c r="CA1009" i="27"/>
  <c r="CB1008" i="27"/>
  <c r="CA1008" i="27"/>
  <c r="CB1007" i="27"/>
  <c r="CA1007" i="27"/>
  <c r="CB1006" i="27"/>
  <c r="CA1006" i="27"/>
  <c r="CB1005" i="27"/>
  <c r="CA1005" i="27"/>
  <c r="CB1004" i="27"/>
  <c r="CA1004" i="27"/>
  <c r="CB1003" i="27"/>
  <c r="CA1003" i="27"/>
  <c r="CB1002" i="27"/>
  <c r="CA1002" i="27"/>
  <c r="CB1001" i="27"/>
  <c r="CA1001" i="27"/>
  <c r="CB1000" i="27"/>
  <c r="CA1000" i="27"/>
  <c r="CB999" i="27"/>
  <c r="CA999" i="27"/>
  <c r="CB998" i="27"/>
  <c r="CA998" i="27"/>
  <c r="CB997" i="27"/>
  <c r="CA997" i="27"/>
  <c r="CB996" i="27"/>
  <c r="CA996" i="27"/>
  <c r="CB995" i="27"/>
  <c r="CA995" i="27"/>
  <c r="CB994" i="27"/>
  <c r="CA994" i="27"/>
  <c r="CB993" i="27"/>
  <c r="CA993" i="27"/>
  <c r="CB992" i="27"/>
  <c r="CA992" i="27"/>
  <c r="CB991" i="27"/>
  <c r="CA991" i="27"/>
  <c r="CB990" i="27"/>
  <c r="CA990" i="27"/>
  <c r="CB989" i="27"/>
  <c r="CA989" i="27"/>
  <c r="CB988" i="27"/>
  <c r="CA988" i="27"/>
  <c r="CB987" i="27"/>
  <c r="CA987" i="27"/>
  <c r="CB986" i="27"/>
  <c r="CA986" i="27"/>
  <c r="CB985" i="27"/>
  <c r="CA985" i="27"/>
  <c r="CB984" i="27"/>
  <c r="CA984" i="27"/>
  <c r="CB983" i="27"/>
  <c r="CA983" i="27"/>
  <c r="CB982" i="27"/>
  <c r="CA982" i="27"/>
  <c r="CB981" i="27"/>
  <c r="CA981" i="27"/>
  <c r="CB980" i="27"/>
  <c r="CA980" i="27"/>
  <c r="CB979" i="27"/>
  <c r="CA979" i="27"/>
  <c r="CB978" i="27"/>
  <c r="CA978" i="27"/>
  <c r="CB977" i="27"/>
  <c r="CA977" i="27"/>
  <c r="CB976" i="27"/>
  <c r="CA976" i="27"/>
  <c r="CB975" i="27"/>
  <c r="CA975" i="27"/>
  <c r="CB974" i="27"/>
  <c r="CA974" i="27"/>
  <c r="CB973" i="27"/>
  <c r="CA973" i="27"/>
  <c r="CB972" i="27"/>
  <c r="CA972" i="27"/>
  <c r="CB971" i="27"/>
  <c r="CA971" i="27"/>
  <c r="CB970" i="27"/>
  <c r="CA970" i="27"/>
  <c r="CB969" i="27"/>
  <c r="CA969" i="27"/>
  <c r="CB968" i="27"/>
  <c r="CA968" i="27"/>
  <c r="CB967" i="27"/>
  <c r="CA967" i="27"/>
  <c r="CB966" i="27"/>
  <c r="CA966" i="27"/>
  <c r="CB965" i="27"/>
  <c r="CA965" i="27"/>
  <c r="CB964" i="27"/>
  <c r="CA964" i="27"/>
  <c r="CB963" i="27"/>
  <c r="CA963" i="27"/>
  <c r="CB962" i="27"/>
  <c r="CA962" i="27"/>
  <c r="CB961" i="27"/>
  <c r="CA961" i="27"/>
  <c r="CB960" i="27"/>
  <c r="CA960" i="27"/>
  <c r="CB959" i="27"/>
  <c r="CA959" i="27"/>
  <c r="CB958" i="27"/>
  <c r="CA958" i="27"/>
  <c r="CB957" i="27"/>
  <c r="CA957" i="27"/>
  <c r="CB956" i="27"/>
  <c r="CA956" i="27"/>
  <c r="CB955" i="27"/>
  <c r="CA955" i="27"/>
  <c r="CB954" i="27"/>
  <c r="CA954" i="27"/>
  <c r="CB953" i="27"/>
  <c r="CA953" i="27"/>
  <c r="CB952" i="27"/>
  <c r="CA952" i="27"/>
  <c r="CB951" i="27"/>
  <c r="CA951" i="27"/>
  <c r="CB950" i="27"/>
  <c r="CA950" i="27"/>
  <c r="CB949" i="27"/>
  <c r="CA949" i="27"/>
  <c r="CB948" i="27"/>
  <c r="CA948" i="27"/>
  <c r="CB947" i="27"/>
  <c r="CA947" i="27"/>
  <c r="CB946" i="27"/>
  <c r="CA946" i="27"/>
  <c r="CB945" i="27"/>
  <c r="CA945" i="27"/>
  <c r="CB944" i="27"/>
  <c r="CA944" i="27"/>
  <c r="CB943" i="27"/>
  <c r="CA943" i="27"/>
  <c r="CB942" i="27"/>
  <c r="CA942" i="27"/>
  <c r="CB941" i="27"/>
  <c r="CA941" i="27"/>
  <c r="CB940" i="27"/>
  <c r="CA940" i="27"/>
  <c r="CB939" i="27"/>
  <c r="CA939" i="27"/>
  <c r="CB938" i="27"/>
  <c r="CA938" i="27"/>
  <c r="CB937" i="27"/>
  <c r="CA937" i="27"/>
  <c r="CB936" i="27"/>
  <c r="CA936" i="27"/>
  <c r="CB935" i="27"/>
  <c r="CA935" i="27"/>
  <c r="CB934" i="27"/>
  <c r="CA934" i="27"/>
  <c r="CB933" i="27"/>
  <c r="CA933" i="27"/>
  <c r="CB932" i="27"/>
  <c r="CA932" i="27"/>
  <c r="CB931" i="27"/>
  <c r="CA931" i="27"/>
  <c r="CB930" i="27"/>
  <c r="CA930" i="27"/>
  <c r="CB929" i="27"/>
  <c r="CA929" i="27"/>
  <c r="CB928" i="27"/>
  <c r="CA928" i="27"/>
  <c r="CB927" i="27"/>
  <c r="CA927" i="27"/>
  <c r="CB926" i="27"/>
  <c r="CA926" i="27"/>
  <c r="CB925" i="27"/>
  <c r="CA925" i="27"/>
  <c r="CB924" i="27"/>
  <c r="CA924" i="27"/>
  <c r="CB923" i="27"/>
  <c r="CA923" i="27"/>
  <c r="CB922" i="27"/>
  <c r="CA922" i="27"/>
  <c r="CB921" i="27"/>
  <c r="CA921" i="27"/>
  <c r="CB920" i="27"/>
  <c r="CA920" i="27"/>
  <c r="CB919" i="27"/>
  <c r="CA919" i="27"/>
  <c r="CB918" i="27"/>
  <c r="CA918" i="27"/>
  <c r="CB917" i="27"/>
  <c r="CA917" i="27"/>
  <c r="CB916" i="27"/>
  <c r="CA916" i="27"/>
  <c r="CB915" i="27"/>
  <c r="CA915" i="27"/>
  <c r="CB914" i="27"/>
  <c r="CA914" i="27"/>
  <c r="CB913" i="27"/>
  <c r="CA913" i="27"/>
  <c r="CB912" i="27"/>
  <c r="CA912" i="27"/>
  <c r="CB911" i="27"/>
  <c r="CA911" i="27"/>
  <c r="CB910" i="27"/>
  <c r="CA910" i="27"/>
  <c r="CB909" i="27"/>
  <c r="CA909" i="27"/>
  <c r="CB908" i="27"/>
  <c r="CA908" i="27"/>
  <c r="CB907" i="27"/>
  <c r="CA907" i="27"/>
  <c r="CB906" i="27"/>
  <c r="CA906" i="27"/>
  <c r="CB905" i="27"/>
  <c r="CA905" i="27"/>
  <c r="CB904" i="27"/>
  <c r="CA904" i="27"/>
  <c r="CB903" i="27"/>
  <c r="CA903" i="27"/>
  <c r="CB902" i="27"/>
  <c r="CA902" i="27"/>
  <c r="CB901" i="27"/>
  <c r="CA901" i="27"/>
  <c r="CB900" i="27"/>
  <c r="CA900" i="27"/>
  <c r="CB899" i="27"/>
  <c r="CA899" i="27"/>
  <c r="CB898" i="27"/>
  <c r="CA898" i="27"/>
  <c r="CB897" i="27"/>
  <c r="CA897" i="27"/>
  <c r="CB896" i="27"/>
  <c r="CA896" i="27"/>
  <c r="CB895" i="27"/>
  <c r="CA895" i="27"/>
  <c r="CB894" i="27"/>
  <c r="CA894" i="27"/>
  <c r="CB893" i="27"/>
  <c r="CA893" i="27"/>
  <c r="CB892" i="27"/>
  <c r="CA892" i="27"/>
  <c r="CB891" i="27"/>
  <c r="CA891" i="27"/>
  <c r="CB890" i="27"/>
  <c r="CA890" i="27"/>
  <c r="CB889" i="27"/>
  <c r="CA889" i="27"/>
  <c r="CB888" i="27"/>
  <c r="CA888" i="27"/>
  <c r="CB887" i="27"/>
  <c r="CA887" i="27"/>
  <c r="CB886" i="27"/>
  <c r="CA886" i="27"/>
  <c r="CB885" i="27"/>
  <c r="CA885" i="27"/>
  <c r="CB884" i="27"/>
  <c r="CA884" i="27"/>
  <c r="CB883" i="27"/>
  <c r="CA883" i="27"/>
  <c r="CB882" i="27"/>
  <c r="CA882" i="27"/>
  <c r="CB881" i="27"/>
  <c r="CA881" i="27"/>
  <c r="CB880" i="27"/>
  <c r="CA880" i="27"/>
  <c r="CB879" i="27"/>
  <c r="CA879" i="27"/>
  <c r="CB878" i="27"/>
  <c r="CA878" i="27"/>
  <c r="CB877" i="27"/>
  <c r="CA877" i="27"/>
  <c r="CB876" i="27"/>
  <c r="CA876" i="27"/>
  <c r="CB875" i="27"/>
  <c r="CA875" i="27"/>
  <c r="CB874" i="27"/>
  <c r="CA874" i="27"/>
  <c r="CB873" i="27"/>
  <c r="CA873" i="27"/>
  <c r="CB872" i="27"/>
  <c r="CA872" i="27"/>
  <c r="CB871" i="27"/>
  <c r="CA871" i="27"/>
  <c r="CB870" i="27"/>
  <c r="CA870" i="27"/>
  <c r="CB869" i="27"/>
  <c r="CA869" i="27"/>
  <c r="CB868" i="27"/>
  <c r="CA868" i="27"/>
  <c r="CB867" i="27"/>
  <c r="CA867" i="27"/>
  <c r="CB866" i="27"/>
  <c r="CA866" i="27"/>
  <c r="CB865" i="27"/>
  <c r="CA865" i="27"/>
  <c r="CB864" i="27"/>
  <c r="CA864" i="27"/>
  <c r="CB863" i="27"/>
  <c r="CA863" i="27"/>
  <c r="CB862" i="27"/>
  <c r="CA862" i="27"/>
  <c r="CB861" i="27"/>
  <c r="CA861" i="27"/>
  <c r="CB860" i="27"/>
  <c r="CA860" i="27"/>
  <c r="CB859" i="27"/>
  <c r="CA859" i="27"/>
  <c r="CB858" i="27"/>
  <c r="CA858" i="27"/>
  <c r="CB857" i="27"/>
  <c r="CA857" i="27"/>
  <c r="CB856" i="27"/>
  <c r="CA856" i="27"/>
  <c r="CB855" i="27"/>
  <c r="CA855" i="27"/>
  <c r="CB854" i="27"/>
  <c r="CA854" i="27"/>
  <c r="CB853" i="27"/>
  <c r="CA853" i="27"/>
  <c r="CB852" i="27"/>
  <c r="CA852" i="27"/>
  <c r="CB851" i="27"/>
  <c r="CA851" i="27"/>
  <c r="CB850" i="27"/>
  <c r="CA850" i="27"/>
  <c r="CB849" i="27"/>
  <c r="CA849" i="27"/>
  <c r="CB848" i="27"/>
  <c r="CA848" i="27"/>
  <c r="CB847" i="27"/>
  <c r="CA847" i="27"/>
  <c r="CB846" i="27"/>
  <c r="CA846" i="27"/>
  <c r="CB845" i="27"/>
  <c r="CA845" i="27"/>
  <c r="CB844" i="27"/>
  <c r="CA844" i="27"/>
  <c r="CB843" i="27"/>
  <c r="CA843" i="27"/>
  <c r="CB842" i="27"/>
  <c r="CA842" i="27"/>
  <c r="CB841" i="27"/>
  <c r="CA841" i="27"/>
  <c r="CB840" i="27"/>
  <c r="CA840" i="27"/>
  <c r="CB839" i="27"/>
  <c r="CA839" i="27"/>
  <c r="CB838" i="27"/>
  <c r="CA838" i="27"/>
  <c r="CB837" i="27"/>
  <c r="CA837" i="27"/>
  <c r="CB836" i="27"/>
  <c r="CA836" i="27"/>
  <c r="CB835" i="27"/>
  <c r="CA835" i="27"/>
  <c r="CB834" i="27"/>
  <c r="CA834" i="27"/>
  <c r="CB833" i="27"/>
  <c r="CA833" i="27"/>
  <c r="CB832" i="27"/>
  <c r="CA832" i="27"/>
  <c r="CB831" i="27"/>
  <c r="CA831" i="27"/>
  <c r="CB830" i="27"/>
  <c r="CA830" i="27"/>
  <c r="CB829" i="27"/>
  <c r="CA829" i="27"/>
  <c r="CB828" i="27"/>
  <c r="CA828" i="27"/>
  <c r="CB827" i="27"/>
  <c r="CA827" i="27"/>
  <c r="CB826" i="27"/>
  <c r="CA826" i="27"/>
  <c r="CB825" i="27"/>
  <c r="CA825" i="27"/>
  <c r="CB824" i="27"/>
  <c r="CA824" i="27"/>
  <c r="CB823" i="27"/>
  <c r="CA823" i="27"/>
  <c r="CB822" i="27"/>
  <c r="CA822" i="27"/>
  <c r="CB821" i="27"/>
  <c r="CA821" i="27"/>
  <c r="CB820" i="27"/>
  <c r="CA820" i="27"/>
  <c r="CB819" i="27"/>
  <c r="CA819" i="27"/>
  <c r="CB818" i="27"/>
  <c r="CA818" i="27"/>
  <c r="CB817" i="27"/>
  <c r="CA817" i="27"/>
  <c r="CB816" i="27"/>
  <c r="CA816" i="27"/>
  <c r="CB815" i="27"/>
  <c r="CA815" i="27"/>
  <c r="CB814" i="27"/>
  <c r="CA814" i="27"/>
  <c r="CB813" i="27"/>
  <c r="CA813" i="27"/>
  <c r="CB812" i="27"/>
  <c r="CA812" i="27"/>
  <c r="CB811" i="27"/>
  <c r="CA811" i="27"/>
  <c r="CB810" i="27"/>
  <c r="CA810" i="27"/>
  <c r="CB809" i="27"/>
  <c r="CA809" i="27"/>
  <c r="CB808" i="27"/>
  <c r="CA808" i="27"/>
  <c r="CB807" i="27"/>
  <c r="CA807" i="27"/>
  <c r="CB806" i="27"/>
  <c r="CA806" i="27"/>
  <c r="CB805" i="27"/>
  <c r="CA805" i="27"/>
  <c r="CB804" i="27"/>
  <c r="CA804" i="27"/>
  <c r="CB803" i="27"/>
  <c r="CA803" i="27"/>
  <c r="CB802" i="27"/>
  <c r="CA802" i="27"/>
  <c r="CB801" i="27"/>
  <c r="CA801" i="27"/>
  <c r="CB800" i="27"/>
  <c r="CA800" i="27"/>
  <c r="CB799" i="27"/>
  <c r="CA799" i="27"/>
  <c r="CB798" i="27"/>
  <c r="CA798" i="27"/>
  <c r="CB797" i="27"/>
  <c r="CA797" i="27"/>
  <c r="CB796" i="27"/>
  <c r="CA796" i="27"/>
  <c r="CB795" i="27"/>
  <c r="CA795" i="27"/>
  <c r="CB794" i="27"/>
  <c r="CA794" i="27"/>
  <c r="CB793" i="27"/>
  <c r="CA793" i="27"/>
  <c r="CB792" i="27"/>
  <c r="CA792" i="27"/>
  <c r="CB791" i="27"/>
  <c r="CA791" i="27"/>
  <c r="CB790" i="27"/>
  <c r="CA790" i="27"/>
  <c r="CB789" i="27"/>
  <c r="CA789" i="27"/>
  <c r="CB788" i="27"/>
  <c r="CA788" i="27"/>
  <c r="CB787" i="27"/>
  <c r="CA787" i="27"/>
  <c r="CB786" i="27"/>
  <c r="CA786" i="27"/>
  <c r="CB785" i="27"/>
  <c r="CA785" i="27"/>
  <c r="CB784" i="27"/>
  <c r="CA784" i="27"/>
  <c r="CB783" i="27"/>
  <c r="CA783" i="27"/>
  <c r="CB782" i="27"/>
  <c r="CA782" i="27"/>
  <c r="CB781" i="27"/>
  <c r="CA781" i="27"/>
  <c r="CB780" i="27"/>
  <c r="CA780" i="27"/>
  <c r="CB779" i="27"/>
  <c r="CA779" i="27"/>
  <c r="CB778" i="27"/>
  <c r="CA778" i="27"/>
  <c r="CB777" i="27"/>
  <c r="CA777" i="27"/>
  <c r="CB776" i="27"/>
  <c r="CA776" i="27"/>
  <c r="CB775" i="27"/>
  <c r="CA775" i="27"/>
  <c r="CB774" i="27"/>
  <c r="CA774" i="27"/>
  <c r="CB773" i="27"/>
  <c r="CA773" i="27"/>
  <c r="CB772" i="27"/>
  <c r="CA772" i="27"/>
  <c r="CB771" i="27"/>
  <c r="CA771" i="27"/>
  <c r="CB770" i="27"/>
  <c r="CA770" i="27"/>
  <c r="CB769" i="27"/>
  <c r="CA769" i="27"/>
  <c r="CB768" i="27"/>
  <c r="CA768" i="27"/>
  <c r="CB767" i="27"/>
  <c r="CA767" i="27"/>
  <c r="CB766" i="27"/>
  <c r="CA766" i="27"/>
  <c r="CB765" i="27"/>
  <c r="CA765" i="27"/>
  <c r="CB764" i="27"/>
  <c r="CA764" i="27"/>
  <c r="CB763" i="27"/>
  <c r="CA763" i="27"/>
  <c r="CB762" i="27"/>
  <c r="CA762" i="27"/>
  <c r="CB761" i="27"/>
  <c r="CA761" i="27"/>
  <c r="CB760" i="27"/>
  <c r="CA760" i="27"/>
  <c r="CB759" i="27"/>
  <c r="CA759" i="27"/>
  <c r="CB758" i="27"/>
  <c r="CA758" i="27"/>
  <c r="CB757" i="27"/>
  <c r="CA757" i="27"/>
  <c r="CB756" i="27"/>
  <c r="CA756" i="27"/>
  <c r="CB755" i="27"/>
  <c r="CA755" i="27"/>
  <c r="CB754" i="27"/>
  <c r="CA754" i="27"/>
  <c r="CB753" i="27"/>
  <c r="CA753" i="27"/>
  <c r="CB752" i="27"/>
  <c r="CA752" i="27"/>
  <c r="CB751" i="27"/>
  <c r="CA751" i="27"/>
  <c r="CB750" i="27"/>
  <c r="CA750" i="27"/>
  <c r="CB749" i="27"/>
  <c r="CA749" i="27"/>
  <c r="CB748" i="27"/>
  <c r="CA748" i="27"/>
  <c r="CB747" i="27"/>
  <c r="CA747" i="27"/>
  <c r="CB746" i="27"/>
  <c r="CA746" i="27"/>
  <c r="CB745" i="27"/>
  <c r="CA745" i="27"/>
  <c r="CB744" i="27"/>
  <c r="CA744" i="27"/>
  <c r="CB743" i="27"/>
  <c r="CA743" i="27"/>
  <c r="CB742" i="27"/>
  <c r="CA742" i="27"/>
  <c r="CB741" i="27"/>
  <c r="CA741" i="27"/>
  <c r="CB740" i="27"/>
  <c r="CA740" i="27"/>
  <c r="CB739" i="27"/>
  <c r="CA739" i="27"/>
  <c r="CB738" i="27"/>
  <c r="CA738" i="27"/>
  <c r="CB737" i="27"/>
  <c r="CA737" i="27"/>
  <c r="CB736" i="27"/>
  <c r="CA736" i="27"/>
  <c r="CB735" i="27"/>
  <c r="CA735" i="27"/>
  <c r="CB734" i="27"/>
  <c r="CA734" i="27"/>
  <c r="CB733" i="27"/>
  <c r="CA733" i="27"/>
  <c r="CB732" i="27"/>
  <c r="CA732" i="27"/>
  <c r="CB731" i="27"/>
  <c r="CA731" i="27"/>
  <c r="CB730" i="27"/>
  <c r="CA730" i="27"/>
  <c r="CB729" i="27"/>
  <c r="CA729" i="27"/>
  <c r="CB728" i="27"/>
  <c r="CA728" i="27"/>
  <c r="CB727" i="27"/>
  <c r="CA727" i="27"/>
  <c r="CB726" i="27"/>
  <c r="CA726" i="27"/>
  <c r="CB725" i="27"/>
  <c r="CA725" i="27"/>
  <c r="CB724" i="27"/>
  <c r="CA724" i="27"/>
  <c r="CB723" i="27"/>
  <c r="CA723" i="27"/>
  <c r="CB722" i="27"/>
  <c r="CA722" i="27"/>
  <c r="CB721" i="27"/>
  <c r="CA721" i="27"/>
  <c r="CB720" i="27"/>
  <c r="CA720" i="27"/>
  <c r="CB719" i="27"/>
  <c r="CA719" i="27"/>
  <c r="CB718" i="27"/>
  <c r="CA718" i="27"/>
  <c r="CB717" i="27"/>
  <c r="CA717" i="27"/>
  <c r="CB716" i="27"/>
  <c r="CA716" i="27"/>
  <c r="CB715" i="27"/>
  <c r="CA715" i="27"/>
  <c r="CB714" i="27"/>
  <c r="CA714" i="27"/>
  <c r="CB713" i="27"/>
  <c r="CA713" i="27"/>
  <c r="CB712" i="27"/>
  <c r="CA712" i="27"/>
  <c r="CB711" i="27"/>
  <c r="CA711" i="27"/>
  <c r="CB710" i="27"/>
  <c r="CA710" i="27"/>
  <c r="CB709" i="27"/>
  <c r="CA709" i="27"/>
  <c r="CB708" i="27"/>
  <c r="CA708" i="27"/>
  <c r="CB707" i="27"/>
  <c r="CA707" i="27"/>
  <c r="CB706" i="27"/>
  <c r="CA706" i="27"/>
  <c r="CB705" i="27"/>
  <c r="CA705" i="27"/>
  <c r="CB704" i="27"/>
  <c r="CA704" i="27"/>
  <c r="CB703" i="27"/>
  <c r="CA703" i="27"/>
  <c r="CB702" i="27"/>
  <c r="CA702" i="27"/>
  <c r="CB701" i="27"/>
  <c r="CA701" i="27"/>
  <c r="CB700" i="27"/>
  <c r="CA700" i="27"/>
  <c r="CB699" i="27"/>
  <c r="CA699" i="27"/>
  <c r="CB698" i="27"/>
  <c r="CA698" i="27"/>
  <c r="CB697" i="27"/>
  <c r="CA697" i="27"/>
  <c r="CB696" i="27"/>
  <c r="CA696" i="27"/>
  <c r="CB695" i="27"/>
  <c r="CA695" i="27"/>
  <c r="CB694" i="27"/>
  <c r="CA694" i="27"/>
  <c r="CB693" i="27"/>
  <c r="CA693" i="27"/>
  <c r="CB692" i="27"/>
  <c r="CA692" i="27"/>
  <c r="CB691" i="27"/>
  <c r="CA691" i="27"/>
  <c r="CB690" i="27"/>
  <c r="CA690" i="27"/>
  <c r="CB689" i="27"/>
  <c r="CA689" i="27"/>
  <c r="CB688" i="27"/>
  <c r="CA688" i="27"/>
  <c r="CB687" i="27"/>
  <c r="CA687" i="27"/>
  <c r="CB686" i="27"/>
  <c r="CA686" i="27"/>
  <c r="CB685" i="27"/>
  <c r="CA685" i="27"/>
  <c r="CB684" i="27"/>
  <c r="CA684" i="27"/>
  <c r="CB683" i="27"/>
  <c r="CA683" i="27"/>
  <c r="CB682" i="27"/>
  <c r="CA682" i="27"/>
  <c r="CB681" i="27"/>
  <c r="CA681" i="27"/>
  <c r="CB680" i="27"/>
  <c r="CA680" i="27"/>
  <c r="CB679" i="27"/>
  <c r="CA679" i="27"/>
  <c r="CB678" i="27"/>
  <c r="CA678" i="27"/>
  <c r="CB677" i="27"/>
  <c r="CA677" i="27"/>
  <c r="CB676" i="27"/>
  <c r="CA676" i="27"/>
  <c r="CB675" i="27"/>
  <c r="CA675" i="27"/>
  <c r="CB674" i="27"/>
  <c r="CA674" i="27"/>
  <c r="CB673" i="27"/>
  <c r="CA673" i="27"/>
  <c r="CB672" i="27"/>
  <c r="CA672" i="27"/>
  <c r="CB671" i="27"/>
  <c r="CA671" i="27"/>
  <c r="CB670" i="27"/>
  <c r="CA670" i="27"/>
  <c r="CB669" i="27"/>
  <c r="CA669" i="27"/>
  <c r="CB668" i="27"/>
  <c r="CA668" i="27"/>
  <c r="CB667" i="27"/>
  <c r="CA667" i="27"/>
  <c r="CB666" i="27"/>
  <c r="CA666" i="27"/>
  <c r="CB665" i="27"/>
  <c r="CA665" i="27"/>
  <c r="CB664" i="27"/>
  <c r="CA664" i="27"/>
  <c r="CB663" i="27"/>
  <c r="CA663" i="27"/>
  <c r="CB662" i="27"/>
  <c r="CA662" i="27"/>
  <c r="CB661" i="27"/>
  <c r="CA661" i="27"/>
  <c r="CB660" i="27"/>
  <c r="CA660" i="27"/>
  <c r="CB659" i="27"/>
  <c r="CA659" i="27"/>
  <c r="CB658" i="27"/>
  <c r="CA658" i="27"/>
  <c r="CB657" i="27"/>
  <c r="CA657" i="27"/>
  <c r="CB656" i="27"/>
  <c r="CA656" i="27"/>
  <c r="CB655" i="27"/>
  <c r="CA655" i="27"/>
  <c r="CB654" i="27"/>
  <c r="CA654" i="27"/>
  <c r="CB653" i="27"/>
  <c r="CA653" i="27"/>
  <c r="CB652" i="27"/>
  <c r="CA652" i="27"/>
  <c r="CB651" i="27"/>
  <c r="CA651" i="27"/>
  <c r="CB650" i="27"/>
  <c r="CA650" i="27"/>
  <c r="CB649" i="27"/>
  <c r="CA649" i="27"/>
  <c r="CB648" i="27"/>
  <c r="CA648" i="27"/>
  <c r="CB647" i="27"/>
  <c r="CA647" i="27"/>
  <c r="CB646" i="27"/>
  <c r="CA646" i="27"/>
  <c r="CB645" i="27"/>
  <c r="CA645" i="27"/>
  <c r="CB644" i="27"/>
  <c r="CA644" i="27"/>
  <c r="CB643" i="27"/>
  <c r="CA643" i="27"/>
  <c r="CB642" i="27"/>
  <c r="CA642" i="27"/>
  <c r="CB641" i="27"/>
  <c r="CA641" i="27"/>
  <c r="CB640" i="27"/>
  <c r="CA640" i="27"/>
  <c r="CB639" i="27"/>
  <c r="CA639" i="27"/>
  <c r="CB638" i="27"/>
  <c r="CA638" i="27"/>
  <c r="CB637" i="27"/>
  <c r="CA637" i="27"/>
  <c r="CB636" i="27"/>
  <c r="CA636" i="27"/>
  <c r="CB635" i="27"/>
  <c r="CA635" i="27"/>
  <c r="CB634" i="27"/>
  <c r="CA634" i="27"/>
  <c r="CB633" i="27"/>
  <c r="CA633" i="27"/>
  <c r="CB632" i="27"/>
  <c r="CA632" i="27"/>
  <c r="CB631" i="27"/>
  <c r="CA631" i="27"/>
  <c r="CB630" i="27"/>
  <c r="CA630" i="27"/>
  <c r="CB629" i="27"/>
  <c r="CA629" i="27"/>
  <c r="CB628" i="27"/>
  <c r="CA628" i="27"/>
  <c r="CB627" i="27"/>
  <c r="CA627" i="27"/>
  <c r="CB626" i="27"/>
  <c r="CA626" i="27"/>
  <c r="CB625" i="27"/>
  <c r="CA625" i="27"/>
  <c r="CB624" i="27"/>
  <c r="CA624" i="27"/>
  <c r="CB623" i="27"/>
  <c r="CA623" i="27"/>
  <c r="CB622" i="27"/>
  <c r="CA622" i="27"/>
  <c r="CB621" i="27"/>
  <c r="CA621" i="27"/>
  <c r="CB620" i="27"/>
  <c r="CA620" i="27"/>
  <c r="CB619" i="27"/>
  <c r="CA619" i="27"/>
  <c r="CB618" i="27"/>
  <c r="CA618" i="27"/>
  <c r="CB617" i="27"/>
  <c r="CA617" i="27"/>
  <c r="CB616" i="27"/>
  <c r="CA616" i="27"/>
  <c r="CB615" i="27"/>
  <c r="CA615" i="27"/>
  <c r="CB614" i="27"/>
  <c r="CA614" i="27"/>
  <c r="CB613" i="27"/>
  <c r="CA613" i="27"/>
  <c r="CB612" i="27"/>
  <c r="CA612" i="27"/>
  <c r="CB611" i="27"/>
  <c r="CA611" i="27"/>
  <c r="CB610" i="27"/>
  <c r="CA610" i="27"/>
  <c r="CB609" i="27"/>
  <c r="CA609" i="27"/>
  <c r="CB608" i="27"/>
  <c r="CA608" i="27"/>
  <c r="CB607" i="27"/>
  <c r="CA607" i="27"/>
  <c r="CB606" i="27"/>
  <c r="CA606" i="27"/>
  <c r="CB605" i="27"/>
  <c r="CA605" i="27"/>
  <c r="CB604" i="27"/>
  <c r="CA604" i="27"/>
  <c r="CB603" i="27"/>
  <c r="CA603" i="27"/>
  <c r="CB602" i="27"/>
  <c r="CA602" i="27"/>
  <c r="CB601" i="27"/>
  <c r="CA601" i="27"/>
  <c r="CB600" i="27"/>
  <c r="CA600" i="27"/>
  <c r="CB599" i="27"/>
  <c r="CA599" i="27"/>
  <c r="CB598" i="27"/>
  <c r="CA598" i="27"/>
  <c r="CB597" i="27"/>
  <c r="CA597" i="27"/>
  <c r="CB596" i="27"/>
  <c r="CA596" i="27"/>
  <c r="CB595" i="27"/>
  <c r="CA595" i="27"/>
  <c r="CB594" i="27"/>
  <c r="CA594" i="27"/>
  <c r="CB593" i="27"/>
  <c r="CA593" i="27"/>
  <c r="CB592" i="27"/>
  <c r="CA592" i="27"/>
  <c r="CB591" i="27"/>
  <c r="CA591" i="27"/>
  <c r="CB590" i="27"/>
  <c r="CA590" i="27"/>
  <c r="CB589" i="27"/>
  <c r="CA589" i="27"/>
  <c r="CB588" i="27"/>
  <c r="CA588" i="27"/>
  <c r="CB587" i="27"/>
  <c r="CA587" i="27"/>
  <c r="CB586" i="27"/>
  <c r="CA586" i="27"/>
  <c r="CB585" i="27"/>
  <c r="CA585" i="27"/>
  <c r="CB584" i="27"/>
  <c r="CA584" i="27"/>
  <c r="CB583" i="27"/>
  <c r="CA583" i="27"/>
  <c r="CB582" i="27"/>
  <c r="CA582" i="27"/>
  <c r="CB581" i="27"/>
  <c r="CA581" i="27"/>
  <c r="CB580" i="27"/>
  <c r="CA580" i="27"/>
  <c r="CB579" i="27"/>
  <c r="CA579" i="27"/>
  <c r="CB578" i="27"/>
  <c r="CA578" i="27"/>
  <c r="CB577" i="27"/>
  <c r="CA577" i="27"/>
  <c r="CB576" i="27"/>
  <c r="CA576" i="27"/>
  <c r="CB575" i="27"/>
  <c r="CA575" i="27"/>
  <c r="CB574" i="27"/>
  <c r="CA574" i="27"/>
  <c r="CB573" i="27"/>
  <c r="CA573" i="27"/>
  <c r="CB572" i="27"/>
  <c r="CA572" i="27"/>
  <c r="CB571" i="27"/>
  <c r="CA571" i="27"/>
  <c r="CB570" i="27"/>
  <c r="CA570" i="27"/>
  <c r="CB569" i="27"/>
  <c r="CA569" i="27"/>
  <c r="CB568" i="27"/>
  <c r="CA568" i="27"/>
  <c r="CB567" i="27"/>
  <c r="CA567" i="27"/>
  <c r="CB566" i="27"/>
  <c r="CA566" i="27"/>
  <c r="CB565" i="27"/>
  <c r="CA565" i="27"/>
  <c r="CB564" i="27"/>
  <c r="CA564" i="27"/>
  <c r="CB563" i="27"/>
  <c r="CA563" i="27"/>
  <c r="CB562" i="27"/>
  <c r="CA562" i="27"/>
  <c r="CB561" i="27"/>
  <c r="CA561" i="27"/>
  <c r="CB560" i="27"/>
  <c r="CA560" i="27"/>
  <c r="CB559" i="27"/>
  <c r="CA559" i="27"/>
  <c r="CB558" i="27"/>
  <c r="CA558" i="27"/>
  <c r="CB557" i="27"/>
  <c r="CA557" i="27"/>
  <c r="CB556" i="27"/>
  <c r="CA556" i="27"/>
  <c r="CB555" i="27"/>
  <c r="CA555" i="27"/>
  <c r="CB554" i="27"/>
  <c r="CA554" i="27"/>
  <c r="CB553" i="27"/>
  <c r="CA553" i="27"/>
  <c r="CB552" i="27"/>
  <c r="CA552" i="27"/>
  <c r="CB551" i="27"/>
  <c r="CA551" i="27"/>
  <c r="CB550" i="27"/>
  <c r="CA550" i="27"/>
  <c r="CB549" i="27"/>
  <c r="CA549" i="27"/>
  <c r="CB548" i="27"/>
  <c r="CA548" i="27"/>
  <c r="CB547" i="27"/>
  <c r="CA547" i="27"/>
  <c r="CB546" i="27"/>
  <c r="CA546" i="27"/>
  <c r="CB545" i="27"/>
  <c r="CA545" i="27"/>
  <c r="CB544" i="27"/>
  <c r="CA544" i="27"/>
  <c r="CB543" i="27"/>
  <c r="CA543" i="27"/>
  <c r="CB542" i="27"/>
  <c r="CA542" i="27"/>
  <c r="CB541" i="27"/>
  <c r="CA541" i="27"/>
  <c r="CB540" i="27"/>
  <c r="CA540" i="27"/>
  <c r="CB539" i="27"/>
  <c r="CA539" i="27"/>
  <c r="CB538" i="27"/>
  <c r="CA538" i="27"/>
  <c r="CB537" i="27"/>
  <c r="CA537" i="27"/>
  <c r="CB536" i="27"/>
  <c r="CA536" i="27"/>
  <c r="CB535" i="27"/>
  <c r="CA535" i="27"/>
  <c r="CB534" i="27"/>
  <c r="CA534" i="27"/>
  <c r="CB533" i="27"/>
  <c r="CA533" i="27"/>
  <c r="CB532" i="27"/>
  <c r="CA532" i="27"/>
  <c r="CB531" i="27"/>
  <c r="CA531" i="27"/>
  <c r="CB530" i="27"/>
  <c r="CA530" i="27"/>
  <c r="CB529" i="27"/>
  <c r="CA529" i="27"/>
  <c r="CB528" i="27"/>
  <c r="CA528" i="27"/>
  <c r="CB527" i="27"/>
  <c r="CA527" i="27"/>
  <c r="CB526" i="27"/>
  <c r="CA526" i="27"/>
  <c r="CB525" i="27"/>
  <c r="CA525" i="27"/>
  <c r="CB524" i="27"/>
  <c r="CA524" i="27"/>
  <c r="CB523" i="27"/>
  <c r="CA523" i="27"/>
  <c r="CB522" i="27"/>
  <c r="CA522" i="27"/>
  <c r="CB521" i="27"/>
  <c r="CA521" i="27"/>
  <c r="CB520" i="27"/>
  <c r="CA520" i="27"/>
  <c r="CB519" i="27"/>
  <c r="CA519" i="27"/>
  <c r="CB518" i="27"/>
  <c r="CA518" i="27"/>
  <c r="CB517" i="27"/>
  <c r="CA517" i="27"/>
  <c r="CB516" i="27"/>
  <c r="CA516" i="27"/>
  <c r="CB515" i="27"/>
  <c r="CA515" i="27"/>
  <c r="CB514" i="27"/>
  <c r="CA514" i="27"/>
  <c r="CB513" i="27"/>
  <c r="CA513" i="27"/>
  <c r="CB512" i="27"/>
  <c r="CA512" i="27"/>
  <c r="CB511" i="27"/>
  <c r="CA511" i="27"/>
  <c r="CB510" i="27"/>
  <c r="CA510" i="27"/>
  <c r="CB509" i="27"/>
  <c r="CA509" i="27"/>
  <c r="CB508" i="27"/>
  <c r="CA508" i="27"/>
  <c r="CB507" i="27"/>
  <c r="CA507" i="27"/>
  <c r="CB506" i="27"/>
  <c r="CA506" i="27"/>
  <c r="CB505" i="27"/>
  <c r="CA505" i="27"/>
  <c r="CB504" i="27"/>
  <c r="CA504" i="27"/>
  <c r="CB503" i="27"/>
  <c r="CA503" i="27"/>
  <c r="CB502" i="27"/>
  <c r="CA502" i="27"/>
  <c r="CB501" i="27"/>
  <c r="CA501" i="27"/>
  <c r="CB500" i="27"/>
  <c r="CA500" i="27"/>
  <c r="CB499" i="27"/>
  <c r="CA499" i="27"/>
  <c r="CB498" i="27"/>
  <c r="CA498" i="27"/>
  <c r="CB497" i="27"/>
  <c r="CA497" i="27"/>
  <c r="CB496" i="27"/>
  <c r="CA496" i="27"/>
  <c r="CB495" i="27"/>
  <c r="CA495" i="27"/>
  <c r="CB494" i="27"/>
  <c r="CA494" i="27"/>
  <c r="CB493" i="27"/>
  <c r="CA493" i="27"/>
  <c r="CB492" i="27"/>
  <c r="CA492" i="27"/>
  <c r="CB491" i="27"/>
  <c r="CA491" i="27"/>
  <c r="CB490" i="27"/>
  <c r="CA490" i="27"/>
  <c r="CB489" i="27"/>
  <c r="CA489" i="27"/>
  <c r="CB488" i="27"/>
  <c r="CA488" i="27"/>
  <c r="CB487" i="27"/>
  <c r="CA487" i="27"/>
  <c r="CB486" i="27"/>
  <c r="CA486" i="27"/>
  <c r="CB485" i="27"/>
  <c r="CA485" i="27"/>
  <c r="CB484" i="27"/>
  <c r="CA484" i="27"/>
  <c r="CB483" i="27"/>
  <c r="CA483" i="27"/>
  <c r="CB482" i="27"/>
  <c r="CA482" i="27"/>
  <c r="CB481" i="27"/>
  <c r="CA481" i="27"/>
  <c r="CB480" i="27"/>
  <c r="CA480" i="27"/>
  <c r="CB479" i="27"/>
  <c r="CA479" i="27"/>
  <c r="CB478" i="27"/>
  <c r="CA478" i="27"/>
  <c r="CB477" i="27"/>
  <c r="CA477" i="27"/>
  <c r="CB476" i="27"/>
  <c r="CA476" i="27"/>
  <c r="CB475" i="27"/>
  <c r="CA475" i="27"/>
  <c r="CB474" i="27"/>
  <c r="CA474" i="27"/>
  <c r="CB473" i="27"/>
  <c r="CA473" i="27"/>
  <c r="CB472" i="27"/>
  <c r="CA472" i="27"/>
  <c r="CB471" i="27"/>
  <c r="CA471" i="27"/>
  <c r="CB470" i="27"/>
  <c r="CA470" i="27"/>
  <c r="CB469" i="27"/>
  <c r="CA469" i="27"/>
  <c r="CB468" i="27"/>
  <c r="CA468" i="27"/>
  <c r="CB467" i="27"/>
  <c r="CA467" i="27"/>
  <c r="CB466" i="27"/>
  <c r="CA466" i="27"/>
  <c r="CB465" i="27"/>
  <c r="CA465" i="27"/>
  <c r="CB464" i="27"/>
  <c r="CA464" i="27"/>
  <c r="CB463" i="27"/>
  <c r="CA463" i="27"/>
  <c r="CB462" i="27"/>
  <c r="CA462" i="27"/>
  <c r="CB461" i="27"/>
  <c r="CA461" i="27"/>
  <c r="CB460" i="27"/>
  <c r="CA460" i="27"/>
  <c r="CB459" i="27"/>
  <c r="CA459" i="27"/>
  <c r="CB458" i="27"/>
  <c r="CA458" i="27"/>
  <c r="CB457" i="27"/>
  <c r="CA457" i="27"/>
  <c r="CB456" i="27"/>
  <c r="CA456" i="27"/>
  <c r="CB455" i="27"/>
  <c r="CA455" i="27"/>
  <c r="CB454" i="27"/>
  <c r="CA454" i="27"/>
  <c r="CB453" i="27"/>
  <c r="CA453" i="27"/>
  <c r="CB452" i="27"/>
  <c r="CA452" i="27"/>
  <c r="CB451" i="27"/>
  <c r="CA451" i="27"/>
  <c r="CB450" i="27"/>
  <c r="CA450" i="27"/>
  <c r="CB449" i="27"/>
  <c r="CA449" i="27"/>
  <c r="CB448" i="27"/>
  <c r="CA448" i="27"/>
  <c r="CB447" i="27"/>
  <c r="CA447" i="27"/>
  <c r="CB446" i="27"/>
  <c r="CA446" i="27"/>
  <c r="CB445" i="27"/>
  <c r="CA445" i="27"/>
  <c r="CB444" i="27"/>
  <c r="CA444" i="27"/>
  <c r="CB443" i="27"/>
  <c r="CA443" i="27"/>
  <c r="CB442" i="27"/>
  <c r="CA442" i="27"/>
  <c r="CB441" i="27"/>
  <c r="CA441" i="27"/>
  <c r="CB440" i="27"/>
  <c r="CA440" i="27"/>
  <c r="CB439" i="27"/>
  <c r="CA439" i="27"/>
  <c r="CB438" i="27"/>
  <c r="CA438" i="27"/>
  <c r="CB437" i="27"/>
  <c r="CA437" i="27"/>
  <c r="CB436" i="27"/>
  <c r="CA436" i="27"/>
  <c r="CB435" i="27"/>
  <c r="CA435" i="27"/>
  <c r="CB434" i="27"/>
  <c r="CA434" i="27"/>
  <c r="CB433" i="27"/>
  <c r="CA433" i="27"/>
  <c r="CB432" i="27"/>
  <c r="CA432" i="27"/>
  <c r="CB431" i="27"/>
  <c r="CA431" i="27"/>
  <c r="CB430" i="27"/>
  <c r="CA430" i="27"/>
  <c r="CB429" i="27"/>
  <c r="CA429" i="27"/>
  <c r="CB428" i="27"/>
  <c r="CA428" i="27"/>
  <c r="CB427" i="27"/>
  <c r="CA427" i="27"/>
  <c r="CB426" i="27"/>
  <c r="CA426" i="27"/>
  <c r="CB425" i="27"/>
  <c r="CA425" i="27"/>
  <c r="CB424" i="27"/>
  <c r="CA424" i="27"/>
  <c r="CB423" i="27"/>
  <c r="CA423" i="27"/>
  <c r="CB422" i="27"/>
  <c r="CA422" i="27"/>
  <c r="CB421" i="27"/>
  <c r="CA421" i="27"/>
  <c r="CB420" i="27"/>
  <c r="CA420" i="27"/>
  <c r="CB419" i="27"/>
  <c r="CA419" i="27"/>
  <c r="CB418" i="27"/>
  <c r="CA418" i="27"/>
  <c r="CB417" i="27"/>
  <c r="CA417" i="27"/>
  <c r="CB416" i="27"/>
  <c r="CA416" i="27"/>
  <c r="CB415" i="27"/>
  <c r="CA415" i="27"/>
  <c r="CB414" i="27"/>
  <c r="CA414" i="27"/>
  <c r="CB413" i="27"/>
  <c r="CA413" i="27"/>
  <c r="CB412" i="27"/>
  <c r="CA412" i="27"/>
  <c r="CB411" i="27"/>
  <c r="CA411" i="27"/>
  <c r="CB410" i="27"/>
  <c r="CA410" i="27"/>
  <c r="CB409" i="27"/>
  <c r="CA409" i="27"/>
  <c r="CB408" i="27"/>
  <c r="CA408" i="27"/>
  <c r="CB407" i="27"/>
  <c r="CA407" i="27"/>
  <c r="CB406" i="27"/>
  <c r="CA406" i="27"/>
  <c r="CB405" i="27"/>
  <c r="CA405" i="27"/>
  <c r="CB404" i="27"/>
  <c r="CA404" i="27"/>
  <c r="CB403" i="27"/>
  <c r="CA403" i="27"/>
  <c r="CB402" i="27"/>
  <c r="CA402" i="27"/>
  <c r="CB401" i="27"/>
  <c r="CA401" i="27"/>
  <c r="CB400" i="27"/>
  <c r="CA400" i="27"/>
  <c r="A400" i="27"/>
  <c r="CB399" i="27"/>
  <c r="CA399" i="27"/>
  <c r="A399" i="27"/>
  <c r="CB398" i="27"/>
  <c r="CA398" i="27"/>
  <c r="A398" i="27"/>
  <c r="CB397" i="27"/>
  <c r="CA397" i="27"/>
  <c r="A397" i="27"/>
  <c r="CB396" i="27"/>
  <c r="CA396" i="27"/>
  <c r="A396" i="27"/>
  <c r="CB395" i="27"/>
  <c r="CA395" i="27"/>
  <c r="A395" i="27"/>
  <c r="CB394" i="27"/>
  <c r="CA394" i="27"/>
  <c r="A394" i="27"/>
  <c r="CB393" i="27"/>
  <c r="CA393" i="27"/>
  <c r="A393" i="27"/>
  <c r="CB392" i="27"/>
  <c r="CA392" i="27"/>
  <c r="A392" i="27"/>
  <c r="CB391" i="27"/>
  <c r="CA391" i="27"/>
  <c r="A391" i="27"/>
  <c r="CB390" i="27"/>
  <c r="CA390" i="27"/>
  <c r="A390" i="27"/>
  <c r="CB389" i="27"/>
  <c r="CA389" i="27"/>
  <c r="A389" i="27"/>
  <c r="CB388" i="27"/>
  <c r="CA388" i="27"/>
  <c r="A388" i="27"/>
  <c r="CB387" i="27"/>
  <c r="CA387" i="27"/>
  <c r="A387" i="27"/>
  <c r="CB386" i="27"/>
  <c r="CA386" i="27"/>
  <c r="A386" i="27"/>
  <c r="CB385" i="27"/>
  <c r="CA385" i="27"/>
  <c r="A385" i="27"/>
  <c r="CB384" i="27"/>
  <c r="CA384" i="27"/>
  <c r="A384" i="27"/>
  <c r="CB383" i="27"/>
  <c r="CA383" i="27"/>
  <c r="A383" i="27"/>
  <c r="CB382" i="27"/>
  <c r="CA382" i="27"/>
  <c r="A382" i="27"/>
  <c r="CB381" i="27"/>
  <c r="CA381" i="27"/>
  <c r="A381" i="27"/>
  <c r="CB380" i="27"/>
  <c r="CA380" i="27"/>
  <c r="A380" i="27"/>
  <c r="CB379" i="27"/>
  <c r="CA379" i="27"/>
  <c r="A379" i="27"/>
  <c r="CB378" i="27"/>
  <c r="CA378" i="27"/>
  <c r="A378" i="27"/>
  <c r="CB377" i="27"/>
  <c r="CA377" i="27"/>
  <c r="A377" i="27"/>
  <c r="CB376" i="27"/>
  <c r="CA376" i="27"/>
  <c r="A376" i="27"/>
  <c r="CB375" i="27"/>
  <c r="CA375" i="27"/>
  <c r="A375" i="27"/>
  <c r="CB374" i="27"/>
  <c r="CA374" i="27"/>
  <c r="A374" i="27"/>
  <c r="CB373" i="27"/>
  <c r="CA373" i="27"/>
  <c r="A373" i="27"/>
  <c r="CB372" i="27"/>
  <c r="CA372" i="27"/>
  <c r="A372" i="27"/>
  <c r="CB371" i="27"/>
  <c r="CA371" i="27"/>
  <c r="A371" i="27"/>
  <c r="CB370" i="27"/>
  <c r="CA370" i="27"/>
  <c r="A370" i="27"/>
  <c r="CB369" i="27"/>
  <c r="CA369" i="27"/>
  <c r="A369" i="27"/>
  <c r="CB368" i="27"/>
  <c r="CA368" i="27"/>
  <c r="A368" i="27"/>
  <c r="CB367" i="27"/>
  <c r="CA367" i="27"/>
  <c r="A367" i="27"/>
  <c r="CB366" i="27"/>
  <c r="CA366" i="27"/>
  <c r="A366" i="27"/>
  <c r="CB365" i="27"/>
  <c r="CA365" i="27"/>
  <c r="A365" i="27"/>
  <c r="CB364" i="27"/>
  <c r="CA364" i="27"/>
  <c r="A364" i="27"/>
  <c r="CB363" i="27"/>
  <c r="CA363" i="27"/>
  <c r="A363" i="27"/>
  <c r="CB362" i="27"/>
  <c r="CA362" i="27"/>
  <c r="A362" i="27"/>
  <c r="CB361" i="27"/>
  <c r="CA361" i="27"/>
  <c r="A361" i="27"/>
  <c r="CB360" i="27"/>
  <c r="CA360" i="27"/>
  <c r="A360" i="27"/>
  <c r="CB359" i="27"/>
  <c r="CA359" i="27"/>
  <c r="A359" i="27"/>
  <c r="CB358" i="27"/>
  <c r="CA358" i="27"/>
  <c r="A358" i="27"/>
  <c r="CB357" i="27"/>
  <c r="CA357" i="27"/>
  <c r="A357" i="27"/>
  <c r="CB356" i="27"/>
  <c r="CA356" i="27"/>
  <c r="A356" i="27"/>
  <c r="CB355" i="27"/>
  <c r="CA355" i="27"/>
  <c r="A355" i="27"/>
  <c r="CB354" i="27"/>
  <c r="CA354" i="27"/>
  <c r="A354" i="27"/>
  <c r="CB353" i="27"/>
  <c r="CA353" i="27"/>
  <c r="A353" i="27"/>
  <c r="CB352" i="27"/>
  <c r="CA352" i="27"/>
  <c r="A352" i="27"/>
  <c r="CB351" i="27"/>
  <c r="CA351" i="27"/>
  <c r="A351" i="27"/>
  <c r="CB350" i="27"/>
  <c r="CA350" i="27"/>
  <c r="A350" i="27"/>
  <c r="CB349" i="27"/>
  <c r="CA349" i="27"/>
  <c r="A349" i="27"/>
  <c r="CB348" i="27"/>
  <c r="CA348" i="27"/>
  <c r="A348" i="27"/>
  <c r="CB347" i="27"/>
  <c r="CA347" i="27"/>
  <c r="A347" i="27"/>
  <c r="CB346" i="27"/>
  <c r="CA346" i="27"/>
  <c r="A346" i="27"/>
  <c r="CB345" i="27"/>
  <c r="CA345" i="27"/>
  <c r="A345" i="27"/>
  <c r="CB344" i="27"/>
  <c r="CA344" i="27"/>
  <c r="A344" i="27"/>
  <c r="CB343" i="27"/>
  <c r="CA343" i="27"/>
  <c r="A343" i="27"/>
  <c r="CB342" i="27"/>
  <c r="CA342" i="27"/>
  <c r="A342" i="27"/>
  <c r="CB341" i="27"/>
  <c r="CA341" i="27"/>
  <c r="A341" i="27"/>
  <c r="CB340" i="27"/>
  <c r="CA340" i="27"/>
  <c r="A340" i="27"/>
  <c r="CB339" i="27"/>
  <c r="CA339" i="27"/>
  <c r="A339" i="27"/>
  <c r="CB338" i="27"/>
  <c r="CA338" i="27"/>
  <c r="A338" i="27"/>
  <c r="CB337" i="27"/>
  <c r="CA337" i="27"/>
  <c r="A337" i="27"/>
  <c r="CB336" i="27"/>
  <c r="CA336" i="27"/>
  <c r="A336" i="27"/>
  <c r="CB335" i="27"/>
  <c r="CA335" i="27"/>
  <c r="A335" i="27"/>
  <c r="CB334" i="27"/>
  <c r="CA334" i="27"/>
  <c r="A334" i="27"/>
  <c r="CB333" i="27"/>
  <c r="CA333" i="27"/>
  <c r="A333" i="27"/>
  <c r="CB332" i="27"/>
  <c r="CA332" i="27"/>
  <c r="A332" i="27"/>
  <c r="CB331" i="27"/>
  <c r="CA331" i="27"/>
  <c r="A331" i="27"/>
  <c r="CB330" i="27"/>
  <c r="CA330" i="27"/>
  <c r="A330" i="27"/>
  <c r="CB329" i="27"/>
  <c r="CA329" i="27"/>
  <c r="A329" i="27"/>
  <c r="CB328" i="27"/>
  <c r="CA328" i="27"/>
  <c r="A328" i="27"/>
  <c r="CB327" i="27"/>
  <c r="CA327" i="27"/>
  <c r="A327" i="27"/>
  <c r="CB326" i="27"/>
  <c r="CA326" i="27"/>
  <c r="A326" i="27"/>
  <c r="CB325" i="27"/>
  <c r="CA325" i="27"/>
  <c r="A325" i="27"/>
  <c r="CB324" i="27"/>
  <c r="CA324" i="27"/>
  <c r="A324" i="27"/>
  <c r="CB323" i="27"/>
  <c r="CA323" i="27"/>
  <c r="A323" i="27"/>
  <c r="CB322" i="27"/>
  <c r="CA322" i="27"/>
  <c r="A322" i="27"/>
  <c r="CB321" i="27"/>
  <c r="CA321" i="27"/>
  <c r="A321" i="27"/>
  <c r="CB320" i="27"/>
  <c r="CA320" i="27"/>
  <c r="A320" i="27"/>
  <c r="CB319" i="27"/>
  <c r="CA319" i="27"/>
  <c r="A319" i="27"/>
  <c r="CB318" i="27"/>
  <c r="CA318" i="27"/>
  <c r="A318" i="27"/>
  <c r="CB317" i="27"/>
  <c r="CA317" i="27"/>
  <c r="A317" i="27"/>
  <c r="CB316" i="27"/>
  <c r="CA316" i="27"/>
  <c r="A316" i="27"/>
  <c r="CB315" i="27"/>
  <c r="CA315" i="27"/>
  <c r="A315" i="27"/>
  <c r="CB314" i="27"/>
  <c r="CA314" i="27"/>
  <c r="A314" i="27"/>
  <c r="CB313" i="27"/>
  <c r="CA313" i="27"/>
  <c r="A313" i="27"/>
  <c r="CB312" i="27"/>
  <c r="CA312" i="27"/>
  <c r="A312" i="27"/>
  <c r="CB311" i="27"/>
  <c r="CA311" i="27"/>
  <c r="A311" i="27"/>
  <c r="CB310" i="27"/>
  <c r="CA310" i="27"/>
  <c r="A310" i="27"/>
  <c r="CB309" i="27"/>
  <c r="CA309" i="27"/>
  <c r="A309" i="27"/>
  <c r="CB308" i="27"/>
  <c r="CA308" i="27"/>
  <c r="A308" i="27"/>
  <c r="CB307" i="27"/>
  <c r="CA307" i="27"/>
  <c r="A307" i="27"/>
  <c r="CB306" i="27"/>
  <c r="CA306" i="27"/>
  <c r="A306" i="27"/>
  <c r="CB305" i="27"/>
  <c r="CA305" i="27"/>
  <c r="A305" i="27"/>
  <c r="CB304" i="27"/>
  <c r="CA304" i="27"/>
  <c r="A304" i="27"/>
  <c r="CB303" i="27"/>
  <c r="CA303" i="27"/>
  <c r="A303" i="27"/>
  <c r="CB302" i="27"/>
  <c r="CA302" i="27"/>
  <c r="A302" i="27"/>
  <c r="CB301" i="27"/>
  <c r="CA301" i="27"/>
  <c r="A301" i="27"/>
  <c r="CB300" i="27"/>
  <c r="CA300" i="27"/>
  <c r="A300" i="27"/>
  <c r="CB299" i="27"/>
  <c r="CA299" i="27"/>
  <c r="A299" i="27"/>
  <c r="CB298" i="27"/>
  <c r="CA298" i="27"/>
  <c r="A298" i="27"/>
  <c r="CB297" i="27"/>
  <c r="CA297" i="27"/>
  <c r="A297" i="27"/>
  <c r="CB296" i="27"/>
  <c r="CA296" i="27"/>
  <c r="A296" i="27"/>
  <c r="CB295" i="27"/>
  <c r="CA295" i="27"/>
  <c r="A295" i="27"/>
  <c r="CB294" i="27"/>
  <c r="CA294" i="27"/>
  <c r="A294" i="27"/>
  <c r="CB293" i="27"/>
  <c r="CA293" i="27"/>
  <c r="A293" i="27"/>
  <c r="CB292" i="27"/>
  <c r="CA292" i="27"/>
  <c r="A292" i="27"/>
  <c r="CB291" i="27"/>
  <c r="CA291" i="27"/>
  <c r="A291" i="27"/>
  <c r="CB290" i="27"/>
  <c r="CA290" i="27"/>
  <c r="A290" i="27"/>
  <c r="CB289" i="27"/>
  <c r="CA289" i="27"/>
  <c r="A289" i="27"/>
  <c r="CB288" i="27"/>
  <c r="CA288" i="27"/>
  <c r="A288" i="27"/>
  <c r="CB287" i="27"/>
  <c r="CA287" i="27"/>
  <c r="A287" i="27"/>
  <c r="CB286" i="27"/>
  <c r="CA286" i="27"/>
  <c r="A286" i="27"/>
  <c r="CB285" i="27"/>
  <c r="CA285" i="27"/>
  <c r="A285" i="27"/>
  <c r="CB284" i="27"/>
  <c r="CA284" i="27"/>
  <c r="A284" i="27"/>
  <c r="CB283" i="27"/>
  <c r="CA283" i="27"/>
  <c r="A283" i="27"/>
  <c r="CB282" i="27"/>
  <c r="CA282" i="27"/>
  <c r="A282" i="27"/>
  <c r="CB281" i="27"/>
  <c r="CA281" i="27"/>
  <c r="A281" i="27"/>
  <c r="CB280" i="27"/>
  <c r="CA280" i="27"/>
  <c r="A280" i="27"/>
  <c r="CB279" i="27"/>
  <c r="CA279" i="27"/>
  <c r="A279" i="27"/>
  <c r="CB278" i="27"/>
  <c r="CA278" i="27"/>
  <c r="A278" i="27"/>
  <c r="CB277" i="27"/>
  <c r="CA277" i="27"/>
  <c r="A277" i="27"/>
  <c r="CB276" i="27"/>
  <c r="CA276" i="27"/>
  <c r="A276" i="27"/>
  <c r="CB275" i="27"/>
  <c r="CA275" i="27"/>
  <c r="A275" i="27"/>
  <c r="CB274" i="27"/>
  <c r="CA274" i="27"/>
  <c r="A274" i="27"/>
  <c r="CB273" i="27"/>
  <c r="CA273" i="27"/>
  <c r="A273" i="27"/>
  <c r="CB272" i="27"/>
  <c r="CA272" i="27"/>
  <c r="A272" i="27"/>
  <c r="CB271" i="27"/>
  <c r="CA271" i="27"/>
  <c r="A271" i="27"/>
  <c r="CB270" i="27"/>
  <c r="CA270" i="27"/>
  <c r="A270" i="27"/>
  <c r="CB269" i="27"/>
  <c r="CA269" i="27"/>
  <c r="A269" i="27"/>
  <c r="CB268" i="27"/>
  <c r="CA268" i="27"/>
  <c r="A268" i="27"/>
  <c r="CB267" i="27"/>
  <c r="CA267" i="27"/>
  <c r="A267" i="27"/>
  <c r="CB266" i="27"/>
  <c r="CA266" i="27"/>
  <c r="A266" i="27"/>
  <c r="CB265" i="27"/>
  <c r="CA265" i="27"/>
  <c r="A265" i="27"/>
  <c r="CB264" i="27"/>
  <c r="CA264" i="27"/>
  <c r="A264" i="27"/>
  <c r="CB263" i="27"/>
  <c r="CA263" i="27"/>
  <c r="A263" i="27"/>
  <c r="CB262" i="27"/>
  <c r="CA262" i="27"/>
  <c r="A262" i="27"/>
  <c r="CB261" i="27"/>
  <c r="CA261" i="27"/>
  <c r="A261" i="27"/>
  <c r="CB260" i="27"/>
  <c r="CA260" i="27"/>
  <c r="A260" i="27"/>
  <c r="CB259" i="27"/>
  <c r="CA259" i="27"/>
  <c r="A259" i="27"/>
  <c r="CB258" i="27"/>
  <c r="CA258" i="27"/>
  <c r="A258" i="27"/>
  <c r="CB257" i="27"/>
  <c r="CA257" i="27"/>
  <c r="A257" i="27"/>
  <c r="CB256" i="27"/>
  <c r="CA256" i="27"/>
  <c r="A256" i="27"/>
  <c r="CB255" i="27"/>
  <c r="CA255" i="27"/>
  <c r="A255" i="27"/>
  <c r="CB254" i="27"/>
  <c r="CA254" i="27"/>
  <c r="A254" i="27"/>
  <c r="CB253" i="27"/>
  <c r="CA253" i="27"/>
  <c r="A253" i="27"/>
  <c r="CB252" i="27"/>
  <c r="CA252" i="27"/>
  <c r="A252" i="27"/>
  <c r="CB251" i="27"/>
  <c r="CA251" i="27"/>
  <c r="A251" i="27"/>
  <c r="CB250" i="27"/>
  <c r="CA250" i="27"/>
  <c r="A250" i="27"/>
  <c r="CB249" i="27"/>
  <c r="CA249" i="27"/>
  <c r="A249" i="27"/>
  <c r="CB248" i="27"/>
  <c r="CA248" i="27"/>
  <c r="A248" i="27"/>
  <c r="CB247" i="27"/>
  <c r="CA247" i="27"/>
  <c r="A247" i="27"/>
  <c r="CB246" i="27"/>
  <c r="CA246" i="27"/>
  <c r="A246" i="27"/>
  <c r="CB245" i="27"/>
  <c r="CA245" i="27"/>
  <c r="A245" i="27"/>
  <c r="CB244" i="27"/>
  <c r="CA244" i="27"/>
  <c r="A244" i="27"/>
  <c r="CB243" i="27"/>
  <c r="CA243" i="27"/>
  <c r="A243" i="27"/>
  <c r="CB242" i="27"/>
  <c r="CA242" i="27"/>
  <c r="A242" i="27"/>
  <c r="CB241" i="27"/>
  <c r="CA241" i="27"/>
  <c r="A241" i="27"/>
  <c r="CB240" i="27"/>
  <c r="CA240" i="27"/>
  <c r="A240" i="27"/>
  <c r="CB239" i="27"/>
  <c r="CA239" i="27"/>
  <c r="A239" i="27"/>
  <c r="CB238" i="27"/>
  <c r="CA238" i="27"/>
  <c r="A238" i="27"/>
  <c r="CB237" i="27"/>
  <c r="CA237" i="27"/>
  <c r="A237" i="27"/>
  <c r="CB236" i="27"/>
  <c r="CA236" i="27"/>
  <c r="A236" i="27"/>
  <c r="CB235" i="27"/>
  <c r="CA235" i="27"/>
  <c r="A235" i="27"/>
  <c r="CB234" i="27"/>
  <c r="CA234" i="27"/>
  <c r="A234" i="27"/>
  <c r="CB233" i="27"/>
  <c r="CA233" i="27"/>
  <c r="A233" i="27"/>
  <c r="CB232" i="27"/>
  <c r="CA232" i="27"/>
  <c r="A232" i="27"/>
  <c r="CB231" i="27"/>
  <c r="CA231" i="27"/>
  <c r="A231" i="27"/>
  <c r="CB230" i="27"/>
  <c r="CA230" i="27"/>
  <c r="A230" i="27"/>
  <c r="CB229" i="27"/>
  <c r="CA229" i="27"/>
  <c r="A229" i="27"/>
  <c r="CB228" i="27"/>
  <c r="CA228" i="27"/>
  <c r="A228" i="27"/>
  <c r="CB227" i="27"/>
  <c r="CA227" i="27"/>
  <c r="A227" i="27"/>
  <c r="CB226" i="27"/>
  <c r="CA226" i="27"/>
  <c r="A226" i="27"/>
  <c r="CB225" i="27"/>
  <c r="CA225" i="27"/>
  <c r="A225" i="27"/>
  <c r="CB224" i="27"/>
  <c r="CA224" i="27"/>
  <c r="A224" i="27"/>
  <c r="CB223" i="27"/>
  <c r="CA223" i="27"/>
  <c r="A223" i="27"/>
  <c r="CB222" i="27"/>
  <c r="CA222" i="27"/>
  <c r="A222" i="27"/>
  <c r="CB221" i="27"/>
  <c r="CA221" i="27"/>
  <c r="A221" i="27"/>
  <c r="CB220" i="27"/>
  <c r="CA220" i="27"/>
  <c r="A220" i="27"/>
  <c r="CB219" i="27"/>
  <c r="CA219" i="27"/>
  <c r="A219" i="27"/>
  <c r="CB218" i="27"/>
  <c r="CA218" i="27"/>
  <c r="A218" i="27"/>
  <c r="CB217" i="27"/>
  <c r="CA217" i="27"/>
  <c r="A217" i="27"/>
  <c r="CB216" i="27"/>
  <c r="CA216" i="27"/>
  <c r="A216" i="27"/>
  <c r="CB215" i="27"/>
  <c r="CA215" i="27"/>
  <c r="A215" i="27"/>
  <c r="CB214" i="27"/>
  <c r="CA214" i="27"/>
  <c r="A214" i="27"/>
  <c r="CB213" i="27"/>
  <c r="CA213" i="27"/>
  <c r="A213" i="27"/>
  <c r="CB212" i="27"/>
  <c r="CA212" i="27"/>
  <c r="A212" i="27"/>
  <c r="CB211" i="27"/>
  <c r="CA211" i="27"/>
  <c r="A211" i="27"/>
  <c r="CB210" i="27"/>
  <c r="CA210" i="27"/>
  <c r="A210" i="27"/>
  <c r="CB209" i="27"/>
  <c r="CA209" i="27"/>
  <c r="A209" i="27"/>
  <c r="CB208" i="27"/>
  <c r="CA208" i="27"/>
  <c r="A208" i="27"/>
  <c r="CB207" i="27"/>
  <c r="CA207" i="27"/>
  <c r="A207" i="27"/>
  <c r="CB206" i="27"/>
  <c r="CA206" i="27"/>
  <c r="A206" i="27"/>
  <c r="CB205" i="27"/>
  <c r="CA205" i="27"/>
  <c r="A205" i="27"/>
  <c r="CB204" i="27"/>
  <c r="CA204" i="27"/>
  <c r="A204" i="27"/>
  <c r="CB203" i="27"/>
  <c r="CA203" i="27"/>
  <c r="A203" i="27"/>
  <c r="CB202" i="27"/>
  <c r="CA202" i="27"/>
  <c r="A202" i="27"/>
  <c r="CB201" i="27"/>
  <c r="CA201" i="27"/>
  <c r="A201" i="27"/>
  <c r="CB200" i="27"/>
  <c r="CA200" i="27"/>
  <c r="A200" i="27"/>
  <c r="CB199" i="27"/>
  <c r="CA199" i="27"/>
  <c r="A199" i="27"/>
  <c r="CB198" i="27"/>
  <c r="CA198" i="27"/>
  <c r="A198" i="27"/>
  <c r="CB197" i="27"/>
  <c r="CA197" i="27"/>
  <c r="A197" i="27"/>
  <c r="CB196" i="27"/>
  <c r="CA196" i="27"/>
  <c r="A196" i="27"/>
  <c r="CB195" i="27"/>
  <c r="CA195" i="27"/>
  <c r="A195" i="27"/>
  <c r="CB194" i="27"/>
  <c r="CA194" i="27"/>
  <c r="A194" i="27"/>
  <c r="CB193" i="27"/>
  <c r="CA193" i="27"/>
  <c r="A193" i="27"/>
  <c r="CB192" i="27"/>
  <c r="CA192" i="27"/>
  <c r="A192" i="27"/>
  <c r="CB191" i="27"/>
  <c r="CA191" i="27"/>
  <c r="A191" i="27"/>
  <c r="CB190" i="27"/>
  <c r="CA190" i="27"/>
  <c r="A190" i="27"/>
  <c r="CB189" i="27"/>
  <c r="CA189" i="27"/>
  <c r="A189" i="27"/>
  <c r="CB188" i="27"/>
  <c r="CA188" i="27"/>
  <c r="A188" i="27"/>
  <c r="CB187" i="27"/>
  <c r="CA187" i="27"/>
  <c r="A187" i="27"/>
  <c r="CB186" i="27"/>
  <c r="CA186" i="27"/>
  <c r="A186" i="27"/>
  <c r="CB185" i="27"/>
  <c r="CA185" i="27"/>
  <c r="A185" i="27"/>
  <c r="CB184" i="27"/>
  <c r="CA184" i="27"/>
  <c r="A184" i="27"/>
  <c r="CB183" i="27"/>
  <c r="CA183" i="27"/>
  <c r="A183" i="27"/>
  <c r="CB182" i="27"/>
  <c r="CA182" i="27"/>
  <c r="A182" i="27"/>
  <c r="CB181" i="27"/>
  <c r="CA181" i="27"/>
  <c r="A181" i="27"/>
  <c r="CB180" i="27"/>
  <c r="CA180" i="27"/>
  <c r="A180" i="27"/>
  <c r="CB179" i="27"/>
  <c r="CA179" i="27"/>
  <c r="A179" i="27"/>
  <c r="CB178" i="27"/>
  <c r="CA178" i="27"/>
  <c r="A178" i="27"/>
  <c r="CB177" i="27"/>
  <c r="CA177" i="27"/>
  <c r="A177" i="27"/>
  <c r="CB176" i="27"/>
  <c r="CA176" i="27"/>
  <c r="A176" i="27"/>
  <c r="CB175" i="27"/>
  <c r="CA175" i="27"/>
  <c r="A175" i="27"/>
  <c r="CB174" i="27"/>
  <c r="CA174" i="27"/>
  <c r="A174" i="27"/>
  <c r="CB173" i="27"/>
  <c r="CA173" i="27"/>
  <c r="A173" i="27"/>
  <c r="CB172" i="27"/>
  <c r="CA172" i="27"/>
  <c r="A172" i="27"/>
  <c r="CB171" i="27"/>
  <c r="CA171" i="27"/>
  <c r="A171" i="27"/>
  <c r="CB170" i="27"/>
  <c r="CA170" i="27"/>
  <c r="A170" i="27"/>
  <c r="CB169" i="27"/>
  <c r="CA169" i="27"/>
  <c r="A169" i="27"/>
  <c r="CB168" i="27"/>
  <c r="CA168" i="27"/>
  <c r="A168" i="27"/>
  <c r="CB167" i="27"/>
  <c r="CA167" i="27"/>
  <c r="A167" i="27"/>
  <c r="CB166" i="27"/>
  <c r="CA166" i="27"/>
  <c r="A166" i="27"/>
  <c r="CB165" i="27"/>
  <c r="CA165" i="27"/>
  <c r="A165" i="27"/>
  <c r="CB164" i="27"/>
  <c r="CA164" i="27"/>
  <c r="A164" i="27"/>
  <c r="CB163" i="27"/>
  <c r="CA163" i="27"/>
  <c r="A163" i="27"/>
  <c r="CB162" i="27"/>
  <c r="CA162" i="27"/>
  <c r="A162" i="27"/>
  <c r="CB161" i="27"/>
  <c r="CA161" i="27"/>
  <c r="A161" i="27"/>
  <c r="CB160" i="27"/>
  <c r="CA160" i="27"/>
  <c r="A160" i="27"/>
  <c r="CB159" i="27"/>
  <c r="CA159" i="27"/>
  <c r="A159" i="27"/>
  <c r="CB158" i="27"/>
  <c r="CA158" i="27"/>
  <c r="A158" i="27"/>
  <c r="CB157" i="27"/>
  <c r="CA157" i="27"/>
  <c r="A157" i="27"/>
  <c r="CB156" i="27"/>
  <c r="CA156" i="27"/>
  <c r="A156" i="27"/>
  <c r="CB155" i="27"/>
  <c r="CA155" i="27"/>
  <c r="A155" i="27"/>
  <c r="CB154" i="27"/>
  <c r="CA154" i="27"/>
  <c r="A154" i="27"/>
  <c r="CB153" i="27"/>
  <c r="CA153" i="27"/>
  <c r="A153" i="27"/>
  <c r="CB152" i="27"/>
  <c r="CA152" i="27"/>
  <c r="A152" i="27"/>
  <c r="CB151" i="27"/>
  <c r="CA151" i="27"/>
  <c r="A151" i="27"/>
  <c r="CB150" i="27"/>
  <c r="CA150" i="27"/>
  <c r="A150" i="27"/>
  <c r="CB149" i="27"/>
  <c r="CA149" i="27"/>
  <c r="A149" i="27"/>
  <c r="CB148" i="27"/>
  <c r="CA148" i="27"/>
  <c r="A148" i="27"/>
  <c r="CB147" i="27"/>
  <c r="CA147" i="27"/>
  <c r="A147" i="27"/>
  <c r="CB146" i="27"/>
  <c r="CA146" i="27"/>
  <c r="A146" i="27"/>
  <c r="CB145" i="27"/>
  <c r="CA145" i="27"/>
  <c r="A145" i="27"/>
  <c r="CB144" i="27"/>
  <c r="CA144" i="27"/>
  <c r="A144" i="27"/>
  <c r="CB143" i="27"/>
  <c r="CA143" i="27"/>
  <c r="A143" i="27"/>
  <c r="CB142" i="27"/>
  <c r="CA142" i="27"/>
  <c r="A142" i="27"/>
  <c r="CB141" i="27"/>
  <c r="CA141" i="27"/>
  <c r="A141" i="27"/>
  <c r="CB140" i="27"/>
  <c r="CA140" i="27"/>
  <c r="A140" i="27"/>
  <c r="CB139" i="27"/>
  <c r="CA139" i="27"/>
  <c r="A139" i="27"/>
  <c r="CB138" i="27"/>
  <c r="CA138" i="27"/>
  <c r="A138" i="27"/>
  <c r="CB137" i="27"/>
  <c r="CA137" i="27"/>
  <c r="A137" i="27"/>
  <c r="CB136" i="27"/>
  <c r="CA136" i="27"/>
  <c r="A136" i="27"/>
  <c r="CB135" i="27"/>
  <c r="CA135" i="27"/>
  <c r="A135" i="27"/>
  <c r="CB134" i="27"/>
  <c r="CA134" i="27"/>
  <c r="A134" i="27"/>
  <c r="CB133" i="27"/>
  <c r="CA133" i="27"/>
  <c r="A133" i="27"/>
  <c r="CB132" i="27"/>
  <c r="CA132" i="27"/>
  <c r="A132" i="27"/>
  <c r="CB131" i="27"/>
  <c r="CA131" i="27"/>
  <c r="A131" i="27"/>
  <c r="CB130" i="27"/>
  <c r="CA130" i="27"/>
  <c r="A130" i="27"/>
  <c r="CB129" i="27"/>
  <c r="CA129" i="27"/>
  <c r="A129" i="27"/>
  <c r="CB128" i="27"/>
  <c r="CA128" i="27"/>
  <c r="A128" i="27"/>
  <c r="CB127" i="27"/>
  <c r="CA127" i="27"/>
  <c r="A127" i="27"/>
  <c r="CB126" i="27"/>
  <c r="CA126" i="27"/>
  <c r="A126" i="27"/>
  <c r="CB125" i="27"/>
  <c r="CA125" i="27"/>
  <c r="A125" i="27"/>
  <c r="CB124" i="27"/>
  <c r="CA124" i="27"/>
  <c r="A124" i="27"/>
  <c r="CB123" i="27"/>
  <c r="CA123" i="27"/>
  <c r="A123" i="27"/>
  <c r="CB122" i="27"/>
  <c r="CA122" i="27"/>
  <c r="A122" i="27"/>
  <c r="CB121" i="27"/>
  <c r="CA121" i="27"/>
  <c r="A121" i="27"/>
  <c r="CB120" i="27"/>
  <c r="CA120" i="27"/>
  <c r="A120" i="27"/>
  <c r="CB119" i="27"/>
  <c r="CA119" i="27"/>
  <c r="A119" i="27"/>
  <c r="CB118" i="27"/>
  <c r="CA118" i="27"/>
  <c r="A118" i="27"/>
  <c r="CB117" i="27"/>
  <c r="CA117" i="27"/>
  <c r="A117" i="27"/>
  <c r="CB116" i="27"/>
  <c r="CA116" i="27"/>
  <c r="A116" i="27"/>
  <c r="CB115" i="27"/>
  <c r="CA115" i="27"/>
  <c r="A115" i="27"/>
  <c r="CB114" i="27"/>
  <c r="CA114" i="27"/>
  <c r="A114" i="27"/>
  <c r="CB113" i="27"/>
  <c r="CA113" i="27"/>
  <c r="A113" i="27"/>
  <c r="CB112" i="27"/>
  <c r="CA112" i="27"/>
  <c r="A112" i="27"/>
  <c r="CB111" i="27"/>
  <c r="CA111" i="27"/>
  <c r="A111" i="27"/>
  <c r="CB110" i="27"/>
  <c r="CA110" i="27"/>
  <c r="A110" i="27"/>
  <c r="CB109" i="27"/>
  <c r="CA109" i="27"/>
  <c r="A109" i="27"/>
  <c r="CB108" i="27"/>
  <c r="CA108" i="27"/>
  <c r="A108" i="27"/>
  <c r="CB107" i="27"/>
  <c r="CA107" i="27"/>
  <c r="A107" i="27"/>
  <c r="CB106" i="27"/>
  <c r="CA106" i="27"/>
  <c r="A106" i="27"/>
  <c r="CB105" i="27"/>
  <c r="CA105" i="27"/>
  <c r="A105" i="27"/>
  <c r="CB104" i="27"/>
  <c r="CA104" i="27"/>
  <c r="A104" i="27"/>
  <c r="CB103" i="27"/>
  <c r="CA103" i="27"/>
  <c r="A103" i="27"/>
  <c r="CB102" i="27"/>
  <c r="CA102" i="27"/>
  <c r="A102" i="27"/>
  <c r="CB101" i="27"/>
  <c r="CA101" i="27"/>
  <c r="A101" i="27"/>
  <c r="CB100" i="27"/>
  <c r="CA100" i="27"/>
  <c r="A100" i="27"/>
  <c r="CB99" i="27"/>
  <c r="CA99" i="27"/>
  <c r="A99" i="27"/>
  <c r="CB98" i="27"/>
  <c r="CA98" i="27"/>
  <c r="A98" i="27"/>
  <c r="CB97" i="27"/>
  <c r="CA97" i="27"/>
  <c r="A97" i="27"/>
  <c r="CB96" i="27"/>
  <c r="CA96" i="27"/>
  <c r="A96" i="27"/>
  <c r="CB95" i="27"/>
  <c r="CA95" i="27"/>
  <c r="A95" i="27"/>
  <c r="CB94" i="27"/>
  <c r="CA94" i="27"/>
  <c r="A94" i="27"/>
  <c r="CB93" i="27"/>
  <c r="CA93" i="27"/>
  <c r="A93" i="27"/>
  <c r="CB92" i="27"/>
  <c r="CA92" i="27"/>
  <c r="A92" i="27"/>
  <c r="CB91" i="27"/>
  <c r="CA91" i="27"/>
  <c r="A91" i="27"/>
  <c r="CB90" i="27"/>
  <c r="CA90" i="27"/>
  <c r="A90" i="27"/>
  <c r="CB89" i="27"/>
  <c r="CA89" i="27"/>
  <c r="A89" i="27"/>
  <c r="CB88" i="27"/>
  <c r="CA88" i="27"/>
  <c r="A88" i="27"/>
  <c r="CB87" i="27"/>
  <c r="CA87" i="27"/>
  <c r="A87" i="27"/>
  <c r="CB86" i="27"/>
  <c r="CA86" i="27"/>
  <c r="A86" i="27"/>
  <c r="CB85" i="27"/>
  <c r="CA85" i="27"/>
  <c r="A85" i="27"/>
  <c r="CB84" i="27"/>
  <c r="CA84" i="27"/>
  <c r="A84" i="27"/>
  <c r="CB83" i="27"/>
  <c r="CA83" i="27"/>
  <c r="A83" i="27"/>
  <c r="CB82" i="27"/>
  <c r="CA82" i="27"/>
  <c r="A82" i="27"/>
  <c r="CB81" i="27"/>
  <c r="CA81" i="27"/>
  <c r="A81" i="27"/>
  <c r="CB80" i="27"/>
  <c r="CA80" i="27"/>
  <c r="A80" i="27"/>
  <c r="CB79" i="27"/>
  <c r="CA79" i="27"/>
  <c r="A79" i="27"/>
  <c r="CB78" i="27"/>
  <c r="CA78" i="27"/>
  <c r="A78" i="27"/>
  <c r="CB77" i="27"/>
  <c r="CA77" i="27"/>
  <c r="A77" i="27"/>
  <c r="CB76" i="27"/>
  <c r="CA76" i="27"/>
  <c r="A76" i="27"/>
  <c r="CB75" i="27"/>
  <c r="CA75" i="27"/>
  <c r="A75" i="27"/>
  <c r="CB74" i="27"/>
  <c r="CA74" i="27"/>
  <c r="A74" i="27"/>
  <c r="CB73" i="27"/>
  <c r="CA73" i="27"/>
  <c r="A73" i="27"/>
  <c r="CB72" i="27"/>
  <c r="CA72" i="27"/>
  <c r="A72" i="27"/>
  <c r="CB71" i="27"/>
  <c r="CA71" i="27"/>
  <c r="A71" i="27"/>
  <c r="CB70" i="27"/>
  <c r="CA70" i="27"/>
  <c r="A70" i="27"/>
  <c r="CB69" i="27"/>
  <c r="CA69" i="27"/>
  <c r="A69" i="27"/>
  <c r="CB68" i="27"/>
  <c r="CA68" i="27"/>
  <c r="A68" i="27"/>
  <c r="CB67" i="27"/>
  <c r="CA67" i="27"/>
  <c r="A67" i="27"/>
  <c r="CB66" i="27"/>
  <c r="CA66" i="27"/>
  <c r="A66" i="27"/>
  <c r="CB65" i="27"/>
  <c r="CA65" i="27"/>
  <c r="A65" i="27"/>
  <c r="CB64" i="27"/>
  <c r="CA64" i="27"/>
  <c r="A64" i="27"/>
  <c r="CB63" i="27"/>
  <c r="CA63" i="27"/>
  <c r="A63" i="27"/>
  <c r="CB62" i="27"/>
  <c r="CA62" i="27"/>
  <c r="A62" i="27"/>
  <c r="CB61" i="27"/>
  <c r="CA61" i="27"/>
  <c r="A61" i="27"/>
  <c r="CB60" i="27"/>
  <c r="CA60" i="27"/>
  <c r="A60" i="27"/>
  <c r="CB59" i="27"/>
  <c r="CA59" i="27"/>
  <c r="A59" i="27"/>
  <c r="CB58" i="27"/>
  <c r="CA58" i="27"/>
  <c r="A58" i="27"/>
  <c r="CB57" i="27"/>
  <c r="CA57" i="27"/>
  <c r="A57" i="27"/>
  <c r="CB56" i="27"/>
  <c r="CA56" i="27"/>
  <c r="A56" i="27"/>
  <c r="CB55" i="27"/>
  <c r="CA55" i="27"/>
  <c r="A55" i="27"/>
  <c r="CB54" i="27"/>
  <c r="CA54" i="27"/>
  <c r="A54" i="27"/>
  <c r="CB53" i="27"/>
  <c r="CA53" i="27"/>
  <c r="A53" i="27"/>
  <c r="CB52" i="27"/>
  <c r="CA52" i="27"/>
  <c r="A52" i="27"/>
  <c r="CB51" i="27"/>
  <c r="CA51" i="27"/>
  <c r="A51" i="27"/>
  <c r="CB50" i="27"/>
  <c r="CA50" i="27"/>
  <c r="A50" i="27"/>
  <c r="CB49" i="27"/>
  <c r="CA49" i="27"/>
  <c r="A49" i="27"/>
  <c r="CB48" i="27"/>
  <c r="CA48" i="27"/>
  <c r="A48" i="27"/>
  <c r="CB47" i="27"/>
  <c r="CA47" i="27"/>
  <c r="A47" i="27"/>
  <c r="CB46" i="27"/>
  <c r="CA46" i="27"/>
  <c r="A46" i="27"/>
  <c r="CB45" i="27"/>
  <c r="CA45" i="27"/>
  <c r="A45" i="27"/>
  <c r="CB44" i="27"/>
  <c r="CA44" i="27"/>
  <c r="A44" i="27"/>
  <c r="CB43" i="27"/>
  <c r="CA43" i="27"/>
  <c r="A43" i="27"/>
  <c r="CB42" i="27"/>
  <c r="CA42" i="27"/>
  <c r="A42" i="27"/>
  <c r="CB41" i="27"/>
  <c r="CA41" i="27"/>
  <c r="A41" i="27"/>
  <c r="CB40" i="27"/>
  <c r="CA40" i="27"/>
  <c r="A40" i="27"/>
  <c r="CB39" i="27"/>
  <c r="CA39" i="27"/>
  <c r="A39" i="27"/>
  <c r="CB38" i="27"/>
  <c r="CA38" i="27"/>
  <c r="A38" i="27"/>
  <c r="CB37" i="27"/>
  <c r="CA37" i="27"/>
  <c r="A37" i="27"/>
  <c r="CB36" i="27"/>
  <c r="CA36" i="27"/>
  <c r="A36" i="27"/>
  <c r="CB35" i="27"/>
  <c r="CA35" i="27"/>
  <c r="A35" i="27"/>
  <c r="CB34" i="27"/>
  <c r="CA34" i="27"/>
  <c r="A34" i="27"/>
  <c r="CB33" i="27"/>
  <c r="CA33" i="27"/>
  <c r="A33" i="27"/>
  <c r="CB32" i="27"/>
  <c r="CA32" i="27"/>
  <c r="A32" i="27"/>
  <c r="CB31" i="27"/>
  <c r="CA31" i="27"/>
  <c r="A31" i="27"/>
  <c r="CB30" i="27"/>
  <c r="CA30" i="27"/>
  <c r="A30" i="27"/>
  <c r="CB29" i="27"/>
  <c r="CA29" i="27"/>
  <c r="A29" i="27"/>
  <c r="CB28" i="27"/>
  <c r="CA28" i="27"/>
  <c r="A28" i="27"/>
  <c r="CB27" i="27"/>
  <c r="CA27" i="27"/>
  <c r="A27" i="27"/>
  <c r="CB26" i="27"/>
  <c r="CA26" i="27"/>
  <c r="A26" i="27"/>
  <c r="CB25" i="27"/>
  <c r="CA25" i="27"/>
  <c r="A25" i="27"/>
  <c r="CB24" i="27"/>
  <c r="CA24" i="27"/>
  <c r="A24" i="27"/>
  <c r="CB23" i="27"/>
  <c r="CA23" i="27"/>
  <c r="A23" i="27"/>
  <c r="CB22" i="27"/>
  <c r="CA22" i="27"/>
  <c r="A22" i="27"/>
  <c r="CB21" i="27"/>
  <c r="CA21" i="27"/>
  <c r="A21" i="27"/>
  <c r="CB20" i="27"/>
  <c r="CA20" i="27"/>
  <c r="A20" i="27"/>
  <c r="CB19" i="27"/>
  <c r="CA19" i="27"/>
  <c r="A19" i="27"/>
  <c r="CB18" i="27"/>
  <c r="CA18" i="27"/>
  <c r="A18" i="27"/>
  <c r="CB17" i="27"/>
  <c r="CA17" i="27"/>
  <c r="A17" i="27"/>
  <c r="CB16" i="27"/>
  <c r="CA16" i="27"/>
  <c r="A16" i="27"/>
  <c r="CB15" i="27"/>
  <c r="CA15" i="27"/>
  <c r="A15" i="27"/>
  <c r="CB14" i="27"/>
  <c r="CA14" i="27"/>
  <c r="A14" i="27"/>
  <c r="CB13" i="27"/>
  <c r="CA13" i="27"/>
  <c r="A13" i="27"/>
  <c r="CB12" i="27"/>
  <c r="CA12" i="27"/>
  <c r="A12" i="27"/>
  <c r="CB11" i="27"/>
  <c r="CA11" i="27"/>
  <c r="A11" i="27"/>
  <c r="CB10" i="27"/>
  <c r="CA10" i="27"/>
  <c r="A10" i="27"/>
  <c r="CB9" i="27"/>
  <c r="CA9" i="27"/>
  <c r="A9" i="27"/>
  <c r="CB8" i="27"/>
  <c r="CA8" i="27"/>
  <c r="A8" i="27"/>
  <c r="CB7" i="27"/>
  <c r="CA7" i="27"/>
  <c r="CB6" i="27"/>
  <c r="CA6" i="27"/>
  <c r="CB5" i="27"/>
  <c r="CA5" i="27"/>
  <c r="CB4" i="27"/>
  <c r="CA4" i="27"/>
  <c r="CB3" i="27"/>
  <c r="CA3" i="27"/>
  <c r="CB2" i="27"/>
  <c r="CA2" i="27"/>
  <c r="CB2001" i="26"/>
  <c r="CA2001" i="26"/>
  <c r="CB2000" i="26"/>
  <c r="CA2000" i="26"/>
  <c r="CB1999" i="26"/>
  <c r="CA1999" i="26"/>
  <c r="CB1998" i="26"/>
  <c r="CA1998" i="26"/>
  <c r="CB1997" i="26"/>
  <c r="CA1997" i="26"/>
  <c r="CB1996" i="26"/>
  <c r="CA1996" i="26"/>
  <c r="CB1995" i="26"/>
  <c r="CA1995" i="26"/>
  <c r="CB1994" i="26"/>
  <c r="CA1994" i="26"/>
  <c r="CB1993" i="26"/>
  <c r="CA1993" i="26"/>
  <c r="CB1992" i="26"/>
  <c r="CA1992" i="26"/>
  <c r="CB1991" i="26"/>
  <c r="CA1991" i="26"/>
  <c r="CB1990" i="26"/>
  <c r="CA1990" i="26"/>
  <c r="CB1989" i="26"/>
  <c r="CA1989" i="26"/>
  <c r="CB1988" i="26"/>
  <c r="CA1988" i="26"/>
  <c r="CB1987" i="26"/>
  <c r="CA1987" i="26"/>
  <c r="CB1986" i="26"/>
  <c r="CA1986" i="26"/>
  <c r="CB1985" i="26"/>
  <c r="CA1985" i="26"/>
  <c r="CB1984" i="26"/>
  <c r="CA1984" i="26"/>
  <c r="CB1983" i="26"/>
  <c r="CA1983" i="26"/>
  <c r="CB1982" i="26"/>
  <c r="CA1982" i="26"/>
  <c r="CB1981" i="26"/>
  <c r="CA1981" i="26"/>
  <c r="CB1980" i="26"/>
  <c r="CA1980" i="26"/>
  <c r="CB1979" i="26"/>
  <c r="CA1979" i="26"/>
  <c r="CB1978" i="26"/>
  <c r="CA1978" i="26"/>
  <c r="CB1977" i="26"/>
  <c r="CA1977" i="26"/>
  <c r="CB1976" i="26"/>
  <c r="CA1976" i="26"/>
  <c r="CB1975" i="26"/>
  <c r="CA1975" i="26"/>
  <c r="CB1974" i="26"/>
  <c r="CA1974" i="26"/>
  <c r="CB1973" i="26"/>
  <c r="CA1973" i="26"/>
  <c r="CB1972" i="26"/>
  <c r="CA1972" i="26"/>
  <c r="CB1971" i="26"/>
  <c r="CA1971" i="26"/>
  <c r="CB1970" i="26"/>
  <c r="CA1970" i="26"/>
  <c r="CB1969" i="26"/>
  <c r="CA1969" i="26"/>
  <c r="CB1968" i="26"/>
  <c r="CA1968" i="26"/>
  <c r="CB1967" i="26"/>
  <c r="CA1967" i="26"/>
  <c r="CB1966" i="26"/>
  <c r="CA1966" i="26"/>
  <c r="CB1965" i="26"/>
  <c r="CA1965" i="26"/>
  <c r="CB1964" i="26"/>
  <c r="CA1964" i="26"/>
  <c r="CB1963" i="26"/>
  <c r="CA1963" i="26"/>
  <c r="CB1962" i="26"/>
  <c r="CA1962" i="26"/>
  <c r="CB1961" i="26"/>
  <c r="CA1961" i="26"/>
  <c r="CB1960" i="26"/>
  <c r="CA1960" i="26"/>
  <c r="CB1959" i="26"/>
  <c r="CA1959" i="26"/>
  <c r="CB1958" i="26"/>
  <c r="CA1958" i="26"/>
  <c r="CB1957" i="26"/>
  <c r="CA1957" i="26"/>
  <c r="CB1956" i="26"/>
  <c r="CA1956" i="26"/>
  <c r="CB1955" i="26"/>
  <c r="CA1955" i="26"/>
  <c r="CB1954" i="26"/>
  <c r="CA1954" i="26"/>
  <c r="CB1953" i="26"/>
  <c r="CA1953" i="26"/>
  <c r="CB1952" i="26"/>
  <c r="CA1952" i="26"/>
  <c r="CB1951" i="26"/>
  <c r="CA1951" i="26"/>
  <c r="CB1950" i="26"/>
  <c r="CA1950" i="26"/>
  <c r="CB1949" i="26"/>
  <c r="CA1949" i="26"/>
  <c r="CB1948" i="26"/>
  <c r="CA1948" i="26"/>
  <c r="CB1947" i="26"/>
  <c r="CA1947" i="26"/>
  <c r="CB1946" i="26"/>
  <c r="CA1946" i="26"/>
  <c r="CB1945" i="26"/>
  <c r="CA1945" i="26"/>
  <c r="CB1944" i="26"/>
  <c r="CA1944" i="26"/>
  <c r="CB1943" i="26"/>
  <c r="CA1943" i="26"/>
  <c r="CB1942" i="26"/>
  <c r="CA1942" i="26"/>
  <c r="CB1941" i="26"/>
  <c r="CA1941" i="26"/>
  <c r="CB1940" i="26"/>
  <c r="CA1940" i="26"/>
  <c r="CB1939" i="26"/>
  <c r="CA1939" i="26"/>
  <c r="CB1938" i="26"/>
  <c r="CA1938" i="26"/>
  <c r="CB1937" i="26"/>
  <c r="CA1937" i="26"/>
  <c r="CB1936" i="26"/>
  <c r="CA1936" i="26"/>
  <c r="CB1935" i="26"/>
  <c r="CA1935" i="26"/>
  <c r="CB1934" i="26"/>
  <c r="CA1934" i="26"/>
  <c r="CB1933" i="26"/>
  <c r="CA1933" i="26"/>
  <c r="CB1932" i="26"/>
  <c r="CA1932" i="26"/>
  <c r="CB1931" i="26"/>
  <c r="CA1931" i="26"/>
  <c r="CB1930" i="26"/>
  <c r="CA1930" i="26"/>
  <c r="CB1929" i="26"/>
  <c r="CA1929" i="26"/>
  <c r="CB1928" i="26"/>
  <c r="CA1928" i="26"/>
  <c r="CB1927" i="26"/>
  <c r="CA1927" i="26"/>
  <c r="CB1926" i="26"/>
  <c r="CA1926" i="26"/>
  <c r="CB1925" i="26"/>
  <c r="CA1925" i="26"/>
  <c r="CB1924" i="26"/>
  <c r="CA1924" i="26"/>
  <c r="CB1923" i="26"/>
  <c r="CA1923" i="26"/>
  <c r="CB1922" i="26"/>
  <c r="CA1922" i="26"/>
  <c r="CB1921" i="26"/>
  <c r="CA1921" i="26"/>
  <c r="CB1920" i="26"/>
  <c r="CA1920" i="26"/>
  <c r="CB1919" i="26"/>
  <c r="CA1919" i="26"/>
  <c r="CB1918" i="26"/>
  <c r="CA1918" i="26"/>
  <c r="CB1917" i="26"/>
  <c r="CA1917" i="26"/>
  <c r="CB1916" i="26"/>
  <c r="CA1916" i="26"/>
  <c r="CB1915" i="26"/>
  <c r="CA1915" i="26"/>
  <c r="CB1914" i="26"/>
  <c r="CA1914" i="26"/>
  <c r="CB1913" i="26"/>
  <c r="CA1913" i="26"/>
  <c r="CB1912" i="26"/>
  <c r="CA1912" i="26"/>
  <c r="CB1911" i="26"/>
  <c r="CA1911" i="26"/>
  <c r="CB1910" i="26"/>
  <c r="CA1910" i="26"/>
  <c r="CB1909" i="26"/>
  <c r="CA1909" i="26"/>
  <c r="CB1908" i="26"/>
  <c r="CA1908" i="26"/>
  <c r="CB1907" i="26"/>
  <c r="CA1907" i="26"/>
  <c r="CB1906" i="26"/>
  <c r="CA1906" i="26"/>
  <c r="CB1905" i="26"/>
  <c r="CA1905" i="26"/>
  <c r="CB1904" i="26"/>
  <c r="CA1904" i="26"/>
  <c r="CB1903" i="26"/>
  <c r="CA1903" i="26"/>
  <c r="CB1902" i="26"/>
  <c r="CA1902" i="26"/>
  <c r="CB1901" i="26"/>
  <c r="CA1901" i="26"/>
  <c r="CB1900" i="26"/>
  <c r="CA1900" i="26"/>
  <c r="CB1899" i="26"/>
  <c r="CA1899" i="26"/>
  <c r="CB1898" i="26"/>
  <c r="CA1898" i="26"/>
  <c r="CB1897" i="26"/>
  <c r="CA1897" i="26"/>
  <c r="CB1896" i="26"/>
  <c r="CA1896" i="26"/>
  <c r="CB1895" i="26"/>
  <c r="CA1895" i="26"/>
  <c r="CB1894" i="26"/>
  <c r="CA1894" i="26"/>
  <c r="CB1893" i="26"/>
  <c r="CA1893" i="26"/>
  <c r="CB1892" i="26"/>
  <c r="CA1892" i="26"/>
  <c r="CB1891" i="26"/>
  <c r="CA1891" i="26"/>
  <c r="CB1890" i="26"/>
  <c r="CA1890" i="26"/>
  <c r="CB1889" i="26"/>
  <c r="CA1889" i="26"/>
  <c r="CB1888" i="26"/>
  <c r="CA1888" i="26"/>
  <c r="CB1887" i="26"/>
  <c r="CA1887" i="26"/>
  <c r="CB1886" i="26"/>
  <c r="CA1886" i="26"/>
  <c r="CB1885" i="26"/>
  <c r="CA1885" i="26"/>
  <c r="CB1884" i="26"/>
  <c r="CA1884" i="26"/>
  <c r="CB1883" i="26"/>
  <c r="CA1883" i="26"/>
  <c r="CB1882" i="26"/>
  <c r="CA1882" i="26"/>
  <c r="CB1881" i="26"/>
  <c r="CA1881" i="26"/>
  <c r="CB1880" i="26"/>
  <c r="CA1880" i="26"/>
  <c r="CB1879" i="26"/>
  <c r="CA1879" i="26"/>
  <c r="CB1878" i="26"/>
  <c r="CA1878" i="26"/>
  <c r="CB1877" i="26"/>
  <c r="CA1877" i="26"/>
  <c r="CB1876" i="26"/>
  <c r="CA1876" i="26"/>
  <c r="CB1875" i="26"/>
  <c r="CA1875" i="26"/>
  <c r="CB1874" i="26"/>
  <c r="CA1874" i="26"/>
  <c r="CB1873" i="26"/>
  <c r="CA1873" i="26"/>
  <c r="CB1872" i="26"/>
  <c r="CA1872" i="26"/>
  <c r="CB1871" i="26"/>
  <c r="CA1871" i="26"/>
  <c r="CB1870" i="26"/>
  <c r="CA1870" i="26"/>
  <c r="CB1869" i="26"/>
  <c r="CA1869" i="26"/>
  <c r="CB1868" i="26"/>
  <c r="CA1868" i="26"/>
  <c r="CB1867" i="26"/>
  <c r="CA1867" i="26"/>
  <c r="CB1866" i="26"/>
  <c r="CA1866" i="26"/>
  <c r="CB1865" i="26"/>
  <c r="CA1865" i="26"/>
  <c r="CB1864" i="26"/>
  <c r="CA1864" i="26"/>
  <c r="CB1863" i="26"/>
  <c r="CA1863" i="26"/>
  <c r="CB1862" i="26"/>
  <c r="CA1862" i="26"/>
  <c r="CB1861" i="26"/>
  <c r="CA1861" i="26"/>
  <c r="CB1860" i="26"/>
  <c r="CA1860" i="26"/>
  <c r="CB1859" i="26"/>
  <c r="CA1859" i="26"/>
  <c r="CB1858" i="26"/>
  <c r="CA1858" i="26"/>
  <c r="CB1857" i="26"/>
  <c r="CA1857" i="26"/>
  <c r="CB1856" i="26"/>
  <c r="CA1856" i="26"/>
  <c r="CB1855" i="26"/>
  <c r="CA1855" i="26"/>
  <c r="CB1854" i="26"/>
  <c r="CA1854" i="26"/>
  <c r="CB1853" i="26"/>
  <c r="CA1853" i="26"/>
  <c r="CB1852" i="26"/>
  <c r="CA1852" i="26"/>
  <c r="CB1851" i="26"/>
  <c r="CA1851" i="26"/>
  <c r="CB1850" i="26"/>
  <c r="CA1850" i="26"/>
  <c r="CB1849" i="26"/>
  <c r="CA1849" i="26"/>
  <c r="CB1848" i="26"/>
  <c r="CA1848" i="26"/>
  <c r="CB1847" i="26"/>
  <c r="CA1847" i="26"/>
  <c r="CB1846" i="26"/>
  <c r="CA1846" i="26"/>
  <c r="CB1845" i="26"/>
  <c r="CA1845" i="26"/>
  <c r="CB1844" i="26"/>
  <c r="CA1844" i="26"/>
  <c r="CB1843" i="26"/>
  <c r="CA1843" i="26"/>
  <c r="CB1842" i="26"/>
  <c r="CA1842" i="26"/>
  <c r="CB1841" i="26"/>
  <c r="CA1841" i="26"/>
  <c r="CB1840" i="26"/>
  <c r="CA1840" i="26"/>
  <c r="CB1839" i="26"/>
  <c r="CA1839" i="26"/>
  <c r="CB1838" i="26"/>
  <c r="CA1838" i="26"/>
  <c r="CB1837" i="26"/>
  <c r="CA1837" i="26"/>
  <c r="CB1836" i="26"/>
  <c r="CA1836" i="26"/>
  <c r="CB1835" i="26"/>
  <c r="CA1835" i="26"/>
  <c r="CB1834" i="26"/>
  <c r="CA1834" i="26"/>
  <c r="CB1833" i="26"/>
  <c r="CA1833" i="26"/>
  <c r="CB1832" i="26"/>
  <c r="CA1832" i="26"/>
  <c r="CB1831" i="26"/>
  <c r="CA1831" i="26"/>
  <c r="CB1830" i="26"/>
  <c r="CA1830" i="26"/>
  <c r="CB1829" i="26"/>
  <c r="CA1829" i="26"/>
  <c r="CB1828" i="26"/>
  <c r="CA1828" i="26"/>
  <c r="CB1827" i="26"/>
  <c r="CA1827" i="26"/>
  <c r="CB1826" i="26"/>
  <c r="CA1826" i="26"/>
  <c r="CB1825" i="26"/>
  <c r="CA1825" i="26"/>
  <c r="CB1824" i="26"/>
  <c r="CA1824" i="26"/>
  <c r="CB1823" i="26"/>
  <c r="CA1823" i="26"/>
  <c r="CB1822" i="26"/>
  <c r="CA1822" i="26"/>
  <c r="CB1821" i="26"/>
  <c r="CA1821" i="26"/>
  <c r="CB1820" i="26"/>
  <c r="CA1820" i="26"/>
  <c r="CB1819" i="26"/>
  <c r="CA1819" i="26"/>
  <c r="CB1818" i="26"/>
  <c r="CA1818" i="26"/>
  <c r="CB1817" i="26"/>
  <c r="CA1817" i="26"/>
  <c r="CB1816" i="26"/>
  <c r="CA1816" i="26"/>
  <c r="CB1815" i="26"/>
  <c r="CA1815" i="26"/>
  <c r="CB1814" i="26"/>
  <c r="CA1814" i="26"/>
  <c r="CB1813" i="26"/>
  <c r="CA1813" i="26"/>
  <c r="CB1812" i="26"/>
  <c r="CA1812" i="26"/>
  <c r="CB1811" i="26"/>
  <c r="CA1811" i="26"/>
  <c r="CB1810" i="26"/>
  <c r="CA1810" i="26"/>
  <c r="CB1809" i="26"/>
  <c r="CA1809" i="26"/>
  <c r="CB1808" i="26"/>
  <c r="CA1808" i="26"/>
  <c r="CB1807" i="26"/>
  <c r="CA1807" i="26"/>
  <c r="CB1806" i="26"/>
  <c r="CA1806" i="26"/>
  <c r="CB1805" i="26"/>
  <c r="CA1805" i="26"/>
  <c r="CB1804" i="26"/>
  <c r="CA1804" i="26"/>
  <c r="CB1803" i="26"/>
  <c r="CA1803" i="26"/>
  <c r="CB1802" i="26"/>
  <c r="CA1802" i="26"/>
  <c r="CB1801" i="26"/>
  <c r="CA1801" i="26"/>
  <c r="CB1800" i="26"/>
  <c r="CA1800" i="26"/>
  <c r="CB1799" i="26"/>
  <c r="CA1799" i="26"/>
  <c r="CB1798" i="26"/>
  <c r="CA1798" i="26"/>
  <c r="CB1797" i="26"/>
  <c r="CA1797" i="26"/>
  <c r="CB1796" i="26"/>
  <c r="CA1796" i="26"/>
  <c r="CB1795" i="26"/>
  <c r="CA1795" i="26"/>
  <c r="CB1794" i="26"/>
  <c r="CA1794" i="26"/>
  <c r="CB1793" i="26"/>
  <c r="CA1793" i="26"/>
  <c r="CB1792" i="26"/>
  <c r="CA1792" i="26"/>
  <c r="CB1791" i="26"/>
  <c r="CA1791" i="26"/>
  <c r="CB1790" i="26"/>
  <c r="CA1790" i="26"/>
  <c r="CB1789" i="26"/>
  <c r="CA1789" i="26"/>
  <c r="CB1788" i="26"/>
  <c r="CA1788" i="26"/>
  <c r="CB1787" i="26"/>
  <c r="CA1787" i="26"/>
  <c r="CB1786" i="26"/>
  <c r="CA1786" i="26"/>
  <c r="CB1785" i="26"/>
  <c r="CA1785" i="26"/>
  <c r="CB1784" i="26"/>
  <c r="CA1784" i="26"/>
  <c r="CB1783" i="26"/>
  <c r="CA1783" i="26"/>
  <c r="CB1782" i="26"/>
  <c r="CA1782" i="26"/>
  <c r="CB1781" i="26"/>
  <c r="CA1781" i="26"/>
  <c r="CB1780" i="26"/>
  <c r="CA1780" i="26"/>
  <c r="CB1779" i="26"/>
  <c r="CA1779" i="26"/>
  <c r="CB1778" i="26"/>
  <c r="CA1778" i="26"/>
  <c r="CB1777" i="26"/>
  <c r="CA1777" i="26"/>
  <c r="CB1776" i="26"/>
  <c r="CA1776" i="26"/>
  <c r="CB1775" i="26"/>
  <c r="CA1775" i="26"/>
  <c r="CB1774" i="26"/>
  <c r="CA1774" i="26"/>
  <c r="CB1773" i="26"/>
  <c r="CA1773" i="26"/>
  <c r="CB1772" i="26"/>
  <c r="CA1772" i="26"/>
  <c r="CB1771" i="26"/>
  <c r="CA1771" i="26"/>
  <c r="CB1770" i="26"/>
  <c r="CA1770" i="26"/>
  <c r="CB1769" i="26"/>
  <c r="CA1769" i="26"/>
  <c r="CB1768" i="26"/>
  <c r="CA1768" i="26"/>
  <c r="CB1767" i="26"/>
  <c r="CA1767" i="26"/>
  <c r="CB1766" i="26"/>
  <c r="CA1766" i="26"/>
  <c r="CB1765" i="26"/>
  <c r="CA1765" i="26"/>
  <c r="CB1764" i="26"/>
  <c r="CA1764" i="26"/>
  <c r="CB1763" i="26"/>
  <c r="CA1763" i="26"/>
  <c r="CB1762" i="26"/>
  <c r="CA1762" i="26"/>
  <c r="CB1761" i="26"/>
  <c r="CA1761" i="26"/>
  <c r="CB1760" i="26"/>
  <c r="CA1760" i="26"/>
  <c r="CB1759" i="26"/>
  <c r="CA1759" i="26"/>
  <c r="CB1758" i="26"/>
  <c r="CA1758" i="26"/>
  <c r="CB1757" i="26"/>
  <c r="CA1757" i="26"/>
  <c r="CB1756" i="26"/>
  <c r="CA1756" i="26"/>
  <c r="CB1755" i="26"/>
  <c r="CA1755" i="26"/>
  <c r="CB1754" i="26"/>
  <c r="CA1754" i="26"/>
  <c r="CB1753" i="26"/>
  <c r="CA1753" i="26"/>
  <c r="CB1752" i="26"/>
  <c r="CA1752" i="26"/>
  <c r="CB1751" i="26"/>
  <c r="CA1751" i="26"/>
  <c r="CB1750" i="26"/>
  <c r="CA1750" i="26"/>
  <c r="CB1749" i="26"/>
  <c r="CA1749" i="26"/>
  <c r="CB1748" i="26"/>
  <c r="CA1748" i="26"/>
  <c r="CB1747" i="26"/>
  <c r="CA1747" i="26"/>
  <c r="CB1746" i="26"/>
  <c r="CA1746" i="26"/>
  <c r="CB1745" i="26"/>
  <c r="CA1745" i="26"/>
  <c r="CB1744" i="26"/>
  <c r="CA1744" i="26"/>
  <c r="CB1743" i="26"/>
  <c r="CA1743" i="26"/>
  <c r="CB1742" i="26"/>
  <c r="CA1742" i="26"/>
  <c r="CB1741" i="26"/>
  <c r="CA1741" i="26"/>
  <c r="CB1740" i="26"/>
  <c r="CA1740" i="26"/>
  <c r="CB1739" i="26"/>
  <c r="CA1739" i="26"/>
  <c r="CB1738" i="26"/>
  <c r="CA1738" i="26"/>
  <c r="CB1737" i="26"/>
  <c r="CA1737" i="26"/>
  <c r="CB1736" i="26"/>
  <c r="CA1736" i="26"/>
  <c r="CB1735" i="26"/>
  <c r="CA1735" i="26"/>
  <c r="CB1734" i="26"/>
  <c r="CA1734" i="26"/>
  <c r="CB1733" i="26"/>
  <c r="CA1733" i="26"/>
  <c r="CB1732" i="26"/>
  <c r="CA1732" i="26"/>
  <c r="CB1731" i="26"/>
  <c r="CA1731" i="26"/>
  <c r="CB1730" i="26"/>
  <c r="CA1730" i="26"/>
  <c r="CB1729" i="26"/>
  <c r="CA1729" i="26"/>
  <c r="CB1728" i="26"/>
  <c r="CA1728" i="26"/>
  <c r="CB1727" i="26"/>
  <c r="CA1727" i="26"/>
  <c r="CB1726" i="26"/>
  <c r="CA1726" i="26"/>
  <c r="CB1725" i="26"/>
  <c r="CA1725" i="26"/>
  <c r="CB1724" i="26"/>
  <c r="CA1724" i="26"/>
  <c r="CB1723" i="26"/>
  <c r="CA1723" i="26"/>
  <c r="CB1722" i="26"/>
  <c r="CA1722" i="26"/>
  <c r="CB1721" i="26"/>
  <c r="CA1721" i="26"/>
  <c r="CB1720" i="26"/>
  <c r="CA1720" i="26"/>
  <c r="CB1719" i="26"/>
  <c r="CA1719" i="26"/>
  <c r="CB1718" i="26"/>
  <c r="CA1718" i="26"/>
  <c r="CB1717" i="26"/>
  <c r="CA1717" i="26"/>
  <c r="CB1716" i="26"/>
  <c r="CA1716" i="26"/>
  <c r="CB1715" i="26"/>
  <c r="CA1715" i="26"/>
  <c r="CB1714" i="26"/>
  <c r="CA1714" i="26"/>
  <c r="CB1713" i="26"/>
  <c r="CA1713" i="26"/>
  <c r="CB1712" i="26"/>
  <c r="CA1712" i="26"/>
  <c r="CB1711" i="26"/>
  <c r="CA1711" i="26"/>
  <c r="CB1710" i="26"/>
  <c r="CA1710" i="26"/>
  <c r="CB1709" i="26"/>
  <c r="CA1709" i="26"/>
  <c r="CB1708" i="26"/>
  <c r="CA1708" i="26"/>
  <c r="CB1707" i="26"/>
  <c r="CA1707" i="26"/>
  <c r="CB1706" i="26"/>
  <c r="CA1706" i="26"/>
  <c r="CB1705" i="26"/>
  <c r="CA1705" i="26"/>
  <c r="CB1704" i="26"/>
  <c r="CA1704" i="26"/>
  <c r="CB1703" i="26"/>
  <c r="CA1703" i="26"/>
  <c r="CB1702" i="26"/>
  <c r="CA1702" i="26"/>
  <c r="CB1701" i="26"/>
  <c r="CA1701" i="26"/>
  <c r="CB1700" i="26"/>
  <c r="CA1700" i="26"/>
  <c r="CB1699" i="26"/>
  <c r="CA1699" i="26"/>
  <c r="CB1698" i="26"/>
  <c r="CA1698" i="26"/>
  <c r="CB1697" i="26"/>
  <c r="CA1697" i="26"/>
  <c r="CB1696" i="26"/>
  <c r="CA1696" i="26"/>
  <c r="CB1695" i="26"/>
  <c r="CA1695" i="26"/>
  <c r="CB1694" i="26"/>
  <c r="CA1694" i="26"/>
  <c r="CB1693" i="26"/>
  <c r="CA1693" i="26"/>
  <c r="CB1692" i="26"/>
  <c r="CA1692" i="26"/>
  <c r="CB1691" i="26"/>
  <c r="CA1691" i="26"/>
  <c r="CB1690" i="26"/>
  <c r="CA1690" i="26"/>
  <c r="CB1689" i="26"/>
  <c r="CA1689" i="26"/>
  <c r="CB1688" i="26"/>
  <c r="CA1688" i="26"/>
  <c r="CB1687" i="26"/>
  <c r="CA1687" i="26"/>
  <c r="CB1686" i="26"/>
  <c r="CA1686" i="26"/>
  <c r="CB1685" i="26"/>
  <c r="CA1685" i="26"/>
  <c r="CB1684" i="26"/>
  <c r="CA1684" i="26"/>
  <c r="CB1683" i="26"/>
  <c r="CA1683" i="26"/>
  <c r="CB1682" i="26"/>
  <c r="CA1682" i="26"/>
  <c r="CB1681" i="26"/>
  <c r="CA1681" i="26"/>
  <c r="CB1680" i="26"/>
  <c r="CA1680" i="26"/>
  <c r="CB1679" i="26"/>
  <c r="CA1679" i="26"/>
  <c r="CB1678" i="26"/>
  <c r="CA1678" i="26"/>
  <c r="CB1677" i="26"/>
  <c r="CA1677" i="26"/>
  <c r="CB1676" i="26"/>
  <c r="CA1676" i="26"/>
  <c r="CB1675" i="26"/>
  <c r="CA1675" i="26"/>
  <c r="CB1674" i="26"/>
  <c r="CA1674" i="26"/>
  <c r="CB1673" i="26"/>
  <c r="CA1673" i="26"/>
  <c r="CB1672" i="26"/>
  <c r="CA1672" i="26"/>
  <c r="CB1671" i="26"/>
  <c r="CA1671" i="26"/>
  <c r="CB1670" i="26"/>
  <c r="CA1670" i="26"/>
  <c r="CB1669" i="26"/>
  <c r="CA1669" i="26"/>
  <c r="CB1668" i="26"/>
  <c r="CA1668" i="26"/>
  <c r="CB1667" i="26"/>
  <c r="CA1667" i="26"/>
  <c r="CB1666" i="26"/>
  <c r="CA1666" i="26"/>
  <c r="CB1665" i="26"/>
  <c r="CA1665" i="26"/>
  <c r="CB1664" i="26"/>
  <c r="CA1664" i="26"/>
  <c r="CB1663" i="26"/>
  <c r="CA1663" i="26"/>
  <c r="CB1662" i="26"/>
  <c r="CA1662" i="26"/>
  <c r="CB1661" i="26"/>
  <c r="CA1661" i="26"/>
  <c r="CB1660" i="26"/>
  <c r="CA1660" i="26"/>
  <c r="CB1659" i="26"/>
  <c r="CA1659" i="26"/>
  <c r="CB1658" i="26"/>
  <c r="CA1658" i="26"/>
  <c r="CB1657" i="26"/>
  <c r="CA1657" i="26"/>
  <c r="CB1656" i="26"/>
  <c r="CA1656" i="26"/>
  <c r="CB1655" i="26"/>
  <c r="CA1655" i="26"/>
  <c r="CB1654" i="26"/>
  <c r="CA1654" i="26"/>
  <c r="CB1653" i="26"/>
  <c r="CA1653" i="26"/>
  <c r="CB1652" i="26"/>
  <c r="CA1652" i="26"/>
  <c r="CB1651" i="26"/>
  <c r="CA1651" i="26"/>
  <c r="CB1650" i="26"/>
  <c r="CA1650" i="26"/>
  <c r="CB1649" i="26"/>
  <c r="CA1649" i="26"/>
  <c r="CB1648" i="26"/>
  <c r="CA1648" i="26"/>
  <c r="CB1647" i="26"/>
  <c r="CA1647" i="26"/>
  <c r="CB1646" i="26"/>
  <c r="CA1646" i="26"/>
  <c r="CB1645" i="26"/>
  <c r="CA1645" i="26"/>
  <c r="CB1644" i="26"/>
  <c r="CA1644" i="26"/>
  <c r="CB1643" i="26"/>
  <c r="CA1643" i="26"/>
  <c r="CB1642" i="26"/>
  <c r="CA1642" i="26"/>
  <c r="CB1641" i="26"/>
  <c r="CA1641" i="26"/>
  <c r="CB1640" i="26"/>
  <c r="CA1640" i="26"/>
  <c r="CB1639" i="26"/>
  <c r="CA1639" i="26"/>
  <c r="CB1638" i="26"/>
  <c r="CA1638" i="26"/>
  <c r="CB1637" i="26"/>
  <c r="CA1637" i="26"/>
  <c r="CB1636" i="26"/>
  <c r="CA1636" i="26"/>
  <c r="CB1635" i="26"/>
  <c r="CA1635" i="26"/>
  <c r="CB1634" i="26"/>
  <c r="CA1634" i="26"/>
  <c r="CB1633" i="26"/>
  <c r="CA1633" i="26"/>
  <c r="CB1632" i="26"/>
  <c r="CA1632" i="26"/>
  <c r="CB1631" i="26"/>
  <c r="CA1631" i="26"/>
  <c r="CB1630" i="26"/>
  <c r="CA1630" i="26"/>
  <c r="CB1629" i="26"/>
  <c r="CA1629" i="26"/>
  <c r="CB1628" i="26"/>
  <c r="CA1628" i="26"/>
  <c r="CB1627" i="26"/>
  <c r="CA1627" i="26"/>
  <c r="CB1626" i="26"/>
  <c r="CA1626" i="26"/>
  <c r="CB1625" i="26"/>
  <c r="CA1625" i="26"/>
  <c r="CB1624" i="26"/>
  <c r="CA1624" i="26"/>
  <c r="CB1623" i="26"/>
  <c r="CA1623" i="26"/>
  <c r="CB1622" i="26"/>
  <c r="CA1622" i="26"/>
  <c r="CB1621" i="26"/>
  <c r="CA1621" i="26"/>
  <c r="CB1620" i="26"/>
  <c r="CA1620" i="26"/>
  <c r="CB1619" i="26"/>
  <c r="CA1619" i="26"/>
  <c r="CB1618" i="26"/>
  <c r="CA1618" i="26"/>
  <c r="CB1617" i="26"/>
  <c r="CA1617" i="26"/>
  <c r="CB1616" i="26"/>
  <c r="CA1616" i="26"/>
  <c r="CB1615" i="26"/>
  <c r="CA1615" i="26"/>
  <c r="CB1614" i="26"/>
  <c r="CA1614" i="26"/>
  <c r="CB1613" i="26"/>
  <c r="CA1613" i="26"/>
  <c r="CB1612" i="26"/>
  <c r="CA1612" i="26"/>
  <c r="CB1611" i="26"/>
  <c r="CA1611" i="26"/>
  <c r="CB1610" i="26"/>
  <c r="CA1610" i="26"/>
  <c r="CB1609" i="26"/>
  <c r="CA1609" i="26"/>
  <c r="CB1608" i="26"/>
  <c r="CA1608" i="26"/>
  <c r="CB1607" i="26"/>
  <c r="CA1607" i="26"/>
  <c r="CB1606" i="26"/>
  <c r="CA1606" i="26"/>
  <c r="CB1605" i="26"/>
  <c r="CA1605" i="26"/>
  <c r="CB1604" i="26"/>
  <c r="CA1604" i="26"/>
  <c r="CB1603" i="26"/>
  <c r="CA1603" i="26"/>
  <c r="CB1602" i="26"/>
  <c r="CA1602" i="26"/>
  <c r="CB1601" i="26"/>
  <c r="CA1601" i="26"/>
  <c r="CB1600" i="26"/>
  <c r="CA1600" i="26"/>
  <c r="CB1599" i="26"/>
  <c r="CA1599" i="26"/>
  <c r="CB1598" i="26"/>
  <c r="CA1598" i="26"/>
  <c r="CB1597" i="26"/>
  <c r="CA1597" i="26"/>
  <c r="CB1596" i="26"/>
  <c r="CA1596" i="26"/>
  <c r="CB1595" i="26"/>
  <c r="CA1595" i="26"/>
  <c r="CB1594" i="26"/>
  <c r="CA1594" i="26"/>
  <c r="CB1593" i="26"/>
  <c r="CA1593" i="26"/>
  <c r="CB1592" i="26"/>
  <c r="CA1592" i="26"/>
  <c r="CB1591" i="26"/>
  <c r="CA1591" i="26"/>
  <c r="CB1590" i="26"/>
  <c r="CA1590" i="26"/>
  <c r="CB1589" i="26"/>
  <c r="CA1589" i="26"/>
  <c r="CB1588" i="26"/>
  <c r="CA1588" i="26"/>
  <c r="CB1587" i="26"/>
  <c r="CA1587" i="26"/>
  <c r="CB1586" i="26"/>
  <c r="CA1586" i="26"/>
  <c r="CB1585" i="26"/>
  <c r="CA1585" i="26"/>
  <c r="CB1584" i="26"/>
  <c r="CA1584" i="26"/>
  <c r="CB1583" i="26"/>
  <c r="CA1583" i="26"/>
  <c r="CB1582" i="26"/>
  <c r="CA1582" i="26"/>
  <c r="CB1581" i="26"/>
  <c r="CA1581" i="26"/>
  <c r="CB1580" i="26"/>
  <c r="CA1580" i="26"/>
  <c r="CB1579" i="26"/>
  <c r="CA1579" i="26"/>
  <c r="CB1578" i="26"/>
  <c r="CA1578" i="26"/>
  <c r="CB1577" i="26"/>
  <c r="CA1577" i="26"/>
  <c r="CB1576" i="26"/>
  <c r="CA1576" i="26"/>
  <c r="CB1575" i="26"/>
  <c r="CA1575" i="26"/>
  <c r="CB1574" i="26"/>
  <c r="CA1574" i="26"/>
  <c r="CB1573" i="26"/>
  <c r="CA1573" i="26"/>
  <c r="CB1572" i="26"/>
  <c r="CA1572" i="26"/>
  <c r="CB1571" i="26"/>
  <c r="CA1571" i="26"/>
  <c r="CB1570" i="26"/>
  <c r="CA1570" i="26"/>
  <c r="CB1569" i="26"/>
  <c r="CA1569" i="26"/>
  <c r="CB1568" i="26"/>
  <c r="CA1568" i="26"/>
  <c r="CB1567" i="26"/>
  <c r="CA1567" i="26"/>
  <c r="CB1566" i="26"/>
  <c r="CA1566" i="26"/>
  <c r="CB1565" i="26"/>
  <c r="CA1565" i="26"/>
  <c r="CB1564" i="26"/>
  <c r="CA1564" i="26"/>
  <c r="CB1563" i="26"/>
  <c r="CA1563" i="26"/>
  <c r="CB1562" i="26"/>
  <c r="CA1562" i="26"/>
  <c r="CB1561" i="26"/>
  <c r="CA1561" i="26"/>
  <c r="CB1560" i="26"/>
  <c r="CA1560" i="26"/>
  <c r="CB1559" i="26"/>
  <c r="CA1559" i="26"/>
  <c r="CB1558" i="26"/>
  <c r="CA1558" i="26"/>
  <c r="CB1557" i="26"/>
  <c r="CA1557" i="26"/>
  <c r="CB1556" i="26"/>
  <c r="CA1556" i="26"/>
  <c r="CB1555" i="26"/>
  <c r="CA1555" i="26"/>
  <c r="CB1554" i="26"/>
  <c r="CA1554" i="26"/>
  <c r="CB1553" i="26"/>
  <c r="CA1553" i="26"/>
  <c r="CB1552" i="26"/>
  <c r="CA1552" i="26"/>
  <c r="CB1551" i="26"/>
  <c r="CA1551" i="26"/>
  <c r="CB1550" i="26"/>
  <c r="CA1550" i="26"/>
  <c r="CB1549" i="26"/>
  <c r="CA1549" i="26"/>
  <c r="CB1548" i="26"/>
  <c r="CA1548" i="26"/>
  <c r="CB1547" i="26"/>
  <c r="CA1547" i="26"/>
  <c r="CB1546" i="26"/>
  <c r="CA1546" i="26"/>
  <c r="CB1545" i="26"/>
  <c r="CA1545" i="26"/>
  <c r="CB1544" i="26"/>
  <c r="CA1544" i="26"/>
  <c r="CB1543" i="26"/>
  <c r="CA1543" i="26"/>
  <c r="CB1542" i="26"/>
  <c r="CA1542" i="26"/>
  <c r="CB1541" i="26"/>
  <c r="CA1541" i="26"/>
  <c r="CB1540" i="26"/>
  <c r="CA1540" i="26"/>
  <c r="CB1539" i="26"/>
  <c r="CA1539" i="26"/>
  <c r="CB1538" i="26"/>
  <c r="CA1538" i="26"/>
  <c r="CB1537" i="26"/>
  <c r="CA1537" i="26"/>
  <c r="CB1536" i="26"/>
  <c r="CA1536" i="26"/>
  <c r="CB1535" i="26"/>
  <c r="CA1535" i="26"/>
  <c r="CB1534" i="26"/>
  <c r="CA1534" i="26"/>
  <c r="CB1533" i="26"/>
  <c r="CA1533" i="26"/>
  <c r="CB1532" i="26"/>
  <c r="CA1532" i="26"/>
  <c r="CB1531" i="26"/>
  <c r="CA1531" i="26"/>
  <c r="CB1530" i="26"/>
  <c r="CA1530" i="26"/>
  <c r="CB1529" i="26"/>
  <c r="CA1529" i="26"/>
  <c r="CB1528" i="26"/>
  <c r="CA1528" i="26"/>
  <c r="CB1527" i="26"/>
  <c r="CA1527" i="26"/>
  <c r="CB1526" i="26"/>
  <c r="CA1526" i="26"/>
  <c r="CB1525" i="26"/>
  <c r="CA1525" i="26"/>
  <c r="CB1524" i="26"/>
  <c r="CA1524" i="26"/>
  <c r="CB1523" i="26"/>
  <c r="CA1523" i="26"/>
  <c r="CB1522" i="26"/>
  <c r="CA1522" i="26"/>
  <c r="CB1521" i="26"/>
  <c r="CA1521" i="26"/>
  <c r="CB1520" i="26"/>
  <c r="CA1520" i="26"/>
  <c r="CB1519" i="26"/>
  <c r="CA1519" i="26"/>
  <c r="CB1518" i="26"/>
  <c r="CA1518" i="26"/>
  <c r="CB1517" i="26"/>
  <c r="CA1517" i="26"/>
  <c r="CB1516" i="26"/>
  <c r="CA1516" i="26"/>
  <c r="CB1515" i="26"/>
  <c r="CA1515" i="26"/>
  <c r="CB1514" i="26"/>
  <c r="CA1514" i="26"/>
  <c r="CB1513" i="26"/>
  <c r="CA1513" i="26"/>
  <c r="CB1512" i="26"/>
  <c r="CA1512" i="26"/>
  <c r="CB1511" i="26"/>
  <c r="CA1511" i="26"/>
  <c r="CB1510" i="26"/>
  <c r="CA1510" i="26"/>
  <c r="CB1509" i="26"/>
  <c r="CA1509" i="26"/>
  <c r="CB1508" i="26"/>
  <c r="CA1508" i="26"/>
  <c r="CB1507" i="26"/>
  <c r="CA1507" i="26"/>
  <c r="CB1506" i="26"/>
  <c r="CA1506" i="26"/>
  <c r="CB1505" i="26"/>
  <c r="CA1505" i="26"/>
  <c r="CB1504" i="26"/>
  <c r="CA1504" i="26"/>
  <c r="CB1503" i="26"/>
  <c r="CA1503" i="26"/>
  <c r="CB1502" i="26"/>
  <c r="CA1502" i="26"/>
  <c r="CB1501" i="26"/>
  <c r="CA1501" i="26"/>
  <c r="CB1500" i="26"/>
  <c r="CA1500" i="26"/>
  <c r="CB1499" i="26"/>
  <c r="CA1499" i="26"/>
  <c r="CB1498" i="26"/>
  <c r="CA1498" i="26"/>
  <c r="CB1497" i="26"/>
  <c r="CA1497" i="26"/>
  <c r="CB1496" i="26"/>
  <c r="CA1496" i="26"/>
  <c r="CB1495" i="26"/>
  <c r="CA1495" i="26"/>
  <c r="CB1494" i="26"/>
  <c r="CA1494" i="26"/>
  <c r="CB1493" i="26"/>
  <c r="CA1493" i="26"/>
  <c r="CB1492" i="26"/>
  <c r="CA1492" i="26"/>
  <c r="CB1491" i="26"/>
  <c r="CA1491" i="26"/>
  <c r="CB1490" i="26"/>
  <c r="CA1490" i="26"/>
  <c r="CB1489" i="26"/>
  <c r="CA1489" i="26"/>
  <c r="CB1488" i="26"/>
  <c r="CA1488" i="26"/>
  <c r="CB1487" i="26"/>
  <c r="CA1487" i="26"/>
  <c r="CB1486" i="26"/>
  <c r="CA1486" i="26"/>
  <c r="CB1485" i="26"/>
  <c r="CA1485" i="26"/>
  <c r="CB1484" i="26"/>
  <c r="CA1484" i="26"/>
  <c r="CB1483" i="26"/>
  <c r="CA1483" i="26"/>
  <c r="CB1482" i="26"/>
  <c r="CA1482" i="26"/>
  <c r="CB1481" i="26"/>
  <c r="CA1481" i="26"/>
  <c r="CB1480" i="26"/>
  <c r="CA1480" i="26"/>
  <c r="CB1479" i="26"/>
  <c r="CA1479" i="26"/>
  <c r="CB1478" i="26"/>
  <c r="CA1478" i="26"/>
  <c r="CB1477" i="26"/>
  <c r="CA1477" i="26"/>
  <c r="CB1476" i="26"/>
  <c r="CA1476" i="26"/>
  <c r="CB1475" i="26"/>
  <c r="CA1475" i="26"/>
  <c r="CB1474" i="26"/>
  <c r="CA1474" i="26"/>
  <c r="CB1473" i="26"/>
  <c r="CA1473" i="26"/>
  <c r="CB1472" i="26"/>
  <c r="CA1472" i="26"/>
  <c r="CB1471" i="26"/>
  <c r="CA1471" i="26"/>
  <c r="CB1470" i="26"/>
  <c r="CA1470" i="26"/>
  <c r="CB1469" i="26"/>
  <c r="CA1469" i="26"/>
  <c r="CB1468" i="26"/>
  <c r="CA1468" i="26"/>
  <c r="CB1467" i="26"/>
  <c r="CA1467" i="26"/>
  <c r="CB1466" i="26"/>
  <c r="CA1466" i="26"/>
  <c r="CB1465" i="26"/>
  <c r="CA1465" i="26"/>
  <c r="CB1464" i="26"/>
  <c r="CA1464" i="26"/>
  <c r="CB1463" i="26"/>
  <c r="CA1463" i="26"/>
  <c r="CB1462" i="26"/>
  <c r="CA1462" i="26"/>
  <c r="CB1461" i="26"/>
  <c r="CA1461" i="26"/>
  <c r="CB1460" i="26"/>
  <c r="CA1460" i="26"/>
  <c r="CB1459" i="26"/>
  <c r="CA1459" i="26"/>
  <c r="CB1458" i="26"/>
  <c r="CA1458" i="26"/>
  <c r="CB1457" i="26"/>
  <c r="CA1457" i="26"/>
  <c r="CB1456" i="26"/>
  <c r="CA1456" i="26"/>
  <c r="CB1455" i="26"/>
  <c r="CA1455" i="26"/>
  <c r="CB1454" i="26"/>
  <c r="CA1454" i="26"/>
  <c r="CB1453" i="26"/>
  <c r="CA1453" i="26"/>
  <c r="CB1452" i="26"/>
  <c r="CA1452" i="26"/>
  <c r="CB1451" i="26"/>
  <c r="CA1451" i="26"/>
  <c r="CB1450" i="26"/>
  <c r="CA1450" i="26"/>
  <c r="CB1449" i="26"/>
  <c r="CA1449" i="26"/>
  <c r="CB1448" i="26"/>
  <c r="CA1448" i="26"/>
  <c r="CB1447" i="26"/>
  <c r="CA1447" i="26"/>
  <c r="CB1446" i="26"/>
  <c r="CA1446" i="26"/>
  <c r="CB1445" i="26"/>
  <c r="CA1445" i="26"/>
  <c r="CB1444" i="26"/>
  <c r="CA1444" i="26"/>
  <c r="CB1443" i="26"/>
  <c r="CA1443" i="26"/>
  <c r="CB1442" i="26"/>
  <c r="CA1442" i="26"/>
  <c r="CB1441" i="26"/>
  <c r="CA1441" i="26"/>
  <c r="CB1440" i="26"/>
  <c r="CA1440" i="26"/>
  <c r="CB1439" i="26"/>
  <c r="CA1439" i="26"/>
  <c r="CB1438" i="26"/>
  <c r="CA1438" i="26"/>
  <c r="CB1437" i="26"/>
  <c r="CA1437" i="26"/>
  <c r="CB1436" i="26"/>
  <c r="CA1436" i="26"/>
  <c r="CB1435" i="26"/>
  <c r="CA1435" i="26"/>
  <c r="CB1434" i="26"/>
  <c r="CA1434" i="26"/>
  <c r="CB1433" i="26"/>
  <c r="CA1433" i="26"/>
  <c r="CB1432" i="26"/>
  <c r="CA1432" i="26"/>
  <c r="CB1431" i="26"/>
  <c r="CA1431" i="26"/>
  <c r="CB1430" i="26"/>
  <c r="CA1430" i="26"/>
  <c r="CB1429" i="26"/>
  <c r="CA1429" i="26"/>
  <c r="CB1428" i="26"/>
  <c r="CA1428" i="26"/>
  <c r="CB1427" i="26"/>
  <c r="CA1427" i="26"/>
  <c r="CB1426" i="26"/>
  <c r="CA1426" i="26"/>
  <c r="CB1425" i="26"/>
  <c r="CA1425" i="26"/>
  <c r="CB1424" i="26"/>
  <c r="CA1424" i="26"/>
  <c r="CB1423" i="26"/>
  <c r="CA1423" i="26"/>
  <c r="CB1422" i="26"/>
  <c r="CA1422" i="26"/>
  <c r="CB1421" i="26"/>
  <c r="CA1421" i="26"/>
  <c r="CB1420" i="26"/>
  <c r="CA1420" i="26"/>
  <c r="CB1419" i="26"/>
  <c r="CA1419" i="26"/>
  <c r="CB1418" i="26"/>
  <c r="CA1418" i="26"/>
  <c r="CB1417" i="26"/>
  <c r="CA1417" i="26"/>
  <c r="CB1416" i="26"/>
  <c r="CA1416" i="26"/>
  <c r="CB1415" i="26"/>
  <c r="CA1415" i="26"/>
  <c r="CB1414" i="26"/>
  <c r="CA1414" i="26"/>
  <c r="CB1413" i="26"/>
  <c r="CA1413" i="26"/>
  <c r="CB1412" i="26"/>
  <c r="CA1412" i="26"/>
  <c r="CB1411" i="26"/>
  <c r="CA1411" i="26"/>
  <c r="CB1410" i="26"/>
  <c r="CA1410" i="26"/>
  <c r="CB1409" i="26"/>
  <c r="CA1409" i="26"/>
  <c r="CB1408" i="26"/>
  <c r="CA1408" i="26"/>
  <c r="CB1407" i="26"/>
  <c r="CA1407" i="26"/>
  <c r="CB1406" i="26"/>
  <c r="CA1406" i="26"/>
  <c r="CB1405" i="26"/>
  <c r="CA1405" i="26"/>
  <c r="CB1404" i="26"/>
  <c r="CA1404" i="26"/>
  <c r="CB1403" i="26"/>
  <c r="CA1403" i="26"/>
  <c r="CB1402" i="26"/>
  <c r="CA1402" i="26"/>
  <c r="CB1401" i="26"/>
  <c r="CA1401" i="26"/>
  <c r="CB1400" i="26"/>
  <c r="CA1400" i="26"/>
  <c r="CB1399" i="26"/>
  <c r="CA1399" i="26"/>
  <c r="CB1398" i="26"/>
  <c r="CA1398" i="26"/>
  <c r="CB1397" i="26"/>
  <c r="CA1397" i="26"/>
  <c r="CB1396" i="26"/>
  <c r="CA1396" i="26"/>
  <c r="CB1395" i="26"/>
  <c r="CA1395" i="26"/>
  <c r="CB1394" i="26"/>
  <c r="CA1394" i="26"/>
  <c r="CB1393" i="26"/>
  <c r="CA1393" i="26"/>
  <c r="CB1392" i="26"/>
  <c r="CA1392" i="26"/>
  <c r="CB1391" i="26"/>
  <c r="CA1391" i="26"/>
  <c r="CB1390" i="26"/>
  <c r="CA1390" i="26"/>
  <c r="CB1389" i="26"/>
  <c r="CA1389" i="26"/>
  <c r="CB1388" i="26"/>
  <c r="CA1388" i="26"/>
  <c r="CB1387" i="26"/>
  <c r="CA1387" i="26"/>
  <c r="CB1386" i="26"/>
  <c r="CA1386" i="26"/>
  <c r="CB1385" i="26"/>
  <c r="CA1385" i="26"/>
  <c r="CB1384" i="26"/>
  <c r="CA1384" i="26"/>
  <c r="CB1383" i="26"/>
  <c r="CA1383" i="26"/>
  <c r="CB1382" i="26"/>
  <c r="CA1382" i="26"/>
  <c r="CB1381" i="26"/>
  <c r="CA1381" i="26"/>
  <c r="CB1380" i="26"/>
  <c r="CA1380" i="26"/>
  <c r="CB1379" i="26"/>
  <c r="CA1379" i="26"/>
  <c r="CB1378" i="26"/>
  <c r="CA1378" i="26"/>
  <c r="CB1377" i="26"/>
  <c r="CA1377" i="26"/>
  <c r="CB1376" i="26"/>
  <c r="CA1376" i="26"/>
  <c r="CB1375" i="26"/>
  <c r="CA1375" i="26"/>
  <c r="CB1374" i="26"/>
  <c r="CA1374" i="26"/>
  <c r="CB1373" i="26"/>
  <c r="CA1373" i="26"/>
  <c r="CB1372" i="26"/>
  <c r="CA1372" i="26"/>
  <c r="CB1371" i="26"/>
  <c r="CA1371" i="26"/>
  <c r="CB1370" i="26"/>
  <c r="CA1370" i="26"/>
  <c r="CB1369" i="26"/>
  <c r="CA1369" i="26"/>
  <c r="CB1368" i="26"/>
  <c r="CA1368" i="26"/>
  <c r="CB1367" i="26"/>
  <c r="CA1367" i="26"/>
  <c r="CB1366" i="26"/>
  <c r="CA1366" i="26"/>
  <c r="CB1365" i="26"/>
  <c r="CA1365" i="26"/>
  <c r="CB1364" i="26"/>
  <c r="CA1364" i="26"/>
  <c r="CB1363" i="26"/>
  <c r="CA1363" i="26"/>
  <c r="CB1362" i="26"/>
  <c r="CA1362" i="26"/>
  <c r="CB1361" i="26"/>
  <c r="CA1361" i="26"/>
  <c r="CB1360" i="26"/>
  <c r="CA1360" i="26"/>
  <c r="CB1359" i="26"/>
  <c r="CA1359" i="26"/>
  <c r="CB1358" i="26"/>
  <c r="CA1358" i="26"/>
  <c r="CB1357" i="26"/>
  <c r="CA1357" i="26"/>
  <c r="CB1356" i="26"/>
  <c r="CA1356" i="26"/>
  <c r="CB1355" i="26"/>
  <c r="CA1355" i="26"/>
  <c r="CB1354" i="26"/>
  <c r="CA1354" i="26"/>
  <c r="CB1353" i="26"/>
  <c r="CA1353" i="26"/>
  <c r="CB1352" i="26"/>
  <c r="CA1352" i="26"/>
  <c r="CB1351" i="26"/>
  <c r="CA1351" i="26"/>
  <c r="CB1350" i="26"/>
  <c r="CA1350" i="26"/>
  <c r="CB1349" i="26"/>
  <c r="CA1349" i="26"/>
  <c r="CB1348" i="26"/>
  <c r="CA1348" i="26"/>
  <c r="CB1347" i="26"/>
  <c r="CA1347" i="26"/>
  <c r="CB1346" i="26"/>
  <c r="CA1346" i="26"/>
  <c r="CB1345" i="26"/>
  <c r="CA1345" i="26"/>
  <c r="CB1344" i="26"/>
  <c r="CA1344" i="26"/>
  <c r="CB1343" i="26"/>
  <c r="CA1343" i="26"/>
  <c r="CB1342" i="26"/>
  <c r="CA1342" i="26"/>
  <c r="CB1341" i="26"/>
  <c r="CA1341" i="26"/>
  <c r="CB1340" i="26"/>
  <c r="CA1340" i="26"/>
  <c r="CB1339" i="26"/>
  <c r="CA1339" i="26"/>
  <c r="CB1338" i="26"/>
  <c r="CA1338" i="26"/>
  <c r="CB1337" i="26"/>
  <c r="CA1337" i="26"/>
  <c r="CB1336" i="26"/>
  <c r="CA1336" i="26"/>
  <c r="CB1335" i="26"/>
  <c r="CA1335" i="26"/>
  <c r="CB1334" i="26"/>
  <c r="CA1334" i="26"/>
  <c r="CB1333" i="26"/>
  <c r="CA1333" i="26"/>
  <c r="CB1332" i="26"/>
  <c r="CA1332" i="26"/>
  <c r="CB1331" i="26"/>
  <c r="CA1331" i="26"/>
  <c r="CB1330" i="26"/>
  <c r="CA1330" i="26"/>
  <c r="CB1329" i="26"/>
  <c r="CA1329" i="26"/>
  <c r="CB1328" i="26"/>
  <c r="CA1328" i="26"/>
  <c r="CB1327" i="26"/>
  <c r="CA1327" i="26"/>
  <c r="CB1326" i="26"/>
  <c r="CA1326" i="26"/>
  <c r="CB1325" i="26"/>
  <c r="CA1325" i="26"/>
  <c r="CB1324" i="26"/>
  <c r="CA1324" i="26"/>
  <c r="CB1323" i="26"/>
  <c r="CA1323" i="26"/>
  <c r="CB1322" i="26"/>
  <c r="CA1322" i="26"/>
  <c r="CB1321" i="26"/>
  <c r="CA1321" i="26"/>
  <c r="CB1320" i="26"/>
  <c r="CA1320" i="26"/>
  <c r="CB1319" i="26"/>
  <c r="CA1319" i="26"/>
  <c r="CB1318" i="26"/>
  <c r="CA1318" i="26"/>
  <c r="CB1317" i="26"/>
  <c r="CA1317" i="26"/>
  <c r="CB1316" i="26"/>
  <c r="CA1316" i="26"/>
  <c r="CB1315" i="26"/>
  <c r="CA1315" i="26"/>
  <c r="CB1314" i="26"/>
  <c r="CA1314" i="26"/>
  <c r="CB1313" i="26"/>
  <c r="CA1313" i="26"/>
  <c r="CB1312" i="26"/>
  <c r="CA1312" i="26"/>
  <c r="CB1311" i="26"/>
  <c r="CA1311" i="26"/>
  <c r="CB1310" i="26"/>
  <c r="CA1310" i="26"/>
  <c r="CB1309" i="26"/>
  <c r="CA1309" i="26"/>
  <c r="CB1308" i="26"/>
  <c r="CA1308" i="26"/>
  <c r="CB1307" i="26"/>
  <c r="CA1307" i="26"/>
  <c r="CB1306" i="26"/>
  <c r="CA1306" i="26"/>
  <c r="CB1305" i="26"/>
  <c r="CA1305" i="26"/>
  <c r="CB1304" i="26"/>
  <c r="CA1304" i="26"/>
  <c r="CB1303" i="26"/>
  <c r="CA1303" i="26"/>
  <c r="CB1302" i="26"/>
  <c r="CA1302" i="26"/>
  <c r="CB1301" i="26"/>
  <c r="CA1301" i="26"/>
  <c r="CB1300" i="26"/>
  <c r="CA1300" i="26"/>
  <c r="CB1299" i="26"/>
  <c r="CA1299" i="26"/>
  <c r="CB1298" i="26"/>
  <c r="CA1298" i="26"/>
  <c r="CB1297" i="26"/>
  <c r="CA1297" i="26"/>
  <c r="CB1296" i="26"/>
  <c r="CA1296" i="26"/>
  <c r="CB1295" i="26"/>
  <c r="CA1295" i="26"/>
  <c r="CB1294" i="26"/>
  <c r="CA1294" i="26"/>
  <c r="CB1293" i="26"/>
  <c r="CA1293" i="26"/>
  <c r="CB1292" i="26"/>
  <c r="CA1292" i="26"/>
  <c r="CB1291" i="26"/>
  <c r="CA1291" i="26"/>
  <c r="CB1290" i="26"/>
  <c r="CA1290" i="26"/>
  <c r="CB1289" i="26"/>
  <c r="CA1289" i="26"/>
  <c r="CB1288" i="26"/>
  <c r="CA1288" i="26"/>
  <c r="CB1287" i="26"/>
  <c r="CA1287" i="26"/>
  <c r="CB1286" i="26"/>
  <c r="CA1286" i="26"/>
  <c r="CB1285" i="26"/>
  <c r="CA1285" i="26"/>
  <c r="CB1284" i="26"/>
  <c r="CA1284" i="26"/>
  <c r="CB1283" i="26"/>
  <c r="CA1283" i="26"/>
  <c r="CB1282" i="26"/>
  <c r="CA1282" i="26"/>
  <c r="CB1281" i="26"/>
  <c r="CA1281" i="26"/>
  <c r="CB1280" i="26"/>
  <c r="CA1280" i="26"/>
  <c r="CB1279" i="26"/>
  <c r="CA1279" i="26"/>
  <c r="CB1278" i="26"/>
  <c r="CA1278" i="26"/>
  <c r="CB1277" i="26"/>
  <c r="CA1277" i="26"/>
  <c r="CB1276" i="26"/>
  <c r="CA1276" i="26"/>
  <c r="CB1275" i="26"/>
  <c r="CA1275" i="26"/>
  <c r="CB1274" i="26"/>
  <c r="CA1274" i="26"/>
  <c r="CB1273" i="26"/>
  <c r="CA1273" i="26"/>
  <c r="CB1272" i="26"/>
  <c r="CA1272" i="26"/>
  <c r="CB1271" i="26"/>
  <c r="CA1271" i="26"/>
  <c r="CB1270" i="26"/>
  <c r="CA1270" i="26"/>
  <c r="CB1269" i="26"/>
  <c r="CA1269" i="26"/>
  <c r="CB1268" i="26"/>
  <c r="CA1268" i="26"/>
  <c r="CB1267" i="26"/>
  <c r="CA1267" i="26"/>
  <c r="CB1266" i="26"/>
  <c r="CA1266" i="26"/>
  <c r="CB1265" i="26"/>
  <c r="CA1265" i="26"/>
  <c r="CB1264" i="26"/>
  <c r="CA1264" i="26"/>
  <c r="CB1263" i="26"/>
  <c r="CA1263" i="26"/>
  <c r="CB1262" i="26"/>
  <c r="CA1262" i="26"/>
  <c r="CB1261" i="26"/>
  <c r="CA1261" i="26"/>
  <c r="CB1260" i="26"/>
  <c r="CA1260" i="26"/>
  <c r="CB1259" i="26"/>
  <c r="CA1259" i="26"/>
  <c r="CB1258" i="26"/>
  <c r="CA1258" i="26"/>
  <c r="CB1257" i="26"/>
  <c r="CA1257" i="26"/>
  <c r="CB1256" i="26"/>
  <c r="CA1256" i="26"/>
  <c r="CB1255" i="26"/>
  <c r="CA1255" i="26"/>
  <c r="CB1254" i="26"/>
  <c r="CA1254" i="26"/>
  <c r="CB1253" i="26"/>
  <c r="CA1253" i="26"/>
  <c r="CB1252" i="26"/>
  <c r="CA1252" i="26"/>
  <c r="CB1251" i="26"/>
  <c r="CA1251" i="26"/>
  <c r="CB1250" i="26"/>
  <c r="CA1250" i="26"/>
  <c r="CB1249" i="26"/>
  <c r="CA1249" i="26"/>
  <c r="CB1248" i="26"/>
  <c r="CA1248" i="26"/>
  <c r="CB1247" i="26"/>
  <c r="CA1247" i="26"/>
  <c r="CB1246" i="26"/>
  <c r="CA1246" i="26"/>
  <c r="CB1245" i="26"/>
  <c r="CA1245" i="26"/>
  <c r="CB1244" i="26"/>
  <c r="CA1244" i="26"/>
  <c r="CB1243" i="26"/>
  <c r="CA1243" i="26"/>
  <c r="CB1242" i="26"/>
  <c r="CA1242" i="26"/>
  <c r="CB1241" i="26"/>
  <c r="CA1241" i="26"/>
  <c r="CB1240" i="26"/>
  <c r="CA1240" i="26"/>
  <c r="CB1239" i="26"/>
  <c r="CA1239" i="26"/>
  <c r="CB1238" i="26"/>
  <c r="CA1238" i="26"/>
  <c r="CB1237" i="26"/>
  <c r="CA1237" i="26"/>
  <c r="CB1236" i="26"/>
  <c r="CA1236" i="26"/>
  <c r="CB1235" i="26"/>
  <c r="CA1235" i="26"/>
  <c r="CB1234" i="26"/>
  <c r="CA1234" i="26"/>
  <c r="CB1233" i="26"/>
  <c r="CA1233" i="26"/>
  <c r="CB1232" i="26"/>
  <c r="CA1232" i="26"/>
  <c r="CB1231" i="26"/>
  <c r="CA1231" i="26"/>
  <c r="CB1230" i="26"/>
  <c r="CA1230" i="26"/>
  <c r="CB1229" i="26"/>
  <c r="CA1229" i="26"/>
  <c r="CB1228" i="26"/>
  <c r="CA1228" i="26"/>
  <c r="CB1227" i="26"/>
  <c r="CA1227" i="26"/>
  <c r="CB1226" i="26"/>
  <c r="CA1226" i="26"/>
  <c r="CB1225" i="26"/>
  <c r="CA1225" i="26"/>
  <c r="CB1224" i="26"/>
  <c r="CA1224" i="26"/>
  <c r="CB1223" i="26"/>
  <c r="CA1223" i="26"/>
  <c r="CB1222" i="26"/>
  <c r="CA1222" i="26"/>
  <c r="CB1221" i="26"/>
  <c r="CA1221" i="26"/>
  <c r="CB1220" i="26"/>
  <c r="CA1220" i="26"/>
  <c r="CB1219" i="26"/>
  <c r="CA1219" i="26"/>
  <c r="CB1218" i="26"/>
  <c r="CA1218" i="26"/>
  <c r="CB1217" i="26"/>
  <c r="CA1217" i="26"/>
  <c r="CB1216" i="26"/>
  <c r="CA1216" i="26"/>
  <c r="CB1215" i="26"/>
  <c r="CA1215" i="26"/>
  <c r="CB1214" i="26"/>
  <c r="CA1214" i="26"/>
  <c r="CB1213" i="26"/>
  <c r="CA1213" i="26"/>
  <c r="CB1212" i="26"/>
  <c r="CA1212" i="26"/>
  <c r="CB1211" i="26"/>
  <c r="CA1211" i="26"/>
  <c r="CB1210" i="26"/>
  <c r="CA1210" i="26"/>
  <c r="CB1209" i="26"/>
  <c r="CA1209" i="26"/>
  <c r="CB1208" i="26"/>
  <c r="CA1208" i="26"/>
  <c r="CB1207" i="26"/>
  <c r="CA1207" i="26"/>
  <c r="CB1206" i="26"/>
  <c r="CA1206" i="26"/>
  <c r="CB1205" i="26"/>
  <c r="CA1205" i="26"/>
  <c r="CB1204" i="26"/>
  <c r="CA1204" i="26"/>
  <c r="CB1203" i="26"/>
  <c r="CA1203" i="26"/>
  <c r="CB1202" i="26"/>
  <c r="CA1202" i="26"/>
  <c r="CB1201" i="26"/>
  <c r="CA1201" i="26"/>
  <c r="CB1200" i="26"/>
  <c r="CA1200" i="26"/>
  <c r="CB1199" i="26"/>
  <c r="CA1199" i="26"/>
  <c r="CB1198" i="26"/>
  <c r="CA1198" i="26"/>
  <c r="CB1197" i="26"/>
  <c r="CA1197" i="26"/>
  <c r="CB1196" i="26"/>
  <c r="CA1196" i="26"/>
  <c r="CB1195" i="26"/>
  <c r="CA1195" i="26"/>
  <c r="CB1194" i="26"/>
  <c r="CA1194" i="26"/>
  <c r="CB1193" i="26"/>
  <c r="CA1193" i="26"/>
  <c r="CB1192" i="26"/>
  <c r="CA1192" i="26"/>
  <c r="CB1191" i="26"/>
  <c r="CA1191" i="26"/>
  <c r="CB1190" i="26"/>
  <c r="CA1190" i="26"/>
  <c r="CB1189" i="26"/>
  <c r="CA1189" i="26"/>
  <c r="CB1188" i="26"/>
  <c r="CA1188" i="26"/>
  <c r="CB1187" i="26"/>
  <c r="CA1187" i="26"/>
  <c r="CB1186" i="26"/>
  <c r="CA1186" i="26"/>
  <c r="CB1185" i="26"/>
  <c r="CA1185" i="26"/>
  <c r="CB1184" i="26"/>
  <c r="CA1184" i="26"/>
  <c r="CB1183" i="26"/>
  <c r="CA1183" i="26"/>
  <c r="CB1182" i="26"/>
  <c r="CA1182" i="26"/>
  <c r="CB1181" i="26"/>
  <c r="CA1181" i="26"/>
  <c r="CB1180" i="26"/>
  <c r="CA1180" i="26"/>
  <c r="CB1179" i="26"/>
  <c r="CA1179" i="26"/>
  <c r="CB1178" i="26"/>
  <c r="CA1178" i="26"/>
  <c r="CB1177" i="26"/>
  <c r="CA1177" i="26"/>
  <c r="CB1176" i="26"/>
  <c r="CA1176" i="26"/>
  <c r="CB1175" i="26"/>
  <c r="CA1175" i="26"/>
  <c r="CB1174" i="26"/>
  <c r="CA1174" i="26"/>
  <c r="CB1173" i="26"/>
  <c r="CA1173" i="26"/>
  <c r="CB1172" i="26"/>
  <c r="CA1172" i="26"/>
  <c r="CB1171" i="26"/>
  <c r="CA1171" i="26"/>
  <c r="CB1170" i="26"/>
  <c r="CA1170" i="26"/>
  <c r="CB1169" i="26"/>
  <c r="CA1169" i="26"/>
  <c r="CB1168" i="26"/>
  <c r="CA1168" i="26"/>
  <c r="CB1167" i="26"/>
  <c r="CA1167" i="26"/>
  <c r="CB1166" i="26"/>
  <c r="CA1166" i="26"/>
  <c r="CB1165" i="26"/>
  <c r="CA1165" i="26"/>
  <c r="CB1164" i="26"/>
  <c r="CA1164" i="26"/>
  <c r="CB1163" i="26"/>
  <c r="CA1163" i="26"/>
  <c r="CB1162" i="26"/>
  <c r="CA1162" i="26"/>
  <c r="CB1161" i="26"/>
  <c r="CA1161" i="26"/>
  <c r="CB1160" i="26"/>
  <c r="CA1160" i="26"/>
  <c r="CB1159" i="26"/>
  <c r="CA1159" i="26"/>
  <c r="CB1158" i="26"/>
  <c r="CA1158" i="26"/>
  <c r="CB1157" i="26"/>
  <c r="CA1157" i="26"/>
  <c r="CB1156" i="26"/>
  <c r="CA1156" i="26"/>
  <c r="CB1155" i="26"/>
  <c r="CA1155" i="26"/>
  <c r="CB1154" i="26"/>
  <c r="CA1154" i="26"/>
  <c r="CB1153" i="26"/>
  <c r="CA1153" i="26"/>
  <c r="CB1152" i="26"/>
  <c r="CA1152" i="26"/>
  <c r="CB1151" i="26"/>
  <c r="CA1151" i="26"/>
  <c r="CB1150" i="26"/>
  <c r="CA1150" i="26"/>
  <c r="CB1149" i="26"/>
  <c r="CA1149" i="26"/>
  <c r="CB1148" i="26"/>
  <c r="CA1148" i="26"/>
  <c r="CB1147" i="26"/>
  <c r="CA1147" i="26"/>
  <c r="CB1146" i="26"/>
  <c r="CA1146" i="26"/>
  <c r="CB1145" i="26"/>
  <c r="CA1145" i="26"/>
  <c r="CB1144" i="26"/>
  <c r="CA1144" i="26"/>
  <c r="CB1143" i="26"/>
  <c r="CA1143" i="26"/>
  <c r="CB1142" i="26"/>
  <c r="CA1142" i="26"/>
  <c r="CB1141" i="26"/>
  <c r="CA1141" i="26"/>
  <c r="CB1140" i="26"/>
  <c r="CA1140" i="26"/>
  <c r="CB1139" i="26"/>
  <c r="CA1139" i="26"/>
  <c r="CB1138" i="26"/>
  <c r="CA1138" i="26"/>
  <c r="CB1137" i="26"/>
  <c r="CA1137" i="26"/>
  <c r="CB1136" i="26"/>
  <c r="CA1136" i="26"/>
  <c r="CB1135" i="26"/>
  <c r="CA1135" i="26"/>
  <c r="CB1134" i="26"/>
  <c r="CA1134" i="26"/>
  <c r="CB1133" i="26"/>
  <c r="CA1133" i="26"/>
  <c r="CB1132" i="26"/>
  <c r="CA1132" i="26"/>
  <c r="CB1131" i="26"/>
  <c r="CA1131" i="26"/>
  <c r="CB1130" i="26"/>
  <c r="CA1130" i="26"/>
  <c r="CB1129" i="26"/>
  <c r="CA1129" i="26"/>
  <c r="CB1128" i="26"/>
  <c r="CA1128" i="26"/>
  <c r="CB1127" i="26"/>
  <c r="CA1127" i="26"/>
  <c r="CB1126" i="26"/>
  <c r="CA1126" i="26"/>
  <c r="CB1125" i="26"/>
  <c r="CA1125" i="26"/>
  <c r="CB1124" i="26"/>
  <c r="CA1124" i="26"/>
  <c r="CB1123" i="26"/>
  <c r="CA1123" i="26"/>
  <c r="CB1122" i="26"/>
  <c r="CA1122" i="26"/>
  <c r="CB1121" i="26"/>
  <c r="CA1121" i="26"/>
  <c r="CB1120" i="26"/>
  <c r="CA1120" i="26"/>
  <c r="CB1119" i="26"/>
  <c r="CA1119" i="26"/>
  <c r="CB1118" i="26"/>
  <c r="CA1118" i="26"/>
  <c r="CB1117" i="26"/>
  <c r="CA1117" i="26"/>
  <c r="CB1116" i="26"/>
  <c r="CA1116" i="26"/>
  <c r="CB1115" i="26"/>
  <c r="CA1115" i="26"/>
  <c r="CB1114" i="26"/>
  <c r="CA1114" i="26"/>
  <c r="CB1113" i="26"/>
  <c r="CA1113" i="26"/>
  <c r="CB1112" i="26"/>
  <c r="CA1112" i="26"/>
  <c r="CB1111" i="26"/>
  <c r="CA1111" i="26"/>
  <c r="CB1110" i="26"/>
  <c r="CA1110" i="26"/>
  <c r="CB1109" i="26"/>
  <c r="CA1109" i="26"/>
  <c r="CB1108" i="26"/>
  <c r="CA1108" i="26"/>
  <c r="CB1107" i="26"/>
  <c r="CA1107" i="26"/>
  <c r="CB1106" i="26"/>
  <c r="CA1106" i="26"/>
  <c r="CB1105" i="26"/>
  <c r="CA1105" i="26"/>
  <c r="CB1104" i="26"/>
  <c r="CA1104" i="26"/>
  <c r="CB1103" i="26"/>
  <c r="CA1103" i="26"/>
  <c r="CB1102" i="26"/>
  <c r="CA1102" i="26"/>
  <c r="CB1101" i="26"/>
  <c r="CA1101" i="26"/>
  <c r="CB1100" i="26"/>
  <c r="CA1100" i="26"/>
  <c r="CB1099" i="26"/>
  <c r="CA1099" i="26"/>
  <c r="CB1098" i="26"/>
  <c r="CA1098" i="26"/>
  <c r="CB1097" i="26"/>
  <c r="CA1097" i="26"/>
  <c r="CB1096" i="26"/>
  <c r="CA1096" i="26"/>
  <c r="CB1095" i="26"/>
  <c r="CA1095" i="26"/>
  <c r="CB1094" i="26"/>
  <c r="CA1094" i="26"/>
  <c r="CB1093" i="26"/>
  <c r="CA1093" i="26"/>
  <c r="CB1092" i="26"/>
  <c r="CA1092" i="26"/>
  <c r="CB1091" i="26"/>
  <c r="CA1091" i="26"/>
  <c r="CB1090" i="26"/>
  <c r="CA1090" i="26"/>
  <c r="CB1089" i="26"/>
  <c r="CA1089" i="26"/>
  <c r="CB1088" i="26"/>
  <c r="CA1088" i="26"/>
  <c r="CB1087" i="26"/>
  <c r="CA1087" i="26"/>
  <c r="CB1086" i="26"/>
  <c r="CA1086" i="26"/>
  <c r="CB1085" i="26"/>
  <c r="CA1085" i="26"/>
  <c r="CB1084" i="26"/>
  <c r="CA1084" i="26"/>
  <c r="CB1083" i="26"/>
  <c r="CA1083" i="26"/>
  <c r="CB1082" i="26"/>
  <c r="CA1082" i="26"/>
  <c r="CB1081" i="26"/>
  <c r="CA1081" i="26"/>
  <c r="CB1080" i="26"/>
  <c r="CA1080" i="26"/>
  <c r="CB1079" i="26"/>
  <c r="CA1079" i="26"/>
  <c r="CB1078" i="26"/>
  <c r="CA1078" i="26"/>
  <c r="CB1077" i="26"/>
  <c r="CA1077" i="26"/>
  <c r="CB1076" i="26"/>
  <c r="CA1076" i="26"/>
  <c r="CB1075" i="26"/>
  <c r="CA1075" i="26"/>
  <c r="CB1074" i="26"/>
  <c r="CA1074" i="26"/>
  <c r="CB1073" i="26"/>
  <c r="CA1073" i="26"/>
  <c r="CB1072" i="26"/>
  <c r="CA1072" i="26"/>
  <c r="CB1071" i="26"/>
  <c r="CA1071" i="26"/>
  <c r="CB1070" i="26"/>
  <c r="CA1070" i="26"/>
  <c r="CB1069" i="26"/>
  <c r="CA1069" i="26"/>
  <c r="CB1068" i="26"/>
  <c r="CA1068" i="26"/>
  <c r="CB1067" i="26"/>
  <c r="CA1067" i="26"/>
  <c r="CB1066" i="26"/>
  <c r="CA1066" i="26"/>
  <c r="CB1065" i="26"/>
  <c r="CA1065" i="26"/>
  <c r="CB1064" i="26"/>
  <c r="CA1064" i="26"/>
  <c r="CB1063" i="26"/>
  <c r="CA1063" i="26"/>
  <c r="CB1062" i="26"/>
  <c r="CA1062" i="26"/>
  <c r="CB1061" i="26"/>
  <c r="CA1061" i="26"/>
  <c r="CB1060" i="26"/>
  <c r="CA1060" i="26"/>
  <c r="CB1059" i="26"/>
  <c r="CA1059" i="26"/>
  <c r="CB1058" i="26"/>
  <c r="CA1058" i="26"/>
  <c r="CB1057" i="26"/>
  <c r="CA1057" i="26"/>
  <c r="CB1056" i="26"/>
  <c r="CA1056" i="26"/>
  <c r="CB1055" i="26"/>
  <c r="CA1055" i="26"/>
  <c r="CB1054" i="26"/>
  <c r="CA1054" i="26"/>
  <c r="CB1053" i="26"/>
  <c r="CA1053" i="26"/>
  <c r="CB1052" i="26"/>
  <c r="CA1052" i="26"/>
  <c r="CB1051" i="26"/>
  <c r="CA1051" i="26"/>
  <c r="CB1050" i="26"/>
  <c r="CA1050" i="26"/>
  <c r="CB1049" i="26"/>
  <c r="CA1049" i="26"/>
  <c r="CB1048" i="26"/>
  <c r="CA1048" i="26"/>
  <c r="CB1047" i="26"/>
  <c r="CA1047" i="26"/>
  <c r="CB1046" i="26"/>
  <c r="CA1046" i="26"/>
  <c r="CB1045" i="26"/>
  <c r="CA1045" i="26"/>
  <c r="CB1044" i="26"/>
  <c r="CA1044" i="26"/>
  <c r="CB1043" i="26"/>
  <c r="CA1043" i="26"/>
  <c r="CB1042" i="26"/>
  <c r="CA1042" i="26"/>
  <c r="CB1041" i="26"/>
  <c r="CA1041" i="26"/>
  <c r="CB1040" i="26"/>
  <c r="CA1040" i="26"/>
  <c r="CB1039" i="26"/>
  <c r="CA1039" i="26"/>
  <c r="CB1038" i="26"/>
  <c r="CA1038" i="26"/>
  <c r="CB1037" i="26"/>
  <c r="CA1037" i="26"/>
  <c r="CB1036" i="26"/>
  <c r="CA1036" i="26"/>
  <c r="CB1035" i="26"/>
  <c r="CA1035" i="26"/>
  <c r="CB1034" i="26"/>
  <c r="CA1034" i="26"/>
  <c r="CB1033" i="26"/>
  <c r="CA1033" i="26"/>
  <c r="CB1032" i="26"/>
  <c r="CA1032" i="26"/>
  <c r="CB1031" i="26"/>
  <c r="CA1031" i="26"/>
  <c r="CB1030" i="26"/>
  <c r="CA1030" i="26"/>
  <c r="CB1029" i="26"/>
  <c r="CA1029" i="26"/>
  <c r="CB1028" i="26"/>
  <c r="CA1028" i="26"/>
  <c r="CB1027" i="26"/>
  <c r="CA1027" i="26"/>
  <c r="CB1026" i="26"/>
  <c r="CA1026" i="26"/>
  <c r="CB1025" i="26"/>
  <c r="CA1025" i="26"/>
  <c r="CB1024" i="26"/>
  <c r="CA1024" i="26"/>
  <c r="CB1023" i="26"/>
  <c r="CA1023" i="26"/>
  <c r="CB1022" i="26"/>
  <c r="CA1022" i="26"/>
  <c r="CB1021" i="26"/>
  <c r="CA1021" i="26"/>
  <c r="CB1020" i="26"/>
  <c r="CA1020" i="26"/>
  <c r="CB1019" i="26"/>
  <c r="CA1019" i="26"/>
  <c r="CB1018" i="26"/>
  <c r="CA1018" i="26"/>
  <c r="CB1017" i="26"/>
  <c r="CA1017" i="26"/>
  <c r="CB1016" i="26"/>
  <c r="CA1016" i="26"/>
  <c r="CB1015" i="26"/>
  <c r="CA1015" i="26"/>
  <c r="CB1014" i="26"/>
  <c r="CA1014" i="26"/>
  <c r="CB1013" i="26"/>
  <c r="CA1013" i="26"/>
  <c r="CB1012" i="26"/>
  <c r="CA1012" i="26"/>
  <c r="CB1011" i="26"/>
  <c r="CA1011" i="26"/>
  <c r="CB1010" i="26"/>
  <c r="CA1010" i="26"/>
  <c r="CB1009" i="26"/>
  <c r="CA1009" i="26"/>
  <c r="CB1008" i="26"/>
  <c r="CA1008" i="26"/>
  <c r="CB1007" i="26"/>
  <c r="CA1007" i="26"/>
  <c r="CB1006" i="26"/>
  <c r="CA1006" i="26"/>
  <c r="CB1005" i="26"/>
  <c r="CA1005" i="26"/>
  <c r="CB1004" i="26"/>
  <c r="CA1004" i="26"/>
  <c r="CB1003" i="26"/>
  <c r="CA1003" i="26"/>
  <c r="CB1002" i="26"/>
  <c r="CA1002" i="26"/>
  <c r="CB1001" i="26"/>
  <c r="CA1001" i="26"/>
  <c r="CB1000" i="26"/>
  <c r="CA1000" i="26"/>
  <c r="CB999" i="26"/>
  <c r="CA999" i="26"/>
  <c r="CB998" i="26"/>
  <c r="CA998" i="26"/>
  <c r="CB997" i="26"/>
  <c r="CA997" i="26"/>
  <c r="CB996" i="26"/>
  <c r="CA996" i="26"/>
  <c r="CB995" i="26"/>
  <c r="CA995" i="26"/>
  <c r="CB994" i="26"/>
  <c r="CA994" i="26"/>
  <c r="CB993" i="26"/>
  <c r="CA993" i="26"/>
  <c r="CB992" i="26"/>
  <c r="CA992" i="26"/>
  <c r="CB991" i="26"/>
  <c r="CA991" i="26"/>
  <c r="CB990" i="26"/>
  <c r="CA990" i="26"/>
  <c r="CB989" i="26"/>
  <c r="CA989" i="26"/>
  <c r="CB988" i="26"/>
  <c r="CA988" i="26"/>
  <c r="CB987" i="26"/>
  <c r="CA987" i="26"/>
  <c r="CB986" i="26"/>
  <c r="CA986" i="26"/>
  <c r="CB985" i="26"/>
  <c r="CA985" i="26"/>
  <c r="CB984" i="26"/>
  <c r="CA984" i="26"/>
  <c r="CB983" i="26"/>
  <c r="CA983" i="26"/>
  <c r="CB982" i="26"/>
  <c r="CA982" i="26"/>
  <c r="CB981" i="26"/>
  <c r="CA981" i="26"/>
  <c r="CB980" i="26"/>
  <c r="CA980" i="26"/>
  <c r="CB979" i="26"/>
  <c r="CA979" i="26"/>
  <c r="CB978" i="26"/>
  <c r="CA978" i="26"/>
  <c r="CB977" i="26"/>
  <c r="CA977" i="26"/>
  <c r="CB976" i="26"/>
  <c r="CA976" i="26"/>
  <c r="CB975" i="26"/>
  <c r="CA975" i="26"/>
  <c r="CB974" i="26"/>
  <c r="CA974" i="26"/>
  <c r="CB973" i="26"/>
  <c r="CA973" i="26"/>
  <c r="CB972" i="26"/>
  <c r="CA972" i="26"/>
  <c r="CB971" i="26"/>
  <c r="CA971" i="26"/>
  <c r="CB970" i="26"/>
  <c r="CA970" i="26"/>
  <c r="CB969" i="26"/>
  <c r="CA969" i="26"/>
  <c r="CB968" i="26"/>
  <c r="CA968" i="26"/>
  <c r="CB967" i="26"/>
  <c r="CA967" i="26"/>
  <c r="CB966" i="26"/>
  <c r="CA966" i="26"/>
  <c r="CB965" i="26"/>
  <c r="CA965" i="26"/>
  <c r="CB964" i="26"/>
  <c r="CA964" i="26"/>
  <c r="CB963" i="26"/>
  <c r="CA963" i="26"/>
  <c r="CB962" i="26"/>
  <c r="CA962" i="26"/>
  <c r="CB961" i="26"/>
  <c r="CA961" i="26"/>
  <c r="CB960" i="26"/>
  <c r="CA960" i="26"/>
  <c r="CB959" i="26"/>
  <c r="CA959" i="26"/>
  <c r="CB958" i="26"/>
  <c r="CA958" i="26"/>
  <c r="CB957" i="26"/>
  <c r="CA957" i="26"/>
  <c r="CB956" i="26"/>
  <c r="CA956" i="26"/>
  <c r="CB955" i="26"/>
  <c r="CA955" i="26"/>
  <c r="CB954" i="26"/>
  <c r="CA954" i="26"/>
  <c r="CB953" i="26"/>
  <c r="CA953" i="26"/>
  <c r="CB952" i="26"/>
  <c r="CA952" i="26"/>
  <c r="CB951" i="26"/>
  <c r="CA951" i="26"/>
  <c r="CB950" i="26"/>
  <c r="CA950" i="26"/>
  <c r="CB949" i="26"/>
  <c r="CA949" i="26"/>
  <c r="CB948" i="26"/>
  <c r="CA948" i="26"/>
  <c r="CB947" i="26"/>
  <c r="CA947" i="26"/>
  <c r="CB946" i="26"/>
  <c r="CA946" i="26"/>
  <c r="CB945" i="26"/>
  <c r="CA945" i="26"/>
  <c r="CB944" i="26"/>
  <c r="CA944" i="26"/>
  <c r="CB943" i="26"/>
  <c r="CA943" i="26"/>
  <c r="CB942" i="26"/>
  <c r="CA942" i="26"/>
  <c r="CB941" i="26"/>
  <c r="CA941" i="26"/>
  <c r="CB940" i="26"/>
  <c r="CA940" i="26"/>
  <c r="CB939" i="26"/>
  <c r="CA939" i="26"/>
  <c r="CB938" i="26"/>
  <c r="CA938" i="26"/>
  <c r="CB937" i="26"/>
  <c r="CA937" i="26"/>
  <c r="CB936" i="26"/>
  <c r="CA936" i="26"/>
  <c r="CB935" i="26"/>
  <c r="CA935" i="26"/>
  <c r="CB934" i="26"/>
  <c r="CA934" i="26"/>
  <c r="CB933" i="26"/>
  <c r="CA933" i="26"/>
  <c r="CB932" i="26"/>
  <c r="CA932" i="26"/>
  <c r="CB931" i="26"/>
  <c r="CA931" i="26"/>
  <c r="CB930" i="26"/>
  <c r="CA930" i="26"/>
  <c r="CB929" i="26"/>
  <c r="CA929" i="26"/>
  <c r="CB928" i="26"/>
  <c r="CA928" i="26"/>
  <c r="CB927" i="26"/>
  <c r="CA927" i="26"/>
  <c r="CB926" i="26"/>
  <c r="CA926" i="26"/>
  <c r="CB925" i="26"/>
  <c r="CA925" i="26"/>
  <c r="CB924" i="26"/>
  <c r="CA924" i="26"/>
  <c r="CB923" i="26"/>
  <c r="CA923" i="26"/>
  <c r="CB922" i="26"/>
  <c r="CA922" i="26"/>
  <c r="CB921" i="26"/>
  <c r="CA921" i="26"/>
  <c r="CB920" i="26"/>
  <c r="CA920" i="26"/>
  <c r="CB919" i="26"/>
  <c r="CA919" i="26"/>
  <c r="CB918" i="26"/>
  <c r="CA918" i="26"/>
  <c r="CB917" i="26"/>
  <c r="CA917" i="26"/>
  <c r="CB916" i="26"/>
  <c r="CA916" i="26"/>
  <c r="CB915" i="26"/>
  <c r="CA915" i="26"/>
  <c r="CB914" i="26"/>
  <c r="CA914" i="26"/>
  <c r="CB913" i="26"/>
  <c r="CA913" i="26"/>
  <c r="CB912" i="26"/>
  <c r="CA912" i="26"/>
  <c r="CB911" i="26"/>
  <c r="CA911" i="26"/>
  <c r="CB910" i="26"/>
  <c r="CA910" i="26"/>
  <c r="CB909" i="26"/>
  <c r="CA909" i="26"/>
  <c r="CB908" i="26"/>
  <c r="CA908" i="26"/>
  <c r="CB907" i="26"/>
  <c r="CA907" i="26"/>
  <c r="CB906" i="26"/>
  <c r="CA906" i="26"/>
  <c r="CB905" i="26"/>
  <c r="CA905" i="26"/>
  <c r="CB904" i="26"/>
  <c r="CA904" i="26"/>
  <c r="CB903" i="26"/>
  <c r="CA903" i="26"/>
  <c r="CB902" i="26"/>
  <c r="CA902" i="26"/>
  <c r="CB901" i="26"/>
  <c r="CA901" i="26"/>
  <c r="CB900" i="26"/>
  <c r="CA900" i="26"/>
  <c r="CB899" i="26"/>
  <c r="CA899" i="26"/>
  <c r="CB898" i="26"/>
  <c r="CA898" i="26"/>
  <c r="CB897" i="26"/>
  <c r="CA897" i="26"/>
  <c r="CB896" i="26"/>
  <c r="CA896" i="26"/>
  <c r="CB895" i="26"/>
  <c r="CA895" i="26"/>
  <c r="CB894" i="26"/>
  <c r="CA894" i="26"/>
  <c r="CB893" i="26"/>
  <c r="CA893" i="26"/>
  <c r="CB892" i="26"/>
  <c r="CA892" i="26"/>
  <c r="CB891" i="26"/>
  <c r="CA891" i="26"/>
  <c r="CB890" i="26"/>
  <c r="CA890" i="26"/>
  <c r="CB889" i="26"/>
  <c r="CA889" i="26"/>
  <c r="CB888" i="26"/>
  <c r="CA888" i="26"/>
  <c r="CB887" i="26"/>
  <c r="CA887" i="26"/>
  <c r="CB886" i="26"/>
  <c r="CA886" i="26"/>
  <c r="CB885" i="26"/>
  <c r="CA885" i="26"/>
  <c r="CB884" i="26"/>
  <c r="CA884" i="26"/>
  <c r="CB883" i="26"/>
  <c r="CA883" i="26"/>
  <c r="CB882" i="26"/>
  <c r="CA882" i="26"/>
  <c r="CB881" i="26"/>
  <c r="CA881" i="26"/>
  <c r="CB880" i="26"/>
  <c r="CA880" i="26"/>
  <c r="CB879" i="26"/>
  <c r="CA879" i="26"/>
  <c r="CB878" i="26"/>
  <c r="CA878" i="26"/>
  <c r="CB877" i="26"/>
  <c r="CA877" i="26"/>
  <c r="CB876" i="26"/>
  <c r="CA876" i="26"/>
  <c r="CB875" i="26"/>
  <c r="CA875" i="26"/>
  <c r="CB874" i="26"/>
  <c r="CA874" i="26"/>
  <c r="CB873" i="26"/>
  <c r="CA873" i="26"/>
  <c r="CB872" i="26"/>
  <c r="CA872" i="26"/>
  <c r="CB871" i="26"/>
  <c r="CA871" i="26"/>
  <c r="CB870" i="26"/>
  <c r="CA870" i="26"/>
  <c r="CB869" i="26"/>
  <c r="CA869" i="26"/>
  <c r="CB868" i="26"/>
  <c r="CA868" i="26"/>
  <c r="CB867" i="26"/>
  <c r="CA867" i="26"/>
  <c r="CB866" i="26"/>
  <c r="CA866" i="26"/>
  <c r="CB865" i="26"/>
  <c r="CA865" i="26"/>
  <c r="CB864" i="26"/>
  <c r="CA864" i="26"/>
  <c r="CB863" i="26"/>
  <c r="CA863" i="26"/>
  <c r="CB862" i="26"/>
  <c r="CA862" i="26"/>
  <c r="CB861" i="26"/>
  <c r="CA861" i="26"/>
  <c r="CB860" i="26"/>
  <c r="CA860" i="26"/>
  <c r="CB859" i="26"/>
  <c r="CA859" i="26"/>
  <c r="CB858" i="26"/>
  <c r="CA858" i="26"/>
  <c r="CB857" i="26"/>
  <c r="CA857" i="26"/>
  <c r="CB856" i="26"/>
  <c r="CA856" i="26"/>
  <c r="CB855" i="26"/>
  <c r="CA855" i="26"/>
  <c r="CB854" i="26"/>
  <c r="CA854" i="26"/>
  <c r="CB853" i="26"/>
  <c r="CA853" i="26"/>
  <c r="CB852" i="26"/>
  <c r="CA852" i="26"/>
  <c r="CB851" i="26"/>
  <c r="CA851" i="26"/>
  <c r="CB850" i="26"/>
  <c r="CA850" i="26"/>
  <c r="CB849" i="26"/>
  <c r="CA849" i="26"/>
  <c r="CB848" i="26"/>
  <c r="CA848" i="26"/>
  <c r="CB847" i="26"/>
  <c r="CA847" i="26"/>
  <c r="CB846" i="26"/>
  <c r="CA846" i="26"/>
  <c r="CB845" i="26"/>
  <c r="CA845" i="26"/>
  <c r="CB844" i="26"/>
  <c r="CA844" i="26"/>
  <c r="CB843" i="26"/>
  <c r="CA843" i="26"/>
  <c r="CB842" i="26"/>
  <c r="CA842" i="26"/>
  <c r="CB841" i="26"/>
  <c r="CA841" i="26"/>
  <c r="CB840" i="26"/>
  <c r="CA840" i="26"/>
  <c r="CB839" i="26"/>
  <c r="CA839" i="26"/>
  <c r="CB838" i="26"/>
  <c r="CA838" i="26"/>
  <c r="CB837" i="26"/>
  <c r="CA837" i="26"/>
  <c r="CB836" i="26"/>
  <c r="CA836" i="26"/>
  <c r="CB835" i="26"/>
  <c r="CA835" i="26"/>
  <c r="CB834" i="26"/>
  <c r="CA834" i="26"/>
  <c r="CB833" i="26"/>
  <c r="CA833" i="26"/>
  <c r="CB832" i="26"/>
  <c r="CA832" i="26"/>
  <c r="CB831" i="26"/>
  <c r="CA831" i="26"/>
  <c r="CB830" i="26"/>
  <c r="CA830" i="26"/>
  <c r="CB829" i="26"/>
  <c r="CA829" i="26"/>
  <c r="CB828" i="26"/>
  <c r="CA828" i="26"/>
  <c r="CB827" i="26"/>
  <c r="CA827" i="26"/>
  <c r="CB826" i="26"/>
  <c r="CA826" i="26"/>
  <c r="CB825" i="26"/>
  <c r="CA825" i="26"/>
  <c r="CB824" i="26"/>
  <c r="CA824" i="26"/>
  <c r="CB823" i="26"/>
  <c r="CA823" i="26"/>
  <c r="CB822" i="26"/>
  <c r="CA822" i="26"/>
  <c r="CB821" i="26"/>
  <c r="CA821" i="26"/>
  <c r="CB820" i="26"/>
  <c r="CA820" i="26"/>
  <c r="CB819" i="26"/>
  <c r="CA819" i="26"/>
  <c r="CB818" i="26"/>
  <c r="CA818" i="26"/>
  <c r="CB817" i="26"/>
  <c r="CA817" i="26"/>
  <c r="CB816" i="26"/>
  <c r="CA816" i="26"/>
  <c r="CB815" i="26"/>
  <c r="CA815" i="26"/>
  <c r="CB814" i="26"/>
  <c r="CA814" i="26"/>
  <c r="CB813" i="26"/>
  <c r="CA813" i="26"/>
  <c r="CB812" i="26"/>
  <c r="CA812" i="26"/>
  <c r="CB811" i="26"/>
  <c r="CA811" i="26"/>
  <c r="CB810" i="26"/>
  <c r="CA810" i="26"/>
  <c r="CB809" i="26"/>
  <c r="CA809" i="26"/>
  <c r="CB808" i="26"/>
  <c r="CA808" i="26"/>
  <c r="CB807" i="26"/>
  <c r="CA807" i="26"/>
  <c r="CB806" i="26"/>
  <c r="CA806" i="26"/>
  <c r="CB805" i="26"/>
  <c r="CA805" i="26"/>
  <c r="CB804" i="26"/>
  <c r="CA804" i="26"/>
  <c r="CB803" i="26"/>
  <c r="CA803" i="26"/>
  <c r="CB802" i="26"/>
  <c r="CA802" i="26"/>
  <c r="CB801" i="26"/>
  <c r="CA801" i="26"/>
  <c r="CB800" i="26"/>
  <c r="CA800" i="26"/>
  <c r="CB799" i="26"/>
  <c r="CA799" i="26"/>
  <c r="CB798" i="26"/>
  <c r="CA798" i="26"/>
  <c r="CB797" i="26"/>
  <c r="CA797" i="26"/>
  <c r="CB796" i="26"/>
  <c r="CA796" i="26"/>
  <c r="CB795" i="26"/>
  <c r="CA795" i="26"/>
  <c r="CB794" i="26"/>
  <c r="CA794" i="26"/>
  <c r="CB793" i="26"/>
  <c r="CA793" i="26"/>
  <c r="CB792" i="26"/>
  <c r="CA792" i="26"/>
  <c r="CB791" i="26"/>
  <c r="CA791" i="26"/>
  <c r="CB790" i="26"/>
  <c r="CA790" i="26"/>
  <c r="CB789" i="26"/>
  <c r="CA789" i="26"/>
  <c r="CB788" i="26"/>
  <c r="CA788" i="26"/>
  <c r="CB787" i="26"/>
  <c r="CA787" i="26"/>
  <c r="CB786" i="26"/>
  <c r="CA786" i="26"/>
  <c r="CB785" i="26"/>
  <c r="CA785" i="26"/>
  <c r="CB784" i="26"/>
  <c r="CA784" i="26"/>
  <c r="CB783" i="26"/>
  <c r="CA783" i="26"/>
  <c r="CB782" i="26"/>
  <c r="CA782" i="26"/>
  <c r="CB781" i="26"/>
  <c r="CA781" i="26"/>
  <c r="CB780" i="26"/>
  <c r="CA780" i="26"/>
  <c r="CB779" i="26"/>
  <c r="CA779" i="26"/>
  <c r="CB778" i="26"/>
  <c r="CA778" i="26"/>
  <c r="CB777" i="26"/>
  <c r="CA777" i="26"/>
  <c r="CB776" i="26"/>
  <c r="CA776" i="26"/>
  <c r="CB775" i="26"/>
  <c r="CA775" i="26"/>
  <c r="CB774" i="26"/>
  <c r="CA774" i="26"/>
  <c r="CB773" i="26"/>
  <c r="CA773" i="26"/>
  <c r="CB772" i="26"/>
  <c r="CA772" i="26"/>
  <c r="CB771" i="26"/>
  <c r="CA771" i="26"/>
  <c r="CB770" i="26"/>
  <c r="CA770" i="26"/>
  <c r="CB769" i="26"/>
  <c r="CA769" i="26"/>
  <c r="CB768" i="26"/>
  <c r="CA768" i="26"/>
  <c r="CB767" i="26"/>
  <c r="CA767" i="26"/>
  <c r="CB766" i="26"/>
  <c r="CA766" i="26"/>
  <c r="CB765" i="26"/>
  <c r="CA765" i="26"/>
  <c r="CB764" i="26"/>
  <c r="CA764" i="26"/>
  <c r="CB763" i="26"/>
  <c r="CA763" i="26"/>
  <c r="CB762" i="26"/>
  <c r="CA762" i="26"/>
  <c r="CB761" i="26"/>
  <c r="CA761" i="26"/>
  <c r="CB760" i="26"/>
  <c r="CA760" i="26"/>
  <c r="CB759" i="26"/>
  <c r="CA759" i="26"/>
  <c r="CB758" i="26"/>
  <c r="CA758" i="26"/>
  <c r="CB757" i="26"/>
  <c r="CA757" i="26"/>
  <c r="CB756" i="26"/>
  <c r="CA756" i="26"/>
  <c r="CB755" i="26"/>
  <c r="CA755" i="26"/>
  <c r="CB754" i="26"/>
  <c r="CA754" i="26"/>
  <c r="CB753" i="26"/>
  <c r="CA753" i="26"/>
  <c r="CB752" i="26"/>
  <c r="CA752" i="26"/>
  <c r="CB751" i="26"/>
  <c r="CA751" i="26"/>
  <c r="CB750" i="26"/>
  <c r="CA750" i="26"/>
  <c r="CB749" i="26"/>
  <c r="CA749" i="26"/>
  <c r="CB748" i="26"/>
  <c r="CA748" i="26"/>
  <c r="CB747" i="26"/>
  <c r="CA747" i="26"/>
  <c r="CB746" i="26"/>
  <c r="CA746" i="26"/>
  <c r="CB745" i="26"/>
  <c r="CA745" i="26"/>
  <c r="CB744" i="26"/>
  <c r="CA744" i="26"/>
  <c r="CB743" i="26"/>
  <c r="CA743" i="26"/>
  <c r="CB742" i="26"/>
  <c r="CA742" i="26"/>
  <c r="CB741" i="26"/>
  <c r="CA741" i="26"/>
  <c r="CB740" i="26"/>
  <c r="CA740" i="26"/>
  <c r="CB739" i="26"/>
  <c r="CA739" i="26"/>
  <c r="CB738" i="26"/>
  <c r="CA738" i="26"/>
  <c r="CB737" i="26"/>
  <c r="CA737" i="26"/>
  <c r="CB736" i="26"/>
  <c r="CA736" i="26"/>
  <c r="CB735" i="26"/>
  <c r="CA735" i="26"/>
  <c r="CB734" i="26"/>
  <c r="CA734" i="26"/>
  <c r="CB733" i="26"/>
  <c r="CA733" i="26"/>
  <c r="CB732" i="26"/>
  <c r="CA732" i="26"/>
  <c r="CB731" i="26"/>
  <c r="CA731" i="26"/>
  <c r="CB730" i="26"/>
  <c r="CA730" i="26"/>
  <c r="CB729" i="26"/>
  <c r="CA729" i="26"/>
  <c r="CB728" i="26"/>
  <c r="CA728" i="26"/>
  <c r="CB727" i="26"/>
  <c r="CA727" i="26"/>
  <c r="CB726" i="26"/>
  <c r="CA726" i="26"/>
  <c r="CB725" i="26"/>
  <c r="CA725" i="26"/>
  <c r="CB724" i="26"/>
  <c r="CA724" i="26"/>
  <c r="CB723" i="26"/>
  <c r="CA723" i="26"/>
  <c r="CB722" i="26"/>
  <c r="CA722" i="26"/>
  <c r="CB721" i="26"/>
  <c r="CA721" i="26"/>
  <c r="CB720" i="26"/>
  <c r="CA720" i="26"/>
  <c r="CB719" i="26"/>
  <c r="CA719" i="26"/>
  <c r="CB718" i="26"/>
  <c r="CA718" i="26"/>
  <c r="CB717" i="26"/>
  <c r="CA717" i="26"/>
  <c r="CB716" i="26"/>
  <c r="CA716" i="26"/>
  <c r="CB715" i="26"/>
  <c r="CA715" i="26"/>
  <c r="CB714" i="26"/>
  <c r="CA714" i="26"/>
  <c r="CB713" i="26"/>
  <c r="CA713" i="26"/>
  <c r="CB712" i="26"/>
  <c r="CA712" i="26"/>
  <c r="CB711" i="26"/>
  <c r="CA711" i="26"/>
  <c r="CB710" i="26"/>
  <c r="CA710" i="26"/>
  <c r="CB709" i="26"/>
  <c r="CA709" i="26"/>
  <c r="CB708" i="26"/>
  <c r="CA708" i="26"/>
  <c r="CB707" i="26"/>
  <c r="CA707" i="26"/>
  <c r="CB706" i="26"/>
  <c r="CA706" i="26"/>
  <c r="CB705" i="26"/>
  <c r="CA705" i="26"/>
  <c r="CB704" i="26"/>
  <c r="CA704" i="26"/>
  <c r="CB703" i="26"/>
  <c r="CA703" i="26"/>
  <c r="CB702" i="26"/>
  <c r="CA702" i="26"/>
  <c r="CB701" i="26"/>
  <c r="CA701" i="26"/>
  <c r="CB700" i="26"/>
  <c r="CA700" i="26"/>
  <c r="CB699" i="26"/>
  <c r="CA699" i="26"/>
  <c r="CB698" i="26"/>
  <c r="CA698" i="26"/>
  <c r="CB697" i="26"/>
  <c r="CA697" i="26"/>
  <c r="CB696" i="26"/>
  <c r="CA696" i="26"/>
  <c r="CB695" i="26"/>
  <c r="CA695" i="26"/>
  <c r="CB694" i="26"/>
  <c r="CA694" i="26"/>
  <c r="CB693" i="26"/>
  <c r="CA693" i="26"/>
  <c r="CB692" i="26"/>
  <c r="CA692" i="26"/>
  <c r="CB691" i="26"/>
  <c r="CA691" i="26"/>
  <c r="CB690" i="26"/>
  <c r="CA690" i="26"/>
  <c r="CB689" i="26"/>
  <c r="CA689" i="26"/>
  <c r="CB688" i="26"/>
  <c r="CA688" i="26"/>
  <c r="CB687" i="26"/>
  <c r="CA687" i="26"/>
  <c r="CB686" i="26"/>
  <c r="CA686" i="26"/>
  <c r="CB685" i="26"/>
  <c r="CA685" i="26"/>
  <c r="CB684" i="26"/>
  <c r="CA684" i="26"/>
  <c r="CB683" i="26"/>
  <c r="CA683" i="26"/>
  <c r="CB682" i="26"/>
  <c r="CA682" i="26"/>
  <c r="CB681" i="26"/>
  <c r="CA681" i="26"/>
  <c r="CB680" i="26"/>
  <c r="CA680" i="26"/>
  <c r="CB679" i="26"/>
  <c r="CA679" i="26"/>
  <c r="CB678" i="26"/>
  <c r="CA678" i="26"/>
  <c r="CB677" i="26"/>
  <c r="CA677" i="26"/>
  <c r="CB676" i="26"/>
  <c r="CA676" i="26"/>
  <c r="CB675" i="26"/>
  <c r="CA675" i="26"/>
  <c r="CB674" i="26"/>
  <c r="CA674" i="26"/>
  <c r="CB673" i="26"/>
  <c r="CA673" i="26"/>
  <c r="CB672" i="26"/>
  <c r="CA672" i="26"/>
  <c r="CB671" i="26"/>
  <c r="CA671" i="26"/>
  <c r="CB670" i="26"/>
  <c r="CA670" i="26"/>
  <c r="CB669" i="26"/>
  <c r="CA669" i="26"/>
  <c r="CB668" i="26"/>
  <c r="CA668" i="26"/>
  <c r="CB667" i="26"/>
  <c r="CA667" i="26"/>
  <c r="CB666" i="26"/>
  <c r="CA666" i="26"/>
  <c r="CB665" i="26"/>
  <c r="CA665" i="26"/>
  <c r="CB664" i="26"/>
  <c r="CA664" i="26"/>
  <c r="CB663" i="26"/>
  <c r="CA663" i="26"/>
  <c r="CB662" i="26"/>
  <c r="CA662" i="26"/>
  <c r="CB661" i="26"/>
  <c r="CA661" i="26"/>
  <c r="CB660" i="26"/>
  <c r="CA660" i="26"/>
  <c r="CB659" i="26"/>
  <c r="CA659" i="26"/>
  <c r="CB658" i="26"/>
  <c r="CA658" i="26"/>
  <c r="CB657" i="26"/>
  <c r="CA657" i="26"/>
  <c r="CB656" i="26"/>
  <c r="CA656" i="26"/>
  <c r="CB655" i="26"/>
  <c r="CA655" i="26"/>
  <c r="CB654" i="26"/>
  <c r="CA654" i="26"/>
  <c r="CB653" i="26"/>
  <c r="CA653" i="26"/>
  <c r="CB652" i="26"/>
  <c r="CA652" i="26"/>
  <c r="CB651" i="26"/>
  <c r="CA651" i="26"/>
  <c r="CB650" i="26"/>
  <c r="CA650" i="26"/>
  <c r="CB649" i="26"/>
  <c r="CA649" i="26"/>
  <c r="CB648" i="26"/>
  <c r="CA648" i="26"/>
  <c r="CB647" i="26"/>
  <c r="CA647" i="26"/>
  <c r="CB646" i="26"/>
  <c r="CA646" i="26"/>
  <c r="CB645" i="26"/>
  <c r="CA645" i="26"/>
  <c r="CB644" i="26"/>
  <c r="CA644" i="26"/>
  <c r="CB643" i="26"/>
  <c r="CA643" i="26"/>
  <c r="CB642" i="26"/>
  <c r="CA642" i="26"/>
  <c r="CB641" i="26"/>
  <c r="CA641" i="26"/>
  <c r="CB640" i="26"/>
  <c r="CA640" i="26"/>
  <c r="CB639" i="26"/>
  <c r="CA639" i="26"/>
  <c r="CB638" i="26"/>
  <c r="CA638" i="26"/>
  <c r="CB637" i="26"/>
  <c r="CA637" i="26"/>
  <c r="CB636" i="26"/>
  <c r="CA636" i="26"/>
  <c r="CB635" i="26"/>
  <c r="CA635" i="26"/>
  <c r="CB634" i="26"/>
  <c r="CA634" i="26"/>
  <c r="CB633" i="26"/>
  <c r="CA633" i="26"/>
  <c r="CB632" i="26"/>
  <c r="CA632" i="26"/>
  <c r="CB631" i="26"/>
  <c r="CA631" i="26"/>
  <c r="CB630" i="26"/>
  <c r="CA630" i="26"/>
  <c r="CB629" i="26"/>
  <c r="CA629" i="26"/>
  <c r="CB628" i="26"/>
  <c r="CA628" i="26"/>
  <c r="CB627" i="26"/>
  <c r="CA627" i="26"/>
  <c r="CB626" i="26"/>
  <c r="CA626" i="26"/>
  <c r="CB625" i="26"/>
  <c r="CA625" i="26"/>
  <c r="CB624" i="26"/>
  <c r="CA624" i="26"/>
  <c r="CB623" i="26"/>
  <c r="CA623" i="26"/>
  <c r="CB622" i="26"/>
  <c r="CA622" i="26"/>
  <c r="CB621" i="26"/>
  <c r="CA621" i="26"/>
  <c r="CB620" i="26"/>
  <c r="CA620" i="26"/>
  <c r="CB619" i="26"/>
  <c r="CA619" i="26"/>
  <c r="CB618" i="26"/>
  <c r="CA618" i="26"/>
  <c r="CB617" i="26"/>
  <c r="CA617" i="26"/>
  <c r="CB616" i="26"/>
  <c r="CA616" i="26"/>
  <c r="CB615" i="26"/>
  <c r="CA615" i="26"/>
  <c r="CB614" i="26"/>
  <c r="CA614" i="26"/>
  <c r="CB613" i="26"/>
  <c r="CA613" i="26"/>
  <c r="CB612" i="26"/>
  <c r="CA612" i="26"/>
  <c r="CB611" i="26"/>
  <c r="CA611" i="26"/>
  <c r="CB610" i="26"/>
  <c r="CA610" i="26"/>
  <c r="CB609" i="26"/>
  <c r="CA609" i="26"/>
  <c r="CB608" i="26"/>
  <c r="CA608" i="26"/>
  <c r="CB607" i="26"/>
  <c r="CA607" i="26"/>
  <c r="CB606" i="26"/>
  <c r="CA606" i="26"/>
  <c r="CB605" i="26"/>
  <c r="CA605" i="26"/>
  <c r="CB604" i="26"/>
  <c r="CA604" i="26"/>
  <c r="CB603" i="26"/>
  <c r="CA603" i="26"/>
  <c r="CB602" i="26"/>
  <c r="CA602" i="26"/>
  <c r="CB601" i="26"/>
  <c r="CA601" i="26"/>
  <c r="CB600" i="26"/>
  <c r="CA600" i="26"/>
  <c r="CB599" i="26"/>
  <c r="CA599" i="26"/>
  <c r="CB598" i="26"/>
  <c r="CA598" i="26"/>
  <c r="CB597" i="26"/>
  <c r="CA597" i="26"/>
  <c r="CB596" i="26"/>
  <c r="CA596" i="26"/>
  <c r="CB595" i="26"/>
  <c r="CA595" i="26"/>
  <c r="CB594" i="26"/>
  <c r="CA594" i="26"/>
  <c r="CB593" i="26"/>
  <c r="CA593" i="26"/>
  <c r="CB592" i="26"/>
  <c r="CA592" i="26"/>
  <c r="CB591" i="26"/>
  <c r="CA591" i="26"/>
  <c r="CB590" i="26"/>
  <c r="CA590" i="26"/>
  <c r="CB589" i="26"/>
  <c r="CA589" i="26"/>
  <c r="CB588" i="26"/>
  <c r="CA588" i="26"/>
  <c r="CB587" i="26"/>
  <c r="CA587" i="26"/>
  <c r="CB586" i="26"/>
  <c r="CA586" i="26"/>
  <c r="CB585" i="26"/>
  <c r="CA585" i="26"/>
  <c r="CB584" i="26"/>
  <c r="CA584" i="26"/>
  <c r="CB583" i="26"/>
  <c r="CA583" i="26"/>
  <c r="CB582" i="26"/>
  <c r="CA582" i="26"/>
  <c r="CB581" i="26"/>
  <c r="CA581" i="26"/>
  <c r="CB580" i="26"/>
  <c r="CA580" i="26"/>
  <c r="CB579" i="26"/>
  <c r="CA579" i="26"/>
  <c r="CB578" i="26"/>
  <c r="CA578" i="26"/>
  <c r="CB577" i="26"/>
  <c r="CA577" i="26"/>
  <c r="CB576" i="26"/>
  <c r="CA576" i="26"/>
  <c r="CB575" i="26"/>
  <c r="CA575" i="26"/>
  <c r="CB574" i="26"/>
  <c r="CA574" i="26"/>
  <c r="CB573" i="26"/>
  <c r="CA573" i="26"/>
  <c r="CB572" i="26"/>
  <c r="CA572" i="26"/>
  <c r="CB571" i="26"/>
  <c r="CA571" i="26"/>
  <c r="CB570" i="26"/>
  <c r="CA570" i="26"/>
  <c r="CB569" i="26"/>
  <c r="CA569" i="26"/>
  <c r="CB568" i="26"/>
  <c r="CA568" i="26"/>
  <c r="CB567" i="26"/>
  <c r="CA567" i="26"/>
  <c r="CB566" i="26"/>
  <c r="CA566" i="26"/>
  <c r="CB565" i="26"/>
  <c r="CA565" i="26"/>
  <c r="CB564" i="26"/>
  <c r="CA564" i="26"/>
  <c r="CB563" i="26"/>
  <c r="CA563" i="26"/>
  <c r="CB562" i="26"/>
  <c r="CA562" i="26"/>
  <c r="CB561" i="26"/>
  <c r="CA561" i="26"/>
  <c r="CB560" i="26"/>
  <c r="CA560" i="26"/>
  <c r="CB559" i="26"/>
  <c r="CA559" i="26"/>
  <c r="CB558" i="26"/>
  <c r="CA558" i="26"/>
  <c r="CB557" i="26"/>
  <c r="CA557" i="26"/>
  <c r="CB556" i="26"/>
  <c r="CA556" i="26"/>
  <c r="CB555" i="26"/>
  <c r="CA555" i="26"/>
  <c r="CB554" i="26"/>
  <c r="CA554" i="26"/>
  <c r="CB553" i="26"/>
  <c r="CA553" i="26"/>
  <c r="CB552" i="26"/>
  <c r="CA552" i="26"/>
  <c r="CB551" i="26"/>
  <c r="CA551" i="26"/>
  <c r="CB550" i="26"/>
  <c r="CA550" i="26"/>
  <c r="CB549" i="26"/>
  <c r="CA549" i="26"/>
  <c r="CB548" i="26"/>
  <c r="CA548" i="26"/>
  <c r="CB547" i="26"/>
  <c r="CA547" i="26"/>
  <c r="CB546" i="26"/>
  <c r="CA546" i="26"/>
  <c r="CB545" i="26"/>
  <c r="CA545" i="26"/>
  <c r="CB544" i="26"/>
  <c r="CA544" i="26"/>
  <c r="CB543" i="26"/>
  <c r="CA543" i="26"/>
  <c r="CB542" i="26"/>
  <c r="CA542" i="26"/>
  <c r="CB541" i="26"/>
  <c r="CA541" i="26"/>
  <c r="CB540" i="26"/>
  <c r="CA540" i="26"/>
  <c r="CB539" i="26"/>
  <c r="CA539" i="26"/>
  <c r="CB538" i="26"/>
  <c r="CA538" i="26"/>
  <c r="CB537" i="26"/>
  <c r="CA537" i="26"/>
  <c r="CB536" i="26"/>
  <c r="CA536" i="26"/>
  <c r="CB535" i="26"/>
  <c r="CA535" i="26"/>
  <c r="CB534" i="26"/>
  <c r="CA534" i="26"/>
  <c r="CB533" i="26"/>
  <c r="CA533" i="26"/>
  <c r="CB532" i="26"/>
  <c r="CA532" i="26"/>
  <c r="CB531" i="26"/>
  <c r="CA531" i="26"/>
  <c r="CB530" i="26"/>
  <c r="CA530" i="26"/>
  <c r="CB529" i="26"/>
  <c r="CA529" i="26"/>
  <c r="CB528" i="26"/>
  <c r="CA528" i="26"/>
  <c r="CB527" i="26"/>
  <c r="CA527" i="26"/>
  <c r="CB526" i="26"/>
  <c r="CA526" i="26"/>
  <c r="CB525" i="26"/>
  <c r="CA525" i="26"/>
  <c r="CB524" i="26"/>
  <c r="CA524" i="26"/>
  <c r="CB523" i="26"/>
  <c r="CA523" i="26"/>
  <c r="CB522" i="26"/>
  <c r="CA522" i="26"/>
  <c r="CB521" i="26"/>
  <c r="CA521" i="26"/>
  <c r="CB520" i="26"/>
  <c r="CA520" i="26"/>
  <c r="CB519" i="26"/>
  <c r="CA519" i="26"/>
  <c r="CB518" i="26"/>
  <c r="CA518" i="26"/>
  <c r="CB517" i="26"/>
  <c r="CA517" i="26"/>
  <c r="CB516" i="26"/>
  <c r="CA516" i="26"/>
  <c r="CB515" i="26"/>
  <c r="CA515" i="26"/>
  <c r="CB514" i="26"/>
  <c r="CA514" i="26"/>
  <c r="CB513" i="26"/>
  <c r="CA513" i="26"/>
  <c r="CB512" i="26"/>
  <c r="CA512" i="26"/>
  <c r="CB511" i="26"/>
  <c r="CA511" i="26"/>
  <c r="CB510" i="26"/>
  <c r="CA510" i="26"/>
  <c r="CB509" i="26"/>
  <c r="CA509" i="26"/>
  <c r="CB508" i="26"/>
  <c r="CA508" i="26"/>
  <c r="CB507" i="26"/>
  <c r="CA507" i="26"/>
  <c r="CB506" i="26"/>
  <c r="CA506" i="26"/>
  <c r="CB505" i="26"/>
  <c r="CA505" i="26"/>
  <c r="CB504" i="26"/>
  <c r="CA504" i="26"/>
  <c r="CB503" i="26"/>
  <c r="CA503" i="26"/>
  <c r="CB502" i="26"/>
  <c r="CA502" i="26"/>
  <c r="CB501" i="26"/>
  <c r="CA501" i="26"/>
  <c r="CB500" i="26"/>
  <c r="CA500" i="26"/>
  <c r="CB499" i="26"/>
  <c r="CA499" i="26"/>
  <c r="CB498" i="26"/>
  <c r="CA498" i="26"/>
  <c r="CB497" i="26"/>
  <c r="CA497" i="26"/>
  <c r="CB496" i="26"/>
  <c r="CA496" i="26"/>
  <c r="CB495" i="26"/>
  <c r="CA495" i="26"/>
  <c r="CB494" i="26"/>
  <c r="CA494" i="26"/>
  <c r="CB493" i="26"/>
  <c r="CA493" i="26"/>
  <c r="CB492" i="26"/>
  <c r="CA492" i="26"/>
  <c r="CB491" i="26"/>
  <c r="CA491" i="26"/>
  <c r="CB490" i="26"/>
  <c r="CA490" i="26"/>
  <c r="CB489" i="26"/>
  <c r="CA489" i="26"/>
  <c r="CB488" i="26"/>
  <c r="CA488" i="26"/>
  <c r="CB487" i="26"/>
  <c r="CA487" i="26"/>
  <c r="CB486" i="26"/>
  <c r="CA486" i="26"/>
  <c r="CB485" i="26"/>
  <c r="CA485" i="26"/>
  <c r="CB484" i="26"/>
  <c r="CA484" i="26"/>
  <c r="CB483" i="26"/>
  <c r="CA483" i="26"/>
  <c r="CB482" i="26"/>
  <c r="CA482" i="26"/>
  <c r="CB481" i="26"/>
  <c r="CA481" i="26"/>
  <c r="CB480" i="26"/>
  <c r="CA480" i="26"/>
  <c r="CB479" i="26"/>
  <c r="CA479" i="26"/>
  <c r="CB478" i="26"/>
  <c r="CA478" i="26"/>
  <c r="CB477" i="26"/>
  <c r="CA477" i="26"/>
  <c r="CB476" i="26"/>
  <c r="CA476" i="26"/>
  <c r="CB475" i="26"/>
  <c r="CA475" i="26"/>
  <c r="CB474" i="26"/>
  <c r="CA474" i="26"/>
  <c r="CB473" i="26"/>
  <c r="CA473" i="26"/>
  <c r="CB472" i="26"/>
  <c r="CA472" i="26"/>
  <c r="CB471" i="26"/>
  <c r="CA471" i="26"/>
  <c r="CB470" i="26"/>
  <c r="CA470" i="26"/>
  <c r="CB469" i="26"/>
  <c r="CA469" i="26"/>
  <c r="CB468" i="26"/>
  <c r="CA468" i="26"/>
  <c r="CB467" i="26"/>
  <c r="CA467" i="26"/>
  <c r="CB466" i="26"/>
  <c r="CA466" i="26"/>
  <c r="CB465" i="26"/>
  <c r="CA465" i="26"/>
  <c r="CB464" i="26"/>
  <c r="CA464" i="26"/>
  <c r="CB463" i="26"/>
  <c r="CA463" i="26"/>
  <c r="CB462" i="26"/>
  <c r="CA462" i="26"/>
  <c r="CB461" i="26"/>
  <c r="CA461" i="26"/>
  <c r="CB460" i="26"/>
  <c r="CA460" i="26"/>
  <c r="CB459" i="26"/>
  <c r="CA459" i="26"/>
  <c r="CB458" i="26"/>
  <c r="CA458" i="26"/>
  <c r="CB457" i="26"/>
  <c r="CA457" i="26"/>
  <c r="CB456" i="26"/>
  <c r="CA456" i="26"/>
  <c r="CB455" i="26"/>
  <c r="CA455" i="26"/>
  <c r="CB454" i="26"/>
  <c r="CA454" i="26"/>
  <c r="CB453" i="26"/>
  <c r="CA453" i="26"/>
  <c r="CB452" i="26"/>
  <c r="CA452" i="26"/>
  <c r="CB451" i="26"/>
  <c r="CA451" i="26"/>
  <c r="CB450" i="26"/>
  <c r="CA450" i="26"/>
  <c r="CB449" i="26"/>
  <c r="CA449" i="26"/>
  <c r="CB448" i="26"/>
  <c r="CA448" i="26"/>
  <c r="CB447" i="26"/>
  <c r="CA447" i="26"/>
  <c r="CB446" i="26"/>
  <c r="CA446" i="26"/>
  <c r="CB445" i="26"/>
  <c r="CA445" i="26"/>
  <c r="CB444" i="26"/>
  <c r="CA444" i="26"/>
  <c r="CB443" i="26"/>
  <c r="CA443" i="26"/>
  <c r="CB442" i="26"/>
  <c r="CA442" i="26"/>
  <c r="CB441" i="26"/>
  <c r="CA441" i="26"/>
  <c r="CB440" i="26"/>
  <c r="CA440" i="26"/>
  <c r="CB439" i="26"/>
  <c r="CA439" i="26"/>
  <c r="CB438" i="26"/>
  <c r="CA438" i="26"/>
  <c r="CB437" i="26"/>
  <c r="CA437" i="26"/>
  <c r="CB436" i="26"/>
  <c r="CA436" i="26"/>
  <c r="CB435" i="26"/>
  <c r="CA435" i="26"/>
  <c r="CB434" i="26"/>
  <c r="CA434" i="26"/>
  <c r="CB433" i="26"/>
  <c r="CA433" i="26"/>
  <c r="CB432" i="26"/>
  <c r="CA432" i="26"/>
  <c r="CB431" i="26"/>
  <c r="CA431" i="26"/>
  <c r="CB430" i="26"/>
  <c r="CA430" i="26"/>
  <c r="CB429" i="26"/>
  <c r="CA429" i="26"/>
  <c r="CB428" i="26"/>
  <c r="CA428" i="26"/>
  <c r="CB427" i="26"/>
  <c r="CA427" i="26"/>
  <c r="CB426" i="26"/>
  <c r="CA426" i="26"/>
  <c r="CB425" i="26"/>
  <c r="CA425" i="26"/>
  <c r="CB424" i="26"/>
  <c r="CA424" i="26"/>
  <c r="CB423" i="26"/>
  <c r="CA423" i="26"/>
  <c r="CB422" i="26"/>
  <c r="CA422" i="26"/>
  <c r="CB421" i="26"/>
  <c r="CA421" i="26"/>
  <c r="CB420" i="26"/>
  <c r="CA420" i="26"/>
  <c r="CB419" i="26"/>
  <c r="CA419" i="26"/>
  <c r="CB418" i="26"/>
  <c r="CA418" i="26"/>
  <c r="CB417" i="26"/>
  <c r="CA417" i="26"/>
  <c r="CB416" i="26"/>
  <c r="CA416" i="26"/>
  <c r="CB415" i="26"/>
  <c r="CA415" i="26"/>
  <c r="CB414" i="26"/>
  <c r="CA414" i="26"/>
  <c r="CB413" i="26"/>
  <c r="CA413" i="26"/>
  <c r="CB412" i="26"/>
  <c r="CA412" i="26"/>
  <c r="CB411" i="26"/>
  <c r="CA411" i="26"/>
  <c r="CB410" i="26"/>
  <c r="CA410" i="26"/>
  <c r="CB409" i="26"/>
  <c r="CA409" i="26"/>
  <c r="CB408" i="26"/>
  <c r="CA408" i="26"/>
  <c r="CB407" i="26"/>
  <c r="CA407" i="26"/>
  <c r="CB406" i="26"/>
  <c r="CA406" i="26"/>
  <c r="CB405" i="26"/>
  <c r="CA405" i="26"/>
  <c r="CB404" i="26"/>
  <c r="CA404" i="26"/>
  <c r="CB403" i="26"/>
  <c r="CA403" i="26"/>
  <c r="CB402" i="26"/>
  <c r="CA402" i="26"/>
  <c r="CB401" i="26"/>
  <c r="CA401" i="26"/>
  <c r="CB400" i="26"/>
  <c r="CA400" i="26"/>
  <c r="A400" i="26"/>
  <c r="CB399" i="26"/>
  <c r="CA399" i="26"/>
  <c r="A399" i="26"/>
  <c r="CB398" i="26"/>
  <c r="CA398" i="26"/>
  <c r="A398" i="26"/>
  <c r="CB397" i="26"/>
  <c r="CA397" i="26"/>
  <c r="A397" i="26"/>
  <c r="CB396" i="26"/>
  <c r="CA396" i="26"/>
  <c r="A396" i="26"/>
  <c r="CB395" i="26"/>
  <c r="CA395" i="26"/>
  <c r="A395" i="26"/>
  <c r="CB394" i="26"/>
  <c r="CA394" i="26"/>
  <c r="A394" i="26"/>
  <c r="CB393" i="26"/>
  <c r="CA393" i="26"/>
  <c r="A393" i="26"/>
  <c r="CB392" i="26"/>
  <c r="CA392" i="26"/>
  <c r="A392" i="26"/>
  <c r="CB391" i="26"/>
  <c r="CA391" i="26"/>
  <c r="A391" i="26"/>
  <c r="CB390" i="26"/>
  <c r="CA390" i="26"/>
  <c r="A390" i="26"/>
  <c r="CB389" i="26"/>
  <c r="CA389" i="26"/>
  <c r="A389" i="26"/>
  <c r="CB388" i="26"/>
  <c r="CA388" i="26"/>
  <c r="A388" i="26"/>
  <c r="CB387" i="26"/>
  <c r="CA387" i="26"/>
  <c r="A387" i="26"/>
  <c r="CB386" i="26"/>
  <c r="CA386" i="26"/>
  <c r="A386" i="26"/>
  <c r="CB385" i="26"/>
  <c r="CA385" i="26"/>
  <c r="A385" i="26"/>
  <c r="CB384" i="26"/>
  <c r="CA384" i="26"/>
  <c r="A384" i="26"/>
  <c r="CB383" i="26"/>
  <c r="CA383" i="26"/>
  <c r="A383" i="26"/>
  <c r="CB382" i="26"/>
  <c r="CA382" i="26"/>
  <c r="A382" i="26"/>
  <c r="CB381" i="26"/>
  <c r="CA381" i="26"/>
  <c r="A381" i="26"/>
  <c r="CB380" i="26"/>
  <c r="CA380" i="26"/>
  <c r="A380" i="26"/>
  <c r="CB379" i="26"/>
  <c r="CA379" i="26"/>
  <c r="A379" i="26"/>
  <c r="CB378" i="26"/>
  <c r="CA378" i="26"/>
  <c r="A378" i="26"/>
  <c r="CB377" i="26"/>
  <c r="CA377" i="26"/>
  <c r="A377" i="26"/>
  <c r="CB376" i="26"/>
  <c r="CA376" i="26"/>
  <c r="A376" i="26"/>
  <c r="CB375" i="26"/>
  <c r="CA375" i="26"/>
  <c r="A375" i="26"/>
  <c r="CB374" i="26"/>
  <c r="CA374" i="26"/>
  <c r="A374" i="26"/>
  <c r="CB373" i="26"/>
  <c r="CA373" i="26"/>
  <c r="A373" i="26"/>
  <c r="CB372" i="26"/>
  <c r="CA372" i="26"/>
  <c r="A372" i="26"/>
  <c r="CB371" i="26"/>
  <c r="CA371" i="26"/>
  <c r="A371" i="26"/>
  <c r="CB370" i="26"/>
  <c r="CA370" i="26"/>
  <c r="A370" i="26"/>
  <c r="CB369" i="26"/>
  <c r="CA369" i="26"/>
  <c r="A369" i="26"/>
  <c r="CB368" i="26"/>
  <c r="CA368" i="26"/>
  <c r="A368" i="26"/>
  <c r="CB367" i="26"/>
  <c r="CA367" i="26"/>
  <c r="A367" i="26"/>
  <c r="CB366" i="26"/>
  <c r="CA366" i="26"/>
  <c r="A366" i="26"/>
  <c r="CB365" i="26"/>
  <c r="CA365" i="26"/>
  <c r="A365" i="26"/>
  <c r="CB364" i="26"/>
  <c r="CA364" i="26"/>
  <c r="A364" i="26"/>
  <c r="CB363" i="26"/>
  <c r="CA363" i="26"/>
  <c r="A363" i="26"/>
  <c r="CB362" i="26"/>
  <c r="CA362" i="26"/>
  <c r="A362" i="26"/>
  <c r="CB361" i="26"/>
  <c r="CA361" i="26"/>
  <c r="A361" i="26"/>
  <c r="CB360" i="26"/>
  <c r="CA360" i="26"/>
  <c r="A360" i="26"/>
  <c r="CB359" i="26"/>
  <c r="CA359" i="26"/>
  <c r="A359" i="26"/>
  <c r="CB358" i="26"/>
  <c r="CA358" i="26"/>
  <c r="A358" i="26"/>
  <c r="CB357" i="26"/>
  <c r="CA357" i="26"/>
  <c r="A357" i="26"/>
  <c r="CB356" i="26"/>
  <c r="CA356" i="26"/>
  <c r="A356" i="26"/>
  <c r="CB355" i="26"/>
  <c r="CA355" i="26"/>
  <c r="A355" i="26"/>
  <c r="CB354" i="26"/>
  <c r="CA354" i="26"/>
  <c r="A354" i="26"/>
  <c r="CB353" i="26"/>
  <c r="CA353" i="26"/>
  <c r="A353" i="26"/>
  <c r="CB352" i="26"/>
  <c r="CA352" i="26"/>
  <c r="A352" i="26"/>
  <c r="CB351" i="26"/>
  <c r="CA351" i="26"/>
  <c r="A351" i="26"/>
  <c r="CB350" i="26"/>
  <c r="CA350" i="26"/>
  <c r="A350" i="26"/>
  <c r="CB349" i="26"/>
  <c r="CA349" i="26"/>
  <c r="A349" i="26"/>
  <c r="CB348" i="26"/>
  <c r="CA348" i="26"/>
  <c r="A348" i="26"/>
  <c r="CB347" i="26"/>
  <c r="CA347" i="26"/>
  <c r="A347" i="26"/>
  <c r="CB346" i="26"/>
  <c r="CA346" i="26"/>
  <c r="A346" i="26"/>
  <c r="CB345" i="26"/>
  <c r="CA345" i="26"/>
  <c r="A345" i="26"/>
  <c r="CB344" i="26"/>
  <c r="CA344" i="26"/>
  <c r="A344" i="26"/>
  <c r="CB343" i="26"/>
  <c r="CA343" i="26"/>
  <c r="A343" i="26"/>
  <c r="CB342" i="26"/>
  <c r="CA342" i="26"/>
  <c r="A342" i="26"/>
  <c r="CB341" i="26"/>
  <c r="CA341" i="26"/>
  <c r="A341" i="26"/>
  <c r="CB340" i="26"/>
  <c r="CA340" i="26"/>
  <c r="A340" i="26"/>
  <c r="CB339" i="26"/>
  <c r="CA339" i="26"/>
  <c r="A339" i="26"/>
  <c r="CB338" i="26"/>
  <c r="CA338" i="26"/>
  <c r="A338" i="26"/>
  <c r="CB337" i="26"/>
  <c r="CA337" i="26"/>
  <c r="A337" i="26"/>
  <c r="CB336" i="26"/>
  <c r="CA336" i="26"/>
  <c r="A336" i="26"/>
  <c r="CB335" i="26"/>
  <c r="CA335" i="26"/>
  <c r="A335" i="26"/>
  <c r="CB334" i="26"/>
  <c r="CA334" i="26"/>
  <c r="A334" i="26"/>
  <c r="CB333" i="26"/>
  <c r="CA333" i="26"/>
  <c r="A333" i="26"/>
  <c r="CB332" i="26"/>
  <c r="CA332" i="26"/>
  <c r="A332" i="26"/>
  <c r="CB331" i="26"/>
  <c r="CA331" i="26"/>
  <c r="A331" i="26"/>
  <c r="CB330" i="26"/>
  <c r="CA330" i="26"/>
  <c r="A330" i="26"/>
  <c r="CB329" i="26"/>
  <c r="CA329" i="26"/>
  <c r="A329" i="26"/>
  <c r="CB328" i="26"/>
  <c r="CA328" i="26"/>
  <c r="A328" i="26"/>
  <c r="CB327" i="26"/>
  <c r="CA327" i="26"/>
  <c r="A327" i="26"/>
  <c r="CB326" i="26"/>
  <c r="CA326" i="26"/>
  <c r="A326" i="26"/>
  <c r="CB325" i="26"/>
  <c r="CA325" i="26"/>
  <c r="A325" i="26"/>
  <c r="CB324" i="26"/>
  <c r="CA324" i="26"/>
  <c r="A324" i="26"/>
  <c r="CB323" i="26"/>
  <c r="CA323" i="26"/>
  <c r="A323" i="26"/>
  <c r="CB322" i="26"/>
  <c r="CA322" i="26"/>
  <c r="A322" i="26"/>
  <c r="CB321" i="26"/>
  <c r="CA321" i="26"/>
  <c r="A321" i="26"/>
  <c r="CB320" i="26"/>
  <c r="CA320" i="26"/>
  <c r="A320" i="26"/>
  <c r="CB319" i="26"/>
  <c r="CA319" i="26"/>
  <c r="A319" i="26"/>
  <c r="CB318" i="26"/>
  <c r="CA318" i="26"/>
  <c r="A318" i="26"/>
  <c r="CB317" i="26"/>
  <c r="CA317" i="26"/>
  <c r="A317" i="26"/>
  <c r="CB316" i="26"/>
  <c r="CA316" i="26"/>
  <c r="A316" i="26"/>
  <c r="CB315" i="26"/>
  <c r="CA315" i="26"/>
  <c r="A315" i="26"/>
  <c r="CB314" i="26"/>
  <c r="CA314" i="26"/>
  <c r="A314" i="26"/>
  <c r="CB313" i="26"/>
  <c r="CA313" i="26"/>
  <c r="A313" i="26"/>
  <c r="CB312" i="26"/>
  <c r="CA312" i="26"/>
  <c r="A312" i="26"/>
  <c r="CB311" i="26"/>
  <c r="CA311" i="26"/>
  <c r="A311" i="26"/>
  <c r="CB310" i="26"/>
  <c r="CA310" i="26"/>
  <c r="A310" i="26"/>
  <c r="CB309" i="26"/>
  <c r="CA309" i="26"/>
  <c r="A309" i="26"/>
  <c r="CB308" i="26"/>
  <c r="CA308" i="26"/>
  <c r="A308" i="26"/>
  <c r="CB307" i="26"/>
  <c r="CA307" i="26"/>
  <c r="A307" i="26"/>
  <c r="CB306" i="26"/>
  <c r="CA306" i="26"/>
  <c r="A306" i="26"/>
  <c r="CB305" i="26"/>
  <c r="CA305" i="26"/>
  <c r="A305" i="26"/>
  <c r="CB304" i="26"/>
  <c r="CA304" i="26"/>
  <c r="A304" i="26"/>
  <c r="CB303" i="26"/>
  <c r="CA303" i="26"/>
  <c r="A303" i="26"/>
  <c r="CB302" i="26"/>
  <c r="CA302" i="26"/>
  <c r="A302" i="26"/>
  <c r="CB301" i="26"/>
  <c r="CA301" i="26"/>
  <c r="A301" i="26"/>
  <c r="CB300" i="26"/>
  <c r="CA300" i="26"/>
  <c r="A300" i="26"/>
  <c r="CB299" i="26"/>
  <c r="CA299" i="26"/>
  <c r="A299" i="26"/>
  <c r="CB298" i="26"/>
  <c r="CA298" i="26"/>
  <c r="A298" i="26"/>
  <c r="CB297" i="26"/>
  <c r="CA297" i="26"/>
  <c r="A297" i="26"/>
  <c r="CB296" i="26"/>
  <c r="CA296" i="26"/>
  <c r="A296" i="26"/>
  <c r="CB295" i="26"/>
  <c r="CA295" i="26"/>
  <c r="A295" i="26"/>
  <c r="CB294" i="26"/>
  <c r="CA294" i="26"/>
  <c r="A294" i="26"/>
  <c r="CB293" i="26"/>
  <c r="CA293" i="26"/>
  <c r="A293" i="26"/>
  <c r="CB292" i="26"/>
  <c r="CA292" i="26"/>
  <c r="A292" i="26"/>
  <c r="CB291" i="26"/>
  <c r="CA291" i="26"/>
  <c r="A291" i="26"/>
  <c r="CB290" i="26"/>
  <c r="CA290" i="26"/>
  <c r="A290" i="26"/>
  <c r="CB289" i="26"/>
  <c r="CA289" i="26"/>
  <c r="A289" i="26"/>
  <c r="CB288" i="26"/>
  <c r="CA288" i="26"/>
  <c r="A288" i="26"/>
  <c r="CB287" i="26"/>
  <c r="CA287" i="26"/>
  <c r="A287" i="26"/>
  <c r="CB286" i="26"/>
  <c r="CA286" i="26"/>
  <c r="A286" i="26"/>
  <c r="CB285" i="26"/>
  <c r="CA285" i="26"/>
  <c r="A285" i="26"/>
  <c r="CB284" i="26"/>
  <c r="CA284" i="26"/>
  <c r="A284" i="26"/>
  <c r="CB283" i="26"/>
  <c r="CA283" i="26"/>
  <c r="A283" i="26"/>
  <c r="CB282" i="26"/>
  <c r="CA282" i="26"/>
  <c r="A282" i="26"/>
  <c r="CB281" i="26"/>
  <c r="CA281" i="26"/>
  <c r="A281" i="26"/>
  <c r="CB280" i="26"/>
  <c r="CA280" i="26"/>
  <c r="A280" i="26"/>
  <c r="CB279" i="26"/>
  <c r="CA279" i="26"/>
  <c r="A279" i="26"/>
  <c r="CB278" i="26"/>
  <c r="CA278" i="26"/>
  <c r="A278" i="26"/>
  <c r="CB277" i="26"/>
  <c r="CA277" i="26"/>
  <c r="A277" i="26"/>
  <c r="CB276" i="26"/>
  <c r="CA276" i="26"/>
  <c r="A276" i="26"/>
  <c r="CB275" i="26"/>
  <c r="CA275" i="26"/>
  <c r="A275" i="26"/>
  <c r="CB274" i="26"/>
  <c r="CA274" i="26"/>
  <c r="A274" i="26"/>
  <c r="CB273" i="26"/>
  <c r="CA273" i="26"/>
  <c r="A273" i="26"/>
  <c r="CB272" i="26"/>
  <c r="CA272" i="26"/>
  <c r="A272" i="26"/>
  <c r="CB271" i="26"/>
  <c r="CA271" i="26"/>
  <c r="A271" i="26"/>
  <c r="CB270" i="26"/>
  <c r="CA270" i="26"/>
  <c r="A270" i="26"/>
  <c r="CB269" i="26"/>
  <c r="CA269" i="26"/>
  <c r="A269" i="26"/>
  <c r="CB268" i="26"/>
  <c r="CA268" i="26"/>
  <c r="A268" i="26"/>
  <c r="CB267" i="26"/>
  <c r="CA267" i="26"/>
  <c r="A267" i="26"/>
  <c r="CB266" i="26"/>
  <c r="CA266" i="26"/>
  <c r="A266" i="26"/>
  <c r="CB265" i="26"/>
  <c r="CA265" i="26"/>
  <c r="A265" i="26"/>
  <c r="CB264" i="26"/>
  <c r="CA264" i="26"/>
  <c r="A264" i="26"/>
  <c r="CB263" i="26"/>
  <c r="CA263" i="26"/>
  <c r="A263" i="26"/>
  <c r="CB262" i="26"/>
  <c r="CA262" i="26"/>
  <c r="A262" i="26"/>
  <c r="CB261" i="26"/>
  <c r="CA261" i="26"/>
  <c r="A261" i="26"/>
  <c r="CB260" i="26"/>
  <c r="CA260" i="26"/>
  <c r="A260" i="26"/>
  <c r="CB259" i="26"/>
  <c r="CA259" i="26"/>
  <c r="A259" i="26"/>
  <c r="CB258" i="26"/>
  <c r="CA258" i="26"/>
  <c r="A258" i="26"/>
  <c r="CB257" i="26"/>
  <c r="CA257" i="26"/>
  <c r="A257" i="26"/>
  <c r="CB256" i="26"/>
  <c r="CA256" i="26"/>
  <c r="A256" i="26"/>
  <c r="CB255" i="26"/>
  <c r="CA255" i="26"/>
  <c r="A255" i="26"/>
  <c r="CB254" i="26"/>
  <c r="CA254" i="26"/>
  <c r="A254" i="26"/>
  <c r="CB253" i="26"/>
  <c r="CA253" i="26"/>
  <c r="A253" i="26"/>
  <c r="CB252" i="26"/>
  <c r="CA252" i="26"/>
  <c r="A252" i="26"/>
  <c r="CB251" i="26"/>
  <c r="CA251" i="26"/>
  <c r="A251" i="26"/>
  <c r="CB250" i="26"/>
  <c r="CA250" i="26"/>
  <c r="A250" i="26"/>
  <c r="CB249" i="26"/>
  <c r="CA249" i="26"/>
  <c r="A249" i="26"/>
  <c r="CB248" i="26"/>
  <c r="CA248" i="26"/>
  <c r="A248" i="26"/>
  <c r="CB247" i="26"/>
  <c r="CA247" i="26"/>
  <c r="A247" i="26"/>
  <c r="CB246" i="26"/>
  <c r="CA246" i="26"/>
  <c r="A246" i="26"/>
  <c r="CB245" i="26"/>
  <c r="CA245" i="26"/>
  <c r="A245" i="26"/>
  <c r="CB244" i="26"/>
  <c r="CA244" i="26"/>
  <c r="A244" i="26"/>
  <c r="CB243" i="26"/>
  <c r="CA243" i="26"/>
  <c r="A243" i="26"/>
  <c r="CB242" i="26"/>
  <c r="CA242" i="26"/>
  <c r="A242" i="26"/>
  <c r="CB241" i="26"/>
  <c r="CA241" i="26"/>
  <c r="A241" i="26"/>
  <c r="CB240" i="26"/>
  <c r="CA240" i="26"/>
  <c r="A240" i="26"/>
  <c r="CB239" i="26"/>
  <c r="CA239" i="26"/>
  <c r="A239" i="26"/>
  <c r="CB238" i="26"/>
  <c r="CA238" i="26"/>
  <c r="A238" i="26"/>
  <c r="CB237" i="26"/>
  <c r="CA237" i="26"/>
  <c r="A237" i="26"/>
  <c r="CB236" i="26"/>
  <c r="CA236" i="26"/>
  <c r="A236" i="26"/>
  <c r="CB235" i="26"/>
  <c r="CA235" i="26"/>
  <c r="A235" i="26"/>
  <c r="CB234" i="26"/>
  <c r="CA234" i="26"/>
  <c r="A234" i="26"/>
  <c r="CB233" i="26"/>
  <c r="CA233" i="26"/>
  <c r="A233" i="26"/>
  <c r="CB232" i="26"/>
  <c r="CA232" i="26"/>
  <c r="A232" i="26"/>
  <c r="CB231" i="26"/>
  <c r="CA231" i="26"/>
  <c r="A231" i="26"/>
  <c r="CB230" i="26"/>
  <c r="CA230" i="26"/>
  <c r="A230" i="26"/>
  <c r="CB229" i="26"/>
  <c r="CA229" i="26"/>
  <c r="A229" i="26"/>
  <c r="CB228" i="26"/>
  <c r="CA228" i="26"/>
  <c r="A228" i="26"/>
  <c r="CB227" i="26"/>
  <c r="CA227" i="26"/>
  <c r="A227" i="26"/>
  <c r="CB226" i="26"/>
  <c r="CA226" i="26"/>
  <c r="A226" i="26"/>
  <c r="CB225" i="26"/>
  <c r="CA225" i="26"/>
  <c r="A225" i="26"/>
  <c r="CB224" i="26"/>
  <c r="CA224" i="26"/>
  <c r="A224" i="26"/>
  <c r="CB223" i="26"/>
  <c r="CA223" i="26"/>
  <c r="A223" i="26"/>
  <c r="CB222" i="26"/>
  <c r="CA222" i="26"/>
  <c r="A222" i="26"/>
  <c r="CB221" i="26"/>
  <c r="CA221" i="26"/>
  <c r="A221" i="26"/>
  <c r="CB220" i="26"/>
  <c r="CA220" i="26"/>
  <c r="A220" i="26"/>
  <c r="CB219" i="26"/>
  <c r="CA219" i="26"/>
  <c r="A219" i="26"/>
  <c r="CB218" i="26"/>
  <c r="CA218" i="26"/>
  <c r="A218" i="26"/>
  <c r="CB217" i="26"/>
  <c r="CA217" i="26"/>
  <c r="A217" i="26"/>
  <c r="CB216" i="26"/>
  <c r="CA216" i="26"/>
  <c r="A216" i="26"/>
  <c r="CB215" i="26"/>
  <c r="CA215" i="26"/>
  <c r="A215" i="26"/>
  <c r="CB214" i="26"/>
  <c r="CA214" i="26"/>
  <c r="A214" i="26"/>
  <c r="CB213" i="26"/>
  <c r="CA213" i="26"/>
  <c r="A213" i="26"/>
  <c r="CB212" i="26"/>
  <c r="CA212" i="26"/>
  <c r="A212" i="26"/>
  <c r="CB211" i="26"/>
  <c r="CA211" i="26"/>
  <c r="A211" i="26"/>
  <c r="CB210" i="26"/>
  <c r="CA210" i="26"/>
  <c r="A210" i="26"/>
  <c r="CB209" i="26"/>
  <c r="CA209" i="26"/>
  <c r="A209" i="26"/>
  <c r="CB208" i="26"/>
  <c r="CA208" i="26"/>
  <c r="A208" i="26"/>
  <c r="CB207" i="26"/>
  <c r="CA207" i="26"/>
  <c r="A207" i="26"/>
  <c r="CB206" i="26"/>
  <c r="CA206" i="26"/>
  <c r="A206" i="26"/>
  <c r="CB205" i="26"/>
  <c r="CA205" i="26"/>
  <c r="A205" i="26"/>
  <c r="CB204" i="26"/>
  <c r="CA204" i="26"/>
  <c r="A204" i="26"/>
  <c r="CB203" i="26"/>
  <c r="CA203" i="26"/>
  <c r="A203" i="26"/>
  <c r="CB202" i="26"/>
  <c r="CA202" i="26"/>
  <c r="A202" i="26"/>
  <c r="CB201" i="26"/>
  <c r="CA201" i="26"/>
  <c r="A201" i="26"/>
  <c r="CB200" i="26"/>
  <c r="CA200" i="26"/>
  <c r="A200" i="26"/>
  <c r="CB199" i="26"/>
  <c r="CA199" i="26"/>
  <c r="A199" i="26"/>
  <c r="CB198" i="26"/>
  <c r="CA198" i="26"/>
  <c r="A198" i="26"/>
  <c r="CB197" i="26"/>
  <c r="CA197" i="26"/>
  <c r="A197" i="26"/>
  <c r="CB196" i="26"/>
  <c r="CA196" i="26"/>
  <c r="A196" i="26"/>
  <c r="CB195" i="26"/>
  <c r="CA195" i="26"/>
  <c r="A195" i="26"/>
  <c r="CB194" i="26"/>
  <c r="CA194" i="26"/>
  <c r="A194" i="26"/>
  <c r="CB193" i="26"/>
  <c r="CA193" i="26"/>
  <c r="A193" i="26"/>
  <c r="CB192" i="26"/>
  <c r="CA192" i="26"/>
  <c r="A192" i="26"/>
  <c r="CB191" i="26"/>
  <c r="CA191" i="26"/>
  <c r="A191" i="26"/>
  <c r="CB190" i="26"/>
  <c r="CA190" i="26"/>
  <c r="A190" i="26"/>
  <c r="CB189" i="26"/>
  <c r="CA189" i="26"/>
  <c r="A189" i="26"/>
  <c r="CB188" i="26"/>
  <c r="CA188" i="26"/>
  <c r="A188" i="26"/>
  <c r="CB187" i="26"/>
  <c r="CA187" i="26"/>
  <c r="A187" i="26"/>
  <c r="CB186" i="26"/>
  <c r="CA186" i="26"/>
  <c r="A186" i="26"/>
  <c r="CB185" i="26"/>
  <c r="CA185" i="26"/>
  <c r="A185" i="26"/>
  <c r="CB184" i="26"/>
  <c r="CA184" i="26"/>
  <c r="A184" i="26"/>
  <c r="CB183" i="26"/>
  <c r="CA183" i="26"/>
  <c r="A183" i="26"/>
  <c r="CB182" i="26"/>
  <c r="CA182" i="26"/>
  <c r="A182" i="26"/>
  <c r="CB181" i="26"/>
  <c r="CA181" i="26"/>
  <c r="A181" i="26"/>
  <c r="CB180" i="26"/>
  <c r="CA180" i="26"/>
  <c r="A180" i="26"/>
  <c r="CB179" i="26"/>
  <c r="CA179" i="26"/>
  <c r="A179" i="26"/>
  <c r="CB178" i="26"/>
  <c r="CA178" i="26"/>
  <c r="A178" i="26"/>
  <c r="CB177" i="26"/>
  <c r="CA177" i="26"/>
  <c r="A177" i="26"/>
  <c r="CB176" i="26"/>
  <c r="CA176" i="26"/>
  <c r="A176" i="26"/>
  <c r="CB175" i="26"/>
  <c r="CA175" i="26"/>
  <c r="A175" i="26"/>
  <c r="CB174" i="26"/>
  <c r="CA174" i="26"/>
  <c r="A174" i="26"/>
  <c r="CB173" i="26"/>
  <c r="CA173" i="26"/>
  <c r="A173" i="26"/>
  <c r="CB172" i="26"/>
  <c r="CA172" i="26"/>
  <c r="A172" i="26"/>
  <c r="CB171" i="26"/>
  <c r="CA171" i="26"/>
  <c r="A171" i="26"/>
  <c r="CB170" i="26"/>
  <c r="CA170" i="26"/>
  <c r="A170" i="26"/>
  <c r="CB169" i="26"/>
  <c r="CA169" i="26"/>
  <c r="A169" i="26"/>
  <c r="CB168" i="26"/>
  <c r="CA168" i="26"/>
  <c r="A168" i="26"/>
  <c r="CB167" i="26"/>
  <c r="CA167" i="26"/>
  <c r="A167" i="26"/>
  <c r="CB166" i="26"/>
  <c r="CA166" i="26"/>
  <c r="A166" i="26"/>
  <c r="CB165" i="26"/>
  <c r="CA165" i="26"/>
  <c r="A165" i="26"/>
  <c r="CB164" i="26"/>
  <c r="CA164" i="26"/>
  <c r="A164" i="26"/>
  <c r="CB163" i="26"/>
  <c r="CA163" i="26"/>
  <c r="A163" i="26"/>
  <c r="CB162" i="26"/>
  <c r="CA162" i="26"/>
  <c r="A162" i="26"/>
  <c r="CB161" i="26"/>
  <c r="CA161" i="26"/>
  <c r="A161" i="26"/>
  <c r="CB160" i="26"/>
  <c r="CA160" i="26"/>
  <c r="A160" i="26"/>
  <c r="CB159" i="26"/>
  <c r="CA159" i="26"/>
  <c r="A159" i="26"/>
  <c r="CB158" i="26"/>
  <c r="CA158" i="26"/>
  <c r="A158" i="26"/>
  <c r="CB157" i="26"/>
  <c r="CA157" i="26"/>
  <c r="A157" i="26"/>
  <c r="CB156" i="26"/>
  <c r="CA156" i="26"/>
  <c r="A156" i="26"/>
  <c r="CB155" i="26"/>
  <c r="CA155" i="26"/>
  <c r="A155" i="26"/>
  <c r="CB154" i="26"/>
  <c r="CA154" i="26"/>
  <c r="A154" i="26"/>
  <c r="CB153" i="26"/>
  <c r="CA153" i="26"/>
  <c r="A153" i="26"/>
  <c r="CB152" i="26"/>
  <c r="CA152" i="26"/>
  <c r="A152" i="26"/>
  <c r="CB151" i="26"/>
  <c r="CA151" i="26"/>
  <c r="A151" i="26"/>
  <c r="CB150" i="26"/>
  <c r="CA150" i="26"/>
  <c r="A150" i="26"/>
  <c r="CB149" i="26"/>
  <c r="CA149" i="26"/>
  <c r="A149" i="26"/>
  <c r="CB148" i="26"/>
  <c r="CA148" i="26"/>
  <c r="A148" i="26"/>
  <c r="CB147" i="26"/>
  <c r="CA147" i="26"/>
  <c r="A147" i="26"/>
  <c r="CB146" i="26"/>
  <c r="CA146" i="26"/>
  <c r="A146" i="26"/>
  <c r="CB145" i="26"/>
  <c r="CA145" i="26"/>
  <c r="A145" i="26"/>
  <c r="CB144" i="26"/>
  <c r="CA144" i="26"/>
  <c r="A144" i="26"/>
  <c r="CB143" i="26"/>
  <c r="CA143" i="26"/>
  <c r="A143" i="26"/>
  <c r="CB142" i="26"/>
  <c r="CA142" i="26"/>
  <c r="A142" i="26"/>
  <c r="CB141" i="26"/>
  <c r="CA141" i="26"/>
  <c r="A141" i="26"/>
  <c r="CB140" i="26"/>
  <c r="CA140" i="26"/>
  <c r="A140" i="26"/>
  <c r="CB139" i="26"/>
  <c r="CA139" i="26"/>
  <c r="A139" i="26"/>
  <c r="CB138" i="26"/>
  <c r="CA138" i="26"/>
  <c r="A138" i="26"/>
  <c r="CB137" i="26"/>
  <c r="CA137" i="26"/>
  <c r="A137" i="26"/>
  <c r="CB136" i="26"/>
  <c r="CA136" i="26"/>
  <c r="A136" i="26"/>
  <c r="CB135" i="26"/>
  <c r="CA135" i="26"/>
  <c r="A135" i="26"/>
  <c r="CB134" i="26"/>
  <c r="CA134" i="26"/>
  <c r="A134" i="26"/>
  <c r="CB133" i="26"/>
  <c r="CA133" i="26"/>
  <c r="A133" i="26"/>
  <c r="CB132" i="26"/>
  <c r="CA132" i="26"/>
  <c r="A132" i="26"/>
  <c r="CB131" i="26"/>
  <c r="CA131" i="26"/>
  <c r="A131" i="26"/>
  <c r="CB130" i="26"/>
  <c r="CA130" i="26"/>
  <c r="A130" i="26"/>
  <c r="CB129" i="26"/>
  <c r="CA129" i="26"/>
  <c r="A129" i="26"/>
  <c r="CB128" i="26"/>
  <c r="CA128" i="26"/>
  <c r="A128" i="26"/>
  <c r="CB127" i="26"/>
  <c r="CA127" i="26"/>
  <c r="A127" i="26"/>
  <c r="CB126" i="26"/>
  <c r="CA126" i="26"/>
  <c r="A126" i="26"/>
  <c r="CB125" i="26"/>
  <c r="CA125" i="26"/>
  <c r="A125" i="26"/>
  <c r="CB124" i="26"/>
  <c r="CA124" i="26"/>
  <c r="A124" i="26"/>
  <c r="CB123" i="26"/>
  <c r="CA123" i="26"/>
  <c r="A123" i="26"/>
  <c r="CB122" i="26"/>
  <c r="CA122" i="26"/>
  <c r="A122" i="26"/>
  <c r="CB121" i="26"/>
  <c r="CA121" i="26"/>
  <c r="A121" i="26"/>
  <c r="CB120" i="26"/>
  <c r="CA120" i="26"/>
  <c r="A120" i="26"/>
  <c r="CB119" i="26"/>
  <c r="CA119" i="26"/>
  <c r="A119" i="26"/>
  <c r="CB118" i="26"/>
  <c r="CA118" i="26"/>
  <c r="A118" i="26"/>
  <c r="CB117" i="26"/>
  <c r="CA117" i="26"/>
  <c r="A117" i="26"/>
  <c r="CB116" i="26"/>
  <c r="CA116" i="26"/>
  <c r="A116" i="26"/>
  <c r="CB115" i="26"/>
  <c r="CA115" i="26"/>
  <c r="A115" i="26"/>
  <c r="CB114" i="26"/>
  <c r="CA114" i="26"/>
  <c r="A114" i="26"/>
  <c r="CB113" i="26"/>
  <c r="CA113" i="26"/>
  <c r="A113" i="26"/>
  <c r="CB112" i="26"/>
  <c r="CA112" i="26"/>
  <c r="A112" i="26"/>
  <c r="CB111" i="26"/>
  <c r="CA111" i="26"/>
  <c r="A111" i="26"/>
  <c r="CB110" i="26"/>
  <c r="CA110" i="26"/>
  <c r="A110" i="26"/>
  <c r="CB109" i="26"/>
  <c r="CA109" i="26"/>
  <c r="A109" i="26"/>
  <c r="CB108" i="26"/>
  <c r="CA108" i="26"/>
  <c r="A108" i="26"/>
  <c r="CB107" i="26"/>
  <c r="CA107" i="26"/>
  <c r="A107" i="26"/>
  <c r="CB106" i="26"/>
  <c r="CA106" i="26"/>
  <c r="A106" i="26"/>
  <c r="CB105" i="26"/>
  <c r="CA105" i="26"/>
  <c r="A105" i="26"/>
  <c r="CB104" i="26"/>
  <c r="CA104" i="26"/>
  <c r="A104" i="26"/>
  <c r="CB103" i="26"/>
  <c r="CA103" i="26"/>
  <c r="A103" i="26"/>
  <c r="CB102" i="26"/>
  <c r="CA102" i="26"/>
  <c r="A102" i="26"/>
  <c r="CB101" i="26"/>
  <c r="CA101" i="26"/>
  <c r="A101" i="26"/>
  <c r="CB100" i="26"/>
  <c r="CA100" i="26"/>
  <c r="A100" i="26"/>
  <c r="CB99" i="26"/>
  <c r="CA99" i="26"/>
  <c r="A99" i="26"/>
  <c r="CB98" i="26"/>
  <c r="CA98" i="26"/>
  <c r="A98" i="26"/>
  <c r="CB97" i="26"/>
  <c r="CA97" i="26"/>
  <c r="A97" i="26"/>
  <c r="CB96" i="26"/>
  <c r="CA96" i="26"/>
  <c r="A96" i="26"/>
  <c r="CB95" i="26"/>
  <c r="CA95" i="26"/>
  <c r="A95" i="26"/>
  <c r="CB94" i="26"/>
  <c r="CA94" i="26"/>
  <c r="A94" i="26"/>
  <c r="CB93" i="26"/>
  <c r="CA93" i="26"/>
  <c r="A93" i="26"/>
  <c r="CB92" i="26"/>
  <c r="CA92" i="26"/>
  <c r="A92" i="26"/>
  <c r="CB91" i="26"/>
  <c r="CA91" i="26"/>
  <c r="A91" i="26"/>
  <c r="CB90" i="26"/>
  <c r="CA90" i="26"/>
  <c r="A90" i="26"/>
  <c r="CB89" i="26"/>
  <c r="CA89" i="26"/>
  <c r="A89" i="26"/>
  <c r="CB88" i="26"/>
  <c r="CA88" i="26"/>
  <c r="A88" i="26"/>
  <c r="CB87" i="26"/>
  <c r="CA87" i="26"/>
  <c r="A87" i="26"/>
  <c r="CB86" i="26"/>
  <c r="CA86" i="26"/>
  <c r="A86" i="26"/>
  <c r="CB85" i="26"/>
  <c r="CA85" i="26"/>
  <c r="A85" i="26"/>
  <c r="CB84" i="26"/>
  <c r="CA84" i="26"/>
  <c r="A84" i="26"/>
  <c r="CB83" i="26"/>
  <c r="CA83" i="26"/>
  <c r="A83" i="26"/>
  <c r="CB82" i="26"/>
  <c r="CA82" i="26"/>
  <c r="A82" i="26"/>
  <c r="CB81" i="26"/>
  <c r="CA81" i="26"/>
  <c r="A81" i="26"/>
  <c r="CB80" i="26"/>
  <c r="CA80" i="26"/>
  <c r="A80" i="26"/>
  <c r="CB79" i="26"/>
  <c r="CA79" i="26"/>
  <c r="A79" i="26"/>
  <c r="CB78" i="26"/>
  <c r="CA78" i="26"/>
  <c r="A78" i="26"/>
  <c r="CB77" i="26"/>
  <c r="CA77" i="26"/>
  <c r="A77" i="26"/>
  <c r="CB76" i="26"/>
  <c r="CA76" i="26"/>
  <c r="A76" i="26"/>
  <c r="CB75" i="26"/>
  <c r="CA75" i="26"/>
  <c r="A75" i="26"/>
  <c r="CB74" i="26"/>
  <c r="CA74" i="26"/>
  <c r="A74" i="26"/>
  <c r="CB73" i="26"/>
  <c r="CA73" i="26"/>
  <c r="A73" i="26"/>
  <c r="CB72" i="26"/>
  <c r="CA72" i="26"/>
  <c r="A72" i="26"/>
  <c r="CB71" i="26"/>
  <c r="CA71" i="26"/>
  <c r="A71" i="26"/>
  <c r="CB70" i="26"/>
  <c r="CA70" i="26"/>
  <c r="A70" i="26"/>
  <c r="CB69" i="26"/>
  <c r="CA69" i="26"/>
  <c r="A69" i="26"/>
  <c r="CB68" i="26"/>
  <c r="CA68" i="26"/>
  <c r="A68" i="26"/>
  <c r="CB67" i="26"/>
  <c r="CA67" i="26"/>
  <c r="A67" i="26"/>
  <c r="CB66" i="26"/>
  <c r="CA66" i="26"/>
  <c r="A66" i="26"/>
  <c r="CB65" i="26"/>
  <c r="CA65" i="26"/>
  <c r="A65" i="26"/>
  <c r="CB64" i="26"/>
  <c r="CA64" i="26"/>
  <c r="A64" i="26"/>
  <c r="CB63" i="26"/>
  <c r="CA63" i="26"/>
  <c r="A63" i="26"/>
  <c r="CB62" i="26"/>
  <c r="CA62" i="26"/>
  <c r="A62" i="26"/>
  <c r="CB61" i="26"/>
  <c r="CA61" i="26"/>
  <c r="A61" i="26"/>
  <c r="CB60" i="26"/>
  <c r="CA60" i="26"/>
  <c r="A60" i="26"/>
  <c r="CB59" i="26"/>
  <c r="CA59" i="26"/>
  <c r="A59" i="26"/>
  <c r="CB58" i="26"/>
  <c r="CA58" i="26"/>
  <c r="A58" i="26"/>
  <c r="CB57" i="26"/>
  <c r="CA57" i="26"/>
  <c r="A57" i="26"/>
  <c r="CB56" i="26"/>
  <c r="CA56" i="26"/>
  <c r="A56" i="26"/>
  <c r="CB55" i="26"/>
  <c r="CA55" i="26"/>
  <c r="A55" i="26"/>
  <c r="CB54" i="26"/>
  <c r="CA54" i="26"/>
  <c r="A54" i="26"/>
  <c r="CB53" i="26"/>
  <c r="CA53" i="26"/>
  <c r="A53" i="26"/>
  <c r="CB52" i="26"/>
  <c r="CA52" i="26"/>
  <c r="A52" i="26"/>
  <c r="CB51" i="26"/>
  <c r="CA51" i="26"/>
  <c r="A51" i="26"/>
  <c r="CB50" i="26"/>
  <c r="CA50" i="26"/>
  <c r="A50" i="26"/>
  <c r="CB49" i="26"/>
  <c r="CA49" i="26"/>
  <c r="A49" i="26"/>
  <c r="CB48" i="26"/>
  <c r="CA48" i="26"/>
  <c r="A48" i="26"/>
  <c r="CB47" i="26"/>
  <c r="CA47" i="26"/>
  <c r="A47" i="26"/>
  <c r="CB46" i="26"/>
  <c r="CA46" i="26"/>
  <c r="A46" i="26"/>
  <c r="CB45" i="26"/>
  <c r="CA45" i="26"/>
  <c r="A45" i="26"/>
  <c r="CB44" i="26"/>
  <c r="CA44" i="26"/>
  <c r="A44" i="26"/>
  <c r="CB43" i="26"/>
  <c r="CA43" i="26"/>
  <c r="A43" i="26"/>
  <c r="CB42" i="26"/>
  <c r="CA42" i="26"/>
  <c r="A42" i="26"/>
  <c r="CB41" i="26"/>
  <c r="CA41" i="26"/>
  <c r="A41" i="26"/>
  <c r="CB40" i="26"/>
  <c r="CA40" i="26"/>
  <c r="A40" i="26"/>
  <c r="CB39" i="26"/>
  <c r="CA39" i="26"/>
  <c r="A39" i="26"/>
  <c r="CB38" i="26"/>
  <c r="CA38" i="26"/>
  <c r="A38" i="26"/>
  <c r="CB37" i="26"/>
  <c r="CA37" i="26"/>
  <c r="A37" i="26"/>
  <c r="CB36" i="26"/>
  <c r="CA36" i="26"/>
  <c r="A36" i="26"/>
  <c r="CB35" i="26"/>
  <c r="CA35" i="26"/>
  <c r="A35" i="26"/>
  <c r="CB34" i="26"/>
  <c r="CA34" i="26"/>
  <c r="A34" i="26"/>
  <c r="CB33" i="26"/>
  <c r="CA33" i="26"/>
  <c r="A33" i="26"/>
  <c r="CB32" i="26"/>
  <c r="CA32" i="26"/>
  <c r="A32" i="26"/>
  <c r="CB31" i="26"/>
  <c r="CA31" i="26"/>
  <c r="A31" i="26"/>
  <c r="CB30" i="26"/>
  <c r="CA30" i="26"/>
  <c r="A30" i="26"/>
  <c r="CB29" i="26"/>
  <c r="CA29" i="26"/>
  <c r="A29" i="26"/>
  <c r="CB28" i="26"/>
  <c r="CA28" i="26"/>
  <c r="A28" i="26"/>
  <c r="CB27" i="26"/>
  <c r="CA27" i="26"/>
  <c r="A27" i="26"/>
  <c r="CB26" i="26"/>
  <c r="CA26" i="26"/>
  <c r="A26" i="26"/>
  <c r="CB25" i="26"/>
  <c r="CA25" i="26"/>
  <c r="A25" i="26"/>
  <c r="CB24" i="26"/>
  <c r="CA24" i="26"/>
  <c r="A24" i="26"/>
  <c r="CB23" i="26"/>
  <c r="CA23" i="26"/>
  <c r="A23" i="26"/>
  <c r="CB22" i="26"/>
  <c r="CA22" i="26"/>
  <c r="A22" i="26"/>
  <c r="CB21" i="26"/>
  <c r="CA21" i="26"/>
  <c r="A21" i="26"/>
  <c r="CB20" i="26"/>
  <c r="CA20" i="26"/>
  <c r="A20" i="26"/>
  <c r="CB19" i="26"/>
  <c r="CA19" i="26"/>
  <c r="A19" i="26"/>
  <c r="CB18" i="26"/>
  <c r="CA18" i="26"/>
  <c r="A18" i="26"/>
  <c r="CB17" i="26"/>
  <c r="CA17" i="26"/>
  <c r="A17" i="26"/>
  <c r="CB16" i="26"/>
  <c r="CA16" i="26"/>
  <c r="A16" i="26"/>
  <c r="CB15" i="26"/>
  <c r="CA15" i="26"/>
  <c r="A15" i="26"/>
  <c r="CB14" i="26"/>
  <c r="CA14" i="26"/>
  <c r="A14" i="26"/>
  <c r="CB13" i="26"/>
  <c r="CA13" i="26"/>
  <c r="A13" i="26"/>
  <c r="CB12" i="26"/>
  <c r="CA12" i="26"/>
  <c r="A12" i="26"/>
  <c r="CB11" i="26"/>
  <c r="CA11" i="26"/>
  <c r="A11" i="26"/>
  <c r="CB10" i="26"/>
  <c r="CA10" i="26"/>
  <c r="A10" i="26"/>
  <c r="CB9" i="26"/>
  <c r="CA9" i="26"/>
  <c r="A9" i="26"/>
  <c r="CB8" i="26"/>
  <c r="CA8" i="26"/>
  <c r="A8" i="26"/>
  <c r="CB7" i="26"/>
  <c r="CA7" i="26"/>
  <c r="CB6" i="26"/>
  <c r="CA6" i="26"/>
  <c r="CB5" i="26"/>
  <c r="CA5" i="26"/>
  <c r="CB4" i="26"/>
  <c r="CA4" i="26"/>
  <c r="CB3" i="26"/>
  <c r="CA3" i="26"/>
  <c r="CB2" i="26"/>
  <c r="CA2" i="26"/>
  <c r="CB2001" i="25"/>
  <c r="CA2001" i="25"/>
  <c r="CB2000" i="25"/>
  <c r="CA2000" i="25"/>
  <c r="CB1999" i="25"/>
  <c r="CA1999" i="25"/>
  <c r="CB1998" i="25"/>
  <c r="CA1998" i="25"/>
  <c r="CB1997" i="25"/>
  <c r="CA1997" i="25"/>
  <c r="CB1996" i="25"/>
  <c r="CA1996" i="25"/>
  <c r="CB1995" i="25"/>
  <c r="CA1995" i="25"/>
  <c r="CB1994" i="25"/>
  <c r="CA1994" i="25"/>
  <c r="CB1993" i="25"/>
  <c r="CA1993" i="25"/>
  <c r="CB1992" i="25"/>
  <c r="CA1992" i="25"/>
  <c r="CB1991" i="25"/>
  <c r="CA1991" i="25"/>
  <c r="CB1990" i="25"/>
  <c r="CA1990" i="25"/>
  <c r="CB1989" i="25"/>
  <c r="CA1989" i="25"/>
  <c r="CB1988" i="25"/>
  <c r="CA1988" i="25"/>
  <c r="CB1987" i="25"/>
  <c r="CA1987" i="25"/>
  <c r="CB1986" i="25"/>
  <c r="CA1986" i="25"/>
  <c r="CB1985" i="25"/>
  <c r="CA1985" i="25"/>
  <c r="CB1984" i="25"/>
  <c r="CA1984" i="25"/>
  <c r="CB1983" i="25"/>
  <c r="CA1983" i="25"/>
  <c r="CB1982" i="25"/>
  <c r="CA1982" i="25"/>
  <c r="CB1981" i="25"/>
  <c r="CA1981" i="25"/>
  <c r="CB1980" i="25"/>
  <c r="CA1980" i="25"/>
  <c r="CB1979" i="25"/>
  <c r="CA1979" i="25"/>
  <c r="CB1978" i="25"/>
  <c r="CA1978" i="25"/>
  <c r="CB1977" i="25"/>
  <c r="CA1977" i="25"/>
  <c r="CB1976" i="25"/>
  <c r="CA1976" i="25"/>
  <c r="CB1975" i="25"/>
  <c r="CA1975" i="25"/>
  <c r="CB1974" i="25"/>
  <c r="CA1974" i="25"/>
  <c r="CB1973" i="25"/>
  <c r="CA1973" i="25"/>
  <c r="CB1972" i="25"/>
  <c r="CA1972" i="25"/>
  <c r="CB1971" i="25"/>
  <c r="CA1971" i="25"/>
  <c r="CB1970" i="25"/>
  <c r="CA1970" i="25"/>
  <c r="CB1969" i="25"/>
  <c r="CA1969" i="25"/>
  <c r="CB1968" i="25"/>
  <c r="CA1968" i="25"/>
  <c r="CB1967" i="25"/>
  <c r="CA1967" i="25"/>
  <c r="CB1966" i="25"/>
  <c r="CA1966" i="25"/>
  <c r="CB1965" i="25"/>
  <c r="CA1965" i="25"/>
  <c r="CB1964" i="25"/>
  <c r="CA1964" i="25"/>
  <c r="CB1963" i="25"/>
  <c r="CA1963" i="25"/>
  <c r="CB1962" i="25"/>
  <c r="CA1962" i="25"/>
  <c r="CB1961" i="25"/>
  <c r="CA1961" i="25"/>
  <c r="CB1960" i="25"/>
  <c r="CA1960" i="25"/>
  <c r="CB1959" i="25"/>
  <c r="CA1959" i="25"/>
  <c r="CB1958" i="25"/>
  <c r="CA1958" i="25"/>
  <c r="CB1957" i="25"/>
  <c r="CA1957" i="25"/>
  <c r="CB1956" i="25"/>
  <c r="CA1956" i="25"/>
  <c r="CB1955" i="25"/>
  <c r="CA1955" i="25"/>
  <c r="CB1954" i="25"/>
  <c r="CA1954" i="25"/>
  <c r="CB1953" i="25"/>
  <c r="CA1953" i="25"/>
  <c r="CB1952" i="25"/>
  <c r="CA1952" i="25"/>
  <c r="CB1951" i="25"/>
  <c r="CA1951" i="25"/>
  <c r="CB1950" i="25"/>
  <c r="CA1950" i="25"/>
  <c r="CB1949" i="25"/>
  <c r="CA1949" i="25"/>
  <c r="CB1948" i="25"/>
  <c r="CA1948" i="25"/>
  <c r="CB1947" i="25"/>
  <c r="CA1947" i="25"/>
  <c r="CB1946" i="25"/>
  <c r="CA1946" i="25"/>
  <c r="CB1945" i="25"/>
  <c r="CA1945" i="25"/>
  <c r="CB1944" i="25"/>
  <c r="CA1944" i="25"/>
  <c r="CB1943" i="25"/>
  <c r="CA1943" i="25"/>
  <c r="CB1942" i="25"/>
  <c r="CA1942" i="25"/>
  <c r="CB1941" i="25"/>
  <c r="CA1941" i="25"/>
  <c r="CB1940" i="25"/>
  <c r="CA1940" i="25"/>
  <c r="CB1939" i="25"/>
  <c r="CA1939" i="25"/>
  <c r="CB1938" i="25"/>
  <c r="CA1938" i="25"/>
  <c r="CB1937" i="25"/>
  <c r="CA1937" i="25"/>
  <c r="CB1936" i="25"/>
  <c r="CA1936" i="25"/>
  <c r="CB1935" i="25"/>
  <c r="CA1935" i="25"/>
  <c r="CB1934" i="25"/>
  <c r="CA1934" i="25"/>
  <c r="CB1933" i="25"/>
  <c r="CA1933" i="25"/>
  <c r="CB1932" i="25"/>
  <c r="CA1932" i="25"/>
  <c r="CB1931" i="25"/>
  <c r="CA1931" i="25"/>
  <c r="CB1930" i="25"/>
  <c r="CA1930" i="25"/>
  <c r="CB1929" i="25"/>
  <c r="CA1929" i="25"/>
  <c r="CB1928" i="25"/>
  <c r="CA1928" i="25"/>
  <c r="CB1927" i="25"/>
  <c r="CA1927" i="25"/>
  <c r="CB1926" i="25"/>
  <c r="CA1926" i="25"/>
  <c r="CB1925" i="25"/>
  <c r="CA1925" i="25"/>
  <c r="CB1924" i="25"/>
  <c r="CA1924" i="25"/>
  <c r="CB1923" i="25"/>
  <c r="CA1923" i="25"/>
  <c r="CB1922" i="25"/>
  <c r="CA1922" i="25"/>
  <c r="CB1921" i="25"/>
  <c r="CA1921" i="25"/>
  <c r="CB1920" i="25"/>
  <c r="CA1920" i="25"/>
  <c r="CB1919" i="25"/>
  <c r="CA1919" i="25"/>
  <c r="CB1918" i="25"/>
  <c r="CA1918" i="25"/>
  <c r="CB1917" i="25"/>
  <c r="CA1917" i="25"/>
  <c r="CB1916" i="25"/>
  <c r="CA1916" i="25"/>
  <c r="CB1915" i="25"/>
  <c r="CA1915" i="25"/>
  <c r="CB1914" i="25"/>
  <c r="CA1914" i="25"/>
  <c r="CB1913" i="25"/>
  <c r="CA1913" i="25"/>
  <c r="CB1912" i="25"/>
  <c r="CA1912" i="25"/>
  <c r="CB1911" i="25"/>
  <c r="CA1911" i="25"/>
  <c r="CB1910" i="25"/>
  <c r="CA1910" i="25"/>
  <c r="CB1909" i="25"/>
  <c r="CA1909" i="25"/>
  <c r="CB1908" i="25"/>
  <c r="CA1908" i="25"/>
  <c r="CB1907" i="25"/>
  <c r="CA1907" i="25"/>
  <c r="CB1906" i="25"/>
  <c r="CA1906" i="25"/>
  <c r="CB1905" i="25"/>
  <c r="CA1905" i="25"/>
  <c r="CB1904" i="25"/>
  <c r="CA1904" i="25"/>
  <c r="CB1903" i="25"/>
  <c r="CA1903" i="25"/>
  <c r="CB1902" i="25"/>
  <c r="CA1902" i="25"/>
  <c r="CB1901" i="25"/>
  <c r="CA1901" i="25"/>
  <c r="CB1900" i="25"/>
  <c r="CA1900" i="25"/>
  <c r="CB1899" i="25"/>
  <c r="CA1899" i="25"/>
  <c r="CB1898" i="25"/>
  <c r="CA1898" i="25"/>
  <c r="CB1897" i="25"/>
  <c r="CA1897" i="25"/>
  <c r="CB1896" i="25"/>
  <c r="CA1896" i="25"/>
  <c r="CB1895" i="25"/>
  <c r="CA1895" i="25"/>
  <c r="CB1894" i="25"/>
  <c r="CA1894" i="25"/>
  <c r="CB1893" i="25"/>
  <c r="CA1893" i="25"/>
  <c r="CB1892" i="25"/>
  <c r="CA1892" i="25"/>
  <c r="CB1891" i="25"/>
  <c r="CA1891" i="25"/>
  <c r="CB1890" i="25"/>
  <c r="CA1890" i="25"/>
  <c r="CB1889" i="25"/>
  <c r="CA1889" i="25"/>
  <c r="CB1888" i="25"/>
  <c r="CA1888" i="25"/>
  <c r="CB1887" i="25"/>
  <c r="CA1887" i="25"/>
  <c r="CB1886" i="25"/>
  <c r="CA1886" i="25"/>
  <c r="CB1885" i="25"/>
  <c r="CA1885" i="25"/>
  <c r="CB1884" i="25"/>
  <c r="CA1884" i="25"/>
  <c r="CB1883" i="25"/>
  <c r="CA1883" i="25"/>
  <c r="CB1882" i="25"/>
  <c r="CA1882" i="25"/>
  <c r="CB1881" i="25"/>
  <c r="CA1881" i="25"/>
  <c r="CB1880" i="25"/>
  <c r="CA1880" i="25"/>
  <c r="CB1879" i="25"/>
  <c r="CA1879" i="25"/>
  <c r="CB1878" i="25"/>
  <c r="CA1878" i="25"/>
  <c r="CB1877" i="25"/>
  <c r="CA1877" i="25"/>
  <c r="CB1876" i="25"/>
  <c r="CA1876" i="25"/>
  <c r="CB1875" i="25"/>
  <c r="CA1875" i="25"/>
  <c r="CB1874" i="25"/>
  <c r="CA1874" i="25"/>
  <c r="CB1873" i="25"/>
  <c r="CA1873" i="25"/>
  <c r="CB1872" i="25"/>
  <c r="CA1872" i="25"/>
  <c r="CB1871" i="25"/>
  <c r="CA1871" i="25"/>
  <c r="CB1870" i="25"/>
  <c r="CA1870" i="25"/>
  <c r="CB1869" i="25"/>
  <c r="CA1869" i="25"/>
  <c r="CB1868" i="25"/>
  <c r="CA1868" i="25"/>
  <c r="CB1867" i="25"/>
  <c r="CA1867" i="25"/>
  <c r="CB1866" i="25"/>
  <c r="CA1866" i="25"/>
  <c r="CB1865" i="25"/>
  <c r="CA1865" i="25"/>
  <c r="CB1864" i="25"/>
  <c r="CA1864" i="25"/>
  <c r="CB1863" i="25"/>
  <c r="CA1863" i="25"/>
  <c r="CB1862" i="25"/>
  <c r="CA1862" i="25"/>
  <c r="CB1861" i="25"/>
  <c r="CA1861" i="25"/>
  <c r="CB1860" i="25"/>
  <c r="CA1860" i="25"/>
  <c r="CB1859" i="25"/>
  <c r="CA1859" i="25"/>
  <c r="CB1858" i="25"/>
  <c r="CA1858" i="25"/>
  <c r="CB1857" i="25"/>
  <c r="CA1857" i="25"/>
  <c r="CB1856" i="25"/>
  <c r="CA1856" i="25"/>
  <c r="CB1855" i="25"/>
  <c r="CA1855" i="25"/>
  <c r="CB1854" i="25"/>
  <c r="CA1854" i="25"/>
  <c r="CB1853" i="25"/>
  <c r="CA1853" i="25"/>
  <c r="CB1852" i="25"/>
  <c r="CA1852" i="25"/>
  <c r="CB1851" i="25"/>
  <c r="CA1851" i="25"/>
  <c r="CB1850" i="25"/>
  <c r="CA1850" i="25"/>
  <c r="CB1849" i="25"/>
  <c r="CA1849" i="25"/>
  <c r="CB1848" i="25"/>
  <c r="CA1848" i="25"/>
  <c r="CB1847" i="25"/>
  <c r="CA1847" i="25"/>
  <c r="CB1846" i="25"/>
  <c r="CA1846" i="25"/>
  <c r="CB1845" i="25"/>
  <c r="CA1845" i="25"/>
  <c r="CB1844" i="25"/>
  <c r="CA1844" i="25"/>
  <c r="CB1843" i="25"/>
  <c r="CA1843" i="25"/>
  <c r="CB1842" i="25"/>
  <c r="CA1842" i="25"/>
  <c r="CB1841" i="25"/>
  <c r="CA1841" i="25"/>
  <c r="CB1840" i="25"/>
  <c r="CA1840" i="25"/>
  <c r="CB1839" i="25"/>
  <c r="CA1839" i="25"/>
  <c r="CB1838" i="25"/>
  <c r="CA1838" i="25"/>
  <c r="CB1837" i="25"/>
  <c r="CA1837" i="25"/>
  <c r="CB1836" i="25"/>
  <c r="CA1836" i="25"/>
  <c r="CB1835" i="25"/>
  <c r="CA1835" i="25"/>
  <c r="CB1834" i="25"/>
  <c r="CA1834" i="25"/>
  <c r="CB1833" i="25"/>
  <c r="CA1833" i="25"/>
  <c r="CB1832" i="25"/>
  <c r="CA1832" i="25"/>
  <c r="CB1831" i="25"/>
  <c r="CA1831" i="25"/>
  <c r="CB1830" i="25"/>
  <c r="CA1830" i="25"/>
  <c r="CB1829" i="25"/>
  <c r="CA1829" i="25"/>
  <c r="CB1828" i="25"/>
  <c r="CA1828" i="25"/>
  <c r="CB1827" i="25"/>
  <c r="CA1827" i="25"/>
  <c r="CB1826" i="25"/>
  <c r="CA1826" i="25"/>
  <c r="CB1825" i="25"/>
  <c r="CA1825" i="25"/>
  <c r="CB1824" i="25"/>
  <c r="CA1824" i="25"/>
  <c r="CB1823" i="25"/>
  <c r="CA1823" i="25"/>
  <c r="CB1822" i="25"/>
  <c r="CA1822" i="25"/>
  <c r="CB1821" i="25"/>
  <c r="CA1821" i="25"/>
  <c r="CB1820" i="25"/>
  <c r="CA1820" i="25"/>
  <c r="CB1819" i="25"/>
  <c r="CA1819" i="25"/>
  <c r="CB1818" i="25"/>
  <c r="CA1818" i="25"/>
  <c r="CB1817" i="25"/>
  <c r="CA1817" i="25"/>
  <c r="CB1816" i="25"/>
  <c r="CA1816" i="25"/>
  <c r="CB1815" i="25"/>
  <c r="CA1815" i="25"/>
  <c r="CB1814" i="25"/>
  <c r="CA1814" i="25"/>
  <c r="CB1813" i="25"/>
  <c r="CA1813" i="25"/>
  <c r="CB1812" i="25"/>
  <c r="CA1812" i="25"/>
  <c r="CB1811" i="25"/>
  <c r="CA1811" i="25"/>
  <c r="CB1810" i="25"/>
  <c r="CA1810" i="25"/>
  <c r="CB1809" i="25"/>
  <c r="CA1809" i="25"/>
  <c r="CB1808" i="25"/>
  <c r="CA1808" i="25"/>
  <c r="CB1807" i="25"/>
  <c r="CA1807" i="25"/>
  <c r="CB1806" i="25"/>
  <c r="CA1806" i="25"/>
  <c r="CB1805" i="25"/>
  <c r="CA1805" i="25"/>
  <c r="CB1804" i="25"/>
  <c r="CA1804" i="25"/>
  <c r="CB1803" i="25"/>
  <c r="CA1803" i="25"/>
  <c r="CB1802" i="25"/>
  <c r="CA1802" i="25"/>
  <c r="CB1801" i="25"/>
  <c r="CA1801" i="25"/>
  <c r="CB1800" i="25"/>
  <c r="CA1800" i="25"/>
  <c r="CB1799" i="25"/>
  <c r="CA1799" i="25"/>
  <c r="CB1798" i="25"/>
  <c r="CA1798" i="25"/>
  <c r="CB1797" i="25"/>
  <c r="CA1797" i="25"/>
  <c r="CB1796" i="25"/>
  <c r="CA1796" i="25"/>
  <c r="CB1795" i="25"/>
  <c r="CA1795" i="25"/>
  <c r="CB1794" i="25"/>
  <c r="CA1794" i="25"/>
  <c r="CB1793" i="25"/>
  <c r="CA1793" i="25"/>
  <c r="CB1792" i="25"/>
  <c r="CA1792" i="25"/>
  <c r="CB1791" i="25"/>
  <c r="CA1791" i="25"/>
  <c r="CB1790" i="25"/>
  <c r="CA1790" i="25"/>
  <c r="CB1789" i="25"/>
  <c r="CA1789" i="25"/>
  <c r="CB1788" i="25"/>
  <c r="CA1788" i="25"/>
  <c r="CB1787" i="25"/>
  <c r="CA1787" i="25"/>
  <c r="CB1786" i="25"/>
  <c r="CA1786" i="25"/>
  <c r="CB1785" i="25"/>
  <c r="CA1785" i="25"/>
  <c r="CB1784" i="25"/>
  <c r="CA1784" i="25"/>
  <c r="CB1783" i="25"/>
  <c r="CA1783" i="25"/>
  <c r="CB1782" i="25"/>
  <c r="CA1782" i="25"/>
  <c r="CB1781" i="25"/>
  <c r="CA1781" i="25"/>
  <c r="CB1780" i="25"/>
  <c r="CA1780" i="25"/>
  <c r="CB1779" i="25"/>
  <c r="CA1779" i="25"/>
  <c r="CB1778" i="25"/>
  <c r="CA1778" i="25"/>
  <c r="CB1777" i="25"/>
  <c r="CA1777" i="25"/>
  <c r="CB1776" i="25"/>
  <c r="CA1776" i="25"/>
  <c r="CB1775" i="25"/>
  <c r="CA1775" i="25"/>
  <c r="CB1774" i="25"/>
  <c r="CA1774" i="25"/>
  <c r="CB1773" i="25"/>
  <c r="CA1773" i="25"/>
  <c r="CB1772" i="25"/>
  <c r="CA1772" i="25"/>
  <c r="CB1771" i="25"/>
  <c r="CA1771" i="25"/>
  <c r="CB1770" i="25"/>
  <c r="CA1770" i="25"/>
  <c r="CB1769" i="25"/>
  <c r="CA1769" i="25"/>
  <c r="CB1768" i="25"/>
  <c r="CA1768" i="25"/>
  <c r="CB1767" i="25"/>
  <c r="CA1767" i="25"/>
  <c r="CB1766" i="25"/>
  <c r="CA1766" i="25"/>
  <c r="CB1765" i="25"/>
  <c r="CA1765" i="25"/>
  <c r="CB1764" i="25"/>
  <c r="CA1764" i="25"/>
  <c r="CB1763" i="25"/>
  <c r="CA1763" i="25"/>
  <c r="CB1762" i="25"/>
  <c r="CA1762" i="25"/>
  <c r="CB1761" i="25"/>
  <c r="CA1761" i="25"/>
  <c r="CB1760" i="25"/>
  <c r="CA1760" i="25"/>
  <c r="CB1759" i="25"/>
  <c r="CA1759" i="25"/>
  <c r="CB1758" i="25"/>
  <c r="CA1758" i="25"/>
  <c r="CB1757" i="25"/>
  <c r="CA1757" i="25"/>
  <c r="CB1756" i="25"/>
  <c r="CA1756" i="25"/>
  <c r="CB1755" i="25"/>
  <c r="CA1755" i="25"/>
  <c r="CB1754" i="25"/>
  <c r="CA1754" i="25"/>
  <c r="CB1753" i="25"/>
  <c r="CA1753" i="25"/>
  <c r="CB1752" i="25"/>
  <c r="CA1752" i="25"/>
  <c r="CB1751" i="25"/>
  <c r="CA1751" i="25"/>
  <c r="CB1750" i="25"/>
  <c r="CA1750" i="25"/>
  <c r="CB1749" i="25"/>
  <c r="CA1749" i="25"/>
  <c r="CB1748" i="25"/>
  <c r="CA1748" i="25"/>
  <c r="CB1747" i="25"/>
  <c r="CA1747" i="25"/>
  <c r="CB1746" i="25"/>
  <c r="CA1746" i="25"/>
  <c r="CB1745" i="25"/>
  <c r="CA1745" i="25"/>
  <c r="CB1744" i="25"/>
  <c r="CA1744" i="25"/>
  <c r="CB1743" i="25"/>
  <c r="CA1743" i="25"/>
  <c r="CB1742" i="25"/>
  <c r="CA1742" i="25"/>
  <c r="CB1741" i="25"/>
  <c r="CA1741" i="25"/>
  <c r="CB1740" i="25"/>
  <c r="CA1740" i="25"/>
  <c r="CB1739" i="25"/>
  <c r="CA1739" i="25"/>
  <c r="CB1738" i="25"/>
  <c r="CA1738" i="25"/>
  <c r="CB1737" i="25"/>
  <c r="CA1737" i="25"/>
  <c r="CB1736" i="25"/>
  <c r="CA1736" i="25"/>
  <c r="CB1735" i="25"/>
  <c r="CA1735" i="25"/>
  <c r="CB1734" i="25"/>
  <c r="CA1734" i="25"/>
  <c r="CB1733" i="25"/>
  <c r="CA1733" i="25"/>
  <c r="CB1732" i="25"/>
  <c r="CA1732" i="25"/>
  <c r="CB1731" i="25"/>
  <c r="CA1731" i="25"/>
  <c r="CB1730" i="25"/>
  <c r="CA1730" i="25"/>
  <c r="CB1729" i="25"/>
  <c r="CA1729" i="25"/>
  <c r="CB1728" i="25"/>
  <c r="CA1728" i="25"/>
  <c r="CB1727" i="25"/>
  <c r="CA1727" i="25"/>
  <c r="CB1726" i="25"/>
  <c r="CA1726" i="25"/>
  <c r="CB1725" i="25"/>
  <c r="CA1725" i="25"/>
  <c r="CB1724" i="25"/>
  <c r="CA1724" i="25"/>
  <c r="CB1723" i="25"/>
  <c r="CA1723" i="25"/>
  <c r="CB1722" i="25"/>
  <c r="CA1722" i="25"/>
  <c r="CB1721" i="25"/>
  <c r="CA1721" i="25"/>
  <c r="CB1720" i="25"/>
  <c r="CA1720" i="25"/>
  <c r="CB1719" i="25"/>
  <c r="CA1719" i="25"/>
  <c r="CB1718" i="25"/>
  <c r="CA1718" i="25"/>
  <c r="CB1717" i="25"/>
  <c r="CA1717" i="25"/>
  <c r="CB1716" i="25"/>
  <c r="CA1716" i="25"/>
  <c r="CB1715" i="25"/>
  <c r="CA1715" i="25"/>
  <c r="CB1714" i="25"/>
  <c r="CA1714" i="25"/>
  <c r="CB1713" i="25"/>
  <c r="CA1713" i="25"/>
  <c r="CB1712" i="25"/>
  <c r="CA1712" i="25"/>
  <c r="CB1711" i="25"/>
  <c r="CA1711" i="25"/>
  <c r="CB1710" i="25"/>
  <c r="CA1710" i="25"/>
  <c r="CB1709" i="25"/>
  <c r="CA1709" i="25"/>
  <c r="CB1708" i="25"/>
  <c r="CA1708" i="25"/>
  <c r="CB1707" i="25"/>
  <c r="CA1707" i="25"/>
  <c r="CB1706" i="25"/>
  <c r="CA1706" i="25"/>
  <c r="CB1705" i="25"/>
  <c r="CA1705" i="25"/>
  <c r="CB1704" i="25"/>
  <c r="CA1704" i="25"/>
  <c r="CB1703" i="25"/>
  <c r="CA1703" i="25"/>
  <c r="CB1702" i="25"/>
  <c r="CA1702" i="25"/>
  <c r="CB1701" i="25"/>
  <c r="CA1701" i="25"/>
  <c r="CB1700" i="25"/>
  <c r="CA1700" i="25"/>
  <c r="CB1699" i="25"/>
  <c r="CA1699" i="25"/>
  <c r="CB1698" i="25"/>
  <c r="CA1698" i="25"/>
  <c r="CB1697" i="25"/>
  <c r="CA1697" i="25"/>
  <c r="CB1696" i="25"/>
  <c r="CA1696" i="25"/>
  <c r="CB1695" i="25"/>
  <c r="CA1695" i="25"/>
  <c r="CB1694" i="25"/>
  <c r="CA1694" i="25"/>
  <c r="CB1693" i="25"/>
  <c r="CA1693" i="25"/>
  <c r="CB1692" i="25"/>
  <c r="CA1692" i="25"/>
  <c r="CB1691" i="25"/>
  <c r="CA1691" i="25"/>
  <c r="CB1690" i="25"/>
  <c r="CA1690" i="25"/>
  <c r="CB1689" i="25"/>
  <c r="CA1689" i="25"/>
  <c r="CB1688" i="25"/>
  <c r="CA1688" i="25"/>
  <c r="CB1687" i="25"/>
  <c r="CA1687" i="25"/>
  <c r="CB1686" i="25"/>
  <c r="CA1686" i="25"/>
  <c r="CB1685" i="25"/>
  <c r="CA1685" i="25"/>
  <c r="CB1684" i="25"/>
  <c r="CA1684" i="25"/>
  <c r="CB1683" i="25"/>
  <c r="CA1683" i="25"/>
  <c r="CB1682" i="25"/>
  <c r="CA1682" i="25"/>
  <c r="CB1681" i="25"/>
  <c r="CA1681" i="25"/>
  <c r="CB1680" i="25"/>
  <c r="CA1680" i="25"/>
  <c r="CB1679" i="25"/>
  <c r="CA1679" i="25"/>
  <c r="CB1678" i="25"/>
  <c r="CA1678" i="25"/>
  <c r="CB1677" i="25"/>
  <c r="CA1677" i="25"/>
  <c r="CB1676" i="25"/>
  <c r="CA1676" i="25"/>
  <c r="CB1675" i="25"/>
  <c r="CA1675" i="25"/>
  <c r="CB1674" i="25"/>
  <c r="CA1674" i="25"/>
  <c r="CB1673" i="25"/>
  <c r="CA1673" i="25"/>
  <c r="CB1672" i="25"/>
  <c r="CA1672" i="25"/>
  <c r="CB1671" i="25"/>
  <c r="CA1671" i="25"/>
  <c r="CB1670" i="25"/>
  <c r="CA1670" i="25"/>
  <c r="CB1669" i="25"/>
  <c r="CA1669" i="25"/>
  <c r="CB1668" i="25"/>
  <c r="CA1668" i="25"/>
  <c r="CB1667" i="25"/>
  <c r="CA1667" i="25"/>
  <c r="CB1666" i="25"/>
  <c r="CA1666" i="25"/>
  <c r="CB1665" i="25"/>
  <c r="CA1665" i="25"/>
  <c r="CB1664" i="25"/>
  <c r="CA1664" i="25"/>
  <c r="CB1663" i="25"/>
  <c r="CA1663" i="25"/>
  <c r="CB1662" i="25"/>
  <c r="CA1662" i="25"/>
  <c r="CB1661" i="25"/>
  <c r="CA1661" i="25"/>
  <c r="CB1660" i="25"/>
  <c r="CA1660" i="25"/>
  <c r="CB1659" i="25"/>
  <c r="CA1659" i="25"/>
  <c r="CB1658" i="25"/>
  <c r="CA1658" i="25"/>
  <c r="CB1657" i="25"/>
  <c r="CA1657" i="25"/>
  <c r="CB1656" i="25"/>
  <c r="CA1656" i="25"/>
  <c r="CB1655" i="25"/>
  <c r="CA1655" i="25"/>
  <c r="CB1654" i="25"/>
  <c r="CA1654" i="25"/>
  <c r="CB1653" i="25"/>
  <c r="CA1653" i="25"/>
  <c r="CB1652" i="25"/>
  <c r="CA1652" i="25"/>
  <c r="CB1651" i="25"/>
  <c r="CA1651" i="25"/>
  <c r="CB1650" i="25"/>
  <c r="CA1650" i="25"/>
  <c r="CB1649" i="25"/>
  <c r="CA1649" i="25"/>
  <c r="CB1648" i="25"/>
  <c r="CA1648" i="25"/>
  <c r="CB1647" i="25"/>
  <c r="CA1647" i="25"/>
  <c r="CB1646" i="25"/>
  <c r="CA1646" i="25"/>
  <c r="CB1645" i="25"/>
  <c r="CA1645" i="25"/>
  <c r="CB1644" i="25"/>
  <c r="CA1644" i="25"/>
  <c r="CB1643" i="25"/>
  <c r="CA1643" i="25"/>
  <c r="CB1642" i="25"/>
  <c r="CA1642" i="25"/>
  <c r="CB1641" i="25"/>
  <c r="CA1641" i="25"/>
  <c r="CB1640" i="25"/>
  <c r="CA1640" i="25"/>
  <c r="CB1639" i="25"/>
  <c r="CA1639" i="25"/>
  <c r="CB1638" i="25"/>
  <c r="CA1638" i="25"/>
  <c r="CB1637" i="25"/>
  <c r="CA1637" i="25"/>
  <c r="CB1636" i="25"/>
  <c r="CA1636" i="25"/>
  <c r="CB1635" i="25"/>
  <c r="CA1635" i="25"/>
  <c r="CB1634" i="25"/>
  <c r="CA1634" i="25"/>
  <c r="CB1633" i="25"/>
  <c r="CA1633" i="25"/>
  <c r="CB1632" i="25"/>
  <c r="CA1632" i="25"/>
  <c r="CB1631" i="25"/>
  <c r="CA1631" i="25"/>
  <c r="CB1630" i="25"/>
  <c r="CA1630" i="25"/>
  <c r="CB1629" i="25"/>
  <c r="CA1629" i="25"/>
  <c r="CB1628" i="25"/>
  <c r="CA1628" i="25"/>
  <c r="CB1627" i="25"/>
  <c r="CA1627" i="25"/>
  <c r="CB1626" i="25"/>
  <c r="CA1626" i="25"/>
  <c r="CB1625" i="25"/>
  <c r="CA1625" i="25"/>
  <c r="CB1624" i="25"/>
  <c r="CA1624" i="25"/>
  <c r="CB1623" i="25"/>
  <c r="CA1623" i="25"/>
  <c r="CB1622" i="25"/>
  <c r="CA1622" i="25"/>
  <c r="CB1621" i="25"/>
  <c r="CA1621" i="25"/>
  <c r="CB1620" i="25"/>
  <c r="CA1620" i="25"/>
  <c r="CB1619" i="25"/>
  <c r="CA1619" i="25"/>
  <c r="CB1618" i="25"/>
  <c r="CA1618" i="25"/>
  <c r="CB1617" i="25"/>
  <c r="CA1617" i="25"/>
  <c r="CB1616" i="25"/>
  <c r="CA1616" i="25"/>
  <c r="CB1615" i="25"/>
  <c r="CA1615" i="25"/>
  <c r="CB1614" i="25"/>
  <c r="CA1614" i="25"/>
  <c r="CB1613" i="25"/>
  <c r="CA1613" i="25"/>
  <c r="CB1612" i="25"/>
  <c r="CA1612" i="25"/>
  <c r="CB1611" i="25"/>
  <c r="CA1611" i="25"/>
  <c r="CB1610" i="25"/>
  <c r="CA1610" i="25"/>
  <c r="CB1609" i="25"/>
  <c r="CA1609" i="25"/>
  <c r="CB1608" i="25"/>
  <c r="CA1608" i="25"/>
  <c r="CB1607" i="25"/>
  <c r="CA1607" i="25"/>
  <c r="CB1606" i="25"/>
  <c r="CA1606" i="25"/>
  <c r="CB1605" i="25"/>
  <c r="CA1605" i="25"/>
  <c r="CB1604" i="25"/>
  <c r="CA1604" i="25"/>
  <c r="CB1603" i="25"/>
  <c r="CA1603" i="25"/>
  <c r="CB1602" i="25"/>
  <c r="CA1602" i="25"/>
  <c r="CB1601" i="25"/>
  <c r="CA1601" i="25"/>
  <c r="CB1600" i="25"/>
  <c r="CA1600" i="25"/>
  <c r="CB1599" i="25"/>
  <c r="CA1599" i="25"/>
  <c r="CB1598" i="25"/>
  <c r="CA1598" i="25"/>
  <c r="CB1597" i="25"/>
  <c r="CA1597" i="25"/>
  <c r="CB1596" i="25"/>
  <c r="CA1596" i="25"/>
  <c r="CB1595" i="25"/>
  <c r="CA1595" i="25"/>
  <c r="CB1594" i="25"/>
  <c r="CA1594" i="25"/>
  <c r="CB1593" i="25"/>
  <c r="CA1593" i="25"/>
  <c r="CB1592" i="25"/>
  <c r="CA1592" i="25"/>
  <c r="CB1591" i="25"/>
  <c r="CA1591" i="25"/>
  <c r="CB1590" i="25"/>
  <c r="CA1590" i="25"/>
  <c r="CB1589" i="25"/>
  <c r="CA1589" i="25"/>
  <c r="CB1588" i="25"/>
  <c r="CA1588" i="25"/>
  <c r="CB1587" i="25"/>
  <c r="CA1587" i="25"/>
  <c r="CB1586" i="25"/>
  <c r="CA1586" i="25"/>
  <c r="CB1585" i="25"/>
  <c r="CA1585" i="25"/>
  <c r="CB1584" i="25"/>
  <c r="CA1584" i="25"/>
  <c r="CB1583" i="25"/>
  <c r="CA1583" i="25"/>
  <c r="CB1582" i="25"/>
  <c r="CA1582" i="25"/>
  <c r="CB1581" i="25"/>
  <c r="CA1581" i="25"/>
  <c r="CB1580" i="25"/>
  <c r="CA1580" i="25"/>
  <c r="CB1579" i="25"/>
  <c r="CA1579" i="25"/>
  <c r="CB1578" i="25"/>
  <c r="CA1578" i="25"/>
  <c r="CB1577" i="25"/>
  <c r="CA1577" i="25"/>
  <c r="CB1576" i="25"/>
  <c r="CA1576" i="25"/>
  <c r="CB1575" i="25"/>
  <c r="CA1575" i="25"/>
  <c r="CB1574" i="25"/>
  <c r="CA1574" i="25"/>
  <c r="CB1573" i="25"/>
  <c r="CA1573" i="25"/>
  <c r="CB1572" i="25"/>
  <c r="CA1572" i="25"/>
  <c r="CB1571" i="25"/>
  <c r="CA1571" i="25"/>
  <c r="CB1570" i="25"/>
  <c r="CA1570" i="25"/>
  <c r="CB1569" i="25"/>
  <c r="CA1569" i="25"/>
  <c r="CB1568" i="25"/>
  <c r="CA1568" i="25"/>
  <c r="CB1567" i="25"/>
  <c r="CA1567" i="25"/>
  <c r="CB1566" i="25"/>
  <c r="CA1566" i="25"/>
  <c r="CB1565" i="25"/>
  <c r="CA1565" i="25"/>
  <c r="CB1564" i="25"/>
  <c r="CA1564" i="25"/>
  <c r="CB1563" i="25"/>
  <c r="CA1563" i="25"/>
  <c r="CB1562" i="25"/>
  <c r="CA1562" i="25"/>
  <c r="CB1561" i="25"/>
  <c r="CA1561" i="25"/>
  <c r="CB1560" i="25"/>
  <c r="CA1560" i="25"/>
  <c r="CB1559" i="25"/>
  <c r="CA1559" i="25"/>
  <c r="CB1558" i="25"/>
  <c r="CA1558" i="25"/>
  <c r="CB1557" i="25"/>
  <c r="CA1557" i="25"/>
  <c r="CB1556" i="25"/>
  <c r="CA1556" i="25"/>
  <c r="CB1555" i="25"/>
  <c r="CA1555" i="25"/>
  <c r="CB1554" i="25"/>
  <c r="CA1554" i="25"/>
  <c r="CB1553" i="25"/>
  <c r="CA1553" i="25"/>
  <c r="CB1552" i="25"/>
  <c r="CA1552" i="25"/>
  <c r="CB1551" i="25"/>
  <c r="CA1551" i="25"/>
  <c r="CB1550" i="25"/>
  <c r="CA1550" i="25"/>
  <c r="CB1549" i="25"/>
  <c r="CA1549" i="25"/>
  <c r="CB1548" i="25"/>
  <c r="CA1548" i="25"/>
  <c r="CB1547" i="25"/>
  <c r="CA1547" i="25"/>
  <c r="CB1546" i="25"/>
  <c r="CA1546" i="25"/>
  <c r="CB1545" i="25"/>
  <c r="CA1545" i="25"/>
  <c r="CB1544" i="25"/>
  <c r="CA1544" i="25"/>
  <c r="CB1543" i="25"/>
  <c r="CA1543" i="25"/>
  <c r="CB1542" i="25"/>
  <c r="CA1542" i="25"/>
  <c r="CB1541" i="25"/>
  <c r="CA1541" i="25"/>
  <c r="CB1540" i="25"/>
  <c r="CA1540" i="25"/>
  <c r="CB1539" i="25"/>
  <c r="CA1539" i="25"/>
  <c r="CB1538" i="25"/>
  <c r="CA1538" i="25"/>
  <c r="CB1537" i="25"/>
  <c r="CA1537" i="25"/>
  <c r="CB1536" i="25"/>
  <c r="CA1536" i="25"/>
  <c r="CB1535" i="25"/>
  <c r="CA1535" i="25"/>
  <c r="CB1534" i="25"/>
  <c r="CA1534" i="25"/>
  <c r="CB1533" i="25"/>
  <c r="CA1533" i="25"/>
  <c r="CB1532" i="25"/>
  <c r="CA1532" i="25"/>
  <c r="CB1531" i="25"/>
  <c r="CA1531" i="25"/>
  <c r="CB1530" i="25"/>
  <c r="CA1530" i="25"/>
  <c r="CB1529" i="25"/>
  <c r="CA1529" i="25"/>
  <c r="CB1528" i="25"/>
  <c r="CA1528" i="25"/>
  <c r="CB1527" i="25"/>
  <c r="CA1527" i="25"/>
  <c r="CB1526" i="25"/>
  <c r="CA1526" i="25"/>
  <c r="CB1525" i="25"/>
  <c r="CA1525" i="25"/>
  <c r="CB1524" i="25"/>
  <c r="CA1524" i="25"/>
  <c r="CB1523" i="25"/>
  <c r="CA1523" i="25"/>
  <c r="CB1522" i="25"/>
  <c r="CA1522" i="25"/>
  <c r="CB1521" i="25"/>
  <c r="CA1521" i="25"/>
  <c r="CB1520" i="25"/>
  <c r="CA1520" i="25"/>
  <c r="CB1519" i="25"/>
  <c r="CA1519" i="25"/>
  <c r="CB1518" i="25"/>
  <c r="CA1518" i="25"/>
  <c r="CB1517" i="25"/>
  <c r="CA1517" i="25"/>
  <c r="CB1516" i="25"/>
  <c r="CA1516" i="25"/>
  <c r="CB1515" i="25"/>
  <c r="CA1515" i="25"/>
  <c r="CB1514" i="25"/>
  <c r="CA1514" i="25"/>
  <c r="CB1513" i="25"/>
  <c r="CA1513" i="25"/>
  <c r="CB1512" i="25"/>
  <c r="CA1512" i="25"/>
  <c r="CB1511" i="25"/>
  <c r="CA1511" i="25"/>
  <c r="CB1510" i="25"/>
  <c r="CA1510" i="25"/>
  <c r="CB1509" i="25"/>
  <c r="CA1509" i="25"/>
  <c r="CB1508" i="25"/>
  <c r="CA1508" i="25"/>
  <c r="CB1507" i="25"/>
  <c r="CA1507" i="25"/>
  <c r="CB1506" i="25"/>
  <c r="CA1506" i="25"/>
  <c r="CB1505" i="25"/>
  <c r="CA1505" i="25"/>
  <c r="CB1504" i="25"/>
  <c r="CA1504" i="25"/>
  <c r="CB1503" i="25"/>
  <c r="CA1503" i="25"/>
  <c r="CB1502" i="25"/>
  <c r="CA1502" i="25"/>
  <c r="CB1501" i="25"/>
  <c r="CA1501" i="25"/>
  <c r="CB1500" i="25"/>
  <c r="CA1500" i="25"/>
  <c r="CB1499" i="25"/>
  <c r="CA1499" i="25"/>
  <c r="CB1498" i="25"/>
  <c r="CA1498" i="25"/>
  <c r="CB1497" i="25"/>
  <c r="CA1497" i="25"/>
  <c r="CB1496" i="25"/>
  <c r="CA1496" i="25"/>
  <c r="CB1495" i="25"/>
  <c r="CA1495" i="25"/>
  <c r="CB1494" i="25"/>
  <c r="CA1494" i="25"/>
  <c r="CB1493" i="25"/>
  <c r="CA1493" i="25"/>
  <c r="CB1492" i="25"/>
  <c r="CA1492" i="25"/>
  <c r="CB1491" i="25"/>
  <c r="CA1491" i="25"/>
  <c r="CB1490" i="25"/>
  <c r="CA1490" i="25"/>
  <c r="CB1489" i="25"/>
  <c r="CA1489" i="25"/>
  <c r="CB1488" i="25"/>
  <c r="CA1488" i="25"/>
  <c r="CB1487" i="25"/>
  <c r="CA1487" i="25"/>
  <c r="CB1486" i="25"/>
  <c r="CA1486" i="25"/>
  <c r="CB1485" i="25"/>
  <c r="CA1485" i="25"/>
  <c r="CB1484" i="25"/>
  <c r="CA1484" i="25"/>
  <c r="CB1483" i="25"/>
  <c r="CA1483" i="25"/>
  <c r="CB1482" i="25"/>
  <c r="CA1482" i="25"/>
  <c r="CB1481" i="25"/>
  <c r="CA1481" i="25"/>
  <c r="CB1480" i="25"/>
  <c r="CA1480" i="25"/>
  <c r="CB1479" i="25"/>
  <c r="CA1479" i="25"/>
  <c r="CB1478" i="25"/>
  <c r="CA1478" i="25"/>
  <c r="CB1477" i="25"/>
  <c r="CA1477" i="25"/>
  <c r="CB1476" i="25"/>
  <c r="CA1476" i="25"/>
  <c r="CB1475" i="25"/>
  <c r="CA1475" i="25"/>
  <c r="CB1474" i="25"/>
  <c r="CA1474" i="25"/>
  <c r="CB1473" i="25"/>
  <c r="CA1473" i="25"/>
  <c r="CB1472" i="25"/>
  <c r="CA1472" i="25"/>
  <c r="CB1471" i="25"/>
  <c r="CA1471" i="25"/>
  <c r="CB1470" i="25"/>
  <c r="CA1470" i="25"/>
  <c r="CB1469" i="25"/>
  <c r="CA1469" i="25"/>
  <c r="CB1468" i="25"/>
  <c r="CA1468" i="25"/>
  <c r="CB1467" i="25"/>
  <c r="CA1467" i="25"/>
  <c r="CB1466" i="25"/>
  <c r="CA1466" i="25"/>
  <c r="CB1465" i="25"/>
  <c r="CA1465" i="25"/>
  <c r="CB1464" i="25"/>
  <c r="CA1464" i="25"/>
  <c r="CB1463" i="25"/>
  <c r="CA1463" i="25"/>
  <c r="CB1462" i="25"/>
  <c r="CA1462" i="25"/>
  <c r="CB1461" i="25"/>
  <c r="CA1461" i="25"/>
  <c r="CB1460" i="25"/>
  <c r="CA1460" i="25"/>
  <c r="CB1459" i="25"/>
  <c r="CA1459" i="25"/>
  <c r="CB1458" i="25"/>
  <c r="CA1458" i="25"/>
  <c r="CB1457" i="25"/>
  <c r="CA1457" i="25"/>
  <c r="CB1456" i="25"/>
  <c r="CA1456" i="25"/>
  <c r="CB1455" i="25"/>
  <c r="CA1455" i="25"/>
  <c r="CB1454" i="25"/>
  <c r="CA1454" i="25"/>
  <c r="CB1453" i="25"/>
  <c r="CA1453" i="25"/>
  <c r="CB1452" i="25"/>
  <c r="CA1452" i="25"/>
  <c r="CB1451" i="25"/>
  <c r="CA1451" i="25"/>
  <c r="CB1450" i="25"/>
  <c r="CA1450" i="25"/>
  <c r="CB1449" i="25"/>
  <c r="CA1449" i="25"/>
  <c r="CB1448" i="25"/>
  <c r="CA1448" i="25"/>
  <c r="CB1447" i="25"/>
  <c r="CA1447" i="25"/>
  <c r="CB1446" i="25"/>
  <c r="CA1446" i="25"/>
  <c r="CB1445" i="25"/>
  <c r="CA1445" i="25"/>
  <c r="CB1444" i="25"/>
  <c r="CA1444" i="25"/>
  <c r="CB1443" i="25"/>
  <c r="CA1443" i="25"/>
  <c r="CB1442" i="25"/>
  <c r="CA1442" i="25"/>
  <c r="CB1441" i="25"/>
  <c r="CA1441" i="25"/>
  <c r="CB1440" i="25"/>
  <c r="CA1440" i="25"/>
  <c r="CB1439" i="25"/>
  <c r="CA1439" i="25"/>
  <c r="CB1438" i="25"/>
  <c r="CA1438" i="25"/>
  <c r="CB1437" i="25"/>
  <c r="CA1437" i="25"/>
  <c r="CB1436" i="25"/>
  <c r="CA1436" i="25"/>
  <c r="CB1435" i="25"/>
  <c r="CA1435" i="25"/>
  <c r="CB1434" i="25"/>
  <c r="CA1434" i="25"/>
  <c r="CB1433" i="25"/>
  <c r="CA1433" i="25"/>
  <c r="CB1432" i="25"/>
  <c r="CA1432" i="25"/>
  <c r="CB1431" i="25"/>
  <c r="CA1431" i="25"/>
  <c r="CB1430" i="25"/>
  <c r="CA1430" i="25"/>
  <c r="CB1429" i="25"/>
  <c r="CA1429" i="25"/>
  <c r="CB1428" i="25"/>
  <c r="CA1428" i="25"/>
  <c r="CB1427" i="25"/>
  <c r="CA1427" i="25"/>
  <c r="CB1426" i="25"/>
  <c r="CA1426" i="25"/>
  <c r="CB1425" i="25"/>
  <c r="CA1425" i="25"/>
  <c r="CB1424" i="25"/>
  <c r="CA1424" i="25"/>
  <c r="CB1423" i="25"/>
  <c r="CA1423" i="25"/>
  <c r="CB1422" i="25"/>
  <c r="CA1422" i="25"/>
  <c r="CB1421" i="25"/>
  <c r="CA1421" i="25"/>
  <c r="CB1420" i="25"/>
  <c r="CA1420" i="25"/>
  <c r="CB1419" i="25"/>
  <c r="CA1419" i="25"/>
  <c r="CB1418" i="25"/>
  <c r="CA1418" i="25"/>
  <c r="CB1417" i="25"/>
  <c r="CA1417" i="25"/>
  <c r="CB1416" i="25"/>
  <c r="CA1416" i="25"/>
  <c r="CB1415" i="25"/>
  <c r="CA1415" i="25"/>
  <c r="CB1414" i="25"/>
  <c r="CA1414" i="25"/>
  <c r="CB1413" i="25"/>
  <c r="CA1413" i="25"/>
  <c r="CB1412" i="25"/>
  <c r="CA1412" i="25"/>
  <c r="CB1411" i="25"/>
  <c r="CA1411" i="25"/>
  <c r="CB1410" i="25"/>
  <c r="CA1410" i="25"/>
  <c r="CB1409" i="25"/>
  <c r="CA1409" i="25"/>
  <c r="CB1408" i="25"/>
  <c r="CA1408" i="25"/>
  <c r="CB1407" i="25"/>
  <c r="CA1407" i="25"/>
  <c r="CB1406" i="25"/>
  <c r="CA1406" i="25"/>
  <c r="CB1405" i="25"/>
  <c r="CA1405" i="25"/>
  <c r="CB1404" i="25"/>
  <c r="CA1404" i="25"/>
  <c r="CB1403" i="25"/>
  <c r="CA1403" i="25"/>
  <c r="CB1402" i="25"/>
  <c r="CA1402" i="25"/>
  <c r="CB1401" i="25"/>
  <c r="CA1401" i="25"/>
  <c r="CB1400" i="25"/>
  <c r="CA1400" i="25"/>
  <c r="CB1399" i="25"/>
  <c r="CA1399" i="25"/>
  <c r="CB1398" i="25"/>
  <c r="CA1398" i="25"/>
  <c r="CB1397" i="25"/>
  <c r="CA1397" i="25"/>
  <c r="CB1396" i="25"/>
  <c r="CA1396" i="25"/>
  <c r="CB1395" i="25"/>
  <c r="CA1395" i="25"/>
  <c r="CB1394" i="25"/>
  <c r="CA1394" i="25"/>
  <c r="CB1393" i="25"/>
  <c r="CA1393" i="25"/>
  <c r="CB1392" i="25"/>
  <c r="CA1392" i="25"/>
  <c r="CB1391" i="25"/>
  <c r="CA1391" i="25"/>
  <c r="CB1390" i="25"/>
  <c r="CA1390" i="25"/>
  <c r="CB1389" i="25"/>
  <c r="CA1389" i="25"/>
  <c r="CB1388" i="25"/>
  <c r="CA1388" i="25"/>
  <c r="CB1387" i="25"/>
  <c r="CA1387" i="25"/>
  <c r="CB1386" i="25"/>
  <c r="CA1386" i="25"/>
  <c r="CB1385" i="25"/>
  <c r="CA1385" i="25"/>
  <c r="CB1384" i="25"/>
  <c r="CA1384" i="25"/>
  <c r="CB1383" i="25"/>
  <c r="CA1383" i="25"/>
  <c r="CB1382" i="25"/>
  <c r="CA1382" i="25"/>
  <c r="CB1381" i="25"/>
  <c r="CA1381" i="25"/>
  <c r="CB1380" i="25"/>
  <c r="CA1380" i="25"/>
  <c r="CB1379" i="25"/>
  <c r="CA1379" i="25"/>
  <c r="CB1378" i="25"/>
  <c r="CA1378" i="25"/>
  <c r="CB1377" i="25"/>
  <c r="CA1377" i="25"/>
  <c r="CB1376" i="25"/>
  <c r="CA1376" i="25"/>
  <c r="CB1375" i="25"/>
  <c r="CA1375" i="25"/>
  <c r="CB1374" i="25"/>
  <c r="CA1374" i="25"/>
  <c r="CB1373" i="25"/>
  <c r="CA1373" i="25"/>
  <c r="CB1372" i="25"/>
  <c r="CA1372" i="25"/>
  <c r="CB1371" i="25"/>
  <c r="CA1371" i="25"/>
  <c r="CB1370" i="25"/>
  <c r="CA1370" i="25"/>
  <c r="CB1369" i="25"/>
  <c r="CA1369" i="25"/>
  <c r="CB1368" i="25"/>
  <c r="CA1368" i="25"/>
  <c r="CB1367" i="25"/>
  <c r="CA1367" i="25"/>
  <c r="CB1366" i="25"/>
  <c r="CA1366" i="25"/>
  <c r="CB1365" i="25"/>
  <c r="CA1365" i="25"/>
  <c r="CB1364" i="25"/>
  <c r="CA1364" i="25"/>
  <c r="CB1363" i="25"/>
  <c r="CA1363" i="25"/>
  <c r="CB1362" i="25"/>
  <c r="CA1362" i="25"/>
  <c r="CB1361" i="25"/>
  <c r="CA1361" i="25"/>
  <c r="CB1360" i="25"/>
  <c r="CA1360" i="25"/>
  <c r="CB1359" i="25"/>
  <c r="CA1359" i="25"/>
  <c r="CB1358" i="25"/>
  <c r="CA1358" i="25"/>
  <c r="CB1357" i="25"/>
  <c r="CA1357" i="25"/>
  <c r="CB1356" i="25"/>
  <c r="CA1356" i="25"/>
  <c r="CB1355" i="25"/>
  <c r="CA1355" i="25"/>
  <c r="CB1354" i="25"/>
  <c r="CA1354" i="25"/>
  <c r="CB1353" i="25"/>
  <c r="CA1353" i="25"/>
  <c r="CB1352" i="25"/>
  <c r="CA1352" i="25"/>
  <c r="CB1351" i="25"/>
  <c r="CA1351" i="25"/>
  <c r="CB1350" i="25"/>
  <c r="CA1350" i="25"/>
  <c r="CB1349" i="25"/>
  <c r="CA1349" i="25"/>
  <c r="CB1348" i="25"/>
  <c r="CA1348" i="25"/>
  <c r="CB1347" i="25"/>
  <c r="CA1347" i="25"/>
  <c r="CB1346" i="25"/>
  <c r="CA1346" i="25"/>
  <c r="CB1345" i="25"/>
  <c r="CA1345" i="25"/>
  <c r="CB1344" i="25"/>
  <c r="CA1344" i="25"/>
  <c r="CB1343" i="25"/>
  <c r="CA1343" i="25"/>
  <c r="CB1342" i="25"/>
  <c r="CA1342" i="25"/>
  <c r="CB1341" i="25"/>
  <c r="CA1341" i="25"/>
  <c r="CB1340" i="25"/>
  <c r="CA1340" i="25"/>
  <c r="CB1339" i="25"/>
  <c r="CA1339" i="25"/>
  <c r="CB1338" i="25"/>
  <c r="CA1338" i="25"/>
  <c r="CB1337" i="25"/>
  <c r="CA1337" i="25"/>
  <c r="CB1336" i="25"/>
  <c r="CA1336" i="25"/>
  <c r="CB1335" i="25"/>
  <c r="CA1335" i="25"/>
  <c r="CB1334" i="25"/>
  <c r="CA1334" i="25"/>
  <c r="CB1333" i="25"/>
  <c r="CA1333" i="25"/>
  <c r="CB1332" i="25"/>
  <c r="CA1332" i="25"/>
  <c r="CB1331" i="25"/>
  <c r="CA1331" i="25"/>
  <c r="CB1330" i="25"/>
  <c r="CA1330" i="25"/>
  <c r="CB1329" i="25"/>
  <c r="CA1329" i="25"/>
  <c r="CB1328" i="25"/>
  <c r="CA1328" i="25"/>
  <c r="CB1327" i="25"/>
  <c r="CA1327" i="25"/>
  <c r="CB1326" i="25"/>
  <c r="CA1326" i="25"/>
  <c r="CB1325" i="25"/>
  <c r="CA1325" i="25"/>
  <c r="CB1324" i="25"/>
  <c r="CA1324" i="25"/>
  <c r="CB1323" i="25"/>
  <c r="CA1323" i="25"/>
  <c r="CB1322" i="25"/>
  <c r="CA1322" i="25"/>
  <c r="CB1321" i="25"/>
  <c r="CA1321" i="25"/>
  <c r="CB1320" i="25"/>
  <c r="CA1320" i="25"/>
  <c r="CB1319" i="25"/>
  <c r="CA1319" i="25"/>
  <c r="CB1318" i="25"/>
  <c r="CA1318" i="25"/>
  <c r="CB1317" i="25"/>
  <c r="CA1317" i="25"/>
  <c r="CB1316" i="25"/>
  <c r="CA1316" i="25"/>
  <c r="CB1315" i="25"/>
  <c r="CA1315" i="25"/>
  <c r="CB1314" i="25"/>
  <c r="CA1314" i="25"/>
  <c r="CB1313" i="25"/>
  <c r="CA1313" i="25"/>
  <c r="CB1312" i="25"/>
  <c r="CA1312" i="25"/>
  <c r="CB1311" i="25"/>
  <c r="CA1311" i="25"/>
  <c r="CB1310" i="25"/>
  <c r="CA1310" i="25"/>
  <c r="CB1309" i="25"/>
  <c r="CA1309" i="25"/>
  <c r="CB1308" i="25"/>
  <c r="CA1308" i="25"/>
  <c r="CB1307" i="25"/>
  <c r="CA1307" i="25"/>
  <c r="CB1306" i="25"/>
  <c r="CA1306" i="25"/>
  <c r="CB1305" i="25"/>
  <c r="CA1305" i="25"/>
  <c r="CB1304" i="25"/>
  <c r="CA1304" i="25"/>
  <c r="CB1303" i="25"/>
  <c r="CA1303" i="25"/>
  <c r="CB1302" i="25"/>
  <c r="CA1302" i="25"/>
  <c r="CB1301" i="25"/>
  <c r="CA1301" i="25"/>
  <c r="CB1300" i="25"/>
  <c r="CA1300" i="25"/>
  <c r="CB1299" i="25"/>
  <c r="CA1299" i="25"/>
  <c r="CB1298" i="25"/>
  <c r="CA1298" i="25"/>
  <c r="CB1297" i="25"/>
  <c r="CA1297" i="25"/>
  <c r="CB1296" i="25"/>
  <c r="CA1296" i="25"/>
  <c r="CB1295" i="25"/>
  <c r="CA1295" i="25"/>
  <c r="CB1294" i="25"/>
  <c r="CA1294" i="25"/>
  <c r="CB1293" i="25"/>
  <c r="CA1293" i="25"/>
  <c r="CB1292" i="25"/>
  <c r="CA1292" i="25"/>
  <c r="CB1291" i="25"/>
  <c r="CA1291" i="25"/>
  <c r="CB1290" i="25"/>
  <c r="CA1290" i="25"/>
  <c r="CB1289" i="25"/>
  <c r="CA1289" i="25"/>
  <c r="CB1288" i="25"/>
  <c r="CA1288" i="25"/>
  <c r="CB1287" i="25"/>
  <c r="CA1287" i="25"/>
  <c r="CB1286" i="25"/>
  <c r="CA1286" i="25"/>
  <c r="CB1285" i="25"/>
  <c r="CA1285" i="25"/>
  <c r="CB1284" i="25"/>
  <c r="CA1284" i="25"/>
  <c r="CB1283" i="25"/>
  <c r="CA1283" i="25"/>
  <c r="CB1282" i="25"/>
  <c r="CA1282" i="25"/>
  <c r="CB1281" i="25"/>
  <c r="CA1281" i="25"/>
  <c r="CB1280" i="25"/>
  <c r="CA1280" i="25"/>
  <c r="CB1279" i="25"/>
  <c r="CA1279" i="25"/>
  <c r="CB1278" i="25"/>
  <c r="CA1278" i="25"/>
  <c r="CB1277" i="25"/>
  <c r="CA1277" i="25"/>
  <c r="CB1276" i="25"/>
  <c r="CA1276" i="25"/>
  <c r="CB1275" i="25"/>
  <c r="CA1275" i="25"/>
  <c r="CB1274" i="25"/>
  <c r="CA1274" i="25"/>
  <c r="CB1273" i="25"/>
  <c r="CA1273" i="25"/>
  <c r="CB1272" i="25"/>
  <c r="CA1272" i="25"/>
  <c r="CB1271" i="25"/>
  <c r="CA1271" i="25"/>
  <c r="CB1270" i="25"/>
  <c r="CA1270" i="25"/>
  <c r="CB1269" i="25"/>
  <c r="CA1269" i="25"/>
  <c r="CB1268" i="25"/>
  <c r="CA1268" i="25"/>
  <c r="CB1267" i="25"/>
  <c r="CA1267" i="25"/>
  <c r="CB1266" i="25"/>
  <c r="CA1266" i="25"/>
  <c r="CB1265" i="25"/>
  <c r="CA1265" i="25"/>
  <c r="CB1264" i="25"/>
  <c r="CA1264" i="25"/>
  <c r="CB1263" i="25"/>
  <c r="CA1263" i="25"/>
  <c r="CB1262" i="25"/>
  <c r="CA1262" i="25"/>
  <c r="CB1261" i="25"/>
  <c r="CA1261" i="25"/>
  <c r="CB1260" i="25"/>
  <c r="CA1260" i="25"/>
  <c r="CB1259" i="25"/>
  <c r="CA1259" i="25"/>
  <c r="CB1258" i="25"/>
  <c r="CA1258" i="25"/>
  <c r="CB1257" i="25"/>
  <c r="CA1257" i="25"/>
  <c r="CB1256" i="25"/>
  <c r="CA1256" i="25"/>
  <c r="CB1255" i="25"/>
  <c r="CA1255" i="25"/>
  <c r="CB1254" i="25"/>
  <c r="CA1254" i="25"/>
  <c r="CB1253" i="25"/>
  <c r="CA1253" i="25"/>
  <c r="CB1252" i="25"/>
  <c r="CA1252" i="25"/>
  <c r="CB1251" i="25"/>
  <c r="CA1251" i="25"/>
  <c r="CB1250" i="25"/>
  <c r="CA1250" i="25"/>
  <c r="CB1249" i="25"/>
  <c r="CA1249" i="25"/>
  <c r="CB1248" i="25"/>
  <c r="CA1248" i="25"/>
  <c r="CB1247" i="25"/>
  <c r="CA1247" i="25"/>
  <c r="CB1246" i="25"/>
  <c r="CA1246" i="25"/>
  <c r="CB1245" i="25"/>
  <c r="CA1245" i="25"/>
  <c r="CB1244" i="25"/>
  <c r="CA1244" i="25"/>
  <c r="CB1243" i="25"/>
  <c r="CA1243" i="25"/>
  <c r="CB1242" i="25"/>
  <c r="CA1242" i="25"/>
  <c r="CB1241" i="25"/>
  <c r="CA1241" i="25"/>
  <c r="CB1240" i="25"/>
  <c r="CA1240" i="25"/>
  <c r="CB1239" i="25"/>
  <c r="CA1239" i="25"/>
  <c r="CB1238" i="25"/>
  <c r="CA1238" i="25"/>
  <c r="CB1237" i="25"/>
  <c r="CA1237" i="25"/>
  <c r="CB1236" i="25"/>
  <c r="CA1236" i="25"/>
  <c r="CB1235" i="25"/>
  <c r="CA1235" i="25"/>
  <c r="CB1234" i="25"/>
  <c r="CA1234" i="25"/>
  <c r="CB1233" i="25"/>
  <c r="CA1233" i="25"/>
  <c r="CB1232" i="25"/>
  <c r="CA1232" i="25"/>
  <c r="CB1231" i="25"/>
  <c r="CA1231" i="25"/>
  <c r="CB1230" i="25"/>
  <c r="CA1230" i="25"/>
  <c r="CB1229" i="25"/>
  <c r="CA1229" i="25"/>
  <c r="CB1228" i="25"/>
  <c r="CA1228" i="25"/>
  <c r="CB1227" i="25"/>
  <c r="CA1227" i="25"/>
  <c r="CB1226" i="25"/>
  <c r="CA1226" i="25"/>
  <c r="CB1225" i="25"/>
  <c r="CA1225" i="25"/>
  <c r="CB1224" i="25"/>
  <c r="CA1224" i="25"/>
  <c r="CB1223" i="25"/>
  <c r="CA1223" i="25"/>
  <c r="CB1222" i="25"/>
  <c r="CA1222" i="25"/>
  <c r="CB1221" i="25"/>
  <c r="CA1221" i="25"/>
  <c r="CB1220" i="25"/>
  <c r="CA1220" i="25"/>
  <c r="CB1219" i="25"/>
  <c r="CA1219" i="25"/>
  <c r="CB1218" i="25"/>
  <c r="CA1218" i="25"/>
  <c r="CB1217" i="25"/>
  <c r="CA1217" i="25"/>
  <c r="CB1216" i="25"/>
  <c r="CA1216" i="25"/>
  <c r="CB1215" i="25"/>
  <c r="CA1215" i="25"/>
  <c r="CB1214" i="25"/>
  <c r="CA1214" i="25"/>
  <c r="CB1213" i="25"/>
  <c r="CA1213" i="25"/>
  <c r="CB1212" i="25"/>
  <c r="CA1212" i="25"/>
  <c r="CB1211" i="25"/>
  <c r="CA1211" i="25"/>
  <c r="CB1210" i="25"/>
  <c r="CA1210" i="25"/>
  <c r="CB1209" i="25"/>
  <c r="CA1209" i="25"/>
  <c r="CB1208" i="25"/>
  <c r="CA1208" i="25"/>
  <c r="CB1207" i="25"/>
  <c r="CA1207" i="25"/>
  <c r="CB1206" i="25"/>
  <c r="CA1206" i="25"/>
  <c r="CB1205" i="25"/>
  <c r="CA1205" i="25"/>
  <c r="CB1204" i="25"/>
  <c r="CA1204" i="25"/>
  <c r="CB1203" i="25"/>
  <c r="CA1203" i="25"/>
  <c r="CB1202" i="25"/>
  <c r="CA1202" i="25"/>
  <c r="CB1201" i="25"/>
  <c r="CA1201" i="25"/>
  <c r="CB1200" i="25"/>
  <c r="CA1200" i="25"/>
  <c r="CB1199" i="25"/>
  <c r="CA1199" i="25"/>
  <c r="CB1198" i="25"/>
  <c r="CA1198" i="25"/>
  <c r="CB1197" i="25"/>
  <c r="CA1197" i="25"/>
  <c r="CB1196" i="25"/>
  <c r="CA1196" i="25"/>
  <c r="CB1195" i="25"/>
  <c r="CA1195" i="25"/>
  <c r="CB1194" i="25"/>
  <c r="CA1194" i="25"/>
  <c r="CB1193" i="25"/>
  <c r="CA1193" i="25"/>
  <c r="CB1192" i="25"/>
  <c r="CA1192" i="25"/>
  <c r="CB1191" i="25"/>
  <c r="CA1191" i="25"/>
  <c r="CB1190" i="25"/>
  <c r="CA1190" i="25"/>
  <c r="CB1189" i="25"/>
  <c r="CA1189" i="25"/>
  <c r="CB1188" i="25"/>
  <c r="CA1188" i="25"/>
  <c r="CB1187" i="25"/>
  <c r="CA1187" i="25"/>
  <c r="CB1186" i="25"/>
  <c r="CA1186" i="25"/>
  <c r="CB1185" i="25"/>
  <c r="CA1185" i="25"/>
  <c r="CB1184" i="25"/>
  <c r="CA1184" i="25"/>
  <c r="CB1183" i="25"/>
  <c r="CA1183" i="25"/>
  <c r="CB1182" i="25"/>
  <c r="CA1182" i="25"/>
  <c r="CB1181" i="25"/>
  <c r="CA1181" i="25"/>
  <c r="CB1180" i="25"/>
  <c r="CA1180" i="25"/>
  <c r="CB1179" i="25"/>
  <c r="CA1179" i="25"/>
  <c r="CB1178" i="25"/>
  <c r="CA1178" i="25"/>
  <c r="CB1177" i="25"/>
  <c r="CA1177" i="25"/>
  <c r="CB1176" i="25"/>
  <c r="CA1176" i="25"/>
  <c r="CB1175" i="25"/>
  <c r="CA1175" i="25"/>
  <c r="CB1174" i="25"/>
  <c r="CA1174" i="25"/>
  <c r="CB1173" i="25"/>
  <c r="CA1173" i="25"/>
  <c r="CB1172" i="25"/>
  <c r="CA1172" i="25"/>
  <c r="CB1171" i="25"/>
  <c r="CA1171" i="25"/>
  <c r="CB1170" i="25"/>
  <c r="CA1170" i="25"/>
  <c r="CB1169" i="25"/>
  <c r="CA1169" i="25"/>
  <c r="CB1168" i="25"/>
  <c r="CA1168" i="25"/>
  <c r="CB1167" i="25"/>
  <c r="CA1167" i="25"/>
  <c r="CB1166" i="25"/>
  <c r="CA1166" i="25"/>
  <c r="CB1165" i="25"/>
  <c r="CA1165" i="25"/>
  <c r="CB1164" i="25"/>
  <c r="CA1164" i="25"/>
  <c r="CB1163" i="25"/>
  <c r="CA1163" i="25"/>
  <c r="CB1162" i="25"/>
  <c r="CA1162" i="25"/>
  <c r="CB1161" i="25"/>
  <c r="CA1161" i="25"/>
  <c r="CB1160" i="25"/>
  <c r="CA1160" i="25"/>
  <c r="CB1159" i="25"/>
  <c r="CA1159" i="25"/>
  <c r="CB1158" i="25"/>
  <c r="CA1158" i="25"/>
  <c r="CB1157" i="25"/>
  <c r="CA1157" i="25"/>
  <c r="CB1156" i="25"/>
  <c r="CA1156" i="25"/>
  <c r="CB1155" i="25"/>
  <c r="CA1155" i="25"/>
  <c r="CB1154" i="25"/>
  <c r="CA1154" i="25"/>
  <c r="CB1153" i="25"/>
  <c r="CA1153" i="25"/>
  <c r="CB1152" i="25"/>
  <c r="CA1152" i="25"/>
  <c r="CB1151" i="25"/>
  <c r="CA1151" i="25"/>
  <c r="CB1150" i="25"/>
  <c r="CA1150" i="25"/>
  <c r="CB1149" i="25"/>
  <c r="CA1149" i="25"/>
  <c r="CB1148" i="25"/>
  <c r="CA1148" i="25"/>
  <c r="CB1147" i="25"/>
  <c r="CA1147" i="25"/>
  <c r="CB1146" i="25"/>
  <c r="CA1146" i="25"/>
  <c r="CB1145" i="25"/>
  <c r="CA1145" i="25"/>
  <c r="CB1144" i="25"/>
  <c r="CA1144" i="25"/>
  <c r="CB1143" i="25"/>
  <c r="CA1143" i="25"/>
  <c r="CB1142" i="25"/>
  <c r="CA1142" i="25"/>
  <c r="CB1141" i="25"/>
  <c r="CA1141" i="25"/>
  <c r="CB1140" i="25"/>
  <c r="CA1140" i="25"/>
  <c r="CB1139" i="25"/>
  <c r="CA1139" i="25"/>
  <c r="CB1138" i="25"/>
  <c r="CA1138" i="25"/>
  <c r="CB1137" i="25"/>
  <c r="CA1137" i="25"/>
  <c r="CB1136" i="25"/>
  <c r="CA1136" i="25"/>
  <c r="CB1135" i="25"/>
  <c r="CA1135" i="25"/>
  <c r="CB1134" i="25"/>
  <c r="CA1134" i="25"/>
  <c r="CB1133" i="25"/>
  <c r="CA1133" i="25"/>
  <c r="CB1132" i="25"/>
  <c r="CA1132" i="25"/>
  <c r="CB1131" i="25"/>
  <c r="CA1131" i="25"/>
  <c r="CB1130" i="25"/>
  <c r="CA1130" i="25"/>
  <c r="CB1129" i="25"/>
  <c r="CA1129" i="25"/>
  <c r="CB1128" i="25"/>
  <c r="CA1128" i="25"/>
  <c r="CB1127" i="25"/>
  <c r="CA1127" i="25"/>
  <c r="CB1126" i="25"/>
  <c r="CA1126" i="25"/>
  <c r="CB1125" i="25"/>
  <c r="CA1125" i="25"/>
  <c r="CB1124" i="25"/>
  <c r="CA1124" i="25"/>
  <c r="CB1123" i="25"/>
  <c r="CA1123" i="25"/>
  <c r="CB1122" i="25"/>
  <c r="CA1122" i="25"/>
  <c r="CB1121" i="25"/>
  <c r="CA1121" i="25"/>
  <c r="CB1120" i="25"/>
  <c r="CA1120" i="25"/>
  <c r="CB1119" i="25"/>
  <c r="CA1119" i="25"/>
  <c r="CB1118" i="25"/>
  <c r="CA1118" i="25"/>
  <c r="CB1117" i="25"/>
  <c r="CA1117" i="25"/>
  <c r="CB1116" i="25"/>
  <c r="CA1116" i="25"/>
  <c r="CB1115" i="25"/>
  <c r="CA1115" i="25"/>
  <c r="CB1114" i="25"/>
  <c r="CA1114" i="25"/>
  <c r="CB1113" i="25"/>
  <c r="CA1113" i="25"/>
  <c r="CB1112" i="25"/>
  <c r="CA1112" i="25"/>
  <c r="CB1111" i="25"/>
  <c r="CA1111" i="25"/>
  <c r="CB1110" i="25"/>
  <c r="CA1110" i="25"/>
  <c r="CB1109" i="25"/>
  <c r="CA1109" i="25"/>
  <c r="CB1108" i="25"/>
  <c r="CA1108" i="25"/>
  <c r="CB1107" i="25"/>
  <c r="CA1107" i="25"/>
  <c r="CB1106" i="25"/>
  <c r="CA1106" i="25"/>
  <c r="CB1105" i="25"/>
  <c r="CA1105" i="25"/>
  <c r="CB1104" i="25"/>
  <c r="CA1104" i="25"/>
  <c r="CB1103" i="25"/>
  <c r="CA1103" i="25"/>
  <c r="CB1102" i="25"/>
  <c r="CA1102" i="25"/>
  <c r="CB1101" i="25"/>
  <c r="CA1101" i="25"/>
  <c r="CB1100" i="25"/>
  <c r="CA1100" i="25"/>
  <c r="CB1099" i="25"/>
  <c r="CA1099" i="25"/>
  <c r="CB1098" i="25"/>
  <c r="CA1098" i="25"/>
  <c r="CB1097" i="25"/>
  <c r="CA1097" i="25"/>
  <c r="CB1096" i="25"/>
  <c r="CA1096" i="25"/>
  <c r="CB1095" i="25"/>
  <c r="CA1095" i="25"/>
  <c r="CB1094" i="25"/>
  <c r="CA1094" i="25"/>
  <c r="CB1093" i="25"/>
  <c r="CA1093" i="25"/>
  <c r="CB1092" i="25"/>
  <c r="CA1092" i="25"/>
  <c r="CB1091" i="25"/>
  <c r="CA1091" i="25"/>
  <c r="CB1090" i="25"/>
  <c r="CA1090" i="25"/>
  <c r="CB1089" i="25"/>
  <c r="CA1089" i="25"/>
  <c r="CB1088" i="25"/>
  <c r="CA1088" i="25"/>
  <c r="CB1087" i="25"/>
  <c r="CA1087" i="25"/>
  <c r="CB1086" i="25"/>
  <c r="CA1086" i="25"/>
  <c r="CB1085" i="25"/>
  <c r="CA1085" i="25"/>
  <c r="CB1084" i="25"/>
  <c r="CA1084" i="25"/>
  <c r="CB1083" i="25"/>
  <c r="CA1083" i="25"/>
  <c r="CB1082" i="25"/>
  <c r="CA1082" i="25"/>
  <c r="CB1081" i="25"/>
  <c r="CA1081" i="25"/>
  <c r="CB1080" i="25"/>
  <c r="CA1080" i="25"/>
  <c r="CB1079" i="25"/>
  <c r="CA1079" i="25"/>
  <c r="CB1078" i="25"/>
  <c r="CA1078" i="25"/>
  <c r="CB1077" i="25"/>
  <c r="CA1077" i="25"/>
  <c r="CB1076" i="25"/>
  <c r="CA1076" i="25"/>
  <c r="CB1075" i="25"/>
  <c r="CA1075" i="25"/>
  <c r="CB1074" i="25"/>
  <c r="CA1074" i="25"/>
  <c r="CB1073" i="25"/>
  <c r="CA1073" i="25"/>
  <c r="CB1072" i="25"/>
  <c r="CA1072" i="25"/>
  <c r="CB1071" i="25"/>
  <c r="CA1071" i="25"/>
  <c r="CB1070" i="25"/>
  <c r="CA1070" i="25"/>
  <c r="CB1069" i="25"/>
  <c r="CA1069" i="25"/>
  <c r="CB1068" i="25"/>
  <c r="CA1068" i="25"/>
  <c r="CB1067" i="25"/>
  <c r="CA1067" i="25"/>
  <c r="CB1066" i="25"/>
  <c r="CA1066" i="25"/>
  <c r="CB1065" i="25"/>
  <c r="CA1065" i="25"/>
  <c r="CB1064" i="25"/>
  <c r="CA1064" i="25"/>
  <c r="CB1063" i="25"/>
  <c r="CA1063" i="25"/>
  <c r="CB1062" i="25"/>
  <c r="CA1062" i="25"/>
  <c r="CB1061" i="25"/>
  <c r="CA1061" i="25"/>
  <c r="CB1060" i="25"/>
  <c r="CA1060" i="25"/>
  <c r="CB1059" i="25"/>
  <c r="CA1059" i="25"/>
  <c r="CB1058" i="25"/>
  <c r="CA1058" i="25"/>
  <c r="CB1057" i="25"/>
  <c r="CA1057" i="25"/>
  <c r="CB1056" i="25"/>
  <c r="CA1056" i="25"/>
  <c r="CB1055" i="25"/>
  <c r="CA1055" i="25"/>
  <c r="CB1054" i="25"/>
  <c r="CA1054" i="25"/>
  <c r="CB1053" i="25"/>
  <c r="CA1053" i="25"/>
  <c r="CB1052" i="25"/>
  <c r="CA1052" i="25"/>
  <c r="CB1051" i="25"/>
  <c r="CA1051" i="25"/>
  <c r="CB1050" i="25"/>
  <c r="CA1050" i="25"/>
  <c r="CB1049" i="25"/>
  <c r="CA1049" i="25"/>
  <c r="CB1048" i="25"/>
  <c r="CA1048" i="25"/>
  <c r="CB1047" i="25"/>
  <c r="CA1047" i="25"/>
  <c r="CB1046" i="25"/>
  <c r="CA1046" i="25"/>
  <c r="CB1045" i="25"/>
  <c r="CA1045" i="25"/>
  <c r="CB1044" i="25"/>
  <c r="CA1044" i="25"/>
  <c r="CB1043" i="25"/>
  <c r="CA1043" i="25"/>
  <c r="CB1042" i="25"/>
  <c r="CA1042" i="25"/>
  <c r="CB1041" i="25"/>
  <c r="CA1041" i="25"/>
  <c r="CB1040" i="25"/>
  <c r="CA1040" i="25"/>
  <c r="CB1039" i="25"/>
  <c r="CA1039" i="25"/>
  <c r="CB1038" i="25"/>
  <c r="CA1038" i="25"/>
  <c r="CB1037" i="25"/>
  <c r="CA1037" i="25"/>
  <c r="CB1036" i="25"/>
  <c r="CA1036" i="25"/>
  <c r="CB1035" i="25"/>
  <c r="CA1035" i="25"/>
  <c r="CB1034" i="25"/>
  <c r="CA1034" i="25"/>
  <c r="CB1033" i="25"/>
  <c r="CA1033" i="25"/>
  <c r="CB1032" i="25"/>
  <c r="CA1032" i="25"/>
  <c r="CB1031" i="25"/>
  <c r="CA1031" i="25"/>
  <c r="CB1030" i="25"/>
  <c r="CA1030" i="25"/>
  <c r="CB1029" i="25"/>
  <c r="CA1029" i="25"/>
  <c r="CB1028" i="25"/>
  <c r="CA1028" i="25"/>
  <c r="CB1027" i="25"/>
  <c r="CA1027" i="25"/>
  <c r="CB1026" i="25"/>
  <c r="CA1026" i="25"/>
  <c r="CB1025" i="25"/>
  <c r="CA1025" i="25"/>
  <c r="CB1024" i="25"/>
  <c r="CA1024" i="25"/>
  <c r="CB1023" i="25"/>
  <c r="CA1023" i="25"/>
  <c r="CB1022" i="25"/>
  <c r="CA1022" i="25"/>
  <c r="CB1021" i="25"/>
  <c r="CA1021" i="25"/>
  <c r="CB1020" i="25"/>
  <c r="CA1020" i="25"/>
  <c r="CB1019" i="25"/>
  <c r="CA1019" i="25"/>
  <c r="CB1018" i="25"/>
  <c r="CA1018" i="25"/>
  <c r="CB1017" i="25"/>
  <c r="CA1017" i="25"/>
  <c r="CB1016" i="25"/>
  <c r="CA1016" i="25"/>
  <c r="CB1015" i="25"/>
  <c r="CA1015" i="25"/>
  <c r="CB1014" i="25"/>
  <c r="CA1014" i="25"/>
  <c r="CB1013" i="25"/>
  <c r="CA1013" i="25"/>
  <c r="CB1012" i="25"/>
  <c r="CA1012" i="25"/>
  <c r="CB1011" i="25"/>
  <c r="CA1011" i="25"/>
  <c r="CB1010" i="25"/>
  <c r="CA1010" i="25"/>
  <c r="CB1009" i="25"/>
  <c r="CA1009" i="25"/>
  <c r="CB1008" i="25"/>
  <c r="CA1008" i="25"/>
  <c r="CB1007" i="25"/>
  <c r="CA1007" i="25"/>
  <c r="CB1006" i="25"/>
  <c r="CA1006" i="25"/>
  <c r="CB1005" i="25"/>
  <c r="CA1005" i="25"/>
  <c r="CB1004" i="25"/>
  <c r="CA1004" i="25"/>
  <c r="CB1003" i="25"/>
  <c r="CA1003" i="25"/>
  <c r="CB1002" i="25"/>
  <c r="CA1002" i="25"/>
  <c r="CB1001" i="25"/>
  <c r="CA1001" i="25"/>
  <c r="CB1000" i="25"/>
  <c r="CA1000" i="25"/>
  <c r="CB999" i="25"/>
  <c r="CA999" i="25"/>
  <c r="CB998" i="25"/>
  <c r="CA998" i="25"/>
  <c r="CB997" i="25"/>
  <c r="CA997" i="25"/>
  <c r="CB996" i="25"/>
  <c r="CA996" i="25"/>
  <c r="CB995" i="25"/>
  <c r="CA995" i="25"/>
  <c r="CB994" i="25"/>
  <c r="CA994" i="25"/>
  <c r="CB993" i="25"/>
  <c r="CA993" i="25"/>
  <c r="CB992" i="25"/>
  <c r="CA992" i="25"/>
  <c r="CB991" i="25"/>
  <c r="CA991" i="25"/>
  <c r="CB990" i="25"/>
  <c r="CA990" i="25"/>
  <c r="CB989" i="25"/>
  <c r="CA989" i="25"/>
  <c r="CB988" i="25"/>
  <c r="CA988" i="25"/>
  <c r="CB987" i="25"/>
  <c r="CA987" i="25"/>
  <c r="CB986" i="25"/>
  <c r="CA986" i="25"/>
  <c r="CB985" i="25"/>
  <c r="CA985" i="25"/>
  <c r="CB984" i="25"/>
  <c r="CA984" i="25"/>
  <c r="CB983" i="25"/>
  <c r="CA983" i="25"/>
  <c r="CB982" i="25"/>
  <c r="CA982" i="25"/>
  <c r="CB981" i="25"/>
  <c r="CA981" i="25"/>
  <c r="CB980" i="25"/>
  <c r="CA980" i="25"/>
  <c r="CB979" i="25"/>
  <c r="CA979" i="25"/>
  <c r="CB978" i="25"/>
  <c r="CA978" i="25"/>
  <c r="CB977" i="25"/>
  <c r="CA977" i="25"/>
  <c r="CB976" i="25"/>
  <c r="CA976" i="25"/>
  <c r="CB975" i="25"/>
  <c r="CA975" i="25"/>
  <c r="CB974" i="25"/>
  <c r="CA974" i="25"/>
  <c r="CB973" i="25"/>
  <c r="CA973" i="25"/>
  <c r="CB972" i="25"/>
  <c r="CA972" i="25"/>
  <c r="CB971" i="25"/>
  <c r="CA971" i="25"/>
  <c r="CB970" i="25"/>
  <c r="CA970" i="25"/>
  <c r="CB969" i="25"/>
  <c r="CA969" i="25"/>
  <c r="CB968" i="25"/>
  <c r="CA968" i="25"/>
  <c r="CB967" i="25"/>
  <c r="CA967" i="25"/>
  <c r="CB966" i="25"/>
  <c r="CA966" i="25"/>
  <c r="CB965" i="25"/>
  <c r="CA965" i="25"/>
  <c r="CB964" i="25"/>
  <c r="CA964" i="25"/>
  <c r="CB963" i="25"/>
  <c r="CA963" i="25"/>
  <c r="CB962" i="25"/>
  <c r="CA962" i="25"/>
  <c r="CB961" i="25"/>
  <c r="CA961" i="25"/>
  <c r="CB960" i="25"/>
  <c r="CA960" i="25"/>
  <c r="CB959" i="25"/>
  <c r="CA959" i="25"/>
  <c r="CB958" i="25"/>
  <c r="CA958" i="25"/>
  <c r="CB957" i="25"/>
  <c r="CA957" i="25"/>
  <c r="CB956" i="25"/>
  <c r="CA956" i="25"/>
  <c r="CB955" i="25"/>
  <c r="CA955" i="25"/>
  <c r="CB954" i="25"/>
  <c r="CA954" i="25"/>
  <c r="CB953" i="25"/>
  <c r="CA953" i="25"/>
  <c r="CB952" i="25"/>
  <c r="CA952" i="25"/>
  <c r="CB951" i="25"/>
  <c r="CA951" i="25"/>
  <c r="CB950" i="25"/>
  <c r="CA950" i="25"/>
  <c r="CB949" i="25"/>
  <c r="CA949" i="25"/>
  <c r="CB948" i="25"/>
  <c r="CA948" i="25"/>
  <c r="CB947" i="25"/>
  <c r="CA947" i="25"/>
  <c r="CB946" i="25"/>
  <c r="CA946" i="25"/>
  <c r="CB945" i="25"/>
  <c r="CA945" i="25"/>
  <c r="CB944" i="25"/>
  <c r="CA944" i="25"/>
  <c r="CB943" i="25"/>
  <c r="CA943" i="25"/>
  <c r="CB942" i="25"/>
  <c r="CA942" i="25"/>
  <c r="CB941" i="25"/>
  <c r="CA941" i="25"/>
  <c r="CB940" i="25"/>
  <c r="CA940" i="25"/>
  <c r="CB939" i="25"/>
  <c r="CA939" i="25"/>
  <c r="CB938" i="25"/>
  <c r="CA938" i="25"/>
  <c r="CB937" i="25"/>
  <c r="CA937" i="25"/>
  <c r="CB936" i="25"/>
  <c r="CA936" i="25"/>
  <c r="CB935" i="25"/>
  <c r="CA935" i="25"/>
  <c r="CB934" i="25"/>
  <c r="CA934" i="25"/>
  <c r="CB933" i="25"/>
  <c r="CA933" i="25"/>
  <c r="CB932" i="25"/>
  <c r="CA932" i="25"/>
  <c r="CB931" i="25"/>
  <c r="CA931" i="25"/>
  <c r="CB930" i="25"/>
  <c r="CA930" i="25"/>
  <c r="CB929" i="25"/>
  <c r="CA929" i="25"/>
  <c r="CB928" i="25"/>
  <c r="CA928" i="25"/>
  <c r="CB927" i="25"/>
  <c r="CA927" i="25"/>
  <c r="CB926" i="25"/>
  <c r="CA926" i="25"/>
  <c r="CB925" i="25"/>
  <c r="CA925" i="25"/>
  <c r="CB924" i="25"/>
  <c r="CA924" i="25"/>
  <c r="CB923" i="25"/>
  <c r="CA923" i="25"/>
  <c r="CB922" i="25"/>
  <c r="CA922" i="25"/>
  <c r="CB921" i="25"/>
  <c r="CA921" i="25"/>
  <c r="CB920" i="25"/>
  <c r="CA920" i="25"/>
  <c r="CB919" i="25"/>
  <c r="CA919" i="25"/>
  <c r="CB918" i="25"/>
  <c r="CA918" i="25"/>
  <c r="CB917" i="25"/>
  <c r="CA917" i="25"/>
  <c r="CB916" i="25"/>
  <c r="CA916" i="25"/>
  <c r="CB915" i="25"/>
  <c r="CA915" i="25"/>
  <c r="CB914" i="25"/>
  <c r="CA914" i="25"/>
  <c r="CB913" i="25"/>
  <c r="CA913" i="25"/>
  <c r="CB912" i="25"/>
  <c r="CA912" i="25"/>
  <c r="CB911" i="25"/>
  <c r="CA911" i="25"/>
  <c r="CB910" i="25"/>
  <c r="CA910" i="25"/>
  <c r="CB909" i="25"/>
  <c r="CA909" i="25"/>
  <c r="CB908" i="25"/>
  <c r="CA908" i="25"/>
  <c r="CB907" i="25"/>
  <c r="CA907" i="25"/>
  <c r="CB906" i="25"/>
  <c r="CA906" i="25"/>
  <c r="CB905" i="25"/>
  <c r="CA905" i="25"/>
  <c r="CB904" i="25"/>
  <c r="CA904" i="25"/>
  <c r="CB903" i="25"/>
  <c r="CA903" i="25"/>
  <c r="CB902" i="25"/>
  <c r="CA902" i="25"/>
  <c r="CB901" i="25"/>
  <c r="CA901" i="25"/>
  <c r="CB900" i="25"/>
  <c r="CA900" i="25"/>
  <c r="CB899" i="25"/>
  <c r="CA899" i="25"/>
  <c r="CB898" i="25"/>
  <c r="CA898" i="25"/>
  <c r="CB897" i="25"/>
  <c r="CA897" i="25"/>
  <c r="CB896" i="25"/>
  <c r="CA896" i="25"/>
  <c r="CB895" i="25"/>
  <c r="CA895" i="25"/>
  <c r="CB894" i="25"/>
  <c r="CA894" i="25"/>
  <c r="CB893" i="25"/>
  <c r="CA893" i="25"/>
  <c r="CB892" i="25"/>
  <c r="CA892" i="25"/>
  <c r="CB891" i="25"/>
  <c r="CA891" i="25"/>
  <c r="CB890" i="25"/>
  <c r="CA890" i="25"/>
  <c r="CB889" i="25"/>
  <c r="CA889" i="25"/>
  <c r="CB888" i="25"/>
  <c r="CA888" i="25"/>
  <c r="CB887" i="25"/>
  <c r="CA887" i="25"/>
  <c r="CB886" i="25"/>
  <c r="CA886" i="25"/>
  <c r="CB885" i="25"/>
  <c r="CA885" i="25"/>
  <c r="CB884" i="25"/>
  <c r="CA884" i="25"/>
  <c r="CB883" i="25"/>
  <c r="CA883" i="25"/>
  <c r="CB882" i="25"/>
  <c r="CA882" i="25"/>
  <c r="CB881" i="25"/>
  <c r="CA881" i="25"/>
  <c r="CB880" i="25"/>
  <c r="CA880" i="25"/>
  <c r="CB879" i="25"/>
  <c r="CA879" i="25"/>
  <c r="CB878" i="25"/>
  <c r="CA878" i="25"/>
  <c r="CB877" i="25"/>
  <c r="CA877" i="25"/>
  <c r="CB876" i="25"/>
  <c r="CA876" i="25"/>
  <c r="CB875" i="25"/>
  <c r="CA875" i="25"/>
  <c r="CB874" i="25"/>
  <c r="CA874" i="25"/>
  <c r="CB873" i="25"/>
  <c r="CA873" i="25"/>
  <c r="CB872" i="25"/>
  <c r="CA872" i="25"/>
  <c r="CB871" i="25"/>
  <c r="CA871" i="25"/>
  <c r="CB870" i="25"/>
  <c r="CA870" i="25"/>
  <c r="CB869" i="25"/>
  <c r="CA869" i="25"/>
  <c r="CB868" i="25"/>
  <c r="CA868" i="25"/>
  <c r="CB867" i="25"/>
  <c r="CA867" i="25"/>
  <c r="CB866" i="25"/>
  <c r="CA866" i="25"/>
  <c r="CB865" i="25"/>
  <c r="CA865" i="25"/>
  <c r="CB864" i="25"/>
  <c r="CA864" i="25"/>
  <c r="CB863" i="25"/>
  <c r="CA863" i="25"/>
  <c r="CB862" i="25"/>
  <c r="CA862" i="25"/>
  <c r="CB861" i="25"/>
  <c r="CA861" i="25"/>
  <c r="CB860" i="25"/>
  <c r="CA860" i="25"/>
  <c r="CB859" i="25"/>
  <c r="CA859" i="25"/>
  <c r="CB858" i="25"/>
  <c r="CA858" i="25"/>
  <c r="CB857" i="25"/>
  <c r="CA857" i="25"/>
  <c r="CB856" i="25"/>
  <c r="CA856" i="25"/>
  <c r="CB855" i="25"/>
  <c r="CA855" i="25"/>
  <c r="CB854" i="25"/>
  <c r="CA854" i="25"/>
  <c r="CB853" i="25"/>
  <c r="CA853" i="25"/>
  <c r="CB852" i="25"/>
  <c r="CA852" i="25"/>
  <c r="CB851" i="25"/>
  <c r="CA851" i="25"/>
  <c r="CB850" i="25"/>
  <c r="CA850" i="25"/>
  <c r="CB849" i="25"/>
  <c r="CA849" i="25"/>
  <c r="CB848" i="25"/>
  <c r="CA848" i="25"/>
  <c r="CB847" i="25"/>
  <c r="CA847" i="25"/>
  <c r="CB846" i="25"/>
  <c r="CA846" i="25"/>
  <c r="CB845" i="25"/>
  <c r="CA845" i="25"/>
  <c r="CB844" i="25"/>
  <c r="CA844" i="25"/>
  <c r="CB843" i="25"/>
  <c r="CA843" i="25"/>
  <c r="CB842" i="25"/>
  <c r="CA842" i="25"/>
  <c r="CB841" i="25"/>
  <c r="CA841" i="25"/>
  <c r="CB840" i="25"/>
  <c r="CA840" i="25"/>
  <c r="CB839" i="25"/>
  <c r="CA839" i="25"/>
  <c r="CB838" i="25"/>
  <c r="CA838" i="25"/>
  <c r="CB837" i="25"/>
  <c r="CA837" i="25"/>
  <c r="CB836" i="25"/>
  <c r="CA836" i="25"/>
  <c r="CB835" i="25"/>
  <c r="CA835" i="25"/>
  <c r="CB834" i="25"/>
  <c r="CA834" i="25"/>
  <c r="CB833" i="25"/>
  <c r="CA833" i="25"/>
  <c r="CB832" i="25"/>
  <c r="CA832" i="25"/>
  <c r="CB831" i="25"/>
  <c r="CA831" i="25"/>
  <c r="CB830" i="25"/>
  <c r="CA830" i="25"/>
  <c r="CB829" i="25"/>
  <c r="CA829" i="25"/>
  <c r="CB828" i="25"/>
  <c r="CA828" i="25"/>
  <c r="CB827" i="25"/>
  <c r="CA827" i="25"/>
  <c r="CB826" i="25"/>
  <c r="CA826" i="25"/>
  <c r="CB825" i="25"/>
  <c r="CA825" i="25"/>
  <c r="CB824" i="25"/>
  <c r="CA824" i="25"/>
  <c r="CB823" i="25"/>
  <c r="CA823" i="25"/>
  <c r="CB822" i="25"/>
  <c r="CA822" i="25"/>
  <c r="CB821" i="25"/>
  <c r="CA821" i="25"/>
  <c r="CB820" i="25"/>
  <c r="CA820" i="25"/>
  <c r="CB819" i="25"/>
  <c r="CA819" i="25"/>
  <c r="CB818" i="25"/>
  <c r="CA818" i="25"/>
  <c r="CB817" i="25"/>
  <c r="CA817" i="25"/>
  <c r="CB816" i="25"/>
  <c r="CA816" i="25"/>
  <c r="CB815" i="25"/>
  <c r="CA815" i="25"/>
  <c r="CB814" i="25"/>
  <c r="CA814" i="25"/>
  <c r="CB813" i="25"/>
  <c r="CA813" i="25"/>
  <c r="CB812" i="25"/>
  <c r="CA812" i="25"/>
  <c r="CB811" i="25"/>
  <c r="CA811" i="25"/>
  <c r="CB810" i="25"/>
  <c r="CA810" i="25"/>
  <c r="CB809" i="25"/>
  <c r="CA809" i="25"/>
  <c r="CB808" i="25"/>
  <c r="CA808" i="25"/>
  <c r="CB807" i="25"/>
  <c r="CA807" i="25"/>
  <c r="CB806" i="25"/>
  <c r="CA806" i="25"/>
  <c r="CB805" i="25"/>
  <c r="CA805" i="25"/>
  <c r="CB804" i="25"/>
  <c r="CA804" i="25"/>
  <c r="CB803" i="25"/>
  <c r="CA803" i="25"/>
  <c r="CB802" i="25"/>
  <c r="CA802" i="25"/>
  <c r="CB801" i="25"/>
  <c r="CA801" i="25"/>
  <c r="CB800" i="25"/>
  <c r="CA800" i="25"/>
  <c r="CB799" i="25"/>
  <c r="CA799" i="25"/>
  <c r="CB798" i="25"/>
  <c r="CA798" i="25"/>
  <c r="CB797" i="25"/>
  <c r="CA797" i="25"/>
  <c r="CB796" i="25"/>
  <c r="CA796" i="25"/>
  <c r="CB795" i="25"/>
  <c r="CA795" i="25"/>
  <c r="CB794" i="25"/>
  <c r="CA794" i="25"/>
  <c r="CB793" i="25"/>
  <c r="CA793" i="25"/>
  <c r="CB792" i="25"/>
  <c r="CA792" i="25"/>
  <c r="CB791" i="25"/>
  <c r="CA791" i="25"/>
  <c r="CB790" i="25"/>
  <c r="CA790" i="25"/>
  <c r="CB789" i="25"/>
  <c r="CA789" i="25"/>
  <c r="CB788" i="25"/>
  <c r="CA788" i="25"/>
  <c r="CB787" i="25"/>
  <c r="CA787" i="25"/>
  <c r="CB786" i="25"/>
  <c r="CA786" i="25"/>
  <c r="CB785" i="25"/>
  <c r="CA785" i="25"/>
  <c r="CB784" i="25"/>
  <c r="CA784" i="25"/>
  <c r="CB783" i="25"/>
  <c r="CA783" i="25"/>
  <c r="CB782" i="25"/>
  <c r="CA782" i="25"/>
  <c r="CB781" i="25"/>
  <c r="CA781" i="25"/>
  <c r="CB780" i="25"/>
  <c r="CA780" i="25"/>
  <c r="CB779" i="25"/>
  <c r="CA779" i="25"/>
  <c r="CB778" i="25"/>
  <c r="CA778" i="25"/>
  <c r="CB777" i="25"/>
  <c r="CA777" i="25"/>
  <c r="CB776" i="25"/>
  <c r="CA776" i="25"/>
  <c r="CB775" i="25"/>
  <c r="CA775" i="25"/>
  <c r="CB774" i="25"/>
  <c r="CA774" i="25"/>
  <c r="CB773" i="25"/>
  <c r="CA773" i="25"/>
  <c r="CB772" i="25"/>
  <c r="CA772" i="25"/>
  <c r="CB771" i="25"/>
  <c r="CA771" i="25"/>
  <c r="CB770" i="25"/>
  <c r="CA770" i="25"/>
  <c r="CB769" i="25"/>
  <c r="CA769" i="25"/>
  <c r="CB768" i="25"/>
  <c r="CA768" i="25"/>
  <c r="CB767" i="25"/>
  <c r="CA767" i="25"/>
  <c r="CB766" i="25"/>
  <c r="CA766" i="25"/>
  <c r="CB765" i="25"/>
  <c r="CA765" i="25"/>
  <c r="CB764" i="25"/>
  <c r="CA764" i="25"/>
  <c r="CB763" i="25"/>
  <c r="CA763" i="25"/>
  <c r="CB762" i="25"/>
  <c r="CA762" i="25"/>
  <c r="CB761" i="25"/>
  <c r="CA761" i="25"/>
  <c r="CB760" i="25"/>
  <c r="CA760" i="25"/>
  <c r="CB759" i="25"/>
  <c r="CA759" i="25"/>
  <c r="CB758" i="25"/>
  <c r="CA758" i="25"/>
  <c r="CB757" i="25"/>
  <c r="CA757" i="25"/>
  <c r="CB756" i="25"/>
  <c r="CA756" i="25"/>
  <c r="CB755" i="25"/>
  <c r="CA755" i="25"/>
  <c r="CB754" i="25"/>
  <c r="CA754" i="25"/>
  <c r="CB753" i="25"/>
  <c r="CA753" i="25"/>
  <c r="CB752" i="25"/>
  <c r="CA752" i="25"/>
  <c r="CB751" i="25"/>
  <c r="CA751" i="25"/>
  <c r="CB750" i="25"/>
  <c r="CA750" i="25"/>
  <c r="CB749" i="25"/>
  <c r="CA749" i="25"/>
  <c r="CB748" i="25"/>
  <c r="CA748" i="25"/>
  <c r="CB747" i="25"/>
  <c r="CA747" i="25"/>
  <c r="CB746" i="25"/>
  <c r="CA746" i="25"/>
  <c r="CB745" i="25"/>
  <c r="CA745" i="25"/>
  <c r="CB744" i="25"/>
  <c r="CA744" i="25"/>
  <c r="CB743" i="25"/>
  <c r="CA743" i="25"/>
  <c r="CB742" i="25"/>
  <c r="CA742" i="25"/>
  <c r="CB741" i="25"/>
  <c r="CA741" i="25"/>
  <c r="CB740" i="25"/>
  <c r="CA740" i="25"/>
  <c r="CB739" i="25"/>
  <c r="CA739" i="25"/>
  <c r="CB738" i="25"/>
  <c r="CA738" i="25"/>
  <c r="CB737" i="25"/>
  <c r="CA737" i="25"/>
  <c r="CB736" i="25"/>
  <c r="CA736" i="25"/>
  <c r="CB735" i="25"/>
  <c r="CA735" i="25"/>
  <c r="CB734" i="25"/>
  <c r="CA734" i="25"/>
  <c r="CB733" i="25"/>
  <c r="CA733" i="25"/>
  <c r="CB732" i="25"/>
  <c r="CA732" i="25"/>
  <c r="CB731" i="25"/>
  <c r="CA731" i="25"/>
  <c r="CB730" i="25"/>
  <c r="CA730" i="25"/>
  <c r="CB729" i="25"/>
  <c r="CA729" i="25"/>
  <c r="CB728" i="25"/>
  <c r="CA728" i="25"/>
  <c r="CB727" i="25"/>
  <c r="CA727" i="25"/>
  <c r="CB726" i="25"/>
  <c r="CA726" i="25"/>
  <c r="CB725" i="25"/>
  <c r="CA725" i="25"/>
  <c r="CB724" i="25"/>
  <c r="CA724" i="25"/>
  <c r="CB723" i="25"/>
  <c r="CA723" i="25"/>
  <c r="CB722" i="25"/>
  <c r="CA722" i="25"/>
  <c r="CB721" i="25"/>
  <c r="CA721" i="25"/>
  <c r="CB720" i="25"/>
  <c r="CA720" i="25"/>
  <c r="CB719" i="25"/>
  <c r="CA719" i="25"/>
  <c r="CB718" i="25"/>
  <c r="CA718" i="25"/>
  <c r="CB717" i="25"/>
  <c r="CA717" i="25"/>
  <c r="CB716" i="25"/>
  <c r="CA716" i="25"/>
  <c r="CB715" i="25"/>
  <c r="CA715" i="25"/>
  <c r="CB714" i="25"/>
  <c r="CA714" i="25"/>
  <c r="CB713" i="25"/>
  <c r="CA713" i="25"/>
  <c r="CB712" i="25"/>
  <c r="CA712" i="25"/>
  <c r="CB711" i="25"/>
  <c r="CA711" i="25"/>
  <c r="CB710" i="25"/>
  <c r="CA710" i="25"/>
  <c r="CB709" i="25"/>
  <c r="CA709" i="25"/>
  <c r="CB708" i="25"/>
  <c r="CA708" i="25"/>
  <c r="CB707" i="25"/>
  <c r="CA707" i="25"/>
  <c r="CB706" i="25"/>
  <c r="CA706" i="25"/>
  <c r="CB705" i="25"/>
  <c r="CA705" i="25"/>
  <c r="CB704" i="25"/>
  <c r="CA704" i="25"/>
  <c r="CB703" i="25"/>
  <c r="CA703" i="25"/>
  <c r="CB702" i="25"/>
  <c r="CA702" i="25"/>
  <c r="CB701" i="25"/>
  <c r="CA701" i="25"/>
  <c r="CB700" i="25"/>
  <c r="CA700" i="25"/>
  <c r="CB699" i="25"/>
  <c r="CA699" i="25"/>
  <c r="CB698" i="25"/>
  <c r="CA698" i="25"/>
  <c r="CB697" i="25"/>
  <c r="CA697" i="25"/>
  <c r="CB696" i="25"/>
  <c r="CA696" i="25"/>
  <c r="CB695" i="25"/>
  <c r="CA695" i="25"/>
  <c r="CB694" i="25"/>
  <c r="CA694" i="25"/>
  <c r="CB693" i="25"/>
  <c r="CA693" i="25"/>
  <c r="CB692" i="25"/>
  <c r="CA692" i="25"/>
  <c r="CB691" i="25"/>
  <c r="CA691" i="25"/>
  <c r="CB690" i="25"/>
  <c r="CA690" i="25"/>
  <c r="CB689" i="25"/>
  <c r="CA689" i="25"/>
  <c r="CB688" i="25"/>
  <c r="CA688" i="25"/>
  <c r="CB687" i="25"/>
  <c r="CA687" i="25"/>
  <c r="CB686" i="25"/>
  <c r="CA686" i="25"/>
  <c r="CB685" i="25"/>
  <c r="CA685" i="25"/>
  <c r="CB684" i="25"/>
  <c r="CA684" i="25"/>
  <c r="CB683" i="25"/>
  <c r="CA683" i="25"/>
  <c r="CB682" i="25"/>
  <c r="CA682" i="25"/>
  <c r="CB681" i="25"/>
  <c r="CA681" i="25"/>
  <c r="CB680" i="25"/>
  <c r="CA680" i="25"/>
  <c r="CB679" i="25"/>
  <c r="CA679" i="25"/>
  <c r="CB678" i="25"/>
  <c r="CA678" i="25"/>
  <c r="CB677" i="25"/>
  <c r="CA677" i="25"/>
  <c r="CB676" i="25"/>
  <c r="CA676" i="25"/>
  <c r="CB675" i="25"/>
  <c r="CA675" i="25"/>
  <c r="CB674" i="25"/>
  <c r="CA674" i="25"/>
  <c r="CB673" i="25"/>
  <c r="CA673" i="25"/>
  <c r="CB672" i="25"/>
  <c r="CA672" i="25"/>
  <c r="CB671" i="25"/>
  <c r="CA671" i="25"/>
  <c r="CB670" i="25"/>
  <c r="CA670" i="25"/>
  <c r="CB669" i="25"/>
  <c r="CA669" i="25"/>
  <c r="CB668" i="25"/>
  <c r="CA668" i="25"/>
  <c r="CB667" i="25"/>
  <c r="CA667" i="25"/>
  <c r="CB666" i="25"/>
  <c r="CA666" i="25"/>
  <c r="CB665" i="25"/>
  <c r="CA665" i="25"/>
  <c r="CB664" i="25"/>
  <c r="CA664" i="25"/>
  <c r="CB663" i="25"/>
  <c r="CA663" i="25"/>
  <c r="CB662" i="25"/>
  <c r="CA662" i="25"/>
  <c r="CB661" i="25"/>
  <c r="CA661" i="25"/>
  <c r="CB660" i="25"/>
  <c r="CA660" i="25"/>
  <c r="CB659" i="25"/>
  <c r="CA659" i="25"/>
  <c r="CB658" i="25"/>
  <c r="CA658" i="25"/>
  <c r="CB657" i="25"/>
  <c r="CA657" i="25"/>
  <c r="CB656" i="25"/>
  <c r="CA656" i="25"/>
  <c r="CB655" i="25"/>
  <c r="CA655" i="25"/>
  <c r="CB654" i="25"/>
  <c r="CA654" i="25"/>
  <c r="CB653" i="25"/>
  <c r="CA653" i="25"/>
  <c r="CB652" i="25"/>
  <c r="CA652" i="25"/>
  <c r="CB651" i="25"/>
  <c r="CA651" i="25"/>
  <c r="CB650" i="25"/>
  <c r="CA650" i="25"/>
  <c r="CB649" i="25"/>
  <c r="CA649" i="25"/>
  <c r="CB648" i="25"/>
  <c r="CA648" i="25"/>
  <c r="CB647" i="25"/>
  <c r="CA647" i="25"/>
  <c r="CB646" i="25"/>
  <c r="CA646" i="25"/>
  <c r="CB645" i="25"/>
  <c r="CA645" i="25"/>
  <c r="CB644" i="25"/>
  <c r="CA644" i="25"/>
  <c r="CB643" i="25"/>
  <c r="CA643" i="25"/>
  <c r="CB642" i="25"/>
  <c r="CA642" i="25"/>
  <c r="CB641" i="25"/>
  <c r="CA641" i="25"/>
  <c r="CB640" i="25"/>
  <c r="CA640" i="25"/>
  <c r="CB639" i="25"/>
  <c r="CA639" i="25"/>
  <c r="CB638" i="25"/>
  <c r="CA638" i="25"/>
  <c r="CB637" i="25"/>
  <c r="CA637" i="25"/>
  <c r="CB636" i="25"/>
  <c r="CA636" i="25"/>
  <c r="CB635" i="25"/>
  <c r="CA635" i="25"/>
  <c r="CB634" i="25"/>
  <c r="CA634" i="25"/>
  <c r="CB633" i="25"/>
  <c r="CA633" i="25"/>
  <c r="CB632" i="25"/>
  <c r="CA632" i="25"/>
  <c r="CB631" i="25"/>
  <c r="CA631" i="25"/>
  <c r="CB630" i="25"/>
  <c r="CA630" i="25"/>
  <c r="CB629" i="25"/>
  <c r="CA629" i="25"/>
  <c r="CB628" i="25"/>
  <c r="CA628" i="25"/>
  <c r="CB627" i="25"/>
  <c r="CA627" i="25"/>
  <c r="CB626" i="25"/>
  <c r="CA626" i="25"/>
  <c r="CB625" i="25"/>
  <c r="CA625" i="25"/>
  <c r="CB624" i="25"/>
  <c r="CA624" i="25"/>
  <c r="CB623" i="25"/>
  <c r="CA623" i="25"/>
  <c r="CB622" i="25"/>
  <c r="CA622" i="25"/>
  <c r="CB621" i="25"/>
  <c r="CA621" i="25"/>
  <c r="CB620" i="25"/>
  <c r="CA620" i="25"/>
  <c r="CB619" i="25"/>
  <c r="CA619" i="25"/>
  <c r="CB618" i="25"/>
  <c r="CA618" i="25"/>
  <c r="CB617" i="25"/>
  <c r="CA617" i="25"/>
  <c r="CB616" i="25"/>
  <c r="CA616" i="25"/>
  <c r="CB615" i="25"/>
  <c r="CA615" i="25"/>
  <c r="CB614" i="25"/>
  <c r="CA614" i="25"/>
  <c r="CB613" i="25"/>
  <c r="CA613" i="25"/>
  <c r="CB612" i="25"/>
  <c r="CA612" i="25"/>
  <c r="CB611" i="25"/>
  <c r="CA611" i="25"/>
  <c r="CB610" i="25"/>
  <c r="CA610" i="25"/>
  <c r="CB609" i="25"/>
  <c r="CA609" i="25"/>
  <c r="CB608" i="25"/>
  <c r="CA608" i="25"/>
  <c r="CB607" i="25"/>
  <c r="CA607" i="25"/>
  <c r="CB606" i="25"/>
  <c r="CA606" i="25"/>
  <c r="CB605" i="25"/>
  <c r="CA605" i="25"/>
  <c r="CB604" i="25"/>
  <c r="CA604" i="25"/>
  <c r="CB603" i="25"/>
  <c r="CA603" i="25"/>
  <c r="CB602" i="25"/>
  <c r="CA602" i="25"/>
  <c r="CB601" i="25"/>
  <c r="CA601" i="25"/>
  <c r="CB600" i="25"/>
  <c r="CA600" i="25"/>
  <c r="CB599" i="25"/>
  <c r="CA599" i="25"/>
  <c r="CB598" i="25"/>
  <c r="CA598" i="25"/>
  <c r="CB597" i="25"/>
  <c r="CA597" i="25"/>
  <c r="CB596" i="25"/>
  <c r="CA596" i="25"/>
  <c r="CB595" i="25"/>
  <c r="CA595" i="25"/>
  <c r="CB594" i="25"/>
  <c r="CA594" i="25"/>
  <c r="CB593" i="25"/>
  <c r="CA593" i="25"/>
  <c r="CB592" i="25"/>
  <c r="CA592" i="25"/>
  <c r="CB591" i="25"/>
  <c r="CA591" i="25"/>
  <c r="CB590" i="25"/>
  <c r="CA590" i="25"/>
  <c r="CB589" i="25"/>
  <c r="CA589" i="25"/>
  <c r="CB588" i="25"/>
  <c r="CA588" i="25"/>
  <c r="CB587" i="25"/>
  <c r="CA587" i="25"/>
  <c r="CB586" i="25"/>
  <c r="CA586" i="25"/>
  <c r="CB585" i="25"/>
  <c r="CA585" i="25"/>
  <c r="CB584" i="25"/>
  <c r="CA584" i="25"/>
  <c r="CB583" i="25"/>
  <c r="CA583" i="25"/>
  <c r="CB582" i="25"/>
  <c r="CA582" i="25"/>
  <c r="CB581" i="25"/>
  <c r="CA581" i="25"/>
  <c r="CB580" i="25"/>
  <c r="CA580" i="25"/>
  <c r="CB579" i="25"/>
  <c r="CA579" i="25"/>
  <c r="CB578" i="25"/>
  <c r="CA578" i="25"/>
  <c r="CB577" i="25"/>
  <c r="CA577" i="25"/>
  <c r="CB576" i="25"/>
  <c r="CA576" i="25"/>
  <c r="CB575" i="25"/>
  <c r="CA575" i="25"/>
  <c r="CB574" i="25"/>
  <c r="CA574" i="25"/>
  <c r="CB573" i="25"/>
  <c r="CA573" i="25"/>
  <c r="CB572" i="25"/>
  <c r="CA572" i="25"/>
  <c r="CB571" i="25"/>
  <c r="CA571" i="25"/>
  <c r="CB570" i="25"/>
  <c r="CA570" i="25"/>
  <c r="CB569" i="25"/>
  <c r="CA569" i="25"/>
  <c r="CB568" i="25"/>
  <c r="CA568" i="25"/>
  <c r="CB567" i="25"/>
  <c r="CA567" i="25"/>
  <c r="CB566" i="25"/>
  <c r="CA566" i="25"/>
  <c r="CB565" i="25"/>
  <c r="CA565" i="25"/>
  <c r="CB564" i="25"/>
  <c r="CA564" i="25"/>
  <c r="CB563" i="25"/>
  <c r="CA563" i="25"/>
  <c r="CB562" i="25"/>
  <c r="CA562" i="25"/>
  <c r="CB561" i="25"/>
  <c r="CA561" i="25"/>
  <c r="CB560" i="25"/>
  <c r="CA560" i="25"/>
  <c r="CB559" i="25"/>
  <c r="CA559" i="25"/>
  <c r="CB558" i="25"/>
  <c r="CA558" i="25"/>
  <c r="CB557" i="25"/>
  <c r="CA557" i="25"/>
  <c r="CB556" i="25"/>
  <c r="CA556" i="25"/>
  <c r="CB555" i="25"/>
  <c r="CA555" i="25"/>
  <c r="CB554" i="25"/>
  <c r="CA554" i="25"/>
  <c r="CB553" i="25"/>
  <c r="CA553" i="25"/>
  <c r="CB552" i="25"/>
  <c r="CA552" i="25"/>
  <c r="CB551" i="25"/>
  <c r="CA551" i="25"/>
  <c r="CB550" i="25"/>
  <c r="CA550" i="25"/>
  <c r="CB549" i="25"/>
  <c r="CA549" i="25"/>
  <c r="CB548" i="25"/>
  <c r="CA548" i="25"/>
  <c r="CB547" i="25"/>
  <c r="CA547" i="25"/>
  <c r="CB546" i="25"/>
  <c r="CA546" i="25"/>
  <c r="CB545" i="25"/>
  <c r="CA545" i="25"/>
  <c r="CB544" i="25"/>
  <c r="CA544" i="25"/>
  <c r="CB543" i="25"/>
  <c r="CA543" i="25"/>
  <c r="CB542" i="25"/>
  <c r="CA542" i="25"/>
  <c r="CB541" i="25"/>
  <c r="CA541" i="25"/>
  <c r="CB540" i="25"/>
  <c r="CA540" i="25"/>
  <c r="CB539" i="25"/>
  <c r="CA539" i="25"/>
  <c r="CB538" i="25"/>
  <c r="CA538" i="25"/>
  <c r="CB537" i="25"/>
  <c r="CA537" i="25"/>
  <c r="CB536" i="25"/>
  <c r="CA536" i="25"/>
  <c r="CB535" i="25"/>
  <c r="CA535" i="25"/>
  <c r="CB534" i="25"/>
  <c r="CA534" i="25"/>
  <c r="CB533" i="25"/>
  <c r="CA533" i="25"/>
  <c r="CB532" i="25"/>
  <c r="CA532" i="25"/>
  <c r="CB531" i="25"/>
  <c r="CA531" i="25"/>
  <c r="CB530" i="25"/>
  <c r="CA530" i="25"/>
  <c r="CB529" i="25"/>
  <c r="CA529" i="25"/>
  <c r="CB528" i="25"/>
  <c r="CA528" i="25"/>
  <c r="CB527" i="25"/>
  <c r="CA527" i="25"/>
  <c r="CB526" i="25"/>
  <c r="CA526" i="25"/>
  <c r="CB525" i="25"/>
  <c r="CA525" i="25"/>
  <c r="CB524" i="25"/>
  <c r="CA524" i="25"/>
  <c r="CB523" i="25"/>
  <c r="CA523" i="25"/>
  <c r="CB522" i="25"/>
  <c r="CA522" i="25"/>
  <c r="CB521" i="25"/>
  <c r="CA521" i="25"/>
  <c r="CB520" i="25"/>
  <c r="CA520" i="25"/>
  <c r="CB519" i="25"/>
  <c r="CA519" i="25"/>
  <c r="CB518" i="25"/>
  <c r="CA518" i="25"/>
  <c r="CB517" i="25"/>
  <c r="CA517" i="25"/>
  <c r="CB516" i="25"/>
  <c r="CA516" i="25"/>
  <c r="CB515" i="25"/>
  <c r="CA515" i="25"/>
  <c r="CB514" i="25"/>
  <c r="CA514" i="25"/>
  <c r="CB513" i="25"/>
  <c r="CA513" i="25"/>
  <c r="CB512" i="25"/>
  <c r="CA512" i="25"/>
  <c r="CB511" i="25"/>
  <c r="CA511" i="25"/>
  <c r="CB510" i="25"/>
  <c r="CA510" i="25"/>
  <c r="CB509" i="25"/>
  <c r="CA509" i="25"/>
  <c r="CB508" i="25"/>
  <c r="CA508" i="25"/>
  <c r="CB507" i="25"/>
  <c r="CA507" i="25"/>
  <c r="CB506" i="25"/>
  <c r="CA506" i="25"/>
  <c r="CB505" i="25"/>
  <c r="CA505" i="25"/>
  <c r="CB504" i="25"/>
  <c r="CA504" i="25"/>
  <c r="CB503" i="25"/>
  <c r="CA503" i="25"/>
  <c r="CB502" i="25"/>
  <c r="CA502" i="25"/>
  <c r="CB501" i="25"/>
  <c r="CA501" i="25"/>
  <c r="CB500" i="25"/>
  <c r="CA500" i="25"/>
  <c r="CB499" i="25"/>
  <c r="CA499" i="25"/>
  <c r="CB498" i="25"/>
  <c r="CA498" i="25"/>
  <c r="CB497" i="25"/>
  <c r="CA497" i="25"/>
  <c r="CB496" i="25"/>
  <c r="CA496" i="25"/>
  <c r="CB495" i="25"/>
  <c r="CA495" i="25"/>
  <c r="CB494" i="25"/>
  <c r="CA494" i="25"/>
  <c r="CB493" i="25"/>
  <c r="CA493" i="25"/>
  <c r="CB492" i="25"/>
  <c r="CA492" i="25"/>
  <c r="CB491" i="25"/>
  <c r="CA491" i="25"/>
  <c r="CB490" i="25"/>
  <c r="CA490" i="25"/>
  <c r="CB489" i="25"/>
  <c r="CA489" i="25"/>
  <c r="CB488" i="25"/>
  <c r="CA488" i="25"/>
  <c r="CB487" i="25"/>
  <c r="CA487" i="25"/>
  <c r="CB486" i="25"/>
  <c r="CA486" i="25"/>
  <c r="CB485" i="25"/>
  <c r="CA485" i="25"/>
  <c r="CB484" i="25"/>
  <c r="CA484" i="25"/>
  <c r="CB483" i="25"/>
  <c r="CA483" i="25"/>
  <c r="CB482" i="25"/>
  <c r="CA482" i="25"/>
  <c r="CB481" i="25"/>
  <c r="CA481" i="25"/>
  <c r="CB480" i="25"/>
  <c r="CA480" i="25"/>
  <c r="CB479" i="25"/>
  <c r="CA479" i="25"/>
  <c r="CB478" i="25"/>
  <c r="CA478" i="25"/>
  <c r="CB477" i="25"/>
  <c r="CA477" i="25"/>
  <c r="CB476" i="25"/>
  <c r="CA476" i="25"/>
  <c r="CB475" i="25"/>
  <c r="CA475" i="25"/>
  <c r="CB474" i="25"/>
  <c r="CA474" i="25"/>
  <c r="CB473" i="25"/>
  <c r="CA473" i="25"/>
  <c r="CB472" i="25"/>
  <c r="CA472" i="25"/>
  <c r="CB471" i="25"/>
  <c r="CA471" i="25"/>
  <c r="CB470" i="25"/>
  <c r="CA470" i="25"/>
  <c r="CB469" i="25"/>
  <c r="CA469" i="25"/>
  <c r="CB468" i="25"/>
  <c r="CA468" i="25"/>
  <c r="CB467" i="25"/>
  <c r="CA467" i="25"/>
  <c r="CB466" i="25"/>
  <c r="CA466" i="25"/>
  <c r="CB465" i="25"/>
  <c r="CA465" i="25"/>
  <c r="CB464" i="25"/>
  <c r="CA464" i="25"/>
  <c r="CB463" i="25"/>
  <c r="CA463" i="25"/>
  <c r="CB462" i="25"/>
  <c r="CA462" i="25"/>
  <c r="CB461" i="25"/>
  <c r="CA461" i="25"/>
  <c r="CB460" i="25"/>
  <c r="CA460" i="25"/>
  <c r="CB459" i="25"/>
  <c r="CA459" i="25"/>
  <c r="CB458" i="25"/>
  <c r="CA458" i="25"/>
  <c r="CB457" i="25"/>
  <c r="CA457" i="25"/>
  <c r="CB456" i="25"/>
  <c r="CA456" i="25"/>
  <c r="CB455" i="25"/>
  <c r="CA455" i="25"/>
  <c r="CB454" i="25"/>
  <c r="CA454" i="25"/>
  <c r="CB453" i="25"/>
  <c r="CA453" i="25"/>
  <c r="CB452" i="25"/>
  <c r="CA452" i="25"/>
  <c r="CB451" i="25"/>
  <c r="CA451" i="25"/>
  <c r="CB450" i="25"/>
  <c r="CA450" i="25"/>
  <c r="CB449" i="25"/>
  <c r="CA449" i="25"/>
  <c r="CB448" i="25"/>
  <c r="CA448" i="25"/>
  <c r="CB447" i="25"/>
  <c r="CA447" i="25"/>
  <c r="CB446" i="25"/>
  <c r="CA446" i="25"/>
  <c r="CB445" i="25"/>
  <c r="CA445" i="25"/>
  <c r="CB444" i="25"/>
  <c r="CA444" i="25"/>
  <c r="CB443" i="25"/>
  <c r="CA443" i="25"/>
  <c r="CB442" i="25"/>
  <c r="CA442" i="25"/>
  <c r="CB441" i="25"/>
  <c r="CA441" i="25"/>
  <c r="CB440" i="25"/>
  <c r="CA440" i="25"/>
  <c r="CB439" i="25"/>
  <c r="CA439" i="25"/>
  <c r="CB438" i="25"/>
  <c r="CA438" i="25"/>
  <c r="CB437" i="25"/>
  <c r="CA437" i="25"/>
  <c r="CB436" i="25"/>
  <c r="CA436" i="25"/>
  <c r="CB435" i="25"/>
  <c r="CA435" i="25"/>
  <c r="CB434" i="25"/>
  <c r="CA434" i="25"/>
  <c r="CB433" i="25"/>
  <c r="CA433" i="25"/>
  <c r="CB432" i="25"/>
  <c r="CA432" i="25"/>
  <c r="CB431" i="25"/>
  <c r="CA431" i="25"/>
  <c r="CB430" i="25"/>
  <c r="CA430" i="25"/>
  <c r="CB429" i="25"/>
  <c r="CA429" i="25"/>
  <c r="CB428" i="25"/>
  <c r="CA428" i="25"/>
  <c r="CB427" i="25"/>
  <c r="CA427" i="25"/>
  <c r="CB426" i="25"/>
  <c r="CA426" i="25"/>
  <c r="CB425" i="25"/>
  <c r="CA425" i="25"/>
  <c r="CB424" i="25"/>
  <c r="CA424" i="25"/>
  <c r="CB423" i="25"/>
  <c r="CA423" i="25"/>
  <c r="CB422" i="25"/>
  <c r="CA422" i="25"/>
  <c r="CB421" i="25"/>
  <c r="CA421" i="25"/>
  <c r="CB420" i="25"/>
  <c r="CA420" i="25"/>
  <c r="CB419" i="25"/>
  <c r="CA419" i="25"/>
  <c r="CB418" i="25"/>
  <c r="CA418" i="25"/>
  <c r="CB417" i="25"/>
  <c r="CA417" i="25"/>
  <c r="CB416" i="25"/>
  <c r="CA416" i="25"/>
  <c r="CB415" i="25"/>
  <c r="CA415" i="25"/>
  <c r="CB414" i="25"/>
  <c r="CA414" i="25"/>
  <c r="CB413" i="25"/>
  <c r="CA413" i="25"/>
  <c r="CB412" i="25"/>
  <c r="CA412" i="25"/>
  <c r="CB411" i="25"/>
  <c r="CA411" i="25"/>
  <c r="CB410" i="25"/>
  <c r="CA410" i="25"/>
  <c r="CB409" i="25"/>
  <c r="CA409" i="25"/>
  <c r="CB408" i="25"/>
  <c r="CA408" i="25"/>
  <c r="CB407" i="25"/>
  <c r="CA407" i="25"/>
  <c r="CB406" i="25"/>
  <c r="CA406" i="25"/>
  <c r="CB405" i="25"/>
  <c r="CA405" i="25"/>
  <c r="CB404" i="25"/>
  <c r="CA404" i="25"/>
  <c r="CB403" i="25"/>
  <c r="CA403" i="25"/>
  <c r="CB402" i="25"/>
  <c r="CA402" i="25"/>
  <c r="CB401" i="25"/>
  <c r="CA401" i="25"/>
  <c r="CB400" i="25"/>
  <c r="CA400" i="25"/>
  <c r="A400" i="25"/>
  <c r="CB399" i="25"/>
  <c r="CA399" i="25"/>
  <c r="A399" i="25"/>
  <c r="CB398" i="25"/>
  <c r="CA398" i="25"/>
  <c r="A398" i="25"/>
  <c r="CB397" i="25"/>
  <c r="CA397" i="25"/>
  <c r="A397" i="25"/>
  <c r="CB396" i="25"/>
  <c r="CA396" i="25"/>
  <c r="A396" i="25"/>
  <c r="CB395" i="25"/>
  <c r="CA395" i="25"/>
  <c r="A395" i="25"/>
  <c r="CB394" i="25"/>
  <c r="CA394" i="25"/>
  <c r="A394" i="25"/>
  <c r="CB393" i="25"/>
  <c r="CA393" i="25"/>
  <c r="A393" i="25"/>
  <c r="CB392" i="25"/>
  <c r="CA392" i="25"/>
  <c r="A392" i="25"/>
  <c r="CB391" i="25"/>
  <c r="CA391" i="25"/>
  <c r="A391" i="25"/>
  <c r="CB390" i="25"/>
  <c r="CA390" i="25"/>
  <c r="A390" i="25"/>
  <c r="CB389" i="25"/>
  <c r="CA389" i="25"/>
  <c r="A389" i="25"/>
  <c r="CB388" i="25"/>
  <c r="CA388" i="25"/>
  <c r="A388" i="25"/>
  <c r="CB387" i="25"/>
  <c r="CA387" i="25"/>
  <c r="A387" i="25"/>
  <c r="CB386" i="25"/>
  <c r="CA386" i="25"/>
  <c r="A386" i="25"/>
  <c r="CB385" i="25"/>
  <c r="CA385" i="25"/>
  <c r="A385" i="25"/>
  <c r="CB384" i="25"/>
  <c r="CA384" i="25"/>
  <c r="A384" i="25"/>
  <c r="CB383" i="25"/>
  <c r="CA383" i="25"/>
  <c r="A383" i="25"/>
  <c r="CB382" i="25"/>
  <c r="CA382" i="25"/>
  <c r="A382" i="25"/>
  <c r="CB381" i="25"/>
  <c r="CA381" i="25"/>
  <c r="A381" i="25"/>
  <c r="CB380" i="25"/>
  <c r="CA380" i="25"/>
  <c r="A380" i="25"/>
  <c r="CB379" i="25"/>
  <c r="CA379" i="25"/>
  <c r="A379" i="25"/>
  <c r="CB378" i="25"/>
  <c r="CA378" i="25"/>
  <c r="A378" i="25"/>
  <c r="CB377" i="25"/>
  <c r="CA377" i="25"/>
  <c r="A377" i="25"/>
  <c r="CB376" i="25"/>
  <c r="CA376" i="25"/>
  <c r="A376" i="25"/>
  <c r="CB375" i="25"/>
  <c r="CA375" i="25"/>
  <c r="A375" i="25"/>
  <c r="CB374" i="25"/>
  <c r="CA374" i="25"/>
  <c r="A374" i="25"/>
  <c r="CB373" i="25"/>
  <c r="CA373" i="25"/>
  <c r="A373" i="25"/>
  <c r="CB372" i="25"/>
  <c r="CA372" i="25"/>
  <c r="A372" i="25"/>
  <c r="CB371" i="25"/>
  <c r="CA371" i="25"/>
  <c r="A371" i="25"/>
  <c r="CB370" i="25"/>
  <c r="CA370" i="25"/>
  <c r="A370" i="25"/>
  <c r="CB369" i="25"/>
  <c r="CA369" i="25"/>
  <c r="A369" i="25"/>
  <c r="CB368" i="25"/>
  <c r="CA368" i="25"/>
  <c r="A368" i="25"/>
  <c r="CB367" i="25"/>
  <c r="CA367" i="25"/>
  <c r="A367" i="25"/>
  <c r="CB366" i="25"/>
  <c r="CA366" i="25"/>
  <c r="A366" i="25"/>
  <c r="CB365" i="25"/>
  <c r="CA365" i="25"/>
  <c r="A365" i="25"/>
  <c r="CB364" i="25"/>
  <c r="CA364" i="25"/>
  <c r="A364" i="25"/>
  <c r="CB363" i="25"/>
  <c r="CA363" i="25"/>
  <c r="A363" i="25"/>
  <c r="CB362" i="25"/>
  <c r="CA362" i="25"/>
  <c r="A362" i="25"/>
  <c r="CB361" i="25"/>
  <c r="CA361" i="25"/>
  <c r="A361" i="25"/>
  <c r="CB360" i="25"/>
  <c r="CA360" i="25"/>
  <c r="A360" i="25"/>
  <c r="CB359" i="25"/>
  <c r="CA359" i="25"/>
  <c r="A359" i="25"/>
  <c r="CB358" i="25"/>
  <c r="CA358" i="25"/>
  <c r="A358" i="25"/>
  <c r="CB357" i="25"/>
  <c r="CA357" i="25"/>
  <c r="A357" i="25"/>
  <c r="CB356" i="25"/>
  <c r="CA356" i="25"/>
  <c r="A356" i="25"/>
  <c r="CB355" i="25"/>
  <c r="CA355" i="25"/>
  <c r="A355" i="25"/>
  <c r="CB354" i="25"/>
  <c r="CA354" i="25"/>
  <c r="A354" i="25"/>
  <c r="CB353" i="25"/>
  <c r="CA353" i="25"/>
  <c r="A353" i="25"/>
  <c r="CB352" i="25"/>
  <c r="CA352" i="25"/>
  <c r="A352" i="25"/>
  <c r="CB351" i="25"/>
  <c r="CA351" i="25"/>
  <c r="A351" i="25"/>
  <c r="CB350" i="25"/>
  <c r="CA350" i="25"/>
  <c r="A350" i="25"/>
  <c r="CB349" i="25"/>
  <c r="CA349" i="25"/>
  <c r="A349" i="25"/>
  <c r="CB348" i="25"/>
  <c r="CA348" i="25"/>
  <c r="A348" i="25"/>
  <c r="CB347" i="25"/>
  <c r="CA347" i="25"/>
  <c r="A347" i="25"/>
  <c r="CB346" i="25"/>
  <c r="CA346" i="25"/>
  <c r="A346" i="25"/>
  <c r="CB345" i="25"/>
  <c r="CA345" i="25"/>
  <c r="A345" i="25"/>
  <c r="CB344" i="25"/>
  <c r="CA344" i="25"/>
  <c r="A344" i="25"/>
  <c r="CB343" i="25"/>
  <c r="CA343" i="25"/>
  <c r="A343" i="25"/>
  <c r="CB342" i="25"/>
  <c r="CA342" i="25"/>
  <c r="A342" i="25"/>
  <c r="CB341" i="25"/>
  <c r="CA341" i="25"/>
  <c r="A341" i="25"/>
  <c r="CB340" i="25"/>
  <c r="CA340" i="25"/>
  <c r="A340" i="25"/>
  <c r="CB339" i="25"/>
  <c r="CA339" i="25"/>
  <c r="A339" i="25"/>
  <c r="CB338" i="25"/>
  <c r="CA338" i="25"/>
  <c r="A338" i="25"/>
  <c r="CB337" i="25"/>
  <c r="CA337" i="25"/>
  <c r="A337" i="25"/>
  <c r="CB336" i="25"/>
  <c r="CA336" i="25"/>
  <c r="A336" i="25"/>
  <c r="CB335" i="25"/>
  <c r="CA335" i="25"/>
  <c r="A335" i="25"/>
  <c r="CB334" i="25"/>
  <c r="CA334" i="25"/>
  <c r="A334" i="25"/>
  <c r="CB333" i="25"/>
  <c r="CA333" i="25"/>
  <c r="A333" i="25"/>
  <c r="CB332" i="25"/>
  <c r="CA332" i="25"/>
  <c r="A332" i="25"/>
  <c r="CB331" i="25"/>
  <c r="CA331" i="25"/>
  <c r="A331" i="25"/>
  <c r="CB330" i="25"/>
  <c r="CA330" i="25"/>
  <c r="A330" i="25"/>
  <c r="CB329" i="25"/>
  <c r="CA329" i="25"/>
  <c r="A329" i="25"/>
  <c r="CB328" i="25"/>
  <c r="CA328" i="25"/>
  <c r="A328" i="25"/>
  <c r="CB327" i="25"/>
  <c r="CA327" i="25"/>
  <c r="A327" i="25"/>
  <c r="CB326" i="25"/>
  <c r="CA326" i="25"/>
  <c r="A326" i="25"/>
  <c r="CB325" i="25"/>
  <c r="CA325" i="25"/>
  <c r="A325" i="25"/>
  <c r="CB324" i="25"/>
  <c r="CA324" i="25"/>
  <c r="A324" i="25"/>
  <c r="CB323" i="25"/>
  <c r="CA323" i="25"/>
  <c r="A323" i="25"/>
  <c r="CB322" i="25"/>
  <c r="CA322" i="25"/>
  <c r="A322" i="25"/>
  <c r="CB321" i="25"/>
  <c r="CA321" i="25"/>
  <c r="A321" i="25"/>
  <c r="CB320" i="25"/>
  <c r="CA320" i="25"/>
  <c r="A320" i="25"/>
  <c r="CB319" i="25"/>
  <c r="CA319" i="25"/>
  <c r="A319" i="25"/>
  <c r="CB318" i="25"/>
  <c r="CA318" i="25"/>
  <c r="A318" i="25"/>
  <c r="CB317" i="25"/>
  <c r="CA317" i="25"/>
  <c r="A317" i="25"/>
  <c r="CB316" i="25"/>
  <c r="CA316" i="25"/>
  <c r="A316" i="25"/>
  <c r="CB315" i="25"/>
  <c r="CA315" i="25"/>
  <c r="A315" i="25"/>
  <c r="CB314" i="25"/>
  <c r="CA314" i="25"/>
  <c r="A314" i="25"/>
  <c r="CB313" i="25"/>
  <c r="CA313" i="25"/>
  <c r="A313" i="25"/>
  <c r="CB312" i="25"/>
  <c r="CA312" i="25"/>
  <c r="A312" i="25"/>
  <c r="CB311" i="25"/>
  <c r="CA311" i="25"/>
  <c r="A311" i="25"/>
  <c r="CB310" i="25"/>
  <c r="CA310" i="25"/>
  <c r="A310" i="25"/>
  <c r="CB309" i="25"/>
  <c r="CA309" i="25"/>
  <c r="A309" i="25"/>
  <c r="CB308" i="25"/>
  <c r="CA308" i="25"/>
  <c r="A308" i="25"/>
  <c r="CB307" i="25"/>
  <c r="CA307" i="25"/>
  <c r="A307" i="25"/>
  <c r="CB306" i="25"/>
  <c r="CA306" i="25"/>
  <c r="A306" i="25"/>
  <c r="CB305" i="25"/>
  <c r="CA305" i="25"/>
  <c r="A305" i="25"/>
  <c r="CB304" i="25"/>
  <c r="CA304" i="25"/>
  <c r="A304" i="25"/>
  <c r="CB303" i="25"/>
  <c r="CA303" i="25"/>
  <c r="A303" i="25"/>
  <c r="CB302" i="25"/>
  <c r="CA302" i="25"/>
  <c r="A302" i="25"/>
  <c r="CB301" i="25"/>
  <c r="CA301" i="25"/>
  <c r="A301" i="25"/>
  <c r="CB300" i="25"/>
  <c r="CA300" i="25"/>
  <c r="A300" i="25"/>
  <c r="CB299" i="25"/>
  <c r="CA299" i="25"/>
  <c r="A299" i="25"/>
  <c r="CB298" i="25"/>
  <c r="CA298" i="25"/>
  <c r="A298" i="25"/>
  <c r="CB297" i="25"/>
  <c r="CA297" i="25"/>
  <c r="A297" i="25"/>
  <c r="CB296" i="25"/>
  <c r="CA296" i="25"/>
  <c r="A296" i="25"/>
  <c r="CB295" i="25"/>
  <c r="CA295" i="25"/>
  <c r="A295" i="25"/>
  <c r="CB294" i="25"/>
  <c r="CA294" i="25"/>
  <c r="A294" i="25"/>
  <c r="CB293" i="25"/>
  <c r="CA293" i="25"/>
  <c r="A293" i="25"/>
  <c r="CB292" i="25"/>
  <c r="CA292" i="25"/>
  <c r="A292" i="25"/>
  <c r="CB291" i="25"/>
  <c r="CA291" i="25"/>
  <c r="A291" i="25"/>
  <c r="CB290" i="25"/>
  <c r="CA290" i="25"/>
  <c r="A290" i="25"/>
  <c r="CB289" i="25"/>
  <c r="CA289" i="25"/>
  <c r="A289" i="25"/>
  <c r="CB288" i="25"/>
  <c r="CA288" i="25"/>
  <c r="A288" i="25"/>
  <c r="CB287" i="25"/>
  <c r="CA287" i="25"/>
  <c r="A287" i="25"/>
  <c r="CB286" i="25"/>
  <c r="CA286" i="25"/>
  <c r="A286" i="25"/>
  <c r="CB285" i="25"/>
  <c r="CA285" i="25"/>
  <c r="A285" i="25"/>
  <c r="CB284" i="25"/>
  <c r="CA284" i="25"/>
  <c r="A284" i="25"/>
  <c r="CB283" i="25"/>
  <c r="CA283" i="25"/>
  <c r="A283" i="25"/>
  <c r="CB282" i="25"/>
  <c r="CA282" i="25"/>
  <c r="A282" i="25"/>
  <c r="CB281" i="25"/>
  <c r="CA281" i="25"/>
  <c r="A281" i="25"/>
  <c r="CB280" i="25"/>
  <c r="CA280" i="25"/>
  <c r="A280" i="25"/>
  <c r="CB279" i="25"/>
  <c r="CA279" i="25"/>
  <c r="A279" i="25"/>
  <c r="CB278" i="25"/>
  <c r="CA278" i="25"/>
  <c r="A278" i="25"/>
  <c r="CB277" i="25"/>
  <c r="CA277" i="25"/>
  <c r="A277" i="25"/>
  <c r="CB276" i="25"/>
  <c r="CA276" i="25"/>
  <c r="A276" i="25"/>
  <c r="CB275" i="25"/>
  <c r="CA275" i="25"/>
  <c r="A275" i="25"/>
  <c r="CB274" i="25"/>
  <c r="CA274" i="25"/>
  <c r="A274" i="25"/>
  <c r="CB273" i="25"/>
  <c r="CA273" i="25"/>
  <c r="A273" i="25"/>
  <c r="CB272" i="25"/>
  <c r="CA272" i="25"/>
  <c r="A272" i="25"/>
  <c r="CB271" i="25"/>
  <c r="CA271" i="25"/>
  <c r="A271" i="25"/>
  <c r="CB270" i="25"/>
  <c r="CA270" i="25"/>
  <c r="A270" i="25"/>
  <c r="CB269" i="25"/>
  <c r="CA269" i="25"/>
  <c r="A269" i="25"/>
  <c r="CB268" i="25"/>
  <c r="CA268" i="25"/>
  <c r="A268" i="25"/>
  <c r="CB267" i="25"/>
  <c r="CA267" i="25"/>
  <c r="A267" i="25"/>
  <c r="CB266" i="25"/>
  <c r="CA266" i="25"/>
  <c r="A266" i="25"/>
  <c r="CB265" i="25"/>
  <c r="CA265" i="25"/>
  <c r="A265" i="25"/>
  <c r="CB264" i="25"/>
  <c r="CA264" i="25"/>
  <c r="A264" i="25"/>
  <c r="CB263" i="25"/>
  <c r="CA263" i="25"/>
  <c r="A263" i="25"/>
  <c r="CB262" i="25"/>
  <c r="CA262" i="25"/>
  <c r="A262" i="25"/>
  <c r="CB261" i="25"/>
  <c r="CA261" i="25"/>
  <c r="A261" i="25"/>
  <c r="CB260" i="25"/>
  <c r="CA260" i="25"/>
  <c r="A260" i="25"/>
  <c r="CB259" i="25"/>
  <c r="CA259" i="25"/>
  <c r="A259" i="25"/>
  <c r="CB258" i="25"/>
  <c r="CA258" i="25"/>
  <c r="A258" i="25"/>
  <c r="CB257" i="25"/>
  <c r="CA257" i="25"/>
  <c r="A257" i="25"/>
  <c r="CB256" i="25"/>
  <c r="CA256" i="25"/>
  <c r="A256" i="25"/>
  <c r="CB255" i="25"/>
  <c r="CA255" i="25"/>
  <c r="A255" i="25"/>
  <c r="CB254" i="25"/>
  <c r="CA254" i="25"/>
  <c r="A254" i="25"/>
  <c r="CB253" i="25"/>
  <c r="CA253" i="25"/>
  <c r="A253" i="25"/>
  <c r="CB252" i="25"/>
  <c r="CA252" i="25"/>
  <c r="A252" i="25"/>
  <c r="CB251" i="25"/>
  <c r="CA251" i="25"/>
  <c r="A251" i="25"/>
  <c r="CB250" i="25"/>
  <c r="CA250" i="25"/>
  <c r="A250" i="25"/>
  <c r="CB249" i="25"/>
  <c r="CA249" i="25"/>
  <c r="A249" i="25"/>
  <c r="CB248" i="25"/>
  <c r="CA248" i="25"/>
  <c r="A248" i="25"/>
  <c r="CB247" i="25"/>
  <c r="CA247" i="25"/>
  <c r="A247" i="25"/>
  <c r="CB246" i="25"/>
  <c r="CA246" i="25"/>
  <c r="A246" i="25"/>
  <c r="CB245" i="25"/>
  <c r="CA245" i="25"/>
  <c r="A245" i="25"/>
  <c r="CB244" i="25"/>
  <c r="CA244" i="25"/>
  <c r="A244" i="25"/>
  <c r="CB243" i="25"/>
  <c r="CA243" i="25"/>
  <c r="A243" i="25"/>
  <c r="CB242" i="25"/>
  <c r="CA242" i="25"/>
  <c r="A242" i="25"/>
  <c r="CB241" i="25"/>
  <c r="CA241" i="25"/>
  <c r="A241" i="25"/>
  <c r="CB240" i="25"/>
  <c r="CA240" i="25"/>
  <c r="A240" i="25"/>
  <c r="CB239" i="25"/>
  <c r="CA239" i="25"/>
  <c r="A239" i="25"/>
  <c r="CB238" i="25"/>
  <c r="CA238" i="25"/>
  <c r="A238" i="25"/>
  <c r="CB237" i="25"/>
  <c r="CA237" i="25"/>
  <c r="A237" i="25"/>
  <c r="CB236" i="25"/>
  <c r="CA236" i="25"/>
  <c r="A236" i="25"/>
  <c r="CB235" i="25"/>
  <c r="CA235" i="25"/>
  <c r="A235" i="25"/>
  <c r="CB234" i="25"/>
  <c r="CA234" i="25"/>
  <c r="A234" i="25"/>
  <c r="CB233" i="25"/>
  <c r="CA233" i="25"/>
  <c r="A233" i="25"/>
  <c r="CB232" i="25"/>
  <c r="CA232" i="25"/>
  <c r="A232" i="25"/>
  <c r="CB231" i="25"/>
  <c r="CA231" i="25"/>
  <c r="A231" i="25"/>
  <c r="CB230" i="25"/>
  <c r="CA230" i="25"/>
  <c r="A230" i="25"/>
  <c r="CB229" i="25"/>
  <c r="CA229" i="25"/>
  <c r="A229" i="25"/>
  <c r="CB228" i="25"/>
  <c r="CA228" i="25"/>
  <c r="A228" i="25"/>
  <c r="CB227" i="25"/>
  <c r="CA227" i="25"/>
  <c r="A227" i="25"/>
  <c r="CB226" i="25"/>
  <c r="CA226" i="25"/>
  <c r="A226" i="25"/>
  <c r="CB225" i="25"/>
  <c r="CA225" i="25"/>
  <c r="A225" i="25"/>
  <c r="CB224" i="25"/>
  <c r="CA224" i="25"/>
  <c r="A224" i="25"/>
  <c r="CB223" i="25"/>
  <c r="CA223" i="25"/>
  <c r="A223" i="25"/>
  <c r="CB222" i="25"/>
  <c r="CA222" i="25"/>
  <c r="A222" i="25"/>
  <c r="CB221" i="25"/>
  <c r="CA221" i="25"/>
  <c r="A221" i="25"/>
  <c r="CB220" i="25"/>
  <c r="CA220" i="25"/>
  <c r="A220" i="25"/>
  <c r="CB219" i="25"/>
  <c r="CA219" i="25"/>
  <c r="A219" i="25"/>
  <c r="CB218" i="25"/>
  <c r="CA218" i="25"/>
  <c r="A218" i="25"/>
  <c r="CB217" i="25"/>
  <c r="CA217" i="25"/>
  <c r="A217" i="25"/>
  <c r="CB216" i="25"/>
  <c r="CA216" i="25"/>
  <c r="A216" i="25"/>
  <c r="CB215" i="25"/>
  <c r="CA215" i="25"/>
  <c r="A215" i="25"/>
  <c r="CB214" i="25"/>
  <c r="CA214" i="25"/>
  <c r="A214" i="25"/>
  <c r="CB213" i="25"/>
  <c r="CA213" i="25"/>
  <c r="A213" i="25"/>
  <c r="CB212" i="25"/>
  <c r="CA212" i="25"/>
  <c r="A212" i="25"/>
  <c r="CB211" i="25"/>
  <c r="CA211" i="25"/>
  <c r="A211" i="25"/>
  <c r="CB210" i="25"/>
  <c r="CA210" i="25"/>
  <c r="A210" i="25"/>
  <c r="CB209" i="25"/>
  <c r="CA209" i="25"/>
  <c r="A209" i="25"/>
  <c r="CB208" i="25"/>
  <c r="CA208" i="25"/>
  <c r="A208" i="25"/>
  <c r="CB207" i="25"/>
  <c r="CA207" i="25"/>
  <c r="A207" i="25"/>
  <c r="CB206" i="25"/>
  <c r="CA206" i="25"/>
  <c r="A206" i="25"/>
  <c r="CB205" i="25"/>
  <c r="CA205" i="25"/>
  <c r="A205" i="25"/>
  <c r="CB204" i="25"/>
  <c r="CA204" i="25"/>
  <c r="A204" i="25"/>
  <c r="CB203" i="25"/>
  <c r="CA203" i="25"/>
  <c r="A203" i="25"/>
  <c r="CB202" i="25"/>
  <c r="CA202" i="25"/>
  <c r="A202" i="25"/>
  <c r="CB201" i="25"/>
  <c r="CA201" i="25"/>
  <c r="A201" i="25"/>
  <c r="CB200" i="25"/>
  <c r="CA200" i="25"/>
  <c r="A200" i="25"/>
  <c r="CB199" i="25"/>
  <c r="CA199" i="25"/>
  <c r="A199" i="25"/>
  <c r="CB198" i="25"/>
  <c r="CA198" i="25"/>
  <c r="A198" i="25"/>
  <c r="CB197" i="25"/>
  <c r="CA197" i="25"/>
  <c r="A197" i="25"/>
  <c r="CB196" i="25"/>
  <c r="CA196" i="25"/>
  <c r="A196" i="25"/>
  <c r="CB195" i="25"/>
  <c r="CA195" i="25"/>
  <c r="A195" i="25"/>
  <c r="CB194" i="25"/>
  <c r="CA194" i="25"/>
  <c r="A194" i="25"/>
  <c r="CB193" i="25"/>
  <c r="CA193" i="25"/>
  <c r="A193" i="25"/>
  <c r="CB192" i="25"/>
  <c r="CA192" i="25"/>
  <c r="A192" i="25"/>
  <c r="CB191" i="25"/>
  <c r="CA191" i="25"/>
  <c r="A191" i="25"/>
  <c r="CB190" i="25"/>
  <c r="CA190" i="25"/>
  <c r="A190" i="25"/>
  <c r="CB189" i="25"/>
  <c r="CA189" i="25"/>
  <c r="A189" i="25"/>
  <c r="CB188" i="25"/>
  <c r="CA188" i="25"/>
  <c r="A188" i="25"/>
  <c r="CB187" i="25"/>
  <c r="CA187" i="25"/>
  <c r="A187" i="25"/>
  <c r="CB186" i="25"/>
  <c r="CA186" i="25"/>
  <c r="A186" i="25"/>
  <c r="CB185" i="25"/>
  <c r="CA185" i="25"/>
  <c r="A185" i="25"/>
  <c r="CB184" i="25"/>
  <c r="CA184" i="25"/>
  <c r="A184" i="25"/>
  <c r="CB183" i="25"/>
  <c r="CA183" i="25"/>
  <c r="A183" i="25"/>
  <c r="CB182" i="25"/>
  <c r="CA182" i="25"/>
  <c r="A182" i="25"/>
  <c r="CB181" i="25"/>
  <c r="CA181" i="25"/>
  <c r="A181" i="25"/>
  <c r="CB180" i="25"/>
  <c r="CA180" i="25"/>
  <c r="A180" i="25"/>
  <c r="CB179" i="25"/>
  <c r="CA179" i="25"/>
  <c r="A179" i="25"/>
  <c r="CB178" i="25"/>
  <c r="CA178" i="25"/>
  <c r="A178" i="25"/>
  <c r="CB177" i="25"/>
  <c r="CA177" i="25"/>
  <c r="A177" i="25"/>
  <c r="CB176" i="25"/>
  <c r="CA176" i="25"/>
  <c r="A176" i="25"/>
  <c r="CB175" i="25"/>
  <c r="CA175" i="25"/>
  <c r="A175" i="25"/>
  <c r="CB174" i="25"/>
  <c r="CA174" i="25"/>
  <c r="A174" i="25"/>
  <c r="CB173" i="25"/>
  <c r="CA173" i="25"/>
  <c r="A173" i="25"/>
  <c r="CB172" i="25"/>
  <c r="CA172" i="25"/>
  <c r="A172" i="25"/>
  <c r="CB171" i="25"/>
  <c r="CA171" i="25"/>
  <c r="A171" i="25"/>
  <c r="CB170" i="25"/>
  <c r="CA170" i="25"/>
  <c r="A170" i="25"/>
  <c r="CB169" i="25"/>
  <c r="CA169" i="25"/>
  <c r="A169" i="25"/>
  <c r="CB168" i="25"/>
  <c r="CA168" i="25"/>
  <c r="A168" i="25"/>
  <c r="CB167" i="25"/>
  <c r="CA167" i="25"/>
  <c r="A167" i="25"/>
  <c r="CB166" i="25"/>
  <c r="CA166" i="25"/>
  <c r="A166" i="25"/>
  <c r="CB165" i="25"/>
  <c r="CA165" i="25"/>
  <c r="A165" i="25"/>
  <c r="CB164" i="25"/>
  <c r="CA164" i="25"/>
  <c r="A164" i="25"/>
  <c r="CB163" i="25"/>
  <c r="CA163" i="25"/>
  <c r="A163" i="25"/>
  <c r="CB162" i="25"/>
  <c r="CA162" i="25"/>
  <c r="A162" i="25"/>
  <c r="CB161" i="25"/>
  <c r="CA161" i="25"/>
  <c r="A161" i="25"/>
  <c r="CB160" i="25"/>
  <c r="CA160" i="25"/>
  <c r="A160" i="25"/>
  <c r="CB159" i="25"/>
  <c r="CA159" i="25"/>
  <c r="A159" i="25"/>
  <c r="CB158" i="25"/>
  <c r="CA158" i="25"/>
  <c r="A158" i="25"/>
  <c r="CB157" i="25"/>
  <c r="CA157" i="25"/>
  <c r="A157" i="25"/>
  <c r="CB156" i="25"/>
  <c r="CA156" i="25"/>
  <c r="A156" i="25"/>
  <c r="CB155" i="25"/>
  <c r="CA155" i="25"/>
  <c r="A155" i="25"/>
  <c r="CB154" i="25"/>
  <c r="CA154" i="25"/>
  <c r="A154" i="25"/>
  <c r="CB153" i="25"/>
  <c r="CA153" i="25"/>
  <c r="A153" i="25"/>
  <c r="CB152" i="25"/>
  <c r="CA152" i="25"/>
  <c r="A152" i="25"/>
  <c r="CB151" i="25"/>
  <c r="CA151" i="25"/>
  <c r="A151" i="25"/>
  <c r="CB150" i="25"/>
  <c r="CA150" i="25"/>
  <c r="A150" i="25"/>
  <c r="CB149" i="25"/>
  <c r="CA149" i="25"/>
  <c r="A149" i="25"/>
  <c r="CB148" i="25"/>
  <c r="CA148" i="25"/>
  <c r="A148" i="25"/>
  <c r="CB147" i="25"/>
  <c r="CA147" i="25"/>
  <c r="A147" i="25"/>
  <c r="CB146" i="25"/>
  <c r="CA146" i="25"/>
  <c r="A146" i="25"/>
  <c r="CB145" i="25"/>
  <c r="CA145" i="25"/>
  <c r="A145" i="25"/>
  <c r="CB144" i="25"/>
  <c r="CA144" i="25"/>
  <c r="A144" i="25"/>
  <c r="CB143" i="25"/>
  <c r="CA143" i="25"/>
  <c r="A143" i="25"/>
  <c r="CB142" i="25"/>
  <c r="CA142" i="25"/>
  <c r="A142" i="25"/>
  <c r="CB141" i="25"/>
  <c r="CA141" i="25"/>
  <c r="A141" i="25"/>
  <c r="CB140" i="25"/>
  <c r="CA140" i="25"/>
  <c r="A140" i="25"/>
  <c r="CB139" i="25"/>
  <c r="CA139" i="25"/>
  <c r="A139" i="25"/>
  <c r="CB138" i="25"/>
  <c r="CA138" i="25"/>
  <c r="A138" i="25"/>
  <c r="CB137" i="25"/>
  <c r="CA137" i="25"/>
  <c r="A137" i="25"/>
  <c r="CB136" i="25"/>
  <c r="CA136" i="25"/>
  <c r="A136" i="25"/>
  <c r="CB135" i="25"/>
  <c r="CA135" i="25"/>
  <c r="A135" i="25"/>
  <c r="CB134" i="25"/>
  <c r="CA134" i="25"/>
  <c r="A134" i="25"/>
  <c r="CB133" i="25"/>
  <c r="CA133" i="25"/>
  <c r="A133" i="25"/>
  <c r="CB132" i="25"/>
  <c r="CA132" i="25"/>
  <c r="A132" i="25"/>
  <c r="CB131" i="25"/>
  <c r="CA131" i="25"/>
  <c r="A131" i="25"/>
  <c r="CB130" i="25"/>
  <c r="CA130" i="25"/>
  <c r="A130" i="25"/>
  <c r="CB129" i="25"/>
  <c r="CA129" i="25"/>
  <c r="A129" i="25"/>
  <c r="CB128" i="25"/>
  <c r="CA128" i="25"/>
  <c r="A128" i="25"/>
  <c r="CB127" i="25"/>
  <c r="CA127" i="25"/>
  <c r="A127" i="25"/>
  <c r="CB126" i="25"/>
  <c r="CA126" i="25"/>
  <c r="A126" i="25"/>
  <c r="CB125" i="25"/>
  <c r="CA125" i="25"/>
  <c r="A125" i="25"/>
  <c r="CB124" i="25"/>
  <c r="CA124" i="25"/>
  <c r="A124" i="25"/>
  <c r="CB123" i="25"/>
  <c r="CA123" i="25"/>
  <c r="A123" i="25"/>
  <c r="CB122" i="25"/>
  <c r="CA122" i="25"/>
  <c r="A122" i="25"/>
  <c r="CB121" i="25"/>
  <c r="CA121" i="25"/>
  <c r="A121" i="25"/>
  <c r="CB120" i="25"/>
  <c r="CA120" i="25"/>
  <c r="A120" i="25"/>
  <c r="CB119" i="25"/>
  <c r="CA119" i="25"/>
  <c r="A119" i="25"/>
  <c r="CB118" i="25"/>
  <c r="CA118" i="25"/>
  <c r="A118" i="25"/>
  <c r="CB117" i="25"/>
  <c r="CA117" i="25"/>
  <c r="A117" i="25"/>
  <c r="CB116" i="25"/>
  <c r="CA116" i="25"/>
  <c r="A116" i="25"/>
  <c r="CB115" i="25"/>
  <c r="CA115" i="25"/>
  <c r="A115" i="25"/>
  <c r="CB114" i="25"/>
  <c r="CA114" i="25"/>
  <c r="A114" i="25"/>
  <c r="CB113" i="25"/>
  <c r="CA113" i="25"/>
  <c r="A113" i="25"/>
  <c r="CB112" i="25"/>
  <c r="CA112" i="25"/>
  <c r="A112" i="25"/>
  <c r="CB111" i="25"/>
  <c r="CA111" i="25"/>
  <c r="A111" i="25"/>
  <c r="CB110" i="25"/>
  <c r="CA110" i="25"/>
  <c r="A110" i="25"/>
  <c r="CB109" i="25"/>
  <c r="CA109" i="25"/>
  <c r="A109" i="25"/>
  <c r="CB108" i="25"/>
  <c r="CA108" i="25"/>
  <c r="A108" i="25"/>
  <c r="CB107" i="25"/>
  <c r="CA107" i="25"/>
  <c r="A107" i="25"/>
  <c r="CB106" i="25"/>
  <c r="CA106" i="25"/>
  <c r="A106" i="25"/>
  <c r="CB105" i="25"/>
  <c r="CA105" i="25"/>
  <c r="A105" i="25"/>
  <c r="CB104" i="25"/>
  <c r="CA104" i="25"/>
  <c r="A104" i="25"/>
  <c r="CB103" i="25"/>
  <c r="CA103" i="25"/>
  <c r="A103" i="25"/>
  <c r="CB102" i="25"/>
  <c r="CA102" i="25"/>
  <c r="A102" i="25"/>
  <c r="CB101" i="25"/>
  <c r="CA101" i="25"/>
  <c r="A101" i="25"/>
  <c r="CB100" i="25"/>
  <c r="CA100" i="25"/>
  <c r="A100" i="25"/>
  <c r="CB99" i="25"/>
  <c r="CA99" i="25"/>
  <c r="A99" i="25"/>
  <c r="CB98" i="25"/>
  <c r="CA98" i="25"/>
  <c r="A98" i="25"/>
  <c r="CB97" i="25"/>
  <c r="CA97" i="25"/>
  <c r="A97" i="25"/>
  <c r="CB96" i="25"/>
  <c r="CA96" i="25"/>
  <c r="A96" i="25"/>
  <c r="CB95" i="25"/>
  <c r="CA95" i="25"/>
  <c r="A95" i="25"/>
  <c r="CB94" i="25"/>
  <c r="CA94" i="25"/>
  <c r="A94" i="25"/>
  <c r="CB93" i="25"/>
  <c r="CA93" i="25"/>
  <c r="A93" i="25"/>
  <c r="CB92" i="25"/>
  <c r="CA92" i="25"/>
  <c r="A92" i="25"/>
  <c r="CB91" i="25"/>
  <c r="CA91" i="25"/>
  <c r="A91" i="25"/>
  <c r="CB90" i="25"/>
  <c r="CA90" i="25"/>
  <c r="A90" i="25"/>
  <c r="CB89" i="25"/>
  <c r="CA89" i="25"/>
  <c r="A89" i="25"/>
  <c r="CB88" i="25"/>
  <c r="CA88" i="25"/>
  <c r="A88" i="25"/>
  <c r="CB87" i="25"/>
  <c r="CA87" i="25"/>
  <c r="A87" i="25"/>
  <c r="CB86" i="25"/>
  <c r="CA86" i="25"/>
  <c r="A86" i="25"/>
  <c r="CB85" i="25"/>
  <c r="CA85" i="25"/>
  <c r="A85" i="25"/>
  <c r="CB84" i="25"/>
  <c r="CA84" i="25"/>
  <c r="A84" i="25"/>
  <c r="CB83" i="25"/>
  <c r="CA83" i="25"/>
  <c r="A83" i="25"/>
  <c r="CB82" i="25"/>
  <c r="CA82" i="25"/>
  <c r="A82" i="25"/>
  <c r="CB81" i="25"/>
  <c r="CA81" i="25"/>
  <c r="A81" i="25"/>
  <c r="CB80" i="25"/>
  <c r="CA80" i="25"/>
  <c r="A80" i="25"/>
  <c r="CB79" i="25"/>
  <c r="CA79" i="25"/>
  <c r="A79" i="25"/>
  <c r="CB78" i="25"/>
  <c r="CA78" i="25"/>
  <c r="A78" i="25"/>
  <c r="CB77" i="25"/>
  <c r="CA77" i="25"/>
  <c r="A77" i="25"/>
  <c r="CB76" i="25"/>
  <c r="CA76" i="25"/>
  <c r="A76" i="25"/>
  <c r="CB75" i="25"/>
  <c r="CA75" i="25"/>
  <c r="A75" i="25"/>
  <c r="CB74" i="25"/>
  <c r="CA74" i="25"/>
  <c r="A74" i="25"/>
  <c r="CB73" i="25"/>
  <c r="CA73" i="25"/>
  <c r="A73" i="25"/>
  <c r="CB72" i="25"/>
  <c r="CA72" i="25"/>
  <c r="A72" i="25"/>
  <c r="CB71" i="25"/>
  <c r="CA71" i="25"/>
  <c r="A71" i="25"/>
  <c r="CB70" i="25"/>
  <c r="CA70" i="25"/>
  <c r="A70" i="25"/>
  <c r="CB69" i="25"/>
  <c r="CA69" i="25"/>
  <c r="A69" i="25"/>
  <c r="CB68" i="25"/>
  <c r="CA68" i="25"/>
  <c r="A68" i="25"/>
  <c r="CB67" i="25"/>
  <c r="CA67" i="25"/>
  <c r="A67" i="25"/>
  <c r="CB66" i="25"/>
  <c r="CA66" i="25"/>
  <c r="A66" i="25"/>
  <c r="CB65" i="25"/>
  <c r="CA65" i="25"/>
  <c r="A65" i="25"/>
  <c r="CB64" i="25"/>
  <c r="CA64" i="25"/>
  <c r="A64" i="25"/>
  <c r="CB63" i="25"/>
  <c r="CA63" i="25"/>
  <c r="A63" i="25"/>
  <c r="CB62" i="25"/>
  <c r="CA62" i="25"/>
  <c r="A62" i="25"/>
  <c r="CB61" i="25"/>
  <c r="CA61" i="25"/>
  <c r="A61" i="25"/>
  <c r="CB60" i="25"/>
  <c r="CA60" i="25"/>
  <c r="A60" i="25"/>
  <c r="CB59" i="25"/>
  <c r="CA59" i="25"/>
  <c r="A59" i="25"/>
  <c r="CB58" i="25"/>
  <c r="CA58" i="25"/>
  <c r="A58" i="25"/>
  <c r="CB57" i="25"/>
  <c r="CA57" i="25"/>
  <c r="A57" i="25"/>
  <c r="CB56" i="25"/>
  <c r="CA56" i="25"/>
  <c r="A56" i="25"/>
  <c r="CB55" i="25"/>
  <c r="CA55" i="25"/>
  <c r="A55" i="25"/>
  <c r="CB54" i="25"/>
  <c r="CA54" i="25"/>
  <c r="A54" i="25"/>
  <c r="CB53" i="25"/>
  <c r="CA53" i="25"/>
  <c r="A53" i="25"/>
  <c r="CB52" i="25"/>
  <c r="CA52" i="25"/>
  <c r="A52" i="25"/>
  <c r="CB51" i="25"/>
  <c r="CA51" i="25"/>
  <c r="A51" i="25"/>
  <c r="CB50" i="25"/>
  <c r="CA50" i="25"/>
  <c r="A50" i="25"/>
  <c r="CB49" i="25"/>
  <c r="CA49" i="25"/>
  <c r="A49" i="25"/>
  <c r="CB48" i="25"/>
  <c r="CA48" i="25"/>
  <c r="A48" i="25"/>
  <c r="CB47" i="25"/>
  <c r="CA47" i="25"/>
  <c r="A47" i="25"/>
  <c r="CB46" i="25"/>
  <c r="CA46" i="25"/>
  <c r="A46" i="25"/>
  <c r="CB45" i="25"/>
  <c r="CA45" i="25"/>
  <c r="A45" i="25"/>
  <c r="CB44" i="25"/>
  <c r="CA44" i="25"/>
  <c r="A44" i="25"/>
  <c r="CB43" i="25"/>
  <c r="CA43" i="25"/>
  <c r="A43" i="25"/>
  <c r="CB42" i="25"/>
  <c r="CA42" i="25"/>
  <c r="A42" i="25"/>
  <c r="CB41" i="25"/>
  <c r="CA41" i="25"/>
  <c r="A41" i="25"/>
  <c r="CB40" i="25"/>
  <c r="CA40" i="25"/>
  <c r="A40" i="25"/>
  <c r="CB39" i="25"/>
  <c r="CA39" i="25"/>
  <c r="A39" i="25"/>
  <c r="CB38" i="25"/>
  <c r="CA38" i="25"/>
  <c r="A38" i="25"/>
  <c r="CB37" i="25"/>
  <c r="CA37" i="25"/>
  <c r="A37" i="25"/>
  <c r="CB36" i="25"/>
  <c r="CA36" i="25"/>
  <c r="A36" i="25"/>
  <c r="CB35" i="25"/>
  <c r="CA35" i="25"/>
  <c r="A35" i="25"/>
  <c r="CB34" i="25"/>
  <c r="CA34" i="25"/>
  <c r="A34" i="25"/>
  <c r="CB33" i="25"/>
  <c r="CA33" i="25"/>
  <c r="A33" i="25"/>
  <c r="CB32" i="25"/>
  <c r="CA32" i="25"/>
  <c r="A32" i="25"/>
  <c r="CB31" i="25"/>
  <c r="CA31" i="25"/>
  <c r="A31" i="25"/>
  <c r="CB30" i="25"/>
  <c r="CA30" i="25"/>
  <c r="A30" i="25"/>
  <c r="CB29" i="25"/>
  <c r="CA29" i="25"/>
  <c r="A29" i="25"/>
  <c r="CB28" i="25"/>
  <c r="CA28" i="25"/>
  <c r="A28" i="25"/>
  <c r="CB27" i="25"/>
  <c r="CA27" i="25"/>
  <c r="A27" i="25"/>
  <c r="CB26" i="25"/>
  <c r="CA26" i="25"/>
  <c r="A26" i="25"/>
  <c r="CB25" i="25"/>
  <c r="CA25" i="25"/>
  <c r="A25" i="25"/>
  <c r="CB24" i="25"/>
  <c r="CA24" i="25"/>
  <c r="A24" i="25"/>
  <c r="CB23" i="25"/>
  <c r="CA23" i="25"/>
  <c r="A23" i="25"/>
  <c r="CB22" i="25"/>
  <c r="CA22" i="25"/>
  <c r="A22" i="25"/>
  <c r="CB21" i="25"/>
  <c r="CA21" i="25"/>
  <c r="A21" i="25"/>
  <c r="CB20" i="25"/>
  <c r="CA20" i="25"/>
  <c r="A20" i="25"/>
  <c r="CB19" i="25"/>
  <c r="CA19" i="25"/>
  <c r="A19" i="25"/>
  <c r="CB18" i="25"/>
  <c r="CA18" i="25"/>
  <c r="A18" i="25"/>
  <c r="CB17" i="25"/>
  <c r="CA17" i="25"/>
  <c r="A17" i="25"/>
  <c r="CB16" i="25"/>
  <c r="CA16" i="25"/>
  <c r="A16" i="25"/>
  <c r="CB15" i="25"/>
  <c r="CA15" i="25"/>
  <c r="A15" i="25"/>
  <c r="CB14" i="25"/>
  <c r="CA14" i="25"/>
  <c r="A14" i="25"/>
  <c r="CB13" i="25"/>
  <c r="CA13" i="25"/>
  <c r="A13" i="25"/>
  <c r="CB12" i="25"/>
  <c r="CA12" i="25"/>
  <c r="A12" i="25"/>
  <c r="CB11" i="25"/>
  <c r="CA11" i="25"/>
  <c r="A11" i="25"/>
  <c r="CB10" i="25"/>
  <c r="CA10" i="25"/>
  <c r="A10" i="25"/>
  <c r="CB9" i="25"/>
  <c r="CA9" i="25"/>
  <c r="A9" i="25"/>
  <c r="CB8" i="25"/>
  <c r="CA8" i="25"/>
  <c r="A8" i="25"/>
  <c r="CB7" i="25"/>
  <c r="CA7" i="25"/>
  <c r="CB6" i="25"/>
  <c r="CA6" i="25"/>
  <c r="CB5" i="25"/>
  <c r="CA5" i="25"/>
  <c r="CB4" i="25"/>
  <c r="CA4" i="25"/>
  <c r="CB3" i="25"/>
  <c r="CA3" i="25"/>
  <c r="CB2" i="25"/>
  <c r="CA2" i="25"/>
  <c r="CB2001" i="24"/>
  <c r="CA2001" i="24"/>
  <c r="CB2000" i="24"/>
  <c r="CA2000" i="24"/>
  <c r="CB1999" i="24"/>
  <c r="CA1999" i="24"/>
  <c r="CB1998" i="24"/>
  <c r="CA1998" i="24"/>
  <c r="CB1997" i="24"/>
  <c r="CA1997" i="24"/>
  <c r="CB1996" i="24"/>
  <c r="CA1996" i="24"/>
  <c r="CB1995" i="24"/>
  <c r="CA1995" i="24"/>
  <c r="CB1994" i="24"/>
  <c r="CA1994" i="24"/>
  <c r="CB1993" i="24"/>
  <c r="CA1993" i="24"/>
  <c r="CB1992" i="24"/>
  <c r="CA1992" i="24"/>
  <c r="CB1991" i="24"/>
  <c r="CA1991" i="24"/>
  <c r="CB1990" i="24"/>
  <c r="CA1990" i="24"/>
  <c r="CB1989" i="24"/>
  <c r="CA1989" i="24"/>
  <c r="CB1988" i="24"/>
  <c r="CA1988" i="24"/>
  <c r="CB1987" i="24"/>
  <c r="CA1987" i="24"/>
  <c r="CB1986" i="24"/>
  <c r="CA1986" i="24"/>
  <c r="CB1985" i="24"/>
  <c r="CA1985" i="24"/>
  <c r="CB1984" i="24"/>
  <c r="CA1984" i="24"/>
  <c r="CB1983" i="24"/>
  <c r="CA1983" i="24"/>
  <c r="CB1982" i="24"/>
  <c r="CA1982" i="24"/>
  <c r="CB1981" i="24"/>
  <c r="CA1981" i="24"/>
  <c r="CB1980" i="24"/>
  <c r="CA1980" i="24"/>
  <c r="CB1979" i="24"/>
  <c r="CA1979" i="24"/>
  <c r="CB1978" i="24"/>
  <c r="CA1978" i="24"/>
  <c r="CB1977" i="24"/>
  <c r="CA1977" i="24"/>
  <c r="CB1976" i="24"/>
  <c r="CA1976" i="24"/>
  <c r="CB1975" i="24"/>
  <c r="CA1975" i="24"/>
  <c r="CB1974" i="24"/>
  <c r="CA1974" i="24"/>
  <c r="CB1973" i="24"/>
  <c r="CA1973" i="24"/>
  <c r="CB1972" i="24"/>
  <c r="CA1972" i="24"/>
  <c r="CB1971" i="24"/>
  <c r="CA1971" i="24"/>
  <c r="CB1970" i="24"/>
  <c r="CA1970" i="24"/>
  <c r="CB1969" i="24"/>
  <c r="CA1969" i="24"/>
  <c r="CB1968" i="24"/>
  <c r="CA1968" i="24"/>
  <c r="CB1967" i="24"/>
  <c r="CA1967" i="24"/>
  <c r="CB1966" i="24"/>
  <c r="CA1966" i="24"/>
  <c r="CB1965" i="24"/>
  <c r="CA1965" i="24"/>
  <c r="CB1964" i="24"/>
  <c r="CA1964" i="24"/>
  <c r="CB1963" i="24"/>
  <c r="CA1963" i="24"/>
  <c r="CB1962" i="24"/>
  <c r="CA1962" i="24"/>
  <c r="CB1961" i="24"/>
  <c r="CA1961" i="24"/>
  <c r="CB1960" i="24"/>
  <c r="CA1960" i="24"/>
  <c r="CB1959" i="24"/>
  <c r="CA1959" i="24"/>
  <c r="CB1958" i="24"/>
  <c r="CA1958" i="24"/>
  <c r="CB1957" i="24"/>
  <c r="CA1957" i="24"/>
  <c r="CB1956" i="24"/>
  <c r="CA1956" i="24"/>
  <c r="CB1955" i="24"/>
  <c r="CA1955" i="24"/>
  <c r="CB1954" i="24"/>
  <c r="CA1954" i="24"/>
  <c r="CB1953" i="24"/>
  <c r="CA1953" i="24"/>
  <c r="CB1952" i="24"/>
  <c r="CA1952" i="24"/>
  <c r="CB1951" i="24"/>
  <c r="CA1951" i="24"/>
  <c r="CB1950" i="24"/>
  <c r="CA1950" i="24"/>
  <c r="CB1949" i="24"/>
  <c r="CA1949" i="24"/>
  <c r="CB1948" i="24"/>
  <c r="CA1948" i="24"/>
  <c r="CB1947" i="24"/>
  <c r="CA1947" i="24"/>
  <c r="CB1946" i="24"/>
  <c r="CA1946" i="24"/>
  <c r="CB1945" i="24"/>
  <c r="CA1945" i="24"/>
  <c r="CB1944" i="24"/>
  <c r="CA1944" i="24"/>
  <c r="CB1943" i="24"/>
  <c r="CA1943" i="24"/>
  <c r="CB1942" i="24"/>
  <c r="CA1942" i="24"/>
  <c r="CB1941" i="24"/>
  <c r="CA1941" i="24"/>
  <c r="CB1940" i="24"/>
  <c r="CA1940" i="24"/>
  <c r="CB1939" i="24"/>
  <c r="CA1939" i="24"/>
  <c r="CB1938" i="24"/>
  <c r="CA1938" i="24"/>
  <c r="CB1937" i="24"/>
  <c r="CA1937" i="24"/>
  <c r="CB1936" i="24"/>
  <c r="CA1936" i="24"/>
  <c r="CB1935" i="24"/>
  <c r="CA1935" i="24"/>
  <c r="CB1934" i="24"/>
  <c r="CA1934" i="24"/>
  <c r="CB1933" i="24"/>
  <c r="CA1933" i="24"/>
  <c r="CB1932" i="24"/>
  <c r="CA1932" i="24"/>
  <c r="CB1931" i="24"/>
  <c r="CA1931" i="24"/>
  <c r="CB1930" i="24"/>
  <c r="CA1930" i="24"/>
  <c r="CB1929" i="24"/>
  <c r="CA1929" i="24"/>
  <c r="CB1928" i="24"/>
  <c r="CA1928" i="24"/>
  <c r="CB1927" i="24"/>
  <c r="CA1927" i="24"/>
  <c r="CB1926" i="24"/>
  <c r="CA1926" i="24"/>
  <c r="CB1925" i="24"/>
  <c r="CA1925" i="24"/>
  <c r="CB1924" i="24"/>
  <c r="CA1924" i="24"/>
  <c r="CB1923" i="24"/>
  <c r="CA1923" i="24"/>
  <c r="CB1922" i="24"/>
  <c r="CA1922" i="24"/>
  <c r="CB1921" i="24"/>
  <c r="CA1921" i="24"/>
  <c r="CB1920" i="24"/>
  <c r="CA1920" i="24"/>
  <c r="CB1919" i="24"/>
  <c r="CA1919" i="24"/>
  <c r="CB1918" i="24"/>
  <c r="CA1918" i="24"/>
  <c r="CB1917" i="24"/>
  <c r="CA1917" i="24"/>
  <c r="CB1916" i="24"/>
  <c r="CA1916" i="24"/>
  <c r="CB1915" i="24"/>
  <c r="CA1915" i="24"/>
  <c r="CB1914" i="24"/>
  <c r="CA1914" i="24"/>
  <c r="CB1913" i="24"/>
  <c r="CA1913" i="24"/>
  <c r="CB1912" i="24"/>
  <c r="CA1912" i="24"/>
  <c r="CB1911" i="24"/>
  <c r="CA1911" i="24"/>
  <c r="CB1910" i="24"/>
  <c r="CA1910" i="24"/>
  <c r="CB1909" i="24"/>
  <c r="CA1909" i="24"/>
  <c r="CB1908" i="24"/>
  <c r="CA1908" i="24"/>
  <c r="CB1907" i="24"/>
  <c r="CA1907" i="24"/>
  <c r="CB1906" i="24"/>
  <c r="CA1906" i="24"/>
  <c r="CB1905" i="24"/>
  <c r="CA1905" i="24"/>
  <c r="CB1904" i="24"/>
  <c r="CA1904" i="24"/>
  <c r="CB1903" i="24"/>
  <c r="CA1903" i="24"/>
  <c r="CB1902" i="24"/>
  <c r="CA1902" i="24"/>
  <c r="CB1901" i="24"/>
  <c r="CA1901" i="24"/>
  <c r="CB1900" i="24"/>
  <c r="CA1900" i="24"/>
  <c r="CB1899" i="24"/>
  <c r="CA1899" i="24"/>
  <c r="CB1898" i="24"/>
  <c r="CA1898" i="24"/>
  <c r="CB1897" i="24"/>
  <c r="CA1897" i="24"/>
  <c r="CB1896" i="24"/>
  <c r="CA1896" i="24"/>
  <c r="CB1895" i="24"/>
  <c r="CA1895" i="24"/>
  <c r="CB1894" i="24"/>
  <c r="CA1894" i="24"/>
  <c r="CB1893" i="24"/>
  <c r="CA1893" i="24"/>
  <c r="CB1892" i="24"/>
  <c r="CA1892" i="24"/>
  <c r="CB1891" i="24"/>
  <c r="CA1891" i="24"/>
  <c r="CB1890" i="24"/>
  <c r="CA1890" i="24"/>
  <c r="CB1889" i="24"/>
  <c r="CA1889" i="24"/>
  <c r="CB1888" i="24"/>
  <c r="CA1888" i="24"/>
  <c r="CB1887" i="24"/>
  <c r="CA1887" i="24"/>
  <c r="CB1886" i="24"/>
  <c r="CA1886" i="24"/>
  <c r="CB1885" i="24"/>
  <c r="CA1885" i="24"/>
  <c r="CB1884" i="24"/>
  <c r="CA1884" i="24"/>
  <c r="CB1883" i="24"/>
  <c r="CA1883" i="24"/>
  <c r="CB1882" i="24"/>
  <c r="CA1882" i="24"/>
  <c r="CB1881" i="24"/>
  <c r="CA1881" i="24"/>
  <c r="CB1880" i="24"/>
  <c r="CA1880" i="24"/>
  <c r="CB1879" i="24"/>
  <c r="CA1879" i="24"/>
  <c r="CB1878" i="24"/>
  <c r="CA1878" i="24"/>
  <c r="CB1877" i="24"/>
  <c r="CA1877" i="24"/>
  <c r="CB1876" i="24"/>
  <c r="CA1876" i="24"/>
  <c r="CB1875" i="24"/>
  <c r="CA1875" i="24"/>
  <c r="CB1874" i="24"/>
  <c r="CA1874" i="24"/>
  <c r="CB1873" i="24"/>
  <c r="CA1873" i="24"/>
  <c r="CB1872" i="24"/>
  <c r="CA1872" i="24"/>
  <c r="CB1871" i="24"/>
  <c r="CA1871" i="24"/>
  <c r="CB1870" i="24"/>
  <c r="CA1870" i="24"/>
  <c r="CB1869" i="24"/>
  <c r="CA1869" i="24"/>
  <c r="CB1868" i="24"/>
  <c r="CA1868" i="24"/>
  <c r="CB1867" i="24"/>
  <c r="CA1867" i="24"/>
  <c r="CB1866" i="24"/>
  <c r="CA1866" i="24"/>
  <c r="CB1865" i="24"/>
  <c r="CA1865" i="24"/>
  <c r="CB1864" i="24"/>
  <c r="CA1864" i="24"/>
  <c r="CB1863" i="24"/>
  <c r="CA1863" i="24"/>
  <c r="CB1862" i="24"/>
  <c r="CA1862" i="24"/>
  <c r="CB1861" i="24"/>
  <c r="CA1861" i="24"/>
  <c r="CB1860" i="24"/>
  <c r="CA1860" i="24"/>
  <c r="CB1859" i="24"/>
  <c r="CA1859" i="24"/>
  <c r="CB1858" i="24"/>
  <c r="CA1858" i="24"/>
  <c r="CB1857" i="24"/>
  <c r="CA1857" i="24"/>
  <c r="CB1856" i="24"/>
  <c r="CA1856" i="24"/>
  <c r="CB1855" i="24"/>
  <c r="CA1855" i="24"/>
  <c r="CB1854" i="24"/>
  <c r="CA1854" i="24"/>
  <c r="CB1853" i="24"/>
  <c r="CA1853" i="24"/>
  <c r="CB1852" i="24"/>
  <c r="CA1852" i="24"/>
  <c r="CB1851" i="24"/>
  <c r="CA1851" i="24"/>
  <c r="CB1850" i="24"/>
  <c r="CA1850" i="24"/>
  <c r="CB1849" i="24"/>
  <c r="CA1849" i="24"/>
  <c r="CB1848" i="24"/>
  <c r="CA1848" i="24"/>
  <c r="CB1847" i="24"/>
  <c r="CA1847" i="24"/>
  <c r="CB1846" i="24"/>
  <c r="CA1846" i="24"/>
  <c r="CB1845" i="24"/>
  <c r="CA1845" i="24"/>
  <c r="CB1844" i="24"/>
  <c r="CA1844" i="24"/>
  <c r="CB1843" i="24"/>
  <c r="CA1843" i="24"/>
  <c r="CB1842" i="24"/>
  <c r="CA1842" i="24"/>
  <c r="CB1841" i="24"/>
  <c r="CA1841" i="24"/>
  <c r="CB1840" i="24"/>
  <c r="CA1840" i="24"/>
  <c r="CB1839" i="24"/>
  <c r="CA1839" i="24"/>
  <c r="CB1838" i="24"/>
  <c r="CA1838" i="24"/>
  <c r="CB1837" i="24"/>
  <c r="CA1837" i="24"/>
  <c r="CB1836" i="24"/>
  <c r="CA1836" i="24"/>
  <c r="CB1835" i="24"/>
  <c r="CA1835" i="24"/>
  <c r="CB1834" i="24"/>
  <c r="CA1834" i="24"/>
  <c r="CB1833" i="24"/>
  <c r="CA1833" i="24"/>
  <c r="CB1832" i="24"/>
  <c r="CA1832" i="24"/>
  <c r="CB1831" i="24"/>
  <c r="CA1831" i="24"/>
  <c r="CB1830" i="24"/>
  <c r="CA1830" i="24"/>
  <c r="CB1829" i="24"/>
  <c r="CA1829" i="24"/>
  <c r="CB1828" i="24"/>
  <c r="CA1828" i="24"/>
  <c r="CB1827" i="24"/>
  <c r="CA1827" i="24"/>
  <c r="CB1826" i="24"/>
  <c r="CA1826" i="24"/>
  <c r="CB1825" i="24"/>
  <c r="CA1825" i="24"/>
  <c r="CB1824" i="24"/>
  <c r="CA1824" i="24"/>
  <c r="CB1823" i="24"/>
  <c r="CA1823" i="24"/>
  <c r="CB1822" i="24"/>
  <c r="CA1822" i="24"/>
  <c r="CB1821" i="24"/>
  <c r="CA1821" i="24"/>
  <c r="CB1820" i="24"/>
  <c r="CA1820" i="24"/>
  <c r="CB1819" i="24"/>
  <c r="CA1819" i="24"/>
  <c r="CB1818" i="24"/>
  <c r="CA1818" i="24"/>
  <c r="CB1817" i="24"/>
  <c r="CA1817" i="24"/>
  <c r="CB1816" i="24"/>
  <c r="CA1816" i="24"/>
  <c r="CB1815" i="24"/>
  <c r="CA1815" i="24"/>
  <c r="CB1814" i="24"/>
  <c r="CA1814" i="24"/>
  <c r="CB1813" i="24"/>
  <c r="CA1813" i="24"/>
  <c r="CB1812" i="24"/>
  <c r="CA1812" i="24"/>
  <c r="CB1811" i="24"/>
  <c r="CA1811" i="24"/>
  <c r="CB1810" i="24"/>
  <c r="CA1810" i="24"/>
  <c r="CB1809" i="24"/>
  <c r="CA1809" i="24"/>
  <c r="CB1808" i="24"/>
  <c r="CA1808" i="24"/>
  <c r="CB1807" i="24"/>
  <c r="CA1807" i="24"/>
  <c r="CB1806" i="24"/>
  <c r="CA1806" i="24"/>
  <c r="CB1805" i="24"/>
  <c r="CA1805" i="24"/>
  <c r="CB1804" i="24"/>
  <c r="CA1804" i="24"/>
  <c r="CB1803" i="24"/>
  <c r="CA1803" i="24"/>
  <c r="CB1802" i="24"/>
  <c r="CA1802" i="24"/>
  <c r="CB1801" i="24"/>
  <c r="CA1801" i="24"/>
  <c r="CB1800" i="24"/>
  <c r="CA1800" i="24"/>
  <c r="CB1799" i="24"/>
  <c r="CA1799" i="24"/>
  <c r="CB1798" i="24"/>
  <c r="CA1798" i="24"/>
  <c r="CB1797" i="24"/>
  <c r="CA1797" i="24"/>
  <c r="CB1796" i="24"/>
  <c r="CA1796" i="24"/>
  <c r="CB1795" i="24"/>
  <c r="CA1795" i="24"/>
  <c r="CB1794" i="24"/>
  <c r="CA1794" i="24"/>
  <c r="CB1793" i="24"/>
  <c r="CA1793" i="24"/>
  <c r="CB1792" i="24"/>
  <c r="CA1792" i="24"/>
  <c r="CB1791" i="24"/>
  <c r="CA1791" i="24"/>
  <c r="CB1790" i="24"/>
  <c r="CA1790" i="24"/>
  <c r="CB1789" i="24"/>
  <c r="CA1789" i="24"/>
  <c r="CB1788" i="24"/>
  <c r="CA1788" i="24"/>
  <c r="CB1787" i="24"/>
  <c r="CA1787" i="24"/>
  <c r="CB1786" i="24"/>
  <c r="CA1786" i="24"/>
  <c r="CB1785" i="24"/>
  <c r="CA1785" i="24"/>
  <c r="CB1784" i="24"/>
  <c r="CA1784" i="24"/>
  <c r="CB1783" i="24"/>
  <c r="CA1783" i="24"/>
  <c r="CB1782" i="24"/>
  <c r="CA1782" i="24"/>
  <c r="CB1781" i="24"/>
  <c r="CA1781" i="24"/>
  <c r="CB1780" i="24"/>
  <c r="CA1780" i="24"/>
  <c r="CB1779" i="24"/>
  <c r="CA1779" i="24"/>
  <c r="CB1778" i="24"/>
  <c r="CA1778" i="24"/>
  <c r="CB1777" i="24"/>
  <c r="CA1777" i="24"/>
  <c r="CB1776" i="24"/>
  <c r="CA1776" i="24"/>
  <c r="CB1775" i="24"/>
  <c r="CA1775" i="24"/>
  <c r="CB1774" i="24"/>
  <c r="CA1774" i="24"/>
  <c r="CB1773" i="24"/>
  <c r="CA1773" i="24"/>
  <c r="CB1772" i="24"/>
  <c r="CA1772" i="24"/>
  <c r="CB1771" i="24"/>
  <c r="CA1771" i="24"/>
  <c r="CB1770" i="24"/>
  <c r="CA1770" i="24"/>
  <c r="CB1769" i="24"/>
  <c r="CA1769" i="24"/>
  <c r="CB1768" i="24"/>
  <c r="CA1768" i="24"/>
  <c r="CB1767" i="24"/>
  <c r="CA1767" i="24"/>
  <c r="CB1766" i="24"/>
  <c r="CA1766" i="24"/>
  <c r="CB1765" i="24"/>
  <c r="CA1765" i="24"/>
  <c r="CB1764" i="24"/>
  <c r="CA1764" i="24"/>
  <c r="CB1763" i="24"/>
  <c r="CA1763" i="24"/>
  <c r="CB1762" i="24"/>
  <c r="CA1762" i="24"/>
  <c r="CB1761" i="24"/>
  <c r="CA1761" i="24"/>
  <c r="CB1760" i="24"/>
  <c r="CA1760" i="24"/>
  <c r="CB1759" i="24"/>
  <c r="CA1759" i="24"/>
  <c r="CB1758" i="24"/>
  <c r="CA1758" i="24"/>
  <c r="CB1757" i="24"/>
  <c r="CA1757" i="24"/>
  <c r="CB1756" i="24"/>
  <c r="CA1756" i="24"/>
  <c r="CB1755" i="24"/>
  <c r="CA1755" i="24"/>
  <c r="CB1754" i="24"/>
  <c r="CA1754" i="24"/>
  <c r="CB1753" i="24"/>
  <c r="CA1753" i="24"/>
  <c r="CB1752" i="24"/>
  <c r="CA1752" i="24"/>
  <c r="CB1751" i="24"/>
  <c r="CA1751" i="24"/>
  <c r="CB1750" i="24"/>
  <c r="CA1750" i="24"/>
  <c r="CB1749" i="24"/>
  <c r="CA1749" i="24"/>
  <c r="CB1748" i="24"/>
  <c r="CA1748" i="24"/>
  <c r="CB1747" i="24"/>
  <c r="CA1747" i="24"/>
  <c r="CB1746" i="24"/>
  <c r="CA1746" i="24"/>
  <c r="CB1745" i="24"/>
  <c r="CA1745" i="24"/>
  <c r="CB1744" i="24"/>
  <c r="CA1744" i="24"/>
  <c r="CB1743" i="24"/>
  <c r="CA1743" i="24"/>
  <c r="CB1742" i="24"/>
  <c r="CA1742" i="24"/>
  <c r="CB1741" i="24"/>
  <c r="CA1741" i="24"/>
  <c r="CB1740" i="24"/>
  <c r="CA1740" i="24"/>
  <c r="CB1739" i="24"/>
  <c r="CA1739" i="24"/>
  <c r="CB1738" i="24"/>
  <c r="CA1738" i="24"/>
  <c r="CB1737" i="24"/>
  <c r="CA1737" i="24"/>
  <c r="CB1736" i="24"/>
  <c r="CA1736" i="24"/>
  <c r="CB1735" i="24"/>
  <c r="CA1735" i="24"/>
  <c r="CB1734" i="24"/>
  <c r="CA1734" i="24"/>
  <c r="CB1733" i="24"/>
  <c r="CA1733" i="24"/>
  <c r="CB1732" i="24"/>
  <c r="CA1732" i="24"/>
  <c r="CB1731" i="24"/>
  <c r="CA1731" i="24"/>
  <c r="CB1730" i="24"/>
  <c r="CA1730" i="24"/>
  <c r="CB1729" i="24"/>
  <c r="CA1729" i="24"/>
  <c r="CB1728" i="24"/>
  <c r="CA1728" i="24"/>
  <c r="CB1727" i="24"/>
  <c r="CA1727" i="24"/>
  <c r="CB1726" i="24"/>
  <c r="CA1726" i="24"/>
  <c r="CB1725" i="24"/>
  <c r="CA1725" i="24"/>
  <c r="CB1724" i="24"/>
  <c r="CA1724" i="24"/>
  <c r="CB1723" i="24"/>
  <c r="CA1723" i="24"/>
  <c r="CB1722" i="24"/>
  <c r="CA1722" i="24"/>
  <c r="CB1721" i="24"/>
  <c r="CA1721" i="24"/>
  <c r="CB1720" i="24"/>
  <c r="CA1720" i="24"/>
  <c r="CB1719" i="24"/>
  <c r="CA1719" i="24"/>
  <c r="CB1718" i="24"/>
  <c r="CA1718" i="24"/>
  <c r="CB1717" i="24"/>
  <c r="CA1717" i="24"/>
  <c r="CB1716" i="24"/>
  <c r="CA1716" i="24"/>
  <c r="CB1715" i="24"/>
  <c r="CA1715" i="24"/>
  <c r="CB1714" i="24"/>
  <c r="CA1714" i="24"/>
  <c r="CB1713" i="24"/>
  <c r="CA1713" i="24"/>
  <c r="CB1712" i="24"/>
  <c r="CA1712" i="24"/>
  <c r="CB1711" i="24"/>
  <c r="CA1711" i="24"/>
  <c r="CB1710" i="24"/>
  <c r="CA1710" i="24"/>
  <c r="CB1709" i="24"/>
  <c r="CA1709" i="24"/>
  <c r="CB1708" i="24"/>
  <c r="CA1708" i="24"/>
  <c r="CB1707" i="24"/>
  <c r="CA1707" i="24"/>
  <c r="CB1706" i="24"/>
  <c r="CA1706" i="24"/>
  <c r="CB1705" i="24"/>
  <c r="CA1705" i="24"/>
  <c r="CB1704" i="24"/>
  <c r="CA1704" i="24"/>
  <c r="CB1703" i="24"/>
  <c r="CA1703" i="24"/>
  <c r="CB1702" i="24"/>
  <c r="CA1702" i="24"/>
  <c r="CB1701" i="24"/>
  <c r="CA1701" i="24"/>
  <c r="CB1700" i="24"/>
  <c r="CA1700" i="24"/>
  <c r="CB1699" i="24"/>
  <c r="CA1699" i="24"/>
  <c r="CB1698" i="24"/>
  <c r="CA1698" i="24"/>
  <c r="CB1697" i="24"/>
  <c r="CA1697" i="24"/>
  <c r="CB1696" i="24"/>
  <c r="CA1696" i="24"/>
  <c r="CB1695" i="24"/>
  <c r="CA1695" i="24"/>
  <c r="CB1694" i="24"/>
  <c r="CA1694" i="24"/>
  <c r="CB1693" i="24"/>
  <c r="CA1693" i="24"/>
  <c r="CB1692" i="24"/>
  <c r="CA1692" i="24"/>
  <c r="CB1691" i="24"/>
  <c r="CA1691" i="24"/>
  <c r="CB1690" i="24"/>
  <c r="CA1690" i="24"/>
  <c r="CB1689" i="24"/>
  <c r="CA1689" i="24"/>
  <c r="CB1688" i="24"/>
  <c r="CA1688" i="24"/>
  <c r="CB1687" i="24"/>
  <c r="CA1687" i="24"/>
  <c r="CB1686" i="24"/>
  <c r="CA1686" i="24"/>
  <c r="CB1685" i="24"/>
  <c r="CA1685" i="24"/>
  <c r="CB1684" i="24"/>
  <c r="CA1684" i="24"/>
  <c r="CB1683" i="24"/>
  <c r="CA1683" i="24"/>
  <c r="CB1682" i="24"/>
  <c r="CA1682" i="24"/>
  <c r="CB1681" i="24"/>
  <c r="CA1681" i="24"/>
  <c r="CB1680" i="24"/>
  <c r="CA1680" i="24"/>
  <c r="CB1679" i="24"/>
  <c r="CA1679" i="24"/>
  <c r="CB1678" i="24"/>
  <c r="CA1678" i="24"/>
  <c r="CB1677" i="24"/>
  <c r="CA1677" i="24"/>
  <c r="CB1676" i="24"/>
  <c r="CA1676" i="24"/>
  <c r="CB1675" i="24"/>
  <c r="CA1675" i="24"/>
  <c r="CB1674" i="24"/>
  <c r="CA1674" i="24"/>
  <c r="CB1673" i="24"/>
  <c r="CA1673" i="24"/>
  <c r="CB1672" i="24"/>
  <c r="CA1672" i="24"/>
  <c r="CB1671" i="24"/>
  <c r="CA1671" i="24"/>
  <c r="CB1670" i="24"/>
  <c r="CA1670" i="24"/>
  <c r="CB1669" i="24"/>
  <c r="CA1669" i="24"/>
  <c r="CB1668" i="24"/>
  <c r="CA1668" i="24"/>
  <c r="CB1667" i="24"/>
  <c r="CA1667" i="24"/>
  <c r="CB1666" i="24"/>
  <c r="CA1666" i="24"/>
  <c r="CB1665" i="24"/>
  <c r="CA1665" i="24"/>
  <c r="CB1664" i="24"/>
  <c r="CA1664" i="24"/>
  <c r="CB1663" i="24"/>
  <c r="CA1663" i="24"/>
  <c r="CB1662" i="24"/>
  <c r="CA1662" i="24"/>
  <c r="CB1661" i="24"/>
  <c r="CA1661" i="24"/>
  <c r="CB1660" i="24"/>
  <c r="CA1660" i="24"/>
  <c r="CB1659" i="24"/>
  <c r="CA1659" i="24"/>
  <c r="CB1658" i="24"/>
  <c r="CA1658" i="24"/>
  <c r="CB1657" i="24"/>
  <c r="CA1657" i="24"/>
  <c r="CB1656" i="24"/>
  <c r="CA1656" i="24"/>
  <c r="CB1655" i="24"/>
  <c r="CA1655" i="24"/>
  <c r="CB1654" i="24"/>
  <c r="CA1654" i="24"/>
  <c r="CB1653" i="24"/>
  <c r="CA1653" i="24"/>
  <c r="CB1652" i="24"/>
  <c r="CA1652" i="24"/>
  <c r="CB1651" i="24"/>
  <c r="CA1651" i="24"/>
  <c r="CB1650" i="24"/>
  <c r="CA1650" i="24"/>
  <c r="CB1649" i="24"/>
  <c r="CA1649" i="24"/>
  <c r="CB1648" i="24"/>
  <c r="CA1648" i="24"/>
  <c r="CB1647" i="24"/>
  <c r="CA1647" i="24"/>
  <c r="CB1646" i="24"/>
  <c r="CA1646" i="24"/>
  <c r="CB1645" i="24"/>
  <c r="CA1645" i="24"/>
  <c r="CB1644" i="24"/>
  <c r="CA1644" i="24"/>
  <c r="CB1643" i="24"/>
  <c r="CA1643" i="24"/>
  <c r="CB1642" i="24"/>
  <c r="CA1642" i="24"/>
  <c r="CB1641" i="24"/>
  <c r="CA1641" i="24"/>
  <c r="CB1640" i="24"/>
  <c r="CA1640" i="24"/>
  <c r="CB1639" i="24"/>
  <c r="CA1639" i="24"/>
  <c r="CB1638" i="24"/>
  <c r="CA1638" i="24"/>
  <c r="CB1637" i="24"/>
  <c r="CA1637" i="24"/>
  <c r="CB1636" i="24"/>
  <c r="CA1636" i="24"/>
  <c r="CB1635" i="24"/>
  <c r="CA1635" i="24"/>
  <c r="CB1634" i="24"/>
  <c r="CA1634" i="24"/>
  <c r="CB1633" i="24"/>
  <c r="CA1633" i="24"/>
  <c r="CB1632" i="24"/>
  <c r="CA1632" i="24"/>
  <c r="CB1631" i="24"/>
  <c r="CA1631" i="24"/>
  <c r="CB1630" i="24"/>
  <c r="CA1630" i="24"/>
  <c r="CB1629" i="24"/>
  <c r="CA1629" i="24"/>
  <c r="CB1628" i="24"/>
  <c r="CA1628" i="24"/>
  <c r="CB1627" i="24"/>
  <c r="CA1627" i="24"/>
  <c r="CB1626" i="24"/>
  <c r="CA1626" i="24"/>
  <c r="CB1625" i="24"/>
  <c r="CA1625" i="24"/>
  <c r="CB1624" i="24"/>
  <c r="CA1624" i="24"/>
  <c r="CB1623" i="24"/>
  <c r="CA1623" i="24"/>
  <c r="CB1622" i="24"/>
  <c r="CA1622" i="24"/>
  <c r="CB1621" i="24"/>
  <c r="CA1621" i="24"/>
  <c r="CB1620" i="24"/>
  <c r="CA1620" i="24"/>
  <c r="CB1619" i="24"/>
  <c r="CA1619" i="24"/>
  <c r="CB1618" i="24"/>
  <c r="CA1618" i="24"/>
  <c r="CB1617" i="24"/>
  <c r="CA1617" i="24"/>
  <c r="CB1616" i="24"/>
  <c r="CA1616" i="24"/>
  <c r="CB1615" i="24"/>
  <c r="CA1615" i="24"/>
  <c r="CB1614" i="24"/>
  <c r="CA1614" i="24"/>
  <c r="CB1613" i="24"/>
  <c r="CA1613" i="24"/>
  <c r="CB1612" i="24"/>
  <c r="CA1612" i="24"/>
  <c r="CB1611" i="24"/>
  <c r="CA1611" i="24"/>
  <c r="CB1610" i="24"/>
  <c r="CA1610" i="24"/>
  <c r="CB1609" i="24"/>
  <c r="CA1609" i="24"/>
  <c r="CB1608" i="24"/>
  <c r="CA1608" i="24"/>
  <c r="CB1607" i="24"/>
  <c r="CA1607" i="24"/>
  <c r="CB1606" i="24"/>
  <c r="CA1606" i="24"/>
  <c r="CB1605" i="24"/>
  <c r="CA1605" i="24"/>
  <c r="CB1604" i="24"/>
  <c r="CA1604" i="24"/>
  <c r="CB1603" i="24"/>
  <c r="CA1603" i="24"/>
  <c r="CB1602" i="24"/>
  <c r="CA1602" i="24"/>
  <c r="CB1601" i="24"/>
  <c r="CA1601" i="24"/>
  <c r="CB1600" i="24"/>
  <c r="CA1600" i="24"/>
  <c r="CB1599" i="24"/>
  <c r="CA1599" i="24"/>
  <c r="CB1598" i="24"/>
  <c r="CA1598" i="24"/>
  <c r="CB1597" i="24"/>
  <c r="CA1597" i="24"/>
  <c r="CB1596" i="24"/>
  <c r="CA1596" i="24"/>
  <c r="CB1595" i="24"/>
  <c r="CA1595" i="24"/>
  <c r="CB1594" i="24"/>
  <c r="CA1594" i="24"/>
  <c r="CB1593" i="24"/>
  <c r="CA1593" i="24"/>
  <c r="CB1592" i="24"/>
  <c r="CA1592" i="24"/>
  <c r="CB1591" i="24"/>
  <c r="CA1591" i="24"/>
  <c r="CB1590" i="24"/>
  <c r="CA1590" i="24"/>
  <c r="CB1589" i="24"/>
  <c r="CA1589" i="24"/>
  <c r="CB1588" i="24"/>
  <c r="CA1588" i="24"/>
  <c r="CB1587" i="24"/>
  <c r="CA1587" i="24"/>
  <c r="CB1586" i="24"/>
  <c r="CA1586" i="24"/>
  <c r="CB1585" i="24"/>
  <c r="CA1585" i="24"/>
  <c r="CB1584" i="24"/>
  <c r="CA1584" i="24"/>
  <c r="CB1583" i="24"/>
  <c r="CA1583" i="24"/>
  <c r="CB1582" i="24"/>
  <c r="CA1582" i="24"/>
  <c r="CB1581" i="24"/>
  <c r="CA1581" i="24"/>
  <c r="CB1580" i="24"/>
  <c r="CA1580" i="24"/>
  <c r="CB1579" i="24"/>
  <c r="CA1579" i="24"/>
  <c r="CB1578" i="24"/>
  <c r="CA1578" i="24"/>
  <c r="CB1577" i="24"/>
  <c r="CA1577" i="24"/>
  <c r="CB1576" i="24"/>
  <c r="CA1576" i="24"/>
  <c r="CB1575" i="24"/>
  <c r="CA1575" i="24"/>
  <c r="CB1574" i="24"/>
  <c r="CA1574" i="24"/>
  <c r="CB1573" i="24"/>
  <c r="CA1573" i="24"/>
  <c r="CB1572" i="24"/>
  <c r="CA1572" i="24"/>
  <c r="CB1571" i="24"/>
  <c r="CA1571" i="24"/>
  <c r="CB1570" i="24"/>
  <c r="CA1570" i="24"/>
  <c r="CB1569" i="24"/>
  <c r="CA1569" i="24"/>
  <c r="CB1568" i="24"/>
  <c r="CA1568" i="24"/>
  <c r="CB1567" i="24"/>
  <c r="CA1567" i="24"/>
  <c r="CB1566" i="24"/>
  <c r="CA1566" i="24"/>
  <c r="CB1565" i="24"/>
  <c r="CA1565" i="24"/>
  <c r="CB1564" i="24"/>
  <c r="CA1564" i="24"/>
  <c r="CB1563" i="24"/>
  <c r="CA1563" i="24"/>
  <c r="CB1562" i="24"/>
  <c r="CA1562" i="24"/>
  <c r="CB1561" i="24"/>
  <c r="CA1561" i="24"/>
  <c r="CB1560" i="24"/>
  <c r="CA1560" i="24"/>
  <c r="CB1559" i="24"/>
  <c r="CA1559" i="24"/>
  <c r="CB1558" i="24"/>
  <c r="CA1558" i="24"/>
  <c r="CB1557" i="24"/>
  <c r="CA1557" i="24"/>
  <c r="CB1556" i="24"/>
  <c r="CA1556" i="24"/>
  <c r="CB1555" i="24"/>
  <c r="CA1555" i="24"/>
  <c r="CB1554" i="24"/>
  <c r="CA1554" i="24"/>
  <c r="CB1553" i="24"/>
  <c r="CA1553" i="24"/>
  <c r="CB1552" i="24"/>
  <c r="CA1552" i="24"/>
  <c r="CB1551" i="24"/>
  <c r="CA1551" i="24"/>
  <c r="CB1550" i="24"/>
  <c r="CA1550" i="24"/>
  <c r="CB1549" i="24"/>
  <c r="CA1549" i="24"/>
  <c r="CB1548" i="24"/>
  <c r="CA1548" i="24"/>
  <c r="CB1547" i="24"/>
  <c r="CA1547" i="24"/>
  <c r="CB1546" i="24"/>
  <c r="CA1546" i="24"/>
  <c r="CB1545" i="24"/>
  <c r="CA1545" i="24"/>
  <c r="CB1544" i="24"/>
  <c r="CA1544" i="24"/>
  <c r="CB1543" i="24"/>
  <c r="CA1543" i="24"/>
  <c r="CB1542" i="24"/>
  <c r="CA1542" i="24"/>
  <c r="CB1541" i="24"/>
  <c r="CA1541" i="24"/>
  <c r="CB1540" i="24"/>
  <c r="CA1540" i="24"/>
  <c r="CB1539" i="24"/>
  <c r="CA1539" i="24"/>
  <c r="CB1538" i="24"/>
  <c r="CA1538" i="24"/>
  <c r="CB1537" i="24"/>
  <c r="CA1537" i="24"/>
  <c r="CB1536" i="24"/>
  <c r="CA1536" i="24"/>
  <c r="CB1535" i="24"/>
  <c r="CA1535" i="24"/>
  <c r="CB1534" i="24"/>
  <c r="CA1534" i="24"/>
  <c r="CB1533" i="24"/>
  <c r="CA1533" i="24"/>
  <c r="CB1532" i="24"/>
  <c r="CA1532" i="24"/>
  <c r="CB1531" i="24"/>
  <c r="CA1531" i="24"/>
  <c r="CB1530" i="24"/>
  <c r="CA1530" i="24"/>
  <c r="CB1529" i="24"/>
  <c r="CA1529" i="24"/>
  <c r="CB1528" i="24"/>
  <c r="CA1528" i="24"/>
  <c r="CB1527" i="24"/>
  <c r="CA1527" i="24"/>
  <c r="CB1526" i="24"/>
  <c r="CA1526" i="24"/>
  <c r="CB1525" i="24"/>
  <c r="CA1525" i="24"/>
  <c r="CB1524" i="24"/>
  <c r="CA1524" i="24"/>
  <c r="CB1523" i="24"/>
  <c r="CA1523" i="24"/>
  <c r="CB1522" i="24"/>
  <c r="CA1522" i="24"/>
  <c r="CB1521" i="24"/>
  <c r="CA1521" i="24"/>
  <c r="CB1520" i="24"/>
  <c r="CA1520" i="24"/>
  <c r="CB1519" i="24"/>
  <c r="CA1519" i="24"/>
  <c r="CB1518" i="24"/>
  <c r="CA1518" i="24"/>
  <c r="CB1517" i="24"/>
  <c r="CA1517" i="24"/>
  <c r="CB1516" i="24"/>
  <c r="CA1516" i="24"/>
  <c r="CB1515" i="24"/>
  <c r="CA1515" i="24"/>
  <c r="CB1514" i="24"/>
  <c r="CA1514" i="24"/>
  <c r="CB1513" i="24"/>
  <c r="CA1513" i="24"/>
  <c r="CB1512" i="24"/>
  <c r="CA1512" i="24"/>
  <c r="CB1511" i="24"/>
  <c r="CA1511" i="24"/>
  <c r="CB1510" i="24"/>
  <c r="CA1510" i="24"/>
  <c r="CB1509" i="24"/>
  <c r="CA1509" i="24"/>
  <c r="CB1508" i="24"/>
  <c r="CA1508" i="24"/>
  <c r="CB1507" i="24"/>
  <c r="CA1507" i="24"/>
  <c r="CB1506" i="24"/>
  <c r="CA1506" i="24"/>
  <c r="CB1505" i="24"/>
  <c r="CA1505" i="24"/>
  <c r="CB1504" i="24"/>
  <c r="CA1504" i="24"/>
  <c r="CB1503" i="24"/>
  <c r="CA1503" i="24"/>
  <c r="CB1502" i="24"/>
  <c r="CA1502" i="24"/>
  <c r="CB1501" i="24"/>
  <c r="CA1501" i="24"/>
  <c r="CB1500" i="24"/>
  <c r="CA1500" i="24"/>
  <c r="CB1499" i="24"/>
  <c r="CA1499" i="24"/>
  <c r="CB1498" i="24"/>
  <c r="CA1498" i="24"/>
  <c r="CB1497" i="24"/>
  <c r="CA1497" i="24"/>
  <c r="CB1496" i="24"/>
  <c r="CA1496" i="24"/>
  <c r="CB1495" i="24"/>
  <c r="CA1495" i="24"/>
  <c r="CB1494" i="24"/>
  <c r="CA1494" i="24"/>
  <c r="CB1493" i="24"/>
  <c r="CA1493" i="24"/>
  <c r="CB1492" i="24"/>
  <c r="CA1492" i="24"/>
  <c r="CB1491" i="24"/>
  <c r="CA1491" i="24"/>
  <c r="CB1490" i="24"/>
  <c r="CA1490" i="24"/>
  <c r="CB1489" i="24"/>
  <c r="CA1489" i="24"/>
  <c r="CB1488" i="24"/>
  <c r="CA1488" i="24"/>
  <c r="CB1487" i="24"/>
  <c r="CA1487" i="24"/>
  <c r="CB1486" i="24"/>
  <c r="CA1486" i="24"/>
  <c r="CB1485" i="24"/>
  <c r="CA1485" i="24"/>
  <c r="CB1484" i="24"/>
  <c r="CA1484" i="24"/>
  <c r="CB1483" i="24"/>
  <c r="CA1483" i="24"/>
  <c r="CB1482" i="24"/>
  <c r="CA1482" i="24"/>
  <c r="CB1481" i="24"/>
  <c r="CA1481" i="24"/>
  <c r="CB1480" i="24"/>
  <c r="CA1480" i="24"/>
  <c r="CB1479" i="24"/>
  <c r="CA1479" i="24"/>
  <c r="CB1478" i="24"/>
  <c r="CA1478" i="24"/>
  <c r="CB1477" i="24"/>
  <c r="CA1477" i="24"/>
  <c r="CB1476" i="24"/>
  <c r="CA1476" i="24"/>
  <c r="CB1475" i="24"/>
  <c r="CA1475" i="24"/>
  <c r="CB1474" i="24"/>
  <c r="CA1474" i="24"/>
  <c r="CB1473" i="24"/>
  <c r="CA1473" i="24"/>
  <c r="CB1472" i="24"/>
  <c r="CA1472" i="24"/>
  <c r="CB1471" i="24"/>
  <c r="CA1471" i="24"/>
  <c r="CB1470" i="24"/>
  <c r="CA1470" i="24"/>
  <c r="CB1469" i="24"/>
  <c r="CA1469" i="24"/>
  <c r="CB1468" i="24"/>
  <c r="CA1468" i="24"/>
  <c r="CB1467" i="24"/>
  <c r="CA1467" i="24"/>
  <c r="CB1466" i="24"/>
  <c r="CA1466" i="24"/>
  <c r="CB1465" i="24"/>
  <c r="CA1465" i="24"/>
  <c r="CB1464" i="24"/>
  <c r="CA1464" i="24"/>
  <c r="CB1463" i="24"/>
  <c r="CA1463" i="24"/>
  <c r="CB1462" i="24"/>
  <c r="CA1462" i="24"/>
  <c r="CB1461" i="24"/>
  <c r="CA1461" i="24"/>
  <c r="CB1460" i="24"/>
  <c r="CA1460" i="24"/>
  <c r="CB1459" i="24"/>
  <c r="CA1459" i="24"/>
  <c r="CB1458" i="24"/>
  <c r="CA1458" i="24"/>
  <c r="CB1457" i="24"/>
  <c r="CA1457" i="24"/>
  <c r="CB1456" i="24"/>
  <c r="CA1456" i="24"/>
  <c r="CB1455" i="24"/>
  <c r="CA1455" i="24"/>
  <c r="CB1454" i="24"/>
  <c r="CA1454" i="24"/>
  <c r="CB1453" i="24"/>
  <c r="CA1453" i="24"/>
  <c r="CB1452" i="24"/>
  <c r="CA1452" i="24"/>
  <c r="CB1451" i="24"/>
  <c r="CA1451" i="24"/>
  <c r="CB1450" i="24"/>
  <c r="CA1450" i="24"/>
  <c r="CB1449" i="24"/>
  <c r="CA1449" i="24"/>
  <c r="CB1448" i="24"/>
  <c r="CA1448" i="24"/>
  <c r="CB1447" i="24"/>
  <c r="CA1447" i="24"/>
  <c r="CB1446" i="24"/>
  <c r="CA1446" i="24"/>
  <c r="CB1445" i="24"/>
  <c r="CA1445" i="24"/>
  <c r="CB1444" i="24"/>
  <c r="CA1444" i="24"/>
  <c r="CB1443" i="24"/>
  <c r="CA1443" i="24"/>
  <c r="CB1442" i="24"/>
  <c r="CA1442" i="24"/>
  <c r="CB1441" i="24"/>
  <c r="CA1441" i="24"/>
  <c r="CB1440" i="24"/>
  <c r="CA1440" i="24"/>
  <c r="CB1439" i="24"/>
  <c r="CA1439" i="24"/>
  <c r="CB1438" i="24"/>
  <c r="CA1438" i="24"/>
  <c r="CB1437" i="24"/>
  <c r="CA1437" i="24"/>
  <c r="CB1436" i="24"/>
  <c r="CA1436" i="24"/>
  <c r="CB1435" i="24"/>
  <c r="CA1435" i="24"/>
  <c r="CB1434" i="24"/>
  <c r="CA1434" i="24"/>
  <c r="CB1433" i="24"/>
  <c r="CA1433" i="24"/>
  <c r="CB1432" i="24"/>
  <c r="CA1432" i="24"/>
  <c r="CB1431" i="24"/>
  <c r="CA1431" i="24"/>
  <c r="CB1430" i="24"/>
  <c r="CA1430" i="24"/>
  <c r="CB1429" i="24"/>
  <c r="CA1429" i="24"/>
  <c r="CB1428" i="24"/>
  <c r="CA1428" i="24"/>
  <c r="CB1427" i="24"/>
  <c r="CA1427" i="24"/>
  <c r="CB1426" i="24"/>
  <c r="CA1426" i="24"/>
  <c r="CB1425" i="24"/>
  <c r="CA1425" i="24"/>
  <c r="CB1424" i="24"/>
  <c r="CA1424" i="24"/>
  <c r="CB1423" i="24"/>
  <c r="CA1423" i="24"/>
  <c r="CB1422" i="24"/>
  <c r="CA1422" i="24"/>
  <c r="CB1421" i="24"/>
  <c r="CA1421" i="24"/>
  <c r="CB1420" i="24"/>
  <c r="CA1420" i="24"/>
  <c r="CB1419" i="24"/>
  <c r="CA1419" i="24"/>
  <c r="CB1418" i="24"/>
  <c r="CA1418" i="24"/>
  <c r="CB1417" i="24"/>
  <c r="CA1417" i="24"/>
  <c r="CB1416" i="24"/>
  <c r="CA1416" i="24"/>
  <c r="CB1415" i="24"/>
  <c r="CA1415" i="24"/>
  <c r="CB1414" i="24"/>
  <c r="CA1414" i="24"/>
  <c r="CB1413" i="24"/>
  <c r="CA1413" i="24"/>
  <c r="CB1412" i="24"/>
  <c r="CA1412" i="24"/>
  <c r="CB1411" i="24"/>
  <c r="CA1411" i="24"/>
  <c r="CB1410" i="24"/>
  <c r="CA1410" i="24"/>
  <c r="CB1409" i="24"/>
  <c r="CA1409" i="24"/>
  <c r="CB1408" i="24"/>
  <c r="CA1408" i="24"/>
  <c r="CB1407" i="24"/>
  <c r="CA1407" i="24"/>
  <c r="CB1406" i="24"/>
  <c r="CA1406" i="24"/>
  <c r="CB1405" i="24"/>
  <c r="CA1405" i="24"/>
  <c r="CB1404" i="24"/>
  <c r="CA1404" i="24"/>
  <c r="CB1403" i="24"/>
  <c r="CA1403" i="24"/>
  <c r="CB1402" i="24"/>
  <c r="CA1402" i="24"/>
  <c r="CB1401" i="24"/>
  <c r="CA1401" i="24"/>
  <c r="CB1400" i="24"/>
  <c r="CA1400" i="24"/>
  <c r="CB1399" i="24"/>
  <c r="CA1399" i="24"/>
  <c r="CB1398" i="24"/>
  <c r="CA1398" i="24"/>
  <c r="CB1397" i="24"/>
  <c r="CA1397" i="24"/>
  <c r="CB1396" i="24"/>
  <c r="CA1396" i="24"/>
  <c r="CB1395" i="24"/>
  <c r="CA1395" i="24"/>
  <c r="CB1394" i="24"/>
  <c r="CA1394" i="24"/>
  <c r="CB1393" i="24"/>
  <c r="CA1393" i="24"/>
  <c r="CB1392" i="24"/>
  <c r="CA1392" i="24"/>
  <c r="CB1391" i="24"/>
  <c r="CA1391" i="24"/>
  <c r="CB1390" i="24"/>
  <c r="CA1390" i="24"/>
  <c r="CB1389" i="24"/>
  <c r="CA1389" i="24"/>
  <c r="CB1388" i="24"/>
  <c r="CA1388" i="24"/>
  <c r="CB1387" i="24"/>
  <c r="CA1387" i="24"/>
  <c r="CB1386" i="24"/>
  <c r="CA1386" i="24"/>
  <c r="CB1385" i="24"/>
  <c r="CA1385" i="24"/>
  <c r="CB1384" i="24"/>
  <c r="CA1384" i="24"/>
  <c r="CB1383" i="24"/>
  <c r="CA1383" i="24"/>
  <c r="CB1382" i="24"/>
  <c r="CA1382" i="24"/>
  <c r="CB1381" i="24"/>
  <c r="CA1381" i="24"/>
  <c r="CB1380" i="24"/>
  <c r="CA1380" i="24"/>
  <c r="CB1379" i="24"/>
  <c r="CA1379" i="24"/>
  <c r="CB1378" i="24"/>
  <c r="CA1378" i="24"/>
  <c r="CB1377" i="24"/>
  <c r="CA1377" i="24"/>
  <c r="CB1376" i="24"/>
  <c r="CA1376" i="24"/>
  <c r="CB1375" i="24"/>
  <c r="CA1375" i="24"/>
  <c r="CB1374" i="24"/>
  <c r="CA1374" i="24"/>
  <c r="CB1373" i="24"/>
  <c r="CA1373" i="24"/>
  <c r="CB1372" i="24"/>
  <c r="CA1372" i="24"/>
  <c r="CB1371" i="24"/>
  <c r="CA1371" i="24"/>
  <c r="CB1370" i="24"/>
  <c r="CA1370" i="24"/>
  <c r="CB1369" i="24"/>
  <c r="CA1369" i="24"/>
  <c r="CB1368" i="24"/>
  <c r="CA1368" i="24"/>
  <c r="CB1367" i="24"/>
  <c r="CA1367" i="24"/>
  <c r="CB1366" i="24"/>
  <c r="CA1366" i="24"/>
  <c r="CB1365" i="24"/>
  <c r="CA1365" i="24"/>
  <c r="CB1364" i="24"/>
  <c r="CA1364" i="24"/>
  <c r="CB1363" i="24"/>
  <c r="CA1363" i="24"/>
  <c r="CB1362" i="24"/>
  <c r="CA1362" i="24"/>
  <c r="CB1361" i="24"/>
  <c r="CA1361" i="24"/>
  <c r="CB1360" i="24"/>
  <c r="CA1360" i="24"/>
  <c r="CB1359" i="24"/>
  <c r="CA1359" i="24"/>
  <c r="CB1358" i="24"/>
  <c r="CA1358" i="24"/>
  <c r="CB1357" i="24"/>
  <c r="CA1357" i="24"/>
  <c r="CB1356" i="24"/>
  <c r="CA1356" i="24"/>
  <c r="CB1355" i="24"/>
  <c r="CA1355" i="24"/>
  <c r="CB1354" i="24"/>
  <c r="CA1354" i="24"/>
  <c r="CB1353" i="24"/>
  <c r="CA1353" i="24"/>
  <c r="CB1352" i="24"/>
  <c r="CA1352" i="24"/>
  <c r="CB1351" i="24"/>
  <c r="CA1351" i="24"/>
  <c r="CB1350" i="24"/>
  <c r="CA1350" i="24"/>
  <c r="CB1349" i="24"/>
  <c r="CA1349" i="24"/>
  <c r="CB1348" i="24"/>
  <c r="CA1348" i="24"/>
  <c r="CB1347" i="24"/>
  <c r="CA1347" i="24"/>
  <c r="CB1346" i="24"/>
  <c r="CA1346" i="24"/>
  <c r="CB1345" i="24"/>
  <c r="CA1345" i="24"/>
  <c r="CB1344" i="24"/>
  <c r="CA1344" i="24"/>
  <c r="CB1343" i="24"/>
  <c r="CA1343" i="24"/>
  <c r="CB1342" i="24"/>
  <c r="CA1342" i="24"/>
  <c r="CB1341" i="24"/>
  <c r="CA1341" i="24"/>
  <c r="CB1340" i="24"/>
  <c r="CA1340" i="24"/>
  <c r="CB1339" i="24"/>
  <c r="CA1339" i="24"/>
  <c r="CB1338" i="24"/>
  <c r="CA1338" i="24"/>
  <c r="CB1337" i="24"/>
  <c r="CA1337" i="24"/>
  <c r="CB1336" i="24"/>
  <c r="CA1336" i="24"/>
  <c r="CB1335" i="24"/>
  <c r="CA1335" i="24"/>
  <c r="CB1334" i="24"/>
  <c r="CA1334" i="24"/>
  <c r="CB1333" i="24"/>
  <c r="CA1333" i="24"/>
  <c r="CB1332" i="24"/>
  <c r="CA1332" i="24"/>
  <c r="CB1331" i="24"/>
  <c r="CA1331" i="24"/>
  <c r="CB1330" i="24"/>
  <c r="CA1330" i="24"/>
  <c r="CB1329" i="24"/>
  <c r="CA1329" i="24"/>
  <c r="CB1328" i="24"/>
  <c r="CA1328" i="24"/>
  <c r="CB1327" i="24"/>
  <c r="CA1327" i="24"/>
  <c r="CB1326" i="24"/>
  <c r="CA1326" i="24"/>
  <c r="CB1325" i="24"/>
  <c r="CA1325" i="24"/>
  <c r="CB1324" i="24"/>
  <c r="CA1324" i="24"/>
  <c r="CB1323" i="24"/>
  <c r="CA1323" i="24"/>
  <c r="CB1322" i="24"/>
  <c r="CA1322" i="24"/>
  <c r="CB1321" i="24"/>
  <c r="CA1321" i="24"/>
  <c r="CB1320" i="24"/>
  <c r="CA1320" i="24"/>
  <c r="CB1319" i="24"/>
  <c r="CA1319" i="24"/>
  <c r="CB1318" i="24"/>
  <c r="CA1318" i="24"/>
  <c r="CB1317" i="24"/>
  <c r="CA1317" i="24"/>
  <c r="CB1316" i="24"/>
  <c r="CA1316" i="24"/>
  <c r="CB1315" i="24"/>
  <c r="CA1315" i="24"/>
  <c r="CB1314" i="24"/>
  <c r="CA1314" i="24"/>
  <c r="CB1313" i="24"/>
  <c r="CA1313" i="24"/>
  <c r="CB1312" i="24"/>
  <c r="CA1312" i="24"/>
  <c r="CB1311" i="24"/>
  <c r="CA1311" i="24"/>
  <c r="CB1310" i="24"/>
  <c r="CA1310" i="24"/>
  <c r="CB1309" i="24"/>
  <c r="CA1309" i="24"/>
  <c r="CB1308" i="24"/>
  <c r="CA1308" i="24"/>
  <c r="CB1307" i="24"/>
  <c r="CA1307" i="24"/>
  <c r="CB1306" i="24"/>
  <c r="CA1306" i="24"/>
  <c r="CB1305" i="24"/>
  <c r="CA1305" i="24"/>
  <c r="CB1304" i="24"/>
  <c r="CA1304" i="24"/>
  <c r="CB1303" i="24"/>
  <c r="CA1303" i="24"/>
  <c r="CB1302" i="24"/>
  <c r="CA1302" i="24"/>
  <c r="CB1301" i="24"/>
  <c r="CA1301" i="24"/>
  <c r="CB1300" i="24"/>
  <c r="CA1300" i="24"/>
  <c r="CB1299" i="24"/>
  <c r="CA1299" i="24"/>
  <c r="CB1298" i="24"/>
  <c r="CA1298" i="24"/>
  <c r="CB1297" i="24"/>
  <c r="CA1297" i="24"/>
  <c r="CB1296" i="24"/>
  <c r="CA1296" i="24"/>
  <c r="CB1295" i="24"/>
  <c r="CA1295" i="24"/>
  <c r="CB1294" i="24"/>
  <c r="CA1294" i="24"/>
  <c r="CB1293" i="24"/>
  <c r="CA1293" i="24"/>
  <c r="CB1292" i="24"/>
  <c r="CA1292" i="24"/>
  <c r="CB1291" i="24"/>
  <c r="CA1291" i="24"/>
  <c r="CB1290" i="24"/>
  <c r="CA1290" i="24"/>
  <c r="CB1289" i="24"/>
  <c r="CA1289" i="24"/>
  <c r="CB1288" i="24"/>
  <c r="CA1288" i="24"/>
  <c r="CB1287" i="24"/>
  <c r="CA1287" i="24"/>
  <c r="CB1286" i="24"/>
  <c r="CA1286" i="24"/>
  <c r="CB1285" i="24"/>
  <c r="CA1285" i="24"/>
  <c r="CB1284" i="24"/>
  <c r="CA1284" i="24"/>
  <c r="CB1283" i="24"/>
  <c r="CA1283" i="24"/>
  <c r="CB1282" i="24"/>
  <c r="CA1282" i="24"/>
  <c r="CB1281" i="24"/>
  <c r="CA1281" i="24"/>
  <c r="CB1280" i="24"/>
  <c r="CA1280" i="24"/>
  <c r="CB1279" i="24"/>
  <c r="CA1279" i="24"/>
  <c r="CB1278" i="24"/>
  <c r="CA1278" i="24"/>
  <c r="CB1277" i="24"/>
  <c r="CA1277" i="24"/>
  <c r="CB1276" i="24"/>
  <c r="CA1276" i="24"/>
  <c r="CB1275" i="24"/>
  <c r="CA1275" i="24"/>
  <c r="CB1274" i="24"/>
  <c r="CA1274" i="24"/>
  <c r="CB1273" i="24"/>
  <c r="CA1273" i="24"/>
  <c r="CB1272" i="24"/>
  <c r="CA1272" i="24"/>
  <c r="CB1271" i="24"/>
  <c r="CA1271" i="24"/>
  <c r="CB1270" i="24"/>
  <c r="CA1270" i="24"/>
  <c r="CB1269" i="24"/>
  <c r="CA1269" i="24"/>
  <c r="CB1268" i="24"/>
  <c r="CA1268" i="24"/>
  <c r="CB1267" i="24"/>
  <c r="CA1267" i="24"/>
  <c r="CB1266" i="24"/>
  <c r="CA1266" i="24"/>
  <c r="CB1265" i="24"/>
  <c r="CA1265" i="24"/>
  <c r="CB1264" i="24"/>
  <c r="CA1264" i="24"/>
  <c r="CB1263" i="24"/>
  <c r="CA1263" i="24"/>
  <c r="CB1262" i="24"/>
  <c r="CA1262" i="24"/>
  <c r="CB1261" i="24"/>
  <c r="CA1261" i="24"/>
  <c r="CB1260" i="24"/>
  <c r="CA1260" i="24"/>
  <c r="CB1259" i="24"/>
  <c r="CA1259" i="24"/>
  <c r="CB1258" i="24"/>
  <c r="CA1258" i="24"/>
  <c r="CB1257" i="24"/>
  <c r="CA1257" i="24"/>
  <c r="CB1256" i="24"/>
  <c r="CA1256" i="24"/>
  <c r="CB1255" i="24"/>
  <c r="CA1255" i="24"/>
  <c r="CB1254" i="24"/>
  <c r="CA1254" i="24"/>
  <c r="CB1253" i="24"/>
  <c r="CA1253" i="24"/>
  <c r="CB1252" i="24"/>
  <c r="CA1252" i="24"/>
  <c r="CB1251" i="24"/>
  <c r="CA1251" i="24"/>
  <c r="CB1250" i="24"/>
  <c r="CA1250" i="24"/>
  <c r="CB1249" i="24"/>
  <c r="CA1249" i="24"/>
  <c r="CB1248" i="24"/>
  <c r="CA1248" i="24"/>
  <c r="CB1247" i="24"/>
  <c r="CA1247" i="24"/>
  <c r="CB1246" i="24"/>
  <c r="CA1246" i="24"/>
  <c r="CB1245" i="24"/>
  <c r="CA1245" i="24"/>
  <c r="CB1244" i="24"/>
  <c r="CA1244" i="24"/>
  <c r="CB1243" i="24"/>
  <c r="CA1243" i="24"/>
  <c r="CB1242" i="24"/>
  <c r="CA1242" i="24"/>
  <c r="CB1241" i="24"/>
  <c r="CA1241" i="24"/>
  <c r="CB1240" i="24"/>
  <c r="CA1240" i="24"/>
  <c r="CB1239" i="24"/>
  <c r="CA1239" i="24"/>
  <c r="CB1238" i="24"/>
  <c r="CA1238" i="24"/>
  <c r="CB1237" i="24"/>
  <c r="CA1237" i="24"/>
  <c r="CB1236" i="24"/>
  <c r="CA1236" i="24"/>
  <c r="CB1235" i="24"/>
  <c r="CA1235" i="24"/>
  <c r="CB1234" i="24"/>
  <c r="CA1234" i="24"/>
  <c r="CB1233" i="24"/>
  <c r="CA1233" i="24"/>
  <c r="CB1232" i="24"/>
  <c r="CA1232" i="24"/>
  <c r="CB1231" i="24"/>
  <c r="CA1231" i="24"/>
  <c r="CB1230" i="24"/>
  <c r="CA1230" i="24"/>
  <c r="CB1229" i="24"/>
  <c r="CA1229" i="24"/>
  <c r="CB1228" i="24"/>
  <c r="CA1228" i="24"/>
  <c r="CB1227" i="24"/>
  <c r="CA1227" i="24"/>
  <c r="CB1226" i="24"/>
  <c r="CA1226" i="24"/>
  <c r="CB1225" i="24"/>
  <c r="CA1225" i="24"/>
  <c r="CB1224" i="24"/>
  <c r="CA1224" i="24"/>
  <c r="CB1223" i="24"/>
  <c r="CA1223" i="24"/>
  <c r="CB1222" i="24"/>
  <c r="CA1222" i="24"/>
  <c r="CB1221" i="24"/>
  <c r="CA1221" i="24"/>
  <c r="CB1220" i="24"/>
  <c r="CA1220" i="24"/>
  <c r="CB1219" i="24"/>
  <c r="CA1219" i="24"/>
  <c r="CB1218" i="24"/>
  <c r="CA1218" i="24"/>
  <c r="CB1217" i="24"/>
  <c r="CA1217" i="24"/>
  <c r="CB1216" i="24"/>
  <c r="CA1216" i="24"/>
  <c r="CB1215" i="24"/>
  <c r="CA1215" i="24"/>
  <c r="CB1214" i="24"/>
  <c r="CA1214" i="24"/>
  <c r="CB1213" i="24"/>
  <c r="CA1213" i="24"/>
  <c r="CB1212" i="24"/>
  <c r="CA1212" i="24"/>
  <c r="CB1211" i="24"/>
  <c r="CA1211" i="24"/>
  <c r="CB1210" i="24"/>
  <c r="CA1210" i="24"/>
  <c r="CB1209" i="24"/>
  <c r="CA1209" i="24"/>
  <c r="CB1208" i="24"/>
  <c r="CA1208" i="24"/>
  <c r="CB1207" i="24"/>
  <c r="CA1207" i="24"/>
  <c r="CB1206" i="24"/>
  <c r="CA1206" i="24"/>
  <c r="CB1205" i="24"/>
  <c r="CA1205" i="24"/>
  <c r="CB1204" i="24"/>
  <c r="CA1204" i="24"/>
  <c r="CB1203" i="24"/>
  <c r="CA1203" i="24"/>
  <c r="CB1202" i="24"/>
  <c r="CA1202" i="24"/>
  <c r="CB1201" i="24"/>
  <c r="CA1201" i="24"/>
  <c r="CB1200" i="24"/>
  <c r="CA1200" i="24"/>
  <c r="CB1199" i="24"/>
  <c r="CA1199" i="24"/>
  <c r="CB1198" i="24"/>
  <c r="CA1198" i="24"/>
  <c r="CB1197" i="24"/>
  <c r="CA1197" i="24"/>
  <c r="CB1196" i="24"/>
  <c r="CA1196" i="24"/>
  <c r="CB1195" i="24"/>
  <c r="CA1195" i="24"/>
  <c r="CB1194" i="24"/>
  <c r="CA1194" i="24"/>
  <c r="CB1193" i="24"/>
  <c r="CA1193" i="24"/>
  <c r="CB1192" i="24"/>
  <c r="CA1192" i="24"/>
  <c r="CB1191" i="24"/>
  <c r="CA1191" i="24"/>
  <c r="CB1190" i="24"/>
  <c r="CA1190" i="24"/>
  <c r="CB1189" i="24"/>
  <c r="CA1189" i="24"/>
  <c r="CB1188" i="24"/>
  <c r="CA1188" i="24"/>
  <c r="CB1187" i="24"/>
  <c r="CA1187" i="24"/>
  <c r="CB1186" i="24"/>
  <c r="CA1186" i="24"/>
  <c r="CB1185" i="24"/>
  <c r="CA1185" i="24"/>
  <c r="CB1184" i="24"/>
  <c r="CA1184" i="24"/>
  <c r="CB1183" i="24"/>
  <c r="CA1183" i="24"/>
  <c r="CB1182" i="24"/>
  <c r="CA1182" i="24"/>
  <c r="CB1181" i="24"/>
  <c r="CA1181" i="24"/>
  <c r="CB1180" i="24"/>
  <c r="CA1180" i="24"/>
  <c r="CB1179" i="24"/>
  <c r="CA1179" i="24"/>
  <c r="CB1178" i="24"/>
  <c r="CA1178" i="24"/>
  <c r="CB1177" i="24"/>
  <c r="CA1177" i="24"/>
  <c r="CB1176" i="24"/>
  <c r="CA1176" i="24"/>
  <c r="CB1175" i="24"/>
  <c r="CA1175" i="24"/>
  <c r="CB1174" i="24"/>
  <c r="CA1174" i="24"/>
  <c r="CB1173" i="24"/>
  <c r="CA1173" i="24"/>
  <c r="CB1172" i="24"/>
  <c r="CA1172" i="24"/>
  <c r="CB1171" i="24"/>
  <c r="CA1171" i="24"/>
  <c r="CB1170" i="24"/>
  <c r="CA1170" i="24"/>
  <c r="CB1169" i="24"/>
  <c r="CA1169" i="24"/>
  <c r="CB1168" i="24"/>
  <c r="CA1168" i="24"/>
  <c r="CB1167" i="24"/>
  <c r="CA1167" i="24"/>
  <c r="CB1166" i="24"/>
  <c r="CA1166" i="24"/>
  <c r="CB1165" i="24"/>
  <c r="CA1165" i="24"/>
  <c r="CB1164" i="24"/>
  <c r="CA1164" i="24"/>
  <c r="CB1163" i="24"/>
  <c r="CA1163" i="24"/>
  <c r="CB1162" i="24"/>
  <c r="CA1162" i="24"/>
  <c r="CB1161" i="24"/>
  <c r="CA1161" i="24"/>
  <c r="CB1160" i="24"/>
  <c r="CA1160" i="24"/>
  <c r="CB1159" i="24"/>
  <c r="CA1159" i="24"/>
  <c r="CB1158" i="24"/>
  <c r="CA1158" i="24"/>
  <c r="CB1157" i="24"/>
  <c r="CA1157" i="24"/>
  <c r="CB1156" i="24"/>
  <c r="CA1156" i="24"/>
  <c r="CB1155" i="24"/>
  <c r="CA1155" i="24"/>
  <c r="CB1154" i="24"/>
  <c r="CA1154" i="24"/>
  <c r="CB1153" i="24"/>
  <c r="CA1153" i="24"/>
  <c r="CB1152" i="24"/>
  <c r="CA1152" i="24"/>
  <c r="CB1151" i="24"/>
  <c r="CA1151" i="24"/>
  <c r="CB1150" i="24"/>
  <c r="CA1150" i="24"/>
  <c r="CB1149" i="24"/>
  <c r="CA1149" i="24"/>
  <c r="CB1148" i="24"/>
  <c r="CA1148" i="24"/>
  <c r="CB1147" i="24"/>
  <c r="CA1147" i="24"/>
  <c r="CB1146" i="24"/>
  <c r="CA1146" i="24"/>
  <c r="CB1145" i="24"/>
  <c r="CA1145" i="24"/>
  <c r="CB1144" i="24"/>
  <c r="CA1144" i="24"/>
  <c r="CB1143" i="24"/>
  <c r="CA1143" i="24"/>
  <c r="CB1142" i="24"/>
  <c r="CA1142" i="24"/>
  <c r="CB1141" i="24"/>
  <c r="CA1141" i="24"/>
  <c r="CB1140" i="24"/>
  <c r="CA1140" i="24"/>
  <c r="CB1139" i="24"/>
  <c r="CA1139" i="24"/>
  <c r="CB1138" i="24"/>
  <c r="CA1138" i="24"/>
  <c r="CB1137" i="24"/>
  <c r="CA1137" i="24"/>
  <c r="CB1136" i="24"/>
  <c r="CA1136" i="24"/>
  <c r="CB1135" i="24"/>
  <c r="CA1135" i="24"/>
  <c r="CB1134" i="24"/>
  <c r="CA1134" i="24"/>
  <c r="CB1133" i="24"/>
  <c r="CA1133" i="24"/>
  <c r="CB1132" i="24"/>
  <c r="CA1132" i="24"/>
  <c r="CB1131" i="24"/>
  <c r="CA1131" i="24"/>
  <c r="CB1130" i="24"/>
  <c r="CA1130" i="24"/>
  <c r="CB1129" i="24"/>
  <c r="CA1129" i="24"/>
  <c r="CB1128" i="24"/>
  <c r="CA1128" i="24"/>
  <c r="CB1127" i="24"/>
  <c r="CA1127" i="24"/>
  <c r="CB1126" i="24"/>
  <c r="CA1126" i="24"/>
  <c r="CB1125" i="24"/>
  <c r="CA1125" i="24"/>
  <c r="CB1124" i="24"/>
  <c r="CA1124" i="24"/>
  <c r="CB1123" i="24"/>
  <c r="CA1123" i="24"/>
  <c r="CB1122" i="24"/>
  <c r="CA1122" i="24"/>
  <c r="CB1121" i="24"/>
  <c r="CA1121" i="24"/>
  <c r="CB1120" i="24"/>
  <c r="CA1120" i="24"/>
  <c r="CB1119" i="24"/>
  <c r="CA1119" i="24"/>
  <c r="CB1118" i="24"/>
  <c r="CA1118" i="24"/>
  <c r="CB1117" i="24"/>
  <c r="CA1117" i="24"/>
  <c r="CB1116" i="24"/>
  <c r="CA1116" i="24"/>
  <c r="CB1115" i="24"/>
  <c r="CA1115" i="24"/>
  <c r="CB1114" i="24"/>
  <c r="CA1114" i="24"/>
  <c r="CB1113" i="24"/>
  <c r="CA1113" i="24"/>
  <c r="CB1112" i="24"/>
  <c r="CA1112" i="24"/>
  <c r="CB1111" i="24"/>
  <c r="CA1111" i="24"/>
  <c r="CB1110" i="24"/>
  <c r="CA1110" i="24"/>
  <c r="CB1109" i="24"/>
  <c r="CA1109" i="24"/>
  <c r="CB1108" i="24"/>
  <c r="CA1108" i="24"/>
  <c r="CB1107" i="24"/>
  <c r="CA1107" i="24"/>
  <c r="CB1106" i="24"/>
  <c r="CA1106" i="24"/>
  <c r="CB1105" i="24"/>
  <c r="CA1105" i="24"/>
  <c r="CB1104" i="24"/>
  <c r="CA1104" i="24"/>
  <c r="CB1103" i="24"/>
  <c r="CA1103" i="24"/>
  <c r="CB1102" i="24"/>
  <c r="CA1102" i="24"/>
  <c r="CB1101" i="24"/>
  <c r="CA1101" i="24"/>
  <c r="CB1100" i="24"/>
  <c r="CA1100" i="24"/>
  <c r="CB1099" i="24"/>
  <c r="CA1099" i="24"/>
  <c r="CB1098" i="24"/>
  <c r="CA1098" i="24"/>
  <c r="CB1097" i="24"/>
  <c r="CA1097" i="24"/>
  <c r="CB1096" i="24"/>
  <c r="CA1096" i="24"/>
  <c r="CB1095" i="24"/>
  <c r="CA1095" i="24"/>
  <c r="CB1094" i="24"/>
  <c r="CA1094" i="24"/>
  <c r="CB1093" i="24"/>
  <c r="CA1093" i="24"/>
  <c r="CB1092" i="24"/>
  <c r="CA1092" i="24"/>
  <c r="CB1091" i="24"/>
  <c r="CA1091" i="24"/>
  <c r="CB1090" i="24"/>
  <c r="CA1090" i="24"/>
  <c r="CB1089" i="24"/>
  <c r="CA1089" i="24"/>
  <c r="CB1088" i="24"/>
  <c r="CA1088" i="24"/>
  <c r="CB1087" i="24"/>
  <c r="CA1087" i="24"/>
  <c r="CB1086" i="24"/>
  <c r="CA1086" i="24"/>
  <c r="CB1085" i="24"/>
  <c r="CA1085" i="24"/>
  <c r="CB1084" i="24"/>
  <c r="CA1084" i="24"/>
  <c r="CB1083" i="24"/>
  <c r="CA1083" i="24"/>
  <c r="CB1082" i="24"/>
  <c r="CA1082" i="24"/>
  <c r="CB1081" i="24"/>
  <c r="CA1081" i="24"/>
  <c r="CB1080" i="24"/>
  <c r="CA1080" i="24"/>
  <c r="CB1079" i="24"/>
  <c r="CA1079" i="24"/>
  <c r="CB1078" i="24"/>
  <c r="CA1078" i="24"/>
  <c r="CB1077" i="24"/>
  <c r="CA1077" i="24"/>
  <c r="CB1076" i="24"/>
  <c r="CA1076" i="24"/>
  <c r="CB1075" i="24"/>
  <c r="CA1075" i="24"/>
  <c r="CB1074" i="24"/>
  <c r="CA1074" i="24"/>
  <c r="CB1073" i="24"/>
  <c r="CA1073" i="24"/>
  <c r="CB1072" i="24"/>
  <c r="CA1072" i="24"/>
  <c r="CB1071" i="24"/>
  <c r="CA1071" i="24"/>
  <c r="CB1070" i="24"/>
  <c r="CA1070" i="24"/>
  <c r="CB1069" i="24"/>
  <c r="CA1069" i="24"/>
  <c r="CB1068" i="24"/>
  <c r="CA1068" i="24"/>
  <c r="CB1067" i="24"/>
  <c r="CA1067" i="24"/>
  <c r="CB1066" i="24"/>
  <c r="CA1066" i="24"/>
  <c r="CB1065" i="24"/>
  <c r="CA1065" i="24"/>
  <c r="CB1064" i="24"/>
  <c r="CA1064" i="24"/>
  <c r="CB1063" i="24"/>
  <c r="CA1063" i="24"/>
  <c r="CB1062" i="24"/>
  <c r="CA1062" i="24"/>
  <c r="CB1061" i="24"/>
  <c r="CA1061" i="24"/>
  <c r="CB1060" i="24"/>
  <c r="CA1060" i="24"/>
  <c r="CB1059" i="24"/>
  <c r="CA1059" i="24"/>
  <c r="CB1058" i="24"/>
  <c r="CA1058" i="24"/>
  <c r="CB1057" i="24"/>
  <c r="CA1057" i="24"/>
  <c r="CB1056" i="24"/>
  <c r="CA1056" i="24"/>
  <c r="CB1055" i="24"/>
  <c r="CA1055" i="24"/>
  <c r="CB1054" i="24"/>
  <c r="CA1054" i="24"/>
  <c r="CB1053" i="24"/>
  <c r="CA1053" i="24"/>
  <c r="CB1052" i="24"/>
  <c r="CA1052" i="24"/>
  <c r="CB1051" i="24"/>
  <c r="CA1051" i="24"/>
  <c r="CB1050" i="24"/>
  <c r="CA1050" i="24"/>
  <c r="CB1049" i="24"/>
  <c r="CA1049" i="24"/>
  <c r="CB1048" i="24"/>
  <c r="CA1048" i="24"/>
  <c r="CB1047" i="24"/>
  <c r="CA1047" i="24"/>
  <c r="CB1046" i="24"/>
  <c r="CA1046" i="24"/>
  <c r="CB1045" i="24"/>
  <c r="CA1045" i="24"/>
  <c r="CB1044" i="24"/>
  <c r="CA1044" i="24"/>
  <c r="CB1043" i="24"/>
  <c r="CA1043" i="24"/>
  <c r="CB1042" i="24"/>
  <c r="CA1042" i="24"/>
  <c r="CB1041" i="24"/>
  <c r="CA1041" i="24"/>
  <c r="CB1040" i="24"/>
  <c r="CA1040" i="24"/>
  <c r="CB1039" i="24"/>
  <c r="CA1039" i="24"/>
  <c r="CB1038" i="24"/>
  <c r="CA1038" i="24"/>
  <c r="CB1037" i="24"/>
  <c r="CA1037" i="24"/>
  <c r="CB1036" i="24"/>
  <c r="CA1036" i="24"/>
  <c r="CB1035" i="24"/>
  <c r="CA1035" i="24"/>
  <c r="CB1034" i="24"/>
  <c r="CA1034" i="24"/>
  <c r="CB1033" i="24"/>
  <c r="CA1033" i="24"/>
  <c r="CB1032" i="24"/>
  <c r="CA1032" i="24"/>
  <c r="CB1031" i="24"/>
  <c r="CA1031" i="24"/>
  <c r="CB1030" i="24"/>
  <c r="CA1030" i="24"/>
  <c r="CB1029" i="24"/>
  <c r="CA1029" i="24"/>
  <c r="CB1028" i="24"/>
  <c r="CA1028" i="24"/>
  <c r="CB1027" i="24"/>
  <c r="CA1027" i="24"/>
  <c r="CB1026" i="24"/>
  <c r="CA1026" i="24"/>
  <c r="CB1025" i="24"/>
  <c r="CA1025" i="24"/>
  <c r="CB1024" i="24"/>
  <c r="CA1024" i="24"/>
  <c r="CB1023" i="24"/>
  <c r="CA1023" i="24"/>
  <c r="CB1022" i="24"/>
  <c r="CA1022" i="24"/>
  <c r="CB1021" i="24"/>
  <c r="CA1021" i="24"/>
  <c r="CB1020" i="24"/>
  <c r="CA1020" i="24"/>
  <c r="CB1019" i="24"/>
  <c r="CA1019" i="24"/>
  <c r="CB1018" i="24"/>
  <c r="CA1018" i="24"/>
  <c r="CB1017" i="24"/>
  <c r="CA1017" i="24"/>
  <c r="CB1016" i="24"/>
  <c r="CA1016" i="24"/>
  <c r="CB1015" i="24"/>
  <c r="CA1015" i="24"/>
  <c r="CB1014" i="24"/>
  <c r="CA1014" i="24"/>
  <c r="CB1013" i="24"/>
  <c r="CA1013" i="24"/>
  <c r="CB1012" i="24"/>
  <c r="CA1012" i="24"/>
  <c r="CB1011" i="24"/>
  <c r="CA1011" i="24"/>
  <c r="CB1010" i="24"/>
  <c r="CA1010" i="24"/>
  <c r="CB1009" i="24"/>
  <c r="CA1009" i="24"/>
  <c r="CB1008" i="24"/>
  <c r="CA1008" i="24"/>
  <c r="CB1007" i="24"/>
  <c r="CA1007" i="24"/>
  <c r="CB1006" i="24"/>
  <c r="CA1006" i="24"/>
  <c r="CB1005" i="24"/>
  <c r="CA1005" i="24"/>
  <c r="CB1004" i="24"/>
  <c r="CA1004" i="24"/>
  <c r="CB1003" i="24"/>
  <c r="CA1003" i="24"/>
  <c r="CB1002" i="24"/>
  <c r="CA1002" i="24"/>
  <c r="CB1001" i="24"/>
  <c r="CA1001" i="24"/>
  <c r="CB1000" i="24"/>
  <c r="CA1000" i="24"/>
  <c r="CB999" i="24"/>
  <c r="CA999" i="24"/>
  <c r="CB998" i="24"/>
  <c r="CA998" i="24"/>
  <c r="CB997" i="24"/>
  <c r="CA997" i="24"/>
  <c r="CB996" i="24"/>
  <c r="CA996" i="24"/>
  <c r="CB995" i="24"/>
  <c r="CA995" i="24"/>
  <c r="CB994" i="24"/>
  <c r="CA994" i="24"/>
  <c r="CB993" i="24"/>
  <c r="CA993" i="24"/>
  <c r="CB992" i="24"/>
  <c r="CA992" i="24"/>
  <c r="CB991" i="24"/>
  <c r="CA991" i="24"/>
  <c r="CB990" i="24"/>
  <c r="CA990" i="24"/>
  <c r="CB989" i="24"/>
  <c r="CA989" i="24"/>
  <c r="CB988" i="24"/>
  <c r="CA988" i="24"/>
  <c r="CB987" i="24"/>
  <c r="CA987" i="24"/>
  <c r="CB986" i="24"/>
  <c r="CA986" i="24"/>
  <c r="CB985" i="24"/>
  <c r="CA985" i="24"/>
  <c r="CB984" i="24"/>
  <c r="CA984" i="24"/>
  <c r="CB983" i="24"/>
  <c r="CA983" i="24"/>
  <c r="CB982" i="24"/>
  <c r="CA982" i="24"/>
  <c r="CB981" i="24"/>
  <c r="CA981" i="24"/>
  <c r="CB980" i="24"/>
  <c r="CA980" i="24"/>
  <c r="CB979" i="24"/>
  <c r="CA979" i="24"/>
  <c r="CB978" i="24"/>
  <c r="CA978" i="24"/>
  <c r="CB977" i="24"/>
  <c r="CA977" i="24"/>
  <c r="CB976" i="24"/>
  <c r="CA976" i="24"/>
  <c r="CB975" i="24"/>
  <c r="CA975" i="24"/>
  <c r="CB974" i="24"/>
  <c r="CA974" i="24"/>
  <c r="CB973" i="24"/>
  <c r="CA973" i="24"/>
  <c r="CB972" i="24"/>
  <c r="CA972" i="24"/>
  <c r="CB971" i="24"/>
  <c r="CA971" i="24"/>
  <c r="CB970" i="24"/>
  <c r="CA970" i="24"/>
  <c r="CB969" i="24"/>
  <c r="CA969" i="24"/>
  <c r="CB968" i="24"/>
  <c r="CA968" i="24"/>
  <c r="CB967" i="24"/>
  <c r="CA967" i="24"/>
  <c r="CB966" i="24"/>
  <c r="CA966" i="24"/>
  <c r="CB965" i="24"/>
  <c r="CA965" i="24"/>
  <c r="CB964" i="24"/>
  <c r="CA964" i="24"/>
  <c r="CB963" i="24"/>
  <c r="CA963" i="24"/>
  <c r="CB962" i="24"/>
  <c r="CA962" i="24"/>
  <c r="CB961" i="24"/>
  <c r="CA961" i="24"/>
  <c r="CB960" i="24"/>
  <c r="CA960" i="24"/>
  <c r="CB959" i="24"/>
  <c r="CA959" i="24"/>
  <c r="CB958" i="24"/>
  <c r="CA958" i="24"/>
  <c r="CB957" i="24"/>
  <c r="CA957" i="24"/>
  <c r="CB956" i="24"/>
  <c r="CA956" i="24"/>
  <c r="CB955" i="24"/>
  <c r="CA955" i="24"/>
  <c r="CB954" i="24"/>
  <c r="CA954" i="24"/>
  <c r="CB953" i="24"/>
  <c r="CA953" i="24"/>
  <c r="CB952" i="24"/>
  <c r="CA952" i="24"/>
  <c r="CB951" i="24"/>
  <c r="CA951" i="24"/>
  <c r="CB950" i="24"/>
  <c r="CA950" i="24"/>
  <c r="CB949" i="24"/>
  <c r="CA949" i="24"/>
  <c r="CB948" i="24"/>
  <c r="CA948" i="24"/>
  <c r="CB947" i="24"/>
  <c r="CA947" i="24"/>
  <c r="CB946" i="24"/>
  <c r="CA946" i="24"/>
  <c r="CB945" i="24"/>
  <c r="CA945" i="24"/>
  <c r="CB944" i="24"/>
  <c r="CA944" i="24"/>
  <c r="CB943" i="24"/>
  <c r="CA943" i="24"/>
  <c r="CB942" i="24"/>
  <c r="CA942" i="24"/>
  <c r="CB941" i="24"/>
  <c r="CA941" i="24"/>
  <c r="CB940" i="24"/>
  <c r="CA940" i="24"/>
  <c r="CB939" i="24"/>
  <c r="CA939" i="24"/>
  <c r="CB938" i="24"/>
  <c r="CA938" i="24"/>
  <c r="CB937" i="24"/>
  <c r="CA937" i="24"/>
  <c r="CB936" i="24"/>
  <c r="CA936" i="24"/>
  <c r="CB935" i="24"/>
  <c r="CA935" i="24"/>
  <c r="CB934" i="24"/>
  <c r="CA934" i="24"/>
  <c r="CB933" i="24"/>
  <c r="CA933" i="24"/>
  <c r="CB932" i="24"/>
  <c r="CA932" i="24"/>
  <c r="CB931" i="24"/>
  <c r="CA931" i="24"/>
  <c r="CB930" i="24"/>
  <c r="CA930" i="24"/>
  <c r="CB929" i="24"/>
  <c r="CA929" i="24"/>
  <c r="CB928" i="24"/>
  <c r="CA928" i="24"/>
  <c r="CB927" i="24"/>
  <c r="CA927" i="24"/>
  <c r="CB926" i="24"/>
  <c r="CA926" i="24"/>
  <c r="CB925" i="24"/>
  <c r="CA925" i="24"/>
  <c r="CB924" i="24"/>
  <c r="CA924" i="24"/>
  <c r="CB923" i="24"/>
  <c r="CA923" i="24"/>
  <c r="CB922" i="24"/>
  <c r="CA922" i="24"/>
  <c r="CB921" i="24"/>
  <c r="CA921" i="24"/>
  <c r="CB920" i="24"/>
  <c r="CA920" i="24"/>
  <c r="CB919" i="24"/>
  <c r="CA919" i="24"/>
  <c r="CB918" i="24"/>
  <c r="CA918" i="24"/>
  <c r="CB917" i="24"/>
  <c r="CA917" i="24"/>
  <c r="CB916" i="24"/>
  <c r="CA916" i="24"/>
  <c r="CB915" i="24"/>
  <c r="CA915" i="24"/>
  <c r="CB914" i="24"/>
  <c r="CA914" i="24"/>
  <c r="CB913" i="24"/>
  <c r="CA913" i="24"/>
  <c r="CB912" i="24"/>
  <c r="CA912" i="24"/>
  <c r="CB911" i="24"/>
  <c r="CA911" i="24"/>
  <c r="CB910" i="24"/>
  <c r="CA910" i="24"/>
  <c r="CB909" i="24"/>
  <c r="CA909" i="24"/>
  <c r="CB908" i="24"/>
  <c r="CA908" i="24"/>
  <c r="CB907" i="24"/>
  <c r="CA907" i="24"/>
  <c r="CB906" i="24"/>
  <c r="CA906" i="24"/>
  <c r="CB905" i="24"/>
  <c r="CA905" i="24"/>
  <c r="CB904" i="24"/>
  <c r="CA904" i="24"/>
  <c r="CB903" i="24"/>
  <c r="CA903" i="24"/>
  <c r="CB902" i="24"/>
  <c r="CA902" i="24"/>
  <c r="CB901" i="24"/>
  <c r="CA901" i="24"/>
  <c r="CB900" i="24"/>
  <c r="CA900" i="24"/>
  <c r="CB899" i="24"/>
  <c r="CA899" i="24"/>
  <c r="CB898" i="24"/>
  <c r="CA898" i="24"/>
  <c r="CB897" i="24"/>
  <c r="CA897" i="24"/>
  <c r="CB896" i="24"/>
  <c r="CA896" i="24"/>
  <c r="CB895" i="24"/>
  <c r="CA895" i="24"/>
  <c r="CB894" i="24"/>
  <c r="CA894" i="24"/>
  <c r="CB893" i="24"/>
  <c r="CA893" i="24"/>
  <c r="CB892" i="24"/>
  <c r="CA892" i="24"/>
  <c r="CB891" i="24"/>
  <c r="CA891" i="24"/>
  <c r="CB890" i="24"/>
  <c r="CA890" i="24"/>
  <c r="CB889" i="24"/>
  <c r="CA889" i="24"/>
  <c r="CB888" i="24"/>
  <c r="CA888" i="24"/>
  <c r="CB887" i="24"/>
  <c r="CA887" i="24"/>
  <c r="CB886" i="24"/>
  <c r="CA886" i="24"/>
  <c r="CB885" i="24"/>
  <c r="CA885" i="24"/>
  <c r="CB884" i="24"/>
  <c r="CA884" i="24"/>
  <c r="CB883" i="24"/>
  <c r="CA883" i="24"/>
  <c r="CB882" i="24"/>
  <c r="CA882" i="24"/>
  <c r="CB881" i="24"/>
  <c r="CA881" i="24"/>
  <c r="CB880" i="24"/>
  <c r="CA880" i="24"/>
  <c r="CB879" i="24"/>
  <c r="CA879" i="24"/>
  <c r="CB878" i="24"/>
  <c r="CA878" i="24"/>
  <c r="CB877" i="24"/>
  <c r="CA877" i="24"/>
  <c r="CB876" i="24"/>
  <c r="CA876" i="24"/>
  <c r="CB875" i="24"/>
  <c r="CA875" i="24"/>
  <c r="CB874" i="24"/>
  <c r="CA874" i="24"/>
  <c r="CB873" i="24"/>
  <c r="CA873" i="24"/>
  <c r="CB872" i="24"/>
  <c r="CA872" i="24"/>
  <c r="CB871" i="24"/>
  <c r="CA871" i="24"/>
  <c r="CB870" i="24"/>
  <c r="CA870" i="24"/>
  <c r="CB869" i="24"/>
  <c r="CA869" i="24"/>
  <c r="CB868" i="24"/>
  <c r="CA868" i="24"/>
  <c r="CB867" i="24"/>
  <c r="CA867" i="24"/>
  <c r="CB866" i="24"/>
  <c r="CA866" i="24"/>
  <c r="CB865" i="24"/>
  <c r="CA865" i="24"/>
  <c r="CB864" i="24"/>
  <c r="CA864" i="24"/>
  <c r="CB863" i="24"/>
  <c r="CA863" i="24"/>
  <c r="CB862" i="24"/>
  <c r="CA862" i="24"/>
  <c r="CB861" i="24"/>
  <c r="CA861" i="24"/>
  <c r="CB860" i="24"/>
  <c r="CA860" i="24"/>
  <c r="CB859" i="24"/>
  <c r="CA859" i="24"/>
  <c r="CB858" i="24"/>
  <c r="CA858" i="24"/>
  <c r="CB857" i="24"/>
  <c r="CA857" i="24"/>
  <c r="CB856" i="24"/>
  <c r="CA856" i="24"/>
  <c r="CB855" i="24"/>
  <c r="CA855" i="24"/>
  <c r="CB854" i="24"/>
  <c r="CA854" i="24"/>
  <c r="CB853" i="24"/>
  <c r="CA853" i="24"/>
  <c r="CB852" i="24"/>
  <c r="CA852" i="24"/>
  <c r="CB851" i="24"/>
  <c r="CA851" i="24"/>
  <c r="CB850" i="24"/>
  <c r="CA850" i="24"/>
  <c r="CB849" i="24"/>
  <c r="CA849" i="24"/>
  <c r="CB848" i="24"/>
  <c r="CA848" i="24"/>
  <c r="CB847" i="24"/>
  <c r="CA847" i="24"/>
  <c r="CB846" i="24"/>
  <c r="CA846" i="24"/>
  <c r="CB845" i="24"/>
  <c r="CA845" i="24"/>
  <c r="CB844" i="24"/>
  <c r="CA844" i="24"/>
  <c r="CB843" i="24"/>
  <c r="CA843" i="24"/>
  <c r="CB842" i="24"/>
  <c r="CA842" i="24"/>
  <c r="CB841" i="24"/>
  <c r="CA841" i="24"/>
  <c r="CB840" i="24"/>
  <c r="CA840" i="24"/>
  <c r="CB839" i="24"/>
  <c r="CA839" i="24"/>
  <c r="CB838" i="24"/>
  <c r="CA838" i="24"/>
  <c r="CB837" i="24"/>
  <c r="CA837" i="24"/>
  <c r="CB836" i="24"/>
  <c r="CA836" i="24"/>
  <c r="CB835" i="24"/>
  <c r="CA835" i="24"/>
  <c r="CB834" i="24"/>
  <c r="CA834" i="24"/>
  <c r="CB833" i="24"/>
  <c r="CA833" i="24"/>
  <c r="CB832" i="24"/>
  <c r="CA832" i="24"/>
  <c r="CB831" i="24"/>
  <c r="CA831" i="24"/>
  <c r="CB830" i="24"/>
  <c r="CA830" i="24"/>
  <c r="CB829" i="24"/>
  <c r="CA829" i="24"/>
  <c r="CB828" i="24"/>
  <c r="CA828" i="24"/>
  <c r="CB827" i="24"/>
  <c r="CA827" i="24"/>
  <c r="CB826" i="24"/>
  <c r="CA826" i="24"/>
  <c r="CB825" i="24"/>
  <c r="CA825" i="24"/>
  <c r="CB824" i="24"/>
  <c r="CA824" i="24"/>
  <c r="CB823" i="24"/>
  <c r="CA823" i="24"/>
  <c r="CB822" i="24"/>
  <c r="CA822" i="24"/>
  <c r="CB821" i="24"/>
  <c r="CA821" i="24"/>
  <c r="CB820" i="24"/>
  <c r="CA820" i="24"/>
  <c r="CB819" i="24"/>
  <c r="CA819" i="24"/>
  <c r="CB818" i="24"/>
  <c r="CA818" i="24"/>
  <c r="CB817" i="24"/>
  <c r="CA817" i="24"/>
  <c r="CB816" i="24"/>
  <c r="CA816" i="24"/>
  <c r="CB815" i="24"/>
  <c r="CA815" i="24"/>
  <c r="CB814" i="24"/>
  <c r="CA814" i="24"/>
  <c r="CB813" i="24"/>
  <c r="CA813" i="24"/>
  <c r="CB812" i="24"/>
  <c r="CA812" i="24"/>
  <c r="CB811" i="24"/>
  <c r="CA811" i="24"/>
  <c r="CB810" i="24"/>
  <c r="CA810" i="24"/>
  <c r="CB809" i="24"/>
  <c r="CA809" i="24"/>
  <c r="CB808" i="24"/>
  <c r="CA808" i="24"/>
  <c r="CB807" i="24"/>
  <c r="CA807" i="24"/>
  <c r="CB806" i="24"/>
  <c r="CA806" i="24"/>
  <c r="CB805" i="24"/>
  <c r="CA805" i="24"/>
  <c r="CB804" i="24"/>
  <c r="CA804" i="24"/>
  <c r="CB803" i="24"/>
  <c r="CA803" i="24"/>
  <c r="CB802" i="24"/>
  <c r="CA802" i="24"/>
  <c r="CB801" i="24"/>
  <c r="CA801" i="24"/>
  <c r="CB800" i="24"/>
  <c r="CA800" i="24"/>
  <c r="CB799" i="24"/>
  <c r="CA799" i="24"/>
  <c r="CB798" i="24"/>
  <c r="CA798" i="24"/>
  <c r="CB797" i="24"/>
  <c r="CA797" i="24"/>
  <c r="CB796" i="24"/>
  <c r="CA796" i="24"/>
  <c r="CB795" i="24"/>
  <c r="CA795" i="24"/>
  <c r="CB794" i="24"/>
  <c r="CA794" i="24"/>
  <c r="CB793" i="24"/>
  <c r="CA793" i="24"/>
  <c r="CB792" i="24"/>
  <c r="CA792" i="24"/>
  <c r="CB791" i="24"/>
  <c r="CA791" i="24"/>
  <c r="CB790" i="24"/>
  <c r="CA790" i="24"/>
  <c r="CB789" i="24"/>
  <c r="CA789" i="24"/>
  <c r="CB788" i="24"/>
  <c r="CA788" i="24"/>
  <c r="CB787" i="24"/>
  <c r="CA787" i="24"/>
  <c r="CB786" i="24"/>
  <c r="CA786" i="24"/>
  <c r="CB785" i="24"/>
  <c r="CA785" i="24"/>
  <c r="CB784" i="24"/>
  <c r="CA784" i="24"/>
  <c r="CB783" i="24"/>
  <c r="CA783" i="24"/>
  <c r="CB782" i="24"/>
  <c r="CA782" i="24"/>
  <c r="CB781" i="24"/>
  <c r="CA781" i="24"/>
  <c r="CB780" i="24"/>
  <c r="CA780" i="24"/>
  <c r="CB779" i="24"/>
  <c r="CA779" i="24"/>
  <c r="CB778" i="24"/>
  <c r="CA778" i="24"/>
  <c r="CB777" i="24"/>
  <c r="CA777" i="24"/>
  <c r="CB776" i="24"/>
  <c r="CA776" i="24"/>
  <c r="CB775" i="24"/>
  <c r="CA775" i="24"/>
  <c r="CB774" i="24"/>
  <c r="CA774" i="24"/>
  <c r="CB773" i="24"/>
  <c r="CA773" i="24"/>
  <c r="CB772" i="24"/>
  <c r="CA772" i="24"/>
  <c r="CB771" i="24"/>
  <c r="CA771" i="24"/>
  <c r="CB770" i="24"/>
  <c r="CA770" i="24"/>
  <c r="CB769" i="24"/>
  <c r="CA769" i="24"/>
  <c r="CB768" i="24"/>
  <c r="CA768" i="24"/>
  <c r="CB767" i="24"/>
  <c r="CA767" i="24"/>
  <c r="CB766" i="24"/>
  <c r="CA766" i="24"/>
  <c r="CB765" i="24"/>
  <c r="CA765" i="24"/>
  <c r="CB764" i="24"/>
  <c r="CA764" i="24"/>
  <c r="CB763" i="24"/>
  <c r="CA763" i="24"/>
  <c r="CB762" i="24"/>
  <c r="CA762" i="24"/>
  <c r="CB761" i="24"/>
  <c r="CA761" i="24"/>
  <c r="CB760" i="24"/>
  <c r="CA760" i="24"/>
  <c r="CB759" i="24"/>
  <c r="CA759" i="24"/>
  <c r="CB758" i="24"/>
  <c r="CA758" i="24"/>
  <c r="CB757" i="24"/>
  <c r="CA757" i="24"/>
  <c r="CB756" i="24"/>
  <c r="CA756" i="24"/>
  <c r="CB755" i="24"/>
  <c r="CA755" i="24"/>
  <c r="CB754" i="24"/>
  <c r="CA754" i="24"/>
  <c r="CB753" i="24"/>
  <c r="CA753" i="24"/>
  <c r="CB752" i="24"/>
  <c r="CA752" i="24"/>
  <c r="CB751" i="24"/>
  <c r="CA751" i="24"/>
  <c r="CB750" i="24"/>
  <c r="CA750" i="24"/>
  <c r="CB749" i="24"/>
  <c r="CA749" i="24"/>
  <c r="CB748" i="24"/>
  <c r="CA748" i="24"/>
  <c r="CB747" i="24"/>
  <c r="CA747" i="24"/>
  <c r="CB746" i="24"/>
  <c r="CA746" i="24"/>
  <c r="CB745" i="24"/>
  <c r="CA745" i="24"/>
  <c r="CB744" i="24"/>
  <c r="CA744" i="24"/>
  <c r="CB743" i="24"/>
  <c r="CA743" i="24"/>
  <c r="CB742" i="24"/>
  <c r="CA742" i="24"/>
  <c r="CB741" i="24"/>
  <c r="CA741" i="24"/>
  <c r="CB740" i="24"/>
  <c r="CA740" i="24"/>
  <c r="CB739" i="24"/>
  <c r="CA739" i="24"/>
  <c r="CB738" i="24"/>
  <c r="CA738" i="24"/>
  <c r="CB737" i="24"/>
  <c r="CA737" i="24"/>
  <c r="CB736" i="24"/>
  <c r="CA736" i="24"/>
  <c r="CB735" i="24"/>
  <c r="CA735" i="24"/>
  <c r="CB734" i="24"/>
  <c r="CA734" i="24"/>
  <c r="CB733" i="24"/>
  <c r="CA733" i="24"/>
  <c r="CB732" i="24"/>
  <c r="CA732" i="24"/>
  <c r="CB731" i="24"/>
  <c r="CA731" i="24"/>
  <c r="CB730" i="24"/>
  <c r="CA730" i="24"/>
  <c r="CB729" i="24"/>
  <c r="CA729" i="24"/>
  <c r="CB728" i="24"/>
  <c r="CA728" i="24"/>
  <c r="CB727" i="24"/>
  <c r="CA727" i="24"/>
  <c r="CB726" i="24"/>
  <c r="CA726" i="24"/>
  <c r="CB725" i="24"/>
  <c r="CA725" i="24"/>
  <c r="CB724" i="24"/>
  <c r="CA724" i="24"/>
  <c r="CB723" i="24"/>
  <c r="CA723" i="24"/>
  <c r="CB722" i="24"/>
  <c r="CA722" i="24"/>
  <c r="CB721" i="24"/>
  <c r="CA721" i="24"/>
  <c r="CB720" i="24"/>
  <c r="CA720" i="24"/>
  <c r="CB719" i="24"/>
  <c r="CA719" i="24"/>
  <c r="CB718" i="24"/>
  <c r="CA718" i="24"/>
  <c r="CB717" i="24"/>
  <c r="CA717" i="24"/>
  <c r="CB716" i="24"/>
  <c r="CA716" i="24"/>
  <c r="CB715" i="24"/>
  <c r="CA715" i="24"/>
  <c r="CB714" i="24"/>
  <c r="CA714" i="24"/>
  <c r="CB713" i="24"/>
  <c r="CA713" i="24"/>
  <c r="CB712" i="24"/>
  <c r="CA712" i="24"/>
  <c r="CB711" i="24"/>
  <c r="CA711" i="24"/>
  <c r="CB710" i="24"/>
  <c r="CA710" i="24"/>
  <c r="CB709" i="24"/>
  <c r="CA709" i="24"/>
  <c r="CB708" i="24"/>
  <c r="CA708" i="24"/>
  <c r="CB707" i="24"/>
  <c r="CA707" i="24"/>
  <c r="CB706" i="24"/>
  <c r="CA706" i="24"/>
  <c r="CB705" i="24"/>
  <c r="CA705" i="24"/>
  <c r="CB704" i="24"/>
  <c r="CA704" i="24"/>
  <c r="CB703" i="24"/>
  <c r="CA703" i="24"/>
  <c r="CB702" i="24"/>
  <c r="CA702" i="24"/>
  <c r="CB701" i="24"/>
  <c r="CA701" i="24"/>
  <c r="CB700" i="24"/>
  <c r="CA700" i="24"/>
  <c r="CB699" i="24"/>
  <c r="CA699" i="24"/>
  <c r="CB698" i="24"/>
  <c r="CA698" i="24"/>
  <c r="CB697" i="24"/>
  <c r="CA697" i="24"/>
  <c r="CB696" i="24"/>
  <c r="CA696" i="24"/>
  <c r="CB695" i="24"/>
  <c r="CA695" i="24"/>
  <c r="CB694" i="24"/>
  <c r="CA694" i="24"/>
  <c r="CB693" i="24"/>
  <c r="CA693" i="24"/>
  <c r="CB692" i="24"/>
  <c r="CA692" i="24"/>
  <c r="CB691" i="24"/>
  <c r="CA691" i="24"/>
  <c r="CB690" i="24"/>
  <c r="CA690" i="24"/>
  <c r="CB689" i="24"/>
  <c r="CA689" i="24"/>
  <c r="CB688" i="24"/>
  <c r="CA688" i="24"/>
  <c r="CB687" i="24"/>
  <c r="CA687" i="24"/>
  <c r="CB686" i="24"/>
  <c r="CA686" i="24"/>
  <c r="CB685" i="24"/>
  <c r="CA685" i="24"/>
  <c r="CB684" i="24"/>
  <c r="CA684" i="24"/>
  <c r="CB683" i="24"/>
  <c r="CA683" i="24"/>
  <c r="CB682" i="24"/>
  <c r="CA682" i="24"/>
  <c r="CB681" i="24"/>
  <c r="CA681" i="24"/>
  <c r="CB680" i="24"/>
  <c r="CA680" i="24"/>
  <c r="CB679" i="24"/>
  <c r="CA679" i="24"/>
  <c r="CB678" i="24"/>
  <c r="CA678" i="24"/>
  <c r="CB677" i="24"/>
  <c r="CA677" i="24"/>
  <c r="CB676" i="24"/>
  <c r="CA676" i="24"/>
  <c r="CB675" i="24"/>
  <c r="CA675" i="24"/>
  <c r="CB674" i="24"/>
  <c r="CA674" i="24"/>
  <c r="CB673" i="24"/>
  <c r="CA673" i="24"/>
  <c r="CB672" i="24"/>
  <c r="CA672" i="24"/>
  <c r="CB671" i="24"/>
  <c r="CA671" i="24"/>
  <c r="CB670" i="24"/>
  <c r="CA670" i="24"/>
  <c r="CB669" i="24"/>
  <c r="CA669" i="24"/>
  <c r="CB668" i="24"/>
  <c r="CA668" i="24"/>
  <c r="CB667" i="24"/>
  <c r="CA667" i="24"/>
  <c r="CB666" i="24"/>
  <c r="CA666" i="24"/>
  <c r="CB665" i="24"/>
  <c r="CA665" i="24"/>
  <c r="CB664" i="24"/>
  <c r="CA664" i="24"/>
  <c r="CB663" i="24"/>
  <c r="CA663" i="24"/>
  <c r="CB662" i="24"/>
  <c r="CA662" i="24"/>
  <c r="CB661" i="24"/>
  <c r="CA661" i="24"/>
  <c r="CB660" i="24"/>
  <c r="CA660" i="24"/>
  <c r="CB659" i="24"/>
  <c r="CA659" i="24"/>
  <c r="CB658" i="24"/>
  <c r="CA658" i="24"/>
  <c r="CB657" i="24"/>
  <c r="CA657" i="24"/>
  <c r="CB656" i="24"/>
  <c r="CA656" i="24"/>
  <c r="CB655" i="24"/>
  <c r="CA655" i="24"/>
  <c r="CB654" i="24"/>
  <c r="CA654" i="24"/>
  <c r="CB653" i="24"/>
  <c r="CA653" i="24"/>
  <c r="CB652" i="24"/>
  <c r="CA652" i="24"/>
  <c r="CB651" i="24"/>
  <c r="CA651" i="24"/>
  <c r="CB650" i="24"/>
  <c r="CA650" i="24"/>
  <c r="CB649" i="24"/>
  <c r="CA649" i="24"/>
  <c r="CB648" i="24"/>
  <c r="CA648" i="24"/>
  <c r="CB647" i="24"/>
  <c r="CA647" i="24"/>
  <c r="CB646" i="24"/>
  <c r="CA646" i="24"/>
  <c r="CB645" i="24"/>
  <c r="CA645" i="24"/>
  <c r="CB644" i="24"/>
  <c r="CA644" i="24"/>
  <c r="CB643" i="24"/>
  <c r="CA643" i="24"/>
  <c r="CB642" i="24"/>
  <c r="CA642" i="24"/>
  <c r="CB641" i="24"/>
  <c r="CA641" i="24"/>
  <c r="CB640" i="24"/>
  <c r="CA640" i="24"/>
  <c r="CB639" i="24"/>
  <c r="CA639" i="24"/>
  <c r="CB638" i="24"/>
  <c r="CA638" i="24"/>
  <c r="CB637" i="24"/>
  <c r="CA637" i="24"/>
  <c r="CB636" i="24"/>
  <c r="CA636" i="24"/>
  <c r="CB635" i="24"/>
  <c r="CA635" i="24"/>
  <c r="CB634" i="24"/>
  <c r="CA634" i="24"/>
  <c r="CB633" i="24"/>
  <c r="CA633" i="24"/>
  <c r="CB632" i="24"/>
  <c r="CA632" i="24"/>
  <c r="CB631" i="24"/>
  <c r="CA631" i="24"/>
  <c r="CB630" i="24"/>
  <c r="CA630" i="24"/>
  <c r="CB629" i="24"/>
  <c r="CA629" i="24"/>
  <c r="CB628" i="24"/>
  <c r="CA628" i="24"/>
  <c r="CB627" i="24"/>
  <c r="CA627" i="24"/>
  <c r="CB626" i="24"/>
  <c r="CA626" i="24"/>
  <c r="CB625" i="24"/>
  <c r="CA625" i="24"/>
  <c r="CB624" i="24"/>
  <c r="CA624" i="24"/>
  <c r="CB623" i="24"/>
  <c r="CA623" i="24"/>
  <c r="CB622" i="24"/>
  <c r="CA622" i="24"/>
  <c r="CB621" i="24"/>
  <c r="CA621" i="24"/>
  <c r="CB620" i="24"/>
  <c r="CA620" i="24"/>
  <c r="CB619" i="24"/>
  <c r="CA619" i="24"/>
  <c r="CB618" i="24"/>
  <c r="CA618" i="24"/>
  <c r="CB617" i="24"/>
  <c r="CA617" i="24"/>
  <c r="CB616" i="24"/>
  <c r="CA616" i="24"/>
  <c r="CB615" i="24"/>
  <c r="CA615" i="24"/>
  <c r="CB614" i="24"/>
  <c r="CA614" i="24"/>
  <c r="CB613" i="24"/>
  <c r="CA613" i="24"/>
  <c r="CB612" i="24"/>
  <c r="CA612" i="24"/>
  <c r="CB611" i="24"/>
  <c r="CA611" i="24"/>
  <c r="CB610" i="24"/>
  <c r="CA610" i="24"/>
  <c r="CB609" i="24"/>
  <c r="CA609" i="24"/>
  <c r="CB608" i="24"/>
  <c r="CA608" i="24"/>
  <c r="CB607" i="24"/>
  <c r="CA607" i="24"/>
  <c r="CB606" i="24"/>
  <c r="CA606" i="24"/>
  <c r="CB605" i="24"/>
  <c r="CA605" i="24"/>
  <c r="CB604" i="24"/>
  <c r="CA604" i="24"/>
  <c r="CB603" i="24"/>
  <c r="CA603" i="24"/>
  <c r="CB602" i="24"/>
  <c r="CA602" i="24"/>
  <c r="CB601" i="24"/>
  <c r="CA601" i="24"/>
  <c r="CB600" i="24"/>
  <c r="CA600" i="24"/>
  <c r="CB599" i="24"/>
  <c r="CA599" i="24"/>
  <c r="CB598" i="24"/>
  <c r="CA598" i="24"/>
  <c r="CB597" i="24"/>
  <c r="CA597" i="24"/>
  <c r="CB596" i="24"/>
  <c r="CA596" i="24"/>
  <c r="CB595" i="24"/>
  <c r="CA595" i="24"/>
  <c r="CB594" i="24"/>
  <c r="CA594" i="24"/>
  <c r="CB593" i="24"/>
  <c r="CA593" i="24"/>
  <c r="CB592" i="24"/>
  <c r="CA592" i="24"/>
  <c r="CB591" i="24"/>
  <c r="CA591" i="24"/>
  <c r="CB590" i="24"/>
  <c r="CA590" i="24"/>
  <c r="CB589" i="24"/>
  <c r="CA589" i="24"/>
  <c r="CB588" i="24"/>
  <c r="CA588" i="24"/>
  <c r="CB587" i="24"/>
  <c r="CA587" i="24"/>
  <c r="CB586" i="24"/>
  <c r="CA586" i="24"/>
  <c r="CB585" i="24"/>
  <c r="CA585" i="24"/>
  <c r="CB584" i="24"/>
  <c r="CA584" i="24"/>
  <c r="CB583" i="24"/>
  <c r="CA583" i="24"/>
  <c r="CB582" i="24"/>
  <c r="CA582" i="24"/>
  <c r="CB581" i="24"/>
  <c r="CA581" i="24"/>
  <c r="CB580" i="24"/>
  <c r="CA580" i="24"/>
  <c r="CB579" i="24"/>
  <c r="CA579" i="24"/>
  <c r="CB578" i="24"/>
  <c r="CA578" i="24"/>
  <c r="CB577" i="24"/>
  <c r="CA577" i="24"/>
  <c r="CB576" i="24"/>
  <c r="CA576" i="24"/>
  <c r="CB575" i="24"/>
  <c r="CA575" i="24"/>
  <c r="CB574" i="24"/>
  <c r="CA574" i="24"/>
  <c r="CB573" i="24"/>
  <c r="CA573" i="24"/>
  <c r="CB572" i="24"/>
  <c r="CA572" i="24"/>
  <c r="CB571" i="24"/>
  <c r="CA571" i="24"/>
  <c r="CB570" i="24"/>
  <c r="CA570" i="24"/>
  <c r="CB569" i="24"/>
  <c r="CA569" i="24"/>
  <c r="CB568" i="24"/>
  <c r="CA568" i="24"/>
  <c r="CB567" i="24"/>
  <c r="CA567" i="24"/>
  <c r="CB566" i="24"/>
  <c r="CA566" i="24"/>
  <c r="CB565" i="24"/>
  <c r="CA565" i="24"/>
  <c r="CB564" i="24"/>
  <c r="CA564" i="24"/>
  <c r="CB563" i="24"/>
  <c r="CA563" i="24"/>
  <c r="CB562" i="24"/>
  <c r="CA562" i="24"/>
  <c r="CB561" i="24"/>
  <c r="CA561" i="24"/>
  <c r="CB560" i="24"/>
  <c r="CA560" i="24"/>
  <c r="CB559" i="24"/>
  <c r="CA559" i="24"/>
  <c r="CB558" i="24"/>
  <c r="CA558" i="24"/>
  <c r="CB557" i="24"/>
  <c r="CA557" i="24"/>
  <c r="CB556" i="24"/>
  <c r="CA556" i="24"/>
  <c r="CB555" i="24"/>
  <c r="CA555" i="24"/>
  <c r="CB554" i="24"/>
  <c r="CA554" i="24"/>
  <c r="CB553" i="24"/>
  <c r="CA553" i="24"/>
  <c r="CB552" i="24"/>
  <c r="CA552" i="24"/>
  <c r="CB551" i="24"/>
  <c r="CA551" i="24"/>
  <c r="CB550" i="24"/>
  <c r="CA550" i="24"/>
  <c r="CB549" i="24"/>
  <c r="CA549" i="24"/>
  <c r="CB548" i="24"/>
  <c r="CA548" i="24"/>
  <c r="CB547" i="24"/>
  <c r="CA547" i="24"/>
  <c r="CB546" i="24"/>
  <c r="CA546" i="24"/>
  <c r="CB545" i="24"/>
  <c r="CA545" i="24"/>
  <c r="CB544" i="24"/>
  <c r="CA544" i="24"/>
  <c r="CB543" i="24"/>
  <c r="CA543" i="24"/>
  <c r="CB542" i="24"/>
  <c r="CA542" i="24"/>
  <c r="CB541" i="24"/>
  <c r="CA541" i="24"/>
  <c r="CB540" i="24"/>
  <c r="CA540" i="24"/>
  <c r="CB539" i="24"/>
  <c r="CA539" i="24"/>
  <c r="CB538" i="24"/>
  <c r="CA538" i="24"/>
  <c r="CB537" i="24"/>
  <c r="CA537" i="24"/>
  <c r="CB536" i="24"/>
  <c r="CA536" i="24"/>
  <c r="CB535" i="24"/>
  <c r="CA535" i="24"/>
  <c r="CB534" i="24"/>
  <c r="CA534" i="24"/>
  <c r="CB533" i="24"/>
  <c r="CA533" i="24"/>
  <c r="CB532" i="24"/>
  <c r="CA532" i="24"/>
  <c r="CB531" i="24"/>
  <c r="CA531" i="24"/>
  <c r="CB530" i="24"/>
  <c r="CA530" i="24"/>
  <c r="CB529" i="24"/>
  <c r="CA529" i="24"/>
  <c r="CB528" i="24"/>
  <c r="CA528" i="24"/>
  <c r="CB527" i="24"/>
  <c r="CA527" i="24"/>
  <c r="CB526" i="24"/>
  <c r="CA526" i="24"/>
  <c r="CB525" i="24"/>
  <c r="CA525" i="24"/>
  <c r="CB524" i="24"/>
  <c r="CA524" i="24"/>
  <c r="CB523" i="24"/>
  <c r="CA523" i="24"/>
  <c r="CB522" i="24"/>
  <c r="CA522" i="24"/>
  <c r="CB521" i="24"/>
  <c r="CA521" i="24"/>
  <c r="CB520" i="24"/>
  <c r="CA520" i="24"/>
  <c r="CB519" i="24"/>
  <c r="CA519" i="24"/>
  <c r="CB518" i="24"/>
  <c r="CA518" i="24"/>
  <c r="CB517" i="24"/>
  <c r="CA517" i="24"/>
  <c r="CB516" i="24"/>
  <c r="CA516" i="24"/>
  <c r="CB515" i="24"/>
  <c r="CA515" i="24"/>
  <c r="CB514" i="24"/>
  <c r="CA514" i="24"/>
  <c r="CB513" i="24"/>
  <c r="CA513" i="24"/>
  <c r="CB512" i="24"/>
  <c r="CA512" i="24"/>
  <c r="CB511" i="24"/>
  <c r="CA511" i="24"/>
  <c r="CB510" i="24"/>
  <c r="CA510" i="24"/>
  <c r="CB509" i="24"/>
  <c r="CA509" i="24"/>
  <c r="CB508" i="24"/>
  <c r="CA508" i="24"/>
  <c r="CB507" i="24"/>
  <c r="CA507" i="24"/>
  <c r="CB506" i="24"/>
  <c r="CA506" i="24"/>
  <c r="CB505" i="24"/>
  <c r="CA505" i="24"/>
  <c r="CB504" i="24"/>
  <c r="CA504" i="24"/>
  <c r="CB503" i="24"/>
  <c r="CA503" i="24"/>
  <c r="CB502" i="24"/>
  <c r="CA502" i="24"/>
  <c r="CB501" i="24"/>
  <c r="CA501" i="24"/>
  <c r="CB500" i="24"/>
  <c r="CA500" i="24"/>
  <c r="CB499" i="24"/>
  <c r="CA499" i="24"/>
  <c r="CB498" i="24"/>
  <c r="CA498" i="24"/>
  <c r="CB497" i="24"/>
  <c r="CA497" i="24"/>
  <c r="CB496" i="24"/>
  <c r="CA496" i="24"/>
  <c r="CB495" i="24"/>
  <c r="CA495" i="24"/>
  <c r="CB494" i="24"/>
  <c r="CA494" i="24"/>
  <c r="CB493" i="24"/>
  <c r="CA493" i="24"/>
  <c r="CB492" i="24"/>
  <c r="CA492" i="24"/>
  <c r="CB491" i="24"/>
  <c r="CA491" i="24"/>
  <c r="CB490" i="24"/>
  <c r="CA490" i="24"/>
  <c r="CB489" i="24"/>
  <c r="CA489" i="24"/>
  <c r="CB488" i="24"/>
  <c r="CA488" i="24"/>
  <c r="CB487" i="24"/>
  <c r="CA487" i="24"/>
  <c r="CB486" i="24"/>
  <c r="CA486" i="24"/>
  <c r="CB485" i="24"/>
  <c r="CA485" i="24"/>
  <c r="CB484" i="24"/>
  <c r="CA484" i="24"/>
  <c r="CB483" i="24"/>
  <c r="CA483" i="24"/>
  <c r="CB482" i="24"/>
  <c r="CA482" i="24"/>
  <c r="CB481" i="24"/>
  <c r="CA481" i="24"/>
  <c r="CB480" i="24"/>
  <c r="CA480" i="24"/>
  <c r="CB479" i="24"/>
  <c r="CA479" i="24"/>
  <c r="CB478" i="24"/>
  <c r="CA478" i="24"/>
  <c r="CB477" i="24"/>
  <c r="CA477" i="24"/>
  <c r="CB476" i="24"/>
  <c r="CA476" i="24"/>
  <c r="CB475" i="24"/>
  <c r="CA475" i="24"/>
  <c r="CB474" i="24"/>
  <c r="CA474" i="24"/>
  <c r="CB473" i="24"/>
  <c r="CA473" i="24"/>
  <c r="CB472" i="24"/>
  <c r="CA472" i="24"/>
  <c r="CB471" i="24"/>
  <c r="CA471" i="24"/>
  <c r="CB470" i="24"/>
  <c r="CA470" i="24"/>
  <c r="CB469" i="24"/>
  <c r="CA469" i="24"/>
  <c r="CB468" i="24"/>
  <c r="CA468" i="24"/>
  <c r="CB467" i="24"/>
  <c r="CA467" i="24"/>
  <c r="CB466" i="24"/>
  <c r="CA466" i="24"/>
  <c r="CB465" i="24"/>
  <c r="CA465" i="24"/>
  <c r="CB464" i="24"/>
  <c r="CA464" i="24"/>
  <c r="CB463" i="24"/>
  <c r="CA463" i="24"/>
  <c r="CB462" i="24"/>
  <c r="CA462" i="24"/>
  <c r="CB461" i="24"/>
  <c r="CA461" i="24"/>
  <c r="CB460" i="24"/>
  <c r="CA460" i="24"/>
  <c r="CB459" i="24"/>
  <c r="CA459" i="24"/>
  <c r="CB458" i="24"/>
  <c r="CA458" i="24"/>
  <c r="CB457" i="24"/>
  <c r="CA457" i="24"/>
  <c r="CB456" i="24"/>
  <c r="CA456" i="24"/>
  <c r="CB455" i="24"/>
  <c r="CA455" i="24"/>
  <c r="CB454" i="24"/>
  <c r="CA454" i="24"/>
  <c r="CB453" i="24"/>
  <c r="CA453" i="24"/>
  <c r="CB452" i="24"/>
  <c r="CA452" i="24"/>
  <c r="CB451" i="24"/>
  <c r="CA451" i="24"/>
  <c r="CB450" i="24"/>
  <c r="CA450" i="24"/>
  <c r="CB449" i="24"/>
  <c r="CA449" i="24"/>
  <c r="CB448" i="24"/>
  <c r="CA448" i="24"/>
  <c r="CB447" i="24"/>
  <c r="CA447" i="24"/>
  <c r="CB446" i="24"/>
  <c r="CA446" i="24"/>
  <c r="CB445" i="24"/>
  <c r="CA445" i="24"/>
  <c r="CB444" i="24"/>
  <c r="CA444" i="24"/>
  <c r="CB443" i="24"/>
  <c r="CA443" i="24"/>
  <c r="CB442" i="24"/>
  <c r="CA442" i="24"/>
  <c r="CB441" i="24"/>
  <c r="CA441" i="24"/>
  <c r="CB440" i="24"/>
  <c r="CA440" i="24"/>
  <c r="CB439" i="24"/>
  <c r="CA439" i="24"/>
  <c r="CB438" i="24"/>
  <c r="CA438" i="24"/>
  <c r="CB437" i="24"/>
  <c r="CA437" i="24"/>
  <c r="CB436" i="24"/>
  <c r="CA436" i="24"/>
  <c r="CB435" i="24"/>
  <c r="CA435" i="24"/>
  <c r="CB434" i="24"/>
  <c r="CA434" i="24"/>
  <c r="CB433" i="24"/>
  <c r="CA433" i="24"/>
  <c r="CB432" i="24"/>
  <c r="CA432" i="24"/>
  <c r="CB431" i="24"/>
  <c r="CA431" i="24"/>
  <c r="CB430" i="24"/>
  <c r="CA430" i="24"/>
  <c r="CB429" i="24"/>
  <c r="CA429" i="24"/>
  <c r="CB428" i="24"/>
  <c r="CA428" i="24"/>
  <c r="CB427" i="24"/>
  <c r="CA427" i="24"/>
  <c r="CB426" i="24"/>
  <c r="CA426" i="24"/>
  <c r="CB425" i="24"/>
  <c r="CA425" i="24"/>
  <c r="CB424" i="24"/>
  <c r="CA424" i="24"/>
  <c r="CB423" i="24"/>
  <c r="CA423" i="24"/>
  <c r="CB422" i="24"/>
  <c r="CA422" i="24"/>
  <c r="CB421" i="24"/>
  <c r="CA421" i="24"/>
  <c r="CB420" i="24"/>
  <c r="CA420" i="24"/>
  <c r="CB419" i="24"/>
  <c r="CA419" i="24"/>
  <c r="CB418" i="24"/>
  <c r="CA418" i="24"/>
  <c r="CB417" i="24"/>
  <c r="CA417" i="24"/>
  <c r="CB416" i="24"/>
  <c r="CA416" i="24"/>
  <c r="CB415" i="24"/>
  <c r="CA415" i="24"/>
  <c r="CB414" i="24"/>
  <c r="CA414" i="24"/>
  <c r="CB413" i="24"/>
  <c r="CA413" i="24"/>
  <c r="CB412" i="24"/>
  <c r="CA412" i="24"/>
  <c r="CB411" i="24"/>
  <c r="CA411" i="24"/>
  <c r="CB410" i="24"/>
  <c r="CA410" i="24"/>
  <c r="CB409" i="24"/>
  <c r="CA409" i="24"/>
  <c r="CB408" i="24"/>
  <c r="CA408" i="24"/>
  <c r="CB407" i="24"/>
  <c r="CA407" i="24"/>
  <c r="CB406" i="24"/>
  <c r="CA406" i="24"/>
  <c r="CB405" i="24"/>
  <c r="CA405" i="24"/>
  <c r="CB404" i="24"/>
  <c r="CA404" i="24"/>
  <c r="CB403" i="24"/>
  <c r="CA403" i="24"/>
  <c r="CB402" i="24"/>
  <c r="CA402" i="24"/>
  <c r="CB401" i="24"/>
  <c r="CA401" i="24"/>
  <c r="CB400" i="24"/>
  <c r="CA400" i="24"/>
  <c r="A400" i="24"/>
  <c r="CB399" i="24"/>
  <c r="CA399" i="24"/>
  <c r="A399" i="24"/>
  <c r="CB398" i="24"/>
  <c r="CA398" i="24"/>
  <c r="A398" i="24"/>
  <c r="CB397" i="24"/>
  <c r="CA397" i="24"/>
  <c r="A397" i="24"/>
  <c r="CB396" i="24"/>
  <c r="CA396" i="24"/>
  <c r="A396" i="24"/>
  <c r="CB395" i="24"/>
  <c r="CA395" i="24"/>
  <c r="A395" i="24"/>
  <c r="CB394" i="24"/>
  <c r="CA394" i="24"/>
  <c r="A394" i="24"/>
  <c r="CB393" i="24"/>
  <c r="CA393" i="24"/>
  <c r="A393" i="24"/>
  <c r="CB392" i="24"/>
  <c r="CA392" i="24"/>
  <c r="A392" i="24"/>
  <c r="CB391" i="24"/>
  <c r="CA391" i="24"/>
  <c r="A391" i="24"/>
  <c r="CB390" i="24"/>
  <c r="CA390" i="24"/>
  <c r="A390" i="24"/>
  <c r="CB389" i="24"/>
  <c r="CA389" i="24"/>
  <c r="A389" i="24"/>
  <c r="CB388" i="24"/>
  <c r="CA388" i="24"/>
  <c r="A388" i="24"/>
  <c r="CB387" i="24"/>
  <c r="CA387" i="24"/>
  <c r="A387" i="24"/>
  <c r="CB386" i="24"/>
  <c r="CA386" i="24"/>
  <c r="A386" i="24"/>
  <c r="CB385" i="24"/>
  <c r="CA385" i="24"/>
  <c r="A385" i="24"/>
  <c r="CB384" i="24"/>
  <c r="CA384" i="24"/>
  <c r="A384" i="24"/>
  <c r="CB383" i="24"/>
  <c r="CA383" i="24"/>
  <c r="A383" i="24"/>
  <c r="CB382" i="24"/>
  <c r="CA382" i="24"/>
  <c r="A382" i="24"/>
  <c r="CB381" i="24"/>
  <c r="CA381" i="24"/>
  <c r="A381" i="24"/>
  <c r="CB380" i="24"/>
  <c r="CA380" i="24"/>
  <c r="A380" i="24"/>
  <c r="CB379" i="24"/>
  <c r="CA379" i="24"/>
  <c r="A379" i="24"/>
  <c r="CB378" i="24"/>
  <c r="CA378" i="24"/>
  <c r="A378" i="24"/>
  <c r="CB377" i="24"/>
  <c r="CA377" i="24"/>
  <c r="A377" i="24"/>
  <c r="CB376" i="24"/>
  <c r="CA376" i="24"/>
  <c r="A376" i="24"/>
  <c r="CB375" i="24"/>
  <c r="CA375" i="24"/>
  <c r="A375" i="24"/>
  <c r="CB374" i="24"/>
  <c r="CA374" i="24"/>
  <c r="A374" i="24"/>
  <c r="CB373" i="24"/>
  <c r="CA373" i="24"/>
  <c r="A373" i="24"/>
  <c r="CB372" i="24"/>
  <c r="CA372" i="24"/>
  <c r="A372" i="24"/>
  <c r="CB371" i="24"/>
  <c r="CA371" i="24"/>
  <c r="A371" i="24"/>
  <c r="CB370" i="24"/>
  <c r="CA370" i="24"/>
  <c r="A370" i="24"/>
  <c r="CB369" i="24"/>
  <c r="CA369" i="24"/>
  <c r="A369" i="24"/>
  <c r="CB368" i="24"/>
  <c r="CA368" i="24"/>
  <c r="A368" i="24"/>
  <c r="CB367" i="24"/>
  <c r="CA367" i="24"/>
  <c r="A367" i="24"/>
  <c r="CB366" i="24"/>
  <c r="CA366" i="24"/>
  <c r="A366" i="24"/>
  <c r="CB365" i="24"/>
  <c r="CA365" i="24"/>
  <c r="A365" i="24"/>
  <c r="CB364" i="24"/>
  <c r="CA364" i="24"/>
  <c r="A364" i="24"/>
  <c r="CB363" i="24"/>
  <c r="CA363" i="24"/>
  <c r="A363" i="24"/>
  <c r="CB362" i="24"/>
  <c r="CA362" i="24"/>
  <c r="A362" i="24"/>
  <c r="CB361" i="24"/>
  <c r="CA361" i="24"/>
  <c r="A361" i="24"/>
  <c r="CB360" i="24"/>
  <c r="CA360" i="24"/>
  <c r="A360" i="24"/>
  <c r="CB359" i="24"/>
  <c r="CA359" i="24"/>
  <c r="A359" i="24"/>
  <c r="CB358" i="24"/>
  <c r="CA358" i="24"/>
  <c r="A358" i="24"/>
  <c r="CB357" i="24"/>
  <c r="CA357" i="24"/>
  <c r="A357" i="24"/>
  <c r="CB356" i="24"/>
  <c r="CA356" i="24"/>
  <c r="A356" i="24"/>
  <c r="CB355" i="24"/>
  <c r="CA355" i="24"/>
  <c r="A355" i="24"/>
  <c r="CB354" i="24"/>
  <c r="CA354" i="24"/>
  <c r="A354" i="24"/>
  <c r="CB353" i="24"/>
  <c r="CA353" i="24"/>
  <c r="A353" i="24"/>
  <c r="CB352" i="24"/>
  <c r="CA352" i="24"/>
  <c r="A352" i="24"/>
  <c r="CB351" i="24"/>
  <c r="CA351" i="24"/>
  <c r="A351" i="24"/>
  <c r="CB350" i="24"/>
  <c r="CA350" i="24"/>
  <c r="A350" i="24"/>
  <c r="CB349" i="24"/>
  <c r="CA349" i="24"/>
  <c r="A349" i="24"/>
  <c r="CB348" i="24"/>
  <c r="CA348" i="24"/>
  <c r="A348" i="24"/>
  <c r="CB347" i="24"/>
  <c r="CA347" i="24"/>
  <c r="A347" i="24"/>
  <c r="CB346" i="24"/>
  <c r="CA346" i="24"/>
  <c r="A346" i="24"/>
  <c r="CB345" i="24"/>
  <c r="CA345" i="24"/>
  <c r="A345" i="24"/>
  <c r="CB344" i="24"/>
  <c r="CA344" i="24"/>
  <c r="A344" i="24"/>
  <c r="CB343" i="24"/>
  <c r="CA343" i="24"/>
  <c r="A343" i="24"/>
  <c r="CB342" i="24"/>
  <c r="CA342" i="24"/>
  <c r="A342" i="24"/>
  <c r="CB341" i="24"/>
  <c r="CA341" i="24"/>
  <c r="A341" i="24"/>
  <c r="CB340" i="24"/>
  <c r="CA340" i="24"/>
  <c r="A340" i="24"/>
  <c r="CB339" i="24"/>
  <c r="CA339" i="24"/>
  <c r="A339" i="24"/>
  <c r="CB338" i="24"/>
  <c r="CA338" i="24"/>
  <c r="A338" i="24"/>
  <c r="CB337" i="24"/>
  <c r="CA337" i="24"/>
  <c r="A337" i="24"/>
  <c r="CB336" i="24"/>
  <c r="CA336" i="24"/>
  <c r="A336" i="24"/>
  <c r="CB335" i="24"/>
  <c r="CA335" i="24"/>
  <c r="A335" i="24"/>
  <c r="CB334" i="24"/>
  <c r="CA334" i="24"/>
  <c r="A334" i="24"/>
  <c r="CB333" i="24"/>
  <c r="CA333" i="24"/>
  <c r="A333" i="24"/>
  <c r="CB332" i="24"/>
  <c r="CA332" i="24"/>
  <c r="A332" i="24"/>
  <c r="CB331" i="24"/>
  <c r="CA331" i="24"/>
  <c r="A331" i="24"/>
  <c r="CB330" i="24"/>
  <c r="CA330" i="24"/>
  <c r="A330" i="24"/>
  <c r="CB329" i="24"/>
  <c r="CA329" i="24"/>
  <c r="A329" i="24"/>
  <c r="CB328" i="24"/>
  <c r="CA328" i="24"/>
  <c r="A328" i="24"/>
  <c r="CB327" i="24"/>
  <c r="CA327" i="24"/>
  <c r="A327" i="24"/>
  <c r="CB326" i="24"/>
  <c r="CA326" i="24"/>
  <c r="A326" i="24"/>
  <c r="CB325" i="24"/>
  <c r="CA325" i="24"/>
  <c r="A325" i="24"/>
  <c r="CB324" i="24"/>
  <c r="CA324" i="24"/>
  <c r="A324" i="24"/>
  <c r="CB323" i="24"/>
  <c r="CA323" i="24"/>
  <c r="A323" i="24"/>
  <c r="CB322" i="24"/>
  <c r="CA322" i="24"/>
  <c r="A322" i="24"/>
  <c r="CB321" i="24"/>
  <c r="CA321" i="24"/>
  <c r="A321" i="24"/>
  <c r="CB320" i="24"/>
  <c r="CA320" i="24"/>
  <c r="A320" i="24"/>
  <c r="CB319" i="24"/>
  <c r="CA319" i="24"/>
  <c r="A319" i="24"/>
  <c r="CB318" i="24"/>
  <c r="CA318" i="24"/>
  <c r="A318" i="24"/>
  <c r="CB317" i="24"/>
  <c r="CA317" i="24"/>
  <c r="A317" i="24"/>
  <c r="CB316" i="24"/>
  <c r="CA316" i="24"/>
  <c r="A316" i="24"/>
  <c r="CB315" i="24"/>
  <c r="CA315" i="24"/>
  <c r="A315" i="24"/>
  <c r="CB314" i="24"/>
  <c r="CA314" i="24"/>
  <c r="A314" i="24"/>
  <c r="CB313" i="24"/>
  <c r="CA313" i="24"/>
  <c r="A313" i="24"/>
  <c r="CB312" i="24"/>
  <c r="CA312" i="24"/>
  <c r="A312" i="24"/>
  <c r="CB311" i="24"/>
  <c r="CA311" i="24"/>
  <c r="A311" i="24"/>
  <c r="CB310" i="24"/>
  <c r="CA310" i="24"/>
  <c r="A310" i="24"/>
  <c r="CB309" i="24"/>
  <c r="CA309" i="24"/>
  <c r="A309" i="24"/>
  <c r="CB308" i="24"/>
  <c r="CA308" i="24"/>
  <c r="A308" i="24"/>
  <c r="CB307" i="24"/>
  <c r="CA307" i="24"/>
  <c r="A307" i="24"/>
  <c r="CB306" i="24"/>
  <c r="CA306" i="24"/>
  <c r="A306" i="24"/>
  <c r="CB305" i="24"/>
  <c r="CA305" i="24"/>
  <c r="A305" i="24"/>
  <c r="CB304" i="24"/>
  <c r="CA304" i="24"/>
  <c r="A304" i="24"/>
  <c r="CB303" i="24"/>
  <c r="CA303" i="24"/>
  <c r="A303" i="24"/>
  <c r="CB302" i="24"/>
  <c r="CA302" i="24"/>
  <c r="A302" i="24"/>
  <c r="CB301" i="24"/>
  <c r="CA301" i="24"/>
  <c r="A301" i="24"/>
  <c r="CB300" i="24"/>
  <c r="CA300" i="24"/>
  <c r="A300" i="24"/>
  <c r="CB299" i="24"/>
  <c r="CA299" i="24"/>
  <c r="A299" i="24"/>
  <c r="CB298" i="24"/>
  <c r="CA298" i="24"/>
  <c r="A298" i="24"/>
  <c r="CB297" i="24"/>
  <c r="CA297" i="24"/>
  <c r="A297" i="24"/>
  <c r="CB296" i="24"/>
  <c r="CA296" i="24"/>
  <c r="A296" i="24"/>
  <c r="CB295" i="24"/>
  <c r="CA295" i="24"/>
  <c r="A295" i="24"/>
  <c r="CB294" i="24"/>
  <c r="CA294" i="24"/>
  <c r="A294" i="24"/>
  <c r="CB293" i="24"/>
  <c r="CA293" i="24"/>
  <c r="A293" i="24"/>
  <c r="CB292" i="24"/>
  <c r="CA292" i="24"/>
  <c r="A292" i="24"/>
  <c r="CB291" i="24"/>
  <c r="CA291" i="24"/>
  <c r="A291" i="24"/>
  <c r="CB290" i="24"/>
  <c r="CA290" i="24"/>
  <c r="A290" i="24"/>
  <c r="CB289" i="24"/>
  <c r="CA289" i="24"/>
  <c r="A289" i="24"/>
  <c r="CB288" i="24"/>
  <c r="CA288" i="24"/>
  <c r="A288" i="24"/>
  <c r="CB287" i="24"/>
  <c r="CA287" i="24"/>
  <c r="A287" i="24"/>
  <c r="CB286" i="24"/>
  <c r="CA286" i="24"/>
  <c r="A286" i="24"/>
  <c r="CB285" i="24"/>
  <c r="CA285" i="24"/>
  <c r="A285" i="24"/>
  <c r="CB284" i="24"/>
  <c r="CA284" i="24"/>
  <c r="A284" i="24"/>
  <c r="CB283" i="24"/>
  <c r="CA283" i="24"/>
  <c r="A283" i="24"/>
  <c r="CB282" i="24"/>
  <c r="CA282" i="24"/>
  <c r="A282" i="24"/>
  <c r="CB281" i="24"/>
  <c r="CA281" i="24"/>
  <c r="A281" i="24"/>
  <c r="CB280" i="24"/>
  <c r="CA280" i="24"/>
  <c r="A280" i="24"/>
  <c r="CB279" i="24"/>
  <c r="CA279" i="24"/>
  <c r="A279" i="24"/>
  <c r="CB278" i="24"/>
  <c r="CA278" i="24"/>
  <c r="A278" i="24"/>
  <c r="CB277" i="24"/>
  <c r="CA277" i="24"/>
  <c r="A277" i="24"/>
  <c r="CB276" i="24"/>
  <c r="CA276" i="24"/>
  <c r="A276" i="24"/>
  <c r="CB275" i="24"/>
  <c r="CA275" i="24"/>
  <c r="A275" i="24"/>
  <c r="CB274" i="24"/>
  <c r="CA274" i="24"/>
  <c r="A274" i="24"/>
  <c r="CB273" i="24"/>
  <c r="CA273" i="24"/>
  <c r="A273" i="24"/>
  <c r="CB272" i="24"/>
  <c r="CA272" i="24"/>
  <c r="A272" i="24"/>
  <c r="CB271" i="24"/>
  <c r="CA271" i="24"/>
  <c r="A271" i="24"/>
  <c r="CB270" i="24"/>
  <c r="CA270" i="24"/>
  <c r="A270" i="24"/>
  <c r="CB269" i="24"/>
  <c r="CA269" i="24"/>
  <c r="A269" i="24"/>
  <c r="CB268" i="24"/>
  <c r="CA268" i="24"/>
  <c r="A268" i="24"/>
  <c r="CB267" i="24"/>
  <c r="CA267" i="24"/>
  <c r="A267" i="24"/>
  <c r="CB266" i="24"/>
  <c r="CA266" i="24"/>
  <c r="A266" i="24"/>
  <c r="CB265" i="24"/>
  <c r="CA265" i="24"/>
  <c r="A265" i="24"/>
  <c r="CB264" i="24"/>
  <c r="CA264" i="24"/>
  <c r="A264" i="24"/>
  <c r="CB263" i="24"/>
  <c r="CA263" i="24"/>
  <c r="A263" i="24"/>
  <c r="CB262" i="24"/>
  <c r="CA262" i="24"/>
  <c r="A262" i="24"/>
  <c r="CB261" i="24"/>
  <c r="CA261" i="24"/>
  <c r="A261" i="24"/>
  <c r="CB260" i="24"/>
  <c r="CA260" i="24"/>
  <c r="A260" i="24"/>
  <c r="CB259" i="24"/>
  <c r="CA259" i="24"/>
  <c r="A259" i="24"/>
  <c r="CB258" i="24"/>
  <c r="CA258" i="24"/>
  <c r="A258" i="24"/>
  <c r="CB257" i="24"/>
  <c r="CA257" i="24"/>
  <c r="A257" i="24"/>
  <c r="CB256" i="24"/>
  <c r="CA256" i="24"/>
  <c r="A256" i="24"/>
  <c r="CB255" i="24"/>
  <c r="CA255" i="24"/>
  <c r="A255" i="24"/>
  <c r="CB254" i="24"/>
  <c r="CA254" i="24"/>
  <c r="A254" i="24"/>
  <c r="CB253" i="24"/>
  <c r="CA253" i="24"/>
  <c r="A253" i="24"/>
  <c r="CB252" i="24"/>
  <c r="CA252" i="24"/>
  <c r="A252" i="24"/>
  <c r="CB251" i="24"/>
  <c r="CA251" i="24"/>
  <c r="A251" i="24"/>
  <c r="CB250" i="24"/>
  <c r="CA250" i="24"/>
  <c r="A250" i="24"/>
  <c r="CB249" i="24"/>
  <c r="CA249" i="24"/>
  <c r="A249" i="24"/>
  <c r="CB248" i="24"/>
  <c r="CA248" i="24"/>
  <c r="A248" i="24"/>
  <c r="CB247" i="24"/>
  <c r="CA247" i="24"/>
  <c r="A247" i="24"/>
  <c r="CB246" i="24"/>
  <c r="CA246" i="24"/>
  <c r="A246" i="24"/>
  <c r="CB245" i="24"/>
  <c r="CA245" i="24"/>
  <c r="A245" i="24"/>
  <c r="CB244" i="24"/>
  <c r="CA244" i="24"/>
  <c r="A244" i="24"/>
  <c r="CB243" i="24"/>
  <c r="CA243" i="24"/>
  <c r="A243" i="24"/>
  <c r="CB242" i="24"/>
  <c r="CA242" i="24"/>
  <c r="A242" i="24"/>
  <c r="CB241" i="24"/>
  <c r="CA241" i="24"/>
  <c r="A241" i="24"/>
  <c r="CB240" i="24"/>
  <c r="CA240" i="24"/>
  <c r="A240" i="24"/>
  <c r="CB239" i="24"/>
  <c r="CA239" i="24"/>
  <c r="A239" i="24"/>
  <c r="CB238" i="24"/>
  <c r="CA238" i="24"/>
  <c r="A238" i="24"/>
  <c r="CB237" i="24"/>
  <c r="CA237" i="24"/>
  <c r="A237" i="24"/>
  <c r="CB236" i="24"/>
  <c r="CA236" i="24"/>
  <c r="A236" i="24"/>
  <c r="CB235" i="24"/>
  <c r="CA235" i="24"/>
  <c r="A235" i="24"/>
  <c r="CB234" i="24"/>
  <c r="CA234" i="24"/>
  <c r="A234" i="24"/>
  <c r="CB233" i="24"/>
  <c r="CA233" i="24"/>
  <c r="A233" i="24"/>
  <c r="CB232" i="24"/>
  <c r="CA232" i="24"/>
  <c r="A232" i="24"/>
  <c r="CB231" i="24"/>
  <c r="CA231" i="24"/>
  <c r="A231" i="24"/>
  <c r="CB230" i="24"/>
  <c r="CA230" i="24"/>
  <c r="A230" i="24"/>
  <c r="CB229" i="24"/>
  <c r="CA229" i="24"/>
  <c r="A229" i="24"/>
  <c r="CB228" i="24"/>
  <c r="CA228" i="24"/>
  <c r="A228" i="24"/>
  <c r="CB227" i="24"/>
  <c r="CA227" i="24"/>
  <c r="A227" i="24"/>
  <c r="CB226" i="24"/>
  <c r="CA226" i="24"/>
  <c r="A226" i="24"/>
  <c r="CB225" i="24"/>
  <c r="CA225" i="24"/>
  <c r="A225" i="24"/>
  <c r="CB224" i="24"/>
  <c r="CA224" i="24"/>
  <c r="A224" i="24"/>
  <c r="CB223" i="24"/>
  <c r="CA223" i="24"/>
  <c r="A223" i="24"/>
  <c r="CB222" i="24"/>
  <c r="CA222" i="24"/>
  <c r="A222" i="24"/>
  <c r="CB221" i="24"/>
  <c r="CA221" i="24"/>
  <c r="A221" i="24"/>
  <c r="CB220" i="24"/>
  <c r="CA220" i="24"/>
  <c r="A220" i="24"/>
  <c r="CB219" i="24"/>
  <c r="CA219" i="24"/>
  <c r="A219" i="24"/>
  <c r="CB218" i="24"/>
  <c r="CA218" i="24"/>
  <c r="A218" i="24"/>
  <c r="CB217" i="24"/>
  <c r="CA217" i="24"/>
  <c r="A217" i="24"/>
  <c r="CB216" i="24"/>
  <c r="CA216" i="24"/>
  <c r="A216" i="24"/>
  <c r="CB215" i="24"/>
  <c r="CA215" i="24"/>
  <c r="A215" i="24"/>
  <c r="CB214" i="24"/>
  <c r="CA214" i="24"/>
  <c r="A214" i="24"/>
  <c r="CB213" i="24"/>
  <c r="CA213" i="24"/>
  <c r="A213" i="24"/>
  <c r="CB212" i="24"/>
  <c r="CA212" i="24"/>
  <c r="A212" i="24"/>
  <c r="CB211" i="24"/>
  <c r="CA211" i="24"/>
  <c r="A211" i="24"/>
  <c r="CB210" i="24"/>
  <c r="CA210" i="24"/>
  <c r="A210" i="24"/>
  <c r="CB209" i="24"/>
  <c r="CA209" i="24"/>
  <c r="A209" i="24"/>
  <c r="CB208" i="24"/>
  <c r="CA208" i="24"/>
  <c r="A208" i="24"/>
  <c r="CB207" i="24"/>
  <c r="CA207" i="24"/>
  <c r="A207" i="24"/>
  <c r="CB206" i="24"/>
  <c r="CA206" i="24"/>
  <c r="A206" i="24"/>
  <c r="CB205" i="24"/>
  <c r="CA205" i="24"/>
  <c r="A205" i="24"/>
  <c r="CB204" i="24"/>
  <c r="CA204" i="24"/>
  <c r="A204" i="24"/>
  <c r="CB203" i="24"/>
  <c r="CA203" i="24"/>
  <c r="A203" i="24"/>
  <c r="CB202" i="24"/>
  <c r="CA202" i="24"/>
  <c r="A202" i="24"/>
  <c r="CB201" i="24"/>
  <c r="CA201" i="24"/>
  <c r="A201" i="24"/>
  <c r="CB200" i="24"/>
  <c r="CA200" i="24"/>
  <c r="A200" i="24"/>
  <c r="CB199" i="24"/>
  <c r="CA199" i="24"/>
  <c r="A199" i="24"/>
  <c r="CB198" i="24"/>
  <c r="CA198" i="24"/>
  <c r="A198" i="24"/>
  <c r="CB197" i="24"/>
  <c r="CA197" i="24"/>
  <c r="A197" i="24"/>
  <c r="CB196" i="24"/>
  <c r="CA196" i="24"/>
  <c r="A196" i="24"/>
  <c r="CB195" i="24"/>
  <c r="CA195" i="24"/>
  <c r="A195" i="24"/>
  <c r="CB194" i="24"/>
  <c r="CA194" i="24"/>
  <c r="A194" i="24"/>
  <c r="CB193" i="24"/>
  <c r="CA193" i="24"/>
  <c r="A193" i="24"/>
  <c r="CB192" i="24"/>
  <c r="CA192" i="24"/>
  <c r="A192" i="24"/>
  <c r="CB191" i="24"/>
  <c r="CA191" i="24"/>
  <c r="A191" i="24"/>
  <c r="CB190" i="24"/>
  <c r="CA190" i="24"/>
  <c r="A190" i="24"/>
  <c r="CB189" i="24"/>
  <c r="CA189" i="24"/>
  <c r="A189" i="24"/>
  <c r="CB188" i="24"/>
  <c r="CA188" i="24"/>
  <c r="A188" i="24"/>
  <c r="CB187" i="24"/>
  <c r="CA187" i="24"/>
  <c r="A187" i="24"/>
  <c r="CB186" i="24"/>
  <c r="CA186" i="24"/>
  <c r="A186" i="24"/>
  <c r="CB185" i="24"/>
  <c r="CA185" i="24"/>
  <c r="A185" i="24"/>
  <c r="CB184" i="24"/>
  <c r="CA184" i="24"/>
  <c r="A184" i="24"/>
  <c r="CB183" i="24"/>
  <c r="CA183" i="24"/>
  <c r="A183" i="24"/>
  <c r="CB182" i="24"/>
  <c r="CA182" i="24"/>
  <c r="A182" i="24"/>
  <c r="CB181" i="24"/>
  <c r="CA181" i="24"/>
  <c r="A181" i="24"/>
  <c r="CB180" i="24"/>
  <c r="CA180" i="24"/>
  <c r="A180" i="24"/>
  <c r="CB179" i="24"/>
  <c r="CA179" i="24"/>
  <c r="A179" i="24"/>
  <c r="CB178" i="24"/>
  <c r="CA178" i="24"/>
  <c r="A178" i="24"/>
  <c r="CB177" i="24"/>
  <c r="CA177" i="24"/>
  <c r="A177" i="24"/>
  <c r="CB176" i="24"/>
  <c r="CA176" i="24"/>
  <c r="A176" i="24"/>
  <c r="CB175" i="24"/>
  <c r="CA175" i="24"/>
  <c r="A175" i="24"/>
  <c r="CB174" i="24"/>
  <c r="CA174" i="24"/>
  <c r="A174" i="24"/>
  <c r="CB173" i="24"/>
  <c r="CA173" i="24"/>
  <c r="A173" i="24"/>
  <c r="CB172" i="24"/>
  <c r="CA172" i="24"/>
  <c r="A172" i="24"/>
  <c r="CB171" i="24"/>
  <c r="CA171" i="24"/>
  <c r="A171" i="24"/>
  <c r="CB170" i="24"/>
  <c r="CA170" i="24"/>
  <c r="A170" i="24"/>
  <c r="CB169" i="24"/>
  <c r="CA169" i="24"/>
  <c r="A169" i="24"/>
  <c r="CB168" i="24"/>
  <c r="CA168" i="24"/>
  <c r="A168" i="24"/>
  <c r="CB167" i="24"/>
  <c r="CA167" i="24"/>
  <c r="A167" i="24"/>
  <c r="CB166" i="24"/>
  <c r="CA166" i="24"/>
  <c r="A166" i="24"/>
  <c r="CB165" i="24"/>
  <c r="CA165" i="24"/>
  <c r="A165" i="24"/>
  <c r="CB164" i="24"/>
  <c r="CA164" i="24"/>
  <c r="A164" i="24"/>
  <c r="CB163" i="24"/>
  <c r="CA163" i="24"/>
  <c r="A163" i="24"/>
  <c r="CB162" i="24"/>
  <c r="CA162" i="24"/>
  <c r="A162" i="24"/>
  <c r="CB161" i="24"/>
  <c r="CA161" i="24"/>
  <c r="A161" i="24"/>
  <c r="CB160" i="24"/>
  <c r="CA160" i="24"/>
  <c r="A160" i="24"/>
  <c r="CB159" i="24"/>
  <c r="CA159" i="24"/>
  <c r="A159" i="24"/>
  <c r="CB158" i="24"/>
  <c r="CA158" i="24"/>
  <c r="A158" i="24"/>
  <c r="CB157" i="24"/>
  <c r="CA157" i="24"/>
  <c r="A157" i="24"/>
  <c r="CB156" i="24"/>
  <c r="CA156" i="24"/>
  <c r="A156" i="24"/>
  <c r="CB155" i="24"/>
  <c r="CA155" i="24"/>
  <c r="A155" i="24"/>
  <c r="CB154" i="24"/>
  <c r="CA154" i="24"/>
  <c r="A154" i="24"/>
  <c r="CB153" i="24"/>
  <c r="CA153" i="24"/>
  <c r="A153" i="24"/>
  <c r="CB152" i="24"/>
  <c r="CA152" i="24"/>
  <c r="A152" i="24"/>
  <c r="CB151" i="24"/>
  <c r="CA151" i="24"/>
  <c r="A151" i="24"/>
  <c r="CB150" i="24"/>
  <c r="CA150" i="24"/>
  <c r="A150" i="24"/>
  <c r="CB149" i="24"/>
  <c r="CA149" i="24"/>
  <c r="A149" i="24"/>
  <c r="CB148" i="24"/>
  <c r="CA148" i="24"/>
  <c r="A148" i="24"/>
  <c r="CB147" i="24"/>
  <c r="CA147" i="24"/>
  <c r="A147" i="24"/>
  <c r="CB146" i="24"/>
  <c r="CA146" i="24"/>
  <c r="A146" i="24"/>
  <c r="CB145" i="24"/>
  <c r="CA145" i="24"/>
  <c r="A145" i="24"/>
  <c r="CB144" i="24"/>
  <c r="CA144" i="24"/>
  <c r="A144" i="24"/>
  <c r="CB143" i="24"/>
  <c r="CA143" i="24"/>
  <c r="A143" i="24"/>
  <c r="CB142" i="24"/>
  <c r="CA142" i="24"/>
  <c r="A142" i="24"/>
  <c r="CB141" i="24"/>
  <c r="CA141" i="24"/>
  <c r="A141" i="24"/>
  <c r="CB140" i="24"/>
  <c r="CA140" i="24"/>
  <c r="A140" i="24"/>
  <c r="CB139" i="24"/>
  <c r="CA139" i="24"/>
  <c r="A139" i="24"/>
  <c r="CB138" i="24"/>
  <c r="CA138" i="24"/>
  <c r="A138" i="24"/>
  <c r="CB137" i="24"/>
  <c r="CA137" i="24"/>
  <c r="A137" i="24"/>
  <c r="CB136" i="24"/>
  <c r="CA136" i="24"/>
  <c r="A136" i="24"/>
  <c r="CB135" i="24"/>
  <c r="CA135" i="24"/>
  <c r="A135" i="24"/>
  <c r="CB134" i="24"/>
  <c r="CA134" i="24"/>
  <c r="A134" i="24"/>
  <c r="CB133" i="24"/>
  <c r="CA133" i="24"/>
  <c r="A133" i="24"/>
  <c r="CB132" i="24"/>
  <c r="CA132" i="24"/>
  <c r="A132" i="24"/>
  <c r="CB131" i="24"/>
  <c r="CA131" i="24"/>
  <c r="A131" i="24"/>
  <c r="CB130" i="24"/>
  <c r="CA130" i="24"/>
  <c r="A130" i="24"/>
  <c r="CB129" i="24"/>
  <c r="CA129" i="24"/>
  <c r="A129" i="24"/>
  <c r="CB128" i="24"/>
  <c r="CA128" i="24"/>
  <c r="A128" i="24"/>
  <c r="CB127" i="24"/>
  <c r="CA127" i="24"/>
  <c r="A127" i="24"/>
  <c r="CB126" i="24"/>
  <c r="CA126" i="24"/>
  <c r="A126" i="24"/>
  <c r="CB125" i="24"/>
  <c r="CA125" i="24"/>
  <c r="A125" i="24"/>
  <c r="CB124" i="24"/>
  <c r="CA124" i="24"/>
  <c r="A124" i="24"/>
  <c r="CB123" i="24"/>
  <c r="CA123" i="24"/>
  <c r="A123" i="24"/>
  <c r="CB122" i="24"/>
  <c r="CA122" i="24"/>
  <c r="A122" i="24"/>
  <c r="CB121" i="24"/>
  <c r="CA121" i="24"/>
  <c r="A121" i="24"/>
  <c r="CB120" i="24"/>
  <c r="CA120" i="24"/>
  <c r="A120" i="24"/>
  <c r="CB119" i="24"/>
  <c r="CA119" i="24"/>
  <c r="A119" i="24"/>
  <c r="CB118" i="24"/>
  <c r="CA118" i="24"/>
  <c r="A118" i="24"/>
  <c r="CB117" i="24"/>
  <c r="CA117" i="24"/>
  <c r="A117" i="24"/>
  <c r="CB116" i="24"/>
  <c r="CA116" i="24"/>
  <c r="A116" i="24"/>
  <c r="CB115" i="24"/>
  <c r="CA115" i="24"/>
  <c r="A115" i="24"/>
  <c r="CB114" i="24"/>
  <c r="CA114" i="24"/>
  <c r="A114" i="24"/>
  <c r="CB113" i="24"/>
  <c r="CA113" i="24"/>
  <c r="A113" i="24"/>
  <c r="CB112" i="24"/>
  <c r="CA112" i="24"/>
  <c r="A112" i="24"/>
  <c r="CB111" i="24"/>
  <c r="CA111" i="24"/>
  <c r="A111" i="24"/>
  <c r="CB110" i="24"/>
  <c r="CA110" i="24"/>
  <c r="A110" i="24"/>
  <c r="CB109" i="24"/>
  <c r="CA109" i="24"/>
  <c r="A109" i="24"/>
  <c r="CB108" i="24"/>
  <c r="CA108" i="24"/>
  <c r="A108" i="24"/>
  <c r="CB107" i="24"/>
  <c r="CA107" i="24"/>
  <c r="A107" i="24"/>
  <c r="CB106" i="24"/>
  <c r="CA106" i="24"/>
  <c r="A106" i="24"/>
  <c r="CB105" i="24"/>
  <c r="CA105" i="24"/>
  <c r="A105" i="24"/>
  <c r="CB104" i="24"/>
  <c r="CA104" i="24"/>
  <c r="A104" i="24"/>
  <c r="CB103" i="24"/>
  <c r="CA103" i="24"/>
  <c r="A103" i="24"/>
  <c r="CB102" i="24"/>
  <c r="CA102" i="24"/>
  <c r="A102" i="24"/>
  <c r="CB101" i="24"/>
  <c r="CA101" i="24"/>
  <c r="A101" i="24"/>
  <c r="CB100" i="24"/>
  <c r="CA100" i="24"/>
  <c r="A100" i="24"/>
  <c r="CB99" i="24"/>
  <c r="CA99" i="24"/>
  <c r="A99" i="24"/>
  <c r="CB98" i="24"/>
  <c r="CA98" i="24"/>
  <c r="A98" i="24"/>
  <c r="CB97" i="24"/>
  <c r="CA97" i="24"/>
  <c r="A97" i="24"/>
  <c r="CB96" i="24"/>
  <c r="CA96" i="24"/>
  <c r="A96" i="24"/>
  <c r="CB95" i="24"/>
  <c r="CA95" i="24"/>
  <c r="A95" i="24"/>
  <c r="CB94" i="24"/>
  <c r="CA94" i="24"/>
  <c r="A94" i="24"/>
  <c r="CB93" i="24"/>
  <c r="CA93" i="24"/>
  <c r="A93" i="24"/>
  <c r="CB92" i="24"/>
  <c r="CA92" i="24"/>
  <c r="A92" i="24"/>
  <c r="CB91" i="24"/>
  <c r="CA91" i="24"/>
  <c r="A91" i="24"/>
  <c r="CB90" i="24"/>
  <c r="CA90" i="24"/>
  <c r="A90" i="24"/>
  <c r="CB89" i="24"/>
  <c r="CA89" i="24"/>
  <c r="A89" i="24"/>
  <c r="CB88" i="24"/>
  <c r="CA88" i="24"/>
  <c r="A88" i="24"/>
  <c r="CB87" i="24"/>
  <c r="CA87" i="24"/>
  <c r="A87" i="24"/>
  <c r="CB86" i="24"/>
  <c r="CA86" i="24"/>
  <c r="A86" i="24"/>
  <c r="CB85" i="24"/>
  <c r="CA85" i="24"/>
  <c r="A85" i="24"/>
  <c r="CB84" i="24"/>
  <c r="CA84" i="24"/>
  <c r="A84" i="24"/>
  <c r="CB83" i="24"/>
  <c r="CA83" i="24"/>
  <c r="A83" i="24"/>
  <c r="CB82" i="24"/>
  <c r="CA82" i="24"/>
  <c r="A82" i="24"/>
  <c r="CB81" i="24"/>
  <c r="CA81" i="24"/>
  <c r="A81" i="24"/>
  <c r="CB80" i="24"/>
  <c r="CA80" i="24"/>
  <c r="A80" i="24"/>
  <c r="CB79" i="24"/>
  <c r="CA79" i="24"/>
  <c r="A79" i="24"/>
  <c r="CB78" i="24"/>
  <c r="CA78" i="24"/>
  <c r="A78" i="24"/>
  <c r="CB77" i="24"/>
  <c r="CA77" i="24"/>
  <c r="A77" i="24"/>
  <c r="CB76" i="24"/>
  <c r="CA76" i="24"/>
  <c r="A76" i="24"/>
  <c r="CB75" i="24"/>
  <c r="CA75" i="24"/>
  <c r="A75" i="24"/>
  <c r="CB74" i="24"/>
  <c r="CA74" i="24"/>
  <c r="A74" i="24"/>
  <c r="CB73" i="24"/>
  <c r="CA73" i="24"/>
  <c r="A73" i="24"/>
  <c r="CB72" i="24"/>
  <c r="CA72" i="24"/>
  <c r="A72" i="24"/>
  <c r="CB71" i="24"/>
  <c r="CA71" i="24"/>
  <c r="A71" i="24"/>
  <c r="CB70" i="24"/>
  <c r="CA70" i="24"/>
  <c r="A70" i="24"/>
  <c r="CB69" i="24"/>
  <c r="CA69" i="24"/>
  <c r="A69" i="24"/>
  <c r="CB68" i="24"/>
  <c r="CA68" i="24"/>
  <c r="A68" i="24"/>
  <c r="CB67" i="24"/>
  <c r="CA67" i="24"/>
  <c r="A67" i="24"/>
  <c r="CB66" i="24"/>
  <c r="CA66" i="24"/>
  <c r="A66" i="24"/>
  <c r="CB65" i="24"/>
  <c r="CA65" i="24"/>
  <c r="A65" i="24"/>
  <c r="CB64" i="24"/>
  <c r="CA64" i="24"/>
  <c r="A64" i="24"/>
  <c r="CB63" i="24"/>
  <c r="CA63" i="24"/>
  <c r="A63" i="24"/>
  <c r="CB62" i="24"/>
  <c r="CA62" i="24"/>
  <c r="A62" i="24"/>
  <c r="CB61" i="24"/>
  <c r="CA61" i="24"/>
  <c r="A61" i="24"/>
  <c r="CB60" i="24"/>
  <c r="CA60" i="24"/>
  <c r="A60" i="24"/>
  <c r="CB59" i="24"/>
  <c r="CA59" i="24"/>
  <c r="A59" i="24"/>
  <c r="CB58" i="24"/>
  <c r="CA58" i="24"/>
  <c r="A58" i="24"/>
  <c r="CB57" i="24"/>
  <c r="CA57" i="24"/>
  <c r="A57" i="24"/>
  <c r="CB56" i="24"/>
  <c r="CA56" i="24"/>
  <c r="A56" i="24"/>
  <c r="CB55" i="24"/>
  <c r="CA55" i="24"/>
  <c r="A55" i="24"/>
  <c r="CB54" i="24"/>
  <c r="CA54" i="24"/>
  <c r="A54" i="24"/>
  <c r="CB53" i="24"/>
  <c r="CA53" i="24"/>
  <c r="A53" i="24"/>
  <c r="CB52" i="24"/>
  <c r="CA52" i="24"/>
  <c r="A52" i="24"/>
  <c r="CB51" i="24"/>
  <c r="CA51" i="24"/>
  <c r="A51" i="24"/>
  <c r="CB50" i="24"/>
  <c r="CA50" i="24"/>
  <c r="A50" i="24"/>
  <c r="CB49" i="24"/>
  <c r="CA49" i="24"/>
  <c r="A49" i="24"/>
  <c r="CB48" i="24"/>
  <c r="CA48" i="24"/>
  <c r="A48" i="24"/>
  <c r="CB47" i="24"/>
  <c r="CA47" i="24"/>
  <c r="A47" i="24"/>
  <c r="CB46" i="24"/>
  <c r="CA46" i="24"/>
  <c r="A46" i="24"/>
  <c r="CB45" i="24"/>
  <c r="CA45" i="24"/>
  <c r="A45" i="24"/>
  <c r="CB44" i="24"/>
  <c r="CA44" i="24"/>
  <c r="A44" i="24"/>
  <c r="CB43" i="24"/>
  <c r="CA43" i="24"/>
  <c r="A43" i="24"/>
  <c r="CB42" i="24"/>
  <c r="CA42" i="24"/>
  <c r="A42" i="24"/>
  <c r="CB41" i="24"/>
  <c r="CA41" i="24"/>
  <c r="A41" i="24"/>
  <c r="CB40" i="24"/>
  <c r="CA40" i="24"/>
  <c r="A40" i="24"/>
  <c r="CB39" i="24"/>
  <c r="CA39" i="24"/>
  <c r="A39" i="24"/>
  <c r="CB38" i="24"/>
  <c r="CA38" i="24"/>
  <c r="A38" i="24"/>
  <c r="CB37" i="24"/>
  <c r="CA37" i="24"/>
  <c r="A37" i="24"/>
  <c r="CB36" i="24"/>
  <c r="CA36" i="24"/>
  <c r="A36" i="24"/>
  <c r="CB35" i="24"/>
  <c r="CA35" i="24"/>
  <c r="A35" i="24"/>
  <c r="CB34" i="24"/>
  <c r="CA34" i="24"/>
  <c r="A34" i="24"/>
  <c r="CB33" i="24"/>
  <c r="CA33" i="24"/>
  <c r="A33" i="24"/>
  <c r="CB32" i="24"/>
  <c r="CA32" i="24"/>
  <c r="A32" i="24"/>
  <c r="CB31" i="24"/>
  <c r="CA31" i="24"/>
  <c r="A31" i="24"/>
  <c r="CB30" i="24"/>
  <c r="CA30" i="24"/>
  <c r="A30" i="24"/>
  <c r="CB29" i="24"/>
  <c r="CA29" i="24"/>
  <c r="A29" i="24"/>
  <c r="CB28" i="24"/>
  <c r="CA28" i="24"/>
  <c r="A28" i="24"/>
  <c r="CB27" i="24"/>
  <c r="CA27" i="24"/>
  <c r="A27" i="24"/>
  <c r="CB26" i="24"/>
  <c r="CA26" i="24"/>
  <c r="A26" i="24"/>
  <c r="CB25" i="24"/>
  <c r="CA25" i="24"/>
  <c r="A25" i="24"/>
  <c r="CB24" i="24"/>
  <c r="CA24" i="24"/>
  <c r="A24" i="24"/>
  <c r="CB23" i="24"/>
  <c r="CA23" i="24"/>
  <c r="A23" i="24"/>
  <c r="CB22" i="24"/>
  <c r="CA22" i="24"/>
  <c r="A22" i="24"/>
  <c r="CB21" i="24"/>
  <c r="CA21" i="24"/>
  <c r="A21" i="24"/>
  <c r="CB20" i="24"/>
  <c r="CA20" i="24"/>
  <c r="A20" i="24"/>
  <c r="CB19" i="24"/>
  <c r="CA19" i="24"/>
  <c r="A19" i="24"/>
  <c r="CB18" i="24"/>
  <c r="CA18" i="24"/>
  <c r="A18" i="24"/>
  <c r="CB17" i="24"/>
  <c r="CA17" i="24"/>
  <c r="A17" i="24"/>
  <c r="CB16" i="24"/>
  <c r="CA16" i="24"/>
  <c r="A16" i="24"/>
  <c r="CB15" i="24"/>
  <c r="CA15" i="24"/>
  <c r="A15" i="24"/>
  <c r="CB14" i="24"/>
  <c r="CA14" i="24"/>
  <c r="A14" i="24"/>
  <c r="CB13" i="24"/>
  <c r="CA13" i="24"/>
  <c r="A13" i="24"/>
  <c r="CB12" i="24"/>
  <c r="CA12" i="24"/>
  <c r="A12" i="24"/>
  <c r="CB11" i="24"/>
  <c r="CA11" i="24"/>
  <c r="A11" i="24"/>
  <c r="CB10" i="24"/>
  <c r="CA10" i="24"/>
  <c r="A10" i="24"/>
  <c r="CB9" i="24"/>
  <c r="CA9" i="24"/>
  <c r="A9" i="24"/>
  <c r="CB8" i="24"/>
  <c r="CA8" i="24"/>
  <c r="A8" i="24"/>
  <c r="CB7" i="24"/>
  <c r="CA7" i="24"/>
  <c r="CB6" i="24"/>
  <c r="CA6" i="24"/>
  <c r="CB5" i="24"/>
  <c r="CA5" i="24"/>
  <c r="CB4" i="24"/>
  <c r="CA4" i="24"/>
  <c r="CB3" i="24"/>
  <c r="CA3" i="24"/>
  <c r="CB2" i="24"/>
  <c r="CA2" i="24"/>
  <c r="CB2001" i="23"/>
  <c r="CA2001" i="23"/>
  <c r="CB2000" i="23"/>
  <c r="CA2000" i="23"/>
  <c r="CB1999" i="23"/>
  <c r="CA1999" i="23"/>
  <c r="CB1998" i="23"/>
  <c r="CA1998" i="23"/>
  <c r="CB1997" i="23"/>
  <c r="CA1997" i="23"/>
  <c r="CB1996" i="23"/>
  <c r="CA1996" i="23"/>
  <c r="CB1995" i="23"/>
  <c r="CA1995" i="23"/>
  <c r="CB1994" i="23"/>
  <c r="CA1994" i="23"/>
  <c r="CB1993" i="23"/>
  <c r="CA1993" i="23"/>
  <c r="CB1992" i="23"/>
  <c r="CA1992" i="23"/>
  <c r="CB1991" i="23"/>
  <c r="CA1991" i="23"/>
  <c r="CB1990" i="23"/>
  <c r="CA1990" i="23"/>
  <c r="CB1989" i="23"/>
  <c r="CA1989" i="23"/>
  <c r="CB1988" i="23"/>
  <c r="CA1988" i="23"/>
  <c r="CB1987" i="23"/>
  <c r="CA1987" i="23"/>
  <c r="CB1986" i="23"/>
  <c r="CA1986" i="23"/>
  <c r="CB1985" i="23"/>
  <c r="CA1985" i="23"/>
  <c r="CB1984" i="23"/>
  <c r="CA1984" i="23"/>
  <c r="CB1983" i="23"/>
  <c r="CA1983" i="23"/>
  <c r="CB1982" i="23"/>
  <c r="CA1982" i="23"/>
  <c r="CB1981" i="23"/>
  <c r="CA1981" i="23"/>
  <c r="CB1980" i="23"/>
  <c r="CA1980" i="23"/>
  <c r="CB1979" i="23"/>
  <c r="CA1979" i="23"/>
  <c r="CB1978" i="23"/>
  <c r="CA1978" i="23"/>
  <c r="CB1977" i="23"/>
  <c r="CA1977" i="23"/>
  <c r="CB1976" i="23"/>
  <c r="CA1976" i="23"/>
  <c r="CB1975" i="23"/>
  <c r="CA1975" i="23"/>
  <c r="CB1974" i="23"/>
  <c r="CA1974" i="23"/>
  <c r="CB1973" i="23"/>
  <c r="CA1973" i="23"/>
  <c r="CB1972" i="23"/>
  <c r="CA1972" i="23"/>
  <c r="CB1971" i="23"/>
  <c r="CA1971" i="23"/>
  <c r="CB1970" i="23"/>
  <c r="CA1970" i="23"/>
  <c r="CB1969" i="23"/>
  <c r="CA1969" i="23"/>
  <c r="CB1968" i="23"/>
  <c r="CA1968" i="23"/>
  <c r="CB1967" i="23"/>
  <c r="CA1967" i="23"/>
  <c r="CB1966" i="23"/>
  <c r="CA1966" i="23"/>
  <c r="CB1965" i="23"/>
  <c r="CA1965" i="23"/>
  <c r="CB1964" i="23"/>
  <c r="CA1964" i="23"/>
  <c r="CB1963" i="23"/>
  <c r="CA1963" i="23"/>
  <c r="CB1962" i="23"/>
  <c r="CA1962" i="23"/>
  <c r="CB1961" i="23"/>
  <c r="CA1961" i="23"/>
  <c r="CB1960" i="23"/>
  <c r="CA1960" i="23"/>
  <c r="CB1959" i="23"/>
  <c r="CA1959" i="23"/>
  <c r="CB1958" i="23"/>
  <c r="CA1958" i="23"/>
  <c r="CB1957" i="23"/>
  <c r="CA1957" i="23"/>
  <c r="CB1956" i="23"/>
  <c r="CA1956" i="23"/>
  <c r="CB1955" i="23"/>
  <c r="CA1955" i="23"/>
  <c r="CB1954" i="23"/>
  <c r="CA1954" i="23"/>
  <c r="CB1953" i="23"/>
  <c r="CA1953" i="23"/>
  <c r="CB1952" i="23"/>
  <c r="CA1952" i="23"/>
  <c r="CB1951" i="23"/>
  <c r="CA1951" i="23"/>
  <c r="CB1950" i="23"/>
  <c r="CA1950" i="23"/>
  <c r="CB1949" i="23"/>
  <c r="CA1949" i="23"/>
  <c r="CB1948" i="23"/>
  <c r="CA1948" i="23"/>
  <c r="CB1947" i="23"/>
  <c r="CA1947" i="23"/>
  <c r="CB1946" i="23"/>
  <c r="CA1946" i="23"/>
  <c r="CB1945" i="23"/>
  <c r="CA1945" i="23"/>
  <c r="CB1944" i="23"/>
  <c r="CA1944" i="23"/>
  <c r="CB1943" i="23"/>
  <c r="CA1943" i="23"/>
  <c r="CB1942" i="23"/>
  <c r="CA1942" i="23"/>
  <c r="CB1941" i="23"/>
  <c r="CA1941" i="23"/>
  <c r="CB1940" i="23"/>
  <c r="CA1940" i="23"/>
  <c r="CB1939" i="23"/>
  <c r="CA1939" i="23"/>
  <c r="CB1938" i="23"/>
  <c r="CA1938" i="23"/>
  <c r="CB1937" i="23"/>
  <c r="CA1937" i="23"/>
  <c r="CB1936" i="23"/>
  <c r="CA1936" i="23"/>
  <c r="CB1935" i="23"/>
  <c r="CA1935" i="23"/>
  <c r="CB1934" i="23"/>
  <c r="CA1934" i="23"/>
  <c r="CB1933" i="23"/>
  <c r="CA1933" i="23"/>
  <c r="CB1932" i="23"/>
  <c r="CA1932" i="23"/>
  <c r="CB1931" i="23"/>
  <c r="CA1931" i="23"/>
  <c r="CB1930" i="23"/>
  <c r="CA1930" i="23"/>
  <c r="CB1929" i="23"/>
  <c r="CA1929" i="23"/>
  <c r="CB1928" i="23"/>
  <c r="CA1928" i="23"/>
  <c r="CB1927" i="23"/>
  <c r="CA1927" i="23"/>
  <c r="CB1926" i="23"/>
  <c r="CA1926" i="23"/>
  <c r="CB1925" i="23"/>
  <c r="CA1925" i="23"/>
  <c r="CB1924" i="23"/>
  <c r="CA1924" i="23"/>
  <c r="CB1923" i="23"/>
  <c r="CA1923" i="23"/>
  <c r="CB1922" i="23"/>
  <c r="CA1922" i="23"/>
  <c r="CB1921" i="23"/>
  <c r="CA1921" i="23"/>
  <c r="CB1920" i="23"/>
  <c r="CA1920" i="23"/>
  <c r="CB1919" i="23"/>
  <c r="CA1919" i="23"/>
  <c r="CB1918" i="23"/>
  <c r="CA1918" i="23"/>
  <c r="CB1917" i="23"/>
  <c r="CA1917" i="23"/>
  <c r="CB1916" i="23"/>
  <c r="CA1916" i="23"/>
  <c r="CB1915" i="23"/>
  <c r="CA1915" i="23"/>
  <c r="CB1914" i="23"/>
  <c r="CA1914" i="23"/>
  <c r="CB1913" i="23"/>
  <c r="CA1913" i="23"/>
  <c r="CB1912" i="23"/>
  <c r="CA1912" i="23"/>
  <c r="CB1911" i="23"/>
  <c r="CA1911" i="23"/>
  <c r="CB1910" i="23"/>
  <c r="CA1910" i="23"/>
  <c r="CB1909" i="23"/>
  <c r="CA1909" i="23"/>
  <c r="CB1908" i="23"/>
  <c r="CA1908" i="23"/>
  <c r="CB1907" i="23"/>
  <c r="CA1907" i="23"/>
  <c r="CB1906" i="23"/>
  <c r="CA1906" i="23"/>
  <c r="CB1905" i="23"/>
  <c r="CA1905" i="23"/>
  <c r="CB1904" i="23"/>
  <c r="CA1904" i="23"/>
  <c r="CB1903" i="23"/>
  <c r="CA1903" i="23"/>
  <c r="CB1902" i="23"/>
  <c r="CA1902" i="23"/>
  <c r="CB1901" i="23"/>
  <c r="CA1901" i="23"/>
  <c r="CB1900" i="23"/>
  <c r="CA1900" i="23"/>
  <c r="CB1899" i="23"/>
  <c r="CA1899" i="23"/>
  <c r="CB1898" i="23"/>
  <c r="CA1898" i="23"/>
  <c r="CB1897" i="23"/>
  <c r="CA1897" i="23"/>
  <c r="CB1896" i="23"/>
  <c r="CA1896" i="23"/>
  <c r="CB1895" i="23"/>
  <c r="CA1895" i="23"/>
  <c r="CB1894" i="23"/>
  <c r="CA1894" i="23"/>
  <c r="CB1893" i="23"/>
  <c r="CA1893" i="23"/>
  <c r="CB1892" i="23"/>
  <c r="CA1892" i="23"/>
  <c r="CB1891" i="23"/>
  <c r="CA1891" i="23"/>
  <c r="CB1890" i="23"/>
  <c r="CA1890" i="23"/>
  <c r="CB1889" i="23"/>
  <c r="CA1889" i="23"/>
  <c r="CB1888" i="23"/>
  <c r="CA1888" i="23"/>
  <c r="CB1887" i="23"/>
  <c r="CA1887" i="23"/>
  <c r="CB1886" i="23"/>
  <c r="CA1886" i="23"/>
  <c r="CB1885" i="23"/>
  <c r="CA1885" i="23"/>
  <c r="CB1884" i="23"/>
  <c r="CA1884" i="23"/>
  <c r="CB1883" i="23"/>
  <c r="CA1883" i="23"/>
  <c r="CB1882" i="23"/>
  <c r="CA1882" i="23"/>
  <c r="CB1881" i="23"/>
  <c r="CA1881" i="23"/>
  <c r="CB1880" i="23"/>
  <c r="CA1880" i="23"/>
  <c r="CB1879" i="23"/>
  <c r="CA1879" i="23"/>
  <c r="CB1878" i="23"/>
  <c r="CA1878" i="23"/>
  <c r="CB1877" i="23"/>
  <c r="CA1877" i="23"/>
  <c r="CB1876" i="23"/>
  <c r="CA1876" i="23"/>
  <c r="CB1875" i="23"/>
  <c r="CA1875" i="23"/>
  <c r="CB1874" i="23"/>
  <c r="CA1874" i="23"/>
  <c r="CB1873" i="23"/>
  <c r="CA1873" i="23"/>
  <c r="CB1872" i="23"/>
  <c r="CA1872" i="23"/>
  <c r="CB1871" i="23"/>
  <c r="CA1871" i="23"/>
  <c r="CB1870" i="23"/>
  <c r="CA1870" i="23"/>
  <c r="CB1869" i="23"/>
  <c r="CA1869" i="23"/>
  <c r="CB1868" i="23"/>
  <c r="CA1868" i="23"/>
  <c r="CB1867" i="23"/>
  <c r="CA1867" i="23"/>
  <c r="CB1866" i="23"/>
  <c r="CA1866" i="23"/>
  <c r="CB1865" i="23"/>
  <c r="CA1865" i="23"/>
  <c r="CB1864" i="23"/>
  <c r="CA1864" i="23"/>
  <c r="CB1863" i="23"/>
  <c r="CA1863" i="23"/>
  <c r="CB1862" i="23"/>
  <c r="CA1862" i="23"/>
  <c r="CB1861" i="23"/>
  <c r="CA1861" i="23"/>
  <c r="CB1860" i="23"/>
  <c r="CA1860" i="23"/>
  <c r="CB1859" i="23"/>
  <c r="CA1859" i="23"/>
  <c r="CB1858" i="23"/>
  <c r="CA1858" i="23"/>
  <c r="CB1857" i="23"/>
  <c r="CA1857" i="23"/>
  <c r="CB1856" i="23"/>
  <c r="CA1856" i="23"/>
  <c r="CB1855" i="23"/>
  <c r="CA1855" i="23"/>
  <c r="CB1854" i="23"/>
  <c r="CA1854" i="23"/>
  <c r="CB1853" i="23"/>
  <c r="CA1853" i="23"/>
  <c r="CB1852" i="23"/>
  <c r="CA1852" i="23"/>
  <c r="CB1851" i="23"/>
  <c r="CA1851" i="23"/>
  <c r="CB1850" i="23"/>
  <c r="CA1850" i="23"/>
  <c r="CB1849" i="23"/>
  <c r="CA1849" i="23"/>
  <c r="CB1848" i="23"/>
  <c r="CA1848" i="23"/>
  <c r="CB1847" i="23"/>
  <c r="CA1847" i="23"/>
  <c r="CB1846" i="23"/>
  <c r="CA1846" i="23"/>
  <c r="CB1845" i="23"/>
  <c r="CA1845" i="23"/>
  <c r="CB1844" i="23"/>
  <c r="CA1844" i="23"/>
  <c r="CB1843" i="23"/>
  <c r="CA1843" i="23"/>
  <c r="CB1842" i="23"/>
  <c r="CA1842" i="23"/>
  <c r="CB1841" i="23"/>
  <c r="CA1841" i="23"/>
  <c r="CB1840" i="23"/>
  <c r="CA1840" i="23"/>
  <c r="CB1839" i="23"/>
  <c r="CA1839" i="23"/>
  <c r="CB1838" i="23"/>
  <c r="CA1838" i="23"/>
  <c r="CB1837" i="23"/>
  <c r="CA1837" i="23"/>
  <c r="CB1836" i="23"/>
  <c r="CA1836" i="23"/>
  <c r="CB1835" i="23"/>
  <c r="CA1835" i="23"/>
  <c r="CB1834" i="23"/>
  <c r="CA1834" i="23"/>
  <c r="CB1833" i="23"/>
  <c r="CA1833" i="23"/>
  <c r="CB1832" i="23"/>
  <c r="CA1832" i="23"/>
  <c r="CB1831" i="23"/>
  <c r="CA1831" i="23"/>
  <c r="CB1830" i="23"/>
  <c r="CA1830" i="23"/>
  <c r="CB1829" i="23"/>
  <c r="CA1829" i="23"/>
  <c r="CB1828" i="23"/>
  <c r="CA1828" i="23"/>
  <c r="CB1827" i="23"/>
  <c r="CA1827" i="23"/>
  <c r="CB1826" i="23"/>
  <c r="CA1826" i="23"/>
  <c r="CB1825" i="23"/>
  <c r="CA1825" i="23"/>
  <c r="CB1824" i="23"/>
  <c r="CA1824" i="23"/>
  <c r="CB1823" i="23"/>
  <c r="CA1823" i="23"/>
  <c r="CB1822" i="23"/>
  <c r="CA1822" i="23"/>
  <c r="CB1821" i="23"/>
  <c r="CA1821" i="23"/>
  <c r="CB1820" i="23"/>
  <c r="CA1820" i="23"/>
  <c r="CB1819" i="23"/>
  <c r="CA1819" i="23"/>
  <c r="CB1818" i="23"/>
  <c r="CA1818" i="23"/>
  <c r="CB1817" i="23"/>
  <c r="CA1817" i="23"/>
  <c r="CB1816" i="23"/>
  <c r="CA1816" i="23"/>
  <c r="CB1815" i="23"/>
  <c r="CA1815" i="23"/>
  <c r="CB1814" i="23"/>
  <c r="CA1814" i="23"/>
  <c r="CB1813" i="23"/>
  <c r="CA1813" i="23"/>
  <c r="CB1812" i="23"/>
  <c r="CA1812" i="23"/>
  <c r="CB1811" i="23"/>
  <c r="CA1811" i="23"/>
  <c r="CB1810" i="23"/>
  <c r="CA1810" i="23"/>
  <c r="CB1809" i="23"/>
  <c r="CA1809" i="23"/>
  <c r="CB1808" i="23"/>
  <c r="CA1808" i="23"/>
  <c r="CB1807" i="23"/>
  <c r="CA1807" i="23"/>
  <c r="CB1806" i="23"/>
  <c r="CA1806" i="23"/>
  <c r="CB1805" i="23"/>
  <c r="CA1805" i="23"/>
  <c r="CB1804" i="23"/>
  <c r="CA1804" i="23"/>
  <c r="CB1803" i="23"/>
  <c r="CA1803" i="23"/>
  <c r="CB1802" i="23"/>
  <c r="CA1802" i="23"/>
  <c r="CB1801" i="23"/>
  <c r="CA1801" i="23"/>
  <c r="CB1800" i="23"/>
  <c r="CA1800" i="23"/>
  <c r="CB1799" i="23"/>
  <c r="CA1799" i="23"/>
  <c r="CB1798" i="23"/>
  <c r="CA1798" i="23"/>
  <c r="CB1797" i="23"/>
  <c r="CA1797" i="23"/>
  <c r="CB1796" i="23"/>
  <c r="CA1796" i="23"/>
  <c r="CB1795" i="23"/>
  <c r="CA1795" i="23"/>
  <c r="CB1794" i="23"/>
  <c r="CA1794" i="23"/>
  <c r="CB1793" i="23"/>
  <c r="CA1793" i="23"/>
  <c r="CB1792" i="23"/>
  <c r="CA1792" i="23"/>
  <c r="CB1791" i="23"/>
  <c r="CA1791" i="23"/>
  <c r="CB1790" i="23"/>
  <c r="CA1790" i="23"/>
  <c r="CB1789" i="23"/>
  <c r="CA1789" i="23"/>
  <c r="CB1788" i="23"/>
  <c r="CA1788" i="23"/>
  <c r="CB1787" i="23"/>
  <c r="CA1787" i="23"/>
  <c r="CB1786" i="23"/>
  <c r="CA1786" i="23"/>
  <c r="CB1785" i="23"/>
  <c r="CA1785" i="23"/>
  <c r="CB1784" i="23"/>
  <c r="CA1784" i="23"/>
  <c r="CB1783" i="23"/>
  <c r="CA1783" i="23"/>
  <c r="CB1782" i="23"/>
  <c r="CA1782" i="23"/>
  <c r="CB1781" i="23"/>
  <c r="CA1781" i="23"/>
  <c r="CB1780" i="23"/>
  <c r="CA1780" i="23"/>
  <c r="CB1779" i="23"/>
  <c r="CA1779" i="23"/>
  <c r="CB1778" i="23"/>
  <c r="CA1778" i="23"/>
  <c r="CB1777" i="23"/>
  <c r="CA1777" i="23"/>
  <c r="CB1776" i="23"/>
  <c r="CA1776" i="23"/>
  <c r="CB1775" i="23"/>
  <c r="CA1775" i="23"/>
  <c r="CB1774" i="23"/>
  <c r="CA1774" i="23"/>
  <c r="CB1773" i="23"/>
  <c r="CA1773" i="23"/>
  <c r="CB1772" i="23"/>
  <c r="CA1772" i="23"/>
  <c r="CB1771" i="23"/>
  <c r="CA1771" i="23"/>
  <c r="CB1770" i="23"/>
  <c r="CA1770" i="23"/>
  <c r="CB1769" i="23"/>
  <c r="CA1769" i="23"/>
  <c r="CB1768" i="23"/>
  <c r="CA1768" i="23"/>
  <c r="CB1767" i="23"/>
  <c r="CA1767" i="23"/>
  <c r="CB1766" i="23"/>
  <c r="CA1766" i="23"/>
  <c r="CB1765" i="23"/>
  <c r="CA1765" i="23"/>
  <c r="CB1764" i="23"/>
  <c r="CA1764" i="23"/>
  <c r="CB1763" i="23"/>
  <c r="CA1763" i="23"/>
  <c r="CB1762" i="23"/>
  <c r="CA1762" i="23"/>
  <c r="CB1761" i="23"/>
  <c r="CA1761" i="23"/>
  <c r="CB1760" i="23"/>
  <c r="CA1760" i="23"/>
  <c r="CB1759" i="23"/>
  <c r="CA1759" i="23"/>
  <c r="CB1758" i="23"/>
  <c r="CA1758" i="23"/>
  <c r="CB1757" i="23"/>
  <c r="CA1757" i="23"/>
  <c r="CB1756" i="23"/>
  <c r="CA1756" i="23"/>
  <c r="CB1755" i="23"/>
  <c r="CA1755" i="23"/>
  <c r="CB1754" i="23"/>
  <c r="CA1754" i="23"/>
  <c r="CB1753" i="23"/>
  <c r="CA1753" i="23"/>
  <c r="CB1752" i="23"/>
  <c r="CA1752" i="23"/>
  <c r="CB1751" i="23"/>
  <c r="CA1751" i="23"/>
  <c r="CB1750" i="23"/>
  <c r="CA1750" i="23"/>
  <c r="CB1749" i="23"/>
  <c r="CA1749" i="23"/>
  <c r="CB1748" i="23"/>
  <c r="CA1748" i="23"/>
  <c r="CB1747" i="23"/>
  <c r="CA1747" i="23"/>
  <c r="CB1746" i="23"/>
  <c r="CA1746" i="23"/>
  <c r="CB1745" i="23"/>
  <c r="CA1745" i="23"/>
  <c r="CB1744" i="23"/>
  <c r="CA1744" i="23"/>
  <c r="CB1743" i="23"/>
  <c r="CA1743" i="23"/>
  <c r="CB1742" i="23"/>
  <c r="CA1742" i="23"/>
  <c r="CB1741" i="23"/>
  <c r="CA1741" i="23"/>
  <c r="CB1740" i="23"/>
  <c r="CA1740" i="23"/>
  <c r="CB1739" i="23"/>
  <c r="CA1739" i="23"/>
  <c r="CB1738" i="23"/>
  <c r="CA1738" i="23"/>
  <c r="CB1737" i="23"/>
  <c r="CA1737" i="23"/>
  <c r="CB1736" i="23"/>
  <c r="CA1736" i="23"/>
  <c r="CB1735" i="23"/>
  <c r="CA1735" i="23"/>
  <c r="CB1734" i="23"/>
  <c r="CA1734" i="23"/>
  <c r="CB1733" i="23"/>
  <c r="CA1733" i="23"/>
  <c r="CB1732" i="23"/>
  <c r="CA1732" i="23"/>
  <c r="CB1731" i="23"/>
  <c r="CA1731" i="23"/>
  <c r="CB1730" i="23"/>
  <c r="CA1730" i="23"/>
  <c r="CB1729" i="23"/>
  <c r="CA1729" i="23"/>
  <c r="CB1728" i="23"/>
  <c r="CA1728" i="23"/>
  <c r="CB1727" i="23"/>
  <c r="CA1727" i="23"/>
  <c r="CB1726" i="23"/>
  <c r="CA1726" i="23"/>
  <c r="CB1725" i="23"/>
  <c r="CA1725" i="23"/>
  <c r="CB1724" i="23"/>
  <c r="CA1724" i="23"/>
  <c r="CB1723" i="23"/>
  <c r="CA1723" i="23"/>
  <c r="CB1722" i="23"/>
  <c r="CA1722" i="23"/>
  <c r="CB1721" i="23"/>
  <c r="CA1721" i="23"/>
  <c r="CB1720" i="23"/>
  <c r="CA1720" i="23"/>
  <c r="CB1719" i="23"/>
  <c r="CA1719" i="23"/>
  <c r="CB1718" i="23"/>
  <c r="CA1718" i="23"/>
  <c r="CB1717" i="23"/>
  <c r="CA1717" i="23"/>
  <c r="CB1716" i="23"/>
  <c r="CA1716" i="23"/>
  <c r="CB1715" i="23"/>
  <c r="CA1715" i="23"/>
  <c r="CB1714" i="23"/>
  <c r="CA1714" i="23"/>
  <c r="CB1713" i="23"/>
  <c r="CA1713" i="23"/>
  <c r="CB1712" i="23"/>
  <c r="CA1712" i="23"/>
  <c r="CB1711" i="23"/>
  <c r="CA1711" i="23"/>
  <c r="CB1710" i="23"/>
  <c r="CA1710" i="23"/>
  <c r="CB1709" i="23"/>
  <c r="CA1709" i="23"/>
  <c r="CB1708" i="23"/>
  <c r="CA1708" i="23"/>
  <c r="CB1707" i="23"/>
  <c r="CA1707" i="23"/>
  <c r="CB1706" i="23"/>
  <c r="CA1706" i="23"/>
  <c r="CB1705" i="23"/>
  <c r="CA1705" i="23"/>
  <c r="CB1704" i="23"/>
  <c r="CA1704" i="23"/>
  <c r="CB1703" i="23"/>
  <c r="CA1703" i="23"/>
  <c r="CB1702" i="23"/>
  <c r="CA1702" i="23"/>
  <c r="CB1701" i="23"/>
  <c r="CA1701" i="23"/>
  <c r="CB1700" i="23"/>
  <c r="CA1700" i="23"/>
  <c r="CB1699" i="23"/>
  <c r="CA1699" i="23"/>
  <c r="CB1698" i="23"/>
  <c r="CA1698" i="23"/>
  <c r="CB1697" i="23"/>
  <c r="CA1697" i="23"/>
  <c r="CB1696" i="23"/>
  <c r="CA1696" i="23"/>
  <c r="CB1695" i="23"/>
  <c r="CA1695" i="23"/>
  <c r="CB1694" i="23"/>
  <c r="CA1694" i="23"/>
  <c r="CB1693" i="23"/>
  <c r="CA1693" i="23"/>
  <c r="CB1692" i="23"/>
  <c r="CA1692" i="23"/>
  <c r="CB1691" i="23"/>
  <c r="CA1691" i="23"/>
  <c r="CB1690" i="23"/>
  <c r="CA1690" i="23"/>
  <c r="CB1689" i="23"/>
  <c r="CA1689" i="23"/>
  <c r="CB1688" i="23"/>
  <c r="CA1688" i="23"/>
  <c r="CB1687" i="23"/>
  <c r="CA1687" i="23"/>
  <c r="CB1686" i="23"/>
  <c r="CA1686" i="23"/>
  <c r="CB1685" i="23"/>
  <c r="CA1685" i="23"/>
  <c r="CB1684" i="23"/>
  <c r="CA1684" i="23"/>
  <c r="CB1683" i="23"/>
  <c r="CA1683" i="23"/>
  <c r="CB1682" i="23"/>
  <c r="CA1682" i="23"/>
  <c r="CB1681" i="23"/>
  <c r="CA1681" i="23"/>
  <c r="CB1680" i="23"/>
  <c r="CA1680" i="23"/>
  <c r="CB1679" i="23"/>
  <c r="CA1679" i="23"/>
  <c r="CB1678" i="23"/>
  <c r="CA1678" i="23"/>
  <c r="CB1677" i="23"/>
  <c r="CA1677" i="23"/>
  <c r="CB1676" i="23"/>
  <c r="CA1676" i="23"/>
  <c r="CB1675" i="23"/>
  <c r="CA1675" i="23"/>
  <c r="CB1674" i="23"/>
  <c r="CA1674" i="23"/>
  <c r="CB1673" i="23"/>
  <c r="CA1673" i="23"/>
  <c r="CB1672" i="23"/>
  <c r="CA1672" i="23"/>
  <c r="CB1671" i="23"/>
  <c r="CA1671" i="23"/>
  <c r="CB1670" i="23"/>
  <c r="CA1670" i="23"/>
  <c r="CB1669" i="23"/>
  <c r="CA1669" i="23"/>
  <c r="CB1668" i="23"/>
  <c r="CA1668" i="23"/>
  <c r="CB1667" i="23"/>
  <c r="CA1667" i="23"/>
  <c r="CB1666" i="23"/>
  <c r="CA1666" i="23"/>
  <c r="CB1665" i="23"/>
  <c r="CA1665" i="23"/>
  <c r="CB1664" i="23"/>
  <c r="CA1664" i="23"/>
  <c r="CB1663" i="23"/>
  <c r="CA1663" i="23"/>
  <c r="CB1662" i="23"/>
  <c r="CA1662" i="23"/>
  <c r="CB1661" i="23"/>
  <c r="CA1661" i="23"/>
  <c r="CB1660" i="23"/>
  <c r="CA1660" i="23"/>
  <c r="CB1659" i="23"/>
  <c r="CA1659" i="23"/>
  <c r="CB1658" i="23"/>
  <c r="CA1658" i="23"/>
  <c r="CB1657" i="23"/>
  <c r="CA1657" i="23"/>
  <c r="CB1656" i="23"/>
  <c r="CA1656" i="23"/>
  <c r="CB1655" i="23"/>
  <c r="CA1655" i="23"/>
  <c r="CB1654" i="23"/>
  <c r="CA1654" i="23"/>
  <c r="CB1653" i="23"/>
  <c r="CA1653" i="23"/>
  <c r="CB1652" i="23"/>
  <c r="CA1652" i="23"/>
  <c r="CB1651" i="23"/>
  <c r="CA1651" i="23"/>
  <c r="CB1650" i="23"/>
  <c r="CA1650" i="23"/>
  <c r="CB1649" i="23"/>
  <c r="CA1649" i="23"/>
  <c r="CB1648" i="23"/>
  <c r="CA1648" i="23"/>
  <c r="CB1647" i="23"/>
  <c r="CA1647" i="23"/>
  <c r="CB1646" i="23"/>
  <c r="CA1646" i="23"/>
  <c r="CB1645" i="23"/>
  <c r="CA1645" i="23"/>
  <c r="CB1644" i="23"/>
  <c r="CA1644" i="23"/>
  <c r="CB1643" i="23"/>
  <c r="CA1643" i="23"/>
  <c r="CB1642" i="23"/>
  <c r="CA1642" i="23"/>
  <c r="CB1641" i="23"/>
  <c r="CA1641" i="23"/>
  <c r="CB1640" i="23"/>
  <c r="CA1640" i="23"/>
  <c r="CB1639" i="23"/>
  <c r="CA1639" i="23"/>
  <c r="CB1638" i="23"/>
  <c r="CA1638" i="23"/>
  <c r="CB1637" i="23"/>
  <c r="CA1637" i="23"/>
  <c r="CB1636" i="23"/>
  <c r="CA1636" i="23"/>
  <c r="CB1635" i="23"/>
  <c r="CA1635" i="23"/>
  <c r="CB1634" i="23"/>
  <c r="CA1634" i="23"/>
  <c r="CB1633" i="23"/>
  <c r="CA1633" i="23"/>
  <c r="CB1632" i="23"/>
  <c r="CA1632" i="23"/>
  <c r="CB1631" i="23"/>
  <c r="CA1631" i="23"/>
  <c r="CB1630" i="23"/>
  <c r="CA1630" i="23"/>
  <c r="CB1629" i="23"/>
  <c r="CA1629" i="23"/>
  <c r="CB1628" i="23"/>
  <c r="CA1628" i="23"/>
  <c r="CB1627" i="23"/>
  <c r="CA1627" i="23"/>
  <c r="CB1626" i="23"/>
  <c r="CA1626" i="23"/>
  <c r="CB1625" i="23"/>
  <c r="CA1625" i="23"/>
  <c r="CB1624" i="23"/>
  <c r="CA1624" i="23"/>
  <c r="CB1623" i="23"/>
  <c r="CA1623" i="23"/>
  <c r="CB1622" i="23"/>
  <c r="CA1622" i="23"/>
  <c r="CB1621" i="23"/>
  <c r="CA1621" i="23"/>
  <c r="CB1620" i="23"/>
  <c r="CA1620" i="23"/>
  <c r="CB1619" i="23"/>
  <c r="CA1619" i="23"/>
  <c r="CB1618" i="23"/>
  <c r="CA1618" i="23"/>
  <c r="CB1617" i="23"/>
  <c r="CA1617" i="23"/>
  <c r="CB1616" i="23"/>
  <c r="CA1616" i="23"/>
  <c r="CB1615" i="23"/>
  <c r="CA1615" i="23"/>
  <c r="CB1614" i="23"/>
  <c r="CA1614" i="23"/>
  <c r="CB1613" i="23"/>
  <c r="CA1613" i="23"/>
  <c r="CB1612" i="23"/>
  <c r="CA1612" i="23"/>
  <c r="CB1611" i="23"/>
  <c r="CA1611" i="23"/>
  <c r="CB1610" i="23"/>
  <c r="CA1610" i="23"/>
  <c r="CB1609" i="23"/>
  <c r="CA1609" i="23"/>
  <c r="CB1608" i="23"/>
  <c r="CA1608" i="23"/>
  <c r="CB1607" i="23"/>
  <c r="CA1607" i="23"/>
  <c r="CB1606" i="23"/>
  <c r="CA1606" i="23"/>
  <c r="CB1605" i="23"/>
  <c r="CA1605" i="23"/>
  <c r="CB1604" i="23"/>
  <c r="CA1604" i="23"/>
  <c r="CB1603" i="23"/>
  <c r="CA1603" i="23"/>
  <c r="CB1602" i="23"/>
  <c r="CA1602" i="23"/>
  <c r="CB1601" i="23"/>
  <c r="CA1601" i="23"/>
  <c r="CB1600" i="23"/>
  <c r="CA1600" i="23"/>
  <c r="CB1599" i="23"/>
  <c r="CA1599" i="23"/>
  <c r="CB1598" i="23"/>
  <c r="CA1598" i="23"/>
  <c r="CB1597" i="23"/>
  <c r="CA1597" i="23"/>
  <c r="CB1596" i="23"/>
  <c r="CA1596" i="23"/>
  <c r="CB1595" i="23"/>
  <c r="CA1595" i="23"/>
  <c r="CB1594" i="23"/>
  <c r="CA1594" i="23"/>
  <c r="CB1593" i="23"/>
  <c r="CA1593" i="23"/>
  <c r="CB1592" i="23"/>
  <c r="CA1592" i="23"/>
  <c r="CB1591" i="23"/>
  <c r="CA1591" i="23"/>
  <c r="CB1590" i="23"/>
  <c r="CA1590" i="23"/>
  <c r="CB1589" i="23"/>
  <c r="CA1589" i="23"/>
  <c r="CB1588" i="23"/>
  <c r="CA1588" i="23"/>
  <c r="CB1587" i="23"/>
  <c r="CA1587" i="23"/>
  <c r="CB1586" i="23"/>
  <c r="CA1586" i="23"/>
  <c r="CB1585" i="23"/>
  <c r="CA1585" i="23"/>
  <c r="CB1584" i="23"/>
  <c r="CA1584" i="23"/>
  <c r="CB1583" i="23"/>
  <c r="CA1583" i="23"/>
  <c r="CB1582" i="23"/>
  <c r="CA1582" i="23"/>
  <c r="CB1581" i="23"/>
  <c r="CA1581" i="23"/>
  <c r="CB1580" i="23"/>
  <c r="CA1580" i="23"/>
  <c r="CB1579" i="23"/>
  <c r="CA1579" i="23"/>
  <c r="CB1578" i="23"/>
  <c r="CA1578" i="23"/>
  <c r="CB1577" i="23"/>
  <c r="CA1577" i="23"/>
  <c r="CB1576" i="23"/>
  <c r="CA1576" i="23"/>
  <c r="CB1575" i="23"/>
  <c r="CA1575" i="23"/>
  <c r="CB1574" i="23"/>
  <c r="CA1574" i="23"/>
  <c r="CB1573" i="23"/>
  <c r="CA1573" i="23"/>
  <c r="CB1572" i="23"/>
  <c r="CA1572" i="23"/>
  <c r="CB1571" i="23"/>
  <c r="CA1571" i="23"/>
  <c r="CB1570" i="23"/>
  <c r="CA1570" i="23"/>
  <c r="CB1569" i="23"/>
  <c r="CA1569" i="23"/>
  <c r="CB1568" i="23"/>
  <c r="CA1568" i="23"/>
  <c r="CB1567" i="23"/>
  <c r="CA1567" i="23"/>
  <c r="CB1566" i="23"/>
  <c r="CA1566" i="23"/>
  <c r="CB1565" i="23"/>
  <c r="CA1565" i="23"/>
  <c r="CB1564" i="23"/>
  <c r="CA1564" i="23"/>
  <c r="CB1563" i="23"/>
  <c r="CA1563" i="23"/>
  <c r="CB1562" i="23"/>
  <c r="CA1562" i="23"/>
  <c r="CB1561" i="23"/>
  <c r="CA1561" i="23"/>
  <c r="CB1560" i="23"/>
  <c r="CA1560" i="23"/>
  <c r="CB1559" i="23"/>
  <c r="CA1559" i="23"/>
  <c r="CB1558" i="23"/>
  <c r="CA1558" i="23"/>
  <c r="CB1557" i="23"/>
  <c r="CA1557" i="23"/>
  <c r="CB1556" i="23"/>
  <c r="CA1556" i="23"/>
  <c r="CB1555" i="23"/>
  <c r="CA1555" i="23"/>
  <c r="CB1554" i="23"/>
  <c r="CA1554" i="23"/>
  <c r="CB1553" i="23"/>
  <c r="CA1553" i="23"/>
  <c r="CB1552" i="23"/>
  <c r="CA1552" i="23"/>
  <c r="CB1551" i="23"/>
  <c r="CA1551" i="23"/>
  <c r="CB1550" i="23"/>
  <c r="CA1550" i="23"/>
  <c r="CB1549" i="23"/>
  <c r="CA1549" i="23"/>
  <c r="CB1548" i="23"/>
  <c r="CA1548" i="23"/>
  <c r="CB1547" i="23"/>
  <c r="CA1547" i="23"/>
  <c r="CB1546" i="23"/>
  <c r="CA1546" i="23"/>
  <c r="CB1545" i="23"/>
  <c r="CA1545" i="23"/>
  <c r="CB1544" i="23"/>
  <c r="CA1544" i="23"/>
  <c r="CB1543" i="23"/>
  <c r="CA1543" i="23"/>
  <c r="CB1542" i="23"/>
  <c r="CA1542" i="23"/>
  <c r="CB1541" i="23"/>
  <c r="CA1541" i="23"/>
  <c r="CB1540" i="23"/>
  <c r="CA1540" i="23"/>
  <c r="CB1539" i="23"/>
  <c r="CA1539" i="23"/>
  <c r="CB1538" i="23"/>
  <c r="CA1538" i="23"/>
  <c r="CB1537" i="23"/>
  <c r="CA1537" i="23"/>
  <c r="CB1536" i="23"/>
  <c r="CA1536" i="23"/>
  <c r="CB1535" i="23"/>
  <c r="CA1535" i="23"/>
  <c r="CB1534" i="23"/>
  <c r="CA1534" i="23"/>
  <c r="CB1533" i="23"/>
  <c r="CA1533" i="23"/>
  <c r="CB1532" i="23"/>
  <c r="CA1532" i="23"/>
  <c r="CB1531" i="23"/>
  <c r="CA1531" i="23"/>
  <c r="CB1530" i="23"/>
  <c r="CA1530" i="23"/>
  <c r="CB1529" i="23"/>
  <c r="CA1529" i="23"/>
  <c r="CB1528" i="23"/>
  <c r="CA1528" i="23"/>
  <c r="CB1527" i="23"/>
  <c r="CA1527" i="23"/>
  <c r="CB1526" i="23"/>
  <c r="CA1526" i="23"/>
  <c r="CB1525" i="23"/>
  <c r="CA1525" i="23"/>
  <c r="CB1524" i="23"/>
  <c r="CA1524" i="23"/>
  <c r="CB1523" i="23"/>
  <c r="CA1523" i="23"/>
  <c r="CB1522" i="23"/>
  <c r="CA1522" i="23"/>
  <c r="CB1521" i="23"/>
  <c r="CA1521" i="23"/>
  <c r="CB1520" i="23"/>
  <c r="CA1520" i="23"/>
  <c r="CB1519" i="23"/>
  <c r="CA1519" i="23"/>
  <c r="CB1518" i="23"/>
  <c r="CA1518" i="23"/>
  <c r="CB1517" i="23"/>
  <c r="CA1517" i="23"/>
  <c r="CB1516" i="23"/>
  <c r="CA1516" i="23"/>
  <c r="CB1515" i="23"/>
  <c r="CA1515" i="23"/>
  <c r="CB1514" i="23"/>
  <c r="CA1514" i="23"/>
  <c r="CB1513" i="23"/>
  <c r="CA1513" i="23"/>
  <c r="CB1512" i="23"/>
  <c r="CA1512" i="23"/>
  <c r="CB1511" i="23"/>
  <c r="CA1511" i="23"/>
  <c r="CB1510" i="23"/>
  <c r="CA1510" i="23"/>
  <c r="CB1509" i="23"/>
  <c r="CA1509" i="23"/>
  <c r="CB1508" i="23"/>
  <c r="CA1508" i="23"/>
  <c r="CB1507" i="23"/>
  <c r="CA1507" i="23"/>
  <c r="CB1506" i="23"/>
  <c r="CA1506" i="23"/>
  <c r="CB1505" i="23"/>
  <c r="CA1505" i="23"/>
  <c r="CB1504" i="23"/>
  <c r="CA1504" i="23"/>
  <c r="CB1503" i="23"/>
  <c r="CA1503" i="23"/>
  <c r="CB1502" i="23"/>
  <c r="CA1502" i="23"/>
  <c r="CB1501" i="23"/>
  <c r="CA1501" i="23"/>
  <c r="CB1500" i="23"/>
  <c r="CA1500" i="23"/>
  <c r="CB1499" i="23"/>
  <c r="CA1499" i="23"/>
  <c r="CB1498" i="23"/>
  <c r="CA1498" i="23"/>
  <c r="CB1497" i="23"/>
  <c r="CA1497" i="23"/>
  <c r="CB1496" i="23"/>
  <c r="CA1496" i="23"/>
  <c r="CB1495" i="23"/>
  <c r="CA1495" i="23"/>
  <c r="CB1494" i="23"/>
  <c r="CA1494" i="23"/>
  <c r="CB1493" i="23"/>
  <c r="CA1493" i="23"/>
  <c r="CB1492" i="23"/>
  <c r="CA1492" i="23"/>
  <c r="CB1491" i="23"/>
  <c r="CA1491" i="23"/>
  <c r="CB1490" i="23"/>
  <c r="CA1490" i="23"/>
  <c r="CB1489" i="23"/>
  <c r="CA1489" i="23"/>
  <c r="CB1488" i="23"/>
  <c r="CA1488" i="23"/>
  <c r="CB1487" i="23"/>
  <c r="CA1487" i="23"/>
  <c r="CB1486" i="23"/>
  <c r="CA1486" i="23"/>
  <c r="CB1485" i="23"/>
  <c r="CA1485" i="23"/>
  <c r="CB1484" i="23"/>
  <c r="CA1484" i="23"/>
  <c r="CB1483" i="23"/>
  <c r="CA1483" i="23"/>
  <c r="CB1482" i="23"/>
  <c r="CA1482" i="23"/>
  <c r="CB1481" i="23"/>
  <c r="CA1481" i="23"/>
  <c r="CB1480" i="23"/>
  <c r="CA1480" i="23"/>
  <c r="CB1479" i="23"/>
  <c r="CA1479" i="23"/>
  <c r="CB1478" i="23"/>
  <c r="CA1478" i="23"/>
  <c r="CB1477" i="23"/>
  <c r="CA1477" i="23"/>
  <c r="CB1476" i="23"/>
  <c r="CA1476" i="23"/>
  <c r="CB1475" i="23"/>
  <c r="CA1475" i="23"/>
  <c r="CB1474" i="23"/>
  <c r="CA1474" i="23"/>
  <c r="CB1473" i="23"/>
  <c r="CA1473" i="23"/>
  <c r="CB1472" i="23"/>
  <c r="CA1472" i="23"/>
  <c r="CB1471" i="23"/>
  <c r="CA1471" i="23"/>
  <c r="CB1470" i="23"/>
  <c r="CA1470" i="23"/>
  <c r="CB1469" i="23"/>
  <c r="CA1469" i="23"/>
  <c r="CB1468" i="23"/>
  <c r="CA1468" i="23"/>
  <c r="CB1467" i="23"/>
  <c r="CA1467" i="23"/>
  <c r="CB1466" i="23"/>
  <c r="CA1466" i="23"/>
  <c r="CB1465" i="23"/>
  <c r="CA1465" i="23"/>
  <c r="CB1464" i="23"/>
  <c r="CA1464" i="23"/>
  <c r="CB1463" i="23"/>
  <c r="CA1463" i="23"/>
  <c r="CB1462" i="23"/>
  <c r="CA1462" i="23"/>
  <c r="CB1461" i="23"/>
  <c r="CA1461" i="23"/>
  <c r="CB1460" i="23"/>
  <c r="CA1460" i="23"/>
  <c r="CB1459" i="23"/>
  <c r="CA1459" i="23"/>
  <c r="CB1458" i="23"/>
  <c r="CA1458" i="23"/>
  <c r="CB1457" i="23"/>
  <c r="CA1457" i="23"/>
  <c r="CB1456" i="23"/>
  <c r="CA1456" i="23"/>
  <c r="CB1455" i="23"/>
  <c r="CA1455" i="23"/>
  <c r="CB1454" i="23"/>
  <c r="CA1454" i="23"/>
  <c r="CB1453" i="23"/>
  <c r="CA1453" i="23"/>
  <c r="CB1452" i="23"/>
  <c r="CA1452" i="23"/>
  <c r="CB1451" i="23"/>
  <c r="CA1451" i="23"/>
  <c r="CB1450" i="23"/>
  <c r="CA1450" i="23"/>
  <c r="CB1449" i="23"/>
  <c r="CA1449" i="23"/>
  <c r="CB1448" i="23"/>
  <c r="CA1448" i="23"/>
  <c r="CB1447" i="23"/>
  <c r="CA1447" i="23"/>
  <c r="CB1446" i="23"/>
  <c r="CA1446" i="23"/>
  <c r="CB1445" i="23"/>
  <c r="CA1445" i="23"/>
  <c r="CB1444" i="23"/>
  <c r="CA1444" i="23"/>
  <c r="CB1443" i="23"/>
  <c r="CA1443" i="23"/>
  <c r="CB1442" i="23"/>
  <c r="CA1442" i="23"/>
  <c r="CB1441" i="23"/>
  <c r="CA1441" i="23"/>
  <c r="CB1440" i="23"/>
  <c r="CA1440" i="23"/>
  <c r="CB1439" i="23"/>
  <c r="CA1439" i="23"/>
  <c r="CB1438" i="23"/>
  <c r="CA1438" i="23"/>
  <c r="CB1437" i="23"/>
  <c r="CA1437" i="23"/>
  <c r="CB1436" i="23"/>
  <c r="CA1436" i="23"/>
  <c r="CB1435" i="23"/>
  <c r="CA1435" i="23"/>
  <c r="CB1434" i="23"/>
  <c r="CA1434" i="23"/>
  <c r="CB1433" i="23"/>
  <c r="CA1433" i="23"/>
  <c r="CB1432" i="23"/>
  <c r="CA1432" i="23"/>
  <c r="CB1431" i="23"/>
  <c r="CA1431" i="23"/>
  <c r="CB1430" i="23"/>
  <c r="CA1430" i="23"/>
  <c r="CB1429" i="23"/>
  <c r="CA1429" i="23"/>
  <c r="CB1428" i="23"/>
  <c r="CA1428" i="23"/>
  <c r="CB1427" i="23"/>
  <c r="CA1427" i="23"/>
  <c r="CB1426" i="23"/>
  <c r="CA1426" i="23"/>
  <c r="CB1425" i="23"/>
  <c r="CA1425" i="23"/>
  <c r="CB1424" i="23"/>
  <c r="CA1424" i="23"/>
  <c r="CB1423" i="23"/>
  <c r="CA1423" i="23"/>
  <c r="CB1422" i="23"/>
  <c r="CA1422" i="23"/>
  <c r="CB1421" i="23"/>
  <c r="CA1421" i="23"/>
  <c r="CB1420" i="23"/>
  <c r="CA1420" i="23"/>
  <c r="CB1419" i="23"/>
  <c r="CA1419" i="23"/>
  <c r="CB1418" i="23"/>
  <c r="CA1418" i="23"/>
  <c r="CB1417" i="23"/>
  <c r="CA1417" i="23"/>
  <c r="CB1416" i="23"/>
  <c r="CA1416" i="23"/>
  <c r="CB1415" i="23"/>
  <c r="CA1415" i="23"/>
  <c r="CB1414" i="23"/>
  <c r="CA1414" i="23"/>
  <c r="CB1413" i="23"/>
  <c r="CA1413" i="23"/>
  <c r="CB1412" i="23"/>
  <c r="CA1412" i="23"/>
  <c r="CB1411" i="23"/>
  <c r="CA1411" i="23"/>
  <c r="CB1410" i="23"/>
  <c r="CA1410" i="23"/>
  <c r="CB1409" i="23"/>
  <c r="CA1409" i="23"/>
  <c r="CB1408" i="23"/>
  <c r="CA1408" i="23"/>
  <c r="CB1407" i="23"/>
  <c r="CA1407" i="23"/>
  <c r="CB1406" i="23"/>
  <c r="CA1406" i="23"/>
  <c r="CB1405" i="23"/>
  <c r="CA1405" i="23"/>
  <c r="CB1404" i="23"/>
  <c r="CA1404" i="23"/>
  <c r="CB1403" i="23"/>
  <c r="CA1403" i="23"/>
  <c r="CB1402" i="23"/>
  <c r="CA1402" i="23"/>
  <c r="CB1401" i="23"/>
  <c r="CA1401" i="23"/>
  <c r="CB1400" i="23"/>
  <c r="CA1400" i="23"/>
  <c r="CB1399" i="23"/>
  <c r="CA1399" i="23"/>
  <c r="CB1398" i="23"/>
  <c r="CA1398" i="23"/>
  <c r="CB1397" i="23"/>
  <c r="CA1397" i="23"/>
  <c r="CB1396" i="23"/>
  <c r="CA1396" i="23"/>
  <c r="CB1395" i="23"/>
  <c r="CA1395" i="23"/>
  <c r="CB1394" i="23"/>
  <c r="CA1394" i="23"/>
  <c r="CB1393" i="23"/>
  <c r="CA1393" i="23"/>
  <c r="CB1392" i="23"/>
  <c r="CA1392" i="23"/>
  <c r="CB1391" i="23"/>
  <c r="CA1391" i="23"/>
  <c r="CB1390" i="23"/>
  <c r="CA1390" i="23"/>
  <c r="CB1389" i="23"/>
  <c r="CA1389" i="23"/>
  <c r="CB1388" i="23"/>
  <c r="CA1388" i="23"/>
  <c r="CB1387" i="23"/>
  <c r="CA1387" i="23"/>
  <c r="CB1386" i="23"/>
  <c r="CA1386" i="23"/>
  <c r="CB1385" i="23"/>
  <c r="CA1385" i="23"/>
  <c r="CB1384" i="23"/>
  <c r="CA1384" i="23"/>
  <c r="CB1383" i="23"/>
  <c r="CA1383" i="23"/>
  <c r="CB1382" i="23"/>
  <c r="CA1382" i="23"/>
  <c r="CB1381" i="23"/>
  <c r="CA1381" i="23"/>
  <c r="CB1380" i="23"/>
  <c r="CA1380" i="23"/>
  <c r="CB1379" i="23"/>
  <c r="CA1379" i="23"/>
  <c r="CB1378" i="23"/>
  <c r="CA1378" i="23"/>
  <c r="CB1377" i="23"/>
  <c r="CA1377" i="23"/>
  <c r="CB1376" i="23"/>
  <c r="CA1376" i="23"/>
  <c r="CB1375" i="23"/>
  <c r="CA1375" i="23"/>
  <c r="CB1374" i="23"/>
  <c r="CA1374" i="23"/>
  <c r="CB1373" i="23"/>
  <c r="CA1373" i="23"/>
  <c r="CB1372" i="23"/>
  <c r="CA1372" i="23"/>
  <c r="CB1371" i="23"/>
  <c r="CA1371" i="23"/>
  <c r="CB1370" i="23"/>
  <c r="CA1370" i="23"/>
  <c r="CB1369" i="23"/>
  <c r="CA1369" i="23"/>
  <c r="CB1368" i="23"/>
  <c r="CA1368" i="23"/>
  <c r="CB1367" i="23"/>
  <c r="CA1367" i="23"/>
  <c r="CB1366" i="23"/>
  <c r="CA1366" i="23"/>
  <c r="CB1365" i="23"/>
  <c r="CA1365" i="23"/>
  <c r="CB1364" i="23"/>
  <c r="CA1364" i="23"/>
  <c r="CB1363" i="23"/>
  <c r="CA1363" i="23"/>
  <c r="CB1362" i="23"/>
  <c r="CA1362" i="23"/>
  <c r="CB1361" i="23"/>
  <c r="CA1361" i="23"/>
  <c r="CB1360" i="23"/>
  <c r="CA1360" i="23"/>
  <c r="CB1359" i="23"/>
  <c r="CA1359" i="23"/>
  <c r="CB1358" i="23"/>
  <c r="CA1358" i="23"/>
  <c r="CB1357" i="23"/>
  <c r="CA1357" i="23"/>
  <c r="CB1356" i="23"/>
  <c r="CA1356" i="23"/>
  <c r="CB1355" i="23"/>
  <c r="CA1355" i="23"/>
  <c r="CB1354" i="23"/>
  <c r="CA1354" i="23"/>
  <c r="CB1353" i="23"/>
  <c r="CA1353" i="23"/>
  <c r="CB1352" i="23"/>
  <c r="CA1352" i="23"/>
  <c r="CB1351" i="23"/>
  <c r="CA1351" i="23"/>
  <c r="CB1350" i="23"/>
  <c r="CA1350" i="23"/>
  <c r="CB1349" i="23"/>
  <c r="CA1349" i="23"/>
  <c r="CB1348" i="23"/>
  <c r="CA1348" i="23"/>
  <c r="CB1347" i="23"/>
  <c r="CA1347" i="23"/>
  <c r="CB1346" i="23"/>
  <c r="CA1346" i="23"/>
  <c r="CB1345" i="23"/>
  <c r="CA1345" i="23"/>
  <c r="CB1344" i="23"/>
  <c r="CA1344" i="23"/>
  <c r="CB1343" i="23"/>
  <c r="CA1343" i="23"/>
  <c r="CB1342" i="23"/>
  <c r="CA1342" i="23"/>
  <c r="CB1341" i="23"/>
  <c r="CA1341" i="23"/>
  <c r="CB1340" i="23"/>
  <c r="CA1340" i="23"/>
  <c r="CB1339" i="23"/>
  <c r="CA1339" i="23"/>
  <c r="CB1338" i="23"/>
  <c r="CA1338" i="23"/>
  <c r="CB1337" i="23"/>
  <c r="CA1337" i="23"/>
  <c r="CB1336" i="23"/>
  <c r="CA1336" i="23"/>
  <c r="CB1335" i="23"/>
  <c r="CA1335" i="23"/>
  <c r="CB1334" i="23"/>
  <c r="CA1334" i="23"/>
  <c r="CB1333" i="23"/>
  <c r="CA1333" i="23"/>
  <c r="CB1332" i="23"/>
  <c r="CA1332" i="23"/>
  <c r="CB1331" i="23"/>
  <c r="CA1331" i="23"/>
  <c r="CB1330" i="23"/>
  <c r="CA1330" i="23"/>
  <c r="CB1329" i="23"/>
  <c r="CA1329" i="23"/>
  <c r="CB1328" i="23"/>
  <c r="CA1328" i="23"/>
  <c r="CB1327" i="23"/>
  <c r="CA1327" i="23"/>
  <c r="CB1326" i="23"/>
  <c r="CA1326" i="23"/>
  <c r="CB1325" i="23"/>
  <c r="CA1325" i="23"/>
  <c r="CB1324" i="23"/>
  <c r="CA1324" i="23"/>
  <c r="CB1323" i="23"/>
  <c r="CA1323" i="23"/>
  <c r="CB1322" i="23"/>
  <c r="CA1322" i="23"/>
  <c r="CB1321" i="23"/>
  <c r="CA1321" i="23"/>
  <c r="CB1320" i="23"/>
  <c r="CA1320" i="23"/>
  <c r="CB1319" i="23"/>
  <c r="CA1319" i="23"/>
  <c r="CB1318" i="23"/>
  <c r="CA1318" i="23"/>
  <c r="CB1317" i="23"/>
  <c r="CA1317" i="23"/>
  <c r="CB1316" i="23"/>
  <c r="CA1316" i="23"/>
  <c r="CB1315" i="23"/>
  <c r="CA1315" i="23"/>
  <c r="CB1314" i="23"/>
  <c r="CA1314" i="23"/>
  <c r="CB1313" i="23"/>
  <c r="CA1313" i="23"/>
  <c r="CB1312" i="23"/>
  <c r="CA1312" i="23"/>
  <c r="CB1311" i="23"/>
  <c r="CA1311" i="23"/>
  <c r="CB1310" i="23"/>
  <c r="CA1310" i="23"/>
  <c r="CB1309" i="23"/>
  <c r="CA1309" i="23"/>
  <c r="CB1308" i="23"/>
  <c r="CA1308" i="23"/>
  <c r="CB1307" i="23"/>
  <c r="CA1307" i="23"/>
  <c r="CB1306" i="23"/>
  <c r="CA1306" i="23"/>
  <c r="CB1305" i="23"/>
  <c r="CA1305" i="23"/>
  <c r="CB1304" i="23"/>
  <c r="CA1304" i="23"/>
  <c r="CB1303" i="23"/>
  <c r="CA1303" i="23"/>
  <c r="CB1302" i="23"/>
  <c r="CA1302" i="23"/>
  <c r="CB1301" i="23"/>
  <c r="CA1301" i="23"/>
  <c r="CB1300" i="23"/>
  <c r="CA1300" i="23"/>
  <c r="CB1299" i="23"/>
  <c r="CA1299" i="23"/>
  <c r="CB1298" i="23"/>
  <c r="CA1298" i="23"/>
  <c r="CB1297" i="23"/>
  <c r="CA1297" i="23"/>
  <c r="CB1296" i="23"/>
  <c r="CA1296" i="23"/>
  <c r="CB1295" i="23"/>
  <c r="CA1295" i="23"/>
  <c r="CB1294" i="23"/>
  <c r="CA1294" i="23"/>
  <c r="CB1293" i="23"/>
  <c r="CA1293" i="23"/>
  <c r="CB1292" i="23"/>
  <c r="CA1292" i="23"/>
  <c r="CB1291" i="23"/>
  <c r="CA1291" i="23"/>
  <c r="CB1290" i="23"/>
  <c r="CA1290" i="23"/>
  <c r="CB1289" i="23"/>
  <c r="CA1289" i="23"/>
  <c r="CB1288" i="23"/>
  <c r="CA1288" i="23"/>
  <c r="CB1287" i="23"/>
  <c r="CA1287" i="23"/>
  <c r="CB1286" i="23"/>
  <c r="CA1286" i="23"/>
  <c r="CB1285" i="23"/>
  <c r="CA1285" i="23"/>
  <c r="CB1284" i="23"/>
  <c r="CA1284" i="23"/>
  <c r="CB1283" i="23"/>
  <c r="CA1283" i="23"/>
  <c r="CB1282" i="23"/>
  <c r="CA1282" i="23"/>
  <c r="CB1281" i="23"/>
  <c r="CA1281" i="23"/>
  <c r="CB1280" i="23"/>
  <c r="CA1280" i="23"/>
  <c r="CB1279" i="23"/>
  <c r="CA1279" i="23"/>
  <c r="CB1278" i="23"/>
  <c r="CA1278" i="23"/>
  <c r="CB1277" i="23"/>
  <c r="CA1277" i="23"/>
  <c r="CB1276" i="23"/>
  <c r="CA1276" i="23"/>
  <c r="CB1275" i="23"/>
  <c r="CA1275" i="23"/>
  <c r="CB1274" i="23"/>
  <c r="CA1274" i="23"/>
  <c r="CB1273" i="23"/>
  <c r="CA1273" i="23"/>
  <c r="CB1272" i="23"/>
  <c r="CA1272" i="23"/>
  <c r="CB1271" i="23"/>
  <c r="CA1271" i="23"/>
  <c r="CB1270" i="23"/>
  <c r="CA1270" i="23"/>
  <c r="CB1269" i="23"/>
  <c r="CA1269" i="23"/>
  <c r="CB1268" i="23"/>
  <c r="CA1268" i="23"/>
  <c r="CB1267" i="23"/>
  <c r="CA1267" i="23"/>
  <c r="CB1266" i="23"/>
  <c r="CA1266" i="23"/>
  <c r="CB1265" i="23"/>
  <c r="CA1265" i="23"/>
  <c r="CB1264" i="23"/>
  <c r="CA1264" i="23"/>
  <c r="CB1263" i="23"/>
  <c r="CA1263" i="23"/>
  <c r="CB1262" i="23"/>
  <c r="CA1262" i="23"/>
  <c r="CB1261" i="23"/>
  <c r="CA1261" i="23"/>
  <c r="CB1260" i="23"/>
  <c r="CA1260" i="23"/>
  <c r="CB1259" i="23"/>
  <c r="CA1259" i="23"/>
  <c r="CB1258" i="23"/>
  <c r="CA1258" i="23"/>
  <c r="CB1257" i="23"/>
  <c r="CA1257" i="23"/>
  <c r="CB1256" i="23"/>
  <c r="CA1256" i="23"/>
  <c r="CB1255" i="23"/>
  <c r="CA1255" i="23"/>
  <c r="CB1254" i="23"/>
  <c r="CA1254" i="23"/>
  <c r="CB1253" i="23"/>
  <c r="CA1253" i="23"/>
  <c r="CB1252" i="23"/>
  <c r="CA1252" i="23"/>
  <c r="CB1251" i="23"/>
  <c r="CA1251" i="23"/>
  <c r="CB1250" i="23"/>
  <c r="CA1250" i="23"/>
  <c r="CB1249" i="23"/>
  <c r="CA1249" i="23"/>
  <c r="CB1248" i="23"/>
  <c r="CA1248" i="23"/>
  <c r="CB1247" i="23"/>
  <c r="CA1247" i="23"/>
  <c r="CB1246" i="23"/>
  <c r="CA1246" i="23"/>
  <c r="CB1245" i="23"/>
  <c r="CA1245" i="23"/>
  <c r="CB1244" i="23"/>
  <c r="CA1244" i="23"/>
  <c r="CB1243" i="23"/>
  <c r="CA1243" i="23"/>
  <c r="CB1242" i="23"/>
  <c r="CA1242" i="23"/>
  <c r="CB1241" i="23"/>
  <c r="CA1241" i="23"/>
  <c r="CB1240" i="23"/>
  <c r="CA1240" i="23"/>
  <c r="CB1239" i="23"/>
  <c r="CA1239" i="23"/>
  <c r="CB1238" i="23"/>
  <c r="CA1238" i="23"/>
  <c r="CB1237" i="23"/>
  <c r="CA1237" i="23"/>
  <c r="CB1236" i="23"/>
  <c r="CA1236" i="23"/>
  <c r="CB1235" i="23"/>
  <c r="CA1235" i="23"/>
  <c r="CB1234" i="23"/>
  <c r="CA1234" i="23"/>
  <c r="CB1233" i="23"/>
  <c r="CA1233" i="23"/>
  <c r="CB1232" i="23"/>
  <c r="CA1232" i="23"/>
  <c r="CB1231" i="23"/>
  <c r="CA1231" i="23"/>
  <c r="CB1230" i="23"/>
  <c r="CA1230" i="23"/>
  <c r="CB1229" i="23"/>
  <c r="CA1229" i="23"/>
  <c r="CB1228" i="23"/>
  <c r="CA1228" i="23"/>
  <c r="CB1227" i="23"/>
  <c r="CA1227" i="23"/>
  <c r="CB1226" i="23"/>
  <c r="CA1226" i="23"/>
  <c r="CB1225" i="23"/>
  <c r="CA1225" i="23"/>
  <c r="CB1224" i="23"/>
  <c r="CA1224" i="23"/>
  <c r="CB1223" i="23"/>
  <c r="CA1223" i="23"/>
  <c r="CB1222" i="23"/>
  <c r="CA1222" i="23"/>
  <c r="CB1221" i="23"/>
  <c r="CA1221" i="23"/>
  <c r="CB1220" i="23"/>
  <c r="CA1220" i="23"/>
  <c r="CB1219" i="23"/>
  <c r="CA1219" i="23"/>
  <c r="CB1218" i="23"/>
  <c r="CA1218" i="23"/>
  <c r="CB1217" i="23"/>
  <c r="CA1217" i="23"/>
  <c r="CB1216" i="23"/>
  <c r="CA1216" i="23"/>
  <c r="CB1215" i="23"/>
  <c r="CA1215" i="23"/>
  <c r="CB1214" i="23"/>
  <c r="CA1214" i="23"/>
  <c r="CB1213" i="23"/>
  <c r="CA1213" i="23"/>
  <c r="CB1212" i="23"/>
  <c r="CA1212" i="23"/>
  <c r="CB1211" i="23"/>
  <c r="CA1211" i="23"/>
  <c r="CB1210" i="23"/>
  <c r="CA1210" i="23"/>
  <c r="CB1209" i="23"/>
  <c r="CA1209" i="23"/>
  <c r="CB1208" i="23"/>
  <c r="CA1208" i="23"/>
  <c r="CB1207" i="23"/>
  <c r="CA1207" i="23"/>
  <c r="CB1206" i="23"/>
  <c r="CA1206" i="23"/>
  <c r="CB1205" i="23"/>
  <c r="CA1205" i="23"/>
  <c r="CB1204" i="23"/>
  <c r="CA1204" i="23"/>
  <c r="CB1203" i="23"/>
  <c r="CA1203" i="23"/>
  <c r="CB1202" i="23"/>
  <c r="CA1202" i="23"/>
  <c r="CB1201" i="23"/>
  <c r="CA1201" i="23"/>
  <c r="CB1200" i="23"/>
  <c r="CA1200" i="23"/>
  <c r="CB1199" i="23"/>
  <c r="CA1199" i="23"/>
  <c r="CB1198" i="23"/>
  <c r="CA1198" i="23"/>
  <c r="CB1197" i="23"/>
  <c r="CA1197" i="23"/>
  <c r="CB1196" i="23"/>
  <c r="CA1196" i="23"/>
  <c r="CB1195" i="23"/>
  <c r="CA1195" i="23"/>
  <c r="CB1194" i="23"/>
  <c r="CA1194" i="23"/>
  <c r="CB1193" i="23"/>
  <c r="CA1193" i="23"/>
  <c r="CB1192" i="23"/>
  <c r="CA1192" i="23"/>
  <c r="CB1191" i="23"/>
  <c r="CA1191" i="23"/>
  <c r="CB1190" i="23"/>
  <c r="CA1190" i="23"/>
  <c r="CB1189" i="23"/>
  <c r="CA1189" i="23"/>
  <c r="CB1188" i="23"/>
  <c r="CA1188" i="23"/>
  <c r="CB1187" i="23"/>
  <c r="CA1187" i="23"/>
  <c r="CB1186" i="23"/>
  <c r="CA1186" i="23"/>
  <c r="CB1185" i="23"/>
  <c r="CA1185" i="23"/>
  <c r="CB1184" i="23"/>
  <c r="CA1184" i="23"/>
  <c r="CB1183" i="23"/>
  <c r="CA1183" i="23"/>
  <c r="CB1182" i="23"/>
  <c r="CA1182" i="23"/>
  <c r="CB1181" i="23"/>
  <c r="CA1181" i="23"/>
  <c r="CB1180" i="23"/>
  <c r="CA1180" i="23"/>
  <c r="CB1179" i="23"/>
  <c r="CA1179" i="23"/>
  <c r="CB1178" i="23"/>
  <c r="CA1178" i="23"/>
  <c r="CB1177" i="23"/>
  <c r="CA1177" i="23"/>
  <c r="CB1176" i="23"/>
  <c r="CA1176" i="23"/>
  <c r="CB1175" i="23"/>
  <c r="CA1175" i="23"/>
  <c r="CB1174" i="23"/>
  <c r="CA1174" i="23"/>
  <c r="CB1173" i="23"/>
  <c r="CA1173" i="23"/>
  <c r="CB1172" i="23"/>
  <c r="CA1172" i="23"/>
  <c r="CB1171" i="23"/>
  <c r="CA1171" i="23"/>
  <c r="CB1170" i="23"/>
  <c r="CA1170" i="23"/>
  <c r="CB1169" i="23"/>
  <c r="CA1169" i="23"/>
  <c r="CB1168" i="23"/>
  <c r="CA1168" i="23"/>
  <c r="CB1167" i="23"/>
  <c r="CA1167" i="23"/>
  <c r="CB1166" i="23"/>
  <c r="CA1166" i="23"/>
  <c r="CB1165" i="23"/>
  <c r="CA1165" i="23"/>
  <c r="CB1164" i="23"/>
  <c r="CA1164" i="23"/>
  <c r="CB1163" i="23"/>
  <c r="CA1163" i="23"/>
  <c r="CB1162" i="23"/>
  <c r="CA1162" i="23"/>
  <c r="CB1161" i="23"/>
  <c r="CA1161" i="23"/>
  <c r="CB1160" i="23"/>
  <c r="CA1160" i="23"/>
  <c r="CB1159" i="23"/>
  <c r="CA1159" i="23"/>
  <c r="CB1158" i="23"/>
  <c r="CA1158" i="23"/>
  <c r="CB1157" i="23"/>
  <c r="CA1157" i="23"/>
  <c r="CB1156" i="23"/>
  <c r="CA1156" i="23"/>
  <c r="CB1155" i="23"/>
  <c r="CA1155" i="23"/>
  <c r="CB1154" i="23"/>
  <c r="CA1154" i="23"/>
  <c r="CB1153" i="23"/>
  <c r="CA1153" i="23"/>
  <c r="CB1152" i="23"/>
  <c r="CA1152" i="23"/>
  <c r="CB1151" i="23"/>
  <c r="CA1151" i="23"/>
  <c r="CB1150" i="23"/>
  <c r="CA1150" i="23"/>
  <c r="CB1149" i="23"/>
  <c r="CA1149" i="23"/>
  <c r="CB1148" i="23"/>
  <c r="CA1148" i="23"/>
  <c r="CB1147" i="23"/>
  <c r="CA1147" i="23"/>
  <c r="CB1146" i="23"/>
  <c r="CA1146" i="23"/>
  <c r="CB1145" i="23"/>
  <c r="CA1145" i="23"/>
  <c r="CB1144" i="23"/>
  <c r="CA1144" i="23"/>
  <c r="CB1143" i="23"/>
  <c r="CA1143" i="23"/>
  <c r="CB1142" i="23"/>
  <c r="CA1142" i="23"/>
  <c r="CB1141" i="23"/>
  <c r="CA1141" i="23"/>
  <c r="CB1140" i="23"/>
  <c r="CA1140" i="23"/>
  <c r="CB1139" i="23"/>
  <c r="CA1139" i="23"/>
  <c r="CB1138" i="23"/>
  <c r="CA1138" i="23"/>
  <c r="CB1137" i="23"/>
  <c r="CA1137" i="23"/>
  <c r="CB1136" i="23"/>
  <c r="CA1136" i="23"/>
  <c r="CB1135" i="23"/>
  <c r="CA1135" i="23"/>
  <c r="CB1134" i="23"/>
  <c r="CA1134" i="23"/>
  <c r="CB1133" i="23"/>
  <c r="CA1133" i="23"/>
  <c r="CB1132" i="23"/>
  <c r="CA1132" i="23"/>
  <c r="CB1131" i="23"/>
  <c r="CA1131" i="23"/>
  <c r="CB1130" i="23"/>
  <c r="CA1130" i="23"/>
  <c r="CB1129" i="23"/>
  <c r="CA1129" i="23"/>
  <c r="CB1128" i="23"/>
  <c r="CA1128" i="23"/>
  <c r="CB1127" i="23"/>
  <c r="CA1127" i="23"/>
  <c r="CB1126" i="23"/>
  <c r="CA1126" i="23"/>
  <c r="CB1125" i="23"/>
  <c r="CA1125" i="23"/>
  <c r="CB1124" i="23"/>
  <c r="CA1124" i="23"/>
  <c r="CB1123" i="23"/>
  <c r="CA1123" i="23"/>
  <c r="CB1122" i="23"/>
  <c r="CA1122" i="23"/>
  <c r="CB1121" i="23"/>
  <c r="CA1121" i="23"/>
  <c r="CB1120" i="23"/>
  <c r="CA1120" i="23"/>
  <c r="CB1119" i="23"/>
  <c r="CA1119" i="23"/>
  <c r="CB1118" i="23"/>
  <c r="CA1118" i="23"/>
  <c r="CB1117" i="23"/>
  <c r="CA1117" i="23"/>
  <c r="CB1116" i="23"/>
  <c r="CA1116" i="23"/>
  <c r="CB1115" i="23"/>
  <c r="CA1115" i="23"/>
  <c r="CB1114" i="23"/>
  <c r="CA1114" i="23"/>
  <c r="CB1113" i="23"/>
  <c r="CA1113" i="23"/>
  <c r="CB1112" i="23"/>
  <c r="CA1112" i="23"/>
  <c r="CB1111" i="23"/>
  <c r="CA1111" i="23"/>
  <c r="CB1110" i="23"/>
  <c r="CA1110" i="23"/>
  <c r="CB1109" i="23"/>
  <c r="CA1109" i="23"/>
  <c r="CB1108" i="23"/>
  <c r="CA1108" i="23"/>
  <c r="CB1107" i="23"/>
  <c r="CA1107" i="23"/>
  <c r="CB1106" i="23"/>
  <c r="CA1106" i="23"/>
  <c r="CB1105" i="23"/>
  <c r="CA1105" i="23"/>
  <c r="CB1104" i="23"/>
  <c r="CA1104" i="23"/>
  <c r="CB1103" i="23"/>
  <c r="CA1103" i="23"/>
  <c r="CB1102" i="23"/>
  <c r="CA1102" i="23"/>
  <c r="CB1101" i="23"/>
  <c r="CA1101" i="23"/>
  <c r="CB1100" i="23"/>
  <c r="CA1100" i="23"/>
  <c r="CB1099" i="23"/>
  <c r="CA1099" i="23"/>
  <c r="CB1098" i="23"/>
  <c r="CA1098" i="23"/>
  <c r="CB1097" i="23"/>
  <c r="CA1097" i="23"/>
  <c r="CB1096" i="23"/>
  <c r="CA1096" i="23"/>
  <c r="CB1095" i="23"/>
  <c r="CA1095" i="23"/>
  <c r="CB1094" i="23"/>
  <c r="CA1094" i="23"/>
  <c r="CB1093" i="23"/>
  <c r="CA1093" i="23"/>
  <c r="CB1092" i="23"/>
  <c r="CA1092" i="23"/>
  <c r="CB1091" i="23"/>
  <c r="CA1091" i="23"/>
  <c r="CB1090" i="23"/>
  <c r="CA1090" i="23"/>
  <c r="CB1089" i="23"/>
  <c r="CA1089" i="23"/>
  <c r="CB1088" i="23"/>
  <c r="CA1088" i="23"/>
  <c r="CB1087" i="23"/>
  <c r="CA1087" i="23"/>
  <c r="CB1086" i="23"/>
  <c r="CA1086" i="23"/>
  <c r="CB1085" i="23"/>
  <c r="CA1085" i="23"/>
  <c r="CB1084" i="23"/>
  <c r="CA1084" i="23"/>
  <c r="CB1083" i="23"/>
  <c r="CA1083" i="23"/>
  <c r="CB1082" i="23"/>
  <c r="CA1082" i="23"/>
  <c r="CB1081" i="23"/>
  <c r="CA1081" i="23"/>
  <c r="CB1080" i="23"/>
  <c r="CA1080" i="23"/>
  <c r="CB1079" i="23"/>
  <c r="CA1079" i="23"/>
  <c r="CB1078" i="23"/>
  <c r="CA1078" i="23"/>
  <c r="CB1077" i="23"/>
  <c r="CA1077" i="23"/>
  <c r="CB1076" i="23"/>
  <c r="CA1076" i="23"/>
  <c r="CB1075" i="23"/>
  <c r="CA1075" i="23"/>
  <c r="CB1074" i="23"/>
  <c r="CA1074" i="23"/>
  <c r="CB1073" i="23"/>
  <c r="CA1073" i="23"/>
  <c r="CB1072" i="23"/>
  <c r="CA1072" i="23"/>
  <c r="CB1071" i="23"/>
  <c r="CA1071" i="23"/>
  <c r="CB1070" i="23"/>
  <c r="CA1070" i="23"/>
  <c r="CB1069" i="23"/>
  <c r="CA1069" i="23"/>
  <c r="CB1068" i="23"/>
  <c r="CA1068" i="23"/>
  <c r="CB1067" i="23"/>
  <c r="CA1067" i="23"/>
  <c r="CB1066" i="23"/>
  <c r="CA1066" i="23"/>
  <c r="CB1065" i="23"/>
  <c r="CA1065" i="23"/>
  <c r="CB1064" i="23"/>
  <c r="CA1064" i="23"/>
  <c r="CB1063" i="23"/>
  <c r="CA1063" i="23"/>
  <c r="CB1062" i="23"/>
  <c r="CA1062" i="23"/>
  <c r="CB1061" i="23"/>
  <c r="CA1061" i="23"/>
  <c r="CB1060" i="23"/>
  <c r="CA1060" i="23"/>
  <c r="CB1059" i="23"/>
  <c r="CA1059" i="23"/>
  <c r="CB1058" i="23"/>
  <c r="CA1058" i="23"/>
  <c r="CB1057" i="23"/>
  <c r="CA1057" i="23"/>
  <c r="CB1056" i="23"/>
  <c r="CA1056" i="23"/>
  <c r="CB1055" i="23"/>
  <c r="CA1055" i="23"/>
  <c r="CB1054" i="23"/>
  <c r="CA1054" i="23"/>
  <c r="CB1053" i="23"/>
  <c r="CA1053" i="23"/>
  <c r="CB1052" i="23"/>
  <c r="CA1052" i="23"/>
  <c r="CB1051" i="23"/>
  <c r="CA1051" i="23"/>
  <c r="CB1050" i="23"/>
  <c r="CA1050" i="23"/>
  <c r="CB1049" i="23"/>
  <c r="CA1049" i="23"/>
  <c r="CB1048" i="23"/>
  <c r="CA1048" i="23"/>
  <c r="CB1047" i="23"/>
  <c r="CA1047" i="23"/>
  <c r="CB1046" i="23"/>
  <c r="CA1046" i="23"/>
  <c r="CB1045" i="23"/>
  <c r="CA1045" i="23"/>
  <c r="CB1044" i="23"/>
  <c r="CA1044" i="23"/>
  <c r="CB1043" i="23"/>
  <c r="CA1043" i="23"/>
  <c r="CB1042" i="23"/>
  <c r="CA1042" i="23"/>
  <c r="CB1041" i="23"/>
  <c r="CA1041" i="23"/>
  <c r="CB1040" i="23"/>
  <c r="CA1040" i="23"/>
  <c r="CB1039" i="23"/>
  <c r="CA1039" i="23"/>
  <c r="CB1038" i="23"/>
  <c r="CA1038" i="23"/>
  <c r="CB1037" i="23"/>
  <c r="CA1037" i="23"/>
  <c r="CB1036" i="23"/>
  <c r="CA1036" i="23"/>
  <c r="CB1035" i="23"/>
  <c r="CA1035" i="23"/>
  <c r="CB1034" i="23"/>
  <c r="CA1034" i="23"/>
  <c r="CB1033" i="23"/>
  <c r="CA1033" i="23"/>
  <c r="CB1032" i="23"/>
  <c r="CA1032" i="23"/>
  <c r="CB1031" i="23"/>
  <c r="CA1031" i="23"/>
  <c r="CB1030" i="23"/>
  <c r="CA1030" i="23"/>
  <c r="CB1029" i="23"/>
  <c r="CA1029" i="23"/>
  <c r="CB1028" i="23"/>
  <c r="CA1028" i="23"/>
  <c r="CB1027" i="23"/>
  <c r="CA1027" i="23"/>
  <c r="CB1026" i="23"/>
  <c r="CA1026" i="23"/>
  <c r="CB1025" i="23"/>
  <c r="CA1025" i="23"/>
  <c r="CB1024" i="23"/>
  <c r="CA1024" i="23"/>
  <c r="CB1023" i="23"/>
  <c r="CA1023" i="23"/>
  <c r="CB1022" i="23"/>
  <c r="CA1022" i="23"/>
  <c r="CB1021" i="23"/>
  <c r="CA1021" i="23"/>
  <c r="CB1020" i="23"/>
  <c r="CA1020" i="23"/>
  <c r="CB1019" i="23"/>
  <c r="CA1019" i="23"/>
  <c r="CB1018" i="23"/>
  <c r="CA1018" i="23"/>
  <c r="CB1017" i="23"/>
  <c r="CA1017" i="23"/>
  <c r="CB1016" i="23"/>
  <c r="CA1016" i="23"/>
  <c r="CB1015" i="23"/>
  <c r="CA1015" i="23"/>
  <c r="CB1014" i="23"/>
  <c r="CA1014" i="23"/>
  <c r="CB1013" i="23"/>
  <c r="CA1013" i="23"/>
  <c r="CB1012" i="23"/>
  <c r="CA1012" i="23"/>
  <c r="CB1011" i="23"/>
  <c r="CA1011" i="23"/>
  <c r="CB1010" i="23"/>
  <c r="CA1010" i="23"/>
  <c r="CB1009" i="23"/>
  <c r="CA1009" i="23"/>
  <c r="CB1008" i="23"/>
  <c r="CA1008" i="23"/>
  <c r="CB1007" i="23"/>
  <c r="CA1007" i="23"/>
  <c r="CB1006" i="23"/>
  <c r="CA1006" i="23"/>
  <c r="CB1005" i="23"/>
  <c r="CA1005" i="23"/>
  <c r="CB1004" i="23"/>
  <c r="CA1004" i="23"/>
  <c r="CB1003" i="23"/>
  <c r="CA1003" i="23"/>
  <c r="CB1002" i="23"/>
  <c r="CA1002" i="23"/>
  <c r="CB1001" i="23"/>
  <c r="CA1001" i="23"/>
  <c r="CB1000" i="23"/>
  <c r="CA1000" i="23"/>
  <c r="CB999" i="23"/>
  <c r="CA999" i="23"/>
  <c r="CB998" i="23"/>
  <c r="CA998" i="23"/>
  <c r="CB997" i="23"/>
  <c r="CA997" i="23"/>
  <c r="CB996" i="23"/>
  <c r="CA996" i="23"/>
  <c r="CB995" i="23"/>
  <c r="CA995" i="23"/>
  <c r="CB994" i="23"/>
  <c r="CA994" i="23"/>
  <c r="CB993" i="23"/>
  <c r="CA993" i="23"/>
  <c r="CB992" i="23"/>
  <c r="CA992" i="23"/>
  <c r="CB991" i="23"/>
  <c r="CA991" i="23"/>
  <c r="CB990" i="23"/>
  <c r="CA990" i="23"/>
  <c r="CB989" i="23"/>
  <c r="CA989" i="23"/>
  <c r="CB988" i="23"/>
  <c r="CA988" i="23"/>
  <c r="CB987" i="23"/>
  <c r="CA987" i="23"/>
  <c r="CB986" i="23"/>
  <c r="CA986" i="23"/>
  <c r="CB985" i="23"/>
  <c r="CA985" i="23"/>
  <c r="CB984" i="23"/>
  <c r="CA984" i="23"/>
  <c r="CB983" i="23"/>
  <c r="CA983" i="23"/>
  <c r="CB982" i="23"/>
  <c r="CA982" i="23"/>
  <c r="CB981" i="23"/>
  <c r="CA981" i="23"/>
  <c r="CB980" i="23"/>
  <c r="CA980" i="23"/>
  <c r="CB979" i="23"/>
  <c r="CA979" i="23"/>
  <c r="CB978" i="23"/>
  <c r="CA978" i="23"/>
  <c r="CB977" i="23"/>
  <c r="CA977" i="23"/>
  <c r="CB976" i="23"/>
  <c r="CA976" i="23"/>
  <c r="CB975" i="23"/>
  <c r="CA975" i="23"/>
  <c r="CB974" i="23"/>
  <c r="CA974" i="23"/>
  <c r="CB973" i="23"/>
  <c r="CA973" i="23"/>
  <c r="CB972" i="23"/>
  <c r="CA972" i="23"/>
  <c r="CB971" i="23"/>
  <c r="CA971" i="23"/>
  <c r="CB970" i="23"/>
  <c r="CA970" i="23"/>
  <c r="CB969" i="23"/>
  <c r="CA969" i="23"/>
  <c r="CB968" i="23"/>
  <c r="CA968" i="23"/>
  <c r="CB967" i="23"/>
  <c r="CA967" i="23"/>
  <c r="CB966" i="23"/>
  <c r="CA966" i="23"/>
  <c r="CB965" i="23"/>
  <c r="CA965" i="23"/>
  <c r="CB964" i="23"/>
  <c r="CA964" i="23"/>
  <c r="CB963" i="23"/>
  <c r="CA963" i="23"/>
  <c r="CB962" i="23"/>
  <c r="CA962" i="23"/>
  <c r="CB961" i="23"/>
  <c r="CA961" i="23"/>
  <c r="CB960" i="23"/>
  <c r="CA960" i="23"/>
  <c r="CB959" i="23"/>
  <c r="CA959" i="23"/>
  <c r="CB958" i="23"/>
  <c r="CA958" i="23"/>
  <c r="CB957" i="23"/>
  <c r="CA957" i="23"/>
  <c r="CB956" i="23"/>
  <c r="CA956" i="23"/>
  <c r="CB955" i="23"/>
  <c r="CA955" i="23"/>
  <c r="CB954" i="23"/>
  <c r="CA954" i="23"/>
  <c r="CB953" i="23"/>
  <c r="CA953" i="23"/>
  <c r="CB952" i="23"/>
  <c r="CA952" i="23"/>
  <c r="CB951" i="23"/>
  <c r="CA951" i="23"/>
  <c r="CB950" i="23"/>
  <c r="CA950" i="23"/>
  <c r="CB949" i="23"/>
  <c r="CA949" i="23"/>
  <c r="CB948" i="23"/>
  <c r="CA948" i="23"/>
  <c r="CB947" i="23"/>
  <c r="CA947" i="23"/>
  <c r="CB946" i="23"/>
  <c r="CA946" i="23"/>
  <c r="CB945" i="23"/>
  <c r="CA945" i="23"/>
  <c r="CB944" i="23"/>
  <c r="CA944" i="23"/>
  <c r="CB943" i="23"/>
  <c r="CA943" i="23"/>
  <c r="CB942" i="23"/>
  <c r="CA942" i="23"/>
  <c r="CB941" i="23"/>
  <c r="CA941" i="23"/>
  <c r="CB940" i="23"/>
  <c r="CA940" i="23"/>
  <c r="CB939" i="23"/>
  <c r="CA939" i="23"/>
  <c r="CB938" i="23"/>
  <c r="CA938" i="23"/>
  <c r="CB937" i="23"/>
  <c r="CA937" i="23"/>
  <c r="CB936" i="23"/>
  <c r="CA936" i="23"/>
  <c r="CB935" i="23"/>
  <c r="CA935" i="23"/>
  <c r="CB934" i="23"/>
  <c r="CA934" i="23"/>
  <c r="CB933" i="23"/>
  <c r="CA933" i="23"/>
  <c r="CB932" i="23"/>
  <c r="CA932" i="23"/>
  <c r="CB931" i="23"/>
  <c r="CA931" i="23"/>
  <c r="CB930" i="23"/>
  <c r="CA930" i="23"/>
  <c r="CB929" i="23"/>
  <c r="CA929" i="23"/>
  <c r="CB928" i="23"/>
  <c r="CA928" i="23"/>
  <c r="CB927" i="23"/>
  <c r="CA927" i="23"/>
  <c r="CB926" i="23"/>
  <c r="CA926" i="23"/>
  <c r="CB925" i="23"/>
  <c r="CA925" i="23"/>
  <c r="CB924" i="23"/>
  <c r="CA924" i="23"/>
  <c r="CB923" i="23"/>
  <c r="CA923" i="23"/>
  <c r="CB922" i="23"/>
  <c r="CA922" i="23"/>
  <c r="CB921" i="23"/>
  <c r="CA921" i="23"/>
  <c r="CB920" i="23"/>
  <c r="CA920" i="23"/>
  <c r="CB919" i="23"/>
  <c r="CA919" i="23"/>
  <c r="CB918" i="23"/>
  <c r="CA918" i="23"/>
  <c r="CB917" i="23"/>
  <c r="CA917" i="23"/>
  <c r="CB916" i="23"/>
  <c r="CA916" i="23"/>
  <c r="CB915" i="23"/>
  <c r="CA915" i="23"/>
  <c r="CB914" i="23"/>
  <c r="CA914" i="23"/>
  <c r="CB913" i="23"/>
  <c r="CA913" i="23"/>
  <c r="CB912" i="23"/>
  <c r="CA912" i="23"/>
  <c r="CB911" i="23"/>
  <c r="CA911" i="23"/>
  <c r="CB910" i="23"/>
  <c r="CA910" i="23"/>
  <c r="CB909" i="23"/>
  <c r="CA909" i="23"/>
  <c r="CB908" i="23"/>
  <c r="CA908" i="23"/>
  <c r="CB907" i="23"/>
  <c r="CA907" i="23"/>
  <c r="CB906" i="23"/>
  <c r="CA906" i="23"/>
  <c r="CB905" i="23"/>
  <c r="CA905" i="23"/>
  <c r="CB904" i="23"/>
  <c r="CA904" i="23"/>
  <c r="CB903" i="23"/>
  <c r="CA903" i="23"/>
  <c r="CB902" i="23"/>
  <c r="CA902" i="23"/>
  <c r="CB901" i="23"/>
  <c r="CA901" i="23"/>
  <c r="CB900" i="23"/>
  <c r="CA900" i="23"/>
  <c r="CB899" i="23"/>
  <c r="CA899" i="23"/>
  <c r="CB898" i="23"/>
  <c r="CA898" i="23"/>
  <c r="CB897" i="23"/>
  <c r="CA897" i="23"/>
  <c r="CB896" i="23"/>
  <c r="CA896" i="23"/>
  <c r="CB895" i="23"/>
  <c r="CA895" i="23"/>
  <c r="CB894" i="23"/>
  <c r="CA894" i="23"/>
  <c r="CB893" i="23"/>
  <c r="CA893" i="23"/>
  <c r="CB892" i="23"/>
  <c r="CA892" i="23"/>
  <c r="CB891" i="23"/>
  <c r="CA891" i="23"/>
  <c r="CB890" i="23"/>
  <c r="CA890" i="23"/>
  <c r="CB889" i="23"/>
  <c r="CA889" i="23"/>
  <c r="CB888" i="23"/>
  <c r="CA888" i="23"/>
  <c r="CB887" i="23"/>
  <c r="CA887" i="23"/>
  <c r="CB886" i="23"/>
  <c r="CA886" i="23"/>
  <c r="CB885" i="23"/>
  <c r="CA885" i="23"/>
  <c r="CB884" i="23"/>
  <c r="CA884" i="23"/>
  <c r="CB883" i="23"/>
  <c r="CA883" i="23"/>
  <c r="CB882" i="23"/>
  <c r="CA882" i="23"/>
  <c r="CB881" i="23"/>
  <c r="CA881" i="23"/>
  <c r="CB880" i="23"/>
  <c r="CA880" i="23"/>
  <c r="CB879" i="23"/>
  <c r="CA879" i="23"/>
  <c r="CB878" i="23"/>
  <c r="CA878" i="23"/>
  <c r="CB877" i="23"/>
  <c r="CA877" i="23"/>
  <c r="CB876" i="23"/>
  <c r="CA876" i="23"/>
  <c r="CB875" i="23"/>
  <c r="CA875" i="23"/>
  <c r="CB874" i="23"/>
  <c r="CA874" i="23"/>
  <c r="CB873" i="23"/>
  <c r="CA873" i="23"/>
  <c r="CB872" i="23"/>
  <c r="CA872" i="23"/>
  <c r="CB871" i="23"/>
  <c r="CA871" i="23"/>
  <c r="CB870" i="23"/>
  <c r="CA870" i="23"/>
  <c r="CB869" i="23"/>
  <c r="CA869" i="23"/>
  <c r="CB868" i="23"/>
  <c r="CA868" i="23"/>
  <c r="CB867" i="23"/>
  <c r="CA867" i="23"/>
  <c r="CB866" i="23"/>
  <c r="CA866" i="23"/>
  <c r="CB865" i="23"/>
  <c r="CA865" i="23"/>
  <c r="CB864" i="23"/>
  <c r="CA864" i="23"/>
  <c r="CB863" i="23"/>
  <c r="CA863" i="23"/>
  <c r="CB862" i="23"/>
  <c r="CA862" i="23"/>
  <c r="CB861" i="23"/>
  <c r="CA861" i="23"/>
  <c r="CB860" i="23"/>
  <c r="CA860" i="23"/>
  <c r="CB859" i="23"/>
  <c r="CA859" i="23"/>
  <c r="CB858" i="23"/>
  <c r="CA858" i="23"/>
  <c r="CB857" i="23"/>
  <c r="CA857" i="23"/>
  <c r="CB856" i="23"/>
  <c r="CA856" i="23"/>
  <c r="CB855" i="23"/>
  <c r="CA855" i="23"/>
  <c r="CB854" i="23"/>
  <c r="CA854" i="23"/>
  <c r="CB853" i="23"/>
  <c r="CA853" i="23"/>
  <c r="CB852" i="23"/>
  <c r="CA852" i="23"/>
  <c r="CB851" i="23"/>
  <c r="CA851" i="23"/>
  <c r="CB850" i="23"/>
  <c r="CA850" i="23"/>
  <c r="CB849" i="23"/>
  <c r="CA849" i="23"/>
  <c r="CB848" i="23"/>
  <c r="CA848" i="23"/>
  <c r="CB847" i="23"/>
  <c r="CA847" i="23"/>
  <c r="CB846" i="23"/>
  <c r="CA846" i="23"/>
  <c r="CB845" i="23"/>
  <c r="CA845" i="23"/>
  <c r="CB844" i="23"/>
  <c r="CA844" i="23"/>
  <c r="CB843" i="23"/>
  <c r="CA843" i="23"/>
  <c r="CB842" i="23"/>
  <c r="CA842" i="23"/>
  <c r="CB841" i="23"/>
  <c r="CA841" i="23"/>
  <c r="CB840" i="23"/>
  <c r="CA840" i="23"/>
  <c r="CB839" i="23"/>
  <c r="CA839" i="23"/>
  <c r="CB838" i="23"/>
  <c r="CA838" i="23"/>
  <c r="CB837" i="23"/>
  <c r="CA837" i="23"/>
  <c r="CB836" i="23"/>
  <c r="CA836" i="23"/>
  <c r="CB835" i="23"/>
  <c r="CA835" i="23"/>
  <c r="CB834" i="23"/>
  <c r="CA834" i="23"/>
  <c r="CB833" i="23"/>
  <c r="CA833" i="23"/>
  <c r="CB832" i="23"/>
  <c r="CA832" i="23"/>
  <c r="CB831" i="23"/>
  <c r="CA831" i="23"/>
  <c r="CB830" i="23"/>
  <c r="CA830" i="23"/>
  <c r="CB829" i="23"/>
  <c r="CA829" i="23"/>
  <c r="CB828" i="23"/>
  <c r="CA828" i="23"/>
  <c r="CB827" i="23"/>
  <c r="CA827" i="23"/>
  <c r="CB826" i="23"/>
  <c r="CA826" i="23"/>
  <c r="CB825" i="23"/>
  <c r="CA825" i="23"/>
  <c r="CB824" i="23"/>
  <c r="CA824" i="23"/>
  <c r="CB823" i="23"/>
  <c r="CA823" i="23"/>
  <c r="CB822" i="23"/>
  <c r="CA822" i="23"/>
  <c r="CB821" i="23"/>
  <c r="CA821" i="23"/>
  <c r="CB820" i="23"/>
  <c r="CA820" i="23"/>
  <c r="CB819" i="23"/>
  <c r="CA819" i="23"/>
  <c r="CB818" i="23"/>
  <c r="CA818" i="23"/>
  <c r="CB817" i="23"/>
  <c r="CA817" i="23"/>
  <c r="CB816" i="23"/>
  <c r="CA816" i="23"/>
  <c r="CB815" i="23"/>
  <c r="CA815" i="23"/>
  <c r="CB814" i="23"/>
  <c r="CA814" i="23"/>
  <c r="CB813" i="23"/>
  <c r="CA813" i="23"/>
  <c r="CB812" i="23"/>
  <c r="CA812" i="23"/>
  <c r="CB811" i="23"/>
  <c r="CA811" i="23"/>
  <c r="CB810" i="23"/>
  <c r="CA810" i="23"/>
  <c r="CB809" i="23"/>
  <c r="CA809" i="23"/>
  <c r="CB808" i="23"/>
  <c r="CA808" i="23"/>
  <c r="CB807" i="23"/>
  <c r="CA807" i="23"/>
  <c r="CB806" i="23"/>
  <c r="CA806" i="23"/>
  <c r="CB805" i="23"/>
  <c r="CA805" i="23"/>
  <c r="CB804" i="23"/>
  <c r="CA804" i="23"/>
  <c r="CB803" i="23"/>
  <c r="CA803" i="23"/>
  <c r="CB802" i="23"/>
  <c r="CA802" i="23"/>
  <c r="CB801" i="23"/>
  <c r="CA801" i="23"/>
  <c r="CB800" i="23"/>
  <c r="CA800" i="23"/>
  <c r="CB799" i="23"/>
  <c r="CA799" i="23"/>
  <c r="CB798" i="23"/>
  <c r="CA798" i="23"/>
  <c r="CB797" i="23"/>
  <c r="CA797" i="23"/>
  <c r="CB796" i="23"/>
  <c r="CA796" i="23"/>
  <c r="CB795" i="23"/>
  <c r="CA795" i="23"/>
  <c r="CB794" i="23"/>
  <c r="CA794" i="23"/>
  <c r="CB793" i="23"/>
  <c r="CA793" i="23"/>
  <c r="CB792" i="23"/>
  <c r="CA792" i="23"/>
  <c r="CB791" i="23"/>
  <c r="CA791" i="23"/>
  <c r="CB790" i="23"/>
  <c r="CA790" i="23"/>
  <c r="CB789" i="23"/>
  <c r="CA789" i="23"/>
  <c r="CB788" i="23"/>
  <c r="CA788" i="23"/>
  <c r="CB787" i="23"/>
  <c r="CA787" i="23"/>
  <c r="CB786" i="23"/>
  <c r="CA786" i="23"/>
  <c r="CB785" i="23"/>
  <c r="CA785" i="23"/>
  <c r="CB784" i="23"/>
  <c r="CA784" i="23"/>
  <c r="CB783" i="23"/>
  <c r="CA783" i="23"/>
  <c r="CB782" i="23"/>
  <c r="CA782" i="23"/>
  <c r="CB781" i="23"/>
  <c r="CA781" i="23"/>
  <c r="CB780" i="23"/>
  <c r="CA780" i="23"/>
  <c r="CB779" i="23"/>
  <c r="CA779" i="23"/>
  <c r="CB778" i="23"/>
  <c r="CA778" i="23"/>
  <c r="CB777" i="23"/>
  <c r="CA777" i="23"/>
  <c r="CB776" i="23"/>
  <c r="CA776" i="23"/>
  <c r="CB775" i="23"/>
  <c r="CA775" i="23"/>
  <c r="CB774" i="23"/>
  <c r="CA774" i="23"/>
  <c r="CB773" i="23"/>
  <c r="CA773" i="23"/>
  <c r="CB772" i="23"/>
  <c r="CA772" i="23"/>
  <c r="CB771" i="23"/>
  <c r="CA771" i="23"/>
  <c r="CB770" i="23"/>
  <c r="CA770" i="23"/>
  <c r="CB769" i="23"/>
  <c r="CA769" i="23"/>
  <c r="CB768" i="23"/>
  <c r="CA768" i="23"/>
  <c r="CB767" i="23"/>
  <c r="CA767" i="23"/>
  <c r="CB766" i="23"/>
  <c r="CA766" i="23"/>
  <c r="CB765" i="23"/>
  <c r="CA765" i="23"/>
  <c r="CB764" i="23"/>
  <c r="CA764" i="23"/>
  <c r="CB763" i="23"/>
  <c r="CA763" i="23"/>
  <c r="CB762" i="23"/>
  <c r="CA762" i="23"/>
  <c r="CB761" i="23"/>
  <c r="CA761" i="23"/>
  <c r="CB760" i="23"/>
  <c r="CA760" i="23"/>
  <c r="CB759" i="23"/>
  <c r="CA759" i="23"/>
  <c r="CB758" i="23"/>
  <c r="CA758" i="23"/>
  <c r="CB757" i="23"/>
  <c r="CA757" i="23"/>
  <c r="CB756" i="23"/>
  <c r="CA756" i="23"/>
  <c r="CB755" i="23"/>
  <c r="CA755" i="23"/>
  <c r="CB754" i="23"/>
  <c r="CA754" i="23"/>
  <c r="CB753" i="23"/>
  <c r="CA753" i="23"/>
  <c r="CB752" i="23"/>
  <c r="CA752" i="23"/>
  <c r="CB751" i="23"/>
  <c r="CA751" i="23"/>
  <c r="CB750" i="23"/>
  <c r="CA750" i="23"/>
  <c r="CB749" i="23"/>
  <c r="CA749" i="23"/>
  <c r="CB748" i="23"/>
  <c r="CA748" i="23"/>
  <c r="CB747" i="23"/>
  <c r="CA747" i="23"/>
  <c r="CB746" i="23"/>
  <c r="CA746" i="23"/>
  <c r="CB745" i="23"/>
  <c r="CA745" i="23"/>
  <c r="CB744" i="23"/>
  <c r="CA744" i="23"/>
  <c r="CB743" i="23"/>
  <c r="CA743" i="23"/>
  <c r="CB742" i="23"/>
  <c r="CA742" i="23"/>
  <c r="CB741" i="23"/>
  <c r="CA741" i="23"/>
  <c r="CB740" i="23"/>
  <c r="CA740" i="23"/>
  <c r="CB739" i="23"/>
  <c r="CA739" i="23"/>
  <c r="CB738" i="23"/>
  <c r="CA738" i="23"/>
  <c r="CB737" i="23"/>
  <c r="CA737" i="23"/>
  <c r="CB736" i="23"/>
  <c r="CA736" i="23"/>
  <c r="CB735" i="23"/>
  <c r="CA735" i="23"/>
  <c r="CB734" i="23"/>
  <c r="CA734" i="23"/>
  <c r="CB733" i="23"/>
  <c r="CA733" i="23"/>
  <c r="CB732" i="23"/>
  <c r="CA732" i="23"/>
  <c r="CB731" i="23"/>
  <c r="CA731" i="23"/>
  <c r="CB730" i="23"/>
  <c r="CA730" i="23"/>
  <c r="CB729" i="23"/>
  <c r="CA729" i="23"/>
  <c r="CB728" i="23"/>
  <c r="CA728" i="23"/>
  <c r="CB727" i="23"/>
  <c r="CA727" i="23"/>
  <c r="CB726" i="23"/>
  <c r="CA726" i="23"/>
  <c r="CB725" i="23"/>
  <c r="CA725" i="23"/>
  <c r="CB724" i="23"/>
  <c r="CA724" i="23"/>
  <c r="CB723" i="23"/>
  <c r="CA723" i="23"/>
  <c r="CB722" i="23"/>
  <c r="CA722" i="23"/>
  <c r="CB721" i="23"/>
  <c r="CA721" i="23"/>
  <c r="CB720" i="23"/>
  <c r="CA720" i="23"/>
  <c r="CB719" i="23"/>
  <c r="CA719" i="23"/>
  <c r="CB718" i="23"/>
  <c r="CA718" i="23"/>
  <c r="CB717" i="23"/>
  <c r="CA717" i="23"/>
  <c r="CB716" i="23"/>
  <c r="CA716" i="23"/>
  <c r="CB715" i="23"/>
  <c r="CA715" i="23"/>
  <c r="CB714" i="23"/>
  <c r="CA714" i="23"/>
  <c r="CB713" i="23"/>
  <c r="CA713" i="23"/>
  <c r="CB712" i="23"/>
  <c r="CA712" i="23"/>
  <c r="CB711" i="23"/>
  <c r="CA711" i="23"/>
  <c r="CB710" i="23"/>
  <c r="CA710" i="23"/>
  <c r="CB709" i="23"/>
  <c r="CA709" i="23"/>
  <c r="CB708" i="23"/>
  <c r="CA708" i="23"/>
  <c r="CB707" i="23"/>
  <c r="CA707" i="23"/>
  <c r="CB706" i="23"/>
  <c r="CA706" i="23"/>
  <c r="CB705" i="23"/>
  <c r="CA705" i="23"/>
  <c r="CB704" i="23"/>
  <c r="CA704" i="23"/>
  <c r="CB703" i="23"/>
  <c r="CA703" i="23"/>
  <c r="CB702" i="23"/>
  <c r="CA702" i="23"/>
  <c r="CB701" i="23"/>
  <c r="CA701" i="23"/>
  <c r="CB700" i="23"/>
  <c r="CA700" i="23"/>
  <c r="CB699" i="23"/>
  <c r="CA699" i="23"/>
  <c r="CB698" i="23"/>
  <c r="CA698" i="23"/>
  <c r="CB697" i="23"/>
  <c r="CA697" i="23"/>
  <c r="CB696" i="23"/>
  <c r="CA696" i="23"/>
  <c r="CB695" i="23"/>
  <c r="CA695" i="23"/>
  <c r="CB694" i="23"/>
  <c r="CA694" i="23"/>
  <c r="CB693" i="23"/>
  <c r="CA693" i="23"/>
  <c r="CB692" i="23"/>
  <c r="CA692" i="23"/>
  <c r="CB691" i="23"/>
  <c r="CA691" i="23"/>
  <c r="CB690" i="23"/>
  <c r="CA690" i="23"/>
  <c r="CB689" i="23"/>
  <c r="CA689" i="23"/>
  <c r="CB688" i="23"/>
  <c r="CA688" i="23"/>
  <c r="CB687" i="23"/>
  <c r="CA687" i="23"/>
  <c r="CB686" i="23"/>
  <c r="CA686" i="23"/>
  <c r="CB685" i="23"/>
  <c r="CA685" i="23"/>
  <c r="CB684" i="23"/>
  <c r="CA684" i="23"/>
  <c r="CB683" i="23"/>
  <c r="CA683" i="23"/>
  <c r="CB682" i="23"/>
  <c r="CA682" i="23"/>
  <c r="CB681" i="23"/>
  <c r="CA681" i="23"/>
  <c r="CB680" i="23"/>
  <c r="CA680" i="23"/>
  <c r="CB679" i="23"/>
  <c r="CA679" i="23"/>
  <c r="CB678" i="23"/>
  <c r="CA678" i="23"/>
  <c r="CB677" i="23"/>
  <c r="CA677" i="23"/>
  <c r="CB676" i="23"/>
  <c r="CA676" i="23"/>
  <c r="CB675" i="23"/>
  <c r="CA675" i="23"/>
  <c r="CB674" i="23"/>
  <c r="CA674" i="23"/>
  <c r="CB673" i="23"/>
  <c r="CA673" i="23"/>
  <c r="CB672" i="23"/>
  <c r="CA672" i="23"/>
  <c r="CB671" i="23"/>
  <c r="CA671" i="23"/>
  <c r="CB670" i="23"/>
  <c r="CA670" i="23"/>
  <c r="CB669" i="23"/>
  <c r="CA669" i="23"/>
  <c r="CB668" i="23"/>
  <c r="CA668" i="23"/>
  <c r="CB667" i="23"/>
  <c r="CA667" i="23"/>
  <c r="CB666" i="23"/>
  <c r="CA666" i="23"/>
  <c r="CB665" i="23"/>
  <c r="CA665" i="23"/>
  <c r="CB664" i="23"/>
  <c r="CA664" i="23"/>
  <c r="CB663" i="23"/>
  <c r="CA663" i="23"/>
  <c r="CB662" i="23"/>
  <c r="CA662" i="23"/>
  <c r="CB661" i="23"/>
  <c r="CA661" i="23"/>
  <c r="CB660" i="23"/>
  <c r="CA660" i="23"/>
  <c r="CB659" i="23"/>
  <c r="CA659" i="23"/>
  <c r="CB658" i="23"/>
  <c r="CA658" i="23"/>
  <c r="CB657" i="23"/>
  <c r="CA657" i="23"/>
  <c r="CB656" i="23"/>
  <c r="CA656" i="23"/>
  <c r="CB655" i="23"/>
  <c r="CA655" i="23"/>
  <c r="CB654" i="23"/>
  <c r="CA654" i="23"/>
  <c r="CB653" i="23"/>
  <c r="CA653" i="23"/>
  <c r="CB652" i="23"/>
  <c r="CA652" i="23"/>
  <c r="CB651" i="23"/>
  <c r="CA651" i="23"/>
  <c r="CB650" i="23"/>
  <c r="CA650" i="23"/>
  <c r="CB649" i="23"/>
  <c r="CA649" i="23"/>
  <c r="CB648" i="23"/>
  <c r="CA648" i="23"/>
  <c r="CB647" i="23"/>
  <c r="CA647" i="23"/>
  <c r="CB646" i="23"/>
  <c r="CA646" i="23"/>
  <c r="CB645" i="23"/>
  <c r="CA645" i="23"/>
  <c r="CB644" i="23"/>
  <c r="CA644" i="23"/>
  <c r="CB643" i="23"/>
  <c r="CA643" i="23"/>
  <c r="CB642" i="23"/>
  <c r="CA642" i="23"/>
  <c r="CB641" i="23"/>
  <c r="CA641" i="23"/>
  <c r="CB640" i="23"/>
  <c r="CA640" i="23"/>
  <c r="CB639" i="23"/>
  <c r="CA639" i="23"/>
  <c r="CB638" i="23"/>
  <c r="CA638" i="23"/>
  <c r="CB637" i="23"/>
  <c r="CA637" i="23"/>
  <c r="CB636" i="23"/>
  <c r="CA636" i="23"/>
  <c r="CB635" i="23"/>
  <c r="CA635" i="23"/>
  <c r="CB634" i="23"/>
  <c r="CA634" i="23"/>
  <c r="CB633" i="23"/>
  <c r="CA633" i="23"/>
  <c r="CB632" i="23"/>
  <c r="CA632" i="23"/>
  <c r="CB631" i="23"/>
  <c r="CA631" i="23"/>
  <c r="CB630" i="23"/>
  <c r="CA630" i="23"/>
  <c r="CB629" i="23"/>
  <c r="CA629" i="23"/>
  <c r="CB628" i="23"/>
  <c r="CA628" i="23"/>
  <c r="CB627" i="23"/>
  <c r="CA627" i="23"/>
  <c r="CB626" i="23"/>
  <c r="CA626" i="23"/>
  <c r="CB625" i="23"/>
  <c r="CA625" i="23"/>
  <c r="CB624" i="23"/>
  <c r="CA624" i="23"/>
  <c r="CB623" i="23"/>
  <c r="CA623" i="23"/>
  <c r="CB622" i="23"/>
  <c r="CA622" i="23"/>
  <c r="CB621" i="23"/>
  <c r="CA621" i="23"/>
  <c r="CB620" i="23"/>
  <c r="CA620" i="23"/>
  <c r="CB619" i="23"/>
  <c r="CA619" i="23"/>
  <c r="CB618" i="23"/>
  <c r="CA618" i="23"/>
  <c r="CB617" i="23"/>
  <c r="CA617" i="23"/>
  <c r="CB616" i="23"/>
  <c r="CA616" i="23"/>
  <c r="CB615" i="23"/>
  <c r="CA615" i="23"/>
  <c r="CB614" i="23"/>
  <c r="CA614" i="23"/>
  <c r="CB613" i="23"/>
  <c r="CA613" i="23"/>
  <c r="CB612" i="23"/>
  <c r="CA612" i="23"/>
  <c r="CB611" i="23"/>
  <c r="CA611" i="23"/>
  <c r="CB610" i="23"/>
  <c r="CA610" i="23"/>
  <c r="CB609" i="23"/>
  <c r="CA609" i="23"/>
  <c r="CB608" i="23"/>
  <c r="CA608" i="23"/>
  <c r="CB607" i="23"/>
  <c r="CA607" i="23"/>
  <c r="CB606" i="23"/>
  <c r="CA606" i="23"/>
  <c r="CB605" i="23"/>
  <c r="CA605" i="23"/>
  <c r="CB604" i="23"/>
  <c r="CA604" i="23"/>
  <c r="CB603" i="23"/>
  <c r="CA603" i="23"/>
  <c r="CB602" i="23"/>
  <c r="CA602" i="23"/>
  <c r="CB601" i="23"/>
  <c r="CA601" i="23"/>
  <c r="CB600" i="23"/>
  <c r="CA600" i="23"/>
  <c r="CB599" i="23"/>
  <c r="CA599" i="23"/>
  <c r="CB598" i="23"/>
  <c r="CA598" i="23"/>
  <c r="CB597" i="23"/>
  <c r="CA597" i="23"/>
  <c r="CB596" i="23"/>
  <c r="CA596" i="23"/>
  <c r="CB595" i="23"/>
  <c r="CA595" i="23"/>
  <c r="CB594" i="23"/>
  <c r="CA594" i="23"/>
  <c r="CB593" i="23"/>
  <c r="CA593" i="23"/>
  <c r="CB592" i="23"/>
  <c r="CA592" i="23"/>
  <c r="CB591" i="23"/>
  <c r="CA591" i="23"/>
  <c r="CB590" i="23"/>
  <c r="CA590" i="23"/>
  <c r="CB589" i="23"/>
  <c r="CA589" i="23"/>
  <c r="CB588" i="23"/>
  <c r="CA588" i="23"/>
  <c r="CB587" i="23"/>
  <c r="CA587" i="23"/>
  <c r="CB586" i="23"/>
  <c r="CA586" i="23"/>
  <c r="CB585" i="23"/>
  <c r="CA585" i="23"/>
  <c r="CB584" i="23"/>
  <c r="CA584" i="23"/>
  <c r="CB583" i="23"/>
  <c r="CA583" i="23"/>
  <c r="CB582" i="23"/>
  <c r="CA582" i="23"/>
  <c r="CB581" i="23"/>
  <c r="CA581" i="23"/>
  <c r="CB580" i="23"/>
  <c r="CA580" i="23"/>
  <c r="CB579" i="23"/>
  <c r="CA579" i="23"/>
  <c r="CB578" i="23"/>
  <c r="CA578" i="23"/>
  <c r="CB577" i="23"/>
  <c r="CA577" i="23"/>
  <c r="CB576" i="23"/>
  <c r="CA576" i="23"/>
  <c r="CB575" i="23"/>
  <c r="CA575" i="23"/>
  <c r="CB574" i="23"/>
  <c r="CA574" i="23"/>
  <c r="CB573" i="23"/>
  <c r="CA573" i="23"/>
  <c r="CB572" i="23"/>
  <c r="CA572" i="23"/>
  <c r="CB571" i="23"/>
  <c r="CA571" i="23"/>
  <c r="CB570" i="23"/>
  <c r="CA570" i="23"/>
  <c r="CB569" i="23"/>
  <c r="CA569" i="23"/>
  <c r="CB568" i="23"/>
  <c r="CA568" i="23"/>
  <c r="CB567" i="23"/>
  <c r="CA567" i="23"/>
  <c r="CB566" i="23"/>
  <c r="CA566" i="23"/>
  <c r="CB565" i="23"/>
  <c r="CA565" i="23"/>
  <c r="CB564" i="23"/>
  <c r="CA564" i="23"/>
  <c r="CB563" i="23"/>
  <c r="CA563" i="23"/>
  <c r="CB562" i="23"/>
  <c r="CA562" i="23"/>
  <c r="CB561" i="23"/>
  <c r="CA561" i="23"/>
  <c r="CB560" i="23"/>
  <c r="CA560" i="23"/>
  <c r="CB559" i="23"/>
  <c r="CA559" i="23"/>
  <c r="CB558" i="23"/>
  <c r="CA558" i="23"/>
  <c r="CB557" i="23"/>
  <c r="CA557" i="23"/>
  <c r="CB556" i="23"/>
  <c r="CA556" i="23"/>
  <c r="CB555" i="23"/>
  <c r="CA555" i="23"/>
  <c r="CB554" i="23"/>
  <c r="CA554" i="23"/>
  <c r="CB553" i="23"/>
  <c r="CA553" i="23"/>
  <c r="CB552" i="23"/>
  <c r="CA552" i="23"/>
  <c r="CB551" i="23"/>
  <c r="CA551" i="23"/>
  <c r="CB550" i="23"/>
  <c r="CA550" i="23"/>
  <c r="CB549" i="23"/>
  <c r="CA549" i="23"/>
  <c r="CB548" i="23"/>
  <c r="CA548" i="23"/>
  <c r="CB547" i="23"/>
  <c r="CA547" i="23"/>
  <c r="CB546" i="23"/>
  <c r="CA546" i="23"/>
  <c r="CB545" i="23"/>
  <c r="CA545" i="23"/>
  <c r="CB544" i="23"/>
  <c r="CA544" i="23"/>
  <c r="CB543" i="23"/>
  <c r="CA543" i="23"/>
  <c r="CB542" i="23"/>
  <c r="CA542" i="23"/>
  <c r="CB541" i="23"/>
  <c r="CA541" i="23"/>
  <c r="CB540" i="23"/>
  <c r="CA540" i="23"/>
  <c r="CB539" i="23"/>
  <c r="CA539" i="23"/>
  <c r="CB538" i="23"/>
  <c r="CA538" i="23"/>
  <c r="CB537" i="23"/>
  <c r="CA537" i="23"/>
  <c r="CB536" i="23"/>
  <c r="CA536" i="23"/>
  <c r="CB535" i="23"/>
  <c r="CA535" i="23"/>
  <c r="CB534" i="23"/>
  <c r="CA534" i="23"/>
  <c r="CB533" i="23"/>
  <c r="CA533" i="23"/>
  <c r="CB532" i="23"/>
  <c r="CA532" i="23"/>
  <c r="CB531" i="23"/>
  <c r="CA531" i="23"/>
  <c r="CB530" i="23"/>
  <c r="CA530" i="23"/>
  <c r="CB529" i="23"/>
  <c r="CA529" i="23"/>
  <c r="CB528" i="23"/>
  <c r="CA528" i="23"/>
  <c r="CB527" i="23"/>
  <c r="CA527" i="23"/>
  <c r="CB526" i="23"/>
  <c r="CA526" i="23"/>
  <c r="CB525" i="23"/>
  <c r="CA525" i="23"/>
  <c r="CB524" i="23"/>
  <c r="CA524" i="23"/>
  <c r="CB523" i="23"/>
  <c r="CA523" i="23"/>
  <c r="CB522" i="23"/>
  <c r="CA522" i="23"/>
  <c r="CB521" i="23"/>
  <c r="CA521" i="23"/>
  <c r="CB520" i="23"/>
  <c r="CA520" i="23"/>
  <c r="CB519" i="23"/>
  <c r="CA519" i="23"/>
  <c r="CB518" i="23"/>
  <c r="CA518" i="23"/>
  <c r="CB517" i="23"/>
  <c r="CA517" i="23"/>
  <c r="CB516" i="23"/>
  <c r="CA516" i="23"/>
  <c r="CB515" i="23"/>
  <c r="CA515" i="23"/>
  <c r="CB514" i="23"/>
  <c r="CA514" i="23"/>
  <c r="CB513" i="23"/>
  <c r="CA513" i="23"/>
  <c r="CB512" i="23"/>
  <c r="CA512" i="23"/>
  <c r="CB511" i="23"/>
  <c r="CA511" i="23"/>
  <c r="CB510" i="23"/>
  <c r="CA510" i="23"/>
  <c r="CB509" i="23"/>
  <c r="CA509" i="23"/>
  <c r="CB508" i="23"/>
  <c r="CA508" i="23"/>
  <c r="CB507" i="23"/>
  <c r="CA507" i="23"/>
  <c r="CB506" i="23"/>
  <c r="CA506" i="23"/>
  <c r="CB505" i="23"/>
  <c r="CA505" i="23"/>
  <c r="CB504" i="23"/>
  <c r="CA504" i="23"/>
  <c r="CB503" i="23"/>
  <c r="CA503" i="23"/>
  <c r="CB502" i="23"/>
  <c r="CA502" i="23"/>
  <c r="CB501" i="23"/>
  <c r="CA501" i="23"/>
  <c r="CB500" i="23"/>
  <c r="CA500" i="23"/>
  <c r="CB499" i="23"/>
  <c r="CA499" i="23"/>
  <c r="CB498" i="23"/>
  <c r="CA498" i="23"/>
  <c r="CB497" i="23"/>
  <c r="CA497" i="23"/>
  <c r="CB496" i="23"/>
  <c r="CA496" i="23"/>
  <c r="CB495" i="23"/>
  <c r="CA495" i="23"/>
  <c r="CB494" i="23"/>
  <c r="CA494" i="23"/>
  <c r="CB493" i="23"/>
  <c r="CA493" i="23"/>
  <c r="CB492" i="23"/>
  <c r="CA492" i="23"/>
  <c r="CB491" i="23"/>
  <c r="CA491" i="23"/>
  <c r="CB490" i="23"/>
  <c r="CA490" i="23"/>
  <c r="CB489" i="23"/>
  <c r="CA489" i="23"/>
  <c r="CB488" i="23"/>
  <c r="CA488" i="23"/>
  <c r="CB487" i="23"/>
  <c r="CA487" i="23"/>
  <c r="CB486" i="23"/>
  <c r="CA486" i="23"/>
  <c r="CB485" i="23"/>
  <c r="CA485" i="23"/>
  <c r="CB484" i="23"/>
  <c r="CA484" i="23"/>
  <c r="CB483" i="23"/>
  <c r="CA483" i="23"/>
  <c r="CB482" i="23"/>
  <c r="CA482" i="23"/>
  <c r="CB481" i="23"/>
  <c r="CA481" i="23"/>
  <c r="CB480" i="23"/>
  <c r="CA480" i="23"/>
  <c r="CB479" i="23"/>
  <c r="CA479" i="23"/>
  <c r="CB478" i="23"/>
  <c r="CA478" i="23"/>
  <c r="CB477" i="23"/>
  <c r="CA477" i="23"/>
  <c r="CB476" i="23"/>
  <c r="CA476" i="23"/>
  <c r="CB475" i="23"/>
  <c r="CA475" i="23"/>
  <c r="CB474" i="23"/>
  <c r="CA474" i="23"/>
  <c r="CB473" i="23"/>
  <c r="CA473" i="23"/>
  <c r="CB472" i="23"/>
  <c r="CA472" i="23"/>
  <c r="CB471" i="23"/>
  <c r="CA471" i="23"/>
  <c r="CB470" i="23"/>
  <c r="CA470" i="23"/>
  <c r="CB469" i="23"/>
  <c r="CA469" i="23"/>
  <c r="CB468" i="23"/>
  <c r="CA468" i="23"/>
  <c r="CB467" i="23"/>
  <c r="CA467" i="23"/>
  <c r="CB466" i="23"/>
  <c r="CA466" i="23"/>
  <c r="CB465" i="23"/>
  <c r="CA465" i="23"/>
  <c r="CB464" i="23"/>
  <c r="CA464" i="23"/>
  <c r="CB463" i="23"/>
  <c r="CA463" i="23"/>
  <c r="CB462" i="23"/>
  <c r="CA462" i="23"/>
  <c r="CB461" i="23"/>
  <c r="CA461" i="23"/>
  <c r="CB460" i="23"/>
  <c r="CA460" i="23"/>
  <c r="CB459" i="23"/>
  <c r="CA459" i="23"/>
  <c r="CB458" i="23"/>
  <c r="CA458" i="23"/>
  <c r="CB457" i="23"/>
  <c r="CA457" i="23"/>
  <c r="CB456" i="23"/>
  <c r="CA456" i="23"/>
  <c r="CB455" i="23"/>
  <c r="CA455" i="23"/>
  <c r="CB454" i="23"/>
  <c r="CA454" i="23"/>
  <c r="CB453" i="23"/>
  <c r="CA453" i="23"/>
  <c r="CB452" i="23"/>
  <c r="CA452" i="23"/>
  <c r="CB451" i="23"/>
  <c r="CA451" i="23"/>
  <c r="CB450" i="23"/>
  <c r="CA450" i="23"/>
  <c r="CB449" i="23"/>
  <c r="CA449" i="23"/>
  <c r="CB448" i="23"/>
  <c r="CA448" i="23"/>
  <c r="CB447" i="23"/>
  <c r="CA447" i="23"/>
  <c r="CB446" i="23"/>
  <c r="CA446" i="23"/>
  <c r="CB445" i="23"/>
  <c r="CA445" i="23"/>
  <c r="CB444" i="23"/>
  <c r="CA444" i="23"/>
  <c r="CB443" i="23"/>
  <c r="CA443" i="23"/>
  <c r="CB442" i="23"/>
  <c r="CA442" i="23"/>
  <c r="CB441" i="23"/>
  <c r="CA441" i="23"/>
  <c r="CB440" i="23"/>
  <c r="CA440" i="23"/>
  <c r="CB439" i="23"/>
  <c r="CA439" i="23"/>
  <c r="CB438" i="23"/>
  <c r="CA438" i="23"/>
  <c r="CB437" i="23"/>
  <c r="CA437" i="23"/>
  <c r="CB436" i="23"/>
  <c r="CA436" i="23"/>
  <c r="CB435" i="23"/>
  <c r="CA435" i="23"/>
  <c r="CB434" i="23"/>
  <c r="CA434" i="23"/>
  <c r="CB433" i="23"/>
  <c r="CA433" i="23"/>
  <c r="CB432" i="23"/>
  <c r="CA432" i="23"/>
  <c r="CB431" i="23"/>
  <c r="CA431" i="23"/>
  <c r="CB430" i="23"/>
  <c r="CA430" i="23"/>
  <c r="CB429" i="23"/>
  <c r="CA429" i="23"/>
  <c r="CB428" i="23"/>
  <c r="CA428" i="23"/>
  <c r="CB427" i="23"/>
  <c r="CA427" i="23"/>
  <c r="CB426" i="23"/>
  <c r="CA426" i="23"/>
  <c r="CB425" i="23"/>
  <c r="CA425" i="23"/>
  <c r="CB424" i="23"/>
  <c r="CA424" i="23"/>
  <c r="CB423" i="23"/>
  <c r="CA423" i="23"/>
  <c r="CB422" i="23"/>
  <c r="CA422" i="23"/>
  <c r="CB421" i="23"/>
  <c r="CA421" i="23"/>
  <c r="CB420" i="23"/>
  <c r="CA420" i="23"/>
  <c r="CB419" i="23"/>
  <c r="CA419" i="23"/>
  <c r="CB418" i="23"/>
  <c r="CA418" i="23"/>
  <c r="CB417" i="23"/>
  <c r="CA417" i="23"/>
  <c r="CB416" i="23"/>
  <c r="CA416" i="23"/>
  <c r="CB415" i="23"/>
  <c r="CA415" i="23"/>
  <c r="CB414" i="23"/>
  <c r="CA414" i="23"/>
  <c r="CB413" i="23"/>
  <c r="CA413" i="23"/>
  <c r="CB412" i="23"/>
  <c r="CA412" i="23"/>
  <c r="CB411" i="23"/>
  <c r="CA411" i="23"/>
  <c r="CB410" i="23"/>
  <c r="CA410" i="23"/>
  <c r="CB409" i="23"/>
  <c r="CA409" i="23"/>
  <c r="CB408" i="23"/>
  <c r="CA408" i="23"/>
  <c r="CB407" i="23"/>
  <c r="CA407" i="23"/>
  <c r="CB406" i="23"/>
  <c r="CA406" i="23"/>
  <c r="CB405" i="23"/>
  <c r="CA405" i="23"/>
  <c r="CB404" i="23"/>
  <c r="CA404" i="23"/>
  <c r="CB403" i="23"/>
  <c r="CA403" i="23"/>
  <c r="CB402" i="23"/>
  <c r="CA402" i="23"/>
  <c r="CB401" i="23"/>
  <c r="CA401" i="23"/>
  <c r="CB400" i="23"/>
  <c r="CA400" i="23"/>
  <c r="A400" i="23"/>
  <c r="CB399" i="23"/>
  <c r="CA399" i="23"/>
  <c r="A399" i="23"/>
  <c r="CB398" i="23"/>
  <c r="CA398" i="23"/>
  <c r="A398" i="23"/>
  <c r="CB397" i="23"/>
  <c r="CA397" i="23"/>
  <c r="A397" i="23"/>
  <c r="CB396" i="23"/>
  <c r="CA396" i="23"/>
  <c r="A396" i="23"/>
  <c r="CB395" i="23"/>
  <c r="CA395" i="23"/>
  <c r="A395" i="23"/>
  <c r="CB394" i="23"/>
  <c r="CA394" i="23"/>
  <c r="A394" i="23"/>
  <c r="CB393" i="23"/>
  <c r="CA393" i="23"/>
  <c r="A393" i="23"/>
  <c r="CB392" i="23"/>
  <c r="CA392" i="23"/>
  <c r="A392" i="23"/>
  <c r="CB391" i="23"/>
  <c r="CA391" i="23"/>
  <c r="A391" i="23"/>
  <c r="CB390" i="23"/>
  <c r="CA390" i="23"/>
  <c r="A390" i="23"/>
  <c r="CB389" i="23"/>
  <c r="CA389" i="23"/>
  <c r="A389" i="23"/>
  <c r="CB388" i="23"/>
  <c r="CA388" i="23"/>
  <c r="A388" i="23"/>
  <c r="CB387" i="23"/>
  <c r="CA387" i="23"/>
  <c r="A387" i="23"/>
  <c r="CB386" i="23"/>
  <c r="CA386" i="23"/>
  <c r="A386" i="23"/>
  <c r="CB385" i="23"/>
  <c r="CA385" i="23"/>
  <c r="A385" i="23"/>
  <c r="CB384" i="23"/>
  <c r="CA384" i="23"/>
  <c r="A384" i="23"/>
  <c r="CB383" i="23"/>
  <c r="CA383" i="23"/>
  <c r="A383" i="23"/>
  <c r="CB382" i="23"/>
  <c r="CA382" i="23"/>
  <c r="A382" i="23"/>
  <c r="CB381" i="23"/>
  <c r="CA381" i="23"/>
  <c r="A381" i="23"/>
  <c r="CB380" i="23"/>
  <c r="CA380" i="23"/>
  <c r="A380" i="23"/>
  <c r="CB379" i="23"/>
  <c r="CA379" i="23"/>
  <c r="A379" i="23"/>
  <c r="CB378" i="23"/>
  <c r="CA378" i="23"/>
  <c r="A378" i="23"/>
  <c r="CB377" i="23"/>
  <c r="CA377" i="23"/>
  <c r="A377" i="23"/>
  <c r="CB376" i="23"/>
  <c r="CA376" i="23"/>
  <c r="A376" i="23"/>
  <c r="CB375" i="23"/>
  <c r="CA375" i="23"/>
  <c r="A375" i="23"/>
  <c r="CB374" i="23"/>
  <c r="CA374" i="23"/>
  <c r="A374" i="23"/>
  <c r="CB373" i="23"/>
  <c r="CA373" i="23"/>
  <c r="A373" i="23"/>
  <c r="CB372" i="23"/>
  <c r="CA372" i="23"/>
  <c r="A372" i="23"/>
  <c r="CB371" i="23"/>
  <c r="CA371" i="23"/>
  <c r="A371" i="23"/>
  <c r="CB370" i="23"/>
  <c r="CA370" i="23"/>
  <c r="A370" i="23"/>
  <c r="CB369" i="23"/>
  <c r="CA369" i="23"/>
  <c r="A369" i="23"/>
  <c r="CB368" i="23"/>
  <c r="CA368" i="23"/>
  <c r="A368" i="23"/>
  <c r="CB367" i="23"/>
  <c r="CA367" i="23"/>
  <c r="A367" i="23"/>
  <c r="CB366" i="23"/>
  <c r="CA366" i="23"/>
  <c r="A366" i="23"/>
  <c r="CB365" i="23"/>
  <c r="CA365" i="23"/>
  <c r="A365" i="23"/>
  <c r="CB364" i="23"/>
  <c r="CA364" i="23"/>
  <c r="A364" i="23"/>
  <c r="CB363" i="23"/>
  <c r="CA363" i="23"/>
  <c r="A363" i="23"/>
  <c r="CB362" i="23"/>
  <c r="CA362" i="23"/>
  <c r="A362" i="23"/>
  <c r="CB361" i="23"/>
  <c r="CA361" i="23"/>
  <c r="A361" i="23"/>
  <c r="CB360" i="23"/>
  <c r="CA360" i="23"/>
  <c r="A360" i="23"/>
  <c r="CB359" i="23"/>
  <c r="CA359" i="23"/>
  <c r="A359" i="23"/>
  <c r="CB358" i="23"/>
  <c r="CA358" i="23"/>
  <c r="A358" i="23"/>
  <c r="CB357" i="23"/>
  <c r="CA357" i="23"/>
  <c r="A357" i="23"/>
  <c r="CB356" i="23"/>
  <c r="CA356" i="23"/>
  <c r="A356" i="23"/>
  <c r="CB355" i="23"/>
  <c r="CA355" i="23"/>
  <c r="A355" i="23"/>
  <c r="CB354" i="23"/>
  <c r="CA354" i="23"/>
  <c r="A354" i="23"/>
  <c r="CB353" i="23"/>
  <c r="CA353" i="23"/>
  <c r="A353" i="23"/>
  <c r="CB352" i="23"/>
  <c r="CA352" i="23"/>
  <c r="A352" i="23"/>
  <c r="CB351" i="23"/>
  <c r="CA351" i="23"/>
  <c r="A351" i="23"/>
  <c r="CB350" i="23"/>
  <c r="CA350" i="23"/>
  <c r="A350" i="23"/>
  <c r="CB349" i="23"/>
  <c r="CA349" i="23"/>
  <c r="A349" i="23"/>
  <c r="CB348" i="23"/>
  <c r="CA348" i="23"/>
  <c r="A348" i="23"/>
  <c r="CB347" i="23"/>
  <c r="CA347" i="23"/>
  <c r="A347" i="23"/>
  <c r="CB346" i="23"/>
  <c r="CA346" i="23"/>
  <c r="A346" i="23"/>
  <c r="CB345" i="23"/>
  <c r="CA345" i="23"/>
  <c r="A345" i="23"/>
  <c r="CB344" i="23"/>
  <c r="CA344" i="23"/>
  <c r="A344" i="23"/>
  <c r="CB343" i="23"/>
  <c r="CA343" i="23"/>
  <c r="A343" i="23"/>
  <c r="CB342" i="23"/>
  <c r="CA342" i="23"/>
  <c r="A342" i="23"/>
  <c r="CB341" i="23"/>
  <c r="CA341" i="23"/>
  <c r="A341" i="23"/>
  <c r="CB340" i="23"/>
  <c r="CA340" i="23"/>
  <c r="A340" i="23"/>
  <c r="CB339" i="23"/>
  <c r="CA339" i="23"/>
  <c r="A339" i="23"/>
  <c r="CB338" i="23"/>
  <c r="CA338" i="23"/>
  <c r="A338" i="23"/>
  <c r="CB337" i="23"/>
  <c r="CA337" i="23"/>
  <c r="A337" i="23"/>
  <c r="CB336" i="23"/>
  <c r="CA336" i="23"/>
  <c r="A336" i="23"/>
  <c r="CB335" i="23"/>
  <c r="CA335" i="23"/>
  <c r="A335" i="23"/>
  <c r="CB334" i="23"/>
  <c r="CA334" i="23"/>
  <c r="A334" i="23"/>
  <c r="CB333" i="23"/>
  <c r="CA333" i="23"/>
  <c r="A333" i="23"/>
  <c r="CB332" i="23"/>
  <c r="CA332" i="23"/>
  <c r="A332" i="23"/>
  <c r="CB331" i="23"/>
  <c r="CA331" i="23"/>
  <c r="A331" i="23"/>
  <c r="CB330" i="23"/>
  <c r="CA330" i="23"/>
  <c r="A330" i="23"/>
  <c r="CB329" i="23"/>
  <c r="CA329" i="23"/>
  <c r="A329" i="23"/>
  <c r="CB328" i="23"/>
  <c r="CA328" i="23"/>
  <c r="A328" i="23"/>
  <c r="CB327" i="23"/>
  <c r="CA327" i="23"/>
  <c r="A327" i="23"/>
  <c r="CB326" i="23"/>
  <c r="CA326" i="23"/>
  <c r="A326" i="23"/>
  <c r="CB325" i="23"/>
  <c r="CA325" i="23"/>
  <c r="A325" i="23"/>
  <c r="CB324" i="23"/>
  <c r="CA324" i="23"/>
  <c r="A324" i="23"/>
  <c r="CB323" i="23"/>
  <c r="CA323" i="23"/>
  <c r="A323" i="23"/>
  <c r="CB322" i="23"/>
  <c r="CA322" i="23"/>
  <c r="A322" i="23"/>
  <c r="CB321" i="23"/>
  <c r="CA321" i="23"/>
  <c r="A321" i="23"/>
  <c r="CB320" i="23"/>
  <c r="CA320" i="23"/>
  <c r="A320" i="23"/>
  <c r="CB319" i="23"/>
  <c r="CA319" i="23"/>
  <c r="A319" i="23"/>
  <c r="CB318" i="23"/>
  <c r="CA318" i="23"/>
  <c r="A318" i="23"/>
  <c r="CB317" i="23"/>
  <c r="CA317" i="23"/>
  <c r="A317" i="23"/>
  <c r="CB316" i="23"/>
  <c r="CA316" i="23"/>
  <c r="A316" i="23"/>
  <c r="CB315" i="23"/>
  <c r="CA315" i="23"/>
  <c r="A315" i="23"/>
  <c r="CB314" i="23"/>
  <c r="CA314" i="23"/>
  <c r="A314" i="23"/>
  <c r="CB313" i="23"/>
  <c r="CA313" i="23"/>
  <c r="A313" i="23"/>
  <c r="CB312" i="23"/>
  <c r="CA312" i="23"/>
  <c r="A312" i="23"/>
  <c r="CB311" i="23"/>
  <c r="CA311" i="23"/>
  <c r="A311" i="23"/>
  <c r="CB310" i="23"/>
  <c r="CA310" i="23"/>
  <c r="A310" i="23"/>
  <c r="CB309" i="23"/>
  <c r="CA309" i="23"/>
  <c r="A309" i="23"/>
  <c r="CB308" i="23"/>
  <c r="CA308" i="23"/>
  <c r="A308" i="23"/>
  <c r="CB307" i="23"/>
  <c r="CA307" i="23"/>
  <c r="A307" i="23"/>
  <c r="CB306" i="23"/>
  <c r="CA306" i="23"/>
  <c r="A306" i="23"/>
  <c r="CB305" i="23"/>
  <c r="CA305" i="23"/>
  <c r="A305" i="23"/>
  <c r="CB304" i="23"/>
  <c r="CA304" i="23"/>
  <c r="A304" i="23"/>
  <c r="CB303" i="23"/>
  <c r="CA303" i="23"/>
  <c r="A303" i="23"/>
  <c r="CB302" i="23"/>
  <c r="CA302" i="23"/>
  <c r="A302" i="23"/>
  <c r="CB301" i="23"/>
  <c r="CA301" i="23"/>
  <c r="A301" i="23"/>
  <c r="CB300" i="23"/>
  <c r="CA300" i="23"/>
  <c r="A300" i="23"/>
  <c r="CB299" i="23"/>
  <c r="CA299" i="23"/>
  <c r="A299" i="23"/>
  <c r="CB298" i="23"/>
  <c r="CA298" i="23"/>
  <c r="A298" i="23"/>
  <c r="CB297" i="23"/>
  <c r="CA297" i="23"/>
  <c r="A297" i="23"/>
  <c r="CB296" i="23"/>
  <c r="CA296" i="23"/>
  <c r="A296" i="23"/>
  <c r="CB295" i="23"/>
  <c r="CA295" i="23"/>
  <c r="A295" i="23"/>
  <c r="CB294" i="23"/>
  <c r="CA294" i="23"/>
  <c r="A294" i="23"/>
  <c r="CB293" i="23"/>
  <c r="CA293" i="23"/>
  <c r="A293" i="23"/>
  <c r="CB292" i="23"/>
  <c r="CA292" i="23"/>
  <c r="A292" i="23"/>
  <c r="CB291" i="23"/>
  <c r="CA291" i="23"/>
  <c r="A291" i="23"/>
  <c r="CB290" i="23"/>
  <c r="CA290" i="23"/>
  <c r="A290" i="23"/>
  <c r="CB289" i="23"/>
  <c r="CA289" i="23"/>
  <c r="A289" i="23"/>
  <c r="CB288" i="23"/>
  <c r="CA288" i="23"/>
  <c r="A288" i="23"/>
  <c r="CB287" i="23"/>
  <c r="CA287" i="23"/>
  <c r="A287" i="23"/>
  <c r="CB286" i="23"/>
  <c r="CA286" i="23"/>
  <c r="A286" i="23"/>
  <c r="CB285" i="23"/>
  <c r="CA285" i="23"/>
  <c r="A285" i="23"/>
  <c r="CB284" i="23"/>
  <c r="CA284" i="23"/>
  <c r="A284" i="23"/>
  <c r="CB283" i="23"/>
  <c r="CA283" i="23"/>
  <c r="A283" i="23"/>
  <c r="CB282" i="23"/>
  <c r="CA282" i="23"/>
  <c r="A282" i="23"/>
  <c r="CB281" i="23"/>
  <c r="CA281" i="23"/>
  <c r="A281" i="23"/>
  <c r="CB280" i="23"/>
  <c r="CA280" i="23"/>
  <c r="A280" i="23"/>
  <c r="CB279" i="23"/>
  <c r="CA279" i="23"/>
  <c r="A279" i="23"/>
  <c r="CB278" i="23"/>
  <c r="CA278" i="23"/>
  <c r="A278" i="23"/>
  <c r="CB277" i="23"/>
  <c r="CA277" i="23"/>
  <c r="A277" i="23"/>
  <c r="CB276" i="23"/>
  <c r="CA276" i="23"/>
  <c r="A276" i="23"/>
  <c r="CB275" i="23"/>
  <c r="CA275" i="23"/>
  <c r="A275" i="23"/>
  <c r="CB274" i="23"/>
  <c r="CA274" i="23"/>
  <c r="A274" i="23"/>
  <c r="CB273" i="23"/>
  <c r="CA273" i="23"/>
  <c r="A273" i="23"/>
  <c r="CB272" i="23"/>
  <c r="CA272" i="23"/>
  <c r="A272" i="23"/>
  <c r="CB271" i="23"/>
  <c r="CA271" i="23"/>
  <c r="A271" i="23"/>
  <c r="CB270" i="23"/>
  <c r="CA270" i="23"/>
  <c r="A270" i="23"/>
  <c r="CB269" i="23"/>
  <c r="CA269" i="23"/>
  <c r="A269" i="23"/>
  <c r="CB268" i="23"/>
  <c r="CA268" i="23"/>
  <c r="A268" i="23"/>
  <c r="CB267" i="23"/>
  <c r="CA267" i="23"/>
  <c r="A267" i="23"/>
  <c r="CB266" i="23"/>
  <c r="CA266" i="23"/>
  <c r="A266" i="23"/>
  <c r="CB265" i="23"/>
  <c r="CA265" i="23"/>
  <c r="A265" i="23"/>
  <c r="CB264" i="23"/>
  <c r="CA264" i="23"/>
  <c r="A264" i="23"/>
  <c r="CB263" i="23"/>
  <c r="CA263" i="23"/>
  <c r="A263" i="23"/>
  <c r="CB262" i="23"/>
  <c r="CA262" i="23"/>
  <c r="A262" i="23"/>
  <c r="CB261" i="23"/>
  <c r="CA261" i="23"/>
  <c r="A261" i="23"/>
  <c r="CB260" i="23"/>
  <c r="CA260" i="23"/>
  <c r="A260" i="23"/>
  <c r="CB259" i="23"/>
  <c r="CA259" i="23"/>
  <c r="A259" i="23"/>
  <c r="CB258" i="23"/>
  <c r="CA258" i="23"/>
  <c r="A258" i="23"/>
  <c r="CB257" i="23"/>
  <c r="CA257" i="23"/>
  <c r="A257" i="23"/>
  <c r="CB256" i="23"/>
  <c r="CA256" i="23"/>
  <c r="A256" i="23"/>
  <c r="CB255" i="23"/>
  <c r="CA255" i="23"/>
  <c r="A255" i="23"/>
  <c r="CB254" i="23"/>
  <c r="CA254" i="23"/>
  <c r="A254" i="23"/>
  <c r="CB253" i="23"/>
  <c r="CA253" i="23"/>
  <c r="A253" i="23"/>
  <c r="CB252" i="23"/>
  <c r="CA252" i="23"/>
  <c r="A252" i="23"/>
  <c r="CB251" i="23"/>
  <c r="CA251" i="23"/>
  <c r="A251" i="23"/>
  <c r="CB250" i="23"/>
  <c r="CA250" i="23"/>
  <c r="A250" i="23"/>
  <c r="CB249" i="23"/>
  <c r="CA249" i="23"/>
  <c r="A249" i="23"/>
  <c r="CB248" i="23"/>
  <c r="CA248" i="23"/>
  <c r="A248" i="23"/>
  <c r="CB247" i="23"/>
  <c r="CA247" i="23"/>
  <c r="A247" i="23"/>
  <c r="CB246" i="23"/>
  <c r="CA246" i="23"/>
  <c r="A246" i="23"/>
  <c r="CB245" i="23"/>
  <c r="CA245" i="23"/>
  <c r="A245" i="23"/>
  <c r="CB244" i="23"/>
  <c r="CA244" i="23"/>
  <c r="A244" i="23"/>
  <c r="CB243" i="23"/>
  <c r="CA243" i="23"/>
  <c r="A243" i="23"/>
  <c r="CB242" i="23"/>
  <c r="CA242" i="23"/>
  <c r="A242" i="23"/>
  <c r="CB241" i="23"/>
  <c r="CA241" i="23"/>
  <c r="A241" i="23"/>
  <c r="CB240" i="23"/>
  <c r="CA240" i="23"/>
  <c r="A240" i="23"/>
  <c r="CB239" i="23"/>
  <c r="CA239" i="23"/>
  <c r="A239" i="23"/>
  <c r="CB238" i="23"/>
  <c r="CA238" i="23"/>
  <c r="A238" i="23"/>
  <c r="CB237" i="23"/>
  <c r="CA237" i="23"/>
  <c r="A237" i="23"/>
  <c r="CB236" i="23"/>
  <c r="CA236" i="23"/>
  <c r="A236" i="23"/>
  <c r="CB235" i="23"/>
  <c r="CA235" i="23"/>
  <c r="A235" i="23"/>
  <c r="CB234" i="23"/>
  <c r="CA234" i="23"/>
  <c r="A234" i="23"/>
  <c r="CB233" i="23"/>
  <c r="CA233" i="23"/>
  <c r="A233" i="23"/>
  <c r="CB232" i="23"/>
  <c r="CA232" i="23"/>
  <c r="A232" i="23"/>
  <c r="CB231" i="23"/>
  <c r="CA231" i="23"/>
  <c r="A231" i="23"/>
  <c r="CB230" i="23"/>
  <c r="CA230" i="23"/>
  <c r="A230" i="23"/>
  <c r="CB229" i="23"/>
  <c r="CA229" i="23"/>
  <c r="A229" i="23"/>
  <c r="CB228" i="23"/>
  <c r="CA228" i="23"/>
  <c r="A228" i="23"/>
  <c r="CB227" i="23"/>
  <c r="CA227" i="23"/>
  <c r="A227" i="23"/>
  <c r="CB226" i="23"/>
  <c r="CA226" i="23"/>
  <c r="A226" i="23"/>
  <c r="CB225" i="23"/>
  <c r="CA225" i="23"/>
  <c r="A225" i="23"/>
  <c r="CB224" i="23"/>
  <c r="CA224" i="23"/>
  <c r="A224" i="23"/>
  <c r="CB223" i="23"/>
  <c r="CA223" i="23"/>
  <c r="A223" i="23"/>
  <c r="CB222" i="23"/>
  <c r="CA222" i="23"/>
  <c r="A222" i="23"/>
  <c r="CB221" i="23"/>
  <c r="CA221" i="23"/>
  <c r="A221" i="23"/>
  <c r="CB220" i="23"/>
  <c r="CA220" i="23"/>
  <c r="A220" i="23"/>
  <c r="CB219" i="23"/>
  <c r="CA219" i="23"/>
  <c r="A219" i="23"/>
  <c r="CB218" i="23"/>
  <c r="CA218" i="23"/>
  <c r="A218" i="23"/>
  <c r="CB217" i="23"/>
  <c r="CA217" i="23"/>
  <c r="A217" i="23"/>
  <c r="CB216" i="23"/>
  <c r="CA216" i="23"/>
  <c r="A216" i="23"/>
  <c r="CB215" i="23"/>
  <c r="CA215" i="23"/>
  <c r="A215" i="23"/>
  <c r="CB214" i="23"/>
  <c r="CA214" i="23"/>
  <c r="A214" i="23"/>
  <c r="CB213" i="23"/>
  <c r="CA213" i="23"/>
  <c r="A213" i="23"/>
  <c r="CB212" i="23"/>
  <c r="CA212" i="23"/>
  <c r="A212" i="23"/>
  <c r="CB211" i="23"/>
  <c r="CA211" i="23"/>
  <c r="A211" i="23"/>
  <c r="CB210" i="23"/>
  <c r="CA210" i="23"/>
  <c r="A210" i="23"/>
  <c r="CB209" i="23"/>
  <c r="CA209" i="23"/>
  <c r="A209" i="23"/>
  <c r="CB208" i="23"/>
  <c r="CA208" i="23"/>
  <c r="A208" i="23"/>
  <c r="CB207" i="23"/>
  <c r="CA207" i="23"/>
  <c r="A207" i="23"/>
  <c r="CB206" i="23"/>
  <c r="CA206" i="23"/>
  <c r="A206" i="23"/>
  <c r="CB205" i="23"/>
  <c r="CA205" i="23"/>
  <c r="A205" i="23"/>
  <c r="CB204" i="23"/>
  <c r="CA204" i="23"/>
  <c r="A204" i="23"/>
  <c r="CB203" i="23"/>
  <c r="CA203" i="23"/>
  <c r="A203" i="23"/>
  <c r="CB202" i="23"/>
  <c r="CA202" i="23"/>
  <c r="A202" i="23"/>
  <c r="CB201" i="23"/>
  <c r="CA201" i="23"/>
  <c r="A201" i="23"/>
  <c r="CB200" i="23"/>
  <c r="CA200" i="23"/>
  <c r="A200" i="23"/>
  <c r="CB199" i="23"/>
  <c r="CA199" i="23"/>
  <c r="A199" i="23"/>
  <c r="CB198" i="23"/>
  <c r="CA198" i="23"/>
  <c r="A198" i="23"/>
  <c r="CB197" i="23"/>
  <c r="CA197" i="23"/>
  <c r="A197" i="23"/>
  <c r="CB196" i="23"/>
  <c r="CA196" i="23"/>
  <c r="A196" i="23"/>
  <c r="CB195" i="23"/>
  <c r="CA195" i="23"/>
  <c r="A195" i="23"/>
  <c r="CB194" i="23"/>
  <c r="CA194" i="23"/>
  <c r="A194" i="23"/>
  <c r="CB193" i="23"/>
  <c r="CA193" i="23"/>
  <c r="A193" i="23"/>
  <c r="CB192" i="23"/>
  <c r="CA192" i="23"/>
  <c r="A192" i="23"/>
  <c r="CB191" i="23"/>
  <c r="CA191" i="23"/>
  <c r="A191" i="23"/>
  <c r="CB190" i="23"/>
  <c r="CA190" i="23"/>
  <c r="A190" i="23"/>
  <c r="CB189" i="23"/>
  <c r="CA189" i="23"/>
  <c r="A189" i="23"/>
  <c r="CB188" i="23"/>
  <c r="CA188" i="23"/>
  <c r="A188" i="23"/>
  <c r="CB187" i="23"/>
  <c r="CA187" i="23"/>
  <c r="A187" i="23"/>
  <c r="CB186" i="23"/>
  <c r="CA186" i="23"/>
  <c r="A186" i="23"/>
  <c r="CB185" i="23"/>
  <c r="CA185" i="23"/>
  <c r="A185" i="23"/>
  <c r="CB184" i="23"/>
  <c r="CA184" i="23"/>
  <c r="A184" i="23"/>
  <c r="CB183" i="23"/>
  <c r="CA183" i="23"/>
  <c r="A183" i="23"/>
  <c r="CB182" i="23"/>
  <c r="CA182" i="23"/>
  <c r="A182" i="23"/>
  <c r="CB181" i="23"/>
  <c r="CA181" i="23"/>
  <c r="A181" i="23"/>
  <c r="CB180" i="23"/>
  <c r="CA180" i="23"/>
  <c r="A180" i="23"/>
  <c r="CB179" i="23"/>
  <c r="CA179" i="23"/>
  <c r="A179" i="23"/>
  <c r="CB178" i="23"/>
  <c r="CA178" i="23"/>
  <c r="A178" i="23"/>
  <c r="CB177" i="23"/>
  <c r="CA177" i="23"/>
  <c r="A177" i="23"/>
  <c r="CB176" i="23"/>
  <c r="CA176" i="23"/>
  <c r="A176" i="23"/>
  <c r="CB175" i="23"/>
  <c r="CA175" i="23"/>
  <c r="A175" i="23"/>
  <c r="CB174" i="23"/>
  <c r="CA174" i="23"/>
  <c r="A174" i="23"/>
  <c r="CB173" i="23"/>
  <c r="CA173" i="23"/>
  <c r="A173" i="23"/>
  <c r="CB172" i="23"/>
  <c r="CA172" i="23"/>
  <c r="A172" i="23"/>
  <c r="CB171" i="23"/>
  <c r="CA171" i="23"/>
  <c r="A171" i="23"/>
  <c r="CB170" i="23"/>
  <c r="CA170" i="23"/>
  <c r="A170" i="23"/>
  <c r="CB169" i="23"/>
  <c r="CA169" i="23"/>
  <c r="A169" i="23"/>
  <c r="CB168" i="23"/>
  <c r="CA168" i="23"/>
  <c r="A168" i="23"/>
  <c r="CB167" i="23"/>
  <c r="CA167" i="23"/>
  <c r="A167" i="23"/>
  <c r="CB166" i="23"/>
  <c r="CA166" i="23"/>
  <c r="A166" i="23"/>
  <c r="CB165" i="23"/>
  <c r="CA165" i="23"/>
  <c r="A165" i="23"/>
  <c r="CB164" i="23"/>
  <c r="CA164" i="23"/>
  <c r="A164" i="23"/>
  <c r="CB163" i="23"/>
  <c r="CA163" i="23"/>
  <c r="A163" i="23"/>
  <c r="CB162" i="23"/>
  <c r="CA162" i="23"/>
  <c r="A162" i="23"/>
  <c r="CB161" i="23"/>
  <c r="CA161" i="23"/>
  <c r="A161" i="23"/>
  <c r="CB160" i="23"/>
  <c r="CA160" i="23"/>
  <c r="A160" i="23"/>
  <c r="CB159" i="23"/>
  <c r="CA159" i="23"/>
  <c r="A159" i="23"/>
  <c r="CB158" i="23"/>
  <c r="CA158" i="23"/>
  <c r="A158" i="23"/>
  <c r="CB157" i="23"/>
  <c r="CA157" i="23"/>
  <c r="A157" i="23"/>
  <c r="CB156" i="23"/>
  <c r="CA156" i="23"/>
  <c r="A156" i="23"/>
  <c r="CB155" i="23"/>
  <c r="CA155" i="23"/>
  <c r="A155" i="23"/>
  <c r="CB154" i="23"/>
  <c r="CA154" i="23"/>
  <c r="A154" i="23"/>
  <c r="CB153" i="23"/>
  <c r="CA153" i="23"/>
  <c r="A153" i="23"/>
  <c r="CB152" i="23"/>
  <c r="CA152" i="23"/>
  <c r="A152" i="23"/>
  <c r="CB151" i="23"/>
  <c r="CA151" i="23"/>
  <c r="A151" i="23"/>
  <c r="CB150" i="23"/>
  <c r="CA150" i="23"/>
  <c r="A150" i="23"/>
  <c r="CB149" i="23"/>
  <c r="CA149" i="23"/>
  <c r="A149" i="23"/>
  <c r="CB148" i="23"/>
  <c r="CA148" i="23"/>
  <c r="A148" i="23"/>
  <c r="CB147" i="23"/>
  <c r="CA147" i="23"/>
  <c r="A147" i="23"/>
  <c r="CB146" i="23"/>
  <c r="CA146" i="23"/>
  <c r="A146" i="23"/>
  <c r="CB145" i="23"/>
  <c r="CA145" i="23"/>
  <c r="A145" i="23"/>
  <c r="CB144" i="23"/>
  <c r="CA144" i="23"/>
  <c r="A144" i="23"/>
  <c r="CB143" i="23"/>
  <c r="CA143" i="23"/>
  <c r="A143" i="23"/>
  <c r="CB142" i="23"/>
  <c r="CA142" i="23"/>
  <c r="A142" i="23"/>
  <c r="CB141" i="23"/>
  <c r="CA141" i="23"/>
  <c r="A141" i="23"/>
  <c r="CB140" i="23"/>
  <c r="CA140" i="23"/>
  <c r="A140" i="23"/>
  <c r="CB139" i="23"/>
  <c r="CA139" i="23"/>
  <c r="A139" i="23"/>
  <c r="CB138" i="23"/>
  <c r="CA138" i="23"/>
  <c r="A138" i="23"/>
  <c r="CB137" i="23"/>
  <c r="CA137" i="23"/>
  <c r="A137" i="23"/>
  <c r="CB136" i="23"/>
  <c r="CA136" i="23"/>
  <c r="A136" i="23"/>
  <c r="CB135" i="23"/>
  <c r="CA135" i="23"/>
  <c r="A135" i="23"/>
  <c r="CB134" i="23"/>
  <c r="CA134" i="23"/>
  <c r="A134" i="23"/>
  <c r="CB133" i="23"/>
  <c r="CA133" i="23"/>
  <c r="A133" i="23"/>
  <c r="CB132" i="23"/>
  <c r="CA132" i="23"/>
  <c r="A132" i="23"/>
  <c r="CB131" i="23"/>
  <c r="CA131" i="23"/>
  <c r="A131" i="23"/>
  <c r="CB130" i="23"/>
  <c r="CA130" i="23"/>
  <c r="A130" i="23"/>
  <c r="CB129" i="23"/>
  <c r="CA129" i="23"/>
  <c r="A129" i="23"/>
  <c r="CB128" i="23"/>
  <c r="CA128" i="23"/>
  <c r="A128" i="23"/>
  <c r="CB127" i="23"/>
  <c r="CA127" i="23"/>
  <c r="A127" i="23"/>
  <c r="CB126" i="23"/>
  <c r="CA126" i="23"/>
  <c r="A126" i="23"/>
  <c r="CB125" i="23"/>
  <c r="CA125" i="23"/>
  <c r="A125" i="23"/>
  <c r="CB124" i="23"/>
  <c r="CA124" i="23"/>
  <c r="A124" i="23"/>
  <c r="CB123" i="23"/>
  <c r="CA123" i="23"/>
  <c r="A123" i="23"/>
  <c r="CB122" i="23"/>
  <c r="CA122" i="23"/>
  <c r="A122" i="23"/>
  <c r="CB121" i="23"/>
  <c r="CA121" i="23"/>
  <c r="A121" i="23"/>
  <c r="CB120" i="23"/>
  <c r="CA120" i="23"/>
  <c r="A120" i="23"/>
  <c r="CB119" i="23"/>
  <c r="CA119" i="23"/>
  <c r="A119" i="23"/>
  <c r="CB118" i="23"/>
  <c r="CA118" i="23"/>
  <c r="A118" i="23"/>
  <c r="CB117" i="23"/>
  <c r="CA117" i="23"/>
  <c r="A117" i="23"/>
  <c r="CB116" i="23"/>
  <c r="CA116" i="23"/>
  <c r="A116" i="23"/>
  <c r="CB115" i="23"/>
  <c r="CA115" i="23"/>
  <c r="A115" i="23"/>
  <c r="CB114" i="23"/>
  <c r="CA114" i="23"/>
  <c r="A114" i="23"/>
  <c r="CB113" i="23"/>
  <c r="CA113" i="23"/>
  <c r="A113" i="23"/>
  <c r="CB112" i="23"/>
  <c r="CA112" i="23"/>
  <c r="A112" i="23"/>
  <c r="CB111" i="23"/>
  <c r="CA111" i="23"/>
  <c r="A111" i="23"/>
  <c r="CB110" i="23"/>
  <c r="CA110" i="23"/>
  <c r="A110" i="23"/>
  <c r="CB109" i="23"/>
  <c r="CA109" i="23"/>
  <c r="A109" i="23"/>
  <c r="CB108" i="23"/>
  <c r="CA108" i="23"/>
  <c r="A108" i="23"/>
  <c r="CB107" i="23"/>
  <c r="CA107" i="23"/>
  <c r="A107" i="23"/>
  <c r="CB106" i="23"/>
  <c r="CA106" i="23"/>
  <c r="A106" i="23"/>
  <c r="CB105" i="23"/>
  <c r="CA105" i="23"/>
  <c r="A105" i="23"/>
  <c r="CB104" i="23"/>
  <c r="CA104" i="23"/>
  <c r="A104" i="23"/>
  <c r="CB103" i="23"/>
  <c r="CA103" i="23"/>
  <c r="A103" i="23"/>
  <c r="CB102" i="23"/>
  <c r="CA102" i="23"/>
  <c r="A102" i="23"/>
  <c r="CB101" i="23"/>
  <c r="CA101" i="23"/>
  <c r="A101" i="23"/>
  <c r="CB100" i="23"/>
  <c r="CA100" i="23"/>
  <c r="A100" i="23"/>
  <c r="CB99" i="23"/>
  <c r="CA99" i="23"/>
  <c r="A99" i="23"/>
  <c r="CB98" i="23"/>
  <c r="CA98" i="23"/>
  <c r="A98" i="23"/>
  <c r="CB97" i="23"/>
  <c r="CA97" i="23"/>
  <c r="A97" i="23"/>
  <c r="CB96" i="23"/>
  <c r="CA96" i="23"/>
  <c r="A96" i="23"/>
  <c r="CB95" i="23"/>
  <c r="CA95" i="23"/>
  <c r="A95" i="23"/>
  <c r="CB94" i="23"/>
  <c r="CA94" i="23"/>
  <c r="A94" i="23"/>
  <c r="CB93" i="23"/>
  <c r="CA93" i="23"/>
  <c r="A93" i="23"/>
  <c r="CB92" i="23"/>
  <c r="CA92" i="23"/>
  <c r="A92" i="23"/>
  <c r="CB91" i="23"/>
  <c r="CA91" i="23"/>
  <c r="A91" i="23"/>
  <c r="CB90" i="23"/>
  <c r="CA90" i="23"/>
  <c r="A90" i="23"/>
  <c r="CB89" i="23"/>
  <c r="CA89" i="23"/>
  <c r="A89" i="23"/>
  <c r="CB88" i="23"/>
  <c r="CA88" i="23"/>
  <c r="A88" i="23"/>
  <c r="CB87" i="23"/>
  <c r="CA87" i="23"/>
  <c r="A87" i="23"/>
  <c r="CB86" i="23"/>
  <c r="CA86" i="23"/>
  <c r="A86" i="23"/>
  <c r="CB85" i="23"/>
  <c r="CA85" i="23"/>
  <c r="A85" i="23"/>
  <c r="CB84" i="23"/>
  <c r="CA84" i="23"/>
  <c r="A84" i="23"/>
  <c r="CB83" i="23"/>
  <c r="CA83" i="23"/>
  <c r="A83" i="23"/>
  <c r="CB82" i="23"/>
  <c r="CA82" i="23"/>
  <c r="A82" i="23"/>
  <c r="CB81" i="23"/>
  <c r="CA81" i="23"/>
  <c r="A81" i="23"/>
  <c r="CB80" i="23"/>
  <c r="CA80" i="23"/>
  <c r="A80" i="23"/>
  <c r="CB79" i="23"/>
  <c r="CA79" i="23"/>
  <c r="A79" i="23"/>
  <c r="CB78" i="23"/>
  <c r="CA78" i="23"/>
  <c r="A78" i="23"/>
  <c r="CB77" i="23"/>
  <c r="CA77" i="23"/>
  <c r="A77" i="23"/>
  <c r="CB76" i="23"/>
  <c r="CA76" i="23"/>
  <c r="A76" i="23"/>
  <c r="CB75" i="23"/>
  <c r="CA75" i="23"/>
  <c r="A75" i="23"/>
  <c r="CB74" i="23"/>
  <c r="CA74" i="23"/>
  <c r="A74" i="23"/>
  <c r="CB73" i="23"/>
  <c r="CA73" i="23"/>
  <c r="A73" i="23"/>
  <c r="CB72" i="23"/>
  <c r="CA72" i="23"/>
  <c r="A72" i="23"/>
  <c r="CB71" i="23"/>
  <c r="CA71" i="23"/>
  <c r="A71" i="23"/>
  <c r="CB70" i="23"/>
  <c r="CA70" i="23"/>
  <c r="A70" i="23"/>
  <c r="CB69" i="23"/>
  <c r="CA69" i="23"/>
  <c r="A69" i="23"/>
  <c r="CB68" i="23"/>
  <c r="CA68" i="23"/>
  <c r="A68" i="23"/>
  <c r="CB67" i="23"/>
  <c r="CA67" i="23"/>
  <c r="A67" i="23"/>
  <c r="CB66" i="23"/>
  <c r="CA66" i="23"/>
  <c r="A66" i="23"/>
  <c r="CB65" i="23"/>
  <c r="CA65" i="23"/>
  <c r="A65" i="23"/>
  <c r="CB64" i="23"/>
  <c r="CA64" i="23"/>
  <c r="A64" i="23"/>
  <c r="CB63" i="23"/>
  <c r="CA63" i="23"/>
  <c r="A63" i="23"/>
  <c r="CB62" i="23"/>
  <c r="CA62" i="23"/>
  <c r="A62" i="23"/>
  <c r="CB61" i="23"/>
  <c r="CA61" i="23"/>
  <c r="A61" i="23"/>
  <c r="CB60" i="23"/>
  <c r="CA60" i="23"/>
  <c r="A60" i="23"/>
  <c r="CB59" i="23"/>
  <c r="CA59" i="23"/>
  <c r="A59" i="23"/>
  <c r="CB58" i="23"/>
  <c r="CA58" i="23"/>
  <c r="A58" i="23"/>
  <c r="CB57" i="23"/>
  <c r="CA57" i="23"/>
  <c r="A57" i="23"/>
  <c r="CB56" i="23"/>
  <c r="CA56" i="23"/>
  <c r="A56" i="23"/>
  <c r="CB55" i="23"/>
  <c r="CA55" i="23"/>
  <c r="A55" i="23"/>
  <c r="CB54" i="23"/>
  <c r="CA54" i="23"/>
  <c r="A54" i="23"/>
  <c r="CB53" i="23"/>
  <c r="CA53" i="23"/>
  <c r="A53" i="23"/>
  <c r="CB52" i="23"/>
  <c r="CA52" i="23"/>
  <c r="A52" i="23"/>
  <c r="CB51" i="23"/>
  <c r="CA51" i="23"/>
  <c r="A51" i="23"/>
  <c r="CB50" i="23"/>
  <c r="CA50" i="23"/>
  <c r="A50" i="23"/>
  <c r="CB49" i="23"/>
  <c r="CA49" i="23"/>
  <c r="A49" i="23"/>
  <c r="CB48" i="23"/>
  <c r="CA48" i="23"/>
  <c r="A48" i="23"/>
  <c r="CB47" i="23"/>
  <c r="CA47" i="23"/>
  <c r="A47" i="23"/>
  <c r="CB46" i="23"/>
  <c r="CA46" i="23"/>
  <c r="A46" i="23"/>
  <c r="CB45" i="23"/>
  <c r="CA45" i="23"/>
  <c r="A45" i="23"/>
  <c r="CB44" i="23"/>
  <c r="CA44" i="23"/>
  <c r="A44" i="23"/>
  <c r="CB43" i="23"/>
  <c r="CA43" i="23"/>
  <c r="A43" i="23"/>
  <c r="CB42" i="23"/>
  <c r="CA42" i="23"/>
  <c r="A42" i="23"/>
  <c r="CB41" i="23"/>
  <c r="CA41" i="23"/>
  <c r="A41" i="23"/>
  <c r="CB40" i="23"/>
  <c r="CA40" i="23"/>
  <c r="A40" i="23"/>
  <c r="CB39" i="23"/>
  <c r="CA39" i="23"/>
  <c r="A39" i="23"/>
  <c r="CB38" i="23"/>
  <c r="CA38" i="23"/>
  <c r="A38" i="23"/>
  <c r="CB37" i="23"/>
  <c r="CA37" i="23"/>
  <c r="A37" i="23"/>
  <c r="CB36" i="23"/>
  <c r="CA36" i="23"/>
  <c r="A36" i="23"/>
  <c r="CB35" i="23"/>
  <c r="CA35" i="23"/>
  <c r="A35" i="23"/>
  <c r="CB34" i="23"/>
  <c r="CA34" i="23"/>
  <c r="A34" i="23"/>
  <c r="CB33" i="23"/>
  <c r="CA33" i="23"/>
  <c r="A33" i="23"/>
  <c r="CB32" i="23"/>
  <c r="CA32" i="23"/>
  <c r="A32" i="23"/>
  <c r="CB31" i="23"/>
  <c r="CA31" i="23"/>
  <c r="A31" i="23"/>
  <c r="CB30" i="23"/>
  <c r="CA30" i="23"/>
  <c r="A30" i="23"/>
  <c r="CB29" i="23"/>
  <c r="CA29" i="23"/>
  <c r="A29" i="23"/>
  <c r="CB28" i="23"/>
  <c r="CA28" i="23"/>
  <c r="A28" i="23"/>
  <c r="CB27" i="23"/>
  <c r="CA27" i="23"/>
  <c r="A27" i="23"/>
  <c r="CB26" i="23"/>
  <c r="CA26" i="23"/>
  <c r="A26" i="23"/>
  <c r="CB25" i="23"/>
  <c r="CA25" i="23"/>
  <c r="A25" i="23"/>
  <c r="CB24" i="23"/>
  <c r="CA24" i="23"/>
  <c r="A24" i="23"/>
  <c r="CB23" i="23"/>
  <c r="CA23" i="23"/>
  <c r="A23" i="23"/>
  <c r="CB22" i="23"/>
  <c r="CA22" i="23"/>
  <c r="A22" i="23"/>
  <c r="CB21" i="23"/>
  <c r="CA21" i="23"/>
  <c r="A21" i="23"/>
  <c r="CB20" i="23"/>
  <c r="CA20" i="23"/>
  <c r="A20" i="23"/>
  <c r="CB19" i="23"/>
  <c r="CA19" i="23"/>
  <c r="A19" i="23"/>
  <c r="CB18" i="23"/>
  <c r="CA18" i="23"/>
  <c r="A18" i="23"/>
  <c r="CB17" i="23"/>
  <c r="CA17" i="23"/>
  <c r="A17" i="23"/>
  <c r="CB16" i="23"/>
  <c r="CA16" i="23"/>
  <c r="A16" i="23"/>
  <c r="CB15" i="23"/>
  <c r="CA15" i="23"/>
  <c r="A15" i="23"/>
  <c r="CB14" i="23"/>
  <c r="CA14" i="23"/>
  <c r="A14" i="23"/>
  <c r="CB13" i="23"/>
  <c r="CA13" i="23"/>
  <c r="A13" i="23"/>
  <c r="CB12" i="23"/>
  <c r="CA12" i="23"/>
  <c r="A12" i="23"/>
  <c r="CB11" i="23"/>
  <c r="CA11" i="23"/>
  <c r="A11" i="23"/>
  <c r="CB10" i="23"/>
  <c r="CA10" i="23"/>
  <c r="A10" i="23"/>
  <c r="CB9" i="23"/>
  <c r="CA9" i="23"/>
  <c r="A9" i="23"/>
  <c r="CB8" i="23"/>
  <c r="CA8" i="23"/>
  <c r="A8" i="23"/>
  <c r="CB7" i="23"/>
  <c r="CA7" i="23"/>
  <c r="CB6" i="23"/>
  <c r="CA6" i="23"/>
  <c r="CB5" i="23"/>
  <c r="CA5" i="23"/>
  <c r="CB4" i="23"/>
  <c r="CA4" i="23"/>
  <c r="CB3" i="23"/>
  <c r="CA3" i="23"/>
  <c r="CB2" i="23"/>
  <c r="CA2" i="23"/>
  <c r="CB2001" i="22"/>
  <c r="CA2001" i="22"/>
  <c r="CB2000" i="22"/>
  <c r="CA2000" i="22"/>
  <c r="CB1999" i="22"/>
  <c r="CA1999" i="22"/>
  <c r="CB1998" i="22"/>
  <c r="CA1998" i="22"/>
  <c r="CB1997" i="22"/>
  <c r="CA1997" i="22"/>
  <c r="CB1996" i="22"/>
  <c r="CA1996" i="22"/>
  <c r="CB1995" i="22"/>
  <c r="CA1995" i="22"/>
  <c r="CB1994" i="22"/>
  <c r="CA1994" i="22"/>
  <c r="CB1993" i="22"/>
  <c r="CA1993" i="22"/>
  <c r="CB1992" i="22"/>
  <c r="CA1992" i="22"/>
  <c r="CB1991" i="22"/>
  <c r="CA1991" i="22"/>
  <c r="CB1990" i="22"/>
  <c r="CA1990" i="22"/>
  <c r="CB1989" i="22"/>
  <c r="CA1989" i="22"/>
  <c r="CB1988" i="22"/>
  <c r="CA1988" i="22"/>
  <c r="CB1987" i="22"/>
  <c r="CA1987" i="22"/>
  <c r="CB1986" i="22"/>
  <c r="CA1986" i="22"/>
  <c r="CB1985" i="22"/>
  <c r="CA1985" i="22"/>
  <c r="CB1984" i="22"/>
  <c r="CA1984" i="22"/>
  <c r="CB1983" i="22"/>
  <c r="CA1983" i="22"/>
  <c r="CB1982" i="22"/>
  <c r="CA1982" i="22"/>
  <c r="CB1981" i="22"/>
  <c r="CA1981" i="22"/>
  <c r="CB1980" i="22"/>
  <c r="CA1980" i="22"/>
  <c r="CB1979" i="22"/>
  <c r="CA1979" i="22"/>
  <c r="CB1978" i="22"/>
  <c r="CA1978" i="22"/>
  <c r="CB1977" i="22"/>
  <c r="CA1977" i="22"/>
  <c r="CB1976" i="22"/>
  <c r="CA1976" i="22"/>
  <c r="CB1975" i="22"/>
  <c r="CA1975" i="22"/>
  <c r="CB1974" i="22"/>
  <c r="CA1974" i="22"/>
  <c r="CB1973" i="22"/>
  <c r="CA1973" i="22"/>
  <c r="CB1972" i="22"/>
  <c r="CA1972" i="22"/>
  <c r="CB1971" i="22"/>
  <c r="CA1971" i="22"/>
  <c r="CB1970" i="22"/>
  <c r="CA1970" i="22"/>
  <c r="CB1969" i="22"/>
  <c r="CA1969" i="22"/>
  <c r="CB1968" i="22"/>
  <c r="CA1968" i="22"/>
  <c r="CB1967" i="22"/>
  <c r="CA1967" i="22"/>
  <c r="CB1966" i="22"/>
  <c r="CA1966" i="22"/>
  <c r="CB1965" i="22"/>
  <c r="CA1965" i="22"/>
  <c r="CB1964" i="22"/>
  <c r="CA1964" i="22"/>
  <c r="CB1963" i="22"/>
  <c r="CA1963" i="22"/>
  <c r="CB1962" i="22"/>
  <c r="CA1962" i="22"/>
  <c r="CB1961" i="22"/>
  <c r="CA1961" i="22"/>
  <c r="CB1960" i="22"/>
  <c r="CA1960" i="22"/>
  <c r="CB1959" i="22"/>
  <c r="CA1959" i="22"/>
  <c r="CB1958" i="22"/>
  <c r="CA1958" i="22"/>
  <c r="CB1957" i="22"/>
  <c r="CA1957" i="22"/>
  <c r="CB1956" i="22"/>
  <c r="CA1956" i="22"/>
  <c r="CB1955" i="22"/>
  <c r="CA1955" i="22"/>
  <c r="CB1954" i="22"/>
  <c r="CA1954" i="22"/>
  <c r="CB1953" i="22"/>
  <c r="CA1953" i="22"/>
  <c r="CB1952" i="22"/>
  <c r="CA1952" i="22"/>
  <c r="CB1951" i="22"/>
  <c r="CA1951" i="22"/>
  <c r="CB1950" i="22"/>
  <c r="CA1950" i="22"/>
  <c r="CB1949" i="22"/>
  <c r="CA1949" i="22"/>
  <c r="CB1948" i="22"/>
  <c r="CA1948" i="22"/>
  <c r="CB1947" i="22"/>
  <c r="CA1947" i="22"/>
  <c r="CB1946" i="22"/>
  <c r="CA1946" i="22"/>
  <c r="CB1945" i="22"/>
  <c r="CA1945" i="22"/>
  <c r="CB1944" i="22"/>
  <c r="CA1944" i="22"/>
  <c r="CB1943" i="22"/>
  <c r="CA1943" i="22"/>
  <c r="CB1942" i="22"/>
  <c r="CA1942" i="22"/>
  <c r="CB1941" i="22"/>
  <c r="CA1941" i="22"/>
  <c r="CB1940" i="22"/>
  <c r="CA1940" i="22"/>
  <c r="CB1939" i="22"/>
  <c r="CA1939" i="22"/>
  <c r="CB1938" i="22"/>
  <c r="CA1938" i="22"/>
  <c r="CB1937" i="22"/>
  <c r="CA1937" i="22"/>
  <c r="CB1936" i="22"/>
  <c r="CA1936" i="22"/>
  <c r="CB1935" i="22"/>
  <c r="CA1935" i="22"/>
  <c r="CB1934" i="22"/>
  <c r="CA1934" i="22"/>
  <c r="CB1933" i="22"/>
  <c r="CA1933" i="22"/>
  <c r="CB1932" i="22"/>
  <c r="CA1932" i="22"/>
  <c r="CB1931" i="22"/>
  <c r="CA1931" i="22"/>
  <c r="CB1930" i="22"/>
  <c r="CA1930" i="22"/>
  <c r="CB1929" i="22"/>
  <c r="CA1929" i="22"/>
  <c r="CB1928" i="22"/>
  <c r="CA1928" i="22"/>
  <c r="CB1927" i="22"/>
  <c r="CA1927" i="22"/>
  <c r="CB1926" i="22"/>
  <c r="CA1926" i="22"/>
  <c r="CB1925" i="22"/>
  <c r="CA1925" i="22"/>
  <c r="CB1924" i="22"/>
  <c r="CA1924" i="22"/>
  <c r="CB1923" i="22"/>
  <c r="CA1923" i="22"/>
  <c r="CB1922" i="22"/>
  <c r="CA1922" i="22"/>
  <c r="CB1921" i="22"/>
  <c r="CA1921" i="22"/>
  <c r="CB1920" i="22"/>
  <c r="CA1920" i="22"/>
  <c r="CB1919" i="22"/>
  <c r="CA1919" i="22"/>
  <c r="CB1918" i="22"/>
  <c r="CA1918" i="22"/>
  <c r="CB1917" i="22"/>
  <c r="CA1917" i="22"/>
  <c r="CB1916" i="22"/>
  <c r="CA1916" i="22"/>
  <c r="CB1915" i="22"/>
  <c r="CA1915" i="22"/>
  <c r="CB1914" i="22"/>
  <c r="CA1914" i="22"/>
  <c r="CB1913" i="22"/>
  <c r="CA1913" i="22"/>
  <c r="CB1912" i="22"/>
  <c r="CA1912" i="22"/>
  <c r="CB1911" i="22"/>
  <c r="CA1911" i="22"/>
  <c r="CB1910" i="22"/>
  <c r="CA1910" i="22"/>
  <c r="CB1909" i="22"/>
  <c r="CA1909" i="22"/>
  <c r="CB1908" i="22"/>
  <c r="CA1908" i="22"/>
  <c r="CB1907" i="22"/>
  <c r="CA1907" i="22"/>
  <c r="CB1906" i="22"/>
  <c r="CA1906" i="22"/>
  <c r="CB1905" i="22"/>
  <c r="CA1905" i="22"/>
  <c r="CB1904" i="22"/>
  <c r="CA1904" i="22"/>
  <c r="CB1903" i="22"/>
  <c r="CA1903" i="22"/>
  <c r="CB1902" i="22"/>
  <c r="CA1902" i="22"/>
  <c r="CB1901" i="22"/>
  <c r="CA1901" i="22"/>
  <c r="CB1900" i="22"/>
  <c r="CA1900" i="22"/>
  <c r="CB1899" i="22"/>
  <c r="CA1899" i="22"/>
  <c r="CB1898" i="22"/>
  <c r="CA1898" i="22"/>
  <c r="CB1897" i="22"/>
  <c r="CA1897" i="22"/>
  <c r="CB1896" i="22"/>
  <c r="CA1896" i="22"/>
  <c r="CB1895" i="22"/>
  <c r="CA1895" i="22"/>
  <c r="CB1894" i="22"/>
  <c r="CA1894" i="22"/>
  <c r="CB1893" i="22"/>
  <c r="CA1893" i="22"/>
  <c r="CB1892" i="22"/>
  <c r="CA1892" i="22"/>
  <c r="CB1891" i="22"/>
  <c r="CA1891" i="22"/>
  <c r="CB1890" i="22"/>
  <c r="CA1890" i="22"/>
  <c r="CB1889" i="22"/>
  <c r="CA1889" i="22"/>
  <c r="CB1888" i="22"/>
  <c r="CA1888" i="22"/>
  <c r="CB1887" i="22"/>
  <c r="CA1887" i="22"/>
  <c r="CB1886" i="22"/>
  <c r="CA1886" i="22"/>
  <c r="CB1885" i="22"/>
  <c r="CA1885" i="22"/>
  <c r="CB1884" i="22"/>
  <c r="CA1884" i="22"/>
  <c r="CB1883" i="22"/>
  <c r="CA1883" i="22"/>
  <c r="CB1882" i="22"/>
  <c r="CA1882" i="22"/>
  <c r="CB1881" i="22"/>
  <c r="CA1881" i="22"/>
  <c r="CB1880" i="22"/>
  <c r="CA1880" i="22"/>
  <c r="CB1879" i="22"/>
  <c r="CA1879" i="22"/>
  <c r="CB1878" i="22"/>
  <c r="CA1878" i="22"/>
  <c r="CB1877" i="22"/>
  <c r="CA1877" i="22"/>
  <c r="CB1876" i="22"/>
  <c r="CA1876" i="22"/>
  <c r="CB1875" i="22"/>
  <c r="CA1875" i="22"/>
  <c r="CB1874" i="22"/>
  <c r="CA1874" i="22"/>
  <c r="CB1873" i="22"/>
  <c r="CA1873" i="22"/>
  <c r="CB1872" i="22"/>
  <c r="CA1872" i="22"/>
  <c r="CB1871" i="22"/>
  <c r="CA1871" i="22"/>
  <c r="CB1870" i="22"/>
  <c r="CA1870" i="22"/>
  <c r="CB1869" i="22"/>
  <c r="CA1869" i="22"/>
  <c r="CB1868" i="22"/>
  <c r="CA1868" i="22"/>
  <c r="CB1867" i="22"/>
  <c r="CA1867" i="22"/>
  <c r="CB1866" i="22"/>
  <c r="CA1866" i="22"/>
  <c r="CB1865" i="22"/>
  <c r="CA1865" i="22"/>
  <c r="CB1864" i="22"/>
  <c r="CA1864" i="22"/>
  <c r="CB1863" i="22"/>
  <c r="CA1863" i="22"/>
  <c r="CB1862" i="22"/>
  <c r="CA1862" i="22"/>
  <c r="CB1861" i="22"/>
  <c r="CA1861" i="22"/>
  <c r="CB1860" i="22"/>
  <c r="CA1860" i="22"/>
  <c r="CB1859" i="22"/>
  <c r="CA1859" i="22"/>
  <c r="CB1858" i="22"/>
  <c r="CA1858" i="22"/>
  <c r="CB1857" i="22"/>
  <c r="CA1857" i="22"/>
  <c r="CB1856" i="22"/>
  <c r="CA1856" i="22"/>
  <c r="CB1855" i="22"/>
  <c r="CA1855" i="22"/>
  <c r="CB1854" i="22"/>
  <c r="CA1854" i="22"/>
  <c r="CB1853" i="22"/>
  <c r="CA1853" i="22"/>
  <c r="CB1852" i="22"/>
  <c r="CA1852" i="22"/>
  <c r="CB1851" i="22"/>
  <c r="CA1851" i="22"/>
  <c r="CB1850" i="22"/>
  <c r="CA1850" i="22"/>
  <c r="CB1849" i="22"/>
  <c r="CA1849" i="22"/>
  <c r="CB1848" i="22"/>
  <c r="CA1848" i="22"/>
  <c r="CB1847" i="22"/>
  <c r="CA1847" i="22"/>
  <c r="CB1846" i="22"/>
  <c r="CA1846" i="22"/>
  <c r="CB1845" i="22"/>
  <c r="CA1845" i="22"/>
  <c r="CB1844" i="22"/>
  <c r="CA1844" i="22"/>
  <c r="CB1843" i="22"/>
  <c r="CA1843" i="22"/>
  <c r="CB1842" i="22"/>
  <c r="CA1842" i="22"/>
  <c r="CB1841" i="22"/>
  <c r="CA1841" i="22"/>
  <c r="CB1840" i="22"/>
  <c r="CA1840" i="22"/>
  <c r="CB1839" i="22"/>
  <c r="CA1839" i="22"/>
  <c r="CB1838" i="22"/>
  <c r="CA1838" i="22"/>
  <c r="CB1837" i="22"/>
  <c r="CA1837" i="22"/>
  <c r="CB1836" i="22"/>
  <c r="CA1836" i="22"/>
  <c r="CB1835" i="22"/>
  <c r="CA1835" i="22"/>
  <c r="CB1834" i="22"/>
  <c r="CA1834" i="22"/>
  <c r="CB1833" i="22"/>
  <c r="CA1833" i="22"/>
  <c r="CB1832" i="22"/>
  <c r="CA1832" i="22"/>
  <c r="CB1831" i="22"/>
  <c r="CA1831" i="22"/>
  <c r="CB1830" i="22"/>
  <c r="CA1830" i="22"/>
  <c r="CB1829" i="22"/>
  <c r="CA1829" i="22"/>
  <c r="CB1828" i="22"/>
  <c r="CA1828" i="22"/>
  <c r="CB1827" i="22"/>
  <c r="CA1827" i="22"/>
  <c r="CB1826" i="22"/>
  <c r="CA1826" i="22"/>
  <c r="CB1825" i="22"/>
  <c r="CA1825" i="22"/>
  <c r="CB1824" i="22"/>
  <c r="CA1824" i="22"/>
  <c r="CB1823" i="22"/>
  <c r="CA1823" i="22"/>
  <c r="CB1822" i="22"/>
  <c r="CA1822" i="22"/>
  <c r="CB1821" i="22"/>
  <c r="CA1821" i="22"/>
  <c r="CB1820" i="22"/>
  <c r="CA1820" i="22"/>
  <c r="CB1819" i="22"/>
  <c r="CA1819" i="22"/>
  <c r="CB1818" i="22"/>
  <c r="CA1818" i="22"/>
  <c r="CB1817" i="22"/>
  <c r="CA1817" i="22"/>
  <c r="CB1816" i="22"/>
  <c r="CA1816" i="22"/>
  <c r="CB1815" i="22"/>
  <c r="CA1815" i="22"/>
  <c r="CB1814" i="22"/>
  <c r="CA1814" i="22"/>
  <c r="CB1813" i="22"/>
  <c r="CA1813" i="22"/>
  <c r="CB1812" i="22"/>
  <c r="CA1812" i="22"/>
  <c r="CB1811" i="22"/>
  <c r="CA1811" i="22"/>
  <c r="CB1810" i="22"/>
  <c r="CA1810" i="22"/>
  <c r="CB1809" i="22"/>
  <c r="CA1809" i="22"/>
  <c r="CB1808" i="22"/>
  <c r="CA1808" i="22"/>
  <c r="CB1807" i="22"/>
  <c r="CA1807" i="22"/>
  <c r="CB1806" i="22"/>
  <c r="CA1806" i="22"/>
  <c r="CB1805" i="22"/>
  <c r="CA1805" i="22"/>
  <c r="CB1804" i="22"/>
  <c r="CA1804" i="22"/>
  <c r="CB1803" i="22"/>
  <c r="CA1803" i="22"/>
  <c r="CB1802" i="22"/>
  <c r="CA1802" i="22"/>
  <c r="CB1801" i="22"/>
  <c r="CA1801" i="22"/>
  <c r="CB1800" i="22"/>
  <c r="CA1800" i="22"/>
  <c r="CB1799" i="22"/>
  <c r="CA1799" i="22"/>
  <c r="CB1798" i="22"/>
  <c r="CA1798" i="22"/>
  <c r="CB1797" i="22"/>
  <c r="CA1797" i="22"/>
  <c r="CB1796" i="22"/>
  <c r="CA1796" i="22"/>
  <c r="CB1795" i="22"/>
  <c r="CA1795" i="22"/>
  <c r="CB1794" i="22"/>
  <c r="CA1794" i="22"/>
  <c r="CB1793" i="22"/>
  <c r="CA1793" i="22"/>
  <c r="CB1792" i="22"/>
  <c r="CA1792" i="22"/>
  <c r="CB1791" i="22"/>
  <c r="CA1791" i="22"/>
  <c r="CB1790" i="22"/>
  <c r="CA1790" i="22"/>
  <c r="CB1789" i="22"/>
  <c r="CA1789" i="22"/>
  <c r="CB1788" i="22"/>
  <c r="CA1788" i="22"/>
  <c r="CB1787" i="22"/>
  <c r="CA1787" i="22"/>
  <c r="CB1786" i="22"/>
  <c r="CA1786" i="22"/>
  <c r="CB1785" i="22"/>
  <c r="CA1785" i="22"/>
  <c r="CB1784" i="22"/>
  <c r="CA1784" i="22"/>
  <c r="CB1783" i="22"/>
  <c r="CA1783" i="22"/>
  <c r="CB1782" i="22"/>
  <c r="CA1782" i="22"/>
  <c r="CB1781" i="22"/>
  <c r="CA1781" i="22"/>
  <c r="CB1780" i="22"/>
  <c r="CA1780" i="22"/>
  <c r="CB1779" i="22"/>
  <c r="CA1779" i="22"/>
  <c r="CB1778" i="22"/>
  <c r="CA1778" i="22"/>
  <c r="CB1777" i="22"/>
  <c r="CA1777" i="22"/>
  <c r="CB1776" i="22"/>
  <c r="CA1776" i="22"/>
  <c r="CB1775" i="22"/>
  <c r="CA1775" i="22"/>
  <c r="CB1774" i="22"/>
  <c r="CA1774" i="22"/>
  <c r="CB1773" i="22"/>
  <c r="CA1773" i="22"/>
  <c r="CB1772" i="22"/>
  <c r="CA1772" i="22"/>
  <c r="CB1771" i="22"/>
  <c r="CA1771" i="22"/>
  <c r="CB1770" i="22"/>
  <c r="CA1770" i="22"/>
  <c r="CB1769" i="22"/>
  <c r="CA1769" i="22"/>
  <c r="CB1768" i="22"/>
  <c r="CA1768" i="22"/>
  <c r="CB1767" i="22"/>
  <c r="CA1767" i="22"/>
  <c r="CB1766" i="22"/>
  <c r="CA1766" i="22"/>
  <c r="CB1765" i="22"/>
  <c r="CA1765" i="22"/>
  <c r="CB1764" i="22"/>
  <c r="CA1764" i="22"/>
  <c r="CB1763" i="22"/>
  <c r="CA1763" i="22"/>
  <c r="CB1762" i="22"/>
  <c r="CA1762" i="22"/>
  <c r="CB1761" i="22"/>
  <c r="CA1761" i="22"/>
  <c r="CB1760" i="22"/>
  <c r="CA1760" i="22"/>
  <c r="CB1759" i="22"/>
  <c r="CA1759" i="22"/>
  <c r="CB1758" i="22"/>
  <c r="CA1758" i="22"/>
  <c r="CB1757" i="22"/>
  <c r="CA1757" i="22"/>
  <c r="CB1756" i="22"/>
  <c r="CA1756" i="22"/>
  <c r="CB1755" i="22"/>
  <c r="CA1755" i="22"/>
  <c r="CB1754" i="22"/>
  <c r="CA1754" i="22"/>
  <c r="CB1753" i="22"/>
  <c r="CA1753" i="22"/>
  <c r="CB1752" i="22"/>
  <c r="CA1752" i="22"/>
  <c r="CB1751" i="22"/>
  <c r="CA1751" i="22"/>
  <c r="CB1750" i="22"/>
  <c r="CA1750" i="22"/>
  <c r="CB1749" i="22"/>
  <c r="CA1749" i="22"/>
  <c r="CB1748" i="22"/>
  <c r="CA1748" i="22"/>
  <c r="CB1747" i="22"/>
  <c r="CA1747" i="22"/>
  <c r="CB1746" i="22"/>
  <c r="CA1746" i="22"/>
  <c r="CB1745" i="22"/>
  <c r="CA1745" i="22"/>
  <c r="CB1744" i="22"/>
  <c r="CA1744" i="22"/>
  <c r="CB1743" i="22"/>
  <c r="CA1743" i="22"/>
  <c r="CB1742" i="22"/>
  <c r="CA1742" i="22"/>
  <c r="CB1741" i="22"/>
  <c r="CA1741" i="22"/>
  <c r="CB1740" i="22"/>
  <c r="CA1740" i="22"/>
  <c r="CB1739" i="22"/>
  <c r="CA1739" i="22"/>
  <c r="CB1738" i="22"/>
  <c r="CA1738" i="22"/>
  <c r="CB1737" i="22"/>
  <c r="CA1737" i="22"/>
  <c r="CB1736" i="22"/>
  <c r="CA1736" i="22"/>
  <c r="CB1735" i="22"/>
  <c r="CA1735" i="22"/>
  <c r="CB1734" i="22"/>
  <c r="CA1734" i="22"/>
  <c r="CB1733" i="22"/>
  <c r="CA1733" i="22"/>
  <c r="CB1732" i="22"/>
  <c r="CA1732" i="22"/>
  <c r="CB1731" i="22"/>
  <c r="CA1731" i="22"/>
  <c r="CB1730" i="22"/>
  <c r="CA1730" i="22"/>
  <c r="CB1729" i="22"/>
  <c r="CA1729" i="22"/>
  <c r="CB1728" i="22"/>
  <c r="CA1728" i="22"/>
  <c r="CB1727" i="22"/>
  <c r="CA1727" i="22"/>
  <c r="CB1726" i="22"/>
  <c r="CA1726" i="22"/>
  <c r="CB1725" i="22"/>
  <c r="CA1725" i="22"/>
  <c r="CB1724" i="22"/>
  <c r="CA1724" i="22"/>
  <c r="CB1723" i="22"/>
  <c r="CA1723" i="22"/>
  <c r="CB1722" i="22"/>
  <c r="CA1722" i="22"/>
  <c r="CB1721" i="22"/>
  <c r="CA1721" i="22"/>
  <c r="CB1720" i="22"/>
  <c r="CA1720" i="22"/>
  <c r="CB1719" i="22"/>
  <c r="CA1719" i="22"/>
  <c r="CB1718" i="22"/>
  <c r="CA1718" i="22"/>
  <c r="CB1717" i="22"/>
  <c r="CA1717" i="22"/>
  <c r="CB1716" i="22"/>
  <c r="CA1716" i="22"/>
  <c r="CB1715" i="22"/>
  <c r="CA1715" i="22"/>
  <c r="CB1714" i="22"/>
  <c r="CA1714" i="22"/>
  <c r="CB1713" i="22"/>
  <c r="CA1713" i="22"/>
  <c r="CB1712" i="22"/>
  <c r="CA1712" i="22"/>
  <c r="CB1711" i="22"/>
  <c r="CA1711" i="22"/>
  <c r="CB1710" i="22"/>
  <c r="CA1710" i="22"/>
  <c r="CB1709" i="22"/>
  <c r="CA1709" i="22"/>
  <c r="CB1708" i="22"/>
  <c r="CA1708" i="22"/>
  <c r="CB1707" i="22"/>
  <c r="CA1707" i="22"/>
  <c r="CB1706" i="22"/>
  <c r="CA1706" i="22"/>
  <c r="CB1705" i="22"/>
  <c r="CA1705" i="22"/>
  <c r="CB1704" i="22"/>
  <c r="CA1704" i="22"/>
  <c r="CB1703" i="22"/>
  <c r="CA1703" i="22"/>
  <c r="CB1702" i="22"/>
  <c r="CA1702" i="22"/>
  <c r="CB1701" i="22"/>
  <c r="CA1701" i="22"/>
  <c r="CB1700" i="22"/>
  <c r="CA1700" i="22"/>
  <c r="CB1699" i="22"/>
  <c r="CA1699" i="22"/>
  <c r="CB1698" i="22"/>
  <c r="CA1698" i="22"/>
  <c r="CB1697" i="22"/>
  <c r="CA1697" i="22"/>
  <c r="CB1696" i="22"/>
  <c r="CA1696" i="22"/>
  <c r="CB1695" i="22"/>
  <c r="CA1695" i="22"/>
  <c r="CB1694" i="22"/>
  <c r="CA1694" i="22"/>
  <c r="CB1693" i="22"/>
  <c r="CA1693" i="22"/>
  <c r="CB1692" i="22"/>
  <c r="CA1692" i="22"/>
  <c r="CB1691" i="22"/>
  <c r="CA1691" i="22"/>
  <c r="CB1690" i="22"/>
  <c r="CA1690" i="22"/>
  <c r="CB1689" i="22"/>
  <c r="CA1689" i="22"/>
  <c r="CB1688" i="22"/>
  <c r="CA1688" i="22"/>
  <c r="CB1687" i="22"/>
  <c r="CA1687" i="22"/>
  <c r="CB1686" i="22"/>
  <c r="CA1686" i="22"/>
  <c r="CB1685" i="22"/>
  <c r="CA1685" i="22"/>
  <c r="CB1684" i="22"/>
  <c r="CA1684" i="22"/>
  <c r="CB1683" i="22"/>
  <c r="CA1683" i="22"/>
  <c r="CB1682" i="22"/>
  <c r="CA1682" i="22"/>
  <c r="CB1681" i="22"/>
  <c r="CA1681" i="22"/>
  <c r="CB1680" i="22"/>
  <c r="CA1680" i="22"/>
  <c r="CB1679" i="22"/>
  <c r="CA1679" i="22"/>
  <c r="CB1678" i="22"/>
  <c r="CA1678" i="22"/>
  <c r="CB1677" i="22"/>
  <c r="CA1677" i="22"/>
  <c r="CB1676" i="22"/>
  <c r="CA1676" i="22"/>
  <c r="CB1675" i="22"/>
  <c r="CA1675" i="22"/>
  <c r="CB1674" i="22"/>
  <c r="CA1674" i="22"/>
  <c r="CB1673" i="22"/>
  <c r="CA1673" i="22"/>
  <c r="CB1672" i="22"/>
  <c r="CA1672" i="22"/>
  <c r="CB1671" i="22"/>
  <c r="CA1671" i="22"/>
  <c r="CB1670" i="22"/>
  <c r="CA1670" i="22"/>
  <c r="CB1669" i="22"/>
  <c r="CA1669" i="22"/>
  <c r="CB1668" i="22"/>
  <c r="CA1668" i="22"/>
  <c r="CB1667" i="22"/>
  <c r="CA1667" i="22"/>
  <c r="CB1666" i="22"/>
  <c r="CA1666" i="22"/>
  <c r="CB1665" i="22"/>
  <c r="CA1665" i="22"/>
  <c r="CB1664" i="22"/>
  <c r="CA1664" i="22"/>
  <c r="CB1663" i="22"/>
  <c r="CA1663" i="22"/>
  <c r="CB1662" i="22"/>
  <c r="CA1662" i="22"/>
  <c r="CB1661" i="22"/>
  <c r="CA1661" i="22"/>
  <c r="CB1660" i="22"/>
  <c r="CA1660" i="22"/>
  <c r="CB1659" i="22"/>
  <c r="CA1659" i="22"/>
  <c r="CB1658" i="22"/>
  <c r="CA1658" i="22"/>
  <c r="CB1657" i="22"/>
  <c r="CA1657" i="22"/>
  <c r="CB1656" i="22"/>
  <c r="CA1656" i="22"/>
  <c r="CB1655" i="22"/>
  <c r="CA1655" i="22"/>
  <c r="CB1654" i="22"/>
  <c r="CA1654" i="22"/>
  <c r="CB1653" i="22"/>
  <c r="CA1653" i="22"/>
  <c r="CB1652" i="22"/>
  <c r="CA1652" i="22"/>
  <c r="CB1651" i="22"/>
  <c r="CA1651" i="22"/>
  <c r="CB1650" i="22"/>
  <c r="CA1650" i="22"/>
  <c r="CB1649" i="22"/>
  <c r="CA1649" i="22"/>
  <c r="CB1648" i="22"/>
  <c r="CA1648" i="22"/>
  <c r="CB1647" i="22"/>
  <c r="CA1647" i="22"/>
  <c r="CB1646" i="22"/>
  <c r="CA1646" i="22"/>
  <c r="CB1645" i="22"/>
  <c r="CA1645" i="22"/>
  <c r="CB1644" i="22"/>
  <c r="CA1644" i="22"/>
  <c r="CB1643" i="22"/>
  <c r="CA1643" i="22"/>
  <c r="CB1642" i="22"/>
  <c r="CA1642" i="22"/>
  <c r="CB1641" i="22"/>
  <c r="CA1641" i="22"/>
  <c r="CB1640" i="22"/>
  <c r="CA1640" i="22"/>
  <c r="CB1639" i="22"/>
  <c r="CA1639" i="22"/>
  <c r="CB1638" i="22"/>
  <c r="CA1638" i="22"/>
  <c r="CB1637" i="22"/>
  <c r="CA1637" i="22"/>
  <c r="CB1636" i="22"/>
  <c r="CA1636" i="22"/>
  <c r="CB1635" i="22"/>
  <c r="CA1635" i="22"/>
  <c r="CB1634" i="22"/>
  <c r="CA1634" i="22"/>
  <c r="CB1633" i="22"/>
  <c r="CA1633" i="22"/>
  <c r="CB1632" i="22"/>
  <c r="CA1632" i="22"/>
  <c r="CB1631" i="22"/>
  <c r="CA1631" i="22"/>
  <c r="CB1630" i="22"/>
  <c r="CA1630" i="22"/>
  <c r="CB1629" i="22"/>
  <c r="CA1629" i="22"/>
  <c r="CB1628" i="22"/>
  <c r="CA1628" i="22"/>
  <c r="CB1627" i="22"/>
  <c r="CA1627" i="22"/>
  <c r="CB1626" i="22"/>
  <c r="CA1626" i="22"/>
  <c r="CB1625" i="22"/>
  <c r="CA1625" i="22"/>
  <c r="CB1624" i="22"/>
  <c r="CA1624" i="22"/>
  <c r="CB1623" i="22"/>
  <c r="CA1623" i="22"/>
  <c r="CB1622" i="22"/>
  <c r="CA1622" i="22"/>
  <c r="CB1621" i="22"/>
  <c r="CA1621" i="22"/>
  <c r="CB1620" i="22"/>
  <c r="CA1620" i="22"/>
  <c r="CB1619" i="22"/>
  <c r="CA1619" i="22"/>
  <c r="CB1618" i="22"/>
  <c r="CA1618" i="22"/>
  <c r="CB1617" i="22"/>
  <c r="CA1617" i="22"/>
  <c r="CB1616" i="22"/>
  <c r="CA1616" i="22"/>
  <c r="CB1615" i="22"/>
  <c r="CA1615" i="22"/>
  <c r="CB1614" i="22"/>
  <c r="CA1614" i="22"/>
  <c r="CB1613" i="22"/>
  <c r="CA1613" i="22"/>
  <c r="CB1612" i="22"/>
  <c r="CA1612" i="22"/>
  <c r="CB1611" i="22"/>
  <c r="CA1611" i="22"/>
  <c r="CB1610" i="22"/>
  <c r="CA1610" i="22"/>
  <c r="CB1609" i="22"/>
  <c r="CA1609" i="22"/>
  <c r="CB1608" i="22"/>
  <c r="CA1608" i="22"/>
  <c r="CB1607" i="22"/>
  <c r="CA1607" i="22"/>
  <c r="CB1606" i="22"/>
  <c r="CA1606" i="22"/>
  <c r="CB1605" i="22"/>
  <c r="CA1605" i="22"/>
  <c r="CB1604" i="22"/>
  <c r="CA1604" i="22"/>
  <c r="CB1603" i="22"/>
  <c r="CA1603" i="22"/>
  <c r="CB1602" i="22"/>
  <c r="CA1602" i="22"/>
  <c r="CB1601" i="22"/>
  <c r="CA1601" i="22"/>
  <c r="CB1600" i="22"/>
  <c r="CA1600" i="22"/>
  <c r="CB1599" i="22"/>
  <c r="CA1599" i="22"/>
  <c r="CB1598" i="22"/>
  <c r="CA1598" i="22"/>
  <c r="CB1597" i="22"/>
  <c r="CA1597" i="22"/>
  <c r="CB1596" i="22"/>
  <c r="CA1596" i="22"/>
  <c r="CB1595" i="22"/>
  <c r="CA1595" i="22"/>
  <c r="CB1594" i="22"/>
  <c r="CA1594" i="22"/>
  <c r="CB1593" i="22"/>
  <c r="CA1593" i="22"/>
  <c r="CB1592" i="22"/>
  <c r="CA1592" i="22"/>
  <c r="CB1591" i="22"/>
  <c r="CA1591" i="22"/>
  <c r="CB1590" i="22"/>
  <c r="CA1590" i="22"/>
  <c r="CB1589" i="22"/>
  <c r="CA1589" i="22"/>
  <c r="CB1588" i="22"/>
  <c r="CA1588" i="22"/>
  <c r="CB1587" i="22"/>
  <c r="CA1587" i="22"/>
  <c r="CB1586" i="22"/>
  <c r="CA1586" i="22"/>
  <c r="CB1585" i="22"/>
  <c r="CA1585" i="22"/>
  <c r="CB1584" i="22"/>
  <c r="CA1584" i="22"/>
  <c r="CB1583" i="22"/>
  <c r="CA1583" i="22"/>
  <c r="CB1582" i="22"/>
  <c r="CA1582" i="22"/>
  <c r="CB1581" i="22"/>
  <c r="CA1581" i="22"/>
  <c r="CB1580" i="22"/>
  <c r="CA1580" i="22"/>
  <c r="CB1579" i="22"/>
  <c r="CA1579" i="22"/>
  <c r="CB1578" i="22"/>
  <c r="CA1578" i="22"/>
  <c r="CB1577" i="22"/>
  <c r="CA1577" i="22"/>
  <c r="CB1576" i="22"/>
  <c r="CA1576" i="22"/>
  <c r="CB1575" i="22"/>
  <c r="CA1575" i="22"/>
  <c r="CB1574" i="22"/>
  <c r="CA1574" i="22"/>
  <c r="CB1573" i="22"/>
  <c r="CA1573" i="22"/>
  <c r="CB1572" i="22"/>
  <c r="CA1572" i="22"/>
  <c r="CB1571" i="22"/>
  <c r="CA1571" i="22"/>
  <c r="CB1570" i="22"/>
  <c r="CA1570" i="22"/>
  <c r="CB1569" i="22"/>
  <c r="CA1569" i="22"/>
  <c r="CB1568" i="22"/>
  <c r="CA1568" i="22"/>
  <c r="CB1567" i="22"/>
  <c r="CA1567" i="22"/>
  <c r="CB1566" i="22"/>
  <c r="CA1566" i="22"/>
  <c r="CB1565" i="22"/>
  <c r="CA1565" i="22"/>
  <c r="CB1564" i="22"/>
  <c r="CA1564" i="22"/>
  <c r="CB1563" i="22"/>
  <c r="CA1563" i="22"/>
  <c r="CB1562" i="22"/>
  <c r="CA1562" i="22"/>
  <c r="CB1561" i="22"/>
  <c r="CA1561" i="22"/>
  <c r="CB1560" i="22"/>
  <c r="CA1560" i="22"/>
  <c r="CB1559" i="22"/>
  <c r="CA1559" i="22"/>
  <c r="CB1558" i="22"/>
  <c r="CA1558" i="22"/>
  <c r="CB1557" i="22"/>
  <c r="CA1557" i="22"/>
  <c r="CB1556" i="22"/>
  <c r="CA1556" i="22"/>
  <c r="CB1555" i="22"/>
  <c r="CA1555" i="22"/>
  <c r="CB1554" i="22"/>
  <c r="CA1554" i="22"/>
  <c r="CB1553" i="22"/>
  <c r="CA1553" i="22"/>
  <c r="CB1552" i="22"/>
  <c r="CA1552" i="22"/>
  <c r="CB1551" i="22"/>
  <c r="CA1551" i="22"/>
  <c r="CB1550" i="22"/>
  <c r="CA1550" i="22"/>
  <c r="CB1549" i="22"/>
  <c r="CA1549" i="22"/>
  <c r="CB1548" i="22"/>
  <c r="CA1548" i="22"/>
  <c r="CB1547" i="22"/>
  <c r="CA1547" i="22"/>
  <c r="CB1546" i="22"/>
  <c r="CA1546" i="22"/>
  <c r="CB1545" i="22"/>
  <c r="CA1545" i="22"/>
  <c r="CB1544" i="22"/>
  <c r="CA1544" i="22"/>
  <c r="CB1543" i="22"/>
  <c r="CA1543" i="22"/>
  <c r="CB1542" i="22"/>
  <c r="CA1542" i="22"/>
  <c r="CB1541" i="22"/>
  <c r="CA1541" i="22"/>
  <c r="CB1540" i="22"/>
  <c r="CA1540" i="22"/>
  <c r="CB1539" i="22"/>
  <c r="CA1539" i="22"/>
  <c r="CB1538" i="22"/>
  <c r="CA1538" i="22"/>
  <c r="CB1537" i="22"/>
  <c r="CA1537" i="22"/>
  <c r="CB1536" i="22"/>
  <c r="CA1536" i="22"/>
  <c r="CB1535" i="22"/>
  <c r="CA1535" i="22"/>
  <c r="CB1534" i="22"/>
  <c r="CA1534" i="22"/>
  <c r="CB1533" i="22"/>
  <c r="CA1533" i="22"/>
  <c r="CB1532" i="22"/>
  <c r="CA1532" i="22"/>
  <c r="CB1531" i="22"/>
  <c r="CA1531" i="22"/>
  <c r="CB1530" i="22"/>
  <c r="CA1530" i="22"/>
  <c r="CB1529" i="22"/>
  <c r="CA1529" i="22"/>
  <c r="CB1528" i="22"/>
  <c r="CA1528" i="22"/>
  <c r="CB1527" i="22"/>
  <c r="CA1527" i="22"/>
  <c r="CB1526" i="22"/>
  <c r="CA1526" i="22"/>
  <c r="CB1525" i="22"/>
  <c r="CA1525" i="22"/>
  <c r="CB1524" i="22"/>
  <c r="CA1524" i="22"/>
  <c r="CB1523" i="22"/>
  <c r="CA1523" i="22"/>
  <c r="CB1522" i="22"/>
  <c r="CA1522" i="22"/>
  <c r="CB1521" i="22"/>
  <c r="CA1521" i="22"/>
  <c r="CB1520" i="22"/>
  <c r="CA1520" i="22"/>
  <c r="CB1519" i="22"/>
  <c r="CA1519" i="22"/>
  <c r="CB1518" i="22"/>
  <c r="CA1518" i="22"/>
  <c r="CB1517" i="22"/>
  <c r="CA1517" i="22"/>
  <c r="CB1516" i="22"/>
  <c r="CA1516" i="22"/>
  <c r="CB1515" i="22"/>
  <c r="CA1515" i="22"/>
  <c r="CB1514" i="22"/>
  <c r="CA1514" i="22"/>
  <c r="CB1513" i="22"/>
  <c r="CA1513" i="22"/>
  <c r="CB1512" i="22"/>
  <c r="CA1512" i="22"/>
  <c r="CB1511" i="22"/>
  <c r="CA1511" i="22"/>
  <c r="CB1510" i="22"/>
  <c r="CA1510" i="22"/>
  <c r="CB1509" i="22"/>
  <c r="CA1509" i="22"/>
  <c r="CB1508" i="22"/>
  <c r="CA1508" i="22"/>
  <c r="CB1507" i="22"/>
  <c r="CA1507" i="22"/>
  <c r="CB1506" i="22"/>
  <c r="CA1506" i="22"/>
  <c r="CB1505" i="22"/>
  <c r="CA1505" i="22"/>
  <c r="CB1504" i="22"/>
  <c r="CA1504" i="22"/>
  <c r="CB1503" i="22"/>
  <c r="CA1503" i="22"/>
  <c r="CB1502" i="22"/>
  <c r="CA1502" i="22"/>
  <c r="CB1501" i="22"/>
  <c r="CA1501" i="22"/>
  <c r="CB1500" i="22"/>
  <c r="CA1500" i="22"/>
  <c r="CB1499" i="22"/>
  <c r="CA1499" i="22"/>
  <c r="CB1498" i="22"/>
  <c r="CA1498" i="22"/>
  <c r="CB1497" i="22"/>
  <c r="CA1497" i="22"/>
  <c r="CB1496" i="22"/>
  <c r="CA1496" i="22"/>
  <c r="CB1495" i="22"/>
  <c r="CA1495" i="22"/>
  <c r="CB1494" i="22"/>
  <c r="CA1494" i="22"/>
  <c r="CB1493" i="22"/>
  <c r="CA1493" i="22"/>
  <c r="CB1492" i="22"/>
  <c r="CA1492" i="22"/>
  <c r="CB1491" i="22"/>
  <c r="CA1491" i="22"/>
  <c r="CB1490" i="22"/>
  <c r="CA1490" i="22"/>
  <c r="CB1489" i="22"/>
  <c r="CA1489" i="22"/>
  <c r="CB1488" i="22"/>
  <c r="CA1488" i="22"/>
  <c r="CB1487" i="22"/>
  <c r="CA1487" i="22"/>
  <c r="CB1486" i="22"/>
  <c r="CA1486" i="22"/>
  <c r="CB1485" i="22"/>
  <c r="CA1485" i="22"/>
  <c r="CB1484" i="22"/>
  <c r="CA1484" i="22"/>
  <c r="CB1483" i="22"/>
  <c r="CA1483" i="22"/>
  <c r="CB1482" i="22"/>
  <c r="CA1482" i="22"/>
  <c r="CB1481" i="22"/>
  <c r="CA1481" i="22"/>
  <c r="CB1480" i="22"/>
  <c r="CA1480" i="22"/>
  <c r="CB1479" i="22"/>
  <c r="CA1479" i="22"/>
  <c r="CB1478" i="22"/>
  <c r="CA1478" i="22"/>
  <c r="CB1477" i="22"/>
  <c r="CA1477" i="22"/>
  <c r="CB1476" i="22"/>
  <c r="CA1476" i="22"/>
  <c r="CB1475" i="22"/>
  <c r="CA1475" i="22"/>
  <c r="CB1474" i="22"/>
  <c r="CA1474" i="22"/>
  <c r="CB1473" i="22"/>
  <c r="CA1473" i="22"/>
  <c r="CB1472" i="22"/>
  <c r="CA1472" i="22"/>
  <c r="CB1471" i="22"/>
  <c r="CA1471" i="22"/>
  <c r="CB1470" i="22"/>
  <c r="CA1470" i="22"/>
  <c r="CB1469" i="22"/>
  <c r="CA1469" i="22"/>
  <c r="CB1468" i="22"/>
  <c r="CA1468" i="22"/>
  <c r="CB1467" i="22"/>
  <c r="CA1467" i="22"/>
  <c r="CB1466" i="22"/>
  <c r="CA1466" i="22"/>
  <c r="CB1465" i="22"/>
  <c r="CA1465" i="22"/>
  <c r="CB1464" i="22"/>
  <c r="CA1464" i="22"/>
  <c r="CB1463" i="22"/>
  <c r="CA1463" i="22"/>
  <c r="CB1462" i="22"/>
  <c r="CA1462" i="22"/>
  <c r="CB1461" i="22"/>
  <c r="CA1461" i="22"/>
  <c r="CB1460" i="22"/>
  <c r="CA1460" i="22"/>
  <c r="CB1459" i="22"/>
  <c r="CA1459" i="22"/>
  <c r="CB1458" i="22"/>
  <c r="CA1458" i="22"/>
  <c r="CB1457" i="22"/>
  <c r="CA1457" i="22"/>
  <c r="CB1456" i="22"/>
  <c r="CA1456" i="22"/>
  <c r="CB1455" i="22"/>
  <c r="CA1455" i="22"/>
  <c r="CB1454" i="22"/>
  <c r="CA1454" i="22"/>
  <c r="CB1453" i="22"/>
  <c r="CA1453" i="22"/>
  <c r="CB1452" i="22"/>
  <c r="CA1452" i="22"/>
  <c r="CB1451" i="22"/>
  <c r="CA1451" i="22"/>
  <c r="CB1450" i="22"/>
  <c r="CA1450" i="22"/>
  <c r="CB1449" i="22"/>
  <c r="CA1449" i="22"/>
  <c r="CB1448" i="22"/>
  <c r="CA1448" i="22"/>
  <c r="CB1447" i="22"/>
  <c r="CA1447" i="22"/>
  <c r="CB1446" i="22"/>
  <c r="CA1446" i="22"/>
  <c r="CB1445" i="22"/>
  <c r="CA1445" i="22"/>
  <c r="CB1444" i="22"/>
  <c r="CA1444" i="22"/>
  <c r="CB1443" i="22"/>
  <c r="CA1443" i="22"/>
  <c r="CB1442" i="22"/>
  <c r="CA1442" i="22"/>
  <c r="CB1441" i="22"/>
  <c r="CA1441" i="22"/>
  <c r="CB1440" i="22"/>
  <c r="CA1440" i="22"/>
  <c r="CB1439" i="22"/>
  <c r="CA1439" i="22"/>
  <c r="CB1438" i="22"/>
  <c r="CA1438" i="22"/>
  <c r="CB1437" i="22"/>
  <c r="CA1437" i="22"/>
  <c r="CB1436" i="22"/>
  <c r="CA1436" i="22"/>
  <c r="CB1435" i="22"/>
  <c r="CA1435" i="22"/>
  <c r="CB1434" i="22"/>
  <c r="CA1434" i="22"/>
  <c r="CB1433" i="22"/>
  <c r="CA1433" i="22"/>
  <c r="CB1432" i="22"/>
  <c r="CA1432" i="22"/>
  <c r="CB1431" i="22"/>
  <c r="CA1431" i="22"/>
  <c r="CB1430" i="22"/>
  <c r="CA1430" i="22"/>
  <c r="CB1429" i="22"/>
  <c r="CA1429" i="22"/>
  <c r="CB1428" i="22"/>
  <c r="CA1428" i="22"/>
  <c r="CB1427" i="22"/>
  <c r="CA1427" i="22"/>
  <c r="CB1426" i="22"/>
  <c r="CA1426" i="22"/>
  <c r="CB1425" i="22"/>
  <c r="CA1425" i="22"/>
  <c r="CB1424" i="22"/>
  <c r="CA1424" i="22"/>
  <c r="CB1423" i="22"/>
  <c r="CA1423" i="22"/>
  <c r="CB1422" i="22"/>
  <c r="CA1422" i="22"/>
  <c r="CB1421" i="22"/>
  <c r="CA1421" i="22"/>
  <c r="CB1420" i="22"/>
  <c r="CA1420" i="22"/>
  <c r="CB1419" i="22"/>
  <c r="CA1419" i="22"/>
  <c r="CB1418" i="22"/>
  <c r="CA1418" i="22"/>
  <c r="CB1417" i="22"/>
  <c r="CA1417" i="22"/>
  <c r="CB1416" i="22"/>
  <c r="CA1416" i="22"/>
  <c r="CB1415" i="22"/>
  <c r="CA1415" i="22"/>
  <c r="CB1414" i="22"/>
  <c r="CA1414" i="22"/>
  <c r="CB1413" i="22"/>
  <c r="CA1413" i="22"/>
  <c r="CB1412" i="22"/>
  <c r="CA1412" i="22"/>
  <c r="CB1411" i="22"/>
  <c r="CA1411" i="22"/>
  <c r="CB1410" i="22"/>
  <c r="CA1410" i="22"/>
  <c r="CB1409" i="22"/>
  <c r="CA1409" i="22"/>
  <c r="CB1408" i="22"/>
  <c r="CA1408" i="22"/>
  <c r="CB1407" i="22"/>
  <c r="CA1407" i="22"/>
  <c r="CB1406" i="22"/>
  <c r="CA1406" i="22"/>
  <c r="CB1405" i="22"/>
  <c r="CA1405" i="22"/>
  <c r="CB1404" i="22"/>
  <c r="CA1404" i="22"/>
  <c r="CB1403" i="22"/>
  <c r="CA1403" i="22"/>
  <c r="CB1402" i="22"/>
  <c r="CA1402" i="22"/>
  <c r="CB1401" i="22"/>
  <c r="CA1401" i="22"/>
  <c r="CB1400" i="22"/>
  <c r="CA1400" i="22"/>
  <c r="CB1399" i="22"/>
  <c r="CA1399" i="22"/>
  <c r="CB1398" i="22"/>
  <c r="CA1398" i="22"/>
  <c r="CB1397" i="22"/>
  <c r="CA1397" i="22"/>
  <c r="CB1396" i="22"/>
  <c r="CA1396" i="22"/>
  <c r="CB1395" i="22"/>
  <c r="CA1395" i="22"/>
  <c r="CB1394" i="22"/>
  <c r="CA1394" i="22"/>
  <c r="CB1393" i="22"/>
  <c r="CA1393" i="22"/>
  <c r="CB1392" i="22"/>
  <c r="CA1392" i="22"/>
  <c r="CB1391" i="22"/>
  <c r="CA1391" i="22"/>
  <c r="CB1390" i="22"/>
  <c r="CA1390" i="22"/>
  <c r="CB1389" i="22"/>
  <c r="CA1389" i="22"/>
  <c r="CB1388" i="22"/>
  <c r="CA1388" i="22"/>
  <c r="CB1387" i="22"/>
  <c r="CA1387" i="22"/>
  <c r="CB1386" i="22"/>
  <c r="CA1386" i="22"/>
  <c r="CB1385" i="22"/>
  <c r="CA1385" i="22"/>
  <c r="CB1384" i="22"/>
  <c r="CA1384" i="22"/>
  <c r="CB1383" i="22"/>
  <c r="CA1383" i="22"/>
  <c r="CB1382" i="22"/>
  <c r="CA1382" i="22"/>
  <c r="CB1381" i="22"/>
  <c r="CA1381" i="22"/>
  <c r="CB1380" i="22"/>
  <c r="CA1380" i="22"/>
  <c r="CB1379" i="22"/>
  <c r="CA1379" i="22"/>
  <c r="CB1378" i="22"/>
  <c r="CA1378" i="22"/>
  <c r="CB1377" i="22"/>
  <c r="CA1377" i="22"/>
  <c r="CB1376" i="22"/>
  <c r="CA1376" i="22"/>
  <c r="CB1375" i="22"/>
  <c r="CA1375" i="22"/>
  <c r="CB1374" i="22"/>
  <c r="CA1374" i="22"/>
  <c r="CB1373" i="22"/>
  <c r="CA1373" i="22"/>
  <c r="CB1372" i="22"/>
  <c r="CA1372" i="22"/>
  <c r="CB1371" i="22"/>
  <c r="CA1371" i="22"/>
  <c r="CB1370" i="22"/>
  <c r="CA1370" i="22"/>
  <c r="CB1369" i="22"/>
  <c r="CA1369" i="22"/>
  <c r="CB1368" i="22"/>
  <c r="CA1368" i="22"/>
  <c r="CB1367" i="22"/>
  <c r="CA1367" i="22"/>
  <c r="CB1366" i="22"/>
  <c r="CA1366" i="22"/>
  <c r="CB1365" i="22"/>
  <c r="CA1365" i="22"/>
  <c r="CB1364" i="22"/>
  <c r="CA1364" i="22"/>
  <c r="CB1363" i="22"/>
  <c r="CA1363" i="22"/>
  <c r="CB1362" i="22"/>
  <c r="CA1362" i="22"/>
  <c r="CB1361" i="22"/>
  <c r="CA1361" i="22"/>
  <c r="CB1360" i="22"/>
  <c r="CA1360" i="22"/>
  <c r="CB1359" i="22"/>
  <c r="CA1359" i="22"/>
  <c r="CB1358" i="22"/>
  <c r="CA1358" i="22"/>
  <c r="CB1357" i="22"/>
  <c r="CA1357" i="22"/>
  <c r="CB1356" i="22"/>
  <c r="CA1356" i="22"/>
  <c r="CB1355" i="22"/>
  <c r="CA1355" i="22"/>
  <c r="CB1354" i="22"/>
  <c r="CA1354" i="22"/>
  <c r="CB1353" i="22"/>
  <c r="CA1353" i="22"/>
  <c r="CB1352" i="22"/>
  <c r="CA1352" i="22"/>
  <c r="CB1351" i="22"/>
  <c r="CA1351" i="22"/>
  <c r="CB1350" i="22"/>
  <c r="CA1350" i="22"/>
  <c r="CB1349" i="22"/>
  <c r="CA1349" i="22"/>
  <c r="CB1348" i="22"/>
  <c r="CA1348" i="22"/>
  <c r="CB1347" i="22"/>
  <c r="CA1347" i="22"/>
  <c r="CB1346" i="22"/>
  <c r="CA1346" i="22"/>
  <c r="CB1345" i="22"/>
  <c r="CA1345" i="22"/>
  <c r="CB1344" i="22"/>
  <c r="CA1344" i="22"/>
  <c r="CB1343" i="22"/>
  <c r="CA1343" i="22"/>
  <c r="CB1342" i="22"/>
  <c r="CA1342" i="22"/>
  <c r="CB1341" i="22"/>
  <c r="CA1341" i="22"/>
  <c r="CB1340" i="22"/>
  <c r="CA1340" i="22"/>
  <c r="CB1339" i="22"/>
  <c r="CA1339" i="22"/>
  <c r="CB1338" i="22"/>
  <c r="CA1338" i="22"/>
  <c r="CB1337" i="22"/>
  <c r="CA1337" i="22"/>
  <c r="CB1336" i="22"/>
  <c r="CA1336" i="22"/>
  <c r="CB1335" i="22"/>
  <c r="CA1335" i="22"/>
  <c r="CB1334" i="22"/>
  <c r="CA1334" i="22"/>
  <c r="CB1333" i="22"/>
  <c r="CA1333" i="22"/>
  <c r="CB1332" i="22"/>
  <c r="CA1332" i="22"/>
  <c r="CB1331" i="22"/>
  <c r="CA1331" i="22"/>
  <c r="CB1330" i="22"/>
  <c r="CA1330" i="22"/>
  <c r="CB1329" i="22"/>
  <c r="CA1329" i="22"/>
  <c r="CB1328" i="22"/>
  <c r="CA1328" i="22"/>
  <c r="CB1327" i="22"/>
  <c r="CA1327" i="22"/>
  <c r="CB1326" i="22"/>
  <c r="CA1326" i="22"/>
  <c r="CB1325" i="22"/>
  <c r="CA1325" i="22"/>
  <c r="CB1324" i="22"/>
  <c r="CA1324" i="22"/>
  <c r="CB1323" i="22"/>
  <c r="CA1323" i="22"/>
  <c r="CB1322" i="22"/>
  <c r="CA1322" i="22"/>
  <c r="CB1321" i="22"/>
  <c r="CA1321" i="22"/>
  <c r="CB1320" i="22"/>
  <c r="CA1320" i="22"/>
  <c r="CB1319" i="22"/>
  <c r="CA1319" i="22"/>
  <c r="CB1318" i="22"/>
  <c r="CA1318" i="22"/>
  <c r="CB1317" i="22"/>
  <c r="CA1317" i="22"/>
  <c r="CB1316" i="22"/>
  <c r="CA1316" i="22"/>
  <c r="CB1315" i="22"/>
  <c r="CA1315" i="22"/>
  <c r="CB1314" i="22"/>
  <c r="CA1314" i="22"/>
  <c r="CB1313" i="22"/>
  <c r="CA1313" i="22"/>
  <c r="CB1312" i="22"/>
  <c r="CA1312" i="22"/>
  <c r="CB1311" i="22"/>
  <c r="CA1311" i="22"/>
  <c r="CB1310" i="22"/>
  <c r="CA1310" i="22"/>
  <c r="CB1309" i="22"/>
  <c r="CA1309" i="22"/>
  <c r="CB1308" i="22"/>
  <c r="CA1308" i="22"/>
  <c r="CB1307" i="22"/>
  <c r="CA1307" i="22"/>
  <c r="CB1306" i="22"/>
  <c r="CA1306" i="22"/>
  <c r="CB1305" i="22"/>
  <c r="CA1305" i="22"/>
  <c r="CB1304" i="22"/>
  <c r="CA1304" i="22"/>
  <c r="CB1303" i="22"/>
  <c r="CA1303" i="22"/>
  <c r="CB1302" i="22"/>
  <c r="CA1302" i="22"/>
  <c r="CB1301" i="22"/>
  <c r="CA1301" i="22"/>
  <c r="CB1300" i="22"/>
  <c r="CA1300" i="22"/>
  <c r="CB1299" i="22"/>
  <c r="CA1299" i="22"/>
  <c r="CB1298" i="22"/>
  <c r="CA1298" i="22"/>
  <c r="CB1297" i="22"/>
  <c r="CA1297" i="22"/>
  <c r="CB1296" i="22"/>
  <c r="CA1296" i="22"/>
  <c r="CB1295" i="22"/>
  <c r="CA1295" i="22"/>
  <c r="CB1294" i="22"/>
  <c r="CA1294" i="22"/>
  <c r="CB1293" i="22"/>
  <c r="CA1293" i="22"/>
  <c r="CB1292" i="22"/>
  <c r="CA1292" i="22"/>
  <c r="CB1291" i="22"/>
  <c r="CA1291" i="22"/>
  <c r="CB1290" i="22"/>
  <c r="CA1290" i="22"/>
  <c r="CB1289" i="22"/>
  <c r="CA1289" i="22"/>
  <c r="CB1288" i="22"/>
  <c r="CA1288" i="22"/>
  <c r="CB1287" i="22"/>
  <c r="CA1287" i="22"/>
  <c r="CB1286" i="22"/>
  <c r="CA1286" i="22"/>
  <c r="CB1285" i="22"/>
  <c r="CA1285" i="22"/>
  <c r="CB1284" i="22"/>
  <c r="CA1284" i="22"/>
  <c r="CB1283" i="22"/>
  <c r="CA1283" i="22"/>
  <c r="CB1282" i="22"/>
  <c r="CA1282" i="22"/>
  <c r="CB1281" i="22"/>
  <c r="CA1281" i="22"/>
  <c r="CB1280" i="22"/>
  <c r="CA1280" i="22"/>
  <c r="CB1279" i="22"/>
  <c r="CA1279" i="22"/>
  <c r="CB1278" i="22"/>
  <c r="CA1278" i="22"/>
  <c r="CB1277" i="22"/>
  <c r="CA1277" i="22"/>
  <c r="CB1276" i="22"/>
  <c r="CA1276" i="22"/>
  <c r="CB1275" i="22"/>
  <c r="CA1275" i="22"/>
  <c r="CB1274" i="22"/>
  <c r="CA1274" i="22"/>
  <c r="CB1273" i="22"/>
  <c r="CA1273" i="22"/>
  <c r="CB1272" i="22"/>
  <c r="CA1272" i="22"/>
  <c r="CB1271" i="22"/>
  <c r="CA1271" i="22"/>
  <c r="CB1270" i="22"/>
  <c r="CA1270" i="22"/>
  <c r="CB1269" i="22"/>
  <c r="CA1269" i="22"/>
  <c r="CB1268" i="22"/>
  <c r="CA1268" i="22"/>
  <c r="CB1267" i="22"/>
  <c r="CA1267" i="22"/>
  <c r="CB1266" i="22"/>
  <c r="CA1266" i="22"/>
  <c r="CB1265" i="22"/>
  <c r="CA1265" i="22"/>
  <c r="CB1264" i="22"/>
  <c r="CA1264" i="22"/>
  <c r="CB1263" i="22"/>
  <c r="CA1263" i="22"/>
  <c r="CB1262" i="22"/>
  <c r="CA1262" i="22"/>
  <c r="CB1261" i="22"/>
  <c r="CA1261" i="22"/>
  <c r="CB1260" i="22"/>
  <c r="CA1260" i="22"/>
  <c r="CB1259" i="22"/>
  <c r="CA1259" i="22"/>
  <c r="CB1258" i="22"/>
  <c r="CA1258" i="22"/>
  <c r="CB1257" i="22"/>
  <c r="CA1257" i="22"/>
  <c r="CB1256" i="22"/>
  <c r="CA1256" i="22"/>
  <c r="CB1255" i="22"/>
  <c r="CA1255" i="22"/>
  <c r="CB1254" i="22"/>
  <c r="CA1254" i="22"/>
  <c r="CB1253" i="22"/>
  <c r="CA1253" i="22"/>
  <c r="CB1252" i="22"/>
  <c r="CA1252" i="22"/>
  <c r="CB1251" i="22"/>
  <c r="CA1251" i="22"/>
  <c r="CB1250" i="22"/>
  <c r="CA1250" i="22"/>
  <c r="CB1249" i="22"/>
  <c r="CA1249" i="22"/>
  <c r="CB1248" i="22"/>
  <c r="CA1248" i="22"/>
  <c r="CB1247" i="22"/>
  <c r="CA1247" i="22"/>
  <c r="CB1246" i="22"/>
  <c r="CA1246" i="22"/>
  <c r="CB1245" i="22"/>
  <c r="CA1245" i="22"/>
  <c r="CB1244" i="22"/>
  <c r="CA1244" i="22"/>
  <c r="CB1243" i="22"/>
  <c r="CA1243" i="22"/>
  <c r="CB1242" i="22"/>
  <c r="CA1242" i="22"/>
  <c r="CB1241" i="22"/>
  <c r="CA1241" i="22"/>
  <c r="CB1240" i="22"/>
  <c r="CA1240" i="22"/>
  <c r="CB1239" i="22"/>
  <c r="CA1239" i="22"/>
  <c r="CB1238" i="22"/>
  <c r="CA1238" i="22"/>
  <c r="CB1237" i="22"/>
  <c r="CA1237" i="22"/>
  <c r="CB1236" i="22"/>
  <c r="CA1236" i="22"/>
  <c r="CB1235" i="22"/>
  <c r="CA1235" i="22"/>
  <c r="CB1234" i="22"/>
  <c r="CA1234" i="22"/>
  <c r="CB1233" i="22"/>
  <c r="CA1233" i="22"/>
  <c r="CB1232" i="22"/>
  <c r="CA1232" i="22"/>
  <c r="CB1231" i="22"/>
  <c r="CA1231" i="22"/>
  <c r="CB1230" i="22"/>
  <c r="CA1230" i="22"/>
  <c r="CB1229" i="22"/>
  <c r="CA1229" i="22"/>
  <c r="CB1228" i="22"/>
  <c r="CA1228" i="22"/>
  <c r="CB1227" i="22"/>
  <c r="CA1227" i="22"/>
  <c r="CB1226" i="22"/>
  <c r="CA1226" i="22"/>
  <c r="CB1225" i="22"/>
  <c r="CA1225" i="22"/>
  <c r="CB1224" i="22"/>
  <c r="CA1224" i="22"/>
  <c r="CB1223" i="22"/>
  <c r="CA1223" i="22"/>
  <c r="CB1222" i="22"/>
  <c r="CA1222" i="22"/>
  <c r="CB1221" i="22"/>
  <c r="CA1221" i="22"/>
  <c r="CB1220" i="22"/>
  <c r="CA1220" i="22"/>
  <c r="CB1219" i="22"/>
  <c r="CA1219" i="22"/>
  <c r="CB1218" i="22"/>
  <c r="CA1218" i="22"/>
  <c r="CB1217" i="22"/>
  <c r="CA1217" i="22"/>
  <c r="CB1216" i="22"/>
  <c r="CA1216" i="22"/>
  <c r="CB1215" i="22"/>
  <c r="CA1215" i="22"/>
  <c r="CB1214" i="22"/>
  <c r="CA1214" i="22"/>
  <c r="CB1213" i="22"/>
  <c r="CA1213" i="22"/>
  <c r="CB1212" i="22"/>
  <c r="CA1212" i="22"/>
  <c r="CB1211" i="22"/>
  <c r="CA1211" i="22"/>
  <c r="CB1210" i="22"/>
  <c r="CA1210" i="22"/>
  <c r="CB1209" i="22"/>
  <c r="CA1209" i="22"/>
  <c r="CB1208" i="22"/>
  <c r="CA1208" i="22"/>
  <c r="CB1207" i="22"/>
  <c r="CA1207" i="22"/>
  <c r="CB1206" i="22"/>
  <c r="CA1206" i="22"/>
  <c r="CB1205" i="22"/>
  <c r="CA1205" i="22"/>
  <c r="CB1204" i="22"/>
  <c r="CA1204" i="22"/>
  <c r="CB1203" i="22"/>
  <c r="CA1203" i="22"/>
  <c r="CB1202" i="22"/>
  <c r="CA1202" i="22"/>
  <c r="CB1201" i="22"/>
  <c r="CA1201" i="22"/>
  <c r="CB1200" i="22"/>
  <c r="CA1200" i="22"/>
  <c r="CB1199" i="22"/>
  <c r="CA1199" i="22"/>
  <c r="CB1198" i="22"/>
  <c r="CA1198" i="22"/>
  <c r="CB1197" i="22"/>
  <c r="CA1197" i="22"/>
  <c r="CB1196" i="22"/>
  <c r="CA1196" i="22"/>
  <c r="CB1195" i="22"/>
  <c r="CA1195" i="22"/>
  <c r="CB1194" i="22"/>
  <c r="CA1194" i="22"/>
  <c r="CB1193" i="22"/>
  <c r="CA1193" i="22"/>
  <c r="CB1192" i="22"/>
  <c r="CA1192" i="22"/>
  <c r="CB1191" i="22"/>
  <c r="CA1191" i="22"/>
  <c r="CB1190" i="22"/>
  <c r="CA1190" i="22"/>
  <c r="CB1189" i="22"/>
  <c r="CA1189" i="22"/>
  <c r="CB1188" i="22"/>
  <c r="CA1188" i="22"/>
  <c r="CB1187" i="22"/>
  <c r="CA1187" i="22"/>
  <c r="CB1186" i="22"/>
  <c r="CA1186" i="22"/>
  <c r="CB1185" i="22"/>
  <c r="CA1185" i="22"/>
  <c r="CB1184" i="22"/>
  <c r="CA1184" i="22"/>
  <c r="CB1183" i="22"/>
  <c r="CA1183" i="22"/>
  <c r="CB1182" i="22"/>
  <c r="CA1182" i="22"/>
  <c r="CB1181" i="22"/>
  <c r="CA1181" i="22"/>
  <c r="CB1180" i="22"/>
  <c r="CA1180" i="22"/>
  <c r="CB1179" i="22"/>
  <c r="CA1179" i="22"/>
  <c r="CB1178" i="22"/>
  <c r="CA1178" i="22"/>
  <c r="CB1177" i="22"/>
  <c r="CA1177" i="22"/>
  <c r="CB1176" i="22"/>
  <c r="CA1176" i="22"/>
  <c r="CB1175" i="22"/>
  <c r="CA1175" i="22"/>
  <c r="CB1174" i="22"/>
  <c r="CA1174" i="22"/>
  <c r="CB1173" i="22"/>
  <c r="CA1173" i="22"/>
  <c r="CB1172" i="22"/>
  <c r="CA1172" i="22"/>
  <c r="CB1171" i="22"/>
  <c r="CA1171" i="22"/>
  <c r="CB1170" i="22"/>
  <c r="CA1170" i="22"/>
  <c r="CB1169" i="22"/>
  <c r="CA1169" i="22"/>
  <c r="CB1168" i="22"/>
  <c r="CA1168" i="22"/>
  <c r="CB1167" i="22"/>
  <c r="CA1167" i="22"/>
  <c r="CB1166" i="22"/>
  <c r="CA1166" i="22"/>
  <c r="CB1165" i="22"/>
  <c r="CA1165" i="22"/>
  <c r="CB1164" i="22"/>
  <c r="CA1164" i="22"/>
  <c r="CB1163" i="22"/>
  <c r="CA1163" i="22"/>
  <c r="CB1162" i="22"/>
  <c r="CA1162" i="22"/>
  <c r="CB1161" i="22"/>
  <c r="CA1161" i="22"/>
  <c r="CB1160" i="22"/>
  <c r="CA1160" i="22"/>
  <c r="CB1159" i="22"/>
  <c r="CA1159" i="22"/>
  <c r="CB1158" i="22"/>
  <c r="CA1158" i="22"/>
  <c r="CB1157" i="22"/>
  <c r="CA1157" i="22"/>
  <c r="CB1156" i="22"/>
  <c r="CA1156" i="22"/>
  <c r="CB1155" i="22"/>
  <c r="CA1155" i="22"/>
  <c r="CB1154" i="22"/>
  <c r="CA1154" i="22"/>
  <c r="CB1153" i="22"/>
  <c r="CA1153" i="22"/>
  <c r="CB1152" i="22"/>
  <c r="CA1152" i="22"/>
  <c r="CB1151" i="22"/>
  <c r="CA1151" i="22"/>
  <c r="CB1150" i="22"/>
  <c r="CA1150" i="22"/>
  <c r="CB1149" i="22"/>
  <c r="CA1149" i="22"/>
  <c r="CB1148" i="22"/>
  <c r="CA1148" i="22"/>
  <c r="CB1147" i="22"/>
  <c r="CA1147" i="22"/>
  <c r="CB1146" i="22"/>
  <c r="CA1146" i="22"/>
  <c r="CB1145" i="22"/>
  <c r="CA1145" i="22"/>
  <c r="CB1144" i="22"/>
  <c r="CA1144" i="22"/>
  <c r="CB1143" i="22"/>
  <c r="CA1143" i="22"/>
  <c r="CB1142" i="22"/>
  <c r="CA1142" i="22"/>
  <c r="CB1141" i="22"/>
  <c r="CA1141" i="22"/>
  <c r="CB1140" i="22"/>
  <c r="CA1140" i="22"/>
  <c r="CB1139" i="22"/>
  <c r="CA1139" i="22"/>
  <c r="CB1138" i="22"/>
  <c r="CA1138" i="22"/>
  <c r="CB1137" i="22"/>
  <c r="CA1137" i="22"/>
  <c r="CB1136" i="22"/>
  <c r="CA1136" i="22"/>
  <c r="CB1135" i="22"/>
  <c r="CA1135" i="22"/>
  <c r="CB1134" i="22"/>
  <c r="CA1134" i="22"/>
  <c r="CB1133" i="22"/>
  <c r="CA1133" i="22"/>
  <c r="CB1132" i="22"/>
  <c r="CA1132" i="22"/>
  <c r="CB1131" i="22"/>
  <c r="CA1131" i="22"/>
  <c r="CB1130" i="22"/>
  <c r="CA1130" i="22"/>
  <c r="CB1129" i="22"/>
  <c r="CA1129" i="22"/>
  <c r="CB1128" i="22"/>
  <c r="CA1128" i="22"/>
  <c r="CB1127" i="22"/>
  <c r="CA1127" i="22"/>
  <c r="CB1126" i="22"/>
  <c r="CA1126" i="22"/>
  <c r="CB1125" i="22"/>
  <c r="CA1125" i="22"/>
  <c r="CB1124" i="22"/>
  <c r="CA1124" i="22"/>
  <c r="CB1123" i="22"/>
  <c r="CA1123" i="22"/>
  <c r="CB1122" i="22"/>
  <c r="CA1122" i="22"/>
  <c r="CB1121" i="22"/>
  <c r="CA1121" i="22"/>
  <c r="CB1120" i="22"/>
  <c r="CA1120" i="22"/>
  <c r="CB1119" i="22"/>
  <c r="CA1119" i="22"/>
  <c r="CB1118" i="22"/>
  <c r="CA1118" i="22"/>
  <c r="CB1117" i="22"/>
  <c r="CA1117" i="22"/>
  <c r="CB1116" i="22"/>
  <c r="CA1116" i="22"/>
  <c r="CB1115" i="22"/>
  <c r="CA1115" i="22"/>
  <c r="CB1114" i="22"/>
  <c r="CA1114" i="22"/>
  <c r="CB1113" i="22"/>
  <c r="CA1113" i="22"/>
  <c r="CB1112" i="22"/>
  <c r="CA1112" i="22"/>
  <c r="CB1111" i="22"/>
  <c r="CA1111" i="22"/>
  <c r="CB1110" i="22"/>
  <c r="CA1110" i="22"/>
  <c r="CB1109" i="22"/>
  <c r="CA1109" i="22"/>
  <c r="CB1108" i="22"/>
  <c r="CA1108" i="22"/>
  <c r="CB1107" i="22"/>
  <c r="CA1107" i="22"/>
  <c r="CB1106" i="22"/>
  <c r="CA1106" i="22"/>
  <c r="CB1105" i="22"/>
  <c r="CA1105" i="22"/>
  <c r="CB1104" i="22"/>
  <c r="CA1104" i="22"/>
  <c r="CB1103" i="22"/>
  <c r="CA1103" i="22"/>
  <c r="CB1102" i="22"/>
  <c r="CA1102" i="22"/>
  <c r="CB1101" i="22"/>
  <c r="CA1101" i="22"/>
  <c r="CB1100" i="22"/>
  <c r="CA1100" i="22"/>
  <c r="CB1099" i="22"/>
  <c r="CA1099" i="22"/>
  <c r="CB1098" i="22"/>
  <c r="CA1098" i="22"/>
  <c r="CB1097" i="22"/>
  <c r="CA1097" i="22"/>
  <c r="CB1096" i="22"/>
  <c r="CA1096" i="22"/>
  <c r="CB1095" i="22"/>
  <c r="CA1095" i="22"/>
  <c r="CB1094" i="22"/>
  <c r="CA1094" i="22"/>
  <c r="CB1093" i="22"/>
  <c r="CA1093" i="22"/>
  <c r="CB1092" i="22"/>
  <c r="CA1092" i="22"/>
  <c r="CB1091" i="22"/>
  <c r="CA1091" i="22"/>
  <c r="CB1090" i="22"/>
  <c r="CA1090" i="22"/>
  <c r="CB1089" i="22"/>
  <c r="CA1089" i="22"/>
  <c r="CB1088" i="22"/>
  <c r="CA1088" i="22"/>
  <c r="CB1087" i="22"/>
  <c r="CA1087" i="22"/>
  <c r="CB1086" i="22"/>
  <c r="CA1086" i="22"/>
  <c r="CB1085" i="22"/>
  <c r="CA1085" i="22"/>
  <c r="CB1084" i="22"/>
  <c r="CA1084" i="22"/>
  <c r="CB1083" i="22"/>
  <c r="CA1083" i="22"/>
  <c r="CB1082" i="22"/>
  <c r="CA1082" i="22"/>
  <c r="CB1081" i="22"/>
  <c r="CA1081" i="22"/>
  <c r="CB1080" i="22"/>
  <c r="CA1080" i="22"/>
  <c r="CB1079" i="22"/>
  <c r="CA1079" i="22"/>
  <c r="CB1078" i="22"/>
  <c r="CA1078" i="22"/>
  <c r="CB1077" i="22"/>
  <c r="CA1077" i="22"/>
  <c r="CB1076" i="22"/>
  <c r="CA1076" i="22"/>
  <c r="CB1075" i="22"/>
  <c r="CA1075" i="22"/>
  <c r="CB1074" i="22"/>
  <c r="CA1074" i="22"/>
  <c r="CB1073" i="22"/>
  <c r="CA1073" i="22"/>
  <c r="CB1072" i="22"/>
  <c r="CA1072" i="22"/>
  <c r="CB1071" i="22"/>
  <c r="CA1071" i="22"/>
  <c r="CB1070" i="22"/>
  <c r="CA1070" i="22"/>
  <c r="CB1069" i="22"/>
  <c r="CA1069" i="22"/>
  <c r="CB1068" i="22"/>
  <c r="CA1068" i="22"/>
  <c r="CB1067" i="22"/>
  <c r="CA1067" i="22"/>
  <c r="CB1066" i="22"/>
  <c r="CA1066" i="22"/>
  <c r="CB1065" i="22"/>
  <c r="CA1065" i="22"/>
  <c r="CB1064" i="22"/>
  <c r="CA1064" i="22"/>
  <c r="CB1063" i="22"/>
  <c r="CA1063" i="22"/>
  <c r="CB1062" i="22"/>
  <c r="CA1062" i="22"/>
  <c r="CB1061" i="22"/>
  <c r="CA1061" i="22"/>
  <c r="CB1060" i="22"/>
  <c r="CA1060" i="22"/>
  <c r="CB1059" i="22"/>
  <c r="CA1059" i="22"/>
  <c r="CB1058" i="22"/>
  <c r="CA1058" i="22"/>
  <c r="CB1057" i="22"/>
  <c r="CA1057" i="22"/>
  <c r="CB1056" i="22"/>
  <c r="CA1056" i="22"/>
  <c r="CB1055" i="22"/>
  <c r="CA1055" i="22"/>
  <c r="CB1054" i="22"/>
  <c r="CA1054" i="22"/>
  <c r="CB1053" i="22"/>
  <c r="CA1053" i="22"/>
  <c r="CB1052" i="22"/>
  <c r="CA1052" i="22"/>
  <c r="CB1051" i="22"/>
  <c r="CA1051" i="22"/>
  <c r="CB1050" i="22"/>
  <c r="CA1050" i="22"/>
  <c r="CB1049" i="22"/>
  <c r="CA1049" i="22"/>
  <c r="CB1048" i="22"/>
  <c r="CA1048" i="22"/>
  <c r="CB1047" i="22"/>
  <c r="CA1047" i="22"/>
  <c r="CB1046" i="22"/>
  <c r="CA1046" i="22"/>
  <c r="CB1045" i="22"/>
  <c r="CA1045" i="22"/>
  <c r="CB1044" i="22"/>
  <c r="CA1044" i="22"/>
  <c r="CB1043" i="22"/>
  <c r="CA1043" i="22"/>
  <c r="CB1042" i="22"/>
  <c r="CA1042" i="22"/>
  <c r="CB1041" i="22"/>
  <c r="CA1041" i="22"/>
  <c r="CB1040" i="22"/>
  <c r="CA1040" i="22"/>
  <c r="CB1039" i="22"/>
  <c r="CA1039" i="22"/>
  <c r="CB1038" i="22"/>
  <c r="CA1038" i="22"/>
  <c r="CB1037" i="22"/>
  <c r="CA1037" i="22"/>
  <c r="CB1036" i="22"/>
  <c r="CA1036" i="22"/>
  <c r="CB1035" i="22"/>
  <c r="CA1035" i="22"/>
  <c r="CB1034" i="22"/>
  <c r="CA1034" i="22"/>
  <c r="CB1033" i="22"/>
  <c r="CA1033" i="22"/>
  <c r="CB1032" i="22"/>
  <c r="CA1032" i="22"/>
  <c r="CB1031" i="22"/>
  <c r="CA1031" i="22"/>
  <c r="CB1030" i="22"/>
  <c r="CA1030" i="22"/>
  <c r="CB1029" i="22"/>
  <c r="CA1029" i="22"/>
  <c r="CB1028" i="22"/>
  <c r="CA1028" i="22"/>
  <c r="CB1027" i="22"/>
  <c r="CA1027" i="22"/>
  <c r="CB1026" i="22"/>
  <c r="CA1026" i="22"/>
  <c r="CB1025" i="22"/>
  <c r="CA1025" i="22"/>
  <c r="CB1024" i="22"/>
  <c r="CA1024" i="22"/>
  <c r="CB1023" i="22"/>
  <c r="CA1023" i="22"/>
  <c r="CB1022" i="22"/>
  <c r="CA1022" i="22"/>
  <c r="CB1021" i="22"/>
  <c r="CA1021" i="22"/>
  <c r="CB1020" i="22"/>
  <c r="CA1020" i="22"/>
  <c r="CB1019" i="22"/>
  <c r="CA1019" i="22"/>
  <c r="CB1018" i="22"/>
  <c r="CA1018" i="22"/>
  <c r="CB1017" i="22"/>
  <c r="CA1017" i="22"/>
  <c r="CB1016" i="22"/>
  <c r="CA1016" i="22"/>
  <c r="CB1015" i="22"/>
  <c r="CA1015" i="22"/>
  <c r="CB1014" i="22"/>
  <c r="CA1014" i="22"/>
  <c r="CB1013" i="22"/>
  <c r="CA1013" i="22"/>
  <c r="CB1012" i="22"/>
  <c r="CA1012" i="22"/>
  <c r="CB1011" i="22"/>
  <c r="CA1011" i="22"/>
  <c r="CB1010" i="22"/>
  <c r="CA1010" i="22"/>
  <c r="CB1009" i="22"/>
  <c r="CA1009" i="22"/>
  <c r="CB1008" i="22"/>
  <c r="CA1008" i="22"/>
  <c r="CB1007" i="22"/>
  <c r="CA1007" i="22"/>
  <c r="CB1006" i="22"/>
  <c r="CA1006" i="22"/>
  <c r="CB1005" i="22"/>
  <c r="CA1005" i="22"/>
  <c r="CB1004" i="22"/>
  <c r="CA1004" i="22"/>
  <c r="CB1003" i="22"/>
  <c r="CA1003" i="22"/>
  <c r="CB1002" i="22"/>
  <c r="CA1002" i="22"/>
  <c r="CB1001" i="22"/>
  <c r="CA1001" i="22"/>
  <c r="CB1000" i="22"/>
  <c r="CA1000" i="22"/>
  <c r="CB999" i="22"/>
  <c r="CA999" i="22"/>
  <c r="CB998" i="22"/>
  <c r="CA998" i="22"/>
  <c r="CB997" i="22"/>
  <c r="CA997" i="22"/>
  <c r="CB996" i="22"/>
  <c r="CA996" i="22"/>
  <c r="CB995" i="22"/>
  <c r="CA995" i="22"/>
  <c r="CB994" i="22"/>
  <c r="CA994" i="22"/>
  <c r="CB993" i="22"/>
  <c r="CA993" i="22"/>
  <c r="CB992" i="22"/>
  <c r="CA992" i="22"/>
  <c r="CB991" i="22"/>
  <c r="CA991" i="22"/>
  <c r="CB990" i="22"/>
  <c r="CA990" i="22"/>
  <c r="CB989" i="22"/>
  <c r="CA989" i="22"/>
  <c r="CB988" i="22"/>
  <c r="CA988" i="22"/>
  <c r="CB987" i="22"/>
  <c r="CA987" i="22"/>
  <c r="CB986" i="22"/>
  <c r="CA986" i="22"/>
  <c r="CB985" i="22"/>
  <c r="CA985" i="22"/>
  <c r="CB984" i="22"/>
  <c r="CA984" i="22"/>
  <c r="CB983" i="22"/>
  <c r="CA983" i="22"/>
  <c r="CB982" i="22"/>
  <c r="CA982" i="22"/>
  <c r="CB981" i="22"/>
  <c r="CA981" i="22"/>
  <c r="CB980" i="22"/>
  <c r="CA980" i="22"/>
  <c r="CB979" i="22"/>
  <c r="CA979" i="22"/>
  <c r="CB978" i="22"/>
  <c r="CA978" i="22"/>
  <c r="CB977" i="22"/>
  <c r="CA977" i="22"/>
  <c r="CB976" i="22"/>
  <c r="CA976" i="22"/>
  <c r="CB975" i="22"/>
  <c r="CA975" i="22"/>
  <c r="CB974" i="22"/>
  <c r="CA974" i="22"/>
  <c r="CB973" i="22"/>
  <c r="CA973" i="22"/>
  <c r="CB972" i="22"/>
  <c r="CA972" i="22"/>
  <c r="CB971" i="22"/>
  <c r="CA971" i="22"/>
  <c r="CB970" i="22"/>
  <c r="CA970" i="22"/>
  <c r="CB969" i="22"/>
  <c r="CA969" i="22"/>
  <c r="CB968" i="22"/>
  <c r="CA968" i="22"/>
  <c r="CB967" i="22"/>
  <c r="CA967" i="22"/>
  <c r="CB966" i="22"/>
  <c r="CA966" i="22"/>
  <c r="CB965" i="22"/>
  <c r="CA965" i="22"/>
  <c r="CB964" i="22"/>
  <c r="CA964" i="22"/>
  <c r="CB963" i="22"/>
  <c r="CA963" i="22"/>
  <c r="CB962" i="22"/>
  <c r="CA962" i="22"/>
  <c r="CB961" i="22"/>
  <c r="CA961" i="22"/>
  <c r="CB960" i="22"/>
  <c r="CA960" i="22"/>
  <c r="CB959" i="22"/>
  <c r="CA959" i="22"/>
  <c r="CB958" i="22"/>
  <c r="CA958" i="22"/>
  <c r="CB957" i="22"/>
  <c r="CA957" i="22"/>
  <c r="CB956" i="22"/>
  <c r="CA956" i="22"/>
  <c r="CB955" i="22"/>
  <c r="CA955" i="22"/>
  <c r="CB954" i="22"/>
  <c r="CA954" i="22"/>
  <c r="CB953" i="22"/>
  <c r="CA953" i="22"/>
  <c r="CB952" i="22"/>
  <c r="CA952" i="22"/>
  <c r="CB951" i="22"/>
  <c r="CA951" i="22"/>
  <c r="CB950" i="22"/>
  <c r="CA950" i="22"/>
  <c r="CB949" i="22"/>
  <c r="CA949" i="22"/>
  <c r="CB948" i="22"/>
  <c r="CA948" i="22"/>
  <c r="CB947" i="22"/>
  <c r="CA947" i="22"/>
  <c r="CB946" i="22"/>
  <c r="CA946" i="22"/>
  <c r="CB945" i="22"/>
  <c r="CA945" i="22"/>
  <c r="CB944" i="22"/>
  <c r="CA944" i="22"/>
  <c r="CB943" i="22"/>
  <c r="CA943" i="22"/>
  <c r="CB942" i="22"/>
  <c r="CA942" i="22"/>
  <c r="CB941" i="22"/>
  <c r="CA941" i="22"/>
  <c r="CB940" i="22"/>
  <c r="CA940" i="22"/>
  <c r="CB939" i="22"/>
  <c r="CA939" i="22"/>
  <c r="CB938" i="22"/>
  <c r="CA938" i="22"/>
  <c r="CB937" i="22"/>
  <c r="CA937" i="22"/>
  <c r="CB936" i="22"/>
  <c r="CA936" i="22"/>
  <c r="CB935" i="22"/>
  <c r="CA935" i="22"/>
  <c r="CB934" i="22"/>
  <c r="CA934" i="22"/>
  <c r="CB933" i="22"/>
  <c r="CA933" i="22"/>
  <c r="CB932" i="22"/>
  <c r="CA932" i="22"/>
  <c r="CB931" i="22"/>
  <c r="CA931" i="22"/>
  <c r="CB930" i="22"/>
  <c r="CA930" i="22"/>
  <c r="CB929" i="22"/>
  <c r="CA929" i="22"/>
  <c r="CB928" i="22"/>
  <c r="CA928" i="22"/>
  <c r="CB927" i="22"/>
  <c r="CA927" i="22"/>
  <c r="CB926" i="22"/>
  <c r="CA926" i="22"/>
  <c r="CB925" i="22"/>
  <c r="CA925" i="22"/>
  <c r="CB924" i="22"/>
  <c r="CA924" i="22"/>
  <c r="CB923" i="22"/>
  <c r="CA923" i="22"/>
  <c r="CB922" i="22"/>
  <c r="CA922" i="22"/>
  <c r="CB921" i="22"/>
  <c r="CA921" i="22"/>
  <c r="CB920" i="22"/>
  <c r="CA920" i="22"/>
  <c r="CB919" i="22"/>
  <c r="CA919" i="22"/>
  <c r="CB918" i="22"/>
  <c r="CA918" i="22"/>
  <c r="CB917" i="22"/>
  <c r="CA917" i="22"/>
  <c r="CB916" i="22"/>
  <c r="CA916" i="22"/>
  <c r="CB915" i="22"/>
  <c r="CA915" i="22"/>
  <c r="CB914" i="22"/>
  <c r="CA914" i="22"/>
  <c r="CB913" i="22"/>
  <c r="CA913" i="22"/>
  <c r="CB912" i="22"/>
  <c r="CA912" i="22"/>
  <c r="CB911" i="22"/>
  <c r="CA911" i="22"/>
  <c r="CB910" i="22"/>
  <c r="CA910" i="22"/>
  <c r="CB909" i="22"/>
  <c r="CA909" i="22"/>
  <c r="CB908" i="22"/>
  <c r="CA908" i="22"/>
  <c r="CB907" i="22"/>
  <c r="CA907" i="22"/>
  <c r="CB906" i="22"/>
  <c r="CA906" i="22"/>
  <c r="CB905" i="22"/>
  <c r="CA905" i="22"/>
  <c r="CB904" i="22"/>
  <c r="CA904" i="22"/>
  <c r="CB903" i="22"/>
  <c r="CA903" i="22"/>
  <c r="CB902" i="22"/>
  <c r="CA902" i="22"/>
  <c r="CB901" i="22"/>
  <c r="CA901" i="22"/>
  <c r="CB900" i="22"/>
  <c r="CA900" i="22"/>
  <c r="CB899" i="22"/>
  <c r="CA899" i="22"/>
  <c r="CB898" i="22"/>
  <c r="CA898" i="22"/>
  <c r="CB897" i="22"/>
  <c r="CA897" i="22"/>
  <c r="CB896" i="22"/>
  <c r="CA896" i="22"/>
  <c r="CB895" i="22"/>
  <c r="CA895" i="22"/>
  <c r="CB894" i="22"/>
  <c r="CA894" i="22"/>
  <c r="CB893" i="22"/>
  <c r="CA893" i="22"/>
  <c r="CB892" i="22"/>
  <c r="CA892" i="22"/>
  <c r="CB891" i="22"/>
  <c r="CA891" i="22"/>
  <c r="CB890" i="22"/>
  <c r="CA890" i="22"/>
  <c r="CB889" i="22"/>
  <c r="CA889" i="22"/>
  <c r="CB888" i="22"/>
  <c r="CA888" i="22"/>
  <c r="CB887" i="22"/>
  <c r="CA887" i="22"/>
  <c r="CB886" i="22"/>
  <c r="CA886" i="22"/>
  <c r="CB885" i="22"/>
  <c r="CA885" i="22"/>
  <c r="CB884" i="22"/>
  <c r="CA884" i="22"/>
  <c r="CB883" i="22"/>
  <c r="CA883" i="22"/>
  <c r="CB882" i="22"/>
  <c r="CA882" i="22"/>
  <c r="CB881" i="22"/>
  <c r="CA881" i="22"/>
  <c r="CB880" i="22"/>
  <c r="CA880" i="22"/>
  <c r="CB879" i="22"/>
  <c r="CA879" i="22"/>
  <c r="CB878" i="22"/>
  <c r="CA878" i="22"/>
  <c r="CB877" i="22"/>
  <c r="CA877" i="22"/>
  <c r="CB876" i="22"/>
  <c r="CA876" i="22"/>
  <c r="CB875" i="22"/>
  <c r="CA875" i="22"/>
  <c r="CB874" i="22"/>
  <c r="CA874" i="22"/>
  <c r="CB873" i="22"/>
  <c r="CA873" i="22"/>
  <c r="CB872" i="22"/>
  <c r="CA872" i="22"/>
  <c r="CB871" i="22"/>
  <c r="CA871" i="22"/>
  <c r="CB870" i="22"/>
  <c r="CA870" i="22"/>
  <c r="CB869" i="22"/>
  <c r="CA869" i="22"/>
  <c r="CB868" i="22"/>
  <c r="CA868" i="22"/>
  <c r="CB867" i="22"/>
  <c r="CA867" i="22"/>
  <c r="CB866" i="22"/>
  <c r="CA866" i="22"/>
  <c r="CB865" i="22"/>
  <c r="CA865" i="22"/>
  <c r="CB864" i="22"/>
  <c r="CA864" i="22"/>
  <c r="CB863" i="22"/>
  <c r="CA863" i="22"/>
  <c r="CB862" i="22"/>
  <c r="CA862" i="22"/>
  <c r="CB861" i="22"/>
  <c r="CA861" i="22"/>
  <c r="CB860" i="22"/>
  <c r="CA860" i="22"/>
  <c r="CB859" i="22"/>
  <c r="CA859" i="22"/>
  <c r="CB858" i="22"/>
  <c r="CA858" i="22"/>
  <c r="CB857" i="22"/>
  <c r="CA857" i="22"/>
  <c r="CB856" i="22"/>
  <c r="CA856" i="22"/>
  <c r="CB855" i="22"/>
  <c r="CA855" i="22"/>
  <c r="CB854" i="22"/>
  <c r="CA854" i="22"/>
  <c r="CB853" i="22"/>
  <c r="CA853" i="22"/>
  <c r="CB852" i="22"/>
  <c r="CA852" i="22"/>
  <c r="CB851" i="22"/>
  <c r="CA851" i="22"/>
  <c r="CB850" i="22"/>
  <c r="CA850" i="22"/>
  <c r="CB849" i="22"/>
  <c r="CA849" i="22"/>
  <c r="CB848" i="22"/>
  <c r="CA848" i="22"/>
  <c r="CB847" i="22"/>
  <c r="CA847" i="22"/>
  <c r="CB846" i="22"/>
  <c r="CA846" i="22"/>
  <c r="CB845" i="22"/>
  <c r="CA845" i="22"/>
  <c r="CB844" i="22"/>
  <c r="CA844" i="22"/>
  <c r="CB843" i="22"/>
  <c r="CA843" i="22"/>
  <c r="CB842" i="22"/>
  <c r="CA842" i="22"/>
  <c r="CB841" i="22"/>
  <c r="CA841" i="22"/>
  <c r="CB840" i="22"/>
  <c r="CA840" i="22"/>
  <c r="CB839" i="22"/>
  <c r="CA839" i="22"/>
  <c r="CB838" i="22"/>
  <c r="CA838" i="22"/>
  <c r="CB837" i="22"/>
  <c r="CA837" i="22"/>
  <c r="CB836" i="22"/>
  <c r="CA836" i="22"/>
  <c r="CB835" i="22"/>
  <c r="CA835" i="22"/>
  <c r="CB834" i="22"/>
  <c r="CA834" i="22"/>
  <c r="CB833" i="22"/>
  <c r="CA833" i="22"/>
  <c r="CB832" i="22"/>
  <c r="CA832" i="22"/>
  <c r="CB831" i="22"/>
  <c r="CA831" i="22"/>
  <c r="CB830" i="22"/>
  <c r="CA830" i="22"/>
  <c r="CB829" i="22"/>
  <c r="CA829" i="22"/>
  <c r="CB828" i="22"/>
  <c r="CA828" i="22"/>
  <c r="CB827" i="22"/>
  <c r="CA827" i="22"/>
  <c r="CB826" i="22"/>
  <c r="CA826" i="22"/>
  <c r="CB825" i="22"/>
  <c r="CA825" i="22"/>
  <c r="CB824" i="22"/>
  <c r="CA824" i="22"/>
  <c r="CB823" i="22"/>
  <c r="CA823" i="22"/>
  <c r="CB822" i="22"/>
  <c r="CA822" i="22"/>
  <c r="CB821" i="22"/>
  <c r="CA821" i="22"/>
  <c r="CB820" i="22"/>
  <c r="CA820" i="22"/>
  <c r="CB819" i="22"/>
  <c r="CA819" i="22"/>
  <c r="CB818" i="22"/>
  <c r="CA818" i="22"/>
  <c r="CB817" i="22"/>
  <c r="CA817" i="22"/>
  <c r="CB816" i="22"/>
  <c r="CA816" i="22"/>
  <c r="CB815" i="22"/>
  <c r="CA815" i="22"/>
  <c r="CB814" i="22"/>
  <c r="CA814" i="22"/>
  <c r="CB813" i="22"/>
  <c r="CA813" i="22"/>
  <c r="CB812" i="22"/>
  <c r="CA812" i="22"/>
  <c r="CB811" i="22"/>
  <c r="CA811" i="22"/>
  <c r="CB810" i="22"/>
  <c r="CA810" i="22"/>
  <c r="CB809" i="22"/>
  <c r="CA809" i="22"/>
  <c r="CB808" i="22"/>
  <c r="CA808" i="22"/>
  <c r="CB807" i="22"/>
  <c r="CA807" i="22"/>
  <c r="CB806" i="22"/>
  <c r="CA806" i="22"/>
  <c r="CB805" i="22"/>
  <c r="CA805" i="22"/>
  <c r="CB804" i="22"/>
  <c r="CA804" i="22"/>
  <c r="CB803" i="22"/>
  <c r="CA803" i="22"/>
  <c r="CB802" i="22"/>
  <c r="CA802" i="22"/>
  <c r="CB801" i="22"/>
  <c r="CA801" i="22"/>
  <c r="CB800" i="22"/>
  <c r="CA800" i="22"/>
  <c r="CB799" i="22"/>
  <c r="CA799" i="22"/>
  <c r="CB798" i="22"/>
  <c r="CA798" i="22"/>
  <c r="CB797" i="22"/>
  <c r="CA797" i="22"/>
  <c r="CB796" i="22"/>
  <c r="CA796" i="22"/>
  <c r="CB795" i="22"/>
  <c r="CA795" i="22"/>
  <c r="CB794" i="22"/>
  <c r="CA794" i="22"/>
  <c r="CB793" i="22"/>
  <c r="CA793" i="22"/>
  <c r="CB792" i="22"/>
  <c r="CA792" i="22"/>
  <c r="CB791" i="22"/>
  <c r="CA791" i="22"/>
  <c r="CB790" i="22"/>
  <c r="CA790" i="22"/>
  <c r="CB789" i="22"/>
  <c r="CA789" i="22"/>
  <c r="CB788" i="22"/>
  <c r="CA788" i="22"/>
  <c r="CB787" i="22"/>
  <c r="CA787" i="22"/>
  <c r="CB786" i="22"/>
  <c r="CA786" i="22"/>
  <c r="CB785" i="22"/>
  <c r="CA785" i="22"/>
  <c r="CB784" i="22"/>
  <c r="CA784" i="22"/>
  <c r="CB783" i="22"/>
  <c r="CA783" i="22"/>
  <c r="CB782" i="22"/>
  <c r="CA782" i="22"/>
  <c r="CB781" i="22"/>
  <c r="CA781" i="22"/>
  <c r="CB780" i="22"/>
  <c r="CA780" i="22"/>
  <c r="CB779" i="22"/>
  <c r="CA779" i="22"/>
  <c r="CB778" i="22"/>
  <c r="CA778" i="22"/>
  <c r="CB777" i="22"/>
  <c r="CA777" i="22"/>
  <c r="CB776" i="22"/>
  <c r="CA776" i="22"/>
  <c r="CB775" i="22"/>
  <c r="CA775" i="22"/>
  <c r="CB774" i="22"/>
  <c r="CA774" i="22"/>
  <c r="CB773" i="22"/>
  <c r="CA773" i="22"/>
  <c r="CB772" i="22"/>
  <c r="CA772" i="22"/>
  <c r="CB771" i="22"/>
  <c r="CA771" i="22"/>
  <c r="CB770" i="22"/>
  <c r="CA770" i="22"/>
  <c r="CB769" i="22"/>
  <c r="CA769" i="22"/>
  <c r="CB768" i="22"/>
  <c r="CA768" i="22"/>
  <c r="CB767" i="22"/>
  <c r="CA767" i="22"/>
  <c r="CB766" i="22"/>
  <c r="CA766" i="22"/>
  <c r="CB765" i="22"/>
  <c r="CA765" i="22"/>
  <c r="CB764" i="22"/>
  <c r="CA764" i="22"/>
  <c r="CB763" i="22"/>
  <c r="CA763" i="22"/>
  <c r="CB762" i="22"/>
  <c r="CA762" i="22"/>
  <c r="CB761" i="22"/>
  <c r="CA761" i="22"/>
  <c r="CB760" i="22"/>
  <c r="CA760" i="22"/>
  <c r="CB759" i="22"/>
  <c r="CA759" i="22"/>
  <c r="CB758" i="22"/>
  <c r="CA758" i="22"/>
  <c r="CB757" i="22"/>
  <c r="CA757" i="22"/>
  <c r="CB756" i="22"/>
  <c r="CA756" i="22"/>
  <c r="CB755" i="22"/>
  <c r="CA755" i="22"/>
  <c r="CB754" i="22"/>
  <c r="CA754" i="22"/>
  <c r="CB753" i="22"/>
  <c r="CA753" i="22"/>
  <c r="CB752" i="22"/>
  <c r="CA752" i="22"/>
  <c r="CB751" i="22"/>
  <c r="CA751" i="22"/>
  <c r="CB750" i="22"/>
  <c r="CA750" i="22"/>
  <c r="CB749" i="22"/>
  <c r="CA749" i="22"/>
  <c r="CB748" i="22"/>
  <c r="CA748" i="22"/>
  <c r="CB747" i="22"/>
  <c r="CA747" i="22"/>
  <c r="CB746" i="22"/>
  <c r="CA746" i="22"/>
  <c r="CB745" i="22"/>
  <c r="CA745" i="22"/>
  <c r="CB744" i="22"/>
  <c r="CA744" i="22"/>
  <c r="CB743" i="22"/>
  <c r="CA743" i="22"/>
  <c r="CB742" i="22"/>
  <c r="CA742" i="22"/>
  <c r="CB741" i="22"/>
  <c r="CA741" i="22"/>
  <c r="CB740" i="22"/>
  <c r="CA740" i="22"/>
  <c r="CB739" i="22"/>
  <c r="CA739" i="22"/>
  <c r="CB738" i="22"/>
  <c r="CA738" i="22"/>
  <c r="CB737" i="22"/>
  <c r="CA737" i="22"/>
  <c r="CB736" i="22"/>
  <c r="CA736" i="22"/>
  <c r="CB735" i="22"/>
  <c r="CA735" i="22"/>
  <c r="CB734" i="22"/>
  <c r="CA734" i="22"/>
  <c r="CB733" i="22"/>
  <c r="CA733" i="22"/>
  <c r="CB732" i="22"/>
  <c r="CA732" i="22"/>
  <c r="CB731" i="22"/>
  <c r="CA731" i="22"/>
  <c r="CB730" i="22"/>
  <c r="CA730" i="22"/>
  <c r="CB729" i="22"/>
  <c r="CA729" i="22"/>
  <c r="CB728" i="22"/>
  <c r="CA728" i="22"/>
  <c r="CB727" i="22"/>
  <c r="CA727" i="22"/>
  <c r="CB726" i="22"/>
  <c r="CA726" i="22"/>
  <c r="CB725" i="22"/>
  <c r="CA725" i="22"/>
  <c r="CB724" i="22"/>
  <c r="CA724" i="22"/>
  <c r="CB723" i="22"/>
  <c r="CA723" i="22"/>
  <c r="CB722" i="22"/>
  <c r="CA722" i="22"/>
  <c r="CB721" i="22"/>
  <c r="CA721" i="22"/>
  <c r="CB720" i="22"/>
  <c r="CA720" i="22"/>
  <c r="CB719" i="22"/>
  <c r="CA719" i="22"/>
  <c r="CB718" i="22"/>
  <c r="CA718" i="22"/>
  <c r="CB717" i="22"/>
  <c r="CA717" i="22"/>
  <c r="CB716" i="22"/>
  <c r="CA716" i="22"/>
  <c r="CB715" i="22"/>
  <c r="CA715" i="22"/>
  <c r="CB714" i="22"/>
  <c r="CA714" i="22"/>
  <c r="CB713" i="22"/>
  <c r="CA713" i="22"/>
  <c r="CB712" i="22"/>
  <c r="CA712" i="22"/>
  <c r="CB711" i="22"/>
  <c r="CA711" i="22"/>
  <c r="CB710" i="22"/>
  <c r="CA710" i="22"/>
  <c r="CB709" i="22"/>
  <c r="CA709" i="22"/>
  <c r="CB708" i="22"/>
  <c r="CA708" i="22"/>
  <c r="CB707" i="22"/>
  <c r="CA707" i="22"/>
  <c r="CB706" i="22"/>
  <c r="CA706" i="22"/>
  <c r="CB705" i="22"/>
  <c r="CA705" i="22"/>
  <c r="CB704" i="22"/>
  <c r="CA704" i="22"/>
  <c r="CB703" i="22"/>
  <c r="CA703" i="22"/>
  <c r="CB702" i="22"/>
  <c r="CA702" i="22"/>
  <c r="CB701" i="22"/>
  <c r="CA701" i="22"/>
  <c r="CB700" i="22"/>
  <c r="CA700" i="22"/>
  <c r="CB699" i="22"/>
  <c r="CA699" i="22"/>
  <c r="CB698" i="22"/>
  <c r="CA698" i="22"/>
  <c r="CB697" i="22"/>
  <c r="CA697" i="22"/>
  <c r="CB696" i="22"/>
  <c r="CA696" i="22"/>
  <c r="CB695" i="22"/>
  <c r="CA695" i="22"/>
  <c r="CB694" i="22"/>
  <c r="CA694" i="22"/>
  <c r="CB693" i="22"/>
  <c r="CA693" i="22"/>
  <c r="CB692" i="22"/>
  <c r="CA692" i="22"/>
  <c r="CB691" i="22"/>
  <c r="CA691" i="22"/>
  <c r="CB690" i="22"/>
  <c r="CA690" i="22"/>
  <c r="CB689" i="22"/>
  <c r="CA689" i="22"/>
  <c r="CB688" i="22"/>
  <c r="CA688" i="22"/>
  <c r="CB687" i="22"/>
  <c r="CA687" i="22"/>
  <c r="CB686" i="22"/>
  <c r="CA686" i="22"/>
  <c r="CB685" i="22"/>
  <c r="CA685" i="22"/>
  <c r="CB684" i="22"/>
  <c r="CA684" i="22"/>
  <c r="CB683" i="22"/>
  <c r="CA683" i="22"/>
  <c r="CB682" i="22"/>
  <c r="CA682" i="22"/>
  <c r="CB681" i="22"/>
  <c r="CA681" i="22"/>
  <c r="CB680" i="22"/>
  <c r="CA680" i="22"/>
  <c r="CB679" i="22"/>
  <c r="CA679" i="22"/>
  <c r="CB678" i="22"/>
  <c r="CA678" i="22"/>
  <c r="CB677" i="22"/>
  <c r="CA677" i="22"/>
  <c r="CB676" i="22"/>
  <c r="CA676" i="22"/>
  <c r="CB675" i="22"/>
  <c r="CA675" i="22"/>
  <c r="CB674" i="22"/>
  <c r="CA674" i="22"/>
  <c r="CB673" i="22"/>
  <c r="CA673" i="22"/>
  <c r="CB672" i="22"/>
  <c r="CA672" i="22"/>
  <c r="CB671" i="22"/>
  <c r="CA671" i="22"/>
  <c r="CB670" i="22"/>
  <c r="CA670" i="22"/>
  <c r="CB669" i="22"/>
  <c r="CA669" i="22"/>
  <c r="CB668" i="22"/>
  <c r="CA668" i="22"/>
  <c r="CB667" i="22"/>
  <c r="CA667" i="22"/>
  <c r="CB666" i="22"/>
  <c r="CA666" i="22"/>
  <c r="CB665" i="22"/>
  <c r="CA665" i="22"/>
  <c r="CB664" i="22"/>
  <c r="CA664" i="22"/>
  <c r="CB663" i="22"/>
  <c r="CA663" i="22"/>
  <c r="CB662" i="22"/>
  <c r="CA662" i="22"/>
  <c r="CB661" i="22"/>
  <c r="CA661" i="22"/>
  <c r="CB660" i="22"/>
  <c r="CA660" i="22"/>
  <c r="CB659" i="22"/>
  <c r="CA659" i="22"/>
  <c r="CB658" i="22"/>
  <c r="CA658" i="22"/>
  <c r="CB657" i="22"/>
  <c r="CA657" i="22"/>
  <c r="CB656" i="22"/>
  <c r="CA656" i="22"/>
  <c r="CB655" i="22"/>
  <c r="CA655" i="22"/>
  <c r="CB654" i="22"/>
  <c r="CA654" i="22"/>
  <c r="CB653" i="22"/>
  <c r="CA653" i="22"/>
  <c r="CB652" i="22"/>
  <c r="CA652" i="22"/>
  <c r="CB651" i="22"/>
  <c r="CA651" i="22"/>
  <c r="CB650" i="22"/>
  <c r="CA650" i="22"/>
  <c r="CB649" i="22"/>
  <c r="CA649" i="22"/>
  <c r="CB648" i="22"/>
  <c r="CA648" i="22"/>
  <c r="CB647" i="22"/>
  <c r="CA647" i="22"/>
  <c r="CB646" i="22"/>
  <c r="CA646" i="22"/>
  <c r="CB645" i="22"/>
  <c r="CA645" i="22"/>
  <c r="CB644" i="22"/>
  <c r="CA644" i="22"/>
  <c r="CB643" i="22"/>
  <c r="CA643" i="22"/>
  <c r="CB642" i="22"/>
  <c r="CA642" i="22"/>
  <c r="CB641" i="22"/>
  <c r="CA641" i="22"/>
  <c r="CB640" i="22"/>
  <c r="CA640" i="22"/>
  <c r="CB639" i="22"/>
  <c r="CA639" i="22"/>
  <c r="CB638" i="22"/>
  <c r="CA638" i="22"/>
  <c r="CB637" i="22"/>
  <c r="CA637" i="22"/>
  <c r="CB636" i="22"/>
  <c r="CA636" i="22"/>
  <c r="CB635" i="22"/>
  <c r="CA635" i="22"/>
  <c r="CB634" i="22"/>
  <c r="CA634" i="22"/>
  <c r="CB633" i="22"/>
  <c r="CA633" i="22"/>
  <c r="CB632" i="22"/>
  <c r="CA632" i="22"/>
  <c r="CB631" i="22"/>
  <c r="CA631" i="22"/>
  <c r="CB630" i="22"/>
  <c r="CA630" i="22"/>
  <c r="CB629" i="22"/>
  <c r="CA629" i="22"/>
  <c r="CB628" i="22"/>
  <c r="CA628" i="22"/>
  <c r="CB627" i="22"/>
  <c r="CA627" i="22"/>
  <c r="CB626" i="22"/>
  <c r="CA626" i="22"/>
  <c r="CB625" i="22"/>
  <c r="CA625" i="22"/>
  <c r="CB624" i="22"/>
  <c r="CA624" i="22"/>
  <c r="CB623" i="22"/>
  <c r="CA623" i="22"/>
  <c r="CB622" i="22"/>
  <c r="CA622" i="22"/>
  <c r="CB621" i="22"/>
  <c r="CA621" i="22"/>
  <c r="CB620" i="22"/>
  <c r="CA620" i="22"/>
  <c r="CB619" i="22"/>
  <c r="CA619" i="22"/>
  <c r="CB618" i="22"/>
  <c r="CA618" i="22"/>
  <c r="CB617" i="22"/>
  <c r="CA617" i="22"/>
  <c r="CB616" i="22"/>
  <c r="CA616" i="22"/>
  <c r="CB615" i="22"/>
  <c r="CA615" i="22"/>
  <c r="CB614" i="22"/>
  <c r="CA614" i="22"/>
  <c r="CB613" i="22"/>
  <c r="CA613" i="22"/>
  <c r="CB612" i="22"/>
  <c r="CA612" i="22"/>
  <c r="CB611" i="22"/>
  <c r="CA611" i="22"/>
  <c r="CB610" i="22"/>
  <c r="CA610" i="22"/>
  <c r="CB609" i="22"/>
  <c r="CA609" i="22"/>
  <c r="CB608" i="22"/>
  <c r="CA608" i="22"/>
  <c r="CB607" i="22"/>
  <c r="CA607" i="22"/>
  <c r="CB606" i="22"/>
  <c r="CA606" i="22"/>
  <c r="CB605" i="22"/>
  <c r="CA605" i="22"/>
  <c r="CB604" i="22"/>
  <c r="CA604" i="22"/>
  <c r="CB603" i="22"/>
  <c r="CA603" i="22"/>
  <c r="CB602" i="22"/>
  <c r="CA602" i="22"/>
  <c r="CB601" i="22"/>
  <c r="CA601" i="22"/>
  <c r="CB600" i="22"/>
  <c r="CA600" i="22"/>
  <c r="CB599" i="22"/>
  <c r="CA599" i="22"/>
  <c r="CB598" i="22"/>
  <c r="CA598" i="22"/>
  <c r="CB597" i="22"/>
  <c r="CA597" i="22"/>
  <c r="CB596" i="22"/>
  <c r="CA596" i="22"/>
  <c r="CB595" i="22"/>
  <c r="CA595" i="22"/>
  <c r="CB594" i="22"/>
  <c r="CA594" i="22"/>
  <c r="CB593" i="22"/>
  <c r="CA593" i="22"/>
  <c r="CB592" i="22"/>
  <c r="CA592" i="22"/>
  <c r="CB591" i="22"/>
  <c r="CA591" i="22"/>
  <c r="CB590" i="22"/>
  <c r="CA590" i="22"/>
  <c r="CB589" i="22"/>
  <c r="CA589" i="22"/>
  <c r="CB588" i="22"/>
  <c r="CA588" i="22"/>
  <c r="CB587" i="22"/>
  <c r="CA587" i="22"/>
  <c r="CB586" i="22"/>
  <c r="CA586" i="22"/>
  <c r="CB585" i="22"/>
  <c r="CA585" i="22"/>
  <c r="CB584" i="22"/>
  <c r="CA584" i="22"/>
  <c r="CB583" i="22"/>
  <c r="CA583" i="22"/>
  <c r="CB582" i="22"/>
  <c r="CA582" i="22"/>
  <c r="CB581" i="22"/>
  <c r="CA581" i="22"/>
  <c r="CB580" i="22"/>
  <c r="CA580" i="22"/>
  <c r="CB579" i="22"/>
  <c r="CA579" i="22"/>
  <c r="CB578" i="22"/>
  <c r="CA578" i="22"/>
  <c r="CB577" i="22"/>
  <c r="CA577" i="22"/>
  <c r="CB576" i="22"/>
  <c r="CA576" i="22"/>
  <c r="CB575" i="22"/>
  <c r="CA575" i="22"/>
  <c r="CB574" i="22"/>
  <c r="CA574" i="22"/>
  <c r="CB573" i="22"/>
  <c r="CA573" i="22"/>
  <c r="CB572" i="22"/>
  <c r="CA572" i="22"/>
  <c r="CB571" i="22"/>
  <c r="CA571" i="22"/>
  <c r="CB570" i="22"/>
  <c r="CA570" i="22"/>
  <c r="CB569" i="22"/>
  <c r="CA569" i="22"/>
  <c r="CB568" i="22"/>
  <c r="CA568" i="22"/>
  <c r="CB567" i="22"/>
  <c r="CA567" i="22"/>
  <c r="CB566" i="22"/>
  <c r="CA566" i="22"/>
  <c r="CB565" i="22"/>
  <c r="CA565" i="22"/>
  <c r="CB564" i="22"/>
  <c r="CA564" i="22"/>
  <c r="CB563" i="22"/>
  <c r="CA563" i="22"/>
  <c r="CB562" i="22"/>
  <c r="CA562" i="22"/>
  <c r="CB561" i="22"/>
  <c r="CA561" i="22"/>
  <c r="CB560" i="22"/>
  <c r="CA560" i="22"/>
  <c r="CB559" i="22"/>
  <c r="CA559" i="22"/>
  <c r="CB558" i="22"/>
  <c r="CA558" i="22"/>
  <c r="CB557" i="22"/>
  <c r="CA557" i="22"/>
  <c r="CB556" i="22"/>
  <c r="CA556" i="22"/>
  <c r="CB555" i="22"/>
  <c r="CA555" i="22"/>
  <c r="CB554" i="22"/>
  <c r="CA554" i="22"/>
  <c r="CB553" i="22"/>
  <c r="CA553" i="22"/>
  <c r="CB552" i="22"/>
  <c r="CA552" i="22"/>
  <c r="CB551" i="22"/>
  <c r="CA551" i="22"/>
  <c r="CB550" i="22"/>
  <c r="CA550" i="22"/>
  <c r="CB549" i="22"/>
  <c r="CA549" i="22"/>
  <c r="CB548" i="22"/>
  <c r="CA548" i="22"/>
  <c r="CB547" i="22"/>
  <c r="CA547" i="22"/>
  <c r="CB546" i="22"/>
  <c r="CA546" i="22"/>
  <c r="CB545" i="22"/>
  <c r="CA545" i="22"/>
  <c r="CB544" i="22"/>
  <c r="CA544" i="22"/>
  <c r="CB543" i="22"/>
  <c r="CA543" i="22"/>
  <c r="CB542" i="22"/>
  <c r="CA542" i="22"/>
  <c r="CB541" i="22"/>
  <c r="CA541" i="22"/>
  <c r="CB540" i="22"/>
  <c r="CA540" i="22"/>
  <c r="CB539" i="22"/>
  <c r="CA539" i="22"/>
  <c r="CB538" i="22"/>
  <c r="CA538" i="22"/>
  <c r="CB537" i="22"/>
  <c r="CA537" i="22"/>
  <c r="CB536" i="22"/>
  <c r="CA536" i="22"/>
  <c r="CB535" i="22"/>
  <c r="CA535" i="22"/>
  <c r="CB534" i="22"/>
  <c r="CA534" i="22"/>
  <c r="CB533" i="22"/>
  <c r="CA533" i="22"/>
  <c r="CB532" i="22"/>
  <c r="CA532" i="22"/>
  <c r="CB531" i="22"/>
  <c r="CA531" i="22"/>
  <c r="CB530" i="22"/>
  <c r="CA530" i="22"/>
  <c r="CB529" i="22"/>
  <c r="CA529" i="22"/>
  <c r="CB528" i="22"/>
  <c r="CA528" i="22"/>
  <c r="CB527" i="22"/>
  <c r="CA527" i="22"/>
  <c r="CB526" i="22"/>
  <c r="CA526" i="22"/>
  <c r="CB525" i="22"/>
  <c r="CA525" i="22"/>
  <c r="CB524" i="22"/>
  <c r="CA524" i="22"/>
  <c r="CB523" i="22"/>
  <c r="CA523" i="22"/>
  <c r="CB522" i="22"/>
  <c r="CA522" i="22"/>
  <c r="CB521" i="22"/>
  <c r="CA521" i="22"/>
  <c r="CB520" i="22"/>
  <c r="CA520" i="22"/>
  <c r="CB519" i="22"/>
  <c r="CA519" i="22"/>
  <c r="CB518" i="22"/>
  <c r="CA518" i="22"/>
  <c r="CB517" i="22"/>
  <c r="CA517" i="22"/>
  <c r="CB516" i="22"/>
  <c r="CA516" i="22"/>
  <c r="CB515" i="22"/>
  <c r="CA515" i="22"/>
  <c r="CB514" i="22"/>
  <c r="CA514" i="22"/>
  <c r="CB513" i="22"/>
  <c r="CA513" i="22"/>
  <c r="CB512" i="22"/>
  <c r="CA512" i="22"/>
  <c r="CB511" i="22"/>
  <c r="CA511" i="22"/>
  <c r="CB510" i="22"/>
  <c r="CA510" i="22"/>
  <c r="CB509" i="22"/>
  <c r="CA509" i="22"/>
  <c r="CB508" i="22"/>
  <c r="CA508" i="22"/>
  <c r="CB507" i="22"/>
  <c r="CA507" i="22"/>
  <c r="CB506" i="22"/>
  <c r="CA506" i="22"/>
  <c r="CB505" i="22"/>
  <c r="CA505" i="22"/>
  <c r="CB504" i="22"/>
  <c r="CA504" i="22"/>
  <c r="CB503" i="22"/>
  <c r="CA503" i="22"/>
  <c r="CB502" i="22"/>
  <c r="CA502" i="22"/>
  <c r="CB501" i="22"/>
  <c r="CA501" i="22"/>
  <c r="CB500" i="22"/>
  <c r="CA500" i="22"/>
  <c r="CB499" i="22"/>
  <c r="CA499" i="22"/>
  <c r="CB498" i="22"/>
  <c r="CA498" i="22"/>
  <c r="CB497" i="22"/>
  <c r="CA497" i="22"/>
  <c r="CB496" i="22"/>
  <c r="CA496" i="22"/>
  <c r="CB495" i="22"/>
  <c r="CA495" i="22"/>
  <c r="CB494" i="22"/>
  <c r="CA494" i="22"/>
  <c r="CB493" i="22"/>
  <c r="CA493" i="22"/>
  <c r="CB492" i="22"/>
  <c r="CA492" i="22"/>
  <c r="CB491" i="22"/>
  <c r="CA491" i="22"/>
  <c r="CB490" i="22"/>
  <c r="CA490" i="22"/>
  <c r="CB489" i="22"/>
  <c r="CA489" i="22"/>
  <c r="CB488" i="22"/>
  <c r="CA488" i="22"/>
  <c r="CB487" i="22"/>
  <c r="CA487" i="22"/>
  <c r="CB486" i="22"/>
  <c r="CA486" i="22"/>
  <c r="CB485" i="22"/>
  <c r="CA485" i="22"/>
  <c r="CB484" i="22"/>
  <c r="CA484" i="22"/>
  <c r="CB483" i="22"/>
  <c r="CA483" i="22"/>
  <c r="CB482" i="22"/>
  <c r="CA482" i="22"/>
  <c r="CB481" i="22"/>
  <c r="CA481" i="22"/>
  <c r="CB480" i="22"/>
  <c r="CA480" i="22"/>
  <c r="CB479" i="22"/>
  <c r="CA479" i="22"/>
  <c r="CB478" i="22"/>
  <c r="CA478" i="22"/>
  <c r="CB477" i="22"/>
  <c r="CA477" i="22"/>
  <c r="CB476" i="22"/>
  <c r="CA476" i="22"/>
  <c r="CB475" i="22"/>
  <c r="CA475" i="22"/>
  <c r="CB474" i="22"/>
  <c r="CA474" i="22"/>
  <c r="CB473" i="22"/>
  <c r="CA473" i="22"/>
  <c r="CB472" i="22"/>
  <c r="CA472" i="22"/>
  <c r="CB471" i="22"/>
  <c r="CA471" i="22"/>
  <c r="CB470" i="22"/>
  <c r="CA470" i="22"/>
  <c r="CB469" i="22"/>
  <c r="CA469" i="22"/>
  <c r="CB468" i="22"/>
  <c r="CA468" i="22"/>
  <c r="CB467" i="22"/>
  <c r="CA467" i="22"/>
  <c r="CB466" i="22"/>
  <c r="CA466" i="22"/>
  <c r="CB465" i="22"/>
  <c r="CA465" i="22"/>
  <c r="CB464" i="22"/>
  <c r="CA464" i="22"/>
  <c r="CB463" i="22"/>
  <c r="CA463" i="22"/>
  <c r="CB462" i="22"/>
  <c r="CA462" i="22"/>
  <c r="CB461" i="22"/>
  <c r="CA461" i="22"/>
  <c r="CB460" i="22"/>
  <c r="CA460" i="22"/>
  <c r="CB459" i="22"/>
  <c r="CA459" i="22"/>
  <c r="CB458" i="22"/>
  <c r="CA458" i="22"/>
  <c r="CB457" i="22"/>
  <c r="CA457" i="22"/>
  <c r="CB456" i="22"/>
  <c r="CA456" i="22"/>
  <c r="CB455" i="22"/>
  <c r="CA455" i="22"/>
  <c r="CB454" i="22"/>
  <c r="CA454" i="22"/>
  <c r="CB453" i="22"/>
  <c r="CA453" i="22"/>
  <c r="CB452" i="22"/>
  <c r="CA452" i="22"/>
  <c r="CB451" i="22"/>
  <c r="CA451" i="22"/>
  <c r="CB450" i="22"/>
  <c r="CA450" i="22"/>
  <c r="CB449" i="22"/>
  <c r="CA449" i="22"/>
  <c r="CB448" i="22"/>
  <c r="CA448" i="22"/>
  <c r="CB447" i="22"/>
  <c r="CA447" i="22"/>
  <c r="CB446" i="22"/>
  <c r="CA446" i="22"/>
  <c r="CB445" i="22"/>
  <c r="CA445" i="22"/>
  <c r="CB444" i="22"/>
  <c r="CA444" i="22"/>
  <c r="CB443" i="22"/>
  <c r="CA443" i="22"/>
  <c r="CB442" i="22"/>
  <c r="CA442" i="22"/>
  <c r="CB441" i="22"/>
  <c r="CA441" i="22"/>
  <c r="CB440" i="22"/>
  <c r="CA440" i="22"/>
  <c r="CB439" i="22"/>
  <c r="CA439" i="22"/>
  <c r="CB438" i="22"/>
  <c r="CA438" i="22"/>
  <c r="CB437" i="22"/>
  <c r="CA437" i="22"/>
  <c r="CB436" i="22"/>
  <c r="CA436" i="22"/>
  <c r="CB435" i="22"/>
  <c r="CA435" i="22"/>
  <c r="CB434" i="22"/>
  <c r="CA434" i="22"/>
  <c r="CB433" i="22"/>
  <c r="CA433" i="22"/>
  <c r="CB432" i="22"/>
  <c r="CA432" i="22"/>
  <c r="CB431" i="22"/>
  <c r="CA431" i="22"/>
  <c r="CB430" i="22"/>
  <c r="CA430" i="22"/>
  <c r="CB429" i="22"/>
  <c r="CA429" i="22"/>
  <c r="CB428" i="22"/>
  <c r="CA428" i="22"/>
  <c r="CB427" i="22"/>
  <c r="CA427" i="22"/>
  <c r="CB426" i="22"/>
  <c r="CA426" i="22"/>
  <c r="CB425" i="22"/>
  <c r="CA425" i="22"/>
  <c r="CB424" i="22"/>
  <c r="CA424" i="22"/>
  <c r="CB423" i="22"/>
  <c r="CA423" i="22"/>
  <c r="CB422" i="22"/>
  <c r="CA422" i="22"/>
  <c r="CB421" i="22"/>
  <c r="CA421" i="22"/>
  <c r="CB420" i="22"/>
  <c r="CA420" i="22"/>
  <c r="CB419" i="22"/>
  <c r="CA419" i="22"/>
  <c r="CB418" i="22"/>
  <c r="CA418" i="22"/>
  <c r="CB417" i="22"/>
  <c r="CA417" i="22"/>
  <c r="CB416" i="22"/>
  <c r="CA416" i="22"/>
  <c r="CB415" i="22"/>
  <c r="CA415" i="22"/>
  <c r="CB414" i="22"/>
  <c r="CA414" i="22"/>
  <c r="CB413" i="22"/>
  <c r="CA413" i="22"/>
  <c r="CB412" i="22"/>
  <c r="CA412" i="22"/>
  <c r="CB411" i="22"/>
  <c r="CA411" i="22"/>
  <c r="CB410" i="22"/>
  <c r="CA410" i="22"/>
  <c r="CB409" i="22"/>
  <c r="CA409" i="22"/>
  <c r="CB408" i="22"/>
  <c r="CA408" i="22"/>
  <c r="CB407" i="22"/>
  <c r="CA407" i="22"/>
  <c r="CB406" i="22"/>
  <c r="CA406" i="22"/>
  <c r="CB405" i="22"/>
  <c r="CA405" i="22"/>
  <c r="CB404" i="22"/>
  <c r="CA404" i="22"/>
  <c r="CB403" i="22"/>
  <c r="CA403" i="22"/>
  <c r="CB402" i="22"/>
  <c r="CA402" i="22"/>
  <c r="CB401" i="22"/>
  <c r="CA401" i="22"/>
  <c r="CB400" i="22"/>
  <c r="CA400" i="22"/>
  <c r="A400" i="22"/>
  <c r="CB399" i="22"/>
  <c r="CA399" i="22"/>
  <c r="A399" i="22"/>
  <c r="CB398" i="22"/>
  <c r="CA398" i="22"/>
  <c r="A398" i="22"/>
  <c r="CB397" i="22"/>
  <c r="CA397" i="22"/>
  <c r="A397" i="22"/>
  <c r="CB396" i="22"/>
  <c r="CA396" i="22"/>
  <c r="A396" i="22"/>
  <c r="CB395" i="22"/>
  <c r="CA395" i="22"/>
  <c r="A395" i="22"/>
  <c r="CB394" i="22"/>
  <c r="CA394" i="22"/>
  <c r="A394" i="22"/>
  <c r="CB393" i="22"/>
  <c r="CA393" i="22"/>
  <c r="A393" i="22"/>
  <c r="CB392" i="22"/>
  <c r="CA392" i="22"/>
  <c r="A392" i="22"/>
  <c r="CB391" i="22"/>
  <c r="CA391" i="22"/>
  <c r="A391" i="22"/>
  <c r="CB390" i="22"/>
  <c r="CA390" i="22"/>
  <c r="A390" i="22"/>
  <c r="CB389" i="22"/>
  <c r="CA389" i="22"/>
  <c r="A389" i="22"/>
  <c r="CB388" i="22"/>
  <c r="CA388" i="22"/>
  <c r="A388" i="22"/>
  <c r="CB387" i="22"/>
  <c r="CA387" i="22"/>
  <c r="A387" i="22"/>
  <c r="CB386" i="22"/>
  <c r="CA386" i="22"/>
  <c r="A386" i="22"/>
  <c r="CB385" i="22"/>
  <c r="CA385" i="22"/>
  <c r="A385" i="22"/>
  <c r="CB384" i="22"/>
  <c r="CA384" i="22"/>
  <c r="A384" i="22"/>
  <c r="CB383" i="22"/>
  <c r="CA383" i="22"/>
  <c r="A383" i="22"/>
  <c r="CB382" i="22"/>
  <c r="CA382" i="22"/>
  <c r="A382" i="22"/>
  <c r="CB381" i="22"/>
  <c r="CA381" i="22"/>
  <c r="A381" i="22"/>
  <c r="CB380" i="22"/>
  <c r="CA380" i="22"/>
  <c r="A380" i="22"/>
  <c r="CB379" i="22"/>
  <c r="CA379" i="22"/>
  <c r="A379" i="22"/>
  <c r="CB378" i="22"/>
  <c r="CA378" i="22"/>
  <c r="A378" i="22"/>
  <c r="CB377" i="22"/>
  <c r="CA377" i="22"/>
  <c r="A377" i="22"/>
  <c r="CB376" i="22"/>
  <c r="CA376" i="22"/>
  <c r="A376" i="22"/>
  <c r="CB375" i="22"/>
  <c r="CA375" i="22"/>
  <c r="A375" i="22"/>
  <c r="CB374" i="22"/>
  <c r="CA374" i="22"/>
  <c r="A374" i="22"/>
  <c r="CB373" i="22"/>
  <c r="CA373" i="22"/>
  <c r="A373" i="22"/>
  <c r="CB372" i="22"/>
  <c r="CA372" i="22"/>
  <c r="A372" i="22"/>
  <c r="CB371" i="22"/>
  <c r="CA371" i="22"/>
  <c r="A371" i="22"/>
  <c r="CB370" i="22"/>
  <c r="CA370" i="22"/>
  <c r="A370" i="22"/>
  <c r="CB369" i="22"/>
  <c r="CA369" i="22"/>
  <c r="A369" i="22"/>
  <c r="CB368" i="22"/>
  <c r="CA368" i="22"/>
  <c r="A368" i="22"/>
  <c r="CB367" i="22"/>
  <c r="CA367" i="22"/>
  <c r="A367" i="22"/>
  <c r="CB366" i="22"/>
  <c r="CA366" i="22"/>
  <c r="A366" i="22"/>
  <c r="CB365" i="22"/>
  <c r="CA365" i="22"/>
  <c r="A365" i="22"/>
  <c r="CB364" i="22"/>
  <c r="CA364" i="22"/>
  <c r="A364" i="22"/>
  <c r="CB363" i="22"/>
  <c r="CA363" i="22"/>
  <c r="A363" i="22"/>
  <c r="CB362" i="22"/>
  <c r="CA362" i="22"/>
  <c r="A362" i="22"/>
  <c r="CB361" i="22"/>
  <c r="CA361" i="22"/>
  <c r="A361" i="22"/>
  <c r="CB360" i="22"/>
  <c r="CA360" i="22"/>
  <c r="A360" i="22"/>
  <c r="CB359" i="22"/>
  <c r="CA359" i="22"/>
  <c r="A359" i="22"/>
  <c r="CB358" i="22"/>
  <c r="CA358" i="22"/>
  <c r="A358" i="22"/>
  <c r="CB357" i="22"/>
  <c r="CA357" i="22"/>
  <c r="A357" i="22"/>
  <c r="CB356" i="22"/>
  <c r="CA356" i="22"/>
  <c r="A356" i="22"/>
  <c r="CB355" i="22"/>
  <c r="CA355" i="22"/>
  <c r="A355" i="22"/>
  <c r="CB354" i="22"/>
  <c r="CA354" i="22"/>
  <c r="A354" i="22"/>
  <c r="CB353" i="22"/>
  <c r="CA353" i="22"/>
  <c r="A353" i="22"/>
  <c r="CB352" i="22"/>
  <c r="CA352" i="22"/>
  <c r="A352" i="22"/>
  <c r="CB351" i="22"/>
  <c r="CA351" i="22"/>
  <c r="A351" i="22"/>
  <c r="CB350" i="22"/>
  <c r="CA350" i="22"/>
  <c r="A350" i="22"/>
  <c r="CB349" i="22"/>
  <c r="CA349" i="22"/>
  <c r="A349" i="22"/>
  <c r="CB348" i="22"/>
  <c r="CA348" i="22"/>
  <c r="A348" i="22"/>
  <c r="CB347" i="22"/>
  <c r="CA347" i="22"/>
  <c r="A347" i="22"/>
  <c r="CB346" i="22"/>
  <c r="CA346" i="22"/>
  <c r="A346" i="22"/>
  <c r="CB345" i="22"/>
  <c r="CA345" i="22"/>
  <c r="A345" i="22"/>
  <c r="CB344" i="22"/>
  <c r="CA344" i="22"/>
  <c r="A344" i="22"/>
  <c r="CB343" i="22"/>
  <c r="CA343" i="22"/>
  <c r="A343" i="22"/>
  <c r="CB342" i="22"/>
  <c r="CA342" i="22"/>
  <c r="A342" i="22"/>
  <c r="CB341" i="22"/>
  <c r="CA341" i="22"/>
  <c r="A341" i="22"/>
  <c r="CB340" i="22"/>
  <c r="CA340" i="22"/>
  <c r="A340" i="22"/>
  <c r="CB339" i="22"/>
  <c r="CA339" i="22"/>
  <c r="A339" i="22"/>
  <c r="CB338" i="22"/>
  <c r="CA338" i="22"/>
  <c r="A338" i="22"/>
  <c r="CB337" i="22"/>
  <c r="CA337" i="22"/>
  <c r="A337" i="22"/>
  <c r="CB336" i="22"/>
  <c r="CA336" i="22"/>
  <c r="A336" i="22"/>
  <c r="CB335" i="22"/>
  <c r="CA335" i="22"/>
  <c r="A335" i="22"/>
  <c r="CB334" i="22"/>
  <c r="CA334" i="22"/>
  <c r="A334" i="22"/>
  <c r="CB333" i="22"/>
  <c r="CA333" i="22"/>
  <c r="A333" i="22"/>
  <c r="CB332" i="22"/>
  <c r="CA332" i="22"/>
  <c r="A332" i="22"/>
  <c r="CB331" i="22"/>
  <c r="CA331" i="22"/>
  <c r="A331" i="22"/>
  <c r="CB330" i="22"/>
  <c r="CA330" i="22"/>
  <c r="A330" i="22"/>
  <c r="CB329" i="22"/>
  <c r="CA329" i="22"/>
  <c r="A329" i="22"/>
  <c r="CB328" i="22"/>
  <c r="CA328" i="22"/>
  <c r="A328" i="22"/>
  <c r="CB327" i="22"/>
  <c r="CA327" i="22"/>
  <c r="A327" i="22"/>
  <c r="CB326" i="22"/>
  <c r="CA326" i="22"/>
  <c r="A326" i="22"/>
  <c r="CB325" i="22"/>
  <c r="CA325" i="22"/>
  <c r="A325" i="22"/>
  <c r="CB324" i="22"/>
  <c r="CA324" i="22"/>
  <c r="A324" i="22"/>
  <c r="CB323" i="22"/>
  <c r="CA323" i="22"/>
  <c r="A323" i="22"/>
  <c r="CB322" i="22"/>
  <c r="CA322" i="22"/>
  <c r="A322" i="22"/>
  <c r="CB321" i="22"/>
  <c r="CA321" i="22"/>
  <c r="A321" i="22"/>
  <c r="CB320" i="22"/>
  <c r="CA320" i="22"/>
  <c r="A320" i="22"/>
  <c r="CB319" i="22"/>
  <c r="CA319" i="22"/>
  <c r="A319" i="22"/>
  <c r="CB318" i="22"/>
  <c r="CA318" i="22"/>
  <c r="A318" i="22"/>
  <c r="CB317" i="22"/>
  <c r="CA317" i="22"/>
  <c r="A317" i="22"/>
  <c r="CB316" i="22"/>
  <c r="CA316" i="22"/>
  <c r="A316" i="22"/>
  <c r="CB315" i="22"/>
  <c r="CA315" i="22"/>
  <c r="A315" i="22"/>
  <c r="CB314" i="22"/>
  <c r="CA314" i="22"/>
  <c r="A314" i="22"/>
  <c r="CB313" i="22"/>
  <c r="CA313" i="22"/>
  <c r="A313" i="22"/>
  <c r="CB312" i="22"/>
  <c r="CA312" i="22"/>
  <c r="A312" i="22"/>
  <c r="CB311" i="22"/>
  <c r="CA311" i="22"/>
  <c r="A311" i="22"/>
  <c r="CB310" i="22"/>
  <c r="CA310" i="22"/>
  <c r="A310" i="22"/>
  <c r="CB309" i="22"/>
  <c r="CA309" i="22"/>
  <c r="A309" i="22"/>
  <c r="CB308" i="22"/>
  <c r="CA308" i="22"/>
  <c r="A308" i="22"/>
  <c r="CB307" i="22"/>
  <c r="CA307" i="22"/>
  <c r="A307" i="22"/>
  <c r="CB306" i="22"/>
  <c r="CA306" i="22"/>
  <c r="A306" i="22"/>
  <c r="CB305" i="22"/>
  <c r="CA305" i="22"/>
  <c r="A305" i="22"/>
  <c r="CB304" i="22"/>
  <c r="CA304" i="22"/>
  <c r="A304" i="22"/>
  <c r="CB303" i="22"/>
  <c r="CA303" i="22"/>
  <c r="A303" i="22"/>
  <c r="CB302" i="22"/>
  <c r="CA302" i="22"/>
  <c r="A302" i="22"/>
  <c r="CB301" i="22"/>
  <c r="CA301" i="22"/>
  <c r="A301" i="22"/>
  <c r="CB300" i="22"/>
  <c r="CA300" i="22"/>
  <c r="A300" i="22"/>
  <c r="CB299" i="22"/>
  <c r="CA299" i="22"/>
  <c r="A299" i="22"/>
  <c r="CB298" i="22"/>
  <c r="CA298" i="22"/>
  <c r="A298" i="22"/>
  <c r="CB297" i="22"/>
  <c r="CA297" i="22"/>
  <c r="A297" i="22"/>
  <c r="CB296" i="22"/>
  <c r="CA296" i="22"/>
  <c r="A296" i="22"/>
  <c r="CB295" i="22"/>
  <c r="CA295" i="22"/>
  <c r="A295" i="22"/>
  <c r="CB294" i="22"/>
  <c r="CA294" i="22"/>
  <c r="A294" i="22"/>
  <c r="CB293" i="22"/>
  <c r="CA293" i="22"/>
  <c r="A293" i="22"/>
  <c r="CB292" i="22"/>
  <c r="CA292" i="22"/>
  <c r="A292" i="22"/>
  <c r="CB291" i="22"/>
  <c r="CA291" i="22"/>
  <c r="A291" i="22"/>
  <c r="CB290" i="22"/>
  <c r="CA290" i="22"/>
  <c r="A290" i="22"/>
  <c r="CB289" i="22"/>
  <c r="CA289" i="22"/>
  <c r="A289" i="22"/>
  <c r="CB288" i="22"/>
  <c r="CA288" i="22"/>
  <c r="A288" i="22"/>
  <c r="CB287" i="22"/>
  <c r="CA287" i="22"/>
  <c r="A287" i="22"/>
  <c r="CB286" i="22"/>
  <c r="CA286" i="22"/>
  <c r="A286" i="22"/>
  <c r="CB285" i="22"/>
  <c r="CA285" i="22"/>
  <c r="A285" i="22"/>
  <c r="CB284" i="22"/>
  <c r="CA284" i="22"/>
  <c r="A284" i="22"/>
  <c r="CB283" i="22"/>
  <c r="CA283" i="22"/>
  <c r="A283" i="22"/>
  <c r="CB282" i="22"/>
  <c r="CA282" i="22"/>
  <c r="A282" i="22"/>
  <c r="CB281" i="22"/>
  <c r="CA281" i="22"/>
  <c r="A281" i="22"/>
  <c r="CB280" i="22"/>
  <c r="CA280" i="22"/>
  <c r="A280" i="22"/>
  <c r="CB279" i="22"/>
  <c r="CA279" i="22"/>
  <c r="A279" i="22"/>
  <c r="CB278" i="22"/>
  <c r="CA278" i="22"/>
  <c r="A278" i="22"/>
  <c r="CB277" i="22"/>
  <c r="CA277" i="22"/>
  <c r="A277" i="22"/>
  <c r="CB276" i="22"/>
  <c r="CA276" i="22"/>
  <c r="A276" i="22"/>
  <c r="CB275" i="22"/>
  <c r="CA275" i="22"/>
  <c r="A275" i="22"/>
  <c r="CB274" i="22"/>
  <c r="CA274" i="22"/>
  <c r="A274" i="22"/>
  <c r="CB273" i="22"/>
  <c r="CA273" i="22"/>
  <c r="A273" i="22"/>
  <c r="CB272" i="22"/>
  <c r="CA272" i="22"/>
  <c r="A272" i="22"/>
  <c r="CB271" i="22"/>
  <c r="CA271" i="22"/>
  <c r="A271" i="22"/>
  <c r="CB270" i="22"/>
  <c r="CA270" i="22"/>
  <c r="A270" i="22"/>
  <c r="CB269" i="22"/>
  <c r="CA269" i="22"/>
  <c r="A269" i="22"/>
  <c r="CB268" i="22"/>
  <c r="CA268" i="22"/>
  <c r="A268" i="22"/>
  <c r="CB267" i="22"/>
  <c r="CA267" i="22"/>
  <c r="A267" i="22"/>
  <c r="CB266" i="22"/>
  <c r="CA266" i="22"/>
  <c r="A266" i="22"/>
  <c r="CB265" i="22"/>
  <c r="CA265" i="22"/>
  <c r="A265" i="22"/>
  <c r="CB264" i="22"/>
  <c r="CA264" i="22"/>
  <c r="A264" i="22"/>
  <c r="CB263" i="22"/>
  <c r="CA263" i="22"/>
  <c r="A263" i="22"/>
  <c r="CB262" i="22"/>
  <c r="CA262" i="22"/>
  <c r="A262" i="22"/>
  <c r="CB261" i="22"/>
  <c r="CA261" i="22"/>
  <c r="A261" i="22"/>
  <c r="CB260" i="22"/>
  <c r="CA260" i="22"/>
  <c r="A260" i="22"/>
  <c r="CB259" i="22"/>
  <c r="CA259" i="22"/>
  <c r="A259" i="22"/>
  <c r="CB258" i="22"/>
  <c r="CA258" i="22"/>
  <c r="A258" i="22"/>
  <c r="CB257" i="22"/>
  <c r="CA257" i="22"/>
  <c r="A257" i="22"/>
  <c r="CB256" i="22"/>
  <c r="CA256" i="22"/>
  <c r="A256" i="22"/>
  <c r="CB255" i="22"/>
  <c r="CA255" i="22"/>
  <c r="A255" i="22"/>
  <c r="CB254" i="22"/>
  <c r="CA254" i="22"/>
  <c r="A254" i="22"/>
  <c r="CB253" i="22"/>
  <c r="CA253" i="22"/>
  <c r="A253" i="22"/>
  <c r="CB252" i="22"/>
  <c r="CA252" i="22"/>
  <c r="A252" i="22"/>
  <c r="CB251" i="22"/>
  <c r="CA251" i="22"/>
  <c r="A251" i="22"/>
  <c r="CB250" i="22"/>
  <c r="CA250" i="22"/>
  <c r="A250" i="22"/>
  <c r="CB249" i="22"/>
  <c r="CA249" i="22"/>
  <c r="A249" i="22"/>
  <c r="CB248" i="22"/>
  <c r="CA248" i="22"/>
  <c r="A248" i="22"/>
  <c r="CB247" i="22"/>
  <c r="CA247" i="22"/>
  <c r="A247" i="22"/>
  <c r="CB246" i="22"/>
  <c r="CA246" i="22"/>
  <c r="A246" i="22"/>
  <c r="CB245" i="22"/>
  <c r="CA245" i="22"/>
  <c r="A245" i="22"/>
  <c r="CB244" i="22"/>
  <c r="CA244" i="22"/>
  <c r="A244" i="22"/>
  <c r="CB243" i="22"/>
  <c r="CA243" i="22"/>
  <c r="A243" i="22"/>
  <c r="CB242" i="22"/>
  <c r="CA242" i="22"/>
  <c r="A242" i="22"/>
  <c r="CB241" i="22"/>
  <c r="CA241" i="22"/>
  <c r="A241" i="22"/>
  <c r="CB240" i="22"/>
  <c r="CA240" i="22"/>
  <c r="A240" i="22"/>
  <c r="CB239" i="22"/>
  <c r="CA239" i="22"/>
  <c r="A239" i="22"/>
  <c r="CB238" i="22"/>
  <c r="CA238" i="22"/>
  <c r="A238" i="22"/>
  <c r="CB237" i="22"/>
  <c r="CA237" i="22"/>
  <c r="A237" i="22"/>
  <c r="CB236" i="22"/>
  <c r="CA236" i="22"/>
  <c r="A236" i="22"/>
  <c r="CB235" i="22"/>
  <c r="CA235" i="22"/>
  <c r="A235" i="22"/>
  <c r="CB234" i="22"/>
  <c r="CA234" i="22"/>
  <c r="A234" i="22"/>
  <c r="CB233" i="22"/>
  <c r="CA233" i="22"/>
  <c r="A233" i="22"/>
  <c r="CB232" i="22"/>
  <c r="CA232" i="22"/>
  <c r="A232" i="22"/>
  <c r="CB231" i="22"/>
  <c r="CA231" i="22"/>
  <c r="A231" i="22"/>
  <c r="CB230" i="22"/>
  <c r="CA230" i="22"/>
  <c r="A230" i="22"/>
  <c r="CB229" i="22"/>
  <c r="CA229" i="22"/>
  <c r="A229" i="22"/>
  <c r="CB228" i="22"/>
  <c r="CA228" i="22"/>
  <c r="A228" i="22"/>
  <c r="CB227" i="22"/>
  <c r="CA227" i="22"/>
  <c r="A227" i="22"/>
  <c r="CB226" i="22"/>
  <c r="CA226" i="22"/>
  <c r="A226" i="22"/>
  <c r="CB225" i="22"/>
  <c r="CA225" i="22"/>
  <c r="A225" i="22"/>
  <c r="CB224" i="22"/>
  <c r="CA224" i="22"/>
  <c r="A224" i="22"/>
  <c r="CB223" i="22"/>
  <c r="CA223" i="22"/>
  <c r="A223" i="22"/>
  <c r="CB222" i="22"/>
  <c r="CA222" i="22"/>
  <c r="A222" i="22"/>
  <c r="CB221" i="22"/>
  <c r="CA221" i="22"/>
  <c r="A221" i="22"/>
  <c r="CB220" i="22"/>
  <c r="CA220" i="22"/>
  <c r="A220" i="22"/>
  <c r="CB219" i="22"/>
  <c r="CA219" i="22"/>
  <c r="A219" i="22"/>
  <c r="CB218" i="22"/>
  <c r="CA218" i="22"/>
  <c r="A218" i="22"/>
  <c r="CB217" i="22"/>
  <c r="CA217" i="22"/>
  <c r="A217" i="22"/>
  <c r="CB216" i="22"/>
  <c r="CA216" i="22"/>
  <c r="A216" i="22"/>
  <c r="CB215" i="22"/>
  <c r="CA215" i="22"/>
  <c r="A215" i="22"/>
  <c r="CB214" i="22"/>
  <c r="CA214" i="22"/>
  <c r="A214" i="22"/>
  <c r="CB213" i="22"/>
  <c r="CA213" i="22"/>
  <c r="A213" i="22"/>
  <c r="CB212" i="22"/>
  <c r="CA212" i="22"/>
  <c r="A212" i="22"/>
  <c r="CB211" i="22"/>
  <c r="CA211" i="22"/>
  <c r="A211" i="22"/>
  <c r="CB210" i="22"/>
  <c r="CA210" i="22"/>
  <c r="A210" i="22"/>
  <c r="CB209" i="22"/>
  <c r="CA209" i="22"/>
  <c r="A209" i="22"/>
  <c r="CB208" i="22"/>
  <c r="CA208" i="22"/>
  <c r="A208" i="22"/>
  <c r="CB207" i="22"/>
  <c r="CA207" i="22"/>
  <c r="A207" i="22"/>
  <c r="CB206" i="22"/>
  <c r="CA206" i="22"/>
  <c r="A206" i="22"/>
  <c r="CB205" i="22"/>
  <c r="CA205" i="22"/>
  <c r="A205" i="22"/>
  <c r="CB204" i="22"/>
  <c r="CA204" i="22"/>
  <c r="A204" i="22"/>
  <c r="CB203" i="22"/>
  <c r="CA203" i="22"/>
  <c r="A203" i="22"/>
  <c r="CB202" i="22"/>
  <c r="CA202" i="22"/>
  <c r="A202" i="22"/>
  <c r="CB201" i="22"/>
  <c r="CA201" i="22"/>
  <c r="A201" i="22"/>
  <c r="CB200" i="22"/>
  <c r="CA200" i="22"/>
  <c r="A200" i="22"/>
  <c r="CB199" i="22"/>
  <c r="CA199" i="22"/>
  <c r="A199" i="22"/>
  <c r="CB198" i="22"/>
  <c r="CA198" i="22"/>
  <c r="A198" i="22"/>
  <c r="CB197" i="22"/>
  <c r="CA197" i="22"/>
  <c r="A197" i="22"/>
  <c r="CB196" i="22"/>
  <c r="CA196" i="22"/>
  <c r="A196" i="22"/>
  <c r="CB195" i="22"/>
  <c r="CA195" i="22"/>
  <c r="A195" i="22"/>
  <c r="CB194" i="22"/>
  <c r="CA194" i="22"/>
  <c r="A194" i="22"/>
  <c r="CB193" i="22"/>
  <c r="CA193" i="22"/>
  <c r="A193" i="22"/>
  <c r="CB192" i="22"/>
  <c r="CA192" i="22"/>
  <c r="A192" i="22"/>
  <c r="CB191" i="22"/>
  <c r="CA191" i="22"/>
  <c r="A191" i="22"/>
  <c r="CB190" i="22"/>
  <c r="CA190" i="22"/>
  <c r="A190" i="22"/>
  <c r="CB189" i="22"/>
  <c r="CA189" i="22"/>
  <c r="A189" i="22"/>
  <c r="CB188" i="22"/>
  <c r="CA188" i="22"/>
  <c r="A188" i="22"/>
  <c r="CB187" i="22"/>
  <c r="CA187" i="22"/>
  <c r="A187" i="22"/>
  <c r="CB186" i="22"/>
  <c r="CA186" i="22"/>
  <c r="A186" i="22"/>
  <c r="CB185" i="22"/>
  <c r="CA185" i="22"/>
  <c r="A185" i="22"/>
  <c r="CB184" i="22"/>
  <c r="CA184" i="22"/>
  <c r="A184" i="22"/>
  <c r="CB183" i="22"/>
  <c r="CA183" i="22"/>
  <c r="A183" i="22"/>
  <c r="CB182" i="22"/>
  <c r="CA182" i="22"/>
  <c r="A182" i="22"/>
  <c r="CB181" i="22"/>
  <c r="CA181" i="22"/>
  <c r="A181" i="22"/>
  <c r="CB180" i="22"/>
  <c r="CA180" i="22"/>
  <c r="A180" i="22"/>
  <c r="CB179" i="22"/>
  <c r="CA179" i="22"/>
  <c r="A179" i="22"/>
  <c r="CB178" i="22"/>
  <c r="CA178" i="22"/>
  <c r="A178" i="22"/>
  <c r="CB177" i="22"/>
  <c r="CA177" i="22"/>
  <c r="A177" i="22"/>
  <c r="CB176" i="22"/>
  <c r="CA176" i="22"/>
  <c r="A176" i="22"/>
  <c r="CB175" i="22"/>
  <c r="CA175" i="22"/>
  <c r="A175" i="22"/>
  <c r="CB174" i="22"/>
  <c r="CA174" i="22"/>
  <c r="A174" i="22"/>
  <c r="CB173" i="22"/>
  <c r="CA173" i="22"/>
  <c r="A173" i="22"/>
  <c r="CB172" i="22"/>
  <c r="CA172" i="22"/>
  <c r="A172" i="22"/>
  <c r="CB171" i="22"/>
  <c r="CA171" i="22"/>
  <c r="A171" i="22"/>
  <c r="CB170" i="22"/>
  <c r="CA170" i="22"/>
  <c r="A170" i="22"/>
  <c r="CB169" i="22"/>
  <c r="CA169" i="22"/>
  <c r="A169" i="22"/>
  <c r="CB168" i="22"/>
  <c r="CA168" i="22"/>
  <c r="A168" i="22"/>
  <c r="CB167" i="22"/>
  <c r="CA167" i="22"/>
  <c r="A167" i="22"/>
  <c r="CB166" i="22"/>
  <c r="CA166" i="22"/>
  <c r="A166" i="22"/>
  <c r="CB165" i="22"/>
  <c r="CA165" i="22"/>
  <c r="A165" i="22"/>
  <c r="CB164" i="22"/>
  <c r="CA164" i="22"/>
  <c r="A164" i="22"/>
  <c r="CB163" i="22"/>
  <c r="CA163" i="22"/>
  <c r="A163" i="22"/>
  <c r="CB162" i="22"/>
  <c r="CA162" i="22"/>
  <c r="A162" i="22"/>
  <c r="CB161" i="22"/>
  <c r="CA161" i="22"/>
  <c r="A161" i="22"/>
  <c r="CB160" i="22"/>
  <c r="CA160" i="22"/>
  <c r="A160" i="22"/>
  <c r="CB159" i="22"/>
  <c r="CA159" i="22"/>
  <c r="A159" i="22"/>
  <c r="CB158" i="22"/>
  <c r="CA158" i="22"/>
  <c r="A158" i="22"/>
  <c r="CB157" i="22"/>
  <c r="CA157" i="22"/>
  <c r="A157" i="22"/>
  <c r="CB156" i="22"/>
  <c r="CA156" i="22"/>
  <c r="A156" i="22"/>
  <c r="CB155" i="22"/>
  <c r="CA155" i="22"/>
  <c r="A155" i="22"/>
  <c r="CB154" i="22"/>
  <c r="CA154" i="22"/>
  <c r="A154" i="22"/>
  <c r="CB153" i="22"/>
  <c r="CA153" i="22"/>
  <c r="A153" i="22"/>
  <c r="CB152" i="22"/>
  <c r="CA152" i="22"/>
  <c r="A152" i="22"/>
  <c r="CB151" i="22"/>
  <c r="CA151" i="22"/>
  <c r="A151" i="22"/>
  <c r="CB150" i="22"/>
  <c r="CA150" i="22"/>
  <c r="A150" i="22"/>
  <c r="CB149" i="22"/>
  <c r="CA149" i="22"/>
  <c r="A149" i="22"/>
  <c r="CB148" i="22"/>
  <c r="CA148" i="22"/>
  <c r="A148" i="22"/>
  <c r="CB147" i="22"/>
  <c r="CA147" i="22"/>
  <c r="A147" i="22"/>
  <c r="CB146" i="22"/>
  <c r="CA146" i="22"/>
  <c r="A146" i="22"/>
  <c r="CB145" i="22"/>
  <c r="CA145" i="22"/>
  <c r="A145" i="22"/>
  <c r="CB144" i="22"/>
  <c r="CA144" i="22"/>
  <c r="A144" i="22"/>
  <c r="CB143" i="22"/>
  <c r="CA143" i="22"/>
  <c r="A143" i="22"/>
  <c r="CB142" i="22"/>
  <c r="CA142" i="22"/>
  <c r="A142" i="22"/>
  <c r="CB141" i="22"/>
  <c r="CA141" i="22"/>
  <c r="A141" i="22"/>
  <c r="CB140" i="22"/>
  <c r="CA140" i="22"/>
  <c r="A140" i="22"/>
  <c r="CB139" i="22"/>
  <c r="CA139" i="22"/>
  <c r="A139" i="22"/>
  <c r="CB138" i="22"/>
  <c r="CA138" i="22"/>
  <c r="A138" i="22"/>
  <c r="CB137" i="22"/>
  <c r="CA137" i="22"/>
  <c r="A137" i="22"/>
  <c r="CB136" i="22"/>
  <c r="CA136" i="22"/>
  <c r="A136" i="22"/>
  <c r="CB135" i="22"/>
  <c r="CA135" i="22"/>
  <c r="A135" i="22"/>
  <c r="CB134" i="22"/>
  <c r="CA134" i="22"/>
  <c r="A134" i="22"/>
  <c r="CB133" i="22"/>
  <c r="CA133" i="22"/>
  <c r="A133" i="22"/>
  <c r="CB132" i="22"/>
  <c r="CA132" i="22"/>
  <c r="A132" i="22"/>
  <c r="CB131" i="22"/>
  <c r="CA131" i="22"/>
  <c r="A131" i="22"/>
  <c r="CB130" i="22"/>
  <c r="CA130" i="22"/>
  <c r="A130" i="22"/>
  <c r="CB129" i="22"/>
  <c r="CA129" i="22"/>
  <c r="A129" i="22"/>
  <c r="CB128" i="22"/>
  <c r="CA128" i="22"/>
  <c r="A128" i="22"/>
  <c r="CB127" i="22"/>
  <c r="CA127" i="22"/>
  <c r="A127" i="22"/>
  <c r="CB126" i="22"/>
  <c r="CA126" i="22"/>
  <c r="A126" i="22"/>
  <c r="CB125" i="22"/>
  <c r="CA125" i="22"/>
  <c r="A125" i="22"/>
  <c r="CB124" i="22"/>
  <c r="CA124" i="22"/>
  <c r="A124" i="22"/>
  <c r="CB123" i="22"/>
  <c r="CA123" i="22"/>
  <c r="A123" i="22"/>
  <c r="CB122" i="22"/>
  <c r="CA122" i="22"/>
  <c r="A122" i="22"/>
  <c r="CB121" i="22"/>
  <c r="CA121" i="22"/>
  <c r="A121" i="22"/>
  <c r="CB120" i="22"/>
  <c r="CA120" i="22"/>
  <c r="A120" i="22"/>
  <c r="CB119" i="22"/>
  <c r="CA119" i="22"/>
  <c r="A119" i="22"/>
  <c r="CB118" i="22"/>
  <c r="CA118" i="22"/>
  <c r="A118" i="22"/>
  <c r="CB117" i="22"/>
  <c r="CA117" i="22"/>
  <c r="A117" i="22"/>
  <c r="CB116" i="22"/>
  <c r="CA116" i="22"/>
  <c r="A116" i="22"/>
  <c r="CB115" i="22"/>
  <c r="CA115" i="22"/>
  <c r="A115" i="22"/>
  <c r="CB114" i="22"/>
  <c r="CA114" i="22"/>
  <c r="A114" i="22"/>
  <c r="CB113" i="22"/>
  <c r="CA113" i="22"/>
  <c r="A113" i="22"/>
  <c r="CB112" i="22"/>
  <c r="CA112" i="22"/>
  <c r="A112" i="22"/>
  <c r="CB111" i="22"/>
  <c r="CA111" i="22"/>
  <c r="A111" i="22"/>
  <c r="CB110" i="22"/>
  <c r="CA110" i="22"/>
  <c r="A110" i="22"/>
  <c r="CB109" i="22"/>
  <c r="CA109" i="22"/>
  <c r="A109" i="22"/>
  <c r="CB108" i="22"/>
  <c r="CA108" i="22"/>
  <c r="A108" i="22"/>
  <c r="CB107" i="22"/>
  <c r="CA107" i="22"/>
  <c r="A107" i="22"/>
  <c r="CB106" i="22"/>
  <c r="CA106" i="22"/>
  <c r="A106" i="22"/>
  <c r="CB105" i="22"/>
  <c r="CA105" i="22"/>
  <c r="A105" i="22"/>
  <c r="CB104" i="22"/>
  <c r="CA104" i="22"/>
  <c r="A104" i="22"/>
  <c r="CB103" i="22"/>
  <c r="CA103" i="22"/>
  <c r="A103" i="22"/>
  <c r="CB102" i="22"/>
  <c r="CA102" i="22"/>
  <c r="A102" i="22"/>
  <c r="CB101" i="22"/>
  <c r="CA101" i="22"/>
  <c r="A101" i="22"/>
  <c r="CB100" i="22"/>
  <c r="CA100" i="22"/>
  <c r="A100" i="22"/>
  <c r="CB99" i="22"/>
  <c r="CA99" i="22"/>
  <c r="A99" i="22"/>
  <c r="CB98" i="22"/>
  <c r="CA98" i="22"/>
  <c r="A98" i="22"/>
  <c r="CB97" i="22"/>
  <c r="CA97" i="22"/>
  <c r="A97" i="22"/>
  <c r="CB96" i="22"/>
  <c r="CA96" i="22"/>
  <c r="A96" i="22"/>
  <c r="CB95" i="22"/>
  <c r="CA95" i="22"/>
  <c r="A95" i="22"/>
  <c r="CB94" i="22"/>
  <c r="CA94" i="22"/>
  <c r="A94" i="22"/>
  <c r="CB93" i="22"/>
  <c r="CA93" i="22"/>
  <c r="A93" i="22"/>
  <c r="CB92" i="22"/>
  <c r="CA92" i="22"/>
  <c r="A92" i="22"/>
  <c r="CB91" i="22"/>
  <c r="CA91" i="22"/>
  <c r="A91" i="22"/>
  <c r="CB90" i="22"/>
  <c r="CA90" i="22"/>
  <c r="A90" i="22"/>
  <c r="CB89" i="22"/>
  <c r="CA89" i="22"/>
  <c r="A89" i="22"/>
  <c r="CB88" i="22"/>
  <c r="CA88" i="22"/>
  <c r="A88" i="22"/>
  <c r="CB87" i="22"/>
  <c r="CA87" i="22"/>
  <c r="A87" i="22"/>
  <c r="CB86" i="22"/>
  <c r="CA86" i="22"/>
  <c r="A86" i="22"/>
  <c r="CB85" i="22"/>
  <c r="CA85" i="22"/>
  <c r="A85" i="22"/>
  <c r="CB84" i="22"/>
  <c r="CA84" i="22"/>
  <c r="A84" i="22"/>
  <c r="CB83" i="22"/>
  <c r="CA83" i="22"/>
  <c r="A83" i="22"/>
  <c r="CB82" i="22"/>
  <c r="CA82" i="22"/>
  <c r="A82" i="22"/>
  <c r="CB81" i="22"/>
  <c r="CA81" i="22"/>
  <c r="A81" i="22"/>
  <c r="CB80" i="22"/>
  <c r="CA80" i="22"/>
  <c r="A80" i="22"/>
  <c r="CB79" i="22"/>
  <c r="CA79" i="22"/>
  <c r="A79" i="22"/>
  <c r="CB78" i="22"/>
  <c r="CA78" i="22"/>
  <c r="A78" i="22"/>
  <c r="CB77" i="22"/>
  <c r="CA77" i="22"/>
  <c r="A77" i="22"/>
  <c r="CB76" i="22"/>
  <c r="CA76" i="22"/>
  <c r="A76" i="22"/>
  <c r="CB75" i="22"/>
  <c r="CA75" i="22"/>
  <c r="A75" i="22"/>
  <c r="CB74" i="22"/>
  <c r="CA74" i="22"/>
  <c r="A74" i="22"/>
  <c r="CB73" i="22"/>
  <c r="CA73" i="22"/>
  <c r="A73" i="22"/>
  <c r="CB72" i="22"/>
  <c r="CA72" i="22"/>
  <c r="A72" i="22"/>
  <c r="CB71" i="22"/>
  <c r="CA71" i="22"/>
  <c r="A71" i="22"/>
  <c r="CB70" i="22"/>
  <c r="CA70" i="22"/>
  <c r="A70" i="22"/>
  <c r="CB69" i="22"/>
  <c r="CA69" i="22"/>
  <c r="A69" i="22"/>
  <c r="CB68" i="22"/>
  <c r="CA68" i="22"/>
  <c r="A68" i="22"/>
  <c r="CB67" i="22"/>
  <c r="CA67" i="22"/>
  <c r="A67" i="22"/>
  <c r="CB66" i="22"/>
  <c r="CA66" i="22"/>
  <c r="A66" i="22"/>
  <c r="CB65" i="22"/>
  <c r="CA65" i="22"/>
  <c r="A65" i="22"/>
  <c r="CB64" i="22"/>
  <c r="CA64" i="22"/>
  <c r="A64" i="22"/>
  <c r="CB63" i="22"/>
  <c r="CA63" i="22"/>
  <c r="A63" i="22"/>
  <c r="CB62" i="22"/>
  <c r="CA62" i="22"/>
  <c r="A62" i="22"/>
  <c r="CB61" i="22"/>
  <c r="CA61" i="22"/>
  <c r="A61" i="22"/>
  <c r="CB60" i="22"/>
  <c r="CA60" i="22"/>
  <c r="A60" i="22"/>
  <c r="CB59" i="22"/>
  <c r="CA59" i="22"/>
  <c r="A59" i="22"/>
  <c r="CB58" i="22"/>
  <c r="CA58" i="22"/>
  <c r="A58" i="22"/>
  <c r="CB57" i="22"/>
  <c r="CA57" i="22"/>
  <c r="A57" i="22"/>
  <c r="CB56" i="22"/>
  <c r="CA56" i="22"/>
  <c r="A56" i="22"/>
  <c r="CB55" i="22"/>
  <c r="CA55" i="22"/>
  <c r="A55" i="22"/>
  <c r="CB54" i="22"/>
  <c r="CA54" i="22"/>
  <c r="A54" i="22"/>
  <c r="CB53" i="22"/>
  <c r="CA53" i="22"/>
  <c r="A53" i="22"/>
  <c r="CB52" i="22"/>
  <c r="CA52" i="22"/>
  <c r="A52" i="22"/>
  <c r="CB51" i="22"/>
  <c r="CA51" i="22"/>
  <c r="A51" i="22"/>
  <c r="CB50" i="22"/>
  <c r="CA50" i="22"/>
  <c r="A50" i="22"/>
  <c r="CB49" i="22"/>
  <c r="CA49" i="22"/>
  <c r="A49" i="22"/>
  <c r="CB48" i="22"/>
  <c r="CA48" i="22"/>
  <c r="A48" i="22"/>
  <c r="CB47" i="22"/>
  <c r="CA47" i="22"/>
  <c r="A47" i="22"/>
  <c r="CB46" i="22"/>
  <c r="CA46" i="22"/>
  <c r="A46" i="22"/>
  <c r="CB45" i="22"/>
  <c r="CA45" i="22"/>
  <c r="A45" i="22"/>
  <c r="CB44" i="22"/>
  <c r="CA44" i="22"/>
  <c r="A44" i="22"/>
  <c r="CB43" i="22"/>
  <c r="CA43" i="22"/>
  <c r="A43" i="22"/>
  <c r="CB42" i="22"/>
  <c r="CA42" i="22"/>
  <c r="A42" i="22"/>
  <c r="CB41" i="22"/>
  <c r="CA41" i="22"/>
  <c r="A41" i="22"/>
  <c r="CB40" i="22"/>
  <c r="CA40" i="22"/>
  <c r="A40" i="22"/>
  <c r="CB39" i="22"/>
  <c r="CA39" i="22"/>
  <c r="A39" i="22"/>
  <c r="CB38" i="22"/>
  <c r="CA38" i="22"/>
  <c r="A38" i="22"/>
  <c r="CB37" i="22"/>
  <c r="CA37" i="22"/>
  <c r="A37" i="22"/>
  <c r="CB36" i="22"/>
  <c r="CA36" i="22"/>
  <c r="A36" i="22"/>
  <c r="CB35" i="22"/>
  <c r="CA35" i="22"/>
  <c r="A35" i="22"/>
  <c r="CB34" i="22"/>
  <c r="CA34" i="22"/>
  <c r="A34" i="22"/>
  <c r="CB33" i="22"/>
  <c r="CA33" i="22"/>
  <c r="A33" i="22"/>
  <c r="CB32" i="22"/>
  <c r="CA32" i="22"/>
  <c r="A32" i="22"/>
  <c r="CB31" i="22"/>
  <c r="CA31" i="22"/>
  <c r="A31" i="22"/>
  <c r="CB30" i="22"/>
  <c r="CA30" i="22"/>
  <c r="A30" i="22"/>
  <c r="CB29" i="22"/>
  <c r="CA29" i="22"/>
  <c r="A29" i="22"/>
  <c r="CB28" i="22"/>
  <c r="CA28" i="22"/>
  <c r="A28" i="22"/>
  <c r="CB27" i="22"/>
  <c r="CA27" i="22"/>
  <c r="A27" i="22"/>
  <c r="CB26" i="22"/>
  <c r="CA26" i="22"/>
  <c r="A26" i="22"/>
  <c r="CB25" i="22"/>
  <c r="CA25" i="22"/>
  <c r="A25" i="22"/>
  <c r="CB24" i="22"/>
  <c r="CA24" i="22"/>
  <c r="A24" i="22"/>
  <c r="CB23" i="22"/>
  <c r="CA23" i="22"/>
  <c r="A23" i="22"/>
  <c r="CB22" i="22"/>
  <c r="CA22" i="22"/>
  <c r="A22" i="22"/>
  <c r="CB21" i="22"/>
  <c r="CA21" i="22"/>
  <c r="A21" i="22"/>
  <c r="CB20" i="22"/>
  <c r="CA20" i="22"/>
  <c r="A20" i="22"/>
  <c r="CB19" i="22"/>
  <c r="CA19" i="22"/>
  <c r="A19" i="22"/>
  <c r="CB18" i="22"/>
  <c r="CA18" i="22"/>
  <c r="A18" i="22"/>
  <c r="CB17" i="22"/>
  <c r="CA17" i="22"/>
  <c r="A17" i="22"/>
  <c r="CB16" i="22"/>
  <c r="CA16" i="22"/>
  <c r="A16" i="22"/>
  <c r="CB15" i="22"/>
  <c r="CA15" i="22"/>
  <c r="A15" i="22"/>
  <c r="CB14" i="22"/>
  <c r="CA14" i="22"/>
  <c r="A14" i="22"/>
  <c r="CB13" i="22"/>
  <c r="CA13" i="22"/>
  <c r="A13" i="22"/>
  <c r="CB12" i="22"/>
  <c r="CA12" i="22"/>
  <c r="A12" i="22"/>
  <c r="CB11" i="22"/>
  <c r="CA11" i="22"/>
  <c r="A11" i="22"/>
  <c r="CB10" i="22"/>
  <c r="CA10" i="22"/>
  <c r="A10" i="22"/>
  <c r="CB9" i="22"/>
  <c r="CA9" i="22"/>
  <c r="A9" i="22"/>
  <c r="CB8" i="22"/>
  <c r="CA8" i="22"/>
  <c r="A8" i="22"/>
  <c r="CB7" i="22"/>
  <c r="CA7" i="22"/>
  <c r="CB6" i="22"/>
  <c r="CA6" i="22"/>
  <c r="CB5" i="22"/>
  <c r="CA5" i="22"/>
  <c r="CB4" i="22"/>
  <c r="CA4" i="22"/>
  <c r="CB3" i="22"/>
  <c r="CA3" i="22"/>
  <c r="CB2" i="22"/>
  <c r="CA2" i="22"/>
  <c r="CB2001" i="21"/>
  <c r="CA2001" i="21"/>
  <c r="CB2000" i="21"/>
  <c r="CA2000" i="21"/>
  <c r="CB1999" i="21"/>
  <c r="CA1999" i="21"/>
  <c r="CB1998" i="21"/>
  <c r="CA1998" i="21"/>
  <c r="CB1997" i="21"/>
  <c r="CA1997" i="21"/>
  <c r="CB1996" i="21"/>
  <c r="CA1996" i="21"/>
  <c r="CB1995" i="21"/>
  <c r="CA1995" i="21"/>
  <c r="CB1994" i="21"/>
  <c r="CA1994" i="21"/>
  <c r="CB1993" i="21"/>
  <c r="CA1993" i="21"/>
  <c r="CB1992" i="21"/>
  <c r="CA1992" i="21"/>
  <c r="CB1991" i="21"/>
  <c r="CA1991" i="21"/>
  <c r="CB1990" i="21"/>
  <c r="CA1990" i="21"/>
  <c r="CB1989" i="21"/>
  <c r="CA1989" i="21"/>
  <c r="CB1988" i="21"/>
  <c r="CA1988" i="21"/>
  <c r="CB1987" i="21"/>
  <c r="CA1987" i="21"/>
  <c r="CB1986" i="21"/>
  <c r="CA1986" i="21"/>
  <c r="CB1985" i="21"/>
  <c r="CA1985" i="21"/>
  <c r="CB1984" i="21"/>
  <c r="CA1984" i="21"/>
  <c r="CB1983" i="21"/>
  <c r="CA1983" i="21"/>
  <c r="CB1982" i="21"/>
  <c r="CA1982" i="21"/>
  <c r="CB1981" i="21"/>
  <c r="CA1981" i="21"/>
  <c r="CB1980" i="21"/>
  <c r="CA1980" i="21"/>
  <c r="CB1979" i="21"/>
  <c r="CA1979" i="21"/>
  <c r="CB1978" i="21"/>
  <c r="CA1978" i="21"/>
  <c r="CB1977" i="21"/>
  <c r="CA1977" i="21"/>
  <c r="CB1976" i="21"/>
  <c r="CA1976" i="21"/>
  <c r="CB1975" i="21"/>
  <c r="CA1975" i="21"/>
  <c r="CB1974" i="21"/>
  <c r="CA1974" i="21"/>
  <c r="CB1973" i="21"/>
  <c r="CA1973" i="21"/>
  <c r="CB1972" i="21"/>
  <c r="CA1972" i="21"/>
  <c r="CB1971" i="21"/>
  <c r="CA1971" i="21"/>
  <c r="CB1970" i="21"/>
  <c r="CA1970" i="21"/>
  <c r="CB1969" i="21"/>
  <c r="CA1969" i="21"/>
  <c r="CB1968" i="21"/>
  <c r="CA1968" i="21"/>
  <c r="CB1967" i="21"/>
  <c r="CA1967" i="21"/>
  <c r="CB1966" i="21"/>
  <c r="CA1966" i="21"/>
  <c r="CB1965" i="21"/>
  <c r="CA1965" i="21"/>
  <c r="CB1964" i="21"/>
  <c r="CA1964" i="21"/>
  <c r="CB1963" i="21"/>
  <c r="CA1963" i="21"/>
  <c r="CB1962" i="21"/>
  <c r="CA1962" i="21"/>
  <c r="CB1961" i="21"/>
  <c r="CA1961" i="21"/>
  <c r="CB1960" i="21"/>
  <c r="CA1960" i="21"/>
  <c r="CB1959" i="21"/>
  <c r="CA1959" i="21"/>
  <c r="CB1958" i="21"/>
  <c r="CA1958" i="21"/>
  <c r="CB1957" i="21"/>
  <c r="CA1957" i="21"/>
  <c r="CB1956" i="21"/>
  <c r="CA1956" i="21"/>
  <c r="CB1955" i="21"/>
  <c r="CA1955" i="21"/>
  <c r="CB1954" i="21"/>
  <c r="CA1954" i="21"/>
  <c r="CB1953" i="21"/>
  <c r="CA1953" i="21"/>
  <c r="CB1952" i="21"/>
  <c r="CA1952" i="21"/>
  <c r="CB1951" i="21"/>
  <c r="CA1951" i="21"/>
  <c r="CB1950" i="21"/>
  <c r="CA1950" i="21"/>
  <c r="CB1949" i="21"/>
  <c r="CA1949" i="21"/>
  <c r="CB1948" i="21"/>
  <c r="CA1948" i="21"/>
  <c r="CB1947" i="21"/>
  <c r="CA1947" i="21"/>
  <c r="CB1946" i="21"/>
  <c r="CA1946" i="21"/>
  <c r="CB1945" i="21"/>
  <c r="CA1945" i="21"/>
  <c r="CB1944" i="21"/>
  <c r="CA1944" i="21"/>
  <c r="CB1943" i="21"/>
  <c r="CA1943" i="21"/>
  <c r="CB1942" i="21"/>
  <c r="CA1942" i="21"/>
  <c r="CB1941" i="21"/>
  <c r="CA1941" i="21"/>
  <c r="CB1940" i="21"/>
  <c r="CA1940" i="21"/>
  <c r="CB1939" i="21"/>
  <c r="CA1939" i="21"/>
  <c r="CB1938" i="21"/>
  <c r="CA1938" i="21"/>
  <c r="CB1937" i="21"/>
  <c r="CA1937" i="21"/>
  <c r="CB1936" i="21"/>
  <c r="CA1936" i="21"/>
  <c r="CB1935" i="21"/>
  <c r="CA1935" i="21"/>
  <c r="CB1934" i="21"/>
  <c r="CA1934" i="21"/>
  <c r="CB1933" i="21"/>
  <c r="CA1933" i="21"/>
  <c r="CB1932" i="21"/>
  <c r="CA1932" i="21"/>
  <c r="CB1931" i="21"/>
  <c r="CA1931" i="21"/>
  <c r="CB1930" i="21"/>
  <c r="CA1930" i="21"/>
  <c r="CB1929" i="21"/>
  <c r="CA1929" i="21"/>
  <c r="CB1928" i="21"/>
  <c r="CA1928" i="21"/>
  <c r="CB1927" i="21"/>
  <c r="CA1927" i="21"/>
  <c r="CB1926" i="21"/>
  <c r="CA1926" i="21"/>
  <c r="CB1925" i="21"/>
  <c r="CA1925" i="21"/>
  <c r="CB1924" i="21"/>
  <c r="CA1924" i="21"/>
  <c r="CB1923" i="21"/>
  <c r="CA1923" i="21"/>
  <c r="CB1922" i="21"/>
  <c r="CA1922" i="21"/>
  <c r="CB1921" i="21"/>
  <c r="CA1921" i="21"/>
  <c r="CB1920" i="21"/>
  <c r="CA1920" i="21"/>
  <c r="CB1919" i="21"/>
  <c r="CA1919" i="21"/>
  <c r="CB1918" i="21"/>
  <c r="CA1918" i="21"/>
  <c r="CB1917" i="21"/>
  <c r="CA1917" i="21"/>
  <c r="CB1916" i="21"/>
  <c r="CA1916" i="21"/>
  <c r="CB1915" i="21"/>
  <c r="CA1915" i="21"/>
  <c r="CB1914" i="21"/>
  <c r="CA1914" i="21"/>
  <c r="CB1913" i="21"/>
  <c r="CA1913" i="21"/>
  <c r="CB1912" i="21"/>
  <c r="CA1912" i="21"/>
  <c r="CB1911" i="21"/>
  <c r="CA1911" i="21"/>
  <c r="CB1910" i="21"/>
  <c r="CA1910" i="21"/>
  <c r="CB1909" i="21"/>
  <c r="CA1909" i="21"/>
  <c r="CB1908" i="21"/>
  <c r="CA1908" i="21"/>
  <c r="CB1907" i="21"/>
  <c r="CA1907" i="21"/>
  <c r="CB1906" i="21"/>
  <c r="CA1906" i="21"/>
  <c r="CB1905" i="21"/>
  <c r="CA1905" i="21"/>
  <c r="CB1904" i="21"/>
  <c r="CA1904" i="21"/>
  <c r="CB1903" i="21"/>
  <c r="CA1903" i="21"/>
  <c r="CB1902" i="21"/>
  <c r="CA1902" i="21"/>
  <c r="CB1901" i="21"/>
  <c r="CA1901" i="21"/>
  <c r="CB1900" i="21"/>
  <c r="CA1900" i="21"/>
  <c r="CB1899" i="21"/>
  <c r="CA1899" i="21"/>
  <c r="CB1898" i="21"/>
  <c r="CA1898" i="21"/>
  <c r="CB1897" i="21"/>
  <c r="CA1897" i="21"/>
  <c r="CB1896" i="21"/>
  <c r="CA1896" i="21"/>
  <c r="CB1895" i="21"/>
  <c r="CA1895" i="21"/>
  <c r="CB1894" i="21"/>
  <c r="CA1894" i="21"/>
  <c r="CB1893" i="21"/>
  <c r="CA1893" i="21"/>
  <c r="CB1892" i="21"/>
  <c r="CA1892" i="21"/>
  <c r="CB1891" i="21"/>
  <c r="CA1891" i="21"/>
  <c r="CB1890" i="21"/>
  <c r="CA1890" i="21"/>
  <c r="CB1889" i="21"/>
  <c r="CA1889" i="21"/>
  <c r="CB1888" i="21"/>
  <c r="CA1888" i="21"/>
  <c r="CB1887" i="21"/>
  <c r="CA1887" i="21"/>
  <c r="CB1886" i="21"/>
  <c r="CA1886" i="21"/>
  <c r="CB1885" i="21"/>
  <c r="CA1885" i="21"/>
  <c r="CB1884" i="21"/>
  <c r="CA1884" i="21"/>
  <c r="CB1883" i="21"/>
  <c r="CA1883" i="21"/>
  <c r="CB1882" i="21"/>
  <c r="CA1882" i="21"/>
  <c r="CB1881" i="21"/>
  <c r="CA1881" i="21"/>
  <c r="CB1880" i="21"/>
  <c r="CA1880" i="21"/>
  <c r="CB1879" i="21"/>
  <c r="CA1879" i="21"/>
  <c r="CB1878" i="21"/>
  <c r="CA1878" i="21"/>
  <c r="CB1877" i="21"/>
  <c r="CA1877" i="21"/>
  <c r="CB1876" i="21"/>
  <c r="CA1876" i="21"/>
  <c r="CB1875" i="21"/>
  <c r="CA1875" i="21"/>
  <c r="CB1874" i="21"/>
  <c r="CA1874" i="21"/>
  <c r="CB1873" i="21"/>
  <c r="CA1873" i="21"/>
  <c r="CB1872" i="21"/>
  <c r="CA1872" i="21"/>
  <c r="CB1871" i="21"/>
  <c r="CA1871" i="21"/>
  <c r="CB1870" i="21"/>
  <c r="CA1870" i="21"/>
  <c r="CB1869" i="21"/>
  <c r="CA1869" i="21"/>
  <c r="CB1868" i="21"/>
  <c r="CA1868" i="21"/>
  <c r="CB1867" i="21"/>
  <c r="CA1867" i="21"/>
  <c r="CB1866" i="21"/>
  <c r="CA1866" i="21"/>
  <c r="CB1865" i="21"/>
  <c r="CA1865" i="21"/>
  <c r="CB1864" i="21"/>
  <c r="CA1864" i="21"/>
  <c r="CB1863" i="21"/>
  <c r="CA1863" i="21"/>
  <c r="CB1862" i="21"/>
  <c r="CA1862" i="21"/>
  <c r="CB1861" i="21"/>
  <c r="CA1861" i="21"/>
  <c r="CB1860" i="21"/>
  <c r="CA1860" i="21"/>
  <c r="CB1859" i="21"/>
  <c r="CA1859" i="21"/>
  <c r="CB1858" i="21"/>
  <c r="CA1858" i="21"/>
  <c r="CB1857" i="21"/>
  <c r="CA1857" i="21"/>
  <c r="CB1856" i="21"/>
  <c r="CA1856" i="21"/>
  <c r="CB1855" i="21"/>
  <c r="CA1855" i="21"/>
  <c r="CB1854" i="21"/>
  <c r="CA1854" i="21"/>
  <c r="CB1853" i="21"/>
  <c r="CA1853" i="21"/>
  <c r="CB1852" i="21"/>
  <c r="CA1852" i="21"/>
  <c r="CB1851" i="21"/>
  <c r="CA1851" i="21"/>
  <c r="CB1850" i="21"/>
  <c r="CA1850" i="21"/>
  <c r="CB1849" i="21"/>
  <c r="CA1849" i="21"/>
  <c r="CB1848" i="21"/>
  <c r="CA1848" i="21"/>
  <c r="CB1847" i="21"/>
  <c r="CA1847" i="21"/>
  <c r="CB1846" i="21"/>
  <c r="CA1846" i="21"/>
  <c r="CB1845" i="21"/>
  <c r="CA1845" i="21"/>
  <c r="CB1844" i="21"/>
  <c r="CA1844" i="21"/>
  <c r="CB1843" i="21"/>
  <c r="CA1843" i="21"/>
  <c r="CB1842" i="21"/>
  <c r="CA1842" i="21"/>
  <c r="CB1841" i="21"/>
  <c r="CA1841" i="21"/>
  <c r="CB1840" i="21"/>
  <c r="CA1840" i="21"/>
  <c r="CB1839" i="21"/>
  <c r="CA1839" i="21"/>
  <c r="CB1838" i="21"/>
  <c r="CA1838" i="21"/>
  <c r="CB1837" i="21"/>
  <c r="CA1837" i="21"/>
  <c r="CB1836" i="21"/>
  <c r="CA1836" i="21"/>
  <c r="CB1835" i="21"/>
  <c r="CA1835" i="21"/>
  <c r="CB1834" i="21"/>
  <c r="CA1834" i="21"/>
  <c r="CB1833" i="21"/>
  <c r="CA1833" i="21"/>
  <c r="CB1832" i="21"/>
  <c r="CA1832" i="21"/>
  <c r="CB1831" i="21"/>
  <c r="CA1831" i="21"/>
  <c r="CB1830" i="21"/>
  <c r="CA1830" i="21"/>
  <c r="CB1829" i="21"/>
  <c r="CA1829" i="21"/>
  <c r="CB1828" i="21"/>
  <c r="CA1828" i="21"/>
  <c r="CB1827" i="21"/>
  <c r="CA1827" i="21"/>
  <c r="CB1826" i="21"/>
  <c r="CA1826" i="21"/>
  <c r="CB1825" i="21"/>
  <c r="CA1825" i="21"/>
  <c r="CB1824" i="21"/>
  <c r="CA1824" i="21"/>
  <c r="CB1823" i="21"/>
  <c r="CA1823" i="21"/>
  <c r="CB1822" i="21"/>
  <c r="CA1822" i="21"/>
  <c r="CB1821" i="21"/>
  <c r="CA1821" i="21"/>
  <c r="CB1820" i="21"/>
  <c r="CA1820" i="21"/>
  <c r="CB1819" i="21"/>
  <c r="CA1819" i="21"/>
  <c r="CB1818" i="21"/>
  <c r="CA1818" i="21"/>
  <c r="CB1817" i="21"/>
  <c r="CA1817" i="21"/>
  <c r="CB1816" i="21"/>
  <c r="CA1816" i="21"/>
  <c r="CB1815" i="21"/>
  <c r="CA1815" i="21"/>
  <c r="CB1814" i="21"/>
  <c r="CA1814" i="21"/>
  <c r="CB1813" i="21"/>
  <c r="CA1813" i="21"/>
  <c r="CB1812" i="21"/>
  <c r="CA1812" i="21"/>
  <c r="CB1811" i="21"/>
  <c r="CA1811" i="21"/>
  <c r="CB1810" i="21"/>
  <c r="CA1810" i="21"/>
  <c r="CB1809" i="21"/>
  <c r="CA1809" i="21"/>
  <c r="CB1808" i="21"/>
  <c r="CA1808" i="21"/>
  <c r="CB1807" i="21"/>
  <c r="CA1807" i="21"/>
  <c r="CB1806" i="21"/>
  <c r="CA1806" i="21"/>
  <c r="CB1805" i="21"/>
  <c r="CA1805" i="21"/>
  <c r="CB1804" i="21"/>
  <c r="CA1804" i="21"/>
  <c r="CB1803" i="21"/>
  <c r="CA1803" i="21"/>
  <c r="CB1802" i="21"/>
  <c r="CA1802" i="21"/>
  <c r="CB1801" i="21"/>
  <c r="CA1801" i="21"/>
  <c r="CB1800" i="21"/>
  <c r="CA1800" i="21"/>
  <c r="CB1799" i="21"/>
  <c r="CA1799" i="21"/>
  <c r="CB1798" i="21"/>
  <c r="CA1798" i="21"/>
  <c r="CB1797" i="21"/>
  <c r="CA1797" i="21"/>
  <c r="CB1796" i="21"/>
  <c r="CA1796" i="21"/>
  <c r="CB1795" i="21"/>
  <c r="CA1795" i="21"/>
  <c r="CB1794" i="21"/>
  <c r="CA1794" i="21"/>
  <c r="CB1793" i="21"/>
  <c r="CA1793" i="21"/>
  <c r="CB1792" i="21"/>
  <c r="CA1792" i="21"/>
  <c r="CB1791" i="21"/>
  <c r="CA1791" i="21"/>
  <c r="CB1790" i="21"/>
  <c r="CA1790" i="21"/>
  <c r="CB1789" i="21"/>
  <c r="CA1789" i="21"/>
  <c r="CB1788" i="21"/>
  <c r="CA1788" i="21"/>
  <c r="CB1787" i="21"/>
  <c r="CA1787" i="21"/>
  <c r="CB1786" i="21"/>
  <c r="CA1786" i="21"/>
  <c r="CB1785" i="21"/>
  <c r="CA1785" i="21"/>
  <c r="CB1784" i="21"/>
  <c r="CA1784" i="21"/>
  <c r="CB1783" i="21"/>
  <c r="CA1783" i="21"/>
  <c r="CB1782" i="21"/>
  <c r="CA1782" i="21"/>
  <c r="CB1781" i="21"/>
  <c r="CA1781" i="21"/>
  <c r="CB1780" i="21"/>
  <c r="CA1780" i="21"/>
  <c r="CB1779" i="21"/>
  <c r="CA1779" i="21"/>
  <c r="CB1778" i="21"/>
  <c r="CA1778" i="21"/>
  <c r="CB1777" i="21"/>
  <c r="CA1777" i="21"/>
  <c r="CB1776" i="21"/>
  <c r="CA1776" i="21"/>
  <c r="CB1775" i="21"/>
  <c r="CA1775" i="21"/>
  <c r="CB1774" i="21"/>
  <c r="CA1774" i="21"/>
  <c r="CB1773" i="21"/>
  <c r="CA1773" i="21"/>
  <c r="CB1772" i="21"/>
  <c r="CA1772" i="21"/>
  <c r="CB1771" i="21"/>
  <c r="CA1771" i="21"/>
  <c r="CB1770" i="21"/>
  <c r="CA1770" i="21"/>
  <c r="CB1769" i="21"/>
  <c r="CA1769" i="21"/>
  <c r="CB1768" i="21"/>
  <c r="CA1768" i="21"/>
  <c r="CB1767" i="21"/>
  <c r="CA1767" i="21"/>
  <c r="CB1766" i="21"/>
  <c r="CA1766" i="21"/>
  <c r="CB1765" i="21"/>
  <c r="CA1765" i="21"/>
  <c r="CB1764" i="21"/>
  <c r="CA1764" i="21"/>
  <c r="CB1763" i="21"/>
  <c r="CA1763" i="21"/>
  <c r="CB1762" i="21"/>
  <c r="CA1762" i="21"/>
  <c r="CB1761" i="21"/>
  <c r="CA1761" i="21"/>
  <c r="CB1760" i="21"/>
  <c r="CA1760" i="21"/>
  <c r="CB1759" i="21"/>
  <c r="CA1759" i="21"/>
  <c r="CB1758" i="21"/>
  <c r="CA1758" i="21"/>
  <c r="CB1757" i="21"/>
  <c r="CA1757" i="21"/>
  <c r="CB1756" i="21"/>
  <c r="CA1756" i="21"/>
  <c r="CB1755" i="21"/>
  <c r="CA1755" i="21"/>
  <c r="CB1754" i="21"/>
  <c r="CA1754" i="21"/>
  <c r="CB1753" i="21"/>
  <c r="CA1753" i="21"/>
  <c r="CB1752" i="21"/>
  <c r="CA1752" i="21"/>
  <c r="CB1751" i="21"/>
  <c r="CA1751" i="21"/>
  <c r="CB1750" i="21"/>
  <c r="CA1750" i="21"/>
  <c r="CB1749" i="21"/>
  <c r="CA1749" i="21"/>
  <c r="CB1748" i="21"/>
  <c r="CA1748" i="21"/>
  <c r="CB1747" i="21"/>
  <c r="CA1747" i="21"/>
  <c r="CB1746" i="21"/>
  <c r="CA1746" i="21"/>
  <c r="CB1745" i="21"/>
  <c r="CA1745" i="21"/>
  <c r="CB1744" i="21"/>
  <c r="CA1744" i="21"/>
  <c r="CB1743" i="21"/>
  <c r="CA1743" i="21"/>
  <c r="CB1742" i="21"/>
  <c r="CA1742" i="21"/>
  <c r="CB1741" i="21"/>
  <c r="CA1741" i="21"/>
  <c r="CB1740" i="21"/>
  <c r="CA1740" i="21"/>
  <c r="CB1739" i="21"/>
  <c r="CA1739" i="21"/>
  <c r="CB1738" i="21"/>
  <c r="CA1738" i="21"/>
  <c r="CB1737" i="21"/>
  <c r="CA1737" i="21"/>
  <c r="CB1736" i="21"/>
  <c r="CA1736" i="21"/>
  <c r="CB1735" i="21"/>
  <c r="CA1735" i="21"/>
  <c r="CB1734" i="21"/>
  <c r="CA1734" i="21"/>
  <c r="CB1733" i="21"/>
  <c r="CA1733" i="21"/>
  <c r="CB1732" i="21"/>
  <c r="CA1732" i="21"/>
  <c r="CB1731" i="21"/>
  <c r="CA1731" i="21"/>
  <c r="CB1730" i="21"/>
  <c r="CA1730" i="21"/>
  <c r="CB1729" i="21"/>
  <c r="CA1729" i="21"/>
  <c r="CB1728" i="21"/>
  <c r="CA1728" i="21"/>
  <c r="CB1727" i="21"/>
  <c r="CA1727" i="21"/>
  <c r="CB1726" i="21"/>
  <c r="CA1726" i="21"/>
  <c r="CB1725" i="21"/>
  <c r="CA1725" i="21"/>
  <c r="CB1724" i="21"/>
  <c r="CA1724" i="21"/>
  <c r="CB1723" i="21"/>
  <c r="CA1723" i="21"/>
  <c r="CB1722" i="21"/>
  <c r="CA1722" i="21"/>
  <c r="CB1721" i="21"/>
  <c r="CA1721" i="21"/>
  <c r="CB1720" i="21"/>
  <c r="CA1720" i="21"/>
  <c r="CB1719" i="21"/>
  <c r="CA1719" i="21"/>
  <c r="CB1718" i="21"/>
  <c r="CA1718" i="21"/>
  <c r="CB1717" i="21"/>
  <c r="CA1717" i="21"/>
  <c r="CB1716" i="21"/>
  <c r="CA1716" i="21"/>
  <c r="CB1715" i="21"/>
  <c r="CA1715" i="21"/>
  <c r="CB1714" i="21"/>
  <c r="CA1714" i="21"/>
  <c r="CB1713" i="21"/>
  <c r="CA1713" i="21"/>
  <c r="CB1712" i="21"/>
  <c r="CA1712" i="21"/>
  <c r="CB1711" i="21"/>
  <c r="CA1711" i="21"/>
  <c r="CB1710" i="21"/>
  <c r="CA1710" i="21"/>
  <c r="CB1709" i="21"/>
  <c r="CA1709" i="21"/>
  <c r="CB1708" i="21"/>
  <c r="CA1708" i="21"/>
  <c r="CB1707" i="21"/>
  <c r="CA1707" i="21"/>
  <c r="CB1706" i="21"/>
  <c r="CA1706" i="21"/>
  <c r="CB1705" i="21"/>
  <c r="CA1705" i="21"/>
  <c r="CB1704" i="21"/>
  <c r="CA1704" i="21"/>
  <c r="CB1703" i="21"/>
  <c r="CA1703" i="21"/>
  <c r="CB1702" i="21"/>
  <c r="CA1702" i="21"/>
  <c r="CB1701" i="21"/>
  <c r="CA1701" i="21"/>
  <c r="CB1700" i="21"/>
  <c r="CA1700" i="21"/>
  <c r="CB1699" i="21"/>
  <c r="CA1699" i="21"/>
  <c r="CB1698" i="21"/>
  <c r="CA1698" i="21"/>
  <c r="CB1697" i="21"/>
  <c r="CA1697" i="21"/>
  <c r="CB1696" i="21"/>
  <c r="CA1696" i="21"/>
  <c r="CB1695" i="21"/>
  <c r="CA1695" i="21"/>
  <c r="CB1694" i="21"/>
  <c r="CA1694" i="21"/>
  <c r="CB1693" i="21"/>
  <c r="CA1693" i="21"/>
  <c r="CB1692" i="21"/>
  <c r="CA1692" i="21"/>
  <c r="CB1691" i="21"/>
  <c r="CA1691" i="21"/>
  <c r="CB1690" i="21"/>
  <c r="CA1690" i="21"/>
  <c r="CB1689" i="21"/>
  <c r="CA1689" i="21"/>
  <c r="CB1688" i="21"/>
  <c r="CA1688" i="21"/>
  <c r="CB1687" i="21"/>
  <c r="CA1687" i="21"/>
  <c r="CB1686" i="21"/>
  <c r="CA1686" i="21"/>
  <c r="CB1685" i="21"/>
  <c r="CA1685" i="21"/>
  <c r="CB1684" i="21"/>
  <c r="CA1684" i="21"/>
  <c r="CB1683" i="21"/>
  <c r="CA1683" i="21"/>
  <c r="CB1682" i="21"/>
  <c r="CA1682" i="21"/>
  <c r="CB1681" i="21"/>
  <c r="CA1681" i="21"/>
  <c r="CB1680" i="21"/>
  <c r="CA1680" i="21"/>
  <c r="CB1679" i="21"/>
  <c r="CA1679" i="21"/>
  <c r="CB1678" i="21"/>
  <c r="CA1678" i="21"/>
  <c r="CB1677" i="21"/>
  <c r="CA1677" i="21"/>
  <c r="CB1676" i="21"/>
  <c r="CA1676" i="21"/>
  <c r="CB1675" i="21"/>
  <c r="CA1675" i="21"/>
  <c r="CB1674" i="21"/>
  <c r="CA1674" i="21"/>
  <c r="CB1673" i="21"/>
  <c r="CA1673" i="21"/>
  <c r="CB1672" i="21"/>
  <c r="CA1672" i="21"/>
  <c r="CB1671" i="21"/>
  <c r="CA1671" i="21"/>
  <c r="CB1670" i="21"/>
  <c r="CA1670" i="21"/>
  <c r="CB1669" i="21"/>
  <c r="CA1669" i="21"/>
  <c r="CB1668" i="21"/>
  <c r="CA1668" i="21"/>
  <c r="CB1667" i="21"/>
  <c r="CA1667" i="21"/>
  <c r="CB1666" i="21"/>
  <c r="CA1666" i="21"/>
  <c r="CB1665" i="21"/>
  <c r="CA1665" i="21"/>
  <c r="CB1664" i="21"/>
  <c r="CA1664" i="21"/>
  <c r="CB1663" i="21"/>
  <c r="CA1663" i="21"/>
  <c r="CB1662" i="21"/>
  <c r="CA1662" i="21"/>
  <c r="CB1661" i="21"/>
  <c r="CA1661" i="21"/>
  <c r="CB1660" i="21"/>
  <c r="CA1660" i="21"/>
  <c r="CB1659" i="21"/>
  <c r="CA1659" i="21"/>
  <c r="CB1658" i="21"/>
  <c r="CA1658" i="21"/>
  <c r="CB1657" i="21"/>
  <c r="CA1657" i="21"/>
  <c r="CB1656" i="21"/>
  <c r="CA1656" i="21"/>
  <c r="CB1655" i="21"/>
  <c r="CA1655" i="21"/>
  <c r="CB1654" i="21"/>
  <c r="CA1654" i="21"/>
  <c r="CB1653" i="21"/>
  <c r="CA1653" i="21"/>
  <c r="CB1652" i="21"/>
  <c r="CA1652" i="21"/>
  <c r="CB1651" i="21"/>
  <c r="CA1651" i="21"/>
  <c r="CB1650" i="21"/>
  <c r="CA1650" i="21"/>
  <c r="CB1649" i="21"/>
  <c r="CA1649" i="21"/>
  <c r="CB1648" i="21"/>
  <c r="CA1648" i="21"/>
  <c r="CB1647" i="21"/>
  <c r="CA1647" i="21"/>
  <c r="CB1646" i="21"/>
  <c r="CA1646" i="21"/>
  <c r="CB1645" i="21"/>
  <c r="CA1645" i="21"/>
  <c r="CB1644" i="21"/>
  <c r="CA1644" i="21"/>
  <c r="CB1643" i="21"/>
  <c r="CA1643" i="21"/>
  <c r="CB1642" i="21"/>
  <c r="CA1642" i="21"/>
  <c r="CB1641" i="21"/>
  <c r="CA1641" i="21"/>
  <c r="CB1640" i="21"/>
  <c r="CA1640" i="21"/>
  <c r="CB1639" i="21"/>
  <c r="CA1639" i="21"/>
  <c r="CB1638" i="21"/>
  <c r="CA1638" i="21"/>
  <c r="CB1637" i="21"/>
  <c r="CA1637" i="21"/>
  <c r="CB1636" i="21"/>
  <c r="CA1636" i="21"/>
  <c r="CB1635" i="21"/>
  <c r="CA1635" i="21"/>
  <c r="CB1634" i="21"/>
  <c r="CA1634" i="21"/>
  <c r="CB1633" i="21"/>
  <c r="CA1633" i="21"/>
  <c r="CB1632" i="21"/>
  <c r="CA1632" i="21"/>
  <c r="CB1631" i="21"/>
  <c r="CA1631" i="21"/>
  <c r="CB1630" i="21"/>
  <c r="CA1630" i="21"/>
  <c r="CB1629" i="21"/>
  <c r="CA1629" i="21"/>
  <c r="CB1628" i="21"/>
  <c r="CA1628" i="21"/>
  <c r="CB1627" i="21"/>
  <c r="CA1627" i="21"/>
  <c r="CB1626" i="21"/>
  <c r="CA1626" i="21"/>
  <c r="CB1625" i="21"/>
  <c r="CA1625" i="21"/>
  <c r="CB1624" i="21"/>
  <c r="CA1624" i="21"/>
  <c r="CB1623" i="21"/>
  <c r="CA1623" i="21"/>
  <c r="CB1622" i="21"/>
  <c r="CA1622" i="21"/>
  <c r="CB1621" i="21"/>
  <c r="CA1621" i="21"/>
  <c r="CB1620" i="21"/>
  <c r="CA1620" i="21"/>
  <c r="CB1619" i="21"/>
  <c r="CA1619" i="21"/>
  <c r="CB1618" i="21"/>
  <c r="CA1618" i="21"/>
  <c r="CB1617" i="21"/>
  <c r="CA1617" i="21"/>
  <c r="CB1616" i="21"/>
  <c r="CA1616" i="21"/>
  <c r="CB1615" i="21"/>
  <c r="CA1615" i="21"/>
  <c r="CB1614" i="21"/>
  <c r="CA1614" i="21"/>
  <c r="CB1613" i="21"/>
  <c r="CA1613" i="21"/>
  <c r="CB1612" i="21"/>
  <c r="CA1612" i="21"/>
  <c r="CB1611" i="21"/>
  <c r="CA1611" i="21"/>
  <c r="CB1610" i="21"/>
  <c r="CA1610" i="21"/>
  <c r="CB1609" i="21"/>
  <c r="CA1609" i="21"/>
  <c r="CB1608" i="21"/>
  <c r="CA1608" i="21"/>
  <c r="CB1607" i="21"/>
  <c r="CA1607" i="21"/>
  <c r="CB1606" i="21"/>
  <c r="CA1606" i="21"/>
  <c r="CB1605" i="21"/>
  <c r="CA1605" i="21"/>
  <c r="CB1604" i="21"/>
  <c r="CA1604" i="21"/>
  <c r="CB1603" i="21"/>
  <c r="CA1603" i="21"/>
  <c r="CB1602" i="21"/>
  <c r="CA1602" i="21"/>
  <c r="CB1601" i="21"/>
  <c r="CA1601" i="21"/>
  <c r="CB1600" i="21"/>
  <c r="CA1600" i="21"/>
  <c r="CB1599" i="21"/>
  <c r="CA1599" i="21"/>
  <c r="CB1598" i="21"/>
  <c r="CA1598" i="21"/>
  <c r="CB1597" i="21"/>
  <c r="CA1597" i="21"/>
  <c r="CB1596" i="21"/>
  <c r="CA1596" i="21"/>
  <c r="CB1595" i="21"/>
  <c r="CA1595" i="21"/>
  <c r="CB1594" i="21"/>
  <c r="CA1594" i="21"/>
  <c r="CB1593" i="21"/>
  <c r="CA1593" i="21"/>
  <c r="CB1592" i="21"/>
  <c r="CA1592" i="21"/>
  <c r="CB1591" i="21"/>
  <c r="CA1591" i="21"/>
  <c r="CB1590" i="21"/>
  <c r="CA1590" i="21"/>
  <c r="CB1589" i="21"/>
  <c r="CA1589" i="21"/>
  <c r="CB1588" i="21"/>
  <c r="CA1588" i="21"/>
  <c r="CB1587" i="21"/>
  <c r="CA1587" i="21"/>
  <c r="CB1586" i="21"/>
  <c r="CA1586" i="21"/>
  <c r="CB1585" i="21"/>
  <c r="CA1585" i="21"/>
  <c r="CB1584" i="21"/>
  <c r="CA1584" i="21"/>
  <c r="CB1583" i="21"/>
  <c r="CA1583" i="21"/>
  <c r="CB1582" i="21"/>
  <c r="CA1582" i="21"/>
  <c r="CB1581" i="21"/>
  <c r="CA1581" i="21"/>
  <c r="CB1580" i="21"/>
  <c r="CA1580" i="21"/>
  <c r="CB1579" i="21"/>
  <c r="CA1579" i="21"/>
  <c r="CB1578" i="21"/>
  <c r="CA1578" i="21"/>
  <c r="CB1577" i="21"/>
  <c r="CA1577" i="21"/>
  <c r="CB1576" i="21"/>
  <c r="CA1576" i="21"/>
  <c r="CB1575" i="21"/>
  <c r="CA1575" i="21"/>
  <c r="CB1574" i="21"/>
  <c r="CA1574" i="21"/>
  <c r="CB1573" i="21"/>
  <c r="CA1573" i="21"/>
  <c r="CB1572" i="21"/>
  <c r="CA1572" i="21"/>
  <c r="CB1571" i="21"/>
  <c r="CA1571" i="21"/>
  <c r="CB1570" i="21"/>
  <c r="CA1570" i="21"/>
  <c r="CB1569" i="21"/>
  <c r="CA1569" i="21"/>
  <c r="CB1568" i="21"/>
  <c r="CA1568" i="21"/>
  <c r="CB1567" i="21"/>
  <c r="CA1567" i="21"/>
  <c r="CB1566" i="21"/>
  <c r="CA1566" i="21"/>
  <c r="CB1565" i="21"/>
  <c r="CA1565" i="21"/>
  <c r="CB1564" i="21"/>
  <c r="CA1564" i="21"/>
  <c r="CB1563" i="21"/>
  <c r="CA1563" i="21"/>
  <c r="CB1562" i="21"/>
  <c r="CA1562" i="21"/>
  <c r="CB1561" i="21"/>
  <c r="CA1561" i="21"/>
  <c r="CB1560" i="21"/>
  <c r="CA1560" i="21"/>
  <c r="CB1559" i="21"/>
  <c r="CA1559" i="21"/>
  <c r="CB1558" i="21"/>
  <c r="CA1558" i="21"/>
  <c r="CB1557" i="21"/>
  <c r="CA1557" i="21"/>
  <c r="CB1556" i="21"/>
  <c r="CA1556" i="21"/>
  <c r="CB1555" i="21"/>
  <c r="CA1555" i="21"/>
  <c r="CB1554" i="21"/>
  <c r="CA1554" i="21"/>
  <c r="CB1553" i="21"/>
  <c r="CA1553" i="21"/>
  <c r="CB1552" i="21"/>
  <c r="CA1552" i="21"/>
  <c r="CB1551" i="21"/>
  <c r="CA1551" i="21"/>
  <c r="CB1550" i="21"/>
  <c r="CA1550" i="21"/>
  <c r="CB1549" i="21"/>
  <c r="CA1549" i="21"/>
  <c r="CB1548" i="21"/>
  <c r="CA1548" i="21"/>
  <c r="CB1547" i="21"/>
  <c r="CA1547" i="21"/>
  <c r="CB1546" i="21"/>
  <c r="CA1546" i="21"/>
  <c r="CB1545" i="21"/>
  <c r="CA1545" i="21"/>
  <c r="CB1544" i="21"/>
  <c r="CA1544" i="21"/>
  <c r="CB1543" i="21"/>
  <c r="CA1543" i="21"/>
  <c r="CB1542" i="21"/>
  <c r="CA1542" i="21"/>
  <c r="CB1541" i="21"/>
  <c r="CA1541" i="21"/>
  <c r="CB1540" i="21"/>
  <c r="CA1540" i="21"/>
  <c r="CB1539" i="21"/>
  <c r="CA1539" i="21"/>
  <c r="CB1538" i="21"/>
  <c r="CA1538" i="21"/>
  <c r="CB1537" i="21"/>
  <c r="CA1537" i="21"/>
  <c r="CB1536" i="21"/>
  <c r="CA1536" i="21"/>
  <c r="CB1535" i="21"/>
  <c r="CA1535" i="21"/>
  <c r="CB1534" i="21"/>
  <c r="CA1534" i="21"/>
  <c r="CB1533" i="21"/>
  <c r="CA1533" i="21"/>
  <c r="CB1532" i="21"/>
  <c r="CA1532" i="21"/>
  <c r="CB1531" i="21"/>
  <c r="CA1531" i="21"/>
  <c r="CB1530" i="21"/>
  <c r="CA1530" i="21"/>
  <c r="CB1529" i="21"/>
  <c r="CA1529" i="21"/>
  <c r="CB1528" i="21"/>
  <c r="CA1528" i="21"/>
  <c r="CB1527" i="21"/>
  <c r="CA1527" i="21"/>
  <c r="CB1526" i="21"/>
  <c r="CA1526" i="21"/>
  <c r="CB1525" i="21"/>
  <c r="CA1525" i="21"/>
  <c r="CB1524" i="21"/>
  <c r="CA1524" i="21"/>
  <c r="CB1523" i="21"/>
  <c r="CA1523" i="21"/>
  <c r="CB1522" i="21"/>
  <c r="CA1522" i="21"/>
  <c r="CB1521" i="21"/>
  <c r="CA1521" i="21"/>
  <c r="CB1520" i="21"/>
  <c r="CA1520" i="21"/>
  <c r="CB1519" i="21"/>
  <c r="CA1519" i="21"/>
  <c r="CB1518" i="21"/>
  <c r="CA1518" i="21"/>
  <c r="CB1517" i="21"/>
  <c r="CA1517" i="21"/>
  <c r="CB1516" i="21"/>
  <c r="CA1516" i="21"/>
  <c r="CB1515" i="21"/>
  <c r="CA1515" i="21"/>
  <c r="CB1514" i="21"/>
  <c r="CA1514" i="21"/>
  <c r="CB1513" i="21"/>
  <c r="CA1513" i="21"/>
  <c r="CB1512" i="21"/>
  <c r="CA1512" i="21"/>
  <c r="CB1511" i="21"/>
  <c r="CA1511" i="21"/>
  <c r="CB1510" i="21"/>
  <c r="CA1510" i="21"/>
  <c r="CB1509" i="21"/>
  <c r="CA1509" i="21"/>
  <c r="CB1508" i="21"/>
  <c r="CA1508" i="21"/>
  <c r="CB1507" i="21"/>
  <c r="CA1507" i="21"/>
  <c r="CB1506" i="21"/>
  <c r="CA1506" i="21"/>
  <c r="CB1505" i="21"/>
  <c r="CA1505" i="21"/>
  <c r="CB1504" i="21"/>
  <c r="CA1504" i="21"/>
  <c r="CB1503" i="21"/>
  <c r="CA1503" i="21"/>
  <c r="CB1502" i="21"/>
  <c r="CA1502" i="21"/>
  <c r="CB1501" i="21"/>
  <c r="CA1501" i="21"/>
  <c r="CB1500" i="21"/>
  <c r="CA1500" i="21"/>
  <c r="CB1499" i="21"/>
  <c r="CA1499" i="21"/>
  <c r="CB1498" i="21"/>
  <c r="CA1498" i="21"/>
  <c r="CB1497" i="21"/>
  <c r="CA1497" i="21"/>
  <c r="CB1496" i="21"/>
  <c r="CA1496" i="21"/>
  <c r="CB1495" i="21"/>
  <c r="CA1495" i="21"/>
  <c r="CB1494" i="21"/>
  <c r="CA1494" i="21"/>
  <c r="CB1493" i="21"/>
  <c r="CA1493" i="21"/>
  <c r="CB1492" i="21"/>
  <c r="CA1492" i="21"/>
  <c r="CB1491" i="21"/>
  <c r="CA1491" i="21"/>
  <c r="CB1490" i="21"/>
  <c r="CA1490" i="21"/>
  <c r="CB1489" i="21"/>
  <c r="CA1489" i="21"/>
  <c r="CB1488" i="21"/>
  <c r="CA1488" i="21"/>
  <c r="CB1487" i="21"/>
  <c r="CA1487" i="21"/>
  <c r="CB1486" i="21"/>
  <c r="CA1486" i="21"/>
  <c r="CB1485" i="21"/>
  <c r="CA1485" i="21"/>
  <c r="CB1484" i="21"/>
  <c r="CA1484" i="21"/>
  <c r="CB1483" i="21"/>
  <c r="CA1483" i="21"/>
  <c r="CB1482" i="21"/>
  <c r="CA1482" i="21"/>
  <c r="CB1481" i="21"/>
  <c r="CA1481" i="21"/>
  <c r="CB1480" i="21"/>
  <c r="CA1480" i="21"/>
  <c r="CB1479" i="21"/>
  <c r="CA1479" i="21"/>
  <c r="CB1478" i="21"/>
  <c r="CA1478" i="21"/>
  <c r="CB1477" i="21"/>
  <c r="CA1477" i="21"/>
  <c r="CB1476" i="21"/>
  <c r="CA1476" i="21"/>
  <c r="CB1475" i="21"/>
  <c r="CA1475" i="21"/>
  <c r="CB1474" i="21"/>
  <c r="CA1474" i="21"/>
  <c r="CB1473" i="21"/>
  <c r="CA1473" i="21"/>
  <c r="CB1472" i="21"/>
  <c r="CA1472" i="21"/>
  <c r="CB1471" i="21"/>
  <c r="CA1471" i="21"/>
  <c r="CB1470" i="21"/>
  <c r="CA1470" i="21"/>
  <c r="CB1469" i="21"/>
  <c r="CA1469" i="21"/>
  <c r="CB1468" i="21"/>
  <c r="CA1468" i="21"/>
  <c r="CB1467" i="21"/>
  <c r="CA1467" i="21"/>
  <c r="CB1466" i="21"/>
  <c r="CA1466" i="21"/>
  <c r="CB1465" i="21"/>
  <c r="CA1465" i="21"/>
  <c r="CB1464" i="21"/>
  <c r="CA1464" i="21"/>
  <c r="CB1463" i="21"/>
  <c r="CA1463" i="21"/>
  <c r="CB1462" i="21"/>
  <c r="CA1462" i="21"/>
  <c r="CB1461" i="21"/>
  <c r="CA1461" i="21"/>
  <c r="CB1460" i="21"/>
  <c r="CA1460" i="21"/>
  <c r="CB1459" i="21"/>
  <c r="CA1459" i="21"/>
  <c r="CB1458" i="21"/>
  <c r="CA1458" i="21"/>
  <c r="CB1457" i="21"/>
  <c r="CA1457" i="21"/>
  <c r="CB1456" i="21"/>
  <c r="CA1456" i="21"/>
  <c r="CB1455" i="21"/>
  <c r="CA1455" i="21"/>
  <c r="CB1454" i="21"/>
  <c r="CA1454" i="21"/>
  <c r="CB1453" i="21"/>
  <c r="CA1453" i="21"/>
  <c r="CB1452" i="21"/>
  <c r="CA1452" i="21"/>
  <c r="CB1451" i="21"/>
  <c r="CA1451" i="21"/>
  <c r="CB1450" i="21"/>
  <c r="CA1450" i="21"/>
  <c r="CB1449" i="21"/>
  <c r="CA1449" i="21"/>
  <c r="CB1448" i="21"/>
  <c r="CA1448" i="21"/>
  <c r="CB1447" i="21"/>
  <c r="CA1447" i="21"/>
  <c r="CB1446" i="21"/>
  <c r="CA1446" i="21"/>
  <c r="CB1445" i="21"/>
  <c r="CA1445" i="21"/>
  <c r="CB1444" i="21"/>
  <c r="CA1444" i="21"/>
  <c r="CB1443" i="21"/>
  <c r="CA1443" i="21"/>
  <c r="CB1442" i="21"/>
  <c r="CA1442" i="21"/>
  <c r="CB1441" i="21"/>
  <c r="CA1441" i="21"/>
  <c r="CB1440" i="21"/>
  <c r="CA1440" i="21"/>
  <c r="CB1439" i="21"/>
  <c r="CA1439" i="21"/>
  <c r="CB1438" i="21"/>
  <c r="CA1438" i="21"/>
  <c r="CB1437" i="21"/>
  <c r="CA1437" i="21"/>
  <c r="CB1436" i="21"/>
  <c r="CA1436" i="21"/>
  <c r="CB1435" i="21"/>
  <c r="CA1435" i="21"/>
  <c r="CB1434" i="21"/>
  <c r="CA1434" i="21"/>
  <c r="CB1433" i="21"/>
  <c r="CA1433" i="21"/>
  <c r="CB1432" i="21"/>
  <c r="CA1432" i="21"/>
  <c r="CB1431" i="21"/>
  <c r="CA1431" i="21"/>
  <c r="CB1430" i="21"/>
  <c r="CA1430" i="21"/>
  <c r="CB1429" i="21"/>
  <c r="CA1429" i="21"/>
  <c r="CB1428" i="21"/>
  <c r="CA1428" i="21"/>
  <c r="CB1427" i="21"/>
  <c r="CA1427" i="21"/>
  <c r="CB1426" i="21"/>
  <c r="CA1426" i="21"/>
  <c r="CB1425" i="21"/>
  <c r="CA1425" i="21"/>
  <c r="CB1424" i="21"/>
  <c r="CA1424" i="21"/>
  <c r="CB1423" i="21"/>
  <c r="CA1423" i="21"/>
  <c r="CB1422" i="21"/>
  <c r="CA1422" i="21"/>
  <c r="CB1421" i="21"/>
  <c r="CA1421" i="21"/>
  <c r="CB1420" i="21"/>
  <c r="CA1420" i="21"/>
  <c r="CB1419" i="21"/>
  <c r="CA1419" i="21"/>
  <c r="CB1418" i="21"/>
  <c r="CA1418" i="21"/>
  <c r="CB1417" i="21"/>
  <c r="CA1417" i="21"/>
  <c r="CB1416" i="21"/>
  <c r="CA1416" i="21"/>
  <c r="CB1415" i="21"/>
  <c r="CA1415" i="21"/>
  <c r="CB1414" i="21"/>
  <c r="CA1414" i="21"/>
  <c r="CB1413" i="21"/>
  <c r="CA1413" i="21"/>
  <c r="CB1412" i="21"/>
  <c r="CA1412" i="21"/>
  <c r="CB1411" i="21"/>
  <c r="CA1411" i="21"/>
  <c r="CB1410" i="21"/>
  <c r="CA1410" i="21"/>
  <c r="CB1409" i="21"/>
  <c r="CA1409" i="21"/>
  <c r="CB1408" i="21"/>
  <c r="CA1408" i="21"/>
  <c r="CB1407" i="21"/>
  <c r="CA1407" i="21"/>
  <c r="CB1406" i="21"/>
  <c r="CA1406" i="21"/>
  <c r="CB1405" i="21"/>
  <c r="CA1405" i="21"/>
  <c r="CB1404" i="21"/>
  <c r="CA1404" i="21"/>
  <c r="CB1403" i="21"/>
  <c r="CA1403" i="21"/>
  <c r="CB1402" i="21"/>
  <c r="CA1402" i="21"/>
  <c r="CB1401" i="21"/>
  <c r="CA1401" i="21"/>
  <c r="CB1400" i="21"/>
  <c r="CA1400" i="21"/>
  <c r="CB1399" i="21"/>
  <c r="CA1399" i="21"/>
  <c r="CB1398" i="21"/>
  <c r="CA1398" i="21"/>
  <c r="CB1397" i="21"/>
  <c r="CA1397" i="21"/>
  <c r="CB1396" i="21"/>
  <c r="CA1396" i="21"/>
  <c r="CB1395" i="21"/>
  <c r="CA1395" i="21"/>
  <c r="CB1394" i="21"/>
  <c r="CA1394" i="21"/>
  <c r="CB1393" i="21"/>
  <c r="CA1393" i="21"/>
  <c r="CB1392" i="21"/>
  <c r="CA1392" i="21"/>
  <c r="CB1391" i="21"/>
  <c r="CA1391" i="21"/>
  <c r="CB1390" i="21"/>
  <c r="CA1390" i="21"/>
  <c r="CB1389" i="21"/>
  <c r="CA1389" i="21"/>
  <c r="CB1388" i="21"/>
  <c r="CA1388" i="21"/>
  <c r="CB1387" i="21"/>
  <c r="CA1387" i="21"/>
  <c r="CB1386" i="21"/>
  <c r="CA1386" i="21"/>
  <c r="CB1385" i="21"/>
  <c r="CA1385" i="21"/>
  <c r="CB1384" i="21"/>
  <c r="CA1384" i="21"/>
  <c r="CB1383" i="21"/>
  <c r="CA1383" i="21"/>
  <c r="CB1382" i="21"/>
  <c r="CA1382" i="21"/>
  <c r="CB1381" i="21"/>
  <c r="CA1381" i="21"/>
  <c r="CB1380" i="21"/>
  <c r="CA1380" i="21"/>
  <c r="CB1379" i="21"/>
  <c r="CA1379" i="21"/>
  <c r="CB1378" i="21"/>
  <c r="CA1378" i="21"/>
  <c r="CB1377" i="21"/>
  <c r="CA1377" i="21"/>
  <c r="CB1376" i="21"/>
  <c r="CA1376" i="21"/>
  <c r="CB1375" i="21"/>
  <c r="CA1375" i="21"/>
  <c r="CB1374" i="21"/>
  <c r="CA1374" i="21"/>
  <c r="CB1373" i="21"/>
  <c r="CA1373" i="21"/>
  <c r="CB1372" i="21"/>
  <c r="CA1372" i="21"/>
  <c r="CB1371" i="21"/>
  <c r="CA1371" i="21"/>
  <c r="CB1370" i="21"/>
  <c r="CA1370" i="21"/>
  <c r="CB1369" i="21"/>
  <c r="CA1369" i="21"/>
  <c r="CB1368" i="21"/>
  <c r="CA1368" i="21"/>
  <c r="CB1367" i="21"/>
  <c r="CA1367" i="21"/>
  <c r="CB1366" i="21"/>
  <c r="CA1366" i="21"/>
  <c r="CB1365" i="21"/>
  <c r="CA1365" i="21"/>
  <c r="CB1364" i="21"/>
  <c r="CA1364" i="21"/>
  <c r="CB1363" i="21"/>
  <c r="CA1363" i="21"/>
  <c r="CB1362" i="21"/>
  <c r="CA1362" i="21"/>
  <c r="CB1361" i="21"/>
  <c r="CA1361" i="21"/>
  <c r="CB1360" i="21"/>
  <c r="CA1360" i="21"/>
  <c r="CB1359" i="21"/>
  <c r="CA1359" i="21"/>
  <c r="CB1358" i="21"/>
  <c r="CA1358" i="21"/>
  <c r="CB1357" i="21"/>
  <c r="CA1357" i="21"/>
  <c r="CB1356" i="21"/>
  <c r="CA1356" i="21"/>
  <c r="CB1355" i="21"/>
  <c r="CA1355" i="21"/>
  <c r="CB1354" i="21"/>
  <c r="CA1354" i="21"/>
  <c r="CB1353" i="21"/>
  <c r="CA1353" i="21"/>
  <c r="CB1352" i="21"/>
  <c r="CA1352" i="21"/>
  <c r="CB1351" i="21"/>
  <c r="CA1351" i="21"/>
  <c r="CB1350" i="21"/>
  <c r="CA1350" i="21"/>
  <c r="CB1349" i="21"/>
  <c r="CA1349" i="21"/>
  <c r="CB1348" i="21"/>
  <c r="CA1348" i="21"/>
  <c r="CB1347" i="21"/>
  <c r="CA1347" i="21"/>
  <c r="CB1346" i="21"/>
  <c r="CA1346" i="21"/>
  <c r="CB1345" i="21"/>
  <c r="CA1345" i="21"/>
  <c r="CB1344" i="21"/>
  <c r="CA1344" i="21"/>
  <c r="CB1343" i="21"/>
  <c r="CA1343" i="21"/>
  <c r="CB1342" i="21"/>
  <c r="CA1342" i="21"/>
  <c r="CB1341" i="21"/>
  <c r="CA1341" i="21"/>
  <c r="CB1340" i="21"/>
  <c r="CA1340" i="21"/>
  <c r="CB1339" i="21"/>
  <c r="CA1339" i="21"/>
  <c r="CB1338" i="21"/>
  <c r="CA1338" i="21"/>
  <c r="CB1337" i="21"/>
  <c r="CA1337" i="21"/>
  <c r="CB1336" i="21"/>
  <c r="CA1336" i="21"/>
  <c r="CB1335" i="21"/>
  <c r="CA1335" i="21"/>
  <c r="CB1334" i="21"/>
  <c r="CA1334" i="21"/>
  <c r="CB1333" i="21"/>
  <c r="CA1333" i="21"/>
  <c r="CB1332" i="21"/>
  <c r="CA1332" i="21"/>
  <c r="CB1331" i="21"/>
  <c r="CA1331" i="21"/>
  <c r="CB1330" i="21"/>
  <c r="CA1330" i="21"/>
  <c r="CB1329" i="21"/>
  <c r="CA1329" i="21"/>
  <c r="CB1328" i="21"/>
  <c r="CA1328" i="21"/>
  <c r="CB1327" i="21"/>
  <c r="CA1327" i="21"/>
  <c r="CB1326" i="21"/>
  <c r="CA1326" i="21"/>
  <c r="CB1325" i="21"/>
  <c r="CA1325" i="21"/>
  <c r="CB1324" i="21"/>
  <c r="CA1324" i="21"/>
  <c r="CB1323" i="21"/>
  <c r="CA1323" i="21"/>
  <c r="CB1322" i="21"/>
  <c r="CA1322" i="21"/>
  <c r="CB1321" i="21"/>
  <c r="CA1321" i="21"/>
  <c r="CB1320" i="21"/>
  <c r="CA1320" i="21"/>
  <c r="CB1319" i="21"/>
  <c r="CA1319" i="21"/>
  <c r="CB1318" i="21"/>
  <c r="CA1318" i="21"/>
  <c r="CB1317" i="21"/>
  <c r="CA1317" i="21"/>
  <c r="CB1316" i="21"/>
  <c r="CA1316" i="21"/>
  <c r="CB1315" i="21"/>
  <c r="CA1315" i="21"/>
  <c r="CB1314" i="21"/>
  <c r="CA1314" i="21"/>
  <c r="CB1313" i="21"/>
  <c r="CA1313" i="21"/>
  <c r="CB1312" i="21"/>
  <c r="CA1312" i="21"/>
  <c r="CB1311" i="21"/>
  <c r="CA1311" i="21"/>
  <c r="CB1310" i="21"/>
  <c r="CA1310" i="21"/>
  <c r="CB1309" i="21"/>
  <c r="CA1309" i="21"/>
  <c r="CB1308" i="21"/>
  <c r="CA1308" i="21"/>
  <c r="CB1307" i="21"/>
  <c r="CA1307" i="21"/>
  <c r="CB1306" i="21"/>
  <c r="CA1306" i="21"/>
  <c r="CB1305" i="21"/>
  <c r="CA1305" i="21"/>
  <c r="CB1304" i="21"/>
  <c r="CA1304" i="21"/>
  <c r="CB1303" i="21"/>
  <c r="CA1303" i="21"/>
  <c r="CB1302" i="21"/>
  <c r="CA1302" i="21"/>
  <c r="CB1301" i="21"/>
  <c r="CA1301" i="21"/>
  <c r="CB1300" i="21"/>
  <c r="CA1300" i="21"/>
  <c r="CB1299" i="21"/>
  <c r="CA1299" i="21"/>
  <c r="CB1298" i="21"/>
  <c r="CA1298" i="21"/>
  <c r="CB1297" i="21"/>
  <c r="CA1297" i="21"/>
  <c r="CB1296" i="21"/>
  <c r="CA1296" i="21"/>
  <c r="CB1295" i="21"/>
  <c r="CA1295" i="21"/>
  <c r="CB1294" i="21"/>
  <c r="CA1294" i="21"/>
  <c r="CB1293" i="21"/>
  <c r="CA1293" i="21"/>
  <c r="CB1292" i="21"/>
  <c r="CA1292" i="21"/>
  <c r="CB1291" i="21"/>
  <c r="CA1291" i="21"/>
  <c r="CB1290" i="21"/>
  <c r="CA1290" i="21"/>
  <c r="CB1289" i="21"/>
  <c r="CA1289" i="21"/>
  <c r="CB1288" i="21"/>
  <c r="CA1288" i="21"/>
  <c r="CB1287" i="21"/>
  <c r="CA1287" i="21"/>
  <c r="CB1286" i="21"/>
  <c r="CA1286" i="21"/>
  <c r="CB1285" i="21"/>
  <c r="CA1285" i="21"/>
  <c r="CB1284" i="21"/>
  <c r="CA1284" i="21"/>
  <c r="CB1283" i="21"/>
  <c r="CA1283" i="21"/>
  <c r="CB1282" i="21"/>
  <c r="CA1282" i="21"/>
  <c r="CB1281" i="21"/>
  <c r="CA1281" i="21"/>
  <c r="CB1280" i="21"/>
  <c r="CA1280" i="21"/>
  <c r="CB1279" i="21"/>
  <c r="CA1279" i="21"/>
  <c r="CB1278" i="21"/>
  <c r="CA1278" i="21"/>
  <c r="CB1277" i="21"/>
  <c r="CA1277" i="21"/>
  <c r="CB1276" i="21"/>
  <c r="CA1276" i="21"/>
  <c r="CB1275" i="21"/>
  <c r="CA1275" i="21"/>
  <c r="CB1274" i="21"/>
  <c r="CA1274" i="21"/>
  <c r="CB1273" i="21"/>
  <c r="CA1273" i="21"/>
  <c r="CB1272" i="21"/>
  <c r="CA1272" i="21"/>
  <c r="CB1271" i="21"/>
  <c r="CA1271" i="21"/>
  <c r="CB1270" i="21"/>
  <c r="CA1270" i="21"/>
  <c r="CB1269" i="21"/>
  <c r="CA1269" i="21"/>
  <c r="CB1268" i="21"/>
  <c r="CA1268" i="21"/>
  <c r="CB1267" i="21"/>
  <c r="CA1267" i="21"/>
  <c r="CB1266" i="21"/>
  <c r="CA1266" i="21"/>
  <c r="CB1265" i="21"/>
  <c r="CA1265" i="21"/>
  <c r="CB1264" i="21"/>
  <c r="CA1264" i="21"/>
  <c r="CB1263" i="21"/>
  <c r="CA1263" i="21"/>
  <c r="CB1262" i="21"/>
  <c r="CA1262" i="21"/>
  <c r="CB1261" i="21"/>
  <c r="CA1261" i="21"/>
  <c r="CB1260" i="21"/>
  <c r="CA1260" i="21"/>
  <c r="CB1259" i="21"/>
  <c r="CA1259" i="21"/>
  <c r="CB1258" i="21"/>
  <c r="CA1258" i="21"/>
  <c r="CB1257" i="21"/>
  <c r="CA1257" i="21"/>
  <c r="CB1256" i="21"/>
  <c r="CA1256" i="21"/>
  <c r="CB1255" i="21"/>
  <c r="CA1255" i="21"/>
  <c r="CB1254" i="21"/>
  <c r="CA1254" i="21"/>
  <c r="CB1253" i="21"/>
  <c r="CA1253" i="21"/>
  <c r="CB1252" i="21"/>
  <c r="CA1252" i="21"/>
  <c r="CB1251" i="21"/>
  <c r="CA1251" i="21"/>
  <c r="CB1250" i="21"/>
  <c r="CA1250" i="21"/>
  <c r="CB1249" i="21"/>
  <c r="CA1249" i="21"/>
  <c r="CB1248" i="21"/>
  <c r="CA1248" i="21"/>
  <c r="CB1247" i="21"/>
  <c r="CA1247" i="21"/>
  <c r="CB1246" i="21"/>
  <c r="CA1246" i="21"/>
  <c r="CB1245" i="21"/>
  <c r="CA1245" i="21"/>
  <c r="CB1244" i="21"/>
  <c r="CA1244" i="21"/>
  <c r="CB1243" i="21"/>
  <c r="CA1243" i="21"/>
  <c r="CB1242" i="21"/>
  <c r="CA1242" i="21"/>
  <c r="CB1241" i="21"/>
  <c r="CA1241" i="21"/>
  <c r="CB1240" i="21"/>
  <c r="CA1240" i="21"/>
  <c r="CB1239" i="21"/>
  <c r="CA1239" i="21"/>
  <c r="CB1238" i="21"/>
  <c r="CA1238" i="21"/>
  <c r="CB1237" i="21"/>
  <c r="CA1237" i="21"/>
  <c r="CB1236" i="21"/>
  <c r="CA1236" i="21"/>
  <c r="CB1235" i="21"/>
  <c r="CA1235" i="21"/>
  <c r="CB1234" i="21"/>
  <c r="CA1234" i="21"/>
  <c r="CB1233" i="21"/>
  <c r="CA1233" i="21"/>
  <c r="CB1232" i="21"/>
  <c r="CA1232" i="21"/>
  <c r="CB1231" i="21"/>
  <c r="CA1231" i="21"/>
  <c r="CB1230" i="21"/>
  <c r="CA1230" i="21"/>
  <c r="CB1229" i="21"/>
  <c r="CA1229" i="21"/>
  <c r="CB1228" i="21"/>
  <c r="CA1228" i="21"/>
  <c r="CB1227" i="21"/>
  <c r="CA1227" i="21"/>
  <c r="CB1226" i="21"/>
  <c r="CA1226" i="21"/>
  <c r="CB1225" i="21"/>
  <c r="CA1225" i="21"/>
  <c r="CB1224" i="21"/>
  <c r="CA1224" i="21"/>
  <c r="CB1223" i="21"/>
  <c r="CA1223" i="21"/>
  <c r="CB1222" i="21"/>
  <c r="CA1222" i="21"/>
  <c r="CB1221" i="21"/>
  <c r="CA1221" i="21"/>
  <c r="CB1220" i="21"/>
  <c r="CA1220" i="21"/>
  <c r="CB1219" i="21"/>
  <c r="CA1219" i="21"/>
  <c r="CB1218" i="21"/>
  <c r="CA1218" i="21"/>
  <c r="CB1217" i="21"/>
  <c r="CA1217" i="21"/>
  <c r="CB1216" i="21"/>
  <c r="CA1216" i="21"/>
  <c r="CB1215" i="21"/>
  <c r="CA1215" i="21"/>
  <c r="CB1214" i="21"/>
  <c r="CA1214" i="21"/>
  <c r="CB1213" i="21"/>
  <c r="CA1213" i="21"/>
  <c r="CB1212" i="21"/>
  <c r="CA1212" i="21"/>
  <c r="CB1211" i="21"/>
  <c r="CA1211" i="21"/>
  <c r="CB1210" i="21"/>
  <c r="CA1210" i="21"/>
  <c r="CB1209" i="21"/>
  <c r="CA1209" i="21"/>
  <c r="CB1208" i="21"/>
  <c r="CA1208" i="21"/>
  <c r="CB1207" i="21"/>
  <c r="CA1207" i="21"/>
  <c r="CB1206" i="21"/>
  <c r="CA1206" i="21"/>
  <c r="CB1205" i="21"/>
  <c r="CA1205" i="21"/>
  <c r="CB1204" i="21"/>
  <c r="CA1204" i="21"/>
  <c r="CB1203" i="21"/>
  <c r="CA1203" i="21"/>
  <c r="CB1202" i="21"/>
  <c r="CA1202" i="21"/>
  <c r="CB1201" i="21"/>
  <c r="CA1201" i="21"/>
  <c r="CB1200" i="21"/>
  <c r="CA1200" i="21"/>
  <c r="CB1199" i="21"/>
  <c r="CA1199" i="21"/>
  <c r="CB1198" i="21"/>
  <c r="CA1198" i="21"/>
  <c r="CB1197" i="21"/>
  <c r="CA1197" i="21"/>
  <c r="CB1196" i="21"/>
  <c r="CA1196" i="21"/>
  <c r="CB1195" i="21"/>
  <c r="CA1195" i="21"/>
  <c r="CB1194" i="21"/>
  <c r="CA1194" i="21"/>
  <c r="CB1193" i="21"/>
  <c r="CA1193" i="21"/>
  <c r="CB1192" i="21"/>
  <c r="CA1192" i="21"/>
  <c r="CB1191" i="21"/>
  <c r="CA1191" i="21"/>
  <c r="CB1190" i="21"/>
  <c r="CA1190" i="21"/>
  <c r="CB1189" i="21"/>
  <c r="CA1189" i="21"/>
  <c r="CB1188" i="21"/>
  <c r="CA1188" i="21"/>
  <c r="CB1187" i="21"/>
  <c r="CA1187" i="21"/>
  <c r="CB1186" i="21"/>
  <c r="CA1186" i="21"/>
  <c r="CB1185" i="21"/>
  <c r="CA1185" i="21"/>
  <c r="CB1184" i="21"/>
  <c r="CA1184" i="21"/>
  <c r="CB1183" i="21"/>
  <c r="CA1183" i="21"/>
  <c r="CB1182" i="21"/>
  <c r="CA1182" i="21"/>
  <c r="CB1181" i="21"/>
  <c r="CA1181" i="21"/>
  <c r="CB1180" i="21"/>
  <c r="CA1180" i="21"/>
  <c r="CB1179" i="21"/>
  <c r="CA1179" i="21"/>
  <c r="CB1178" i="21"/>
  <c r="CA1178" i="21"/>
  <c r="CB1177" i="21"/>
  <c r="CA1177" i="21"/>
  <c r="CB1176" i="21"/>
  <c r="CA1176" i="21"/>
  <c r="CB1175" i="21"/>
  <c r="CA1175" i="21"/>
  <c r="CB1174" i="21"/>
  <c r="CA1174" i="21"/>
  <c r="CB1173" i="21"/>
  <c r="CA1173" i="21"/>
  <c r="CB1172" i="21"/>
  <c r="CA1172" i="21"/>
  <c r="CB1171" i="21"/>
  <c r="CA1171" i="21"/>
  <c r="CB1170" i="21"/>
  <c r="CA1170" i="21"/>
  <c r="CB1169" i="21"/>
  <c r="CA1169" i="21"/>
  <c r="CB1168" i="21"/>
  <c r="CA1168" i="21"/>
  <c r="CB1167" i="21"/>
  <c r="CA1167" i="21"/>
  <c r="CB1166" i="21"/>
  <c r="CA1166" i="21"/>
  <c r="CB1165" i="21"/>
  <c r="CA1165" i="21"/>
  <c r="CB1164" i="21"/>
  <c r="CA1164" i="21"/>
  <c r="CB1163" i="21"/>
  <c r="CA1163" i="21"/>
  <c r="CB1162" i="21"/>
  <c r="CA1162" i="21"/>
  <c r="CB1161" i="21"/>
  <c r="CA1161" i="21"/>
  <c r="CB1160" i="21"/>
  <c r="CA1160" i="21"/>
  <c r="CB1159" i="21"/>
  <c r="CA1159" i="21"/>
  <c r="CB1158" i="21"/>
  <c r="CA1158" i="21"/>
  <c r="CB1157" i="21"/>
  <c r="CA1157" i="21"/>
  <c r="CB1156" i="21"/>
  <c r="CA1156" i="21"/>
  <c r="CB1155" i="21"/>
  <c r="CA1155" i="21"/>
  <c r="CB1154" i="21"/>
  <c r="CA1154" i="21"/>
  <c r="CB1153" i="21"/>
  <c r="CA1153" i="21"/>
  <c r="CB1152" i="21"/>
  <c r="CA1152" i="21"/>
  <c r="CB1151" i="21"/>
  <c r="CA1151" i="21"/>
  <c r="CB1150" i="21"/>
  <c r="CA1150" i="21"/>
  <c r="CB1149" i="21"/>
  <c r="CA1149" i="21"/>
  <c r="CB1148" i="21"/>
  <c r="CA1148" i="21"/>
  <c r="CB1147" i="21"/>
  <c r="CA1147" i="21"/>
  <c r="CB1146" i="21"/>
  <c r="CA1146" i="21"/>
  <c r="CB1145" i="21"/>
  <c r="CA1145" i="21"/>
  <c r="CB1144" i="21"/>
  <c r="CA1144" i="21"/>
  <c r="CB1143" i="21"/>
  <c r="CA1143" i="21"/>
  <c r="CB1142" i="21"/>
  <c r="CA1142" i="21"/>
  <c r="CB1141" i="21"/>
  <c r="CA1141" i="21"/>
  <c r="CB1140" i="21"/>
  <c r="CA1140" i="21"/>
  <c r="CB1139" i="21"/>
  <c r="CA1139" i="21"/>
  <c r="CB1138" i="21"/>
  <c r="CA1138" i="21"/>
  <c r="CB1137" i="21"/>
  <c r="CA1137" i="21"/>
  <c r="CB1136" i="21"/>
  <c r="CA1136" i="21"/>
  <c r="CB1135" i="21"/>
  <c r="CA1135" i="21"/>
  <c r="CB1134" i="21"/>
  <c r="CA1134" i="21"/>
  <c r="CB1133" i="21"/>
  <c r="CA1133" i="21"/>
  <c r="CB1132" i="21"/>
  <c r="CA1132" i="21"/>
  <c r="CB1131" i="21"/>
  <c r="CA1131" i="21"/>
  <c r="CB1130" i="21"/>
  <c r="CA1130" i="21"/>
  <c r="CB1129" i="21"/>
  <c r="CA1129" i="21"/>
  <c r="CB1128" i="21"/>
  <c r="CA1128" i="21"/>
  <c r="CB1127" i="21"/>
  <c r="CA1127" i="21"/>
  <c r="CB1126" i="21"/>
  <c r="CA1126" i="21"/>
  <c r="CB1125" i="21"/>
  <c r="CA1125" i="21"/>
  <c r="CB1124" i="21"/>
  <c r="CA1124" i="21"/>
  <c r="CB1123" i="21"/>
  <c r="CA1123" i="21"/>
  <c r="CB1122" i="21"/>
  <c r="CA1122" i="21"/>
  <c r="CB1121" i="21"/>
  <c r="CA1121" i="21"/>
  <c r="CB1120" i="21"/>
  <c r="CA1120" i="21"/>
  <c r="CB1119" i="21"/>
  <c r="CA1119" i="21"/>
  <c r="CB1118" i="21"/>
  <c r="CA1118" i="21"/>
  <c r="CB1117" i="21"/>
  <c r="CA1117" i="21"/>
  <c r="CB1116" i="21"/>
  <c r="CA1116" i="21"/>
  <c r="CB1115" i="21"/>
  <c r="CA1115" i="21"/>
  <c r="CB1114" i="21"/>
  <c r="CA1114" i="21"/>
  <c r="CB1113" i="21"/>
  <c r="CA1113" i="21"/>
  <c r="CB1112" i="21"/>
  <c r="CA1112" i="21"/>
  <c r="CB1111" i="21"/>
  <c r="CA1111" i="21"/>
  <c r="CB1110" i="21"/>
  <c r="CA1110" i="21"/>
  <c r="CB1109" i="21"/>
  <c r="CA1109" i="21"/>
  <c r="CB1108" i="21"/>
  <c r="CA1108" i="21"/>
  <c r="CB1107" i="21"/>
  <c r="CA1107" i="21"/>
  <c r="CB1106" i="21"/>
  <c r="CA1106" i="21"/>
  <c r="CB1105" i="21"/>
  <c r="CA1105" i="21"/>
  <c r="CB1104" i="21"/>
  <c r="CA1104" i="21"/>
  <c r="CB1103" i="21"/>
  <c r="CA1103" i="21"/>
  <c r="CB1102" i="21"/>
  <c r="CA1102" i="21"/>
  <c r="CB1101" i="21"/>
  <c r="CA1101" i="21"/>
  <c r="CB1100" i="21"/>
  <c r="CA1100" i="21"/>
  <c r="CB1099" i="21"/>
  <c r="CA1099" i="21"/>
  <c r="CB1098" i="21"/>
  <c r="CA1098" i="21"/>
  <c r="CB1097" i="21"/>
  <c r="CA1097" i="21"/>
  <c r="CB1096" i="21"/>
  <c r="CA1096" i="21"/>
  <c r="CB1095" i="21"/>
  <c r="CA1095" i="21"/>
  <c r="CB1094" i="21"/>
  <c r="CA1094" i="21"/>
  <c r="CB1093" i="21"/>
  <c r="CA1093" i="21"/>
  <c r="CB1092" i="21"/>
  <c r="CA1092" i="21"/>
  <c r="CB1091" i="21"/>
  <c r="CA1091" i="21"/>
  <c r="CB1090" i="21"/>
  <c r="CA1090" i="21"/>
  <c r="CB1089" i="21"/>
  <c r="CA1089" i="21"/>
  <c r="CB1088" i="21"/>
  <c r="CA1088" i="21"/>
  <c r="CB1087" i="21"/>
  <c r="CA1087" i="21"/>
  <c r="CB1086" i="21"/>
  <c r="CA1086" i="21"/>
  <c r="CB1085" i="21"/>
  <c r="CA1085" i="21"/>
  <c r="CB1084" i="21"/>
  <c r="CA1084" i="21"/>
  <c r="CB1083" i="21"/>
  <c r="CA1083" i="21"/>
  <c r="CB1082" i="21"/>
  <c r="CA1082" i="21"/>
  <c r="CB1081" i="21"/>
  <c r="CA1081" i="21"/>
  <c r="CB1080" i="21"/>
  <c r="CA1080" i="21"/>
  <c r="CB1079" i="21"/>
  <c r="CA1079" i="21"/>
  <c r="CB1078" i="21"/>
  <c r="CA1078" i="21"/>
  <c r="CB1077" i="21"/>
  <c r="CA1077" i="21"/>
  <c r="CB1076" i="21"/>
  <c r="CA1076" i="21"/>
  <c r="CB1075" i="21"/>
  <c r="CA1075" i="21"/>
  <c r="CB1074" i="21"/>
  <c r="CA1074" i="21"/>
  <c r="CB1073" i="21"/>
  <c r="CA1073" i="21"/>
  <c r="CB1072" i="21"/>
  <c r="CA1072" i="21"/>
  <c r="CB1071" i="21"/>
  <c r="CA1071" i="21"/>
  <c r="CB1070" i="21"/>
  <c r="CA1070" i="21"/>
  <c r="CB1069" i="21"/>
  <c r="CA1069" i="21"/>
  <c r="CB1068" i="21"/>
  <c r="CA1068" i="21"/>
  <c r="CB1067" i="21"/>
  <c r="CA1067" i="21"/>
  <c r="CB1066" i="21"/>
  <c r="CA1066" i="21"/>
  <c r="CB1065" i="21"/>
  <c r="CA1065" i="21"/>
  <c r="CB1064" i="21"/>
  <c r="CA1064" i="21"/>
  <c r="CB1063" i="21"/>
  <c r="CA1063" i="21"/>
  <c r="CB1062" i="21"/>
  <c r="CA1062" i="21"/>
  <c r="CB1061" i="21"/>
  <c r="CA1061" i="21"/>
  <c r="CB1060" i="21"/>
  <c r="CA1060" i="21"/>
  <c r="CB1059" i="21"/>
  <c r="CA1059" i="21"/>
  <c r="CB1058" i="21"/>
  <c r="CA1058" i="21"/>
  <c r="CB1057" i="21"/>
  <c r="CA1057" i="21"/>
  <c r="CB1056" i="21"/>
  <c r="CA1056" i="21"/>
  <c r="CB1055" i="21"/>
  <c r="CA1055" i="21"/>
  <c r="CB1054" i="21"/>
  <c r="CA1054" i="21"/>
  <c r="CB1053" i="21"/>
  <c r="CA1053" i="21"/>
  <c r="CB1052" i="21"/>
  <c r="CA1052" i="21"/>
  <c r="CB1051" i="21"/>
  <c r="CA1051" i="21"/>
  <c r="CB1050" i="21"/>
  <c r="CA1050" i="21"/>
  <c r="CB1049" i="21"/>
  <c r="CA1049" i="21"/>
  <c r="CB1048" i="21"/>
  <c r="CA1048" i="21"/>
  <c r="CB1047" i="21"/>
  <c r="CA1047" i="21"/>
  <c r="CB1046" i="21"/>
  <c r="CA1046" i="21"/>
  <c r="CB1045" i="21"/>
  <c r="CA1045" i="21"/>
  <c r="CB1044" i="21"/>
  <c r="CA1044" i="21"/>
  <c r="CB1043" i="21"/>
  <c r="CA1043" i="21"/>
  <c r="CB1042" i="21"/>
  <c r="CA1042" i="21"/>
  <c r="CB1041" i="21"/>
  <c r="CA1041" i="21"/>
  <c r="CB1040" i="21"/>
  <c r="CA1040" i="21"/>
  <c r="CB1039" i="21"/>
  <c r="CA1039" i="21"/>
  <c r="CB1038" i="21"/>
  <c r="CA1038" i="21"/>
  <c r="CB1037" i="21"/>
  <c r="CA1037" i="21"/>
  <c r="CB1036" i="21"/>
  <c r="CA1036" i="21"/>
  <c r="CB1035" i="21"/>
  <c r="CA1035" i="21"/>
  <c r="CB1034" i="21"/>
  <c r="CA1034" i="21"/>
  <c r="CB1033" i="21"/>
  <c r="CA1033" i="21"/>
  <c r="CB1032" i="21"/>
  <c r="CA1032" i="21"/>
  <c r="CB1031" i="21"/>
  <c r="CA1031" i="21"/>
  <c r="CB1030" i="21"/>
  <c r="CA1030" i="21"/>
  <c r="CB1029" i="21"/>
  <c r="CA1029" i="21"/>
  <c r="CB1028" i="21"/>
  <c r="CA1028" i="21"/>
  <c r="CB1027" i="21"/>
  <c r="CA1027" i="21"/>
  <c r="CB1026" i="21"/>
  <c r="CA1026" i="21"/>
  <c r="CB1025" i="21"/>
  <c r="CA1025" i="21"/>
  <c r="CB1024" i="21"/>
  <c r="CA1024" i="21"/>
  <c r="CB1023" i="21"/>
  <c r="CA1023" i="21"/>
  <c r="CB1022" i="21"/>
  <c r="CA1022" i="21"/>
  <c r="CB1021" i="21"/>
  <c r="CA1021" i="21"/>
  <c r="CB1020" i="21"/>
  <c r="CA1020" i="21"/>
  <c r="CB1019" i="21"/>
  <c r="CA1019" i="21"/>
  <c r="CB1018" i="21"/>
  <c r="CA1018" i="21"/>
  <c r="CB1017" i="21"/>
  <c r="CA1017" i="21"/>
  <c r="CB1016" i="21"/>
  <c r="CA1016" i="21"/>
  <c r="CB1015" i="21"/>
  <c r="CA1015" i="21"/>
  <c r="CB1014" i="21"/>
  <c r="CA1014" i="21"/>
  <c r="CB1013" i="21"/>
  <c r="CA1013" i="21"/>
  <c r="CB1012" i="21"/>
  <c r="CA1012" i="21"/>
  <c r="CB1011" i="21"/>
  <c r="CA1011" i="21"/>
  <c r="CB1010" i="21"/>
  <c r="CA1010" i="21"/>
  <c r="CB1009" i="21"/>
  <c r="CA1009" i="21"/>
  <c r="CB1008" i="21"/>
  <c r="CA1008" i="21"/>
  <c r="CB1007" i="21"/>
  <c r="CA1007" i="21"/>
  <c r="CB1006" i="21"/>
  <c r="CA1006" i="21"/>
  <c r="CB1005" i="21"/>
  <c r="CA1005" i="21"/>
  <c r="CB1004" i="21"/>
  <c r="CA1004" i="21"/>
  <c r="CB1003" i="21"/>
  <c r="CA1003" i="21"/>
  <c r="CB1002" i="21"/>
  <c r="CA1002" i="21"/>
  <c r="CB1001" i="21"/>
  <c r="CA1001" i="21"/>
  <c r="CB1000" i="21"/>
  <c r="CA1000" i="21"/>
  <c r="CB999" i="21"/>
  <c r="CA999" i="21"/>
  <c r="CB998" i="21"/>
  <c r="CA998" i="21"/>
  <c r="CB997" i="21"/>
  <c r="CA997" i="21"/>
  <c r="CB996" i="21"/>
  <c r="CA996" i="21"/>
  <c r="CB995" i="21"/>
  <c r="CA995" i="21"/>
  <c r="CB994" i="21"/>
  <c r="CA994" i="21"/>
  <c r="CB993" i="21"/>
  <c r="CA993" i="21"/>
  <c r="CB992" i="21"/>
  <c r="CA992" i="21"/>
  <c r="CB991" i="21"/>
  <c r="CA991" i="21"/>
  <c r="CB990" i="21"/>
  <c r="CA990" i="21"/>
  <c r="CB989" i="21"/>
  <c r="CA989" i="21"/>
  <c r="CB988" i="21"/>
  <c r="CA988" i="21"/>
  <c r="CB987" i="21"/>
  <c r="CA987" i="21"/>
  <c r="CB986" i="21"/>
  <c r="CA986" i="21"/>
  <c r="CB985" i="21"/>
  <c r="CA985" i="21"/>
  <c r="CB984" i="21"/>
  <c r="CA984" i="21"/>
  <c r="CB983" i="21"/>
  <c r="CA983" i="21"/>
  <c r="CB982" i="21"/>
  <c r="CA982" i="21"/>
  <c r="CB981" i="21"/>
  <c r="CA981" i="21"/>
  <c r="CB980" i="21"/>
  <c r="CA980" i="21"/>
  <c r="CB979" i="21"/>
  <c r="CA979" i="21"/>
  <c r="CB978" i="21"/>
  <c r="CA978" i="21"/>
  <c r="CB977" i="21"/>
  <c r="CA977" i="21"/>
  <c r="CB976" i="21"/>
  <c r="CA976" i="21"/>
  <c r="CB975" i="21"/>
  <c r="CA975" i="21"/>
  <c r="CB974" i="21"/>
  <c r="CA974" i="21"/>
  <c r="CB973" i="21"/>
  <c r="CA973" i="21"/>
  <c r="CB972" i="21"/>
  <c r="CA972" i="21"/>
  <c r="CB971" i="21"/>
  <c r="CA971" i="21"/>
  <c r="CB970" i="21"/>
  <c r="CA970" i="21"/>
  <c r="CB969" i="21"/>
  <c r="CA969" i="21"/>
  <c r="CB968" i="21"/>
  <c r="CA968" i="21"/>
  <c r="CB967" i="21"/>
  <c r="CA967" i="21"/>
  <c r="CB966" i="21"/>
  <c r="CA966" i="21"/>
  <c r="CB965" i="21"/>
  <c r="CA965" i="21"/>
  <c r="CB964" i="21"/>
  <c r="CA964" i="21"/>
  <c r="CB963" i="21"/>
  <c r="CA963" i="21"/>
  <c r="CB962" i="21"/>
  <c r="CA962" i="21"/>
  <c r="CB961" i="21"/>
  <c r="CA961" i="21"/>
  <c r="CB960" i="21"/>
  <c r="CA960" i="21"/>
  <c r="CB959" i="21"/>
  <c r="CA959" i="21"/>
  <c r="CB958" i="21"/>
  <c r="CA958" i="21"/>
  <c r="CB957" i="21"/>
  <c r="CA957" i="21"/>
  <c r="CB956" i="21"/>
  <c r="CA956" i="21"/>
  <c r="CB955" i="21"/>
  <c r="CA955" i="21"/>
  <c r="CB954" i="21"/>
  <c r="CA954" i="21"/>
  <c r="CB953" i="21"/>
  <c r="CA953" i="21"/>
  <c r="CB952" i="21"/>
  <c r="CA952" i="21"/>
  <c r="CB951" i="21"/>
  <c r="CA951" i="21"/>
  <c r="CB950" i="21"/>
  <c r="CA950" i="21"/>
  <c r="CB949" i="21"/>
  <c r="CA949" i="21"/>
  <c r="CB948" i="21"/>
  <c r="CA948" i="21"/>
  <c r="CB947" i="21"/>
  <c r="CA947" i="21"/>
  <c r="CB946" i="21"/>
  <c r="CA946" i="21"/>
  <c r="CB945" i="21"/>
  <c r="CA945" i="21"/>
  <c r="CB944" i="21"/>
  <c r="CA944" i="21"/>
  <c r="CB943" i="21"/>
  <c r="CA943" i="21"/>
  <c r="CB942" i="21"/>
  <c r="CA942" i="21"/>
  <c r="CB941" i="21"/>
  <c r="CA941" i="21"/>
  <c r="CB940" i="21"/>
  <c r="CA940" i="21"/>
  <c r="CB939" i="21"/>
  <c r="CA939" i="21"/>
  <c r="CB938" i="21"/>
  <c r="CA938" i="21"/>
  <c r="CB937" i="21"/>
  <c r="CA937" i="21"/>
  <c r="CB936" i="21"/>
  <c r="CA936" i="21"/>
  <c r="CB935" i="21"/>
  <c r="CA935" i="21"/>
  <c r="CB934" i="21"/>
  <c r="CA934" i="21"/>
  <c r="CB933" i="21"/>
  <c r="CA933" i="21"/>
  <c r="CB932" i="21"/>
  <c r="CA932" i="21"/>
  <c r="CB931" i="21"/>
  <c r="CA931" i="21"/>
  <c r="CB930" i="21"/>
  <c r="CA930" i="21"/>
  <c r="CB929" i="21"/>
  <c r="CA929" i="21"/>
  <c r="CB928" i="21"/>
  <c r="CA928" i="21"/>
  <c r="CB927" i="21"/>
  <c r="CA927" i="21"/>
  <c r="CB926" i="21"/>
  <c r="CA926" i="21"/>
  <c r="CB925" i="21"/>
  <c r="CA925" i="21"/>
  <c r="CB924" i="21"/>
  <c r="CA924" i="21"/>
  <c r="CB923" i="21"/>
  <c r="CA923" i="21"/>
  <c r="CB922" i="21"/>
  <c r="CA922" i="21"/>
  <c r="CB921" i="21"/>
  <c r="CA921" i="21"/>
  <c r="CB920" i="21"/>
  <c r="CA920" i="21"/>
  <c r="CB919" i="21"/>
  <c r="CA919" i="21"/>
  <c r="CB918" i="21"/>
  <c r="CA918" i="21"/>
  <c r="CB917" i="21"/>
  <c r="CA917" i="21"/>
  <c r="CB916" i="21"/>
  <c r="CA916" i="21"/>
  <c r="CB915" i="21"/>
  <c r="CA915" i="21"/>
  <c r="CB914" i="21"/>
  <c r="CA914" i="21"/>
  <c r="CB913" i="21"/>
  <c r="CA913" i="21"/>
  <c r="CB912" i="21"/>
  <c r="CA912" i="21"/>
  <c r="CB911" i="21"/>
  <c r="CA911" i="21"/>
  <c r="CB910" i="21"/>
  <c r="CA910" i="21"/>
  <c r="CB909" i="21"/>
  <c r="CA909" i="21"/>
  <c r="CB908" i="21"/>
  <c r="CA908" i="21"/>
  <c r="CB907" i="21"/>
  <c r="CA907" i="21"/>
  <c r="CB906" i="21"/>
  <c r="CA906" i="21"/>
  <c r="CB905" i="21"/>
  <c r="CA905" i="21"/>
  <c r="CB904" i="21"/>
  <c r="CA904" i="21"/>
  <c r="CB903" i="21"/>
  <c r="CA903" i="21"/>
  <c r="CB902" i="21"/>
  <c r="CA902" i="21"/>
  <c r="CB901" i="21"/>
  <c r="CA901" i="21"/>
  <c r="CB900" i="21"/>
  <c r="CA900" i="21"/>
  <c r="CB899" i="21"/>
  <c r="CA899" i="21"/>
  <c r="CB898" i="21"/>
  <c r="CA898" i="21"/>
  <c r="CB897" i="21"/>
  <c r="CA897" i="21"/>
  <c r="CB896" i="21"/>
  <c r="CA896" i="21"/>
  <c r="CB895" i="21"/>
  <c r="CA895" i="21"/>
  <c r="CB894" i="21"/>
  <c r="CA894" i="21"/>
  <c r="CB893" i="21"/>
  <c r="CA893" i="21"/>
  <c r="CB892" i="21"/>
  <c r="CA892" i="21"/>
  <c r="CB891" i="21"/>
  <c r="CA891" i="21"/>
  <c r="CB890" i="21"/>
  <c r="CA890" i="21"/>
  <c r="CB889" i="21"/>
  <c r="CA889" i="21"/>
  <c r="CB888" i="21"/>
  <c r="CA888" i="21"/>
  <c r="CB887" i="21"/>
  <c r="CA887" i="21"/>
  <c r="CB886" i="21"/>
  <c r="CA886" i="21"/>
  <c r="CB885" i="21"/>
  <c r="CA885" i="21"/>
  <c r="CB884" i="21"/>
  <c r="CA884" i="21"/>
  <c r="CB883" i="21"/>
  <c r="CA883" i="21"/>
  <c r="CB882" i="21"/>
  <c r="CA882" i="21"/>
  <c r="CB881" i="21"/>
  <c r="CA881" i="21"/>
  <c r="CB880" i="21"/>
  <c r="CA880" i="21"/>
  <c r="CB879" i="21"/>
  <c r="CA879" i="21"/>
  <c r="CB878" i="21"/>
  <c r="CA878" i="21"/>
  <c r="CB877" i="21"/>
  <c r="CA877" i="21"/>
  <c r="CB876" i="21"/>
  <c r="CA876" i="21"/>
  <c r="CB875" i="21"/>
  <c r="CA875" i="21"/>
  <c r="CB874" i="21"/>
  <c r="CA874" i="21"/>
  <c r="CB873" i="21"/>
  <c r="CA873" i="21"/>
  <c r="CB872" i="21"/>
  <c r="CA872" i="21"/>
  <c r="CB871" i="21"/>
  <c r="CA871" i="21"/>
  <c r="CB870" i="21"/>
  <c r="CA870" i="21"/>
  <c r="CB869" i="21"/>
  <c r="CA869" i="21"/>
  <c r="CB868" i="21"/>
  <c r="CA868" i="21"/>
  <c r="CB867" i="21"/>
  <c r="CA867" i="21"/>
  <c r="CB866" i="21"/>
  <c r="CA866" i="21"/>
  <c r="CB865" i="21"/>
  <c r="CA865" i="21"/>
  <c r="CB864" i="21"/>
  <c r="CA864" i="21"/>
  <c r="CB863" i="21"/>
  <c r="CA863" i="21"/>
  <c r="CB862" i="21"/>
  <c r="CA862" i="21"/>
  <c r="CB861" i="21"/>
  <c r="CA861" i="21"/>
  <c r="CB860" i="21"/>
  <c r="CA860" i="21"/>
  <c r="CB859" i="21"/>
  <c r="CA859" i="21"/>
  <c r="CB858" i="21"/>
  <c r="CA858" i="21"/>
  <c r="CB857" i="21"/>
  <c r="CA857" i="21"/>
  <c r="CB856" i="21"/>
  <c r="CA856" i="21"/>
  <c r="CB855" i="21"/>
  <c r="CA855" i="21"/>
  <c r="CB854" i="21"/>
  <c r="CA854" i="21"/>
  <c r="CB853" i="21"/>
  <c r="CA853" i="21"/>
  <c r="CB852" i="21"/>
  <c r="CA852" i="21"/>
  <c r="CB851" i="21"/>
  <c r="CA851" i="21"/>
  <c r="CB850" i="21"/>
  <c r="CA850" i="21"/>
  <c r="CB849" i="21"/>
  <c r="CA849" i="21"/>
  <c r="CB848" i="21"/>
  <c r="CA848" i="21"/>
  <c r="CB847" i="21"/>
  <c r="CA847" i="21"/>
  <c r="CB846" i="21"/>
  <c r="CA846" i="21"/>
  <c r="CB845" i="21"/>
  <c r="CA845" i="21"/>
  <c r="CB844" i="21"/>
  <c r="CA844" i="21"/>
  <c r="CB843" i="21"/>
  <c r="CA843" i="21"/>
  <c r="CB842" i="21"/>
  <c r="CA842" i="21"/>
  <c r="CB841" i="21"/>
  <c r="CA841" i="21"/>
  <c r="CB840" i="21"/>
  <c r="CA840" i="21"/>
  <c r="CB839" i="21"/>
  <c r="CA839" i="21"/>
  <c r="CB838" i="21"/>
  <c r="CA838" i="21"/>
  <c r="CB837" i="21"/>
  <c r="CA837" i="21"/>
  <c r="CB836" i="21"/>
  <c r="CA836" i="21"/>
  <c r="CB835" i="21"/>
  <c r="CA835" i="21"/>
  <c r="CB834" i="21"/>
  <c r="CA834" i="21"/>
  <c r="CB833" i="21"/>
  <c r="CA833" i="21"/>
  <c r="CB832" i="21"/>
  <c r="CA832" i="21"/>
  <c r="CB831" i="21"/>
  <c r="CA831" i="21"/>
  <c r="CB830" i="21"/>
  <c r="CA830" i="21"/>
  <c r="CB829" i="21"/>
  <c r="CA829" i="21"/>
  <c r="CB828" i="21"/>
  <c r="CA828" i="21"/>
  <c r="CB827" i="21"/>
  <c r="CA827" i="21"/>
  <c r="CB826" i="21"/>
  <c r="CA826" i="21"/>
  <c r="CB825" i="21"/>
  <c r="CA825" i="21"/>
  <c r="CB824" i="21"/>
  <c r="CA824" i="21"/>
  <c r="CB823" i="21"/>
  <c r="CA823" i="21"/>
  <c r="CB822" i="21"/>
  <c r="CA822" i="21"/>
  <c r="CB821" i="21"/>
  <c r="CA821" i="21"/>
  <c r="CB820" i="21"/>
  <c r="CA820" i="21"/>
  <c r="CB819" i="21"/>
  <c r="CA819" i="21"/>
  <c r="CB818" i="21"/>
  <c r="CA818" i="21"/>
  <c r="CB817" i="21"/>
  <c r="CA817" i="21"/>
  <c r="CB816" i="21"/>
  <c r="CA816" i="21"/>
  <c r="CB815" i="21"/>
  <c r="CA815" i="21"/>
  <c r="CB814" i="21"/>
  <c r="CA814" i="21"/>
  <c r="CB813" i="21"/>
  <c r="CA813" i="21"/>
  <c r="CB812" i="21"/>
  <c r="CA812" i="21"/>
  <c r="CB811" i="21"/>
  <c r="CA811" i="21"/>
  <c r="CB810" i="21"/>
  <c r="CA810" i="21"/>
  <c r="CB809" i="21"/>
  <c r="CA809" i="21"/>
  <c r="CB808" i="21"/>
  <c r="CA808" i="21"/>
  <c r="CB807" i="21"/>
  <c r="CA807" i="21"/>
  <c r="CB806" i="21"/>
  <c r="CA806" i="21"/>
  <c r="CB805" i="21"/>
  <c r="CA805" i="21"/>
  <c r="CB804" i="21"/>
  <c r="CA804" i="21"/>
  <c r="CB803" i="21"/>
  <c r="CA803" i="21"/>
  <c r="CB802" i="21"/>
  <c r="CA802" i="21"/>
  <c r="CB801" i="21"/>
  <c r="CA801" i="21"/>
  <c r="CB800" i="21"/>
  <c r="CA800" i="21"/>
  <c r="CB799" i="21"/>
  <c r="CA799" i="21"/>
  <c r="CB798" i="21"/>
  <c r="CA798" i="21"/>
  <c r="CB797" i="21"/>
  <c r="CA797" i="21"/>
  <c r="CB796" i="21"/>
  <c r="CA796" i="21"/>
  <c r="CB795" i="21"/>
  <c r="CA795" i="21"/>
  <c r="CB794" i="21"/>
  <c r="CA794" i="21"/>
  <c r="CB793" i="21"/>
  <c r="CA793" i="21"/>
  <c r="CB792" i="21"/>
  <c r="CA792" i="21"/>
  <c r="CB791" i="21"/>
  <c r="CA791" i="21"/>
  <c r="CB790" i="21"/>
  <c r="CA790" i="21"/>
  <c r="CB789" i="21"/>
  <c r="CA789" i="21"/>
  <c r="CB788" i="21"/>
  <c r="CA788" i="21"/>
  <c r="CB787" i="21"/>
  <c r="CA787" i="21"/>
  <c r="CB786" i="21"/>
  <c r="CA786" i="21"/>
  <c r="CB785" i="21"/>
  <c r="CA785" i="21"/>
  <c r="CB784" i="21"/>
  <c r="CA784" i="21"/>
  <c r="CB783" i="21"/>
  <c r="CA783" i="21"/>
  <c r="CB782" i="21"/>
  <c r="CA782" i="21"/>
  <c r="CB781" i="21"/>
  <c r="CA781" i="21"/>
  <c r="CB780" i="21"/>
  <c r="CA780" i="21"/>
  <c r="CB779" i="21"/>
  <c r="CA779" i="21"/>
  <c r="CB778" i="21"/>
  <c r="CA778" i="21"/>
  <c r="CB777" i="21"/>
  <c r="CA777" i="21"/>
  <c r="CB776" i="21"/>
  <c r="CA776" i="21"/>
  <c r="CB775" i="21"/>
  <c r="CA775" i="21"/>
  <c r="CB774" i="21"/>
  <c r="CA774" i="21"/>
  <c r="CB773" i="21"/>
  <c r="CA773" i="21"/>
  <c r="CB772" i="21"/>
  <c r="CA772" i="21"/>
  <c r="CB771" i="21"/>
  <c r="CA771" i="21"/>
  <c r="CB770" i="21"/>
  <c r="CA770" i="21"/>
  <c r="CB769" i="21"/>
  <c r="CA769" i="21"/>
  <c r="CB768" i="21"/>
  <c r="CA768" i="21"/>
  <c r="CB767" i="21"/>
  <c r="CA767" i="21"/>
  <c r="CB766" i="21"/>
  <c r="CA766" i="21"/>
  <c r="CB765" i="21"/>
  <c r="CA765" i="21"/>
  <c r="CB764" i="21"/>
  <c r="CA764" i="21"/>
  <c r="CB763" i="21"/>
  <c r="CA763" i="21"/>
  <c r="CB762" i="21"/>
  <c r="CA762" i="21"/>
  <c r="CB761" i="21"/>
  <c r="CA761" i="21"/>
  <c r="CB760" i="21"/>
  <c r="CA760" i="21"/>
  <c r="CB759" i="21"/>
  <c r="CA759" i="21"/>
  <c r="CB758" i="21"/>
  <c r="CA758" i="21"/>
  <c r="CB757" i="21"/>
  <c r="CA757" i="21"/>
  <c r="CB756" i="21"/>
  <c r="CA756" i="21"/>
  <c r="CB755" i="21"/>
  <c r="CA755" i="21"/>
  <c r="CB754" i="21"/>
  <c r="CA754" i="21"/>
  <c r="CB753" i="21"/>
  <c r="CA753" i="21"/>
  <c r="CB752" i="21"/>
  <c r="CA752" i="21"/>
  <c r="CB751" i="21"/>
  <c r="CA751" i="21"/>
  <c r="CB750" i="21"/>
  <c r="CA750" i="21"/>
  <c r="CB749" i="21"/>
  <c r="CA749" i="21"/>
  <c r="CB748" i="21"/>
  <c r="CA748" i="21"/>
  <c r="CB747" i="21"/>
  <c r="CA747" i="21"/>
  <c r="CB746" i="21"/>
  <c r="CA746" i="21"/>
  <c r="CB745" i="21"/>
  <c r="CA745" i="21"/>
  <c r="CB744" i="21"/>
  <c r="CA744" i="21"/>
  <c r="CB743" i="21"/>
  <c r="CA743" i="21"/>
  <c r="CB742" i="21"/>
  <c r="CA742" i="21"/>
  <c r="CB741" i="21"/>
  <c r="CA741" i="21"/>
  <c r="CB740" i="21"/>
  <c r="CA740" i="21"/>
  <c r="CB739" i="21"/>
  <c r="CA739" i="21"/>
  <c r="CB738" i="21"/>
  <c r="CA738" i="21"/>
  <c r="CB737" i="21"/>
  <c r="CA737" i="21"/>
  <c r="CB736" i="21"/>
  <c r="CA736" i="21"/>
  <c r="CB735" i="21"/>
  <c r="CA735" i="21"/>
  <c r="CB734" i="21"/>
  <c r="CA734" i="21"/>
  <c r="CB733" i="21"/>
  <c r="CA733" i="21"/>
  <c r="CB732" i="21"/>
  <c r="CA732" i="21"/>
  <c r="CB731" i="21"/>
  <c r="CA731" i="21"/>
  <c r="CB730" i="21"/>
  <c r="CA730" i="21"/>
  <c r="CB729" i="21"/>
  <c r="CA729" i="21"/>
  <c r="CB728" i="21"/>
  <c r="CA728" i="21"/>
  <c r="CB727" i="21"/>
  <c r="CA727" i="21"/>
  <c r="CB726" i="21"/>
  <c r="CA726" i="21"/>
  <c r="CB725" i="21"/>
  <c r="CA725" i="21"/>
  <c r="CB724" i="21"/>
  <c r="CA724" i="21"/>
  <c r="CB723" i="21"/>
  <c r="CA723" i="21"/>
  <c r="CB722" i="21"/>
  <c r="CA722" i="21"/>
  <c r="CB721" i="21"/>
  <c r="CA721" i="21"/>
  <c r="CB720" i="21"/>
  <c r="CA720" i="21"/>
  <c r="CB719" i="21"/>
  <c r="CA719" i="21"/>
  <c r="CB718" i="21"/>
  <c r="CA718" i="21"/>
  <c r="CB717" i="21"/>
  <c r="CA717" i="21"/>
  <c r="CB716" i="21"/>
  <c r="CA716" i="21"/>
  <c r="CB715" i="21"/>
  <c r="CA715" i="21"/>
  <c r="CB714" i="21"/>
  <c r="CA714" i="21"/>
  <c r="CB713" i="21"/>
  <c r="CA713" i="21"/>
  <c r="CB712" i="21"/>
  <c r="CA712" i="21"/>
  <c r="CB711" i="21"/>
  <c r="CA711" i="21"/>
  <c r="CB710" i="21"/>
  <c r="CA710" i="21"/>
  <c r="CB709" i="21"/>
  <c r="CA709" i="21"/>
  <c r="CB708" i="21"/>
  <c r="CA708" i="21"/>
  <c r="CB707" i="21"/>
  <c r="CA707" i="21"/>
  <c r="CB706" i="21"/>
  <c r="CA706" i="21"/>
  <c r="CB705" i="21"/>
  <c r="CA705" i="21"/>
  <c r="CB704" i="21"/>
  <c r="CA704" i="21"/>
  <c r="CB703" i="21"/>
  <c r="CA703" i="21"/>
  <c r="CB702" i="21"/>
  <c r="CA702" i="21"/>
  <c r="CB701" i="21"/>
  <c r="CA701" i="21"/>
  <c r="CB700" i="21"/>
  <c r="CA700" i="21"/>
  <c r="CB699" i="21"/>
  <c r="CA699" i="21"/>
  <c r="CB698" i="21"/>
  <c r="CA698" i="21"/>
  <c r="CB697" i="21"/>
  <c r="CA697" i="21"/>
  <c r="CB696" i="21"/>
  <c r="CA696" i="21"/>
  <c r="CB695" i="21"/>
  <c r="CA695" i="21"/>
  <c r="CB694" i="21"/>
  <c r="CA694" i="21"/>
  <c r="CB693" i="21"/>
  <c r="CA693" i="21"/>
  <c r="CB692" i="21"/>
  <c r="CA692" i="21"/>
  <c r="CB691" i="21"/>
  <c r="CA691" i="21"/>
  <c r="CB690" i="21"/>
  <c r="CA690" i="21"/>
  <c r="CB689" i="21"/>
  <c r="CA689" i="21"/>
  <c r="CB688" i="21"/>
  <c r="CA688" i="21"/>
  <c r="CB687" i="21"/>
  <c r="CA687" i="21"/>
  <c r="CB686" i="21"/>
  <c r="CA686" i="21"/>
  <c r="CB685" i="21"/>
  <c r="CA685" i="21"/>
  <c r="CB684" i="21"/>
  <c r="CA684" i="21"/>
  <c r="CB683" i="21"/>
  <c r="CA683" i="21"/>
  <c r="CB682" i="21"/>
  <c r="CA682" i="21"/>
  <c r="CB681" i="21"/>
  <c r="CA681" i="21"/>
  <c r="CB680" i="21"/>
  <c r="CA680" i="21"/>
  <c r="CB679" i="21"/>
  <c r="CA679" i="21"/>
  <c r="CB678" i="21"/>
  <c r="CA678" i="21"/>
  <c r="CB677" i="21"/>
  <c r="CA677" i="21"/>
  <c r="CB676" i="21"/>
  <c r="CA676" i="21"/>
  <c r="CB675" i="21"/>
  <c r="CA675" i="21"/>
  <c r="CB674" i="21"/>
  <c r="CA674" i="21"/>
  <c r="CB673" i="21"/>
  <c r="CA673" i="21"/>
  <c r="CB672" i="21"/>
  <c r="CA672" i="21"/>
  <c r="CB671" i="21"/>
  <c r="CA671" i="21"/>
  <c r="CB670" i="21"/>
  <c r="CA670" i="21"/>
  <c r="CB669" i="21"/>
  <c r="CA669" i="21"/>
  <c r="CB668" i="21"/>
  <c r="CA668" i="21"/>
  <c r="CB667" i="21"/>
  <c r="CA667" i="21"/>
  <c r="CB666" i="21"/>
  <c r="CA666" i="21"/>
  <c r="CB665" i="21"/>
  <c r="CA665" i="21"/>
  <c r="CB664" i="21"/>
  <c r="CA664" i="21"/>
  <c r="CB663" i="21"/>
  <c r="CA663" i="21"/>
  <c r="CB662" i="21"/>
  <c r="CA662" i="21"/>
  <c r="CB661" i="21"/>
  <c r="CA661" i="21"/>
  <c r="CB660" i="21"/>
  <c r="CA660" i="21"/>
  <c r="CB659" i="21"/>
  <c r="CA659" i="21"/>
  <c r="CB658" i="21"/>
  <c r="CA658" i="21"/>
  <c r="CB657" i="21"/>
  <c r="CA657" i="21"/>
  <c r="CB656" i="21"/>
  <c r="CA656" i="21"/>
  <c r="CB655" i="21"/>
  <c r="CA655" i="21"/>
  <c r="CB654" i="21"/>
  <c r="CA654" i="21"/>
  <c r="CB653" i="21"/>
  <c r="CA653" i="21"/>
  <c r="CB652" i="21"/>
  <c r="CA652" i="21"/>
  <c r="CB651" i="21"/>
  <c r="CA651" i="21"/>
  <c r="CB650" i="21"/>
  <c r="CA650" i="21"/>
  <c r="CB649" i="21"/>
  <c r="CA649" i="21"/>
  <c r="CB648" i="21"/>
  <c r="CA648" i="21"/>
  <c r="CB647" i="21"/>
  <c r="CA647" i="21"/>
  <c r="CB646" i="21"/>
  <c r="CA646" i="21"/>
  <c r="CB645" i="21"/>
  <c r="CA645" i="21"/>
  <c r="CB644" i="21"/>
  <c r="CA644" i="21"/>
  <c r="CB643" i="21"/>
  <c r="CA643" i="21"/>
  <c r="CB642" i="21"/>
  <c r="CA642" i="21"/>
  <c r="CB641" i="21"/>
  <c r="CA641" i="21"/>
  <c r="CB640" i="21"/>
  <c r="CA640" i="21"/>
  <c r="CB639" i="21"/>
  <c r="CA639" i="21"/>
  <c r="CB638" i="21"/>
  <c r="CA638" i="21"/>
  <c r="CB637" i="21"/>
  <c r="CA637" i="21"/>
  <c r="CB636" i="21"/>
  <c r="CA636" i="21"/>
  <c r="CB635" i="21"/>
  <c r="CA635" i="21"/>
  <c r="CB634" i="21"/>
  <c r="CA634" i="21"/>
  <c r="CB633" i="21"/>
  <c r="CA633" i="21"/>
  <c r="CB632" i="21"/>
  <c r="CA632" i="21"/>
  <c r="CB631" i="21"/>
  <c r="CA631" i="21"/>
  <c r="CB630" i="21"/>
  <c r="CA630" i="21"/>
  <c r="CB629" i="21"/>
  <c r="CA629" i="21"/>
  <c r="CB628" i="21"/>
  <c r="CA628" i="21"/>
  <c r="CB627" i="21"/>
  <c r="CA627" i="21"/>
  <c r="CB626" i="21"/>
  <c r="CA626" i="21"/>
  <c r="CB625" i="21"/>
  <c r="CA625" i="21"/>
  <c r="CB624" i="21"/>
  <c r="CA624" i="21"/>
  <c r="CB623" i="21"/>
  <c r="CA623" i="21"/>
  <c r="CB622" i="21"/>
  <c r="CA622" i="21"/>
  <c r="CB621" i="21"/>
  <c r="CA621" i="21"/>
  <c r="CB620" i="21"/>
  <c r="CA620" i="21"/>
  <c r="CB619" i="21"/>
  <c r="CA619" i="21"/>
  <c r="CB618" i="21"/>
  <c r="CA618" i="21"/>
  <c r="CB617" i="21"/>
  <c r="CA617" i="21"/>
  <c r="CB616" i="21"/>
  <c r="CA616" i="21"/>
  <c r="CB615" i="21"/>
  <c r="CA615" i="21"/>
  <c r="CB614" i="21"/>
  <c r="CA614" i="21"/>
  <c r="CB613" i="21"/>
  <c r="CA613" i="21"/>
  <c r="CB612" i="21"/>
  <c r="CA612" i="21"/>
  <c r="CB611" i="21"/>
  <c r="CA611" i="21"/>
  <c r="CB610" i="21"/>
  <c r="CA610" i="21"/>
  <c r="CB609" i="21"/>
  <c r="CA609" i="21"/>
  <c r="CB608" i="21"/>
  <c r="CA608" i="21"/>
  <c r="CB607" i="21"/>
  <c r="CA607" i="21"/>
  <c r="CB606" i="21"/>
  <c r="CA606" i="21"/>
  <c r="CB605" i="21"/>
  <c r="CA605" i="21"/>
  <c r="CB604" i="21"/>
  <c r="CA604" i="21"/>
  <c r="CB603" i="21"/>
  <c r="CA603" i="21"/>
  <c r="CB602" i="21"/>
  <c r="CA602" i="21"/>
  <c r="CB601" i="21"/>
  <c r="CA601" i="21"/>
  <c r="CB600" i="21"/>
  <c r="CA600" i="21"/>
  <c r="CB599" i="21"/>
  <c r="CA599" i="21"/>
  <c r="CB598" i="21"/>
  <c r="CA598" i="21"/>
  <c r="CB597" i="21"/>
  <c r="CA597" i="21"/>
  <c r="CB596" i="21"/>
  <c r="CA596" i="21"/>
  <c r="CB595" i="21"/>
  <c r="CA595" i="21"/>
  <c r="CB594" i="21"/>
  <c r="CA594" i="21"/>
  <c r="CB593" i="21"/>
  <c r="CA593" i="21"/>
  <c r="CB592" i="21"/>
  <c r="CA592" i="21"/>
  <c r="CB591" i="21"/>
  <c r="CA591" i="21"/>
  <c r="CB590" i="21"/>
  <c r="CA590" i="21"/>
  <c r="CB589" i="21"/>
  <c r="CA589" i="21"/>
  <c r="CB588" i="21"/>
  <c r="CA588" i="21"/>
  <c r="CB587" i="21"/>
  <c r="CA587" i="21"/>
  <c r="CB586" i="21"/>
  <c r="CA586" i="21"/>
  <c r="CB585" i="21"/>
  <c r="CA585" i="21"/>
  <c r="CB584" i="21"/>
  <c r="CA584" i="21"/>
  <c r="CB583" i="21"/>
  <c r="CA583" i="21"/>
  <c r="CB582" i="21"/>
  <c r="CA582" i="21"/>
  <c r="CB581" i="21"/>
  <c r="CA581" i="21"/>
  <c r="CB580" i="21"/>
  <c r="CA580" i="21"/>
  <c r="CB579" i="21"/>
  <c r="CA579" i="21"/>
  <c r="CB578" i="21"/>
  <c r="CA578" i="21"/>
  <c r="CB577" i="21"/>
  <c r="CA577" i="21"/>
  <c r="CB576" i="21"/>
  <c r="CA576" i="21"/>
  <c r="CB575" i="21"/>
  <c r="CA575" i="21"/>
  <c r="CB574" i="21"/>
  <c r="CA574" i="21"/>
  <c r="CB573" i="21"/>
  <c r="CA573" i="21"/>
  <c r="CB572" i="21"/>
  <c r="CA572" i="21"/>
  <c r="CB571" i="21"/>
  <c r="CA571" i="21"/>
  <c r="CB570" i="21"/>
  <c r="CA570" i="21"/>
  <c r="CB569" i="21"/>
  <c r="CA569" i="21"/>
  <c r="CB568" i="21"/>
  <c r="CA568" i="21"/>
  <c r="CB567" i="21"/>
  <c r="CA567" i="21"/>
  <c r="CB566" i="21"/>
  <c r="CA566" i="21"/>
  <c r="CB565" i="21"/>
  <c r="CA565" i="21"/>
  <c r="CB564" i="21"/>
  <c r="CA564" i="21"/>
  <c r="CB563" i="21"/>
  <c r="CA563" i="21"/>
  <c r="CB562" i="21"/>
  <c r="CA562" i="21"/>
  <c r="CB561" i="21"/>
  <c r="CA561" i="21"/>
  <c r="CB560" i="21"/>
  <c r="CA560" i="21"/>
  <c r="CB559" i="21"/>
  <c r="CA559" i="21"/>
  <c r="CB558" i="21"/>
  <c r="CA558" i="21"/>
  <c r="CB557" i="21"/>
  <c r="CA557" i="21"/>
  <c r="CB556" i="21"/>
  <c r="CA556" i="21"/>
  <c r="CB555" i="21"/>
  <c r="CA555" i="21"/>
  <c r="CB554" i="21"/>
  <c r="CA554" i="21"/>
  <c r="CB553" i="21"/>
  <c r="CA553" i="21"/>
  <c r="CB552" i="21"/>
  <c r="CA552" i="21"/>
  <c r="CB551" i="21"/>
  <c r="CA551" i="21"/>
  <c r="CB550" i="21"/>
  <c r="CA550" i="21"/>
  <c r="CB549" i="21"/>
  <c r="CA549" i="21"/>
  <c r="CB548" i="21"/>
  <c r="CA548" i="21"/>
  <c r="CB547" i="21"/>
  <c r="CA547" i="21"/>
  <c r="CB546" i="21"/>
  <c r="CA546" i="21"/>
  <c r="CB545" i="21"/>
  <c r="CA545" i="21"/>
  <c r="CB544" i="21"/>
  <c r="CA544" i="21"/>
  <c r="CB543" i="21"/>
  <c r="CA543" i="21"/>
  <c r="CB542" i="21"/>
  <c r="CA542" i="21"/>
  <c r="CB541" i="21"/>
  <c r="CA541" i="21"/>
  <c r="CB540" i="21"/>
  <c r="CA540" i="21"/>
  <c r="CB539" i="21"/>
  <c r="CA539" i="21"/>
  <c r="CB538" i="21"/>
  <c r="CA538" i="21"/>
  <c r="CB537" i="21"/>
  <c r="CA537" i="21"/>
  <c r="CB536" i="21"/>
  <c r="CA536" i="21"/>
  <c r="CB535" i="21"/>
  <c r="CA535" i="21"/>
  <c r="CB534" i="21"/>
  <c r="CA534" i="21"/>
  <c r="CB533" i="21"/>
  <c r="CA533" i="21"/>
  <c r="CB532" i="21"/>
  <c r="CA532" i="21"/>
  <c r="CB531" i="21"/>
  <c r="CA531" i="21"/>
  <c r="CB530" i="21"/>
  <c r="CA530" i="21"/>
  <c r="CB529" i="21"/>
  <c r="CA529" i="21"/>
  <c r="CB528" i="21"/>
  <c r="CA528" i="21"/>
  <c r="CB527" i="21"/>
  <c r="CA527" i="21"/>
  <c r="CB526" i="21"/>
  <c r="CA526" i="21"/>
  <c r="CB525" i="21"/>
  <c r="CA525" i="21"/>
  <c r="CB524" i="21"/>
  <c r="CA524" i="21"/>
  <c r="CB523" i="21"/>
  <c r="CA523" i="21"/>
  <c r="CB522" i="21"/>
  <c r="CA522" i="21"/>
  <c r="CB521" i="21"/>
  <c r="CA521" i="21"/>
  <c r="CB520" i="21"/>
  <c r="CA520" i="21"/>
  <c r="CB519" i="21"/>
  <c r="CA519" i="21"/>
  <c r="CB518" i="21"/>
  <c r="CA518" i="21"/>
  <c r="CB517" i="21"/>
  <c r="CA517" i="21"/>
  <c r="CB516" i="21"/>
  <c r="CA516" i="21"/>
  <c r="CB515" i="21"/>
  <c r="CA515" i="21"/>
  <c r="CB514" i="21"/>
  <c r="CA514" i="21"/>
  <c r="CB513" i="21"/>
  <c r="CA513" i="21"/>
  <c r="CB512" i="21"/>
  <c r="CA512" i="21"/>
  <c r="CB511" i="21"/>
  <c r="CA511" i="21"/>
  <c r="CB510" i="21"/>
  <c r="CA510" i="21"/>
  <c r="CB509" i="21"/>
  <c r="CA509" i="21"/>
  <c r="CB508" i="21"/>
  <c r="CA508" i="21"/>
  <c r="CB507" i="21"/>
  <c r="CA507" i="21"/>
  <c r="CB506" i="21"/>
  <c r="CA506" i="21"/>
  <c r="CB505" i="21"/>
  <c r="CA505" i="21"/>
  <c r="CB504" i="21"/>
  <c r="CA504" i="21"/>
  <c r="CB503" i="21"/>
  <c r="CA503" i="21"/>
  <c r="CB502" i="21"/>
  <c r="CA502" i="21"/>
  <c r="CB501" i="21"/>
  <c r="CA501" i="21"/>
  <c r="CB500" i="21"/>
  <c r="CA500" i="21"/>
  <c r="CB499" i="21"/>
  <c r="CA499" i="21"/>
  <c r="CB498" i="21"/>
  <c r="CA498" i="21"/>
  <c r="CB497" i="21"/>
  <c r="CA497" i="21"/>
  <c r="CB496" i="21"/>
  <c r="CA496" i="21"/>
  <c r="CB495" i="21"/>
  <c r="CA495" i="21"/>
  <c r="CB494" i="21"/>
  <c r="CA494" i="21"/>
  <c r="CB493" i="21"/>
  <c r="CA493" i="21"/>
  <c r="CB492" i="21"/>
  <c r="CA492" i="21"/>
  <c r="CB491" i="21"/>
  <c r="CA491" i="21"/>
  <c r="CB490" i="21"/>
  <c r="CA490" i="21"/>
  <c r="CB489" i="21"/>
  <c r="CA489" i="21"/>
  <c r="CB488" i="21"/>
  <c r="CA488" i="21"/>
  <c r="CB487" i="21"/>
  <c r="CA487" i="21"/>
  <c r="CB486" i="21"/>
  <c r="CA486" i="21"/>
  <c r="CB485" i="21"/>
  <c r="CA485" i="21"/>
  <c r="CB484" i="21"/>
  <c r="CA484" i="21"/>
  <c r="CB483" i="21"/>
  <c r="CA483" i="21"/>
  <c r="CB482" i="21"/>
  <c r="CA482" i="21"/>
  <c r="CB481" i="21"/>
  <c r="CA481" i="21"/>
  <c r="CB480" i="21"/>
  <c r="CA480" i="21"/>
  <c r="CB479" i="21"/>
  <c r="CA479" i="21"/>
  <c r="CB478" i="21"/>
  <c r="CA478" i="21"/>
  <c r="CB477" i="21"/>
  <c r="CA477" i="21"/>
  <c r="CB476" i="21"/>
  <c r="CA476" i="21"/>
  <c r="CB475" i="21"/>
  <c r="CA475" i="21"/>
  <c r="CB474" i="21"/>
  <c r="CA474" i="21"/>
  <c r="CB473" i="21"/>
  <c r="CA473" i="21"/>
  <c r="CB472" i="21"/>
  <c r="CA472" i="21"/>
  <c r="CB471" i="21"/>
  <c r="CA471" i="21"/>
  <c r="CB470" i="21"/>
  <c r="CA470" i="21"/>
  <c r="CB469" i="21"/>
  <c r="CA469" i="21"/>
  <c r="CB468" i="21"/>
  <c r="CA468" i="21"/>
  <c r="CB467" i="21"/>
  <c r="CA467" i="21"/>
  <c r="CB466" i="21"/>
  <c r="CA466" i="21"/>
  <c r="CB465" i="21"/>
  <c r="CA465" i="21"/>
  <c r="CB464" i="21"/>
  <c r="CA464" i="21"/>
  <c r="CB463" i="21"/>
  <c r="CA463" i="21"/>
  <c r="CB462" i="21"/>
  <c r="CA462" i="21"/>
  <c r="CB461" i="21"/>
  <c r="CA461" i="21"/>
  <c r="CB460" i="21"/>
  <c r="CA460" i="21"/>
  <c r="CB459" i="21"/>
  <c r="CA459" i="21"/>
  <c r="CB458" i="21"/>
  <c r="CA458" i="21"/>
  <c r="CB457" i="21"/>
  <c r="CA457" i="21"/>
  <c r="CB456" i="21"/>
  <c r="CA456" i="21"/>
  <c r="CB455" i="21"/>
  <c r="CA455" i="21"/>
  <c r="CB454" i="21"/>
  <c r="CA454" i="21"/>
  <c r="CB453" i="21"/>
  <c r="CA453" i="21"/>
  <c r="CB452" i="21"/>
  <c r="CA452" i="21"/>
  <c r="CB451" i="21"/>
  <c r="CA451" i="21"/>
  <c r="CB450" i="21"/>
  <c r="CA450" i="21"/>
  <c r="CB449" i="21"/>
  <c r="CA449" i="21"/>
  <c r="CB448" i="21"/>
  <c r="CA448" i="21"/>
  <c r="CB447" i="21"/>
  <c r="CA447" i="21"/>
  <c r="CB446" i="21"/>
  <c r="CA446" i="21"/>
  <c r="CB445" i="21"/>
  <c r="CA445" i="21"/>
  <c r="CB444" i="21"/>
  <c r="CA444" i="21"/>
  <c r="CB443" i="21"/>
  <c r="CA443" i="21"/>
  <c r="CB442" i="21"/>
  <c r="CA442" i="21"/>
  <c r="CB441" i="21"/>
  <c r="CA441" i="21"/>
  <c r="CB440" i="21"/>
  <c r="CA440" i="21"/>
  <c r="CB439" i="21"/>
  <c r="CA439" i="21"/>
  <c r="CB438" i="21"/>
  <c r="CA438" i="21"/>
  <c r="CB437" i="21"/>
  <c r="CA437" i="21"/>
  <c r="CB436" i="21"/>
  <c r="CA436" i="21"/>
  <c r="CB435" i="21"/>
  <c r="CA435" i="21"/>
  <c r="CB434" i="21"/>
  <c r="CA434" i="21"/>
  <c r="CB433" i="21"/>
  <c r="CA433" i="21"/>
  <c r="CB432" i="21"/>
  <c r="CA432" i="21"/>
  <c r="CB431" i="21"/>
  <c r="CA431" i="21"/>
  <c r="CB430" i="21"/>
  <c r="CA430" i="21"/>
  <c r="CB429" i="21"/>
  <c r="CA429" i="21"/>
  <c r="CB428" i="21"/>
  <c r="CA428" i="21"/>
  <c r="CB427" i="21"/>
  <c r="CA427" i="21"/>
  <c r="CB426" i="21"/>
  <c r="CA426" i="21"/>
  <c r="CB425" i="21"/>
  <c r="CA425" i="21"/>
  <c r="CB424" i="21"/>
  <c r="CA424" i="21"/>
  <c r="CB423" i="21"/>
  <c r="CA423" i="21"/>
  <c r="CB422" i="21"/>
  <c r="CA422" i="21"/>
  <c r="CB421" i="21"/>
  <c r="CA421" i="21"/>
  <c r="CB420" i="21"/>
  <c r="CA420" i="21"/>
  <c r="CB419" i="21"/>
  <c r="CA419" i="21"/>
  <c r="CB418" i="21"/>
  <c r="CA418" i="21"/>
  <c r="CB417" i="21"/>
  <c r="CA417" i="21"/>
  <c r="CB416" i="21"/>
  <c r="CA416" i="21"/>
  <c r="CB415" i="21"/>
  <c r="CA415" i="21"/>
  <c r="CB414" i="21"/>
  <c r="CA414" i="21"/>
  <c r="CB413" i="21"/>
  <c r="CA413" i="21"/>
  <c r="CB412" i="21"/>
  <c r="CA412" i="21"/>
  <c r="CB411" i="21"/>
  <c r="CA411" i="21"/>
  <c r="CB410" i="21"/>
  <c r="CA410" i="21"/>
  <c r="CB409" i="21"/>
  <c r="CA409" i="21"/>
  <c r="CB408" i="21"/>
  <c r="CA408" i="21"/>
  <c r="CB407" i="21"/>
  <c r="CA407" i="21"/>
  <c r="CB406" i="21"/>
  <c r="CA406" i="21"/>
  <c r="CB405" i="21"/>
  <c r="CA405" i="21"/>
  <c r="CB404" i="21"/>
  <c r="CA404" i="21"/>
  <c r="CB403" i="21"/>
  <c r="CA403" i="21"/>
  <c r="CB402" i="21"/>
  <c r="CA402" i="21"/>
  <c r="CB401" i="21"/>
  <c r="CA401" i="21"/>
  <c r="CB400" i="21"/>
  <c r="CA400" i="21"/>
  <c r="A400" i="21"/>
  <c r="CB399" i="21"/>
  <c r="CA399" i="21"/>
  <c r="A399" i="21"/>
  <c r="CB398" i="21"/>
  <c r="CA398" i="21"/>
  <c r="A398" i="21"/>
  <c r="CB397" i="21"/>
  <c r="CA397" i="21"/>
  <c r="A397" i="21"/>
  <c r="CB396" i="21"/>
  <c r="CA396" i="21"/>
  <c r="A396" i="21"/>
  <c r="CB395" i="21"/>
  <c r="CA395" i="21"/>
  <c r="A395" i="21"/>
  <c r="CB394" i="21"/>
  <c r="CA394" i="21"/>
  <c r="A394" i="21"/>
  <c r="CB393" i="21"/>
  <c r="CA393" i="21"/>
  <c r="A393" i="21"/>
  <c r="CB392" i="21"/>
  <c r="CA392" i="21"/>
  <c r="A392" i="21"/>
  <c r="CB391" i="21"/>
  <c r="CA391" i="21"/>
  <c r="A391" i="21"/>
  <c r="CB390" i="21"/>
  <c r="CA390" i="21"/>
  <c r="A390" i="21"/>
  <c r="CB389" i="21"/>
  <c r="CA389" i="21"/>
  <c r="A389" i="21"/>
  <c r="CB388" i="21"/>
  <c r="CA388" i="21"/>
  <c r="A388" i="21"/>
  <c r="CB387" i="21"/>
  <c r="CA387" i="21"/>
  <c r="A387" i="21"/>
  <c r="CB386" i="21"/>
  <c r="CA386" i="21"/>
  <c r="A386" i="21"/>
  <c r="CB385" i="21"/>
  <c r="CA385" i="21"/>
  <c r="A385" i="21"/>
  <c r="CB384" i="21"/>
  <c r="CA384" i="21"/>
  <c r="A384" i="21"/>
  <c r="CB383" i="21"/>
  <c r="CA383" i="21"/>
  <c r="A383" i="21"/>
  <c r="CB382" i="21"/>
  <c r="CA382" i="21"/>
  <c r="A382" i="21"/>
  <c r="CB381" i="21"/>
  <c r="CA381" i="21"/>
  <c r="A381" i="21"/>
  <c r="CB380" i="21"/>
  <c r="CA380" i="21"/>
  <c r="A380" i="21"/>
  <c r="CB379" i="21"/>
  <c r="CA379" i="21"/>
  <c r="A379" i="21"/>
  <c r="CB378" i="21"/>
  <c r="CA378" i="21"/>
  <c r="A378" i="21"/>
  <c r="CB377" i="21"/>
  <c r="CA377" i="21"/>
  <c r="A377" i="21"/>
  <c r="CB376" i="21"/>
  <c r="CA376" i="21"/>
  <c r="A376" i="21"/>
  <c r="CB375" i="21"/>
  <c r="CA375" i="21"/>
  <c r="A375" i="21"/>
  <c r="CB374" i="21"/>
  <c r="CA374" i="21"/>
  <c r="A374" i="21"/>
  <c r="CB373" i="21"/>
  <c r="CA373" i="21"/>
  <c r="A373" i="21"/>
  <c r="CB372" i="21"/>
  <c r="CA372" i="21"/>
  <c r="A372" i="21"/>
  <c r="CB371" i="21"/>
  <c r="CA371" i="21"/>
  <c r="A371" i="21"/>
  <c r="CB370" i="21"/>
  <c r="CA370" i="21"/>
  <c r="A370" i="21"/>
  <c r="CB369" i="21"/>
  <c r="CA369" i="21"/>
  <c r="A369" i="21"/>
  <c r="CB368" i="21"/>
  <c r="CA368" i="21"/>
  <c r="A368" i="21"/>
  <c r="CB367" i="21"/>
  <c r="CA367" i="21"/>
  <c r="A367" i="21"/>
  <c r="CB366" i="21"/>
  <c r="CA366" i="21"/>
  <c r="A366" i="21"/>
  <c r="CB365" i="21"/>
  <c r="CA365" i="21"/>
  <c r="A365" i="21"/>
  <c r="CB364" i="21"/>
  <c r="CA364" i="21"/>
  <c r="A364" i="21"/>
  <c r="CB363" i="21"/>
  <c r="CA363" i="21"/>
  <c r="A363" i="21"/>
  <c r="CB362" i="21"/>
  <c r="CA362" i="21"/>
  <c r="A362" i="21"/>
  <c r="CB361" i="21"/>
  <c r="CA361" i="21"/>
  <c r="A361" i="21"/>
  <c r="CB360" i="21"/>
  <c r="CA360" i="21"/>
  <c r="A360" i="21"/>
  <c r="CB359" i="21"/>
  <c r="CA359" i="21"/>
  <c r="A359" i="21"/>
  <c r="CB358" i="21"/>
  <c r="CA358" i="21"/>
  <c r="A358" i="21"/>
  <c r="CB357" i="21"/>
  <c r="CA357" i="21"/>
  <c r="A357" i="21"/>
  <c r="CB356" i="21"/>
  <c r="CA356" i="21"/>
  <c r="A356" i="21"/>
  <c r="CB355" i="21"/>
  <c r="CA355" i="21"/>
  <c r="A355" i="21"/>
  <c r="CB354" i="21"/>
  <c r="CA354" i="21"/>
  <c r="A354" i="21"/>
  <c r="CB353" i="21"/>
  <c r="CA353" i="21"/>
  <c r="A353" i="21"/>
  <c r="CB352" i="21"/>
  <c r="CA352" i="21"/>
  <c r="A352" i="21"/>
  <c r="CB351" i="21"/>
  <c r="CA351" i="21"/>
  <c r="A351" i="21"/>
  <c r="CB350" i="21"/>
  <c r="CA350" i="21"/>
  <c r="A350" i="21"/>
  <c r="CB349" i="21"/>
  <c r="CA349" i="21"/>
  <c r="A349" i="21"/>
  <c r="CB348" i="21"/>
  <c r="CA348" i="21"/>
  <c r="A348" i="21"/>
  <c r="CB347" i="21"/>
  <c r="CA347" i="21"/>
  <c r="A347" i="21"/>
  <c r="CB346" i="21"/>
  <c r="CA346" i="21"/>
  <c r="A346" i="21"/>
  <c r="CB345" i="21"/>
  <c r="CA345" i="21"/>
  <c r="A345" i="21"/>
  <c r="CB344" i="21"/>
  <c r="CA344" i="21"/>
  <c r="A344" i="21"/>
  <c r="CB343" i="21"/>
  <c r="CA343" i="21"/>
  <c r="A343" i="21"/>
  <c r="CB342" i="21"/>
  <c r="CA342" i="21"/>
  <c r="A342" i="21"/>
  <c r="CB341" i="21"/>
  <c r="CA341" i="21"/>
  <c r="A341" i="21"/>
  <c r="CB340" i="21"/>
  <c r="CA340" i="21"/>
  <c r="A340" i="21"/>
  <c r="CB339" i="21"/>
  <c r="CA339" i="21"/>
  <c r="A339" i="21"/>
  <c r="CB338" i="21"/>
  <c r="CA338" i="21"/>
  <c r="A338" i="21"/>
  <c r="CB337" i="21"/>
  <c r="CA337" i="21"/>
  <c r="A337" i="21"/>
  <c r="CB336" i="21"/>
  <c r="CA336" i="21"/>
  <c r="A336" i="21"/>
  <c r="CB335" i="21"/>
  <c r="CA335" i="21"/>
  <c r="A335" i="21"/>
  <c r="CB334" i="21"/>
  <c r="CA334" i="21"/>
  <c r="A334" i="21"/>
  <c r="CB333" i="21"/>
  <c r="CA333" i="21"/>
  <c r="A333" i="21"/>
  <c r="CB332" i="21"/>
  <c r="CA332" i="21"/>
  <c r="A332" i="21"/>
  <c r="CB331" i="21"/>
  <c r="CA331" i="21"/>
  <c r="A331" i="21"/>
  <c r="CB330" i="21"/>
  <c r="CA330" i="21"/>
  <c r="A330" i="21"/>
  <c r="CB329" i="21"/>
  <c r="CA329" i="21"/>
  <c r="A329" i="21"/>
  <c r="CB328" i="21"/>
  <c r="CA328" i="21"/>
  <c r="A328" i="21"/>
  <c r="CB327" i="21"/>
  <c r="CA327" i="21"/>
  <c r="A327" i="21"/>
  <c r="CB326" i="21"/>
  <c r="CA326" i="21"/>
  <c r="A326" i="21"/>
  <c r="CB325" i="21"/>
  <c r="CA325" i="21"/>
  <c r="A325" i="21"/>
  <c r="CB324" i="21"/>
  <c r="CA324" i="21"/>
  <c r="A324" i="21"/>
  <c r="CB323" i="21"/>
  <c r="CA323" i="21"/>
  <c r="A323" i="21"/>
  <c r="CB322" i="21"/>
  <c r="CA322" i="21"/>
  <c r="A322" i="21"/>
  <c r="CB321" i="21"/>
  <c r="CA321" i="21"/>
  <c r="A321" i="21"/>
  <c r="CB320" i="21"/>
  <c r="CA320" i="21"/>
  <c r="A320" i="21"/>
  <c r="CB319" i="21"/>
  <c r="CA319" i="21"/>
  <c r="A319" i="21"/>
  <c r="CB318" i="21"/>
  <c r="CA318" i="21"/>
  <c r="A318" i="21"/>
  <c r="CB317" i="21"/>
  <c r="CA317" i="21"/>
  <c r="A317" i="21"/>
  <c r="CB316" i="21"/>
  <c r="CA316" i="21"/>
  <c r="A316" i="21"/>
  <c r="CB315" i="21"/>
  <c r="CA315" i="21"/>
  <c r="A315" i="21"/>
  <c r="CB314" i="21"/>
  <c r="CA314" i="21"/>
  <c r="A314" i="21"/>
  <c r="CB313" i="21"/>
  <c r="CA313" i="21"/>
  <c r="A313" i="21"/>
  <c r="CB312" i="21"/>
  <c r="CA312" i="21"/>
  <c r="A312" i="21"/>
  <c r="CB311" i="21"/>
  <c r="CA311" i="21"/>
  <c r="A311" i="21"/>
  <c r="CB310" i="21"/>
  <c r="CA310" i="21"/>
  <c r="A310" i="21"/>
  <c r="CB309" i="21"/>
  <c r="CA309" i="21"/>
  <c r="A309" i="21"/>
  <c r="CB308" i="21"/>
  <c r="CA308" i="21"/>
  <c r="A308" i="21"/>
  <c r="CB307" i="21"/>
  <c r="CA307" i="21"/>
  <c r="A307" i="21"/>
  <c r="CB306" i="21"/>
  <c r="CA306" i="21"/>
  <c r="A306" i="21"/>
  <c r="CB305" i="21"/>
  <c r="CA305" i="21"/>
  <c r="A305" i="21"/>
  <c r="CB304" i="21"/>
  <c r="CA304" i="21"/>
  <c r="A304" i="21"/>
  <c r="CB303" i="21"/>
  <c r="CA303" i="21"/>
  <c r="A303" i="21"/>
  <c r="CB302" i="21"/>
  <c r="CA302" i="21"/>
  <c r="A302" i="21"/>
  <c r="CB301" i="21"/>
  <c r="CA301" i="21"/>
  <c r="A301" i="21"/>
  <c r="CB300" i="21"/>
  <c r="CA300" i="21"/>
  <c r="A300" i="21"/>
  <c r="CB299" i="21"/>
  <c r="CA299" i="21"/>
  <c r="A299" i="21"/>
  <c r="CB298" i="21"/>
  <c r="CA298" i="21"/>
  <c r="A298" i="21"/>
  <c r="CB297" i="21"/>
  <c r="CA297" i="21"/>
  <c r="A297" i="21"/>
  <c r="CB296" i="21"/>
  <c r="CA296" i="21"/>
  <c r="A296" i="21"/>
  <c r="CB295" i="21"/>
  <c r="CA295" i="21"/>
  <c r="A295" i="21"/>
  <c r="CB294" i="21"/>
  <c r="CA294" i="21"/>
  <c r="A294" i="21"/>
  <c r="CB293" i="21"/>
  <c r="CA293" i="21"/>
  <c r="A293" i="21"/>
  <c r="CB292" i="21"/>
  <c r="CA292" i="21"/>
  <c r="A292" i="21"/>
  <c r="CB291" i="21"/>
  <c r="CA291" i="21"/>
  <c r="A291" i="21"/>
  <c r="CB290" i="21"/>
  <c r="CA290" i="21"/>
  <c r="A290" i="21"/>
  <c r="CB289" i="21"/>
  <c r="CA289" i="21"/>
  <c r="A289" i="21"/>
  <c r="CB288" i="21"/>
  <c r="CA288" i="21"/>
  <c r="A288" i="21"/>
  <c r="CB287" i="21"/>
  <c r="CA287" i="21"/>
  <c r="A287" i="21"/>
  <c r="CB286" i="21"/>
  <c r="CA286" i="21"/>
  <c r="A286" i="21"/>
  <c r="CB285" i="21"/>
  <c r="CA285" i="21"/>
  <c r="A285" i="21"/>
  <c r="CB284" i="21"/>
  <c r="CA284" i="21"/>
  <c r="A284" i="21"/>
  <c r="CB283" i="21"/>
  <c r="CA283" i="21"/>
  <c r="A283" i="21"/>
  <c r="CB282" i="21"/>
  <c r="CA282" i="21"/>
  <c r="A282" i="21"/>
  <c r="CB281" i="21"/>
  <c r="CA281" i="21"/>
  <c r="A281" i="21"/>
  <c r="CB280" i="21"/>
  <c r="CA280" i="21"/>
  <c r="A280" i="21"/>
  <c r="CB279" i="21"/>
  <c r="CA279" i="21"/>
  <c r="A279" i="21"/>
  <c r="CB278" i="21"/>
  <c r="CA278" i="21"/>
  <c r="A278" i="21"/>
  <c r="CB277" i="21"/>
  <c r="CA277" i="21"/>
  <c r="A277" i="21"/>
  <c r="CB276" i="21"/>
  <c r="CA276" i="21"/>
  <c r="A276" i="21"/>
  <c r="CB275" i="21"/>
  <c r="CA275" i="21"/>
  <c r="A275" i="21"/>
  <c r="CB274" i="21"/>
  <c r="CA274" i="21"/>
  <c r="A274" i="21"/>
  <c r="CB273" i="21"/>
  <c r="CA273" i="21"/>
  <c r="A273" i="21"/>
  <c r="CB272" i="21"/>
  <c r="CA272" i="21"/>
  <c r="A272" i="21"/>
  <c r="CB271" i="21"/>
  <c r="CA271" i="21"/>
  <c r="A271" i="21"/>
  <c r="CB270" i="21"/>
  <c r="CA270" i="21"/>
  <c r="A270" i="21"/>
  <c r="CB269" i="21"/>
  <c r="CA269" i="21"/>
  <c r="A269" i="21"/>
  <c r="CB268" i="21"/>
  <c r="CA268" i="21"/>
  <c r="A268" i="21"/>
  <c r="CB267" i="21"/>
  <c r="CA267" i="21"/>
  <c r="A267" i="21"/>
  <c r="CB266" i="21"/>
  <c r="CA266" i="21"/>
  <c r="A266" i="21"/>
  <c r="CB265" i="21"/>
  <c r="CA265" i="21"/>
  <c r="A265" i="21"/>
  <c r="CB264" i="21"/>
  <c r="CA264" i="21"/>
  <c r="A264" i="21"/>
  <c r="CB263" i="21"/>
  <c r="CA263" i="21"/>
  <c r="A263" i="21"/>
  <c r="CB262" i="21"/>
  <c r="CA262" i="21"/>
  <c r="A262" i="21"/>
  <c r="CB261" i="21"/>
  <c r="CA261" i="21"/>
  <c r="A261" i="21"/>
  <c r="CB260" i="21"/>
  <c r="CA260" i="21"/>
  <c r="A260" i="21"/>
  <c r="CB259" i="21"/>
  <c r="CA259" i="21"/>
  <c r="A259" i="21"/>
  <c r="CB258" i="21"/>
  <c r="CA258" i="21"/>
  <c r="A258" i="21"/>
  <c r="CB257" i="21"/>
  <c r="CA257" i="21"/>
  <c r="A257" i="21"/>
  <c r="CB256" i="21"/>
  <c r="CA256" i="21"/>
  <c r="A256" i="21"/>
  <c r="CB255" i="21"/>
  <c r="CA255" i="21"/>
  <c r="A255" i="21"/>
  <c r="CB254" i="21"/>
  <c r="CA254" i="21"/>
  <c r="A254" i="21"/>
  <c r="CB253" i="21"/>
  <c r="CA253" i="21"/>
  <c r="A253" i="21"/>
  <c r="CB252" i="21"/>
  <c r="CA252" i="21"/>
  <c r="A252" i="21"/>
  <c r="CB251" i="21"/>
  <c r="CA251" i="21"/>
  <c r="A251" i="21"/>
  <c r="CB250" i="21"/>
  <c r="CA250" i="21"/>
  <c r="A250" i="21"/>
  <c r="CB249" i="21"/>
  <c r="CA249" i="21"/>
  <c r="A249" i="21"/>
  <c r="CB248" i="21"/>
  <c r="CA248" i="21"/>
  <c r="A248" i="21"/>
  <c r="CB247" i="21"/>
  <c r="CA247" i="21"/>
  <c r="A247" i="21"/>
  <c r="CB246" i="21"/>
  <c r="CA246" i="21"/>
  <c r="A246" i="21"/>
  <c r="CB245" i="21"/>
  <c r="CA245" i="21"/>
  <c r="A245" i="21"/>
  <c r="CB244" i="21"/>
  <c r="CA244" i="21"/>
  <c r="A244" i="21"/>
  <c r="CB243" i="21"/>
  <c r="CA243" i="21"/>
  <c r="A243" i="21"/>
  <c r="CB242" i="21"/>
  <c r="CA242" i="21"/>
  <c r="A242" i="21"/>
  <c r="CB241" i="21"/>
  <c r="CA241" i="21"/>
  <c r="A241" i="21"/>
  <c r="CB240" i="21"/>
  <c r="CA240" i="21"/>
  <c r="A240" i="21"/>
  <c r="CB239" i="21"/>
  <c r="CA239" i="21"/>
  <c r="A239" i="21"/>
  <c r="CB238" i="21"/>
  <c r="CA238" i="21"/>
  <c r="A238" i="21"/>
  <c r="CB237" i="21"/>
  <c r="CA237" i="21"/>
  <c r="A237" i="21"/>
  <c r="CB236" i="21"/>
  <c r="CA236" i="21"/>
  <c r="A236" i="21"/>
  <c r="CB235" i="21"/>
  <c r="CA235" i="21"/>
  <c r="A235" i="21"/>
  <c r="CB234" i="21"/>
  <c r="CA234" i="21"/>
  <c r="A234" i="21"/>
  <c r="CB233" i="21"/>
  <c r="CA233" i="21"/>
  <c r="A233" i="21"/>
  <c r="CB232" i="21"/>
  <c r="CA232" i="21"/>
  <c r="A232" i="21"/>
  <c r="CB231" i="21"/>
  <c r="CA231" i="21"/>
  <c r="A231" i="21"/>
  <c r="CB230" i="21"/>
  <c r="CA230" i="21"/>
  <c r="A230" i="21"/>
  <c r="CB229" i="21"/>
  <c r="CA229" i="21"/>
  <c r="A229" i="21"/>
  <c r="CB228" i="21"/>
  <c r="CA228" i="21"/>
  <c r="A228" i="21"/>
  <c r="CB227" i="21"/>
  <c r="CA227" i="21"/>
  <c r="A227" i="21"/>
  <c r="CB226" i="21"/>
  <c r="CA226" i="21"/>
  <c r="A226" i="21"/>
  <c r="CB225" i="21"/>
  <c r="CA225" i="21"/>
  <c r="A225" i="21"/>
  <c r="CB224" i="21"/>
  <c r="CA224" i="21"/>
  <c r="A224" i="21"/>
  <c r="CB223" i="21"/>
  <c r="CA223" i="21"/>
  <c r="A223" i="21"/>
  <c r="CB222" i="21"/>
  <c r="CA222" i="21"/>
  <c r="A222" i="21"/>
  <c r="CB221" i="21"/>
  <c r="CA221" i="21"/>
  <c r="A221" i="21"/>
  <c r="CB220" i="21"/>
  <c r="CA220" i="21"/>
  <c r="A220" i="21"/>
  <c r="CB219" i="21"/>
  <c r="CA219" i="21"/>
  <c r="A219" i="21"/>
  <c r="CB218" i="21"/>
  <c r="CA218" i="21"/>
  <c r="A218" i="21"/>
  <c r="CB217" i="21"/>
  <c r="CA217" i="21"/>
  <c r="A217" i="21"/>
  <c r="CB216" i="21"/>
  <c r="CA216" i="21"/>
  <c r="A216" i="21"/>
  <c r="CB215" i="21"/>
  <c r="CA215" i="21"/>
  <c r="A215" i="21"/>
  <c r="CB214" i="21"/>
  <c r="CA214" i="21"/>
  <c r="A214" i="21"/>
  <c r="CB213" i="21"/>
  <c r="CA213" i="21"/>
  <c r="A213" i="21"/>
  <c r="CB212" i="21"/>
  <c r="CA212" i="21"/>
  <c r="A212" i="21"/>
  <c r="CB211" i="21"/>
  <c r="CA211" i="21"/>
  <c r="A211" i="21"/>
  <c r="CB210" i="21"/>
  <c r="CA210" i="21"/>
  <c r="A210" i="21"/>
  <c r="CB209" i="21"/>
  <c r="CA209" i="21"/>
  <c r="A209" i="21"/>
  <c r="CB208" i="21"/>
  <c r="CA208" i="21"/>
  <c r="A208" i="21"/>
  <c r="CB207" i="21"/>
  <c r="CA207" i="21"/>
  <c r="A207" i="21"/>
  <c r="CB206" i="21"/>
  <c r="CA206" i="21"/>
  <c r="A206" i="21"/>
  <c r="CB205" i="21"/>
  <c r="CA205" i="21"/>
  <c r="A205" i="21"/>
  <c r="CB204" i="21"/>
  <c r="CA204" i="21"/>
  <c r="A204" i="21"/>
  <c r="CB203" i="21"/>
  <c r="CA203" i="21"/>
  <c r="A203" i="21"/>
  <c r="CB202" i="21"/>
  <c r="CA202" i="21"/>
  <c r="A202" i="21"/>
  <c r="CB201" i="21"/>
  <c r="CA201" i="21"/>
  <c r="A201" i="21"/>
  <c r="CB200" i="21"/>
  <c r="CA200" i="21"/>
  <c r="A200" i="21"/>
  <c r="CB199" i="21"/>
  <c r="CA199" i="21"/>
  <c r="A199" i="21"/>
  <c r="CB198" i="21"/>
  <c r="CA198" i="21"/>
  <c r="A198" i="21"/>
  <c r="CB197" i="21"/>
  <c r="CA197" i="21"/>
  <c r="A197" i="21"/>
  <c r="CB196" i="21"/>
  <c r="CA196" i="21"/>
  <c r="A196" i="21"/>
  <c r="CB195" i="21"/>
  <c r="CA195" i="21"/>
  <c r="A195" i="21"/>
  <c r="CB194" i="21"/>
  <c r="CA194" i="21"/>
  <c r="A194" i="21"/>
  <c r="CB193" i="21"/>
  <c r="CA193" i="21"/>
  <c r="A193" i="21"/>
  <c r="CB192" i="21"/>
  <c r="CA192" i="21"/>
  <c r="A192" i="21"/>
  <c r="CB191" i="21"/>
  <c r="CA191" i="21"/>
  <c r="A191" i="21"/>
  <c r="CB190" i="21"/>
  <c r="CA190" i="21"/>
  <c r="A190" i="21"/>
  <c r="CB189" i="21"/>
  <c r="CA189" i="21"/>
  <c r="A189" i="21"/>
  <c r="CB188" i="21"/>
  <c r="CA188" i="21"/>
  <c r="A188" i="21"/>
  <c r="CB187" i="21"/>
  <c r="CA187" i="21"/>
  <c r="A187" i="21"/>
  <c r="CB186" i="21"/>
  <c r="CA186" i="21"/>
  <c r="A186" i="21"/>
  <c r="CB185" i="21"/>
  <c r="CA185" i="21"/>
  <c r="A185" i="21"/>
  <c r="CB184" i="21"/>
  <c r="CA184" i="21"/>
  <c r="A184" i="21"/>
  <c r="CB183" i="21"/>
  <c r="CA183" i="21"/>
  <c r="A183" i="21"/>
  <c r="CB182" i="21"/>
  <c r="CA182" i="21"/>
  <c r="A182" i="21"/>
  <c r="CB181" i="21"/>
  <c r="CA181" i="21"/>
  <c r="A181" i="21"/>
  <c r="CB180" i="21"/>
  <c r="CA180" i="21"/>
  <c r="A180" i="21"/>
  <c r="CB179" i="21"/>
  <c r="CA179" i="21"/>
  <c r="A179" i="21"/>
  <c r="CB178" i="21"/>
  <c r="CA178" i="21"/>
  <c r="A178" i="21"/>
  <c r="CB177" i="21"/>
  <c r="CA177" i="21"/>
  <c r="A177" i="21"/>
  <c r="CB176" i="21"/>
  <c r="CA176" i="21"/>
  <c r="A176" i="21"/>
  <c r="CB175" i="21"/>
  <c r="CA175" i="21"/>
  <c r="A175" i="21"/>
  <c r="CB174" i="21"/>
  <c r="CA174" i="21"/>
  <c r="A174" i="21"/>
  <c r="CB173" i="21"/>
  <c r="CA173" i="21"/>
  <c r="A173" i="21"/>
  <c r="CB172" i="21"/>
  <c r="CA172" i="21"/>
  <c r="A172" i="21"/>
  <c r="CB171" i="21"/>
  <c r="CA171" i="21"/>
  <c r="A171" i="21"/>
  <c r="CB170" i="21"/>
  <c r="CA170" i="21"/>
  <c r="A170" i="21"/>
  <c r="CB169" i="21"/>
  <c r="CA169" i="21"/>
  <c r="A169" i="21"/>
  <c r="CB168" i="21"/>
  <c r="CA168" i="21"/>
  <c r="A168" i="21"/>
  <c r="CB167" i="21"/>
  <c r="CA167" i="21"/>
  <c r="A167" i="21"/>
  <c r="CB166" i="21"/>
  <c r="CA166" i="21"/>
  <c r="A166" i="21"/>
  <c r="CB165" i="21"/>
  <c r="CA165" i="21"/>
  <c r="A165" i="21"/>
  <c r="CB164" i="21"/>
  <c r="CA164" i="21"/>
  <c r="A164" i="21"/>
  <c r="CB163" i="21"/>
  <c r="CA163" i="21"/>
  <c r="A163" i="21"/>
  <c r="CB162" i="21"/>
  <c r="CA162" i="21"/>
  <c r="A162" i="21"/>
  <c r="CB161" i="21"/>
  <c r="CA161" i="21"/>
  <c r="A161" i="21"/>
  <c r="CB160" i="21"/>
  <c r="CA160" i="21"/>
  <c r="A160" i="21"/>
  <c r="CB159" i="21"/>
  <c r="CA159" i="21"/>
  <c r="A159" i="21"/>
  <c r="CB158" i="21"/>
  <c r="CA158" i="21"/>
  <c r="A158" i="21"/>
  <c r="CB157" i="21"/>
  <c r="CA157" i="21"/>
  <c r="A157" i="21"/>
  <c r="CB156" i="21"/>
  <c r="CA156" i="21"/>
  <c r="A156" i="21"/>
  <c r="CB155" i="21"/>
  <c r="CA155" i="21"/>
  <c r="A155" i="21"/>
  <c r="CB154" i="21"/>
  <c r="CA154" i="21"/>
  <c r="A154" i="21"/>
  <c r="CB153" i="21"/>
  <c r="CA153" i="21"/>
  <c r="A153" i="21"/>
  <c r="CB152" i="21"/>
  <c r="CA152" i="21"/>
  <c r="A152" i="21"/>
  <c r="CB151" i="21"/>
  <c r="CA151" i="21"/>
  <c r="A151" i="21"/>
  <c r="CB150" i="21"/>
  <c r="CA150" i="21"/>
  <c r="A150" i="21"/>
  <c r="CB149" i="21"/>
  <c r="CA149" i="21"/>
  <c r="A149" i="21"/>
  <c r="CB148" i="21"/>
  <c r="CA148" i="21"/>
  <c r="A148" i="21"/>
  <c r="CB147" i="21"/>
  <c r="CA147" i="21"/>
  <c r="A147" i="21"/>
  <c r="CB146" i="21"/>
  <c r="CA146" i="21"/>
  <c r="A146" i="21"/>
  <c r="CB145" i="21"/>
  <c r="CA145" i="21"/>
  <c r="A145" i="21"/>
  <c r="CB144" i="21"/>
  <c r="CA144" i="21"/>
  <c r="A144" i="21"/>
  <c r="CB143" i="21"/>
  <c r="CA143" i="21"/>
  <c r="A143" i="21"/>
  <c r="CB142" i="21"/>
  <c r="CA142" i="21"/>
  <c r="A142" i="21"/>
  <c r="CB141" i="21"/>
  <c r="CA141" i="21"/>
  <c r="A141" i="21"/>
  <c r="CB140" i="21"/>
  <c r="CA140" i="21"/>
  <c r="A140" i="21"/>
  <c r="CB139" i="21"/>
  <c r="CA139" i="21"/>
  <c r="A139" i="21"/>
  <c r="CB138" i="21"/>
  <c r="CA138" i="21"/>
  <c r="A138" i="21"/>
  <c r="CB137" i="21"/>
  <c r="CA137" i="21"/>
  <c r="A137" i="21"/>
  <c r="CB136" i="21"/>
  <c r="CA136" i="21"/>
  <c r="A136" i="21"/>
  <c r="CB135" i="21"/>
  <c r="CA135" i="21"/>
  <c r="A135" i="21"/>
  <c r="CB134" i="21"/>
  <c r="CA134" i="21"/>
  <c r="A134" i="21"/>
  <c r="CB133" i="21"/>
  <c r="CA133" i="21"/>
  <c r="A133" i="21"/>
  <c r="CB132" i="21"/>
  <c r="CA132" i="21"/>
  <c r="A132" i="21"/>
  <c r="CB131" i="21"/>
  <c r="CA131" i="21"/>
  <c r="A131" i="21"/>
  <c r="CB130" i="21"/>
  <c r="CA130" i="21"/>
  <c r="A130" i="21"/>
  <c r="CB129" i="21"/>
  <c r="CA129" i="21"/>
  <c r="A129" i="21"/>
  <c r="CB128" i="21"/>
  <c r="CA128" i="21"/>
  <c r="A128" i="21"/>
  <c r="CB127" i="21"/>
  <c r="CA127" i="21"/>
  <c r="A127" i="21"/>
  <c r="CB126" i="21"/>
  <c r="CA126" i="21"/>
  <c r="A126" i="21"/>
  <c r="CB125" i="21"/>
  <c r="CA125" i="21"/>
  <c r="A125" i="21"/>
  <c r="CB124" i="21"/>
  <c r="CA124" i="21"/>
  <c r="A124" i="21"/>
  <c r="CB123" i="21"/>
  <c r="CA123" i="21"/>
  <c r="A123" i="21"/>
  <c r="CB122" i="21"/>
  <c r="CA122" i="21"/>
  <c r="A122" i="21"/>
  <c r="CB121" i="21"/>
  <c r="CA121" i="21"/>
  <c r="A121" i="21"/>
  <c r="CB120" i="21"/>
  <c r="CA120" i="21"/>
  <c r="A120" i="21"/>
  <c r="CB119" i="21"/>
  <c r="CA119" i="21"/>
  <c r="A119" i="21"/>
  <c r="CB118" i="21"/>
  <c r="CA118" i="21"/>
  <c r="A118" i="21"/>
  <c r="CB117" i="21"/>
  <c r="CA117" i="21"/>
  <c r="A117" i="21"/>
  <c r="CB116" i="21"/>
  <c r="CA116" i="21"/>
  <c r="A116" i="21"/>
  <c r="CB115" i="21"/>
  <c r="CA115" i="21"/>
  <c r="A115" i="21"/>
  <c r="CB114" i="21"/>
  <c r="CA114" i="21"/>
  <c r="A114" i="21"/>
  <c r="CB113" i="21"/>
  <c r="CA113" i="21"/>
  <c r="A113" i="21"/>
  <c r="CB112" i="21"/>
  <c r="CA112" i="21"/>
  <c r="A112" i="21"/>
  <c r="CB111" i="21"/>
  <c r="CA111" i="21"/>
  <c r="A111" i="21"/>
  <c r="CB110" i="21"/>
  <c r="CA110" i="21"/>
  <c r="A110" i="21"/>
  <c r="CB109" i="21"/>
  <c r="CA109" i="21"/>
  <c r="A109" i="21"/>
  <c r="CB108" i="21"/>
  <c r="CA108" i="21"/>
  <c r="A108" i="21"/>
  <c r="CB107" i="21"/>
  <c r="CA107" i="21"/>
  <c r="A107" i="21"/>
  <c r="CB106" i="21"/>
  <c r="CA106" i="21"/>
  <c r="A106" i="21"/>
  <c r="CB105" i="21"/>
  <c r="CA105" i="21"/>
  <c r="A105" i="21"/>
  <c r="CB104" i="21"/>
  <c r="CA104" i="21"/>
  <c r="A104" i="21"/>
  <c r="CB103" i="21"/>
  <c r="CA103" i="21"/>
  <c r="A103" i="21"/>
  <c r="CB102" i="21"/>
  <c r="CA102" i="21"/>
  <c r="A102" i="21"/>
  <c r="CB101" i="21"/>
  <c r="CA101" i="21"/>
  <c r="A101" i="21"/>
  <c r="CB100" i="21"/>
  <c r="CA100" i="21"/>
  <c r="A100" i="21"/>
  <c r="CB99" i="21"/>
  <c r="CA99" i="21"/>
  <c r="A99" i="21"/>
  <c r="CB98" i="21"/>
  <c r="CA98" i="21"/>
  <c r="A98" i="21"/>
  <c r="CB97" i="21"/>
  <c r="CA97" i="21"/>
  <c r="A97" i="21"/>
  <c r="CB96" i="21"/>
  <c r="CA96" i="21"/>
  <c r="A96" i="21"/>
  <c r="CB95" i="21"/>
  <c r="CA95" i="21"/>
  <c r="A95" i="21"/>
  <c r="CB94" i="21"/>
  <c r="CA94" i="21"/>
  <c r="A94" i="21"/>
  <c r="CB93" i="21"/>
  <c r="CA93" i="21"/>
  <c r="A93" i="21"/>
  <c r="CB92" i="21"/>
  <c r="CA92" i="21"/>
  <c r="A92" i="21"/>
  <c r="CB91" i="21"/>
  <c r="CA91" i="21"/>
  <c r="A91" i="21"/>
  <c r="CB90" i="21"/>
  <c r="CA90" i="21"/>
  <c r="A90" i="21"/>
  <c r="CB89" i="21"/>
  <c r="CA89" i="21"/>
  <c r="A89" i="21"/>
  <c r="CB88" i="21"/>
  <c r="CA88" i="21"/>
  <c r="A88" i="21"/>
  <c r="CB87" i="21"/>
  <c r="CA87" i="21"/>
  <c r="A87" i="21"/>
  <c r="CB86" i="21"/>
  <c r="CA86" i="21"/>
  <c r="A86" i="21"/>
  <c r="CB85" i="21"/>
  <c r="CA85" i="21"/>
  <c r="A85" i="21"/>
  <c r="CB84" i="21"/>
  <c r="CA84" i="21"/>
  <c r="A84" i="21"/>
  <c r="CB83" i="21"/>
  <c r="CA83" i="21"/>
  <c r="A83" i="21"/>
  <c r="CB82" i="21"/>
  <c r="CA82" i="21"/>
  <c r="A82" i="21"/>
  <c r="CB81" i="21"/>
  <c r="CA81" i="21"/>
  <c r="A81" i="21"/>
  <c r="CB80" i="21"/>
  <c r="CA80" i="21"/>
  <c r="A80" i="21"/>
  <c r="CB79" i="21"/>
  <c r="CA79" i="21"/>
  <c r="A79" i="21"/>
  <c r="CB78" i="21"/>
  <c r="CA78" i="21"/>
  <c r="A78" i="21"/>
  <c r="CB77" i="21"/>
  <c r="CA77" i="21"/>
  <c r="A77" i="21"/>
  <c r="CB76" i="21"/>
  <c r="CA76" i="21"/>
  <c r="A76" i="21"/>
  <c r="CB75" i="21"/>
  <c r="CA75" i="21"/>
  <c r="A75" i="21"/>
  <c r="CB74" i="21"/>
  <c r="CA74" i="21"/>
  <c r="A74" i="21"/>
  <c r="CB73" i="21"/>
  <c r="CA73" i="21"/>
  <c r="A73" i="21"/>
  <c r="CB72" i="21"/>
  <c r="CA72" i="21"/>
  <c r="A72" i="21"/>
  <c r="CB71" i="21"/>
  <c r="CA71" i="21"/>
  <c r="A71" i="21"/>
  <c r="CB70" i="21"/>
  <c r="CA70" i="21"/>
  <c r="A70" i="21"/>
  <c r="CB69" i="21"/>
  <c r="CA69" i="21"/>
  <c r="A69" i="21"/>
  <c r="CB68" i="21"/>
  <c r="CA68" i="21"/>
  <c r="A68" i="21"/>
  <c r="CB67" i="21"/>
  <c r="CA67" i="21"/>
  <c r="A67" i="21"/>
  <c r="CB66" i="21"/>
  <c r="CA66" i="21"/>
  <c r="A66" i="21"/>
  <c r="CB65" i="21"/>
  <c r="CA65" i="21"/>
  <c r="A65" i="21"/>
  <c r="CB64" i="21"/>
  <c r="CA64" i="21"/>
  <c r="A64" i="21"/>
  <c r="CB63" i="21"/>
  <c r="CA63" i="21"/>
  <c r="A63" i="21"/>
  <c r="CB62" i="21"/>
  <c r="CA62" i="21"/>
  <c r="A62" i="21"/>
  <c r="CB61" i="21"/>
  <c r="CA61" i="21"/>
  <c r="A61" i="21"/>
  <c r="CB60" i="21"/>
  <c r="CA60" i="21"/>
  <c r="A60" i="21"/>
  <c r="CB59" i="21"/>
  <c r="CA59" i="21"/>
  <c r="A59" i="21"/>
  <c r="CB58" i="21"/>
  <c r="CA58" i="21"/>
  <c r="A58" i="21"/>
  <c r="CB57" i="21"/>
  <c r="CA57" i="21"/>
  <c r="A57" i="21"/>
  <c r="CB56" i="21"/>
  <c r="CA56" i="21"/>
  <c r="A56" i="21"/>
  <c r="CB55" i="21"/>
  <c r="CA55" i="21"/>
  <c r="A55" i="21"/>
  <c r="CB54" i="21"/>
  <c r="CA54" i="21"/>
  <c r="A54" i="21"/>
  <c r="CB53" i="21"/>
  <c r="CA53" i="21"/>
  <c r="A53" i="21"/>
  <c r="CB52" i="21"/>
  <c r="CA52" i="21"/>
  <c r="A52" i="21"/>
  <c r="CB51" i="21"/>
  <c r="CA51" i="21"/>
  <c r="A51" i="21"/>
  <c r="CB50" i="21"/>
  <c r="CA50" i="21"/>
  <c r="A50" i="21"/>
  <c r="CB49" i="21"/>
  <c r="CA49" i="21"/>
  <c r="A49" i="21"/>
  <c r="CB48" i="21"/>
  <c r="CA48" i="21"/>
  <c r="A48" i="21"/>
  <c r="CB47" i="21"/>
  <c r="CA47" i="21"/>
  <c r="A47" i="21"/>
  <c r="CB46" i="21"/>
  <c r="CA46" i="21"/>
  <c r="A46" i="21"/>
  <c r="CB45" i="21"/>
  <c r="CA45" i="21"/>
  <c r="A45" i="21"/>
  <c r="CB44" i="21"/>
  <c r="CA44" i="21"/>
  <c r="A44" i="21"/>
  <c r="CB43" i="21"/>
  <c r="CA43" i="21"/>
  <c r="A43" i="21"/>
  <c r="CB42" i="21"/>
  <c r="CA42" i="21"/>
  <c r="A42" i="21"/>
  <c r="CB41" i="21"/>
  <c r="CA41" i="21"/>
  <c r="A41" i="21"/>
  <c r="CB40" i="21"/>
  <c r="CA40" i="21"/>
  <c r="A40" i="21"/>
  <c r="CB39" i="21"/>
  <c r="CA39" i="21"/>
  <c r="A39" i="21"/>
  <c r="CB38" i="21"/>
  <c r="CA38" i="21"/>
  <c r="A38" i="21"/>
  <c r="CB37" i="21"/>
  <c r="CA37" i="21"/>
  <c r="A37" i="21"/>
  <c r="CB36" i="21"/>
  <c r="CA36" i="21"/>
  <c r="A36" i="21"/>
  <c r="CB35" i="21"/>
  <c r="CA35" i="21"/>
  <c r="A35" i="21"/>
  <c r="CB34" i="21"/>
  <c r="CA34" i="21"/>
  <c r="A34" i="21"/>
  <c r="CB33" i="21"/>
  <c r="CA33" i="21"/>
  <c r="A33" i="21"/>
  <c r="CB32" i="21"/>
  <c r="CA32" i="21"/>
  <c r="A32" i="21"/>
  <c r="CB31" i="21"/>
  <c r="CA31" i="21"/>
  <c r="A31" i="21"/>
  <c r="CB30" i="21"/>
  <c r="CA30" i="21"/>
  <c r="A30" i="21"/>
  <c r="CB29" i="21"/>
  <c r="CA29" i="21"/>
  <c r="A29" i="21"/>
  <c r="CB28" i="21"/>
  <c r="CA28" i="21"/>
  <c r="A28" i="21"/>
  <c r="CB27" i="21"/>
  <c r="CA27" i="21"/>
  <c r="A27" i="21"/>
  <c r="CB26" i="21"/>
  <c r="CA26" i="21"/>
  <c r="A26" i="21"/>
  <c r="CB25" i="21"/>
  <c r="CA25" i="21"/>
  <c r="A25" i="21"/>
  <c r="CB24" i="21"/>
  <c r="CA24" i="21"/>
  <c r="A24" i="21"/>
  <c r="CB23" i="21"/>
  <c r="CA23" i="21"/>
  <c r="A23" i="21"/>
  <c r="CB22" i="21"/>
  <c r="CA22" i="21"/>
  <c r="A22" i="21"/>
  <c r="CB21" i="21"/>
  <c r="CA21" i="21"/>
  <c r="A21" i="21"/>
  <c r="CB20" i="21"/>
  <c r="CA20" i="21"/>
  <c r="A20" i="21"/>
  <c r="CB19" i="21"/>
  <c r="CA19" i="21"/>
  <c r="A19" i="21"/>
  <c r="CB18" i="21"/>
  <c r="CA18" i="21"/>
  <c r="A18" i="21"/>
  <c r="CB17" i="21"/>
  <c r="CA17" i="21"/>
  <c r="A17" i="21"/>
  <c r="CB16" i="21"/>
  <c r="CA16" i="21"/>
  <c r="A16" i="21"/>
  <c r="CB15" i="21"/>
  <c r="CA15" i="21"/>
  <c r="A15" i="21"/>
  <c r="CB14" i="21"/>
  <c r="CA14" i="21"/>
  <c r="A14" i="21"/>
  <c r="CB13" i="21"/>
  <c r="CA13" i="21"/>
  <c r="A13" i="21"/>
  <c r="CB12" i="21"/>
  <c r="CA12" i="21"/>
  <c r="A12" i="21"/>
  <c r="CB11" i="21"/>
  <c r="CA11" i="21"/>
  <c r="A11" i="21"/>
  <c r="CB10" i="21"/>
  <c r="CA10" i="21"/>
  <c r="A10" i="21"/>
  <c r="CB9" i="21"/>
  <c r="CA9" i="21"/>
  <c r="A9" i="21"/>
  <c r="CB8" i="21"/>
  <c r="CA8" i="21"/>
  <c r="A8" i="21"/>
  <c r="CB7" i="21"/>
  <c r="CA7" i="21"/>
  <c r="CB6" i="21"/>
  <c r="CA6" i="21"/>
  <c r="CB5" i="21"/>
  <c r="CA5" i="21"/>
  <c r="CB4" i="21"/>
  <c r="CA4" i="21"/>
  <c r="CB3" i="21"/>
  <c r="CA3" i="21"/>
  <c r="CB2" i="21"/>
  <c r="CA2" i="21"/>
  <c r="CB2001" i="20"/>
  <c r="CA2001" i="20"/>
  <c r="CB2000" i="20"/>
  <c r="CA2000" i="20"/>
  <c r="CB1999" i="20"/>
  <c r="CA1999" i="20"/>
  <c r="CB1998" i="20"/>
  <c r="CA1998" i="20"/>
  <c r="CB1997" i="20"/>
  <c r="CA1997" i="20"/>
  <c r="CB1996" i="20"/>
  <c r="CA1996" i="20"/>
  <c r="CB1995" i="20"/>
  <c r="CA1995" i="20"/>
  <c r="CB1994" i="20"/>
  <c r="CA1994" i="20"/>
  <c r="CB1993" i="20"/>
  <c r="CA1993" i="20"/>
  <c r="CB1992" i="20"/>
  <c r="CA1992" i="20"/>
  <c r="CB1991" i="20"/>
  <c r="CA1991" i="20"/>
  <c r="CB1990" i="20"/>
  <c r="CA1990" i="20"/>
  <c r="CB1989" i="20"/>
  <c r="CA1989" i="20"/>
  <c r="CB1988" i="20"/>
  <c r="CA1988" i="20"/>
  <c r="CB1987" i="20"/>
  <c r="CA1987" i="20"/>
  <c r="CB1986" i="20"/>
  <c r="CA1986" i="20"/>
  <c r="CB1985" i="20"/>
  <c r="CA1985" i="20"/>
  <c r="CB1984" i="20"/>
  <c r="CA1984" i="20"/>
  <c r="CB1983" i="20"/>
  <c r="CA1983" i="20"/>
  <c r="CB1982" i="20"/>
  <c r="CA1982" i="20"/>
  <c r="CB1981" i="20"/>
  <c r="CA1981" i="20"/>
  <c r="CB1980" i="20"/>
  <c r="CA1980" i="20"/>
  <c r="CB1979" i="20"/>
  <c r="CA1979" i="20"/>
  <c r="CB1978" i="20"/>
  <c r="CA1978" i="20"/>
  <c r="CB1977" i="20"/>
  <c r="CA1977" i="20"/>
  <c r="CB1976" i="20"/>
  <c r="CA1976" i="20"/>
  <c r="CB1975" i="20"/>
  <c r="CA1975" i="20"/>
  <c r="CB1974" i="20"/>
  <c r="CA1974" i="20"/>
  <c r="CB1973" i="20"/>
  <c r="CA1973" i="20"/>
  <c r="CB1972" i="20"/>
  <c r="CA1972" i="20"/>
  <c r="CB1971" i="20"/>
  <c r="CA1971" i="20"/>
  <c r="CB1970" i="20"/>
  <c r="CA1970" i="20"/>
  <c r="CB1969" i="20"/>
  <c r="CA1969" i="20"/>
  <c r="CB1968" i="20"/>
  <c r="CA1968" i="20"/>
  <c r="CB1967" i="20"/>
  <c r="CA1967" i="20"/>
  <c r="CB1966" i="20"/>
  <c r="CA1966" i="20"/>
  <c r="CB1965" i="20"/>
  <c r="CA1965" i="20"/>
  <c r="CB1964" i="20"/>
  <c r="CA1964" i="20"/>
  <c r="CB1963" i="20"/>
  <c r="CA1963" i="20"/>
  <c r="CB1962" i="20"/>
  <c r="CA1962" i="20"/>
  <c r="CB1961" i="20"/>
  <c r="CA1961" i="20"/>
  <c r="CB1960" i="20"/>
  <c r="CA1960" i="20"/>
  <c r="CB1959" i="20"/>
  <c r="CA1959" i="20"/>
  <c r="CB1958" i="20"/>
  <c r="CA1958" i="20"/>
  <c r="CB1957" i="20"/>
  <c r="CA1957" i="20"/>
  <c r="CB1956" i="20"/>
  <c r="CA1956" i="20"/>
  <c r="CB1955" i="20"/>
  <c r="CA1955" i="20"/>
  <c r="CB1954" i="20"/>
  <c r="CA1954" i="20"/>
  <c r="CB1953" i="20"/>
  <c r="CA1953" i="20"/>
  <c r="CB1952" i="20"/>
  <c r="CA1952" i="20"/>
  <c r="CB1951" i="20"/>
  <c r="CA1951" i="20"/>
  <c r="CB1950" i="20"/>
  <c r="CA1950" i="20"/>
  <c r="CB1949" i="20"/>
  <c r="CA1949" i="20"/>
  <c r="CB1948" i="20"/>
  <c r="CA1948" i="20"/>
  <c r="CB1947" i="20"/>
  <c r="CA1947" i="20"/>
  <c r="CB1946" i="20"/>
  <c r="CA1946" i="20"/>
  <c r="CB1945" i="20"/>
  <c r="CA1945" i="20"/>
  <c r="CB1944" i="20"/>
  <c r="CA1944" i="20"/>
  <c r="CB1943" i="20"/>
  <c r="CA1943" i="20"/>
  <c r="CB1942" i="20"/>
  <c r="CA1942" i="20"/>
  <c r="CB1941" i="20"/>
  <c r="CA1941" i="20"/>
  <c r="CB1940" i="20"/>
  <c r="CA1940" i="20"/>
  <c r="CB1939" i="20"/>
  <c r="CA1939" i="20"/>
  <c r="CB1938" i="20"/>
  <c r="CA1938" i="20"/>
  <c r="CB1937" i="20"/>
  <c r="CA1937" i="20"/>
  <c r="CB1936" i="20"/>
  <c r="CA1936" i="20"/>
  <c r="CB1935" i="20"/>
  <c r="CA1935" i="20"/>
  <c r="CB1934" i="20"/>
  <c r="CA1934" i="20"/>
  <c r="CB1933" i="20"/>
  <c r="CA1933" i="20"/>
  <c r="CB1932" i="20"/>
  <c r="CA1932" i="20"/>
  <c r="CB1931" i="20"/>
  <c r="CA1931" i="20"/>
  <c r="CB1930" i="20"/>
  <c r="CA1930" i="20"/>
  <c r="CB1929" i="20"/>
  <c r="CA1929" i="20"/>
  <c r="CB1928" i="20"/>
  <c r="CA1928" i="20"/>
  <c r="CB1927" i="20"/>
  <c r="CA1927" i="20"/>
  <c r="CB1926" i="20"/>
  <c r="CA1926" i="20"/>
  <c r="CB1925" i="20"/>
  <c r="CA1925" i="20"/>
  <c r="CB1924" i="20"/>
  <c r="CA1924" i="20"/>
  <c r="CB1923" i="20"/>
  <c r="CA1923" i="20"/>
  <c r="CB1922" i="20"/>
  <c r="CA1922" i="20"/>
  <c r="CB1921" i="20"/>
  <c r="CA1921" i="20"/>
  <c r="CB1920" i="20"/>
  <c r="CA1920" i="20"/>
  <c r="CB1919" i="20"/>
  <c r="CA1919" i="20"/>
  <c r="CB1918" i="20"/>
  <c r="CA1918" i="20"/>
  <c r="CB1917" i="20"/>
  <c r="CA1917" i="20"/>
  <c r="CB1916" i="20"/>
  <c r="CA1916" i="20"/>
  <c r="CB1915" i="20"/>
  <c r="CA1915" i="20"/>
  <c r="CB1914" i="20"/>
  <c r="CA1914" i="20"/>
  <c r="CB1913" i="20"/>
  <c r="CA1913" i="20"/>
  <c r="CB1912" i="20"/>
  <c r="CA1912" i="20"/>
  <c r="CB1911" i="20"/>
  <c r="CA1911" i="20"/>
  <c r="CB1910" i="20"/>
  <c r="CA1910" i="20"/>
  <c r="CB1909" i="20"/>
  <c r="CA1909" i="20"/>
  <c r="CB1908" i="20"/>
  <c r="CA1908" i="20"/>
  <c r="CB1907" i="20"/>
  <c r="CA1907" i="20"/>
  <c r="CB1906" i="20"/>
  <c r="CA1906" i="20"/>
  <c r="CB1905" i="20"/>
  <c r="CA1905" i="20"/>
  <c r="CB1904" i="20"/>
  <c r="CA1904" i="20"/>
  <c r="CB1903" i="20"/>
  <c r="CA1903" i="20"/>
  <c r="CB1902" i="20"/>
  <c r="CA1902" i="20"/>
  <c r="CB1901" i="20"/>
  <c r="CA1901" i="20"/>
  <c r="CB1900" i="20"/>
  <c r="CA1900" i="20"/>
  <c r="CB1899" i="20"/>
  <c r="CA1899" i="20"/>
  <c r="CB1898" i="20"/>
  <c r="CA1898" i="20"/>
  <c r="CB1897" i="20"/>
  <c r="CA1897" i="20"/>
  <c r="CB1896" i="20"/>
  <c r="CA1896" i="20"/>
  <c r="CB1895" i="20"/>
  <c r="CA1895" i="20"/>
  <c r="CB1894" i="20"/>
  <c r="CA1894" i="20"/>
  <c r="CB1893" i="20"/>
  <c r="CA1893" i="20"/>
  <c r="CB1892" i="20"/>
  <c r="CA1892" i="20"/>
  <c r="CB1891" i="20"/>
  <c r="CA1891" i="20"/>
  <c r="CB1890" i="20"/>
  <c r="CA1890" i="20"/>
  <c r="CB1889" i="20"/>
  <c r="CA1889" i="20"/>
  <c r="CB1888" i="20"/>
  <c r="CA1888" i="20"/>
  <c r="CB1887" i="20"/>
  <c r="CA1887" i="20"/>
  <c r="CB1886" i="20"/>
  <c r="CA1886" i="20"/>
  <c r="CB1885" i="20"/>
  <c r="CA1885" i="20"/>
  <c r="CB1884" i="20"/>
  <c r="CA1884" i="20"/>
  <c r="CB1883" i="20"/>
  <c r="CA1883" i="20"/>
  <c r="CB1882" i="20"/>
  <c r="CA1882" i="20"/>
  <c r="CB1881" i="20"/>
  <c r="CA1881" i="20"/>
  <c r="CB1880" i="20"/>
  <c r="CA1880" i="20"/>
  <c r="CB1879" i="20"/>
  <c r="CA1879" i="20"/>
  <c r="CB1878" i="20"/>
  <c r="CA1878" i="20"/>
  <c r="CB1877" i="20"/>
  <c r="CA1877" i="20"/>
  <c r="CB1876" i="20"/>
  <c r="CA1876" i="20"/>
  <c r="CB1875" i="20"/>
  <c r="CA1875" i="20"/>
  <c r="CB1874" i="20"/>
  <c r="CA1874" i="20"/>
  <c r="CB1873" i="20"/>
  <c r="CA1873" i="20"/>
  <c r="CB1872" i="20"/>
  <c r="CA1872" i="20"/>
  <c r="CB1871" i="20"/>
  <c r="CA1871" i="20"/>
  <c r="CB1870" i="20"/>
  <c r="CA1870" i="20"/>
  <c r="CB1869" i="20"/>
  <c r="CA1869" i="20"/>
  <c r="CB1868" i="20"/>
  <c r="CA1868" i="20"/>
  <c r="CB1867" i="20"/>
  <c r="CA1867" i="20"/>
  <c r="CB1866" i="20"/>
  <c r="CA1866" i="20"/>
  <c r="CB1865" i="20"/>
  <c r="CA1865" i="20"/>
  <c r="CB1864" i="20"/>
  <c r="CA1864" i="20"/>
  <c r="CB1863" i="20"/>
  <c r="CA1863" i="20"/>
  <c r="CB1862" i="20"/>
  <c r="CA1862" i="20"/>
  <c r="CB1861" i="20"/>
  <c r="CA1861" i="20"/>
  <c r="CB1860" i="20"/>
  <c r="CA1860" i="20"/>
  <c r="CB1859" i="20"/>
  <c r="CA1859" i="20"/>
  <c r="CB1858" i="20"/>
  <c r="CA1858" i="20"/>
  <c r="CB1857" i="20"/>
  <c r="CA1857" i="20"/>
  <c r="CB1856" i="20"/>
  <c r="CA1856" i="20"/>
  <c r="CB1855" i="20"/>
  <c r="CA1855" i="20"/>
  <c r="CB1854" i="20"/>
  <c r="CA1854" i="20"/>
  <c r="CB1853" i="20"/>
  <c r="CA1853" i="20"/>
  <c r="CB1852" i="20"/>
  <c r="CA1852" i="20"/>
  <c r="CB1851" i="20"/>
  <c r="CA1851" i="20"/>
  <c r="CB1850" i="20"/>
  <c r="CA1850" i="20"/>
  <c r="CB1849" i="20"/>
  <c r="CA1849" i="20"/>
  <c r="CB1848" i="20"/>
  <c r="CA1848" i="20"/>
  <c r="CB1847" i="20"/>
  <c r="CA1847" i="20"/>
  <c r="CB1846" i="20"/>
  <c r="CA1846" i="20"/>
  <c r="CB1845" i="20"/>
  <c r="CA1845" i="20"/>
  <c r="CB1844" i="20"/>
  <c r="CA1844" i="20"/>
  <c r="CB1843" i="20"/>
  <c r="CA1843" i="20"/>
  <c r="CB1842" i="20"/>
  <c r="CA1842" i="20"/>
  <c r="CB1841" i="20"/>
  <c r="CA1841" i="20"/>
  <c r="CB1840" i="20"/>
  <c r="CA1840" i="20"/>
  <c r="CB1839" i="20"/>
  <c r="CA1839" i="20"/>
  <c r="CB1838" i="20"/>
  <c r="CA1838" i="20"/>
  <c r="CB1837" i="20"/>
  <c r="CA1837" i="20"/>
  <c r="CB1836" i="20"/>
  <c r="CA1836" i="20"/>
  <c r="CB1835" i="20"/>
  <c r="CA1835" i="20"/>
  <c r="CB1834" i="20"/>
  <c r="CA1834" i="20"/>
  <c r="CB1833" i="20"/>
  <c r="CA1833" i="20"/>
  <c r="CB1832" i="20"/>
  <c r="CA1832" i="20"/>
  <c r="CB1831" i="20"/>
  <c r="CA1831" i="20"/>
  <c r="CB1830" i="20"/>
  <c r="CA1830" i="20"/>
  <c r="CB1829" i="20"/>
  <c r="CA1829" i="20"/>
  <c r="CB1828" i="20"/>
  <c r="CA1828" i="20"/>
  <c r="CB1827" i="20"/>
  <c r="CA1827" i="20"/>
  <c r="CB1826" i="20"/>
  <c r="CA1826" i="20"/>
  <c r="CB1825" i="20"/>
  <c r="CA1825" i="20"/>
  <c r="CB1824" i="20"/>
  <c r="CA1824" i="20"/>
  <c r="CB1823" i="20"/>
  <c r="CA1823" i="20"/>
  <c r="CB1822" i="20"/>
  <c r="CA1822" i="20"/>
  <c r="CB1821" i="20"/>
  <c r="CA1821" i="20"/>
  <c r="CB1820" i="20"/>
  <c r="CA1820" i="20"/>
  <c r="CB1819" i="20"/>
  <c r="CA1819" i="20"/>
  <c r="CB1818" i="20"/>
  <c r="CA1818" i="20"/>
  <c r="CB1817" i="20"/>
  <c r="CA1817" i="20"/>
  <c r="CB1816" i="20"/>
  <c r="CA1816" i="20"/>
  <c r="CB1815" i="20"/>
  <c r="CA1815" i="20"/>
  <c r="CB1814" i="20"/>
  <c r="CA1814" i="20"/>
  <c r="CB1813" i="20"/>
  <c r="CA1813" i="20"/>
  <c r="CB1812" i="20"/>
  <c r="CA1812" i="20"/>
  <c r="CB1811" i="20"/>
  <c r="CA1811" i="20"/>
  <c r="CB1810" i="20"/>
  <c r="CA1810" i="20"/>
  <c r="CB1809" i="20"/>
  <c r="CA1809" i="20"/>
  <c r="CB1808" i="20"/>
  <c r="CA1808" i="20"/>
  <c r="CB1807" i="20"/>
  <c r="CA1807" i="20"/>
  <c r="CB1806" i="20"/>
  <c r="CA1806" i="20"/>
  <c r="CB1805" i="20"/>
  <c r="CA1805" i="20"/>
  <c r="CB1804" i="20"/>
  <c r="CA1804" i="20"/>
  <c r="CB1803" i="20"/>
  <c r="CA1803" i="20"/>
  <c r="CB1802" i="20"/>
  <c r="CA1802" i="20"/>
  <c r="CB1801" i="20"/>
  <c r="CA1801" i="20"/>
  <c r="CB1800" i="20"/>
  <c r="CA1800" i="20"/>
  <c r="CB1799" i="20"/>
  <c r="CA1799" i="20"/>
  <c r="CB1798" i="20"/>
  <c r="CA1798" i="20"/>
  <c r="CB1797" i="20"/>
  <c r="CA1797" i="20"/>
  <c r="CB1796" i="20"/>
  <c r="CA1796" i="20"/>
  <c r="CB1795" i="20"/>
  <c r="CA1795" i="20"/>
  <c r="CB1794" i="20"/>
  <c r="CA1794" i="20"/>
  <c r="CB1793" i="20"/>
  <c r="CA1793" i="20"/>
  <c r="CB1792" i="20"/>
  <c r="CA1792" i="20"/>
  <c r="CB1791" i="20"/>
  <c r="CA1791" i="20"/>
  <c r="CB1790" i="20"/>
  <c r="CA1790" i="20"/>
  <c r="CB1789" i="20"/>
  <c r="CA1789" i="20"/>
  <c r="CB1788" i="20"/>
  <c r="CA1788" i="20"/>
  <c r="CB1787" i="20"/>
  <c r="CA1787" i="20"/>
  <c r="CB1786" i="20"/>
  <c r="CA1786" i="20"/>
  <c r="CB1785" i="20"/>
  <c r="CA1785" i="20"/>
  <c r="CB1784" i="20"/>
  <c r="CA1784" i="20"/>
  <c r="CB1783" i="20"/>
  <c r="CA1783" i="20"/>
  <c r="CB1782" i="20"/>
  <c r="CA1782" i="20"/>
  <c r="CB1781" i="20"/>
  <c r="CA1781" i="20"/>
  <c r="CB1780" i="20"/>
  <c r="CA1780" i="20"/>
  <c r="CB1779" i="20"/>
  <c r="CA1779" i="20"/>
  <c r="CB1778" i="20"/>
  <c r="CA1778" i="20"/>
  <c r="CB1777" i="20"/>
  <c r="CA1777" i="20"/>
  <c r="CB1776" i="20"/>
  <c r="CA1776" i="20"/>
  <c r="CB1775" i="20"/>
  <c r="CA1775" i="20"/>
  <c r="CB1774" i="20"/>
  <c r="CA1774" i="20"/>
  <c r="CB1773" i="20"/>
  <c r="CA1773" i="20"/>
  <c r="CB1772" i="20"/>
  <c r="CA1772" i="20"/>
  <c r="CB1771" i="20"/>
  <c r="CA1771" i="20"/>
  <c r="CB1770" i="20"/>
  <c r="CA1770" i="20"/>
  <c r="CB1769" i="20"/>
  <c r="CA1769" i="20"/>
  <c r="CB1768" i="20"/>
  <c r="CA1768" i="20"/>
  <c r="CB1767" i="20"/>
  <c r="CA1767" i="20"/>
  <c r="CB1766" i="20"/>
  <c r="CA1766" i="20"/>
  <c r="CB1765" i="20"/>
  <c r="CA1765" i="20"/>
  <c r="CB1764" i="20"/>
  <c r="CA1764" i="20"/>
  <c r="CB1763" i="20"/>
  <c r="CA1763" i="20"/>
  <c r="CB1762" i="20"/>
  <c r="CA1762" i="20"/>
  <c r="CB1761" i="20"/>
  <c r="CA1761" i="20"/>
  <c r="CB1760" i="20"/>
  <c r="CA1760" i="20"/>
  <c r="CB1759" i="20"/>
  <c r="CA1759" i="20"/>
  <c r="CB1758" i="20"/>
  <c r="CA1758" i="20"/>
  <c r="CB1757" i="20"/>
  <c r="CA1757" i="20"/>
  <c r="CB1756" i="20"/>
  <c r="CA1756" i="20"/>
  <c r="CB1755" i="20"/>
  <c r="CA1755" i="20"/>
  <c r="CB1754" i="20"/>
  <c r="CA1754" i="20"/>
  <c r="CB1753" i="20"/>
  <c r="CA1753" i="20"/>
  <c r="CB1752" i="20"/>
  <c r="CA1752" i="20"/>
  <c r="CB1751" i="20"/>
  <c r="CA1751" i="20"/>
  <c r="CB1750" i="20"/>
  <c r="CA1750" i="20"/>
  <c r="CB1749" i="20"/>
  <c r="CA1749" i="20"/>
  <c r="CB1748" i="20"/>
  <c r="CA1748" i="20"/>
  <c r="CB1747" i="20"/>
  <c r="CA1747" i="20"/>
  <c r="CB1746" i="20"/>
  <c r="CA1746" i="20"/>
  <c r="CB1745" i="20"/>
  <c r="CA1745" i="20"/>
  <c r="CB1744" i="20"/>
  <c r="CA1744" i="20"/>
  <c r="CB1743" i="20"/>
  <c r="CA1743" i="20"/>
  <c r="CB1742" i="20"/>
  <c r="CA1742" i="20"/>
  <c r="CB1741" i="20"/>
  <c r="CA1741" i="20"/>
  <c r="CB1740" i="20"/>
  <c r="CA1740" i="20"/>
  <c r="CB1739" i="20"/>
  <c r="CA1739" i="20"/>
  <c r="CB1738" i="20"/>
  <c r="CA1738" i="20"/>
  <c r="CB1737" i="20"/>
  <c r="CA1737" i="20"/>
  <c r="CB1736" i="20"/>
  <c r="CA1736" i="20"/>
  <c r="CB1735" i="20"/>
  <c r="CA1735" i="20"/>
  <c r="CB1734" i="20"/>
  <c r="CA1734" i="20"/>
  <c r="CB1733" i="20"/>
  <c r="CA1733" i="20"/>
  <c r="CB1732" i="20"/>
  <c r="CA1732" i="20"/>
  <c r="CB1731" i="20"/>
  <c r="CA1731" i="20"/>
  <c r="CB1730" i="20"/>
  <c r="CA1730" i="20"/>
  <c r="CB1729" i="20"/>
  <c r="CA1729" i="20"/>
  <c r="CB1728" i="20"/>
  <c r="CA1728" i="20"/>
  <c r="CB1727" i="20"/>
  <c r="CA1727" i="20"/>
  <c r="CB1726" i="20"/>
  <c r="CA1726" i="20"/>
  <c r="CB1725" i="20"/>
  <c r="CA1725" i="20"/>
  <c r="CB1724" i="20"/>
  <c r="CA1724" i="20"/>
  <c r="CB1723" i="20"/>
  <c r="CA1723" i="20"/>
  <c r="CB1722" i="20"/>
  <c r="CA1722" i="20"/>
  <c r="CB1721" i="20"/>
  <c r="CA1721" i="20"/>
  <c r="CB1720" i="20"/>
  <c r="CA1720" i="20"/>
  <c r="CB1719" i="20"/>
  <c r="CA1719" i="20"/>
  <c r="CB1718" i="20"/>
  <c r="CA1718" i="20"/>
  <c r="CB1717" i="20"/>
  <c r="CA1717" i="20"/>
  <c r="CB1716" i="20"/>
  <c r="CA1716" i="20"/>
  <c r="CB1715" i="20"/>
  <c r="CA1715" i="20"/>
  <c r="CB1714" i="20"/>
  <c r="CA1714" i="20"/>
  <c r="CB1713" i="20"/>
  <c r="CA1713" i="20"/>
  <c r="CB1712" i="20"/>
  <c r="CA1712" i="20"/>
  <c r="CB1711" i="20"/>
  <c r="CA1711" i="20"/>
  <c r="CB1710" i="20"/>
  <c r="CA1710" i="20"/>
  <c r="CB1709" i="20"/>
  <c r="CA1709" i="20"/>
  <c r="CB1708" i="20"/>
  <c r="CA1708" i="20"/>
  <c r="CB1707" i="20"/>
  <c r="CA1707" i="20"/>
  <c r="CB1706" i="20"/>
  <c r="CA1706" i="20"/>
  <c r="CB1705" i="20"/>
  <c r="CA1705" i="20"/>
  <c r="CB1704" i="20"/>
  <c r="CA1704" i="20"/>
  <c r="CB1703" i="20"/>
  <c r="CA1703" i="20"/>
  <c r="CB1702" i="20"/>
  <c r="CA1702" i="20"/>
  <c r="CB1701" i="20"/>
  <c r="CA1701" i="20"/>
  <c r="CB1700" i="20"/>
  <c r="CA1700" i="20"/>
  <c r="CB1699" i="20"/>
  <c r="CA1699" i="20"/>
  <c r="CB1698" i="20"/>
  <c r="CA1698" i="20"/>
  <c r="CB1697" i="20"/>
  <c r="CA1697" i="20"/>
  <c r="CB1696" i="20"/>
  <c r="CA1696" i="20"/>
  <c r="CB1695" i="20"/>
  <c r="CA1695" i="20"/>
  <c r="CB1694" i="20"/>
  <c r="CA1694" i="20"/>
  <c r="CB1693" i="20"/>
  <c r="CA1693" i="20"/>
  <c r="CB1692" i="20"/>
  <c r="CA1692" i="20"/>
  <c r="CB1691" i="20"/>
  <c r="CA1691" i="20"/>
  <c r="CB1690" i="20"/>
  <c r="CA1690" i="20"/>
  <c r="CB1689" i="20"/>
  <c r="CA1689" i="20"/>
  <c r="CB1688" i="20"/>
  <c r="CA1688" i="20"/>
  <c r="CB1687" i="20"/>
  <c r="CA1687" i="20"/>
  <c r="CB1686" i="20"/>
  <c r="CA1686" i="20"/>
  <c r="CB1685" i="20"/>
  <c r="CA1685" i="20"/>
  <c r="CB1684" i="20"/>
  <c r="CA1684" i="20"/>
  <c r="CB1683" i="20"/>
  <c r="CA1683" i="20"/>
  <c r="CB1682" i="20"/>
  <c r="CA1682" i="20"/>
  <c r="CB1681" i="20"/>
  <c r="CA1681" i="20"/>
  <c r="CB1680" i="20"/>
  <c r="CA1680" i="20"/>
  <c r="CB1679" i="20"/>
  <c r="CA1679" i="20"/>
  <c r="CB1678" i="20"/>
  <c r="CA1678" i="20"/>
  <c r="CB1677" i="20"/>
  <c r="CA1677" i="20"/>
  <c r="CB1676" i="20"/>
  <c r="CA1676" i="20"/>
  <c r="CB1675" i="20"/>
  <c r="CA1675" i="20"/>
  <c r="CB1674" i="20"/>
  <c r="CA1674" i="20"/>
  <c r="CB1673" i="20"/>
  <c r="CA1673" i="20"/>
  <c r="CB1672" i="20"/>
  <c r="CA1672" i="20"/>
  <c r="CB1671" i="20"/>
  <c r="CA1671" i="20"/>
  <c r="CB1670" i="20"/>
  <c r="CA1670" i="20"/>
  <c r="CB1669" i="20"/>
  <c r="CA1669" i="20"/>
  <c r="CB1668" i="20"/>
  <c r="CA1668" i="20"/>
  <c r="CB1667" i="20"/>
  <c r="CA1667" i="20"/>
  <c r="CB1666" i="20"/>
  <c r="CA1666" i="20"/>
  <c r="CB1665" i="20"/>
  <c r="CA1665" i="20"/>
  <c r="CB1664" i="20"/>
  <c r="CA1664" i="20"/>
  <c r="CB1663" i="20"/>
  <c r="CA1663" i="20"/>
  <c r="CB1662" i="20"/>
  <c r="CA1662" i="20"/>
  <c r="CB1661" i="20"/>
  <c r="CA1661" i="20"/>
  <c r="CB1660" i="20"/>
  <c r="CA1660" i="20"/>
  <c r="CB1659" i="20"/>
  <c r="CA1659" i="20"/>
  <c r="CB1658" i="20"/>
  <c r="CA1658" i="20"/>
  <c r="CB1657" i="20"/>
  <c r="CA1657" i="20"/>
  <c r="CB1656" i="20"/>
  <c r="CA1656" i="20"/>
  <c r="CB1655" i="20"/>
  <c r="CA1655" i="20"/>
  <c r="CB1654" i="20"/>
  <c r="CA1654" i="20"/>
  <c r="CB1653" i="20"/>
  <c r="CA1653" i="20"/>
  <c r="CB1652" i="20"/>
  <c r="CA1652" i="20"/>
  <c r="CB1651" i="20"/>
  <c r="CA1651" i="20"/>
  <c r="CB1650" i="20"/>
  <c r="CA1650" i="20"/>
  <c r="CB1649" i="20"/>
  <c r="CA1649" i="20"/>
  <c r="CB1648" i="20"/>
  <c r="CA1648" i="20"/>
  <c r="CB1647" i="20"/>
  <c r="CA1647" i="20"/>
  <c r="CB1646" i="20"/>
  <c r="CA1646" i="20"/>
  <c r="CB1645" i="20"/>
  <c r="CA1645" i="20"/>
  <c r="CB1644" i="20"/>
  <c r="CA1644" i="20"/>
  <c r="CB1643" i="20"/>
  <c r="CA1643" i="20"/>
  <c r="CB1642" i="20"/>
  <c r="CA1642" i="20"/>
  <c r="CB1641" i="20"/>
  <c r="CA1641" i="20"/>
  <c r="CB1640" i="20"/>
  <c r="CA1640" i="20"/>
  <c r="CB1639" i="20"/>
  <c r="CA1639" i="20"/>
  <c r="CB1638" i="20"/>
  <c r="CA1638" i="20"/>
  <c r="CB1637" i="20"/>
  <c r="CA1637" i="20"/>
  <c r="CB1636" i="20"/>
  <c r="CA1636" i="20"/>
  <c r="CB1635" i="20"/>
  <c r="CA1635" i="20"/>
  <c r="CB1634" i="20"/>
  <c r="CA1634" i="20"/>
  <c r="CB1633" i="20"/>
  <c r="CA1633" i="20"/>
  <c r="CB1632" i="20"/>
  <c r="CA1632" i="20"/>
  <c r="CB1631" i="20"/>
  <c r="CA1631" i="20"/>
  <c r="CB1630" i="20"/>
  <c r="CA1630" i="20"/>
  <c r="CB1629" i="20"/>
  <c r="CA1629" i="20"/>
  <c r="CB1628" i="20"/>
  <c r="CA1628" i="20"/>
  <c r="CB1627" i="20"/>
  <c r="CA1627" i="20"/>
  <c r="CB1626" i="20"/>
  <c r="CA1626" i="20"/>
  <c r="CB1625" i="20"/>
  <c r="CA1625" i="20"/>
  <c r="CB1624" i="20"/>
  <c r="CA1624" i="20"/>
  <c r="CB1623" i="20"/>
  <c r="CA1623" i="20"/>
  <c r="CB1622" i="20"/>
  <c r="CA1622" i="20"/>
  <c r="CB1621" i="20"/>
  <c r="CA1621" i="20"/>
  <c r="CB1620" i="20"/>
  <c r="CA1620" i="20"/>
  <c r="CB1619" i="20"/>
  <c r="CA1619" i="20"/>
  <c r="CB1618" i="20"/>
  <c r="CA1618" i="20"/>
  <c r="CB1617" i="20"/>
  <c r="CA1617" i="20"/>
  <c r="CB1616" i="20"/>
  <c r="CA1616" i="20"/>
  <c r="CB1615" i="20"/>
  <c r="CA1615" i="20"/>
  <c r="CB1614" i="20"/>
  <c r="CA1614" i="20"/>
  <c r="CB1613" i="20"/>
  <c r="CA1613" i="20"/>
  <c r="CB1612" i="20"/>
  <c r="CA1612" i="20"/>
  <c r="CB1611" i="20"/>
  <c r="CA1611" i="20"/>
  <c r="CB1610" i="20"/>
  <c r="CA1610" i="20"/>
  <c r="CB1609" i="20"/>
  <c r="CA1609" i="20"/>
  <c r="CB1608" i="20"/>
  <c r="CA1608" i="20"/>
  <c r="CB1607" i="20"/>
  <c r="CA1607" i="20"/>
  <c r="CB1606" i="20"/>
  <c r="CA1606" i="20"/>
  <c r="CB1605" i="20"/>
  <c r="CA1605" i="20"/>
  <c r="CB1604" i="20"/>
  <c r="CA1604" i="20"/>
  <c r="CB1603" i="20"/>
  <c r="CA1603" i="20"/>
  <c r="CB1602" i="20"/>
  <c r="CA1602" i="20"/>
  <c r="CB1601" i="20"/>
  <c r="CA1601" i="20"/>
  <c r="CB1600" i="20"/>
  <c r="CA1600" i="20"/>
  <c r="CB1599" i="20"/>
  <c r="CA1599" i="20"/>
  <c r="CB1598" i="20"/>
  <c r="CA1598" i="20"/>
  <c r="CB1597" i="20"/>
  <c r="CA1597" i="20"/>
  <c r="CB1596" i="20"/>
  <c r="CA1596" i="20"/>
  <c r="CB1595" i="20"/>
  <c r="CA1595" i="20"/>
  <c r="CB1594" i="20"/>
  <c r="CA1594" i="20"/>
  <c r="CB1593" i="20"/>
  <c r="CA1593" i="20"/>
  <c r="CB1592" i="20"/>
  <c r="CA1592" i="20"/>
  <c r="CB1591" i="20"/>
  <c r="CA1591" i="20"/>
  <c r="CB1590" i="20"/>
  <c r="CA1590" i="20"/>
  <c r="CB1589" i="20"/>
  <c r="CA1589" i="20"/>
  <c r="CB1588" i="20"/>
  <c r="CA1588" i="20"/>
  <c r="CB1587" i="20"/>
  <c r="CA1587" i="20"/>
  <c r="CB1586" i="20"/>
  <c r="CA1586" i="20"/>
  <c r="CB1585" i="20"/>
  <c r="CA1585" i="20"/>
  <c r="CB1584" i="20"/>
  <c r="CA1584" i="20"/>
  <c r="CB1583" i="20"/>
  <c r="CA1583" i="20"/>
  <c r="CB1582" i="20"/>
  <c r="CA1582" i="20"/>
  <c r="CB1581" i="20"/>
  <c r="CA1581" i="20"/>
  <c r="CB1580" i="20"/>
  <c r="CA1580" i="20"/>
  <c r="CB1579" i="20"/>
  <c r="CA1579" i="20"/>
  <c r="CB1578" i="20"/>
  <c r="CA1578" i="20"/>
  <c r="CB1577" i="20"/>
  <c r="CA1577" i="20"/>
  <c r="CB1576" i="20"/>
  <c r="CA1576" i="20"/>
  <c r="CB1575" i="20"/>
  <c r="CA1575" i="20"/>
  <c r="CB1574" i="20"/>
  <c r="CA1574" i="20"/>
  <c r="CB1573" i="20"/>
  <c r="CA1573" i="20"/>
  <c r="CB1572" i="20"/>
  <c r="CA1572" i="20"/>
  <c r="CB1571" i="20"/>
  <c r="CA1571" i="20"/>
  <c r="CB1570" i="20"/>
  <c r="CA1570" i="20"/>
  <c r="CB1569" i="20"/>
  <c r="CA1569" i="20"/>
  <c r="CB1568" i="20"/>
  <c r="CA1568" i="20"/>
  <c r="CB1567" i="20"/>
  <c r="CA1567" i="20"/>
  <c r="CB1566" i="20"/>
  <c r="CA1566" i="20"/>
  <c r="CB1565" i="20"/>
  <c r="CA1565" i="20"/>
  <c r="CB1564" i="20"/>
  <c r="CA1564" i="20"/>
  <c r="CB1563" i="20"/>
  <c r="CA1563" i="20"/>
  <c r="CB1562" i="20"/>
  <c r="CA1562" i="20"/>
  <c r="CB1561" i="20"/>
  <c r="CA1561" i="20"/>
  <c r="CB1560" i="20"/>
  <c r="CA1560" i="20"/>
  <c r="CB1559" i="20"/>
  <c r="CA1559" i="20"/>
  <c r="CB1558" i="20"/>
  <c r="CA1558" i="20"/>
  <c r="CB1557" i="20"/>
  <c r="CA1557" i="20"/>
  <c r="CB1556" i="20"/>
  <c r="CA1556" i="20"/>
  <c r="CB1555" i="20"/>
  <c r="CA1555" i="20"/>
  <c r="CB1554" i="20"/>
  <c r="CA1554" i="20"/>
  <c r="CB1553" i="20"/>
  <c r="CA1553" i="20"/>
  <c r="CB1552" i="20"/>
  <c r="CA1552" i="20"/>
  <c r="CB1551" i="20"/>
  <c r="CA1551" i="20"/>
  <c r="CB1550" i="20"/>
  <c r="CA1550" i="20"/>
  <c r="CB1549" i="20"/>
  <c r="CA1549" i="20"/>
  <c r="CB1548" i="20"/>
  <c r="CA1548" i="20"/>
  <c r="CB1547" i="20"/>
  <c r="CA1547" i="20"/>
  <c r="CB1546" i="20"/>
  <c r="CA1546" i="20"/>
  <c r="CB1545" i="20"/>
  <c r="CA1545" i="20"/>
  <c r="CB1544" i="20"/>
  <c r="CA1544" i="20"/>
  <c r="CB1543" i="20"/>
  <c r="CA1543" i="20"/>
  <c r="CB1542" i="20"/>
  <c r="CA1542" i="20"/>
  <c r="CB1541" i="20"/>
  <c r="CA1541" i="20"/>
  <c r="CB1540" i="20"/>
  <c r="CA1540" i="20"/>
  <c r="CB1539" i="20"/>
  <c r="CA1539" i="20"/>
  <c r="CB1538" i="20"/>
  <c r="CA1538" i="20"/>
  <c r="CB1537" i="20"/>
  <c r="CA1537" i="20"/>
  <c r="CB1536" i="20"/>
  <c r="CA1536" i="20"/>
  <c r="CB1535" i="20"/>
  <c r="CA1535" i="20"/>
  <c r="CB1534" i="20"/>
  <c r="CA1534" i="20"/>
  <c r="CB1533" i="20"/>
  <c r="CA1533" i="20"/>
  <c r="CB1532" i="20"/>
  <c r="CA1532" i="20"/>
  <c r="CB1531" i="20"/>
  <c r="CA1531" i="20"/>
  <c r="CB1530" i="20"/>
  <c r="CA1530" i="20"/>
  <c r="CB1529" i="20"/>
  <c r="CA1529" i="20"/>
  <c r="CB1528" i="20"/>
  <c r="CA1528" i="20"/>
  <c r="CB1527" i="20"/>
  <c r="CA1527" i="20"/>
  <c r="CB1526" i="20"/>
  <c r="CA1526" i="20"/>
  <c r="CB1525" i="20"/>
  <c r="CA1525" i="20"/>
  <c r="CB1524" i="20"/>
  <c r="CA1524" i="20"/>
  <c r="CB1523" i="20"/>
  <c r="CA1523" i="20"/>
  <c r="CB1522" i="20"/>
  <c r="CA1522" i="20"/>
  <c r="CB1521" i="20"/>
  <c r="CA1521" i="20"/>
  <c r="CB1520" i="20"/>
  <c r="CA1520" i="20"/>
  <c r="CB1519" i="20"/>
  <c r="CA1519" i="20"/>
  <c r="CB1518" i="20"/>
  <c r="CA1518" i="20"/>
  <c r="CB1517" i="20"/>
  <c r="CA1517" i="20"/>
  <c r="CB1516" i="20"/>
  <c r="CA1516" i="20"/>
  <c r="CB1515" i="20"/>
  <c r="CA1515" i="20"/>
  <c r="CB1514" i="20"/>
  <c r="CA1514" i="20"/>
  <c r="CB1513" i="20"/>
  <c r="CA1513" i="20"/>
  <c r="CB1512" i="20"/>
  <c r="CA1512" i="20"/>
  <c r="CB1511" i="20"/>
  <c r="CA1511" i="20"/>
  <c r="CB1510" i="20"/>
  <c r="CA1510" i="20"/>
  <c r="CB1509" i="20"/>
  <c r="CA1509" i="20"/>
  <c r="CB1508" i="20"/>
  <c r="CA1508" i="20"/>
  <c r="CB1507" i="20"/>
  <c r="CA1507" i="20"/>
  <c r="CB1506" i="20"/>
  <c r="CA1506" i="20"/>
  <c r="CB1505" i="20"/>
  <c r="CA1505" i="20"/>
  <c r="CB1504" i="20"/>
  <c r="CA1504" i="20"/>
  <c r="CB1503" i="20"/>
  <c r="CA1503" i="20"/>
  <c r="CB1502" i="20"/>
  <c r="CA1502" i="20"/>
  <c r="CB1501" i="20"/>
  <c r="CA1501" i="20"/>
  <c r="CB1500" i="20"/>
  <c r="CA1500" i="20"/>
  <c r="CB1499" i="20"/>
  <c r="CA1499" i="20"/>
  <c r="CB1498" i="20"/>
  <c r="CA1498" i="20"/>
  <c r="CB1497" i="20"/>
  <c r="CA1497" i="20"/>
  <c r="CB1496" i="20"/>
  <c r="CA1496" i="20"/>
  <c r="CB1495" i="20"/>
  <c r="CA1495" i="20"/>
  <c r="CB1494" i="20"/>
  <c r="CA1494" i="20"/>
  <c r="CB1493" i="20"/>
  <c r="CA1493" i="20"/>
  <c r="CB1492" i="20"/>
  <c r="CA1492" i="20"/>
  <c r="CB1491" i="20"/>
  <c r="CA1491" i="20"/>
  <c r="CB1490" i="20"/>
  <c r="CA1490" i="20"/>
  <c r="CB1489" i="20"/>
  <c r="CA1489" i="20"/>
  <c r="CB1488" i="20"/>
  <c r="CA1488" i="20"/>
  <c r="CB1487" i="20"/>
  <c r="CA1487" i="20"/>
  <c r="CB1486" i="20"/>
  <c r="CA1486" i="20"/>
  <c r="CB1485" i="20"/>
  <c r="CA1485" i="20"/>
  <c r="CB1484" i="20"/>
  <c r="CA1484" i="20"/>
  <c r="CB1483" i="20"/>
  <c r="CA1483" i="20"/>
  <c r="CB1482" i="20"/>
  <c r="CA1482" i="20"/>
  <c r="CB1481" i="20"/>
  <c r="CA1481" i="20"/>
  <c r="CB1480" i="20"/>
  <c r="CA1480" i="20"/>
  <c r="CB1479" i="20"/>
  <c r="CA1479" i="20"/>
  <c r="CB1478" i="20"/>
  <c r="CA1478" i="20"/>
  <c r="CB1477" i="20"/>
  <c r="CA1477" i="20"/>
  <c r="CB1476" i="20"/>
  <c r="CA1476" i="20"/>
  <c r="CB1475" i="20"/>
  <c r="CA1475" i="20"/>
  <c r="CB1474" i="20"/>
  <c r="CA1474" i="20"/>
  <c r="CB1473" i="20"/>
  <c r="CA1473" i="20"/>
  <c r="CB1472" i="20"/>
  <c r="CA1472" i="20"/>
  <c r="CB1471" i="20"/>
  <c r="CA1471" i="20"/>
  <c r="CB1470" i="20"/>
  <c r="CA1470" i="20"/>
  <c r="CB1469" i="20"/>
  <c r="CA1469" i="20"/>
  <c r="CB1468" i="20"/>
  <c r="CA1468" i="20"/>
  <c r="CB1467" i="20"/>
  <c r="CA1467" i="20"/>
  <c r="CB1466" i="20"/>
  <c r="CA1466" i="20"/>
  <c r="CB1465" i="20"/>
  <c r="CA1465" i="20"/>
  <c r="CB1464" i="20"/>
  <c r="CA1464" i="20"/>
  <c r="CB1463" i="20"/>
  <c r="CA1463" i="20"/>
  <c r="CB1462" i="20"/>
  <c r="CA1462" i="20"/>
  <c r="CB1461" i="20"/>
  <c r="CA1461" i="20"/>
  <c r="CB1460" i="20"/>
  <c r="CA1460" i="20"/>
  <c r="CB1459" i="20"/>
  <c r="CA1459" i="20"/>
  <c r="CB1458" i="20"/>
  <c r="CA1458" i="20"/>
  <c r="CB1457" i="20"/>
  <c r="CA1457" i="20"/>
  <c r="CB1456" i="20"/>
  <c r="CA1456" i="20"/>
  <c r="CB1455" i="20"/>
  <c r="CA1455" i="20"/>
  <c r="CB1454" i="20"/>
  <c r="CA1454" i="20"/>
  <c r="CB1453" i="20"/>
  <c r="CA1453" i="20"/>
  <c r="CB1452" i="20"/>
  <c r="CA1452" i="20"/>
  <c r="CB1451" i="20"/>
  <c r="CA1451" i="20"/>
  <c r="CB1450" i="20"/>
  <c r="CA1450" i="20"/>
  <c r="CB1449" i="20"/>
  <c r="CA1449" i="20"/>
  <c r="CB1448" i="20"/>
  <c r="CA1448" i="20"/>
  <c r="CB1447" i="20"/>
  <c r="CA1447" i="20"/>
  <c r="CB1446" i="20"/>
  <c r="CA1446" i="20"/>
  <c r="CB1445" i="20"/>
  <c r="CA1445" i="20"/>
  <c r="CB1444" i="20"/>
  <c r="CA1444" i="20"/>
  <c r="CB1443" i="20"/>
  <c r="CA1443" i="20"/>
  <c r="CB1442" i="20"/>
  <c r="CA1442" i="20"/>
  <c r="CB1441" i="20"/>
  <c r="CA1441" i="20"/>
  <c r="CB1440" i="20"/>
  <c r="CA1440" i="20"/>
  <c r="CB1439" i="20"/>
  <c r="CA1439" i="20"/>
  <c r="CB1438" i="20"/>
  <c r="CA1438" i="20"/>
  <c r="CB1437" i="20"/>
  <c r="CA1437" i="20"/>
  <c r="CB1436" i="20"/>
  <c r="CA1436" i="20"/>
  <c r="CB1435" i="20"/>
  <c r="CA1435" i="20"/>
  <c r="CB1434" i="20"/>
  <c r="CA1434" i="20"/>
  <c r="CB1433" i="20"/>
  <c r="CA1433" i="20"/>
  <c r="CB1432" i="20"/>
  <c r="CA1432" i="20"/>
  <c r="CB1431" i="20"/>
  <c r="CA1431" i="20"/>
  <c r="CB1430" i="20"/>
  <c r="CA1430" i="20"/>
  <c r="CB1429" i="20"/>
  <c r="CA1429" i="20"/>
  <c r="CB1428" i="20"/>
  <c r="CA1428" i="20"/>
  <c r="CB1427" i="20"/>
  <c r="CA1427" i="20"/>
  <c r="CB1426" i="20"/>
  <c r="CA1426" i="20"/>
  <c r="CB1425" i="20"/>
  <c r="CA1425" i="20"/>
  <c r="CB1424" i="20"/>
  <c r="CA1424" i="20"/>
  <c r="CB1423" i="20"/>
  <c r="CA1423" i="20"/>
  <c r="CB1422" i="20"/>
  <c r="CA1422" i="20"/>
  <c r="CB1421" i="20"/>
  <c r="CA1421" i="20"/>
  <c r="CB1420" i="20"/>
  <c r="CA1420" i="20"/>
  <c r="CB1419" i="20"/>
  <c r="CA1419" i="20"/>
  <c r="CB1418" i="20"/>
  <c r="CA1418" i="20"/>
  <c r="CB1417" i="20"/>
  <c r="CA1417" i="20"/>
  <c r="CB1416" i="20"/>
  <c r="CA1416" i="20"/>
  <c r="CB1415" i="20"/>
  <c r="CA1415" i="20"/>
  <c r="CB1414" i="20"/>
  <c r="CA1414" i="20"/>
  <c r="CB1413" i="20"/>
  <c r="CA1413" i="20"/>
  <c r="CB1412" i="20"/>
  <c r="CA1412" i="20"/>
  <c r="CB1411" i="20"/>
  <c r="CA1411" i="20"/>
  <c r="CB1410" i="20"/>
  <c r="CA1410" i="20"/>
  <c r="CB1409" i="20"/>
  <c r="CA1409" i="20"/>
  <c r="CB1408" i="20"/>
  <c r="CA1408" i="20"/>
  <c r="CB1407" i="20"/>
  <c r="CA1407" i="20"/>
  <c r="CB1406" i="20"/>
  <c r="CA1406" i="20"/>
  <c r="CB1405" i="20"/>
  <c r="CA1405" i="20"/>
  <c r="CB1404" i="20"/>
  <c r="CA1404" i="20"/>
  <c r="CB1403" i="20"/>
  <c r="CA1403" i="20"/>
  <c r="CB1402" i="20"/>
  <c r="CA1402" i="20"/>
  <c r="CB1401" i="20"/>
  <c r="CA1401" i="20"/>
  <c r="CB1400" i="20"/>
  <c r="CA1400" i="20"/>
  <c r="CB1399" i="20"/>
  <c r="CA1399" i="20"/>
  <c r="CB1398" i="20"/>
  <c r="CA1398" i="20"/>
  <c r="CB1397" i="20"/>
  <c r="CA1397" i="20"/>
  <c r="CB1396" i="20"/>
  <c r="CA1396" i="20"/>
  <c r="CB1395" i="20"/>
  <c r="CA1395" i="20"/>
  <c r="CB1394" i="20"/>
  <c r="CA1394" i="20"/>
  <c r="CB1393" i="20"/>
  <c r="CA1393" i="20"/>
  <c r="CB1392" i="20"/>
  <c r="CA1392" i="20"/>
  <c r="CB1391" i="20"/>
  <c r="CA1391" i="20"/>
  <c r="CB1390" i="20"/>
  <c r="CA1390" i="20"/>
  <c r="CB1389" i="20"/>
  <c r="CA1389" i="20"/>
  <c r="CB1388" i="20"/>
  <c r="CA1388" i="20"/>
  <c r="CB1387" i="20"/>
  <c r="CA1387" i="20"/>
  <c r="CB1386" i="20"/>
  <c r="CA1386" i="20"/>
  <c r="CB1385" i="20"/>
  <c r="CA1385" i="20"/>
  <c r="CB1384" i="20"/>
  <c r="CA1384" i="20"/>
  <c r="CB1383" i="20"/>
  <c r="CA1383" i="20"/>
  <c r="CB1382" i="20"/>
  <c r="CA1382" i="20"/>
  <c r="CB1381" i="20"/>
  <c r="CA1381" i="20"/>
  <c r="CB1380" i="20"/>
  <c r="CA1380" i="20"/>
  <c r="CB1379" i="20"/>
  <c r="CA1379" i="20"/>
  <c r="CB1378" i="20"/>
  <c r="CA1378" i="20"/>
  <c r="CB1377" i="20"/>
  <c r="CA1377" i="20"/>
  <c r="CB1376" i="20"/>
  <c r="CA1376" i="20"/>
  <c r="CB1375" i="20"/>
  <c r="CA1375" i="20"/>
  <c r="CB1374" i="20"/>
  <c r="CA1374" i="20"/>
  <c r="CB1373" i="20"/>
  <c r="CA1373" i="20"/>
  <c r="CB1372" i="20"/>
  <c r="CA1372" i="20"/>
  <c r="CB1371" i="20"/>
  <c r="CA1371" i="20"/>
  <c r="CB1370" i="20"/>
  <c r="CA1370" i="20"/>
  <c r="CB1369" i="20"/>
  <c r="CA1369" i="20"/>
  <c r="CB1368" i="20"/>
  <c r="CA1368" i="20"/>
  <c r="CB1367" i="20"/>
  <c r="CA1367" i="20"/>
  <c r="CB1366" i="20"/>
  <c r="CA1366" i="20"/>
  <c r="CB1365" i="20"/>
  <c r="CA1365" i="20"/>
  <c r="CB1364" i="20"/>
  <c r="CA1364" i="20"/>
  <c r="CB1363" i="20"/>
  <c r="CA1363" i="20"/>
  <c r="CB1362" i="20"/>
  <c r="CA1362" i="20"/>
  <c r="CB1361" i="20"/>
  <c r="CA1361" i="20"/>
  <c r="CB1360" i="20"/>
  <c r="CA1360" i="20"/>
  <c r="CB1359" i="20"/>
  <c r="CA1359" i="20"/>
  <c r="CB1358" i="20"/>
  <c r="CA1358" i="20"/>
  <c r="CB1357" i="20"/>
  <c r="CA1357" i="20"/>
  <c r="CB1356" i="20"/>
  <c r="CA1356" i="20"/>
  <c r="CB1355" i="20"/>
  <c r="CA1355" i="20"/>
  <c r="CB1354" i="20"/>
  <c r="CA1354" i="20"/>
  <c r="CB1353" i="20"/>
  <c r="CA1353" i="20"/>
  <c r="CB1352" i="20"/>
  <c r="CA1352" i="20"/>
  <c r="CB1351" i="20"/>
  <c r="CA1351" i="20"/>
  <c r="CB1350" i="20"/>
  <c r="CA1350" i="20"/>
  <c r="CB1349" i="20"/>
  <c r="CA1349" i="20"/>
  <c r="CB1348" i="20"/>
  <c r="CA1348" i="20"/>
  <c r="CB1347" i="20"/>
  <c r="CA1347" i="20"/>
  <c r="CB1346" i="20"/>
  <c r="CA1346" i="20"/>
  <c r="CB1345" i="20"/>
  <c r="CA1345" i="20"/>
  <c r="CB1344" i="20"/>
  <c r="CA1344" i="20"/>
  <c r="CB1343" i="20"/>
  <c r="CA1343" i="20"/>
  <c r="CB1342" i="20"/>
  <c r="CA1342" i="20"/>
  <c r="CB1341" i="20"/>
  <c r="CA1341" i="20"/>
  <c r="CB1340" i="20"/>
  <c r="CA1340" i="20"/>
  <c r="CB1339" i="20"/>
  <c r="CA1339" i="20"/>
  <c r="CB1338" i="20"/>
  <c r="CA1338" i="20"/>
  <c r="CB1337" i="20"/>
  <c r="CA1337" i="20"/>
  <c r="CB1336" i="20"/>
  <c r="CA1336" i="20"/>
  <c r="CB1335" i="20"/>
  <c r="CA1335" i="20"/>
  <c r="CB1334" i="20"/>
  <c r="CA1334" i="20"/>
  <c r="CB1333" i="20"/>
  <c r="CA1333" i="20"/>
  <c r="CB1332" i="20"/>
  <c r="CA1332" i="20"/>
  <c r="CB1331" i="20"/>
  <c r="CA1331" i="20"/>
  <c r="CB1330" i="20"/>
  <c r="CA1330" i="20"/>
  <c r="CB1329" i="20"/>
  <c r="CA1329" i="20"/>
  <c r="CB1328" i="20"/>
  <c r="CA1328" i="20"/>
  <c r="CB1327" i="20"/>
  <c r="CA1327" i="20"/>
  <c r="CB1326" i="20"/>
  <c r="CA1326" i="20"/>
  <c r="CB1325" i="20"/>
  <c r="CA1325" i="20"/>
  <c r="CB1324" i="20"/>
  <c r="CA1324" i="20"/>
  <c r="CB1323" i="20"/>
  <c r="CA1323" i="20"/>
  <c r="CB1322" i="20"/>
  <c r="CA1322" i="20"/>
  <c r="CB1321" i="20"/>
  <c r="CA1321" i="20"/>
  <c r="CB1320" i="20"/>
  <c r="CA1320" i="20"/>
  <c r="CB1319" i="20"/>
  <c r="CA1319" i="20"/>
  <c r="CB1318" i="20"/>
  <c r="CA1318" i="20"/>
  <c r="CB1317" i="20"/>
  <c r="CA1317" i="20"/>
  <c r="CB1316" i="20"/>
  <c r="CA1316" i="20"/>
  <c r="CB1315" i="20"/>
  <c r="CA1315" i="20"/>
  <c r="CB1314" i="20"/>
  <c r="CA1314" i="20"/>
  <c r="CB1313" i="20"/>
  <c r="CA1313" i="20"/>
  <c r="CB1312" i="20"/>
  <c r="CA1312" i="20"/>
  <c r="CB1311" i="20"/>
  <c r="CA1311" i="20"/>
  <c r="CB1310" i="20"/>
  <c r="CA1310" i="20"/>
  <c r="CB1309" i="20"/>
  <c r="CA1309" i="20"/>
  <c r="CB1308" i="20"/>
  <c r="CA1308" i="20"/>
  <c r="CB1307" i="20"/>
  <c r="CA1307" i="20"/>
  <c r="CB1306" i="20"/>
  <c r="CA1306" i="20"/>
  <c r="CB1305" i="20"/>
  <c r="CA1305" i="20"/>
  <c r="CB1304" i="20"/>
  <c r="CA1304" i="20"/>
  <c r="CB1303" i="20"/>
  <c r="CA1303" i="20"/>
  <c r="CB1302" i="20"/>
  <c r="CA1302" i="20"/>
  <c r="CB1301" i="20"/>
  <c r="CA1301" i="20"/>
  <c r="CB1300" i="20"/>
  <c r="CA1300" i="20"/>
  <c r="CB1299" i="20"/>
  <c r="CA1299" i="20"/>
  <c r="CB1298" i="20"/>
  <c r="CA1298" i="20"/>
  <c r="CB1297" i="20"/>
  <c r="CA1297" i="20"/>
  <c r="CB1296" i="20"/>
  <c r="CA1296" i="20"/>
  <c r="CB1295" i="20"/>
  <c r="CA1295" i="20"/>
  <c r="CB1294" i="20"/>
  <c r="CA1294" i="20"/>
  <c r="CB1293" i="20"/>
  <c r="CA1293" i="20"/>
  <c r="CB1292" i="20"/>
  <c r="CA1292" i="20"/>
  <c r="CB1291" i="20"/>
  <c r="CA1291" i="20"/>
  <c r="CB1290" i="20"/>
  <c r="CA1290" i="20"/>
  <c r="CB1289" i="20"/>
  <c r="CA1289" i="20"/>
  <c r="CB1288" i="20"/>
  <c r="CA1288" i="20"/>
  <c r="CB1287" i="20"/>
  <c r="CA1287" i="20"/>
  <c r="CB1286" i="20"/>
  <c r="CA1286" i="20"/>
  <c r="CB1285" i="20"/>
  <c r="CA1285" i="20"/>
  <c r="CB1284" i="20"/>
  <c r="CA1284" i="20"/>
  <c r="CB1283" i="20"/>
  <c r="CA1283" i="20"/>
  <c r="CB1282" i="20"/>
  <c r="CA1282" i="20"/>
  <c r="CB1281" i="20"/>
  <c r="CA1281" i="20"/>
  <c r="CB1280" i="20"/>
  <c r="CA1280" i="20"/>
  <c r="CB1279" i="20"/>
  <c r="CA1279" i="20"/>
  <c r="CB1278" i="20"/>
  <c r="CA1278" i="20"/>
  <c r="CB1277" i="20"/>
  <c r="CA1277" i="20"/>
  <c r="CB1276" i="20"/>
  <c r="CA1276" i="20"/>
  <c r="CB1275" i="20"/>
  <c r="CA1275" i="20"/>
  <c r="CB1274" i="20"/>
  <c r="CA1274" i="20"/>
  <c r="CB1273" i="20"/>
  <c r="CA1273" i="20"/>
  <c r="CB1272" i="20"/>
  <c r="CA1272" i="20"/>
  <c r="CB1271" i="20"/>
  <c r="CA1271" i="20"/>
  <c r="CB1270" i="20"/>
  <c r="CA1270" i="20"/>
  <c r="CB1269" i="20"/>
  <c r="CA1269" i="20"/>
  <c r="CB1268" i="20"/>
  <c r="CA1268" i="20"/>
  <c r="CB1267" i="20"/>
  <c r="CA1267" i="20"/>
  <c r="CB1266" i="20"/>
  <c r="CA1266" i="20"/>
  <c r="CB1265" i="20"/>
  <c r="CA1265" i="20"/>
  <c r="CB1264" i="20"/>
  <c r="CA1264" i="20"/>
  <c r="CB1263" i="20"/>
  <c r="CA1263" i="20"/>
  <c r="CB1262" i="20"/>
  <c r="CA1262" i="20"/>
  <c r="CB1261" i="20"/>
  <c r="CA1261" i="20"/>
  <c r="CB1260" i="20"/>
  <c r="CA1260" i="20"/>
  <c r="CB1259" i="20"/>
  <c r="CA1259" i="20"/>
  <c r="CB1258" i="20"/>
  <c r="CA1258" i="20"/>
  <c r="CB1257" i="20"/>
  <c r="CA1257" i="20"/>
  <c r="CB1256" i="20"/>
  <c r="CA1256" i="20"/>
  <c r="CB1255" i="20"/>
  <c r="CA1255" i="20"/>
  <c r="CB1254" i="20"/>
  <c r="CA1254" i="20"/>
  <c r="CB1253" i="20"/>
  <c r="CA1253" i="20"/>
  <c r="CB1252" i="20"/>
  <c r="CA1252" i="20"/>
  <c r="CB1251" i="20"/>
  <c r="CA1251" i="20"/>
  <c r="CB1250" i="20"/>
  <c r="CA1250" i="20"/>
  <c r="CB1249" i="20"/>
  <c r="CA1249" i="20"/>
  <c r="CB1248" i="20"/>
  <c r="CA1248" i="20"/>
  <c r="CB1247" i="20"/>
  <c r="CA1247" i="20"/>
  <c r="CB1246" i="20"/>
  <c r="CA1246" i="20"/>
  <c r="CB1245" i="20"/>
  <c r="CA1245" i="20"/>
  <c r="CB1244" i="20"/>
  <c r="CA1244" i="20"/>
  <c r="CB1243" i="20"/>
  <c r="CA1243" i="20"/>
  <c r="CB1242" i="20"/>
  <c r="CA1242" i="20"/>
  <c r="CB1241" i="20"/>
  <c r="CA1241" i="20"/>
  <c r="CB1240" i="20"/>
  <c r="CA1240" i="20"/>
  <c r="CB1239" i="20"/>
  <c r="CA1239" i="20"/>
  <c r="CB1238" i="20"/>
  <c r="CA1238" i="20"/>
  <c r="CB1237" i="20"/>
  <c r="CA1237" i="20"/>
  <c r="CB1236" i="20"/>
  <c r="CA1236" i="20"/>
  <c r="CB1235" i="20"/>
  <c r="CA1235" i="20"/>
  <c r="CB1234" i="20"/>
  <c r="CA1234" i="20"/>
  <c r="CB1233" i="20"/>
  <c r="CA1233" i="20"/>
  <c r="CB1232" i="20"/>
  <c r="CA1232" i="20"/>
  <c r="CB1231" i="20"/>
  <c r="CA1231" i="20"/>
  <c r="CB1230" i="20"/>
  <c r="CA1230" i="20"/>
  <c r="CB1229" i="20"/>
  <c r="CA1229" i="20"/>
  <c r="CB1228" i="20"/>
  <c r="CA1228" i="20"/>
  <c r="CB1227" i="20"/>
  <c r="CA1227" i="20"/>
  <c r="CB1226" i="20"/>
  <c r="CA1226" i="20"/>
  <c r="CB1225" i="20"/>
  <c r="CA1225" i="20"/>
  <c r="CB1224" i="20"/>
  <c r="CA1224" i="20"/>
  <c r="CB1223" i="20"/>
  <c r="CA1223" i="20"/>
  <c r="CB1222" i="20"/>
  <c r="CA1222" i="20"/>
  <c r="CB1221" i="20"/>
  <c r="CA1221" i="20"/>
  <c r="CB1220" i="20"/>
  <c r="CA1220" i="20"/>
  <c r="CB1219" i="20"/>
  <c r="CA1219" i="20"/>
  <c r="CB1218" i="20"/>
  <c r="CA1218" i="20"/>
  <c r="CB1217" i="20"/>
  <c r="CA1217" i="20"/>
  <c r="CB1216" i="20"/>
  <c r="CA1216" i="20"/>
  <c r="CB1215" i="20"/>
  <c r="CA1215" i="20"/>
  <c r="CB1214" i="20"/>
  <c r="CA1214" i="20"/>
  <c r="CB1213" i="20"/>
  <c r="CA1213" i="20"/>
  <c r="CB1212" i="20"/>
  <c r="CA1212" i="20"/>
  <c r="CB1211" i="20"/>
  <c r="CA1211" i="20"/>
  <c r="CB1210" i="20"/>
  <c r="CA1210" i="20"/>
  <c r="CB1209" i="20"/>
  <c r="CA1209" i="20"/>
  <c r="CB1208" i="20"/>
  <c r="CA1208" i="20"/>
  <c r="CB1207" i="20"/>
  <c r="CA1207" i="20"/>
  <c r="CB1206" i="20"/>
  <c r="CA1206" i="20"/>
  <c r="CB1205" i="20"/>
  <c r="CA1205" i="20"/>
  <c r="CB1204" i="20"/>
  <c r="CA1204" i="20"/>
  <c r="CB1203" i="20"/>
  <c r="CA1203" i="20"/>
  <c r="CB1202" i="20"/>
  <c r="CA1202" i="20"/>
  <c r="CB1201" i="20"/>
  <c r="CA1201" i="20"/>
  <c r="CB1200" i="20"/>
  <c r="CA1200" i="20"/>
  <c r="CB1199" i="20"/>
  <c r="CA1199" i="20"/>
  <c r="CB1198" i="20"/>
  <c r="CA1198" i="20"/>
  <c r="CB1197" i="20"/>
  <c r="CA1197" i="20"/>
  <c r="CB1196" i="20"/>
  <c r="CA1196" i="20"/>
  <c r="CB1195" i="20"/>
  <c r="CA1195" i="20"/>
  <c r="CB1194" i="20"/>
  <c r="CA1194" i="20"/>
  <c r="CB1193" i="20"/>
  <c r="CA1193" i="20"/>
  <c r="CB1192" i="20"/>
  <c r="CA1192" i="20"/>
  <c r="CB1191" i="20"/>
  <c r="CA1191" i="20"/>
  <c r="CB1190" i="20"/>
  <c r="CA1190" i="20"/>
  <c r="CB1189" i="20"/>
  <c r="CA1189" i="20"/>
  <c r="CB1188" i="20"/>
  <c r="CA1188" i="20"/>
  <c r="CB1187" i="20"/>
  <c r="CA1187" i="20"/>
  <c r="CB1186" i="20"/>
  <c r="CA1186" i="20"/>
  <c r="CB1185" i="20"/>
  <c r="CA1185" i="20"/>
  <c r="CB1184" i="20"/>
  <c r="CA1184" i="20"/>
  <c r="CB1183" i="20"/>
  <c r="CA1183" i="20"/>
  <c r="CB1182" i="20"/>
  <c r="CA1182" i="20"/>
  <c r="CB1181" i="20"/>
  <c r="CA1181" i="20"/>
  <c r="CB1180" i="20"/>
  <c r="CA1180" i="20"/>
  <c r="CB1179" i="20"/>
  <c r="CA1179" i="20"/>
  <c r="CB1178" i="20"/>
  <c r="CA1178" i="20"/>
  <c r="CB1177" i="20"/>
  <c r="CA1177" i="20"/>
  <c r="CB1176" i="20"/>
  <c r="CA1176" i="20"/>
  <c r="CB1175" i="20"/>
  <c r="CA1175" i="20"/>
  <c r="CB1174" i="20"/>
  <c r="CA1174" i="20"/>
  <c r="CB1173" i="20"/>
  <c r="CA1173" i="20"/>
  <c r="CB1172" i="20"/>
  <c r="CA1172" i="20"/>
  <c r="CB1171" i="20"/>
  <c r="CA1171" i="20"/>
  <c r="CB1170" i="20"/>
  <c r="CA1170" i="20"/>
  <c r="CB1169" i="20"/>
  <c r="CA1169" i="20"/>
  <c r="CB1168" i="20"/>
  <c r="CA1168" i="20"/>
  <c r="CB1167" i="20"/>
  <c r="CA1167" i="20"/>
  <c r="CB1166" i="20"/>
  <c r="CA1166" i="20"/>
  <c r="CB1165" i="20"/>
  <c r="CA1165" i="20"/>
  <c r="CB1164" i="20"/>
  <c r="CA1164" i="20"/>
  <c r="CB1163" i="20"/>
  <c r="CA1163" i="20"/>
  <c r="CB1162" i="20"/>
  <c r="CA1162" i="20"/>
  <c r="CB1161" i="20"/>
  <c r="CA1161" i="20"/>
  <c r="CB1160" i="20"/>
  <c r="CA1160" i="20"/>
  <c r="CB1159" i="20"/>
  <c r="CA1159" i="20"/>
  <c r="CB1158" i="20"/>
  <c r="CA1158" i="20"/>
  <c r="CB1157" i="20"/>
  <c r="CA1157" i="20"/>
  <c r="CB1156" i="20"/>
  <c r="CA1156" i="20"/>
  <c r="CB1155" i="20"/>
  <c r="CA1155" i="20"/>
  <c r="CB1154" i="20"/>
  <c r="CA1154" i="20"/>
  <c r="CB1153" i="20"/>
  <c r="CA1153" i="20"/>
  <c r="CB1152" i="20"/>
  <c r="CA1152" i="20"/>
  <c r="CB1151" i="20"/>
  <c r="CA1151" i="20"/>
  <c r="CB1150" i="20"/>
  <c r="CA1150" i="20"/>
  <c r="CB1149" i="20"/>
  <c r="CA1149" i="20"/>
  <c r="CB1148" i="20"/>
  <c r="CA1148" i="20"/>
  <c r="CB1147" i="20"/>
  <c r="CA1147" i="20"/>
  <c r="CB1146" i="20"/>
  <c r="CA1146" i="20"/>
  <c r="CB1145" i="20"/>
  <c r="CA1145" i="20"/>
  <c r="CB1144" i="20"/>
  <c r="CA1144" i="20"/>
  <c r="CB1143" i="20"/>
  <c r="CA1143" i="20"/>
  <c r="CB1142" i="20"/>
  <c r="CA1142" i="20"/>
  <c r="CB1141" i="20"/>
  <c r="CA1141" i="20"/>
  <c r="CB1140" i="20"/>
  <c r="CA1140" i="20"/>
  <c r="CB1139" i="20"/>
  <c r="CA1139" i="20"/>
  <c r="CB1138" i="20"/>
  <c r="CA1138" i="20"/>
  <c r="CB1137" i="20"/>
  <c r="CA1137" i="20"/>
  <c r="CB1136" i="20"/>
  <c r="CA1136" i="20"/>
  <c r="CB1135" i="20"/>
  <c r="CA1135" i="20"/>
  <c r="CB1134" i="20"/>
  <c r="CA1134" i="20"/>
  <c r="CB1133" i="20"/>
  <c r="CA1133" i="20"/>
  <c r="CB1132" i="20"/>
  <c r="CA1132" i="20"/>
  <c r="CB1131" i="20"/>
  <c r="CA1131" i="20"/>
  <c r="CB1130" i="20"/>
  <c r="CA1130" i="20"/>
  <c r="CB1129" i="20"/>
  <c r="CA1129" i="20"/>
  <c r="CB1128" i="20"/>
  <c r="CA1128" i="20"/>
  <c r="CB1127" i="20"/>
  <c r="CA1127" i="20"/>
  <c r="CB1126" i="20"/>
  <c r="CA1126" i="20"/>
  <c r="CB1125" i="20"/>
  <c r="CA1125" i="20"/>
  <c r="CB1124" i="20"/>
  <c r="CA1124" i="20"/>
  <c r="CB1123" i="20"/>
  <c r="CA1123" i="20"/>
  <c r="CB1122" i="20"/>
  <c r="CA1122" i="20"/>
  <c r="CB1121" i="20"/>
  <c r="CA1121" i="20"/>
  <c r="CB1120" i="20"/>
  <c r="CA1120" i="20"/>
  <c r="CB1119" i="20"/>
  <c r="CA1119" i="20"/>
  <c r="CB1118" i="20"/>
  <c r="CA1118" i="20"/>
  <c r="CB1117" i="20"/>
  <c r="CA1117" i="20"/>
  <c r="CB1116" i="20"/>
  <c r="CA1116" i="20"/>
  <c r="CB1115" i="20"/>
  <c r="CA1115" i="20"/>
  <c r="CB1114" i="20"/>
  <c r="CA1114" i="20"/>
  <c r="CB1113" i="20"/>
  <c r="CA1113" i="20"/>
  <c r="CB1112" i="20"/>
  <c r="CA1112" i="20"/>
  <c r="CB1111" i="20"/>
  <c r="CA1111" i="20"/>
  <c r="CB1110" i="20"/>
  <c r="CA1110" i="20"/>
  <c r="CB1109" i="20"/>
  <c r="CA1109" i="20"/>
  <c r="CB1108" i="20"/>
  <c r="CA1108" i="20"/>
  <c r="CB1107" i="20"/>
  <c r="CA1107" i="20"/>
  <c r="CB1106" i="20"/>
  <c r="CA1106" i="20"/>
  <c r="CB1105" i="20"/>
  <c r="CA1105" i="20"/>
  <c r="CB1104" i="20"/>
  <c r="CA1104" i="20"/>
  <c r="CB1103" i="20"/>
  <c r="CA1103" i="20"/>
  <c r="CB1102" i="20"/>
  <c r="CA1102" i="20"/>
  <c r="CB1101" i="20"/>
  <c r="CA1101" i="20"/>
  <c r="CB1100" i="20"/>
  <c r="CA1100" i="20"/>
  <c r="CB1099" i="20"/>
  <c r="CA1099" i="20"/>
  <c r="CB1098" i="20"/>
  <c r="CA1098" i="20"/>
  <c r="CB1097" i="20"/>
  <c r="CA1097" i="20"/>
  <c r="CB1096" i="20"/>
  <c r="CA1096" i="20"/>
  <c r="CB1095" i="20"/>
  <c r="CA1095" i="20"/>
  <c r="CB1094" i="20"/>
  <c r="CA1094" i="20"/>
  <c r="CB1093" i="20"/>
  <c r="CA1093" i="20"/>
  <c r="CB1092" i="20"/>
  <c r="CA1092" i="20"/>
  <c r="CB1091" i="20"/>
  <c r="CA1091" i="20"/>
  <c r="CB1090" i="20"/>
  <c r="CA1090" i="20"/>
  <c r="CB1089" i="20"/>
  <c r="CA1089" i="20"/>
  <c r="CB1088" i="20"/>
  <c r="CA1088" i="20"/>
  <c r="CB1087" i="20"/>
  <c r="CA1087" i="20"/>
  <c r="CB1086" i="20"/>
  <c r="CA1086" i="20"/>
  <c r="CB1085" i="20"/>
  <c r="CA1085" i="20"/>
  <c r="CB1084" i="20"/>
  <c r="CA1084" i="20"/>
  <c r="CB1083" i="20"/>
  <c r="CA1083" i="20"/>
  <c r="CB1082" i="20"/>
  <c r="CA1082" i="20"/>
  <c r="CB1081" i="20"/>
  <c r="CA1081" i="20"/>
  <c r="CB1080" i="20"/>
  <c r="CA1080" i="20"/>
  <c r="CB1079" i="20"/>
  <c r="CA1079" i="20"/>
  <c r="CB1078" i="20"/>
  <c r="CA1078" i="20"/>
  <c r="CB1077" i="20"/>
  <c r="CA1077" i="20"/>
  <c r="CB1076" i="20"/>
  <c r="CA1076" i="20"/>
  <c r="CB1075" i="20"/>
  <c r="CA1075" i="20"/>
  <c r="CB1074" i="20"/>
  <c r="CA1074" i="20"/>
  <c r="CB1073" i="20"/>
  <c r="CA1073" i="20"/>
  <c r="CB1072" i="20"/>
  <c r="CA1072" i="20"/>
  <c r="CB1071" i="20"/>
  <c r="CA1071" i="20"/>
  <c r="CB1070" i="20"/>
  <c r="CA1070" i="20"/>
  <c r="CB1069" i="20"/>
  <c r="CA1069" i="20"/>
  <c r="CB1068" i="20"/>
  <c r="CA1068" i="20"/>
  <c r="CB1067" i="20"/>
  <c r="CA1067" i="20"/>
  <c r="CB1066" i="20"/>
  <c r="CA1066" i="20"/>
  <c r="CB1065" i="20"/>
  <c r="CA1065" i="20"/>
  <c r="CB1064" i="20"/>
  <c r="CA1064" i="20"/>
  <c r="CB1063" i="20"/>
  <c r="CA1063" i="20"/>
  <c r="CB1062" i="20"/>
  <c r="CA1062" i="20"/>
  <c r="CB1061" i="20"/>
  <c r="CA1061" i="20"/>
  <c r="CB1060" i="20"/>
  <c r="CA1060" i="20"/>
  <c r="CB1059" i="20"/>
  <c r="CA1059" i="20"/>
  <c r="CB1058" i="20"/>
  <c r="CA1058" i="20"/>
  <c r="CB1057" i="20"/>
  <c r="CA1057" i="20"/>
  <c r="CB1056" i="20"/>
  <c r="CA1056" i="20"/>
  <c r="CB1055" i="20"/>
  <c r="CA1055" i="20"/>
  <c r="CB1054" i="20"/>
  <c r="CA1054" i="20"/>
  <c r="CB1053" i="20"/>
  <c r="CA1053" i="20"/>
  <c r="CB1052" i="20"/>
  <c r="CA1052" i="20"/>
  <c r="CB1051" i="20"/>
  <c r="CA1051" i="20"/>
  <c r="CB1050" i="20"/>
  <c r="CA1050" i="20"/>
  <c r="CB1049" i="20"/>
  <c r="CA1049" i="20"/>
  <c r="CB1048" i="20"/>
  <c r="CA1048" i="20"/>
  <c r="CB1047" i="20"/>
  <c r="CA1047" i="20"/>
  <c r="CB1046" i="20"/>
  <c r="CA1046" i="20"/>
  <c r="CB1045" i="20"/>
  <c r="CA1045" i="20"/>
  <c r="CB1044" i="20"/>
  <c r="CA1044" i="20"/>
  <c r="CB1043" i="20"/>
  <c r="CA1043" i="20"/>
  <c r="CB1042" i="20"/>
  <c r="CA1042" i="20"/>
  <c r="CB1041" i="20"/>
  <c r="CA1041" i="20"/>
  <c r="CB1040" i="20"/>
  <c r="CA1040" i="20"/>
  <c r="CB1039" i="20"/>
  <c r="CA1039" i="20"/>
  <c r="CB1038" i="20"/>
  <c r="CA1038" i="20"/>
  <c r="CB1037" i="20"/>
  <c r="CA1037" i="20"/>
  <c r="CB1036" i="20"/>
  <c r="CA1036" i="20"/>
  <c r="CB1035" i="20"/>
  <c r="CA1035" i="20"/>
  <c r="CB1034" i="20"/>
  <c r="CA1034" i="20"/>
  <c r="CB1033" i="20"/>
  <c r="CA1033" i="20"/>
  <c r="CB1032" i="20"/>
  <c r="CA1032" i="20"/>
  <c r="CB1031" i="20"/>
  <c r="CA1031" i="20"/>
  <c r="CB1030" i="20"/>
  <c r="CA1030" i="20"/>
  <c r="CB1029" i="20"/>
  <c r="CA1029" i="20"/>
  <c r="CB1028" i="20"/>
  <c r="CA1028" i="20"/>
  <c r="CB1027" i="20"/>
  <c r="CA1027" i="20"/>
  <c r="CB1026" i="20"/>
  <c r="CA1026" i="20"/>
  <c r="CB1025" i="20"/>
  <c r="CA1025" i="20"/>
  <c r="CB1024" i="20"/>
  <c r="CA1024" i="20"/>
  <c r="CB1023" i="20"/>
  <c r="CA1023" i="20"/>
  <c r="CB1022" i="20"/>
  <c r="CA1022" i="20"/>
  <c r="CB1021" i="20"/>
  <c r="CA1021" i="20"/>
  <c r="CB1020" i="20"/>
  <c r="CA1020" i="20"/>
  <c r="CB1019" i="20"/>
  <c r="CA1019" i="20"/>
  <c r="CB1018" i="20"/>
  <c r="CA1018" i="20"/>
  <c r="CB1017" i="20"/>
  <c r="CA1017" i="20"/>
  <c r="CB1016" i="20"/>
  <c r="CA1016" i="20"/>
  <c r="CB1015" i="20"/>
  <c r="CA1015" i="20"/>
  <c r="CB1014" i="20"/>
  <c r="CA1014" i="20"/>
  <c r="CB1013" i="20"/>
  <c r="CA1013" i="20"/>
  <c r="CB1012" i="20"/>
  <c r="CA1012" i="20"/>
  <c r="CB1011" i="20"/>
  <c r="CA1011" i="20"/>
  <c r="CB1010" i="20"/>
  <c r="CA1010" i="20"/>
  <c r="CB1009" i="20"/>
  <c r="CA1009" i="20"/>
  <c r="CB1008" i="20"/>
  <c r="CA1008" i="20"/>
  <c r="CB1007" i="20"/>
  <c r="CA1007" i="20"/>
  <c r="CB1006" i="20"/>
  <c r="CA1006" i="20"/>
  <c r="CB1005" i="20"/>
  <c r="CA1005" i="20"/>
  <c r="CB1004" i="20"/>
  <c r="CA1004" i="20"/>
  <c r="CB1003" i="20"/>
  <c r="CA1003" i="20"/>
  <c r="CB1002" i="20"/>
  <c r="CA1002" i="20"/>
  <c r="CB1001" i="20"/>
  <c r="CA1001" i="20"/>
  <c r="CB1000" i="20"/>
  <c r="CA1000" i="20"/>
  <c r="CB999" i="20"/>
  <c r="CA999" i="20"/>
  <c r="CB998" i="20"/>
  <c r="CA998" i="20"/>
  <c r="CB997" i="20"/>
  <c r="CA997" i="20"/>
  <c r="CB996" i="20"/>
  <c r="CA996" i="20"/>
  <c r="CB995" i="20"/>
  <c r="CA995" i="20"/>
  <c r="CB994" i="20"/>
  <c r="CA994" i="20"/>
  <c r="CB993" i="20"/>
  <c r="CA993" i="20"/>
  <c r="CB992" i="20"/>
  <c r="CA992" i="20"/>
  <c r="CB991" i="20"/>
  <c r="CA991" i="20"/>
  <c r="CB990" i="20"/>
  <c r="CA990" i="20"/>
  <c r="CB989" i="20"/>
  <c r="CA989" i="20"/>
  <c r="CB988" i="20"/>
  <c r="CA988" i="20"/>
  <c r="CB987" i="20"/>
  <c r="CA987" i="20"/>
  <c r="CB986" i="20"/>
  <c r="CA986" i="20"/>
  <c r="CB985" i="20"/>
  <c r="CA985" i="20"/>
  <c r="CB984" i="20"/>
  <c r="CA984" i="20"/>
  <c r="CB983" i="20"/>
  <c r="CA983" i="20"/>
  <c r="CB982" i="20"/>
  <c r="CA982" i="20"/>
  <c r="CB981" i="20"/>
  <c r="CA981" i="20"/>
  <c r="CB980" i="20"/>
  <c r="CA980" i="20"/>
  <c r="CB979" i="20"/>
  <c r="CA979" i="20"/>
  <c r="CB978" i="20"/>
  <c r="CA978" i="20"/>
  <c r="CB977" i="20"/>
  <c r="CA977" i="20"/>
  <c r="CB976" i="20"/>
  <c r="CA976" i="20"/>
  <c r="CB975" i="20"/>
  <c r="CA975" i="20"/>
  <c r="CB974" i="20"/>
  <c r="CA974" i="20"/>
  <c r="CB973" i="20"/>
  <c r="CA973" i="20"/>
  <c r="CB972" i="20"/>
  <c r="CA972" i="20"/>
  <c r="CB971" i="20"/>
  <c r="CA971" i="20"/>
  <c r="CB970" i="20"/>
  <c r="CA970" i="20"/>
  <c r="CB969" i="20"/>
  <c r="CA969" i="20"/>
  <c r="CB968" i="20"/>
  <c r="CA968" i="20"/>
  <c r="CB967" i="20"/>
  <c r="CA967" i="20"/>
  <c r="CB966" i="20"/>
  <c r="CA966" i="20"/>
  <c r="CB965" i="20"/>
  <c r="CA965" i="20"/>
  <c r="CB964" i="20"/>
  <c r="CA964" i="20"/>
  <c r="CB963" i="20"/>
  <c r="CA963" i="20"/>
  <c r="CB962" i="20"/>
  <c r="CA962" i="20"/>
  <c r="CB961" i="20"/>
  <c r="CA961" i="20"/>
  <c r="CB960" i="20"/>
  <c r="CA960" i="20"/>
  <c r="CB959" i="20"/>
  <c r="CA959" i="20"/>
  <c r="CB958" i="20"/>
  <c r="CA958" i="20"/>
  <c r="CB957" i="20"/>
  <c r="CA957" i="20"/>
  <c r="CB956" i="20"/>
  <c r="CA956" i="20"/>
  <c r="CB955" i="20"/>
  <c r="CA955" i="20"/>
  <c r="CB954" i="20"/>
  <c r="CA954" i="20"/>
  <c r="CB953" i="20"/>
  <c r="CA953" i="20"/>
  <c r="CB952" i="20"/>
  <c r="CA952" i="20"/>
  <c r="CB951" i="20"/>
  <c r="CA951" i="20"/>
  <c r="CB950" i="20"/>
  <c r="CA950" i="20"/>
  <c r="CB949" i="20"/>
  <c r="CA949" i="20"/>
  <c r="CB948" i="20"/>
  <c r="CA948" i="20"/>
  <c r="CB947" i="20"/>
  <c r="CA947" i="20"/>
  <c r="CB946" i="20"/>
  <c r="CA946" i="20"/>
  <c r="CB945" i="20"/>
  <c r="CA945" i="20"/>
  <c r="CB944" i="20"/>
  <c r="CA944" i="20"/>
  <c r="CB943" i="20"/>
  <c r="CA943" i="20"/>
  <c r="CB942" i="20"/>
  <c r="CA942" i="20"/>
  <c r="CB941" i="20"/>
  <c r="CA941" i="20"/>
  <c r="CB940" i="20"/>
  <c r="CA940" i="20"/>
  <c r="CB939" i="20"/>
  <c r="CA939" i="20"/>
  <c r="CB938" i="20"/>
  <c r="CA938" i="20"/>
  <c r="CB937" i="20"/>
  <c r="CA937" i="20"/>
  <c r="CB936" i="20"/>
  <c r="CA936" i="20"/>
  <c r="CB935" i="20"/>
  <c r="CA935" i="20"/>
  <c r="CB934" i="20"/>
  <c r="CA934" i="20"/>
  <c r="CB933" i="20"/>
  <c r="CA933" i="20"/>
  <c r="CB932" i="20"/>
  <c r="CA932" i="20"/>
  <c r="CB931" i="20"/>
  <c r="CA931" i="20"/>
  <c r="CB930" i="20"/>
  <c r="CA930" i="20"/>
  <c r="CB929" i="20"/>
  <c r="CA929" i="20"/>
  <c r="CB928" i="20"/>
  <c r="CA928" i="20"/>
  <c r="CB927" i="20"/>
  <c r="CA927" i="20"/>
  <c r="CB926" i="20"/>
  <c r="CA926" i="20"/>
  <c r="CB925" i="20"/>
  <c r="CA925" i="20"/>
  <c r="CB924" i="20"/>
  <c r="CA924" i="20"/>
  <c r="CB923" i="20"/>
  <c r="CA923" i="20"/>
  <c r="CB922" i="20"/>
  <c r="CA922" i="20"/>
  <c r="CB921" i="20"/>
  <c r="CA921" i="20"/>
  <c r="CB920" i="20"/>
  <c r="CA920" i="20"/>
  <c r="CB919" i="20"/>
  <c r="CA919" i="20"/>
  <c r="CB918" i="20"/>
  <c r="CA918" i="20"/>
  <c r="CB917" i="20"/>
  <c r="CA917" i="20"/>
  <c r="CB916" i="20"/>
  <c r="CA916" i="20"/>
  <c r="CB915" i="20"/>
  <c r="CA915" i="20"/>
  <c r="CB914" i="20"/>
  <c r="CA914" i="20"/>
  <c r="CB913" i="20"/>
  <c r="CA913" i="20"/>
  <c r="CB912" i="20"/>
  <c r="CA912" i="20"/>
  <c r="CB911" i="20"/>
  <c r="CA911" i="20"/>
  <c r="CB910" i="20"/>
  <c r="CA910" i="20"/>
  <c r="CB909" i="20"/>
  <c r="CA909" i="20"/>
  <c r="CB908" i="20"/>
  <c r="CA908" i="20"/>
  <c r="CB907" i="20"/>
  <c r="CA907" i="20"/>
  <c r="CB906" i="20"/>
  <c r="CA906" i="20"/>
  <c r="CB905" i="20"/>
  <c r="CA905" i="20"/>
  <c r="CB904" i="20"/>
  <c r="CA904" i="20"/>
  <c r="CB903" i="20"/>
  <c r="CA903" i="20"/>
  <c r="CB902" i="20"/>
  <c r="CA902" i="20"/>
  <c r="CB901" i="20"/>
  <c r="CA901" i="20"/>
  <c r="CB900" i="20"/>
  <c r="CA900" i="20"/>
  <c r="CB899" i="20"/>
  <c r="CA899" i="20"/>
  <c r="CB898" i="20"/>
  <c r="CA898" i="20"/>
  <c r="CB897" i="20"/>
  <c r="CA897" i="20"/>
  <c r="CB896" i="20"/>
  <c r="CA896" i="20"/>
  <c r="CB895" i="20"/>
  <c r="CA895" i="20"/>
  <c r="CB894" i="20"/>
  <c r="CA894" i="20"/>
  <c r="CB893" i="20"/>
  <c r="CA893" i="20"/>
  <c r="CB892" i="20"/>
  <c r="CA892" i="20"/>
  <c r="CB891" i="20"/>
  <c r="CA891" i="20"/>
  <c r="CB890" i="20"/>
  <c r="CA890" i="20"/>
  <c r="CB889" i="20"/>
  <c r="CA889" i="20"/>
  <c r="CB888" i="20"/>
  <c r="CA888" i="20"/>
  <c r="CB887" i="20"/>
  <c r="CA887" i="20"/>
  <c r="CB886" i="20"/>
  <c r="CA886" i="20"/>
  <c r="CB885" i="20"/>
  <c r="CA885" i="20"/>
  <c r="CB884" i="20"/>
  <c r="CA884" i="20"/>
  <c r="CB883" i="20"/>
  <c r="CA883" i="20"/>
  <c r="CB882" i="20"/>
  <c r="CA882" i="20"/>
  <c r="CB881" i="20"/>
  <c r="CA881" i="20"/>
  <c r="CB880" i="20"/>
  <c r="CA880" i="20"/>
  <c r="CB879" i="20"/>
  <c r="CA879" i="20"/>
  <c r="CB878" i="20"/>
  <c r="CA878" i="20"/>
  <c r="CB877" i="20"/>
  <c r="CA877" i="20"/>
  <c r="CB876" i="20"/>
  <c r="CA876" i="20"/>
  <c r="CB875" i="20"/>
  <c r="CA875" i="20"/>
  <c r="CB874" i="20"/>
  <c r="CA874" i="20"/>
  <c r="CB873" i="20"/>
  <c r="CA873" i="20"/>
  <c r="CB872" i="20"/>
  <c r="CA872" i="20"/>
  <c r="CB871" i="20"/>
  <c r="CA871" i="20"/>
  <c r="CB870" i="20"/>
  <c r="CA870" i="20"/>
  <c r="CB869" i="20"/>
  <c r="CA869" i="20"/>
  <c r="CB868" i="20"/>
  <c r="CA868" i="20"/>
  <c r="CB867" i="20"/>
  <c r="CA867" i="20"/>
  <c r="CB866" i="20"/>
  <c r="CA866" i="20"/>
  <c r="CB865" i="20"/>
  <c r="CA865" i="20"/>
  <c r="CB864" i="20"/>
  <c r="CA864" i="20"/>
  <c r="CB863" i="20"/>
  <c r="CA863" i="20"/>
  <c r="CB862" i="20"/>
  <c r="CA862" i="20"/>
  <c r="CB861" i="20"/>
  <c r="CA861" i="20"/>
  <c r="CB860" i="20"/>
  <c r="CA860" i="20"/>
  <c r="CB859" i="20"/>
  <c r="CA859" i="20"/>
  <c r="CB858" i="20"/>
  <c r="CA858" i="20"/>
  <c r="CB857" i="20"/>
  <c r="CA857" i="20"/>
  <c r="CB856" i="20"/>
  <c r="CA856" i="20"/>
  <c r="CB855" i="20"/>
  <c r="CA855" i="20"/>
  <c r="CB854" i="20"/>
  <c r="CA854" i="20"/>
  <c r="CB853" i="20"/>
  <c r="CA853" i="20"/>
  <c r="CB852" i="20"/>
  <c r="CA852" i="20"/>
  <c r="CB851" i="20"/>
  <c r="CA851" i="20"/>
  <c r="CB850" i="20"/>
  <c r="CA850" i="20"/>
  <c r="CB849" i="20"/>
  <c r="CA849" i="20"/>
  <c r="CB848" i="20"/>
  <c r="CA848" i="20"/>
  <c r="CB847" i="20"/>
  <c r="CA847" i="20"/>
  <c r="CB846" i="20"/>
  <c r="CA846" i="20"/>
  <c r="CB845" i="20"/>
  <c r="CA845" i="20"/>
  <c r="CB844" i="20"/>
  <c r="CA844" i="20"/>
  <c r="CB843" i="20"/>
  <c r="CA843" i="20"/>
  <c r="CB842" i="20"/>
  <c r="CA842" i="20"/>
  <c r="CB841" i="20"/>
  <c r="CA841" i="20"/>
  <c r="CB840" i="20"/>
  <c r="CA840" i="20"/>
  <c r="CB839" i="20"/>
  <c r="CA839" i="20"/>
  <c r="CB838" i="20"/>
  <c r="CA838" i="20"/>
  <c r="CB837" i="20"/>
  <c r="CA837" i="20"/>
  <c r="CB836" i="20"/>
  <c r="CA836" i="20"/>
  <c r="CB835" i="20"/>
  <c r="CA835" i="20"/>
  <c r="CB834" i="20"/>
  <c r="CA834" i="20"/>
  <c r="CB833" i="20"/>
  <c r="CA833" i="20"/>
  <c r="CB832" i="20"/>
  <c r="CA832" i="20"/>
  <c r="CB831" i="20"/>
  <c r="CA831" i="20"/>
  <c r="CB830" i="20"/>
  <c r="CA830" i="20"/>
  <c r="CB829" i="20"/>
  <c r="CA829" i="20"/>
  <c r="CB828" i="20"/>
  <c r="CA828" i="20"/>
  <c r="CB827" i="20"/>
  <c r="CA827" i="20"/>
  <c r="CB826" i="20"/>
  <c r="CA826" i="20"/>
  <c r="CB825" i="20"/>
  <c r="CA825" i="20"/>
  <c r="CB824" i="20"/>
  <c r="CA824" i="20"/>
  <c r="CB823" i="20"/>
  <c r="CA823" i="20"/>
  <c r="CB822" i="20"/>
  <c r="CA822" i="20"/>
  <c r="CB821" i="20"/>
  <c r="CA821" i="20"/>
  <c r="CB820" i="20"/>
  <c r="CA820" i="20"/>
  <c r="CB819" i="20"/>
  <c r="CA819" i="20"/>
  <c r="CB818" i="20"/>
  <c r="CA818" i="20"/>
  <c r="CB817" i="20"/>
  <c r="CA817" i="20"/>
  <c r="CB816" i="20"/>
  <c r="CA816" i="20"/>
  <c r="CB815" i="20"/>
  <c r="CA815" i="20"/>
  <c r="CB814" i="20"/>
  <c r="CA814" i="20"/>
  <c r="CB813" i="20"/>
  <c r="CA813" i="20"/>
  <c r="CB812" i="20"/>
  <c r="CA812" i="20"/>
  <c r="CB811" i="20"/>
  <c r="CA811" i="20"/>
  <c r="CB810" i="20"/>
  <c r="CA810" i="20"/>
  <c r="CB809" i="20"/>
  <c r="CA809" i="20"/>
  <c r="CB808" i="20"/>
  <c r="CA808" i="20"/>
  <c r="CB807" i="20"/>
  <c r="CA807" i="20"/>
  <c r="CB806" i="20"/>
  <c r="CA806" i="20"/>
  <c r="CB805" i="20"/>
  <c r="CA805" i="20"/>
  <c r="CB804" i="20"/>
  <c r="CA804" i="20"/>
  <c r="CB803" i="20"/>
  <c r="CA803" i="20"/>
  <c r="CB802" i="20"/>
  <c r="CA802" i="20"/>
  <c r="CB801" i="20"/>
  <c r="CA801" i="20"/>
  <c r="CB800" i="20"/>
  <c r="CA800" i="20"/>
  <c r="CB799" i="20"/>
  <c r="CA799" i="20"/>
  <c r="CB798" i="20"/>
  <c r="CA798" i="20"/>
  <c r="CB797" i="20"/>
  <c r="CA797" i="20"/>
  <c r="CB796" i="20"/>
  <c r="CA796" i="20"/>
  <c r="CB795" i="20"/>
  <c r="CA795" i="20"/>
  <c r="CB794" i="20"/>
  <c r="CA794" i="20"/>
  <c r="CB793" i="20"/>
  <c r="CA793" i="20"/>
  <c r="CB792" i="20"/>
  <c r="CA792" i="20"/>
  <c r="CB791" i="20"/>
  <c r="CA791" i="20"/>
  <c r="CB790" i="20"/>
  <c r="CA790" i="20"/>
  <c r="CB789" i="20"/>
  <c r="CA789" i="20"/>
  <c r="CB788" i="20"/>
  <c r="CA788" i="20"/>
  <c r="CB787" i="20"/>
  <c r="CA787" i="20"/>
  <c r="CB786" i="20"/>
  <c r="CA786" i="20"/>
  <c r="CB785" i="20"/>
  <c r="CA785" i="20"/>
  <c r="CB784" i="20"/>
  <c r="CA784" i="20"/>
  <c r="CB783" i="20"/>
  <c r="CA783" i="20"/>
  <c r="CB782" i="20"/>
  <c r="CA782" i="20"/>
  <c r="CB781" i="20"/>
  <c r="CA781" i="20"/>
  <c r="CB780" i="20"/>
  <c r="CA780" i="20"/>
  <c r="CB779" i="20"/>
  <c r="CA779" i="20"/>
  <c r="CB778" i="20"/>
  <c r="CA778" i="20"/>
  <c r="CB777" i="20"/>
  <c r="CA777" i="20"/>
  <c r="CB776" i="20"/>
  <c r="CA776" i="20"/>
  <c r="CB775" i="20"/>
  <c r="CA775" i="20"/>
  <c r="CB774" i="20"/>
  <c r="CA774" i="20"/>
  <c r="CB773" i="20"/>
  <c r="CA773" i="20"/>
  <c r="CB772" i="20"/>
  <c r="CA772" i="20"/>
  <c r="CB771" i="20"/>
  <c r="CA771" i="20"/>
  <c r="CB770" i="20"/>
  <c r="CA770" i="20"/>
  <c r="CB769" i="20"/>
  <c r="CA769" i="20"/>
  <c r="CB768" i="20"/>
  <c r="CA768" i="20"/>
  <c r="CB767" i="20"/>
  <c r="CA767" i="20"/>
  <c r="CB766" i="20"/>
  <c r="CA766" i="20"/>
  <c r="CB765" i="20"/>
  <c r="CA765" i="20"/>
  <c r="CB764" i="20"/>
  <c r="CA764" i="20"/>
  <c r="CB763" i="20"/>
  <c r="CA763" i="20"/>
  <c r="CB762" i="20"/>
  <c r="CA762" i="20"/>
  <c r="CB761" i="20"/>
  <c r="CA761" i="20"/>
  <c r="CB760" i="20"/>
  <c r="CA760" i="20"/>
  <c r="CB759" i="20"/>
  <c r="CA759" i="20"/>
  <c r="CB758" i="20"/>
  <c r="CA758" i="20"/>
  <c r="CB757" i="20"/>
  <c r="CA757" i="20"/>
  <c r="CB756" i="20"/>
  <c r="CA756" i="20"/>
  <c r="CB755" i="20"/>
  <c r="CA755" i="20"/>
  <c r="CB754" i="20"/>
  <c r="CA754" i="20"/>
  <c r="CB753" i="20"/>
  <c r="CA753" i="20"/>
  <c r="CB752" i="20"/>
  <c r="CA752" i="20"/>
  <c r="CB751" i="20"/>
  <c r="CA751" i="20"/>
  <c r="CB750" i="20"/>
  <c r="CA750" i="20"/>
  <c r="CB749" i="20"/>
  <c r="CA749" i="20"/>
  <c r="CB748" i="20"/>
  <c r="CA748" i="20"/>
  <c r="CB747" i="20"/>
  <c r="CA747" i="20"/>
  <c r="CB746" i="20"/>
  <c r="CA746" i="20"/>
  <c r="CB745" i="20"/>
  <c r="CA745" i="20"/>
  <c r="CB744" i="20"/>
  <c r="CA744" i="20"/>
  <c r="CB743" i="20"/>
  <c r="CA743" i="20"/>
  <c r="CB742" i="20"/>
  <c r="CA742" i="20"/>
  <c r="CB741" i="20"/>
  <c r="CA741" i="20"/>
  <c r="CB740" i="20"/>
  <c r="CA740" i="20"/>
  <c r="CB739" i="20"/>
  <c r="CA739" i="20"/>
  <c r="CB738" i="20"/>
  <c r="CA738" i="20"/>
  <c r="CB737" i="20"/>
  <c r="CA737" i="20"/>
  <c r="CB736" i="20"/>
  <c r="CA736" i="20"/>
  <c r="CB735" i="20"/>
  <c r="CA735" i="20"/>
  <c r="CB734" i="20"/>
  <c r="CA734" i="20"/>
  <c r="CB733" i="20"/>
  <c r="CA733" i="20"/>
  <c r="CB732" i="20"/>
  <c r="CA732" i="20"/>
  <c r="CB731" i="20"/>
  <c r="CA731" i="20"/>
  <c r="CB730" i="20"/>
  <c r="CA730" i="20"/>
  <c r="CB729" i="20"/>
  <c r="CA729" i="20"/>
  <c r="CB728" i="20"/>
  <c r="CA728" i="20"/>
  <c r="CB727" i="20"/>
  <c r="CA727" i="20"/>
  <c r="CB726" i="20"/>
  <c r="CA726" i="20"/>
  <c r="CB725" i="20"/>
  <c r="CA725" i="20"/>
  <c r="CB724" i="20"/>
  <c r="CA724" i="20"/>
  <c r="CB723" i="20"/>
  <c r="CA723" i="20"/>
  <c r="CB722" i="20"/>
  <c r="CA722" i="20"/>
  <c r="CB721" i="20"/>
  <c r="CA721" i="20"/>
  <c r="CB720" i="20"/>
  <c r="CA720" i="20"/>
  <c r="CB719" i="20"/>
  <c r="CA719" i="20"/>
  <c r="CB718" i="20"/>
  <c r="CA718" i="20"/>
  <c r="CB717" i="20"/>
  <c r="CA717" i="20"/>
  <c r="CB716" i="20"/>
  <c r="CA716" i="20"/>
  <c r="CB715" i="20"/>
  <c r="CA715" i="20"/>
  <c r="CB714" i="20"/>
  <c r="CA714" i="20"/>
  <c r="CB713" i="20"/>
  <c r="CA713" i="20"/>
  <c r="CB712" i="20"/>
  <c r="CA712" i="20"/>
  <c r="CB711" i="20"/>
  <c r="CA711" i="20"/>
  <c r="CB710" i="20"/>
  <c r="CA710" i="20"/>
  <c r="CB709" i="20"/>
  <c r="CA709" i="20"/>
  <c r="CB708" i="20"/>
  <c r="CA708" i="20"/>
  <c r="CB707" i="20"/>
  <c r="CA707" i="20"/>
  <c r="CB706" i="20"/>
  <c r="CA706" i="20"/>
  <c r="CB705" i="20"/>
  <c r="CA705" i="20"/>
  <c r="CB704" i="20"/>
  <c r="CA704" i="20"/>
  <c r="CB703" i="20"/>
  <c r="CA703" i="20"/>
  <c r="CB702" i="20"/>
  <c r="CA702" i="20"/>
  <c r="CB701" i="20"/>
  <c r="CA701" i="20"/>
  <c r="CB700" i="20"/>
  <c r="CA700" i="20"/>
  <c r="CB699" i="20"/>
  <c r="CA699" i="20"/>
  <c r="CB698" i="20"/>
  <c r="CA698" i="20"/>
  <c r="CB697" i="20"/>
  <c r="CA697" i="20"/>
  <c r="CB696" i="20"/>
  <c r="CA696" i="20"/>
  <c r="CB695" i="20"/>
  <c r="CA695" i="20"/>
  <c r="CB694" i="20"/>
  <c r="CA694" i="20"/>
  <c r="CB693" i="20"/>
  <c r="CA693" i="20"/>
  <c r="CB692" i="20"/>
  <c r="CA692" i="20"/>
  <c r="CB691" i="20"/>
  <c r="CA691" i="20"/>
  <c r="CB690" i="20"/>
  <c r="CA690" i="20"/>
  <c r="CB689" i="20"/>
  <c r="CA689" i="20"/>
  <c r="CB688" i="20"/>
  <c r="CA688" i="20"/>
  <c r="CB687" i="20"/>
  <c r="CA687" i="20"/>
  <c r="CB686" i="20"/>
  <c r="CA686" i="20"/>
  <c r="CB685" i="20"/>
  <c r="CA685" i="20"/>
  <c r="CB684" i="20"/>
  <c r="CA684" i="20"/>
  <c r="CB683" i="20"/>
  <c r="CA683" i="20"/>
  <c r="CB682" i="20"/>
  <c r="CA682" i="20"/>
  <c r="CB681" i="20"/>
  <c r="CA681" i="20"/>
  <c r="CB680" i="20"/>
  <c r="CA680" i="20"/>
  <c r="CB679" i="20"/>
  <c r="CA679" i="20"/>
  <c r="CB678" i="20"/>
  <c r="CA678" i="20"/>
  <c r="CB677" i="20"/>
  <c r="CA677" i="20"/>
  <c r="CB676" i="20"/>
  <c r="CA676" i="20"/>
  <c r="CB675" i="20"/>
  <c r="CA675" i="20"/>
  <c r="CB674" i="20"/>
  <c r="CA674" i="20"/>
  <c r="CB673" i="20"/>
  <c r="CA673" i="20"/>
  <c r="CB672" i="20"/>
  <c r="CA672" i="20"/>
  <c r="CB671" i="20"/>
  <c r="CA671" i="20"/>
  <c r="CB670" i="20"/>
  <c r="CA670" i="20"/>
  <c r="CB669" i="20"/>
  <c r="CA669" i="20"/>
  <c r="CB668" i="20"/>
  <c r="CA668" i="20"/>
  <c r="CB667" i="20"/>
  <c r="CA667" i="20"/>
  <c r="CB666" i="20"/>
  <c r="CA666" i="20"/>
  <c r="CB665" i="20"/>
  <c r="CA665" i="20"/>
  <c r="CB664" i="20"/>
  <c r="CA664" i="20"/>
  <c r="CB663" i="20"/>
  <c r="CA663" i="20"/>
  <c r="CB662" i="20"/>
  <c r="CA662" i="20"/>
  <c r="CB661" i="20"/>
  <c r="CA661" i="20"/>
  <c r="CB660" i="20"/>
  <c r="CA660" i="20"/>
  <c r="CB659" i="20"/>
  <c r="CA659" i="20"/>
  <c r="CB658" i="20"/>
  <c r="CA658" i="20"/>
  <c r="CB657" i="20"/>
  <c r="CA657" i="20"/>
  <c r="CB656" i="20"/>
  <c r="CA656" i="20"/>
  <c r="CB655" i="20"/>
  <c r="CA655" i="20"/>
  <c r="CB654" i="20"/>
  <c r="CA654" i="20"/>
  <c r="CB653" i="20"/>
  <c r="CA653" i="20"/>
  <c r="CB652" i="20"/>
  <c r="CA652" i="20"/>
  <c r="CB651" i="20"/>
  <c r="CA651" i="20"/>
  <c r="CB650" i="20"/>
  <c r="CA650" i="20"/>
  <c r="CB649" i="20"/>
  <c r="CA649" i="20"/>
  <c r="CB648" i="20"/>
  <c r="CA648" i="20"/>
  <c r="CB647" i="20"/>
  <c r="CA647" i="20"/>
  <c r="CB646" i="20"/>
  <c r="CA646" i="20"/>
  <c r="CB645" i="20"/>
  <c r="CA645" i="20"/>
  <c r="CB644" i="20"/>
  <c r="CA644" i="20"/>
  <c r="CB643" i="20"/>
  <c r="CA643" i="20"/>
  <c r="CB642" i="20"/>
  <c r="CA642" i="20"/>
  <c r="CB641" i="20"/>
  <c r="CA641" i="20"/>
  <c r="CB640" i="20"/>
  <c r="CA640" i="20"/>
  <c r="CB639" i="20"/>
  <c r="CA639" i="20"/>
  <c r="CB638" i="20"/>
  <c r="CA638" i="20"/>
  <c r="CB637" i="20"/>
  <c r="CA637" i="20"/>
  <c r="CB636" i="20"/>
  <c r="CA636" i="20"/>
  <c r="CB635" i="20"/>
  <c r="CA635" i="20"/>
  <c r="CB634" i="20"/>
  <c r="CA634" i="20"/>
  <c r="CB633" i="20"/>
  <c r="CA633" i="20"/>
  <c r="CB632" i="20"/>
  <c r="CA632" i="20"/>
  <c r="CB631" i="20"/>
  <c r="CA631" i="20"/>
  <c r="CB630" i="20"/>
  <c r="CA630" i="20"/>
  <c r="CB629" i="20"/>
  <c r="CA629" i="20"/>
  <c r="CB628" i="20"/>
  <c r="CA628" i="20"/>
  <c r="CB627" i="20"/>
  <c r="CA627" i="20"/>
  <c r="CB626" i="20"/>
  <c r="CA626" i="20"/>
  <c r="CB625" i="20"/>
  <c r="CA625" i="20"/>
  <c r="CB624" i="20"/>
  <c r="CA624" i="20"/>
  <c r="CB623" i="20"/>
  <c r="CA623" i="20"/>
  <c r="CB622" i="20"/>
  <c r="CA622" i="20"/>
  <c r="CB621" i="20"/>
  <c r="CA621" i="20"/>
  <c r="CB620" i="20"/>
  <c r="CA620" i="20"/>
  <c r="CB619" i="20"/>
  <c r="CA619" i="20"/>
  <c r="CB618" i="20"/>
  <c r="CA618" i="20"/>
  <c r="CB617" i="20"/>
  <c r="CA617" i="20"/>
  <c r="CB616" i="20"/>
  <c r="CA616" i="20"/>
  <c r="CB615" i="20"/>
  <c r="CA615" i="20"/>
  <c r="CB614" i="20"/>
  <c r="CA614" i="20"/>
  <c r="CB613" i="20"/>
  <c r="CA613" i="20"/>
  <c r="CB612" i="20"/>
  <c r="CA612" i="20"/>
  <c r="CB611" i="20"/>
  <c r="CA611" i="20"/>
  <c r="CB610" i="20"/>
  <c r="CA610" i="20"/>
  <c r="CB609" i="20"/>
  <c r="CA609" i="20"/>
  <c r="CB608" i="20"/>
  <c r="CA608" i="20"/>
  <c r="CB607" i="20"/>
  <c r="CA607" i="20"/>
  <c r="CB606" i="20"/>
  <c r="CA606" i="20"/>
  <c r="CB605" i="20"/>
  <c r="CA605" i="20"/>
  <c r="CB604" i="20"/>
  <c r="CA604" i="20"/>
  <c r="CB603" i="20"/>
  <c r="CA603" i="20"/>
  <c r="CB602" i="20"/>
  <c r="CA602" i="20"/>
  <c r="CB601" i="20"/>
  <c r="CA601" i="20"/>
  <c r="CB600" i="20"/>
  <c r="CA600" i="20"/>
  <c r="CB599" i="20"/>
  <c r="CA599" i="20"/>
  <c r="CB598" i="20"/>
  <c r="CA598" i="20"/>
  <c r="CB597" i="20"/>
  <c r="CA597" i="20"/>
  <c r="CB596" i="20"/>
  <c r="CA596" i="20"/>
  <c r="CB595" i="20"/>
  <c r="CA595" i="20"/>
  <c r="CB594" i="20"/>
  <c r="CA594" i="20"/>
  <c r="CB593" i="20"/>
  <c r="CA593" i="20"/>
  <c r="CB592" i="20"/>
  <c r="CA592" i="20"/>
  <c r="CB591" i="20"/>
  <c r="CA591" i="20"/>
  <c r="CB590" i="20"/>
  <c r="CA590" i="20"/>
  <c r="CB589" i="20"/>
  <c r="CA589" i="20"/>
  <c r="CB588" i="20"/>
  <c r="CA588" i="20"/>
  <c r="CB587" i="20"/>
  <c r="CA587" i="20"/>
  <c r="CB586" i="20"/>
  <c r="CA586" i="20"/>
  <c r="CB585" i="20"/>
  <c r="CA585" i="20"/>
  <c r="CB584" i="20"/>
  <c r="CA584" i="20"/>
  <c r="CB583" i="20"/>
  <c r="CA583" i="20"/>
  <c r="CB582" i="20"/>
  <c r="CA582" i="20"/>
  <c r="CB581" i="20"/>
  <c r="CA581" i="20"/>
  <c r="CB580" i="20"/>
  <c r="CA580" i="20"/>
  <c r="CB579" i="20"/>
  <c r="CA579" i="20"/>
  <c r="CB578" i="20"/>
  <c r="CA578" i="20"/>
  <c r="CB577" i="20"/>
  <c r="CA577" i="20"/>
  <c r="CB576" i="20"/>
  <c r="CA576" i="20"/>
  <c r="CB575" i="20"/>
  <c r="CA575" i="20"/>
  <c r="CB574" i="20"/>
  <c r="CA574" i="20"/>
  <c r="CB573" i="20"/>
  <c r="CA573" i="20"/>
  <c r="CB572" i="20"/>
  <c r="CA572" i="20"/>
  <c r="CB571" i="20"/>
  <c r="CA571" i="20"/>
  <c r="CB570" i="20"/>
  <c r="CA570" i="20"/>
  <c r="CB569" i="20"/>
  <c r="CA569" i="20"/>
  <c r="CB568" i="20"/>
  <c r="CA568" i="20"/>
  <c r="CB567" i="20"/>
  <c r="CA567" i="20"/>
  <c r="CB566" i="20"/>
  <c r="CA566" i="20"/>
  <c r="CB565" i="20"/>
  <c r="CA565" i="20"/>
  <c r="CB564" i="20"/>
  <c r="CA564" i="20"/>
  <c r="CB563" i="20"/>
  <c r="CA563" i="20"/>
  <c r="CB562" i="20"/>
  <c r="CA562" i="20"/>
  <c r="CB561" i="20"/>
  <c r="CA561" i="20"/>
  <c r="CB560" i="20"/>
  <c r="CA560" i="20"/>
  <c r="CB559" i="20"/>
  <c r="CA559" i="20"/>
  <c r="CB558" i="20"/>
  <c r="CA558" i="20"/>
  <c r="CB557" i="20"/>
  <c r="CA557" i="20"/>
  <c r="CB556" i="20"/>
  <c r="CA556" i="20"/>
  <c r="CB555" i="20"/>
  <c r="CA555" i="20"/>
  <c r="CB554" i="20"/>
  <c r="CA554" i="20"/>
  <c r="CB553" i="20"/>
  <c r="CA553" i="20"/>
  <c r="CB552" i="20"/>
  <c r="CA552" i="20"/>
  <c r="CB551" i="20"/>
  <c r="CA551" i="20"/>
  <c r="CB550" i="20"/>
  <c r="CA550" i="20"/>
  <c r="CB549" i="20"/>
  <c r="CA549" i="20"/>
  <c r="CB548" i="20"/>
  <c r="CA548" i="20"/>
  <c r="CB547" i="20"/>
  <c r="CA547" i="20"/>
  <c r="CB546" i="20"/>
  <c r="CA546" i="20"/>
  <c r="CB545" i="20"/>
  <c r="CA545" i="20"/>
  <c r="CB544" i="20"/>
  <c r="CA544" i="20"/>
  <c r="CB543" i="20"/>
  <c r="CA543" i="20"/>
  <c r="CB542" i="20"/>
  <c r="CA542" i="20"/>
  <c r="CB541" i="20"/>
  <c r="CA541" i="20"/>
  <c r="CB540" i="20"/>
  <c r="CA540" i="20"/>
  <c r="CB539" i="20"/>
  <c r="CA539" i="20"/>
  <c r="CB538" i="20"/>
  <c r="CA538" i="20"/>
  <c r="CB537" i="20"/>
  <c r="CA537" i="20"/>
  <c r="CB536" i="20"/>
  <c r="CA536" i="20"/>
  <c r="CB535" i="20"/>
  <c r="CA535" i="20"/>
  <c r="CB534" i="20"/>
  <c r="CA534" i="20"/>
  <c r="CB533" i="20"/>
  <c r="CA533" i="20"/>
  <c r="CB532" i="20"/>
  <c r="CA532" i="20"/>
  <c r="CB531" i="20"/>
  <c r="CA531" i="20"/>
  <c r="CB530" i="20"/>
  <c r="CA530" i="20"/>
  <c r="CB529" i="20"/>
  <c r="CA529" i="20"/>
  <c r="CB528" i="20"/>
  <c r="CA528" i="20"/>
  <c r="CB527" i="20"/>
  <c r="CA527" i="20"/>
  <c r="CB526" i="20"/>
  <c r="CA526" i="20"/>
  <c r="CB525" i="20"/>
  <c r="CA525" i="20"/>
  <c r="CB524" i="20"/>
  <c r="CA524" i="20"/>
  <c r="CB523" i="20"/>
  <c r="CA523" i="20"/>
  <c r="CB522" i="20"/>
  <c r="CA522" i="20"/>
  <c r="CB521" i="20"/>
  <c r="CA521" i="20"/>
  <c r="CB520" i="20"/>
  <c r="CA520" i="20"/>
  <c r="CB519" i="20"/>
  <c r="CA519" i="20"/>
  <c r="CB518" i="20"/>
  <c r="CA518" i="20"/>
  <c r="CB517" i="20"/>
  <c r="CA517" i="20"/>
  <c r="CB516" i="20"/>
  <c r="CA516" i="20"/>
  <c r="CB515" i="20"/>
  <c r="CA515" i="20"/>
  <c r="CB514" i="20"/>
  <c r="CA514" i="20"/>
  <c r="CB513" i="20"/>
  <c r="CA513" i="20"/>
  <c r="CB512" i="20"/>
  <c r="CA512" i="20"/>
  <c r="CB511" i="20"/>
  <c r="CA511" i="20"/>
  <c r="CB510" i="20"/>
  <c r="CA510" i="20"/>
  <c r="CB509" i="20"/>
  <c r="CA509" i="20"/>
  <c r="CB508" i="20"/>
  <c r="CA508" i="20"/>
  <c r="CB507" i="20"/>
  <c r="CA507" i="20"/>
  <c r="CB506" i="20"/>
  <c r="CA506" i="20"/>
  <c r="CB505" i="20"/>
  <c r="CA505" i="20"/>
  <c r="CB504" i="20"/>
  <c r="CA504" i="20"/>
  <c r="CB503" i="20"/>
  <c r="CA503" i="20"/>
  <c r="CB502" i="20"/>
  <c r="CA502" i="20"/>
  <c r="CB501" i="20"/>
  <c r="CA501" i="20"/>
  <c r="CB500" i="20"/>
  <c r="CA500" i="20"/>
  <c r="CB499" i="20"/>
  <c r="CA499" i="20"/>
  <c r="CB498" i="20"/>
  <c r="CA498" i="20"/>
  <c r="CB497" i="20"/>
  <c r="CA497" i="20"/>
  <c r="CB496" i="20"/>
  <c r="CA496" i="20"/>
  <c r="CB495" i="20"/>
  <c r="CA495" i="20"/>
  <c r="CB494" i="20"/>
  <c r="CA494" i="20"/>
  <c r="CB493" i="20"/>
  <c r="CA493" i="20"/>
  <c r="CB492" i="20"/>
  <c r="CA492" i="20"/>
  <c r="CB491" i="20"/>
  <c r="CA491" i="20"/>
  <c r="CB490" i="20"/>
  <c r="CA490" i="20"/>
  <c r="CB489" i="20"/>
  <c r="CA489" i="20"/>
  <c r="CB488" i="20"/>
  <c r="CA488" i="20"/>
  <c r="CB487" i="20"/>
  <c r="CA487" i="20"/>
  <c r="CB486" i="20"/>
  <c r="CA486" i="20"/>
  <c r="CB485" i="20"/>
  <c r="CA485" i="20"/>
  <c r="CB484" i="20"/>
  <c r="CA484" i="20"/>
  <c r="CB483" i="20"/>
  <c r="CA483" i="20"/>
  <c r="CB482" i="20"/>
  <c r="CA482" i="20"/>
  <c r="CB481" i="20"/>
  <c r="CA481" i="20"/>
  <c r="CB480" i="20"/>
  <c r="CA480" i="20"/>
  <c r="CB479" i="20"/>
  <c r="CA479" i="20"/>
  <c r="CB478" i="20"/>
  <c r="CA478" i="20"/>
  <c r="CB477" i="20"/>
  <c r="CA477" i="20"/>
  <c r="CB476" i="20"/>
  <c r="CA476" i="20"/>
  <c r="CB475" i="20"/>
  <c r="CA475" i="20"/>
  <c r="CB474" i="20"/>
  <c r="CA474" i="20"/>
  <c r="CB473" i="20"/>
  <c r="CA473" i="20"/>
  <c r="CB472" i="20"/>
  <c r="CA472" i="20"/>
  <c r="CB471" i="20"/>
  <c r="CA471" i="20"/>
  <c r="CB470" i="20"/>
  <c r="CA470" i="20"/>
  <c r="CB469" i="20"/>
  <c r="CA469" i="20"/>
  <c r="CB468" i="20"/>
  <c r="CA468" i="20"/>
  <c r="CB467" i="20"/>
  <c r="CA467" i="20"/>
  <c r="CB466" i="20"/>
  <c r="CA466" i="20"/>
  <c r="CB465" i="20"/>
  <c r="CA465" i="20"/>
  <c r="CB464" i="20"/>
  <c r="CA464" i="20"/>
  <c r="CB463" i="20"/>
  <c r="CA463" i="20"/>
  <c r="CB462" i="20"/>
  <c r="CA462" i="20"/>
  <c r="CB461" i="20"/>
  <c r="CA461" i="20"/>
  <c r="CB460" i="20"/>
  <c r="CA460" i="20"/>
  <c r="CB459" i="20"/>
  <c r="CA459" i="20"/>
  <c r="CB458" i="20"/>
  <c r="CA458" i="20"/>
  <c r="CB457" i="20"/>
  <c r="CA457" i="20"/>
  <c r="CB456" i="20"/>
  <c r="CA456" i="20"/>
  <c r="CB455" i="20"/>
  <c r="CA455" i="20"/>
  <c r="CB454" i="20"/>
  <c r="CA454" i="20"/>
  <c r="CB453" i="20"/>
  <c r="CA453" i="20"/>
  <c r="CB452" i="20"/>
  <c r="CA452" i="20"/>
  <c r="CB451" i="20"/>
  <c r="CA451" i="20"/>
  <c r="CB450" i="20"/>
  <c r="CA450" i="20"/>
  <c r="CB449" i="20"/>
  <c r="CA449" i="20"/>
  <c r="CB448" i="20"/>
  <c r="CA448" i="20"/>
  <c r="CB447" i="20"/>
  <c r="CA447" i="20"/>
  <c r="CB446" i="20"/>
  <c r="CA446" i="20"/>
  <c r="CB445" i="20"/>
  <c r="CA445" i="20"/>
  <c r="CB444" i="20"/>
  <c r="CA444" i="20"/>
  <c r="CB443" i="20"/>
  <c r="CA443" i="20"/>
  <c r="CB442" i="20"/>
  <c r="CA442" i="20"/>
  <c r="CB441" i="20"/>
  <c r="CA441" i="20"/>
  <c r="CB440" i="20"/>
  <c r="CA440" i="20"/>
  <c r="CB439" i="20"/>
  <c r="CA439" i="20"/>
  <c r="CB438" i="20"/>
  <c r="CA438" i="20"/>
  <c r="CB437" i="20"/>
  <c r="CA437" i="20"/>
  <c r="CB436" i="20"/>
  <c r="CA436" i="20"/>
  <c r="CB435" i="20"/>
  <c r="CA435" i="20"/>
  <c r="CB434" i="20"/>
  <c r="CA434" i="20"/>
  <c r="CB433" i="20"/>
  <c r="CA433" i="20"/>
  <c r="CB432" i="20"/>
  <c r="CA432" i="20"/>
  <c r="CB431" i="20"/>
  <c r="CA431" i="20"/>
  <c r="CB430" i="20"/>
  <c r="CA430" i="20"/>
  <c r="CB429" i="20"/>
  <c r="CA429" i="20"/>
  <c r="CB428" i="20"/>
  <c r="CA428" i="20"/>
  <c r="CB427" i="20"/>
  <c r="CA427" i="20"/>
  <c r="CB426" i="20"/>
  <c r="CA426" i="20"/>
  <c r="CB425" i="20"/>
  <c r="CA425" i="20"/>
  <c r="CB424" i="20"/>
  <c r="CA424" i="20"/>
  <c r="CB423" i="20"/>
  <c r="CA423" i="20"/>
  <c r="CB422" i="20"/>
  <c r="CA422" i="20"/>
  <c r="CB421" i="20"/>
  <c r="CA421" i="20"/>
  <c r="CB420" i="20"/>
  <c r="CA420" i="20"/>
  <c r="CB419" i="20"/>
  <c r="CA419" i="20"/>
  <c r="CB418" i="20"/>
  <c r="CA418" i="20"/>
  <c r="CB417" i="20"/>
  <c r="CA417" i="20"/>
  <c r="CB416" i="20"/>
  <c r="CA416" i="20"/>
  <c r="CB415" i="20"/>
  <c r="CA415" i="20"/>
  <c r="CB414" i="20"/>
  <c r="CA414" i="20"/>
  <c r="CB413" i="20"/>
  <c r="CA413" i="20"/>
  <c r="CB412" i="20"/>
  <c r="CA412" i="20"/>
  <c r="CB411" i="20"/>
  <c r="CA411" i="20"/>
  <c r="CB410" i="20"/>
  <c r="CA410" i="20"/>
  <c r="CB409" i="20"/>
  <c r="CA409" i="20"/>
  <c r="CB408" i="20"/>
  <c r="CA408" i="20"/>
  <c r="CB407" i="20"/>
  <c r="CA407" i="20"/>
  <c r="CB406" i="20"/>
  <c r="CA406" i="20"/>
  <c r="CB405" i="20"/>
  <c r="CA405" i="20"/>
  <c r="CB404" i="20"/>
  <c r="CA404" i="20"/>
  <c r="CB403" i="20"/>
  <c r="CA403" i="20"/>
  <c r="CB402" i="20"/>
  <c r="CA402" i="20"/>
  <c r="CB401" i="20"/>
  <c r="CA401" i="20"/>
  <c r="CB400" i="20"/>
  <c r="CA400" i="20"/>
  <c r="A400" i="20"/>
  <c r="CB399" i="20"/>
  <c r="CA399" i="20"/>
  <c r="A399" i="20"/>
  <c r="CB398" i="20"/>
  <c r="CA398" i="20"/>
  <c r="A398" i="20"/>
  <c r="CB397" i="20"/>
  <c r="CA397" i="20"/>
  <c r="A397" i="20"/>
  <c r="CB396" i="20"/>
  <c r="CA396" i="20"/>
  <c r="A396" i="20"/>
  <c r="CB395" i="20"/>
  <c r="CA395" i="20"/>
  <c r="A395" i="20"/>
  <c r="CB394" i="20"/>
  <c r="CA394" i="20"/>
  <c r="A394" i="20"/>
  <c r="CB393" i="20"/>
  <c r="CA393" i="20"/>
  <c r="A393" i="20"/>
  <c r="CB392" i="20"/>
  <c r="CA392" i="20"/>
  <c r="A392" i="20"/>
  <c r="CB391" i="20"/>
  <c r="CA391" i="20"/>
  <c r="A391" i="20"/>
  <c r="CB390" i="20"/>
  <c r="CA390" i="20"/>
  <c r="A390" i="20"/>
  <c r="CB389" i="20"/>
  <c r="CA389" i="20"/>
  <c r="A389" i="20"/>
  <c r="CB388" i="20"/>
  <c r="CA388" i="20"/>
  <c r="A388" i="20"/>
  <c r="CB387" i="20"/>
  <c r="CA387" i="20"/>
  <c r="A387" i="20"/>
  <c r="CB386" i="20"/>
  <c r="CA386" i="20"/>
  <c r="A386" i="20"/>
  <c r="CB385" i="20"/>
  <c r="CA385" i="20"/>
  <c r="A385" i="20"/>
  <c r="CB384" i="20"/>
  <c r="CA384" i="20"/>
  <c r="A384" i="20"/>
  <c r="CB383" i="20"/>
  <c r="CA383" i="20"/>
  <c r="A383" i="20"/>
  <c r="CB382" i="20"/>
  <c r="CA382" i="20"/>
  <c r="A382" i="20"/>
  <c r="CB381" i="20"/>
  <c r="CA381" i="20"/>
  <c r="A381" i="20"/>
  <c r="CB380" i="20"/>
  <c r="CA380" i="20"/>
  <c r="A380" i="20"/>
  <c r="CB379" i="20"/>
  <c r="CA379" i="20"/>
  <c r="A379" i="20"/>
  <c r="CB378" i="20"/>
  <c r="CA378" i="20"/>
  <c r="A378" i="20"/>
  <c r="CB377" i="20"/>
  <c r="CA377" i="20"/>
  <c r="A377" i="20"/>
  <c r="CB376" i="20"/>
  <c r="CA376" i="20"/>
  <c r="A376" i="20"/>
  <c r="CB375" i="20"/>
  <c r="CA375" i="20"/>
  <c r="A375" i="20"/>
  <c r="CB374" i="20"/>
  <c r="CA374" i="20"/>
  <c r="A374" i="20"/>
  <c r="CB373" i="20"/>
  <c r="CA373" i="20"/>
  <c r="A373" i="20"/>
  <c r="CB372" i="20"/>
  <c r="CA372" i="20"/>
  <c r="A372" i="20"/>
  <c r="CB371" i="20"/>
  <c r="CA371" i="20"/>
  <c r="A371" i="20"/>
  <c r="CB370" i="20"/>
  <c r="CA370" i="20"/>
  <c r="A370" i="20"/>
  <c r="CB369" i="20"/>
  <c r="CA369" i="20"/>
  <c r="A369" i="20"/>
  <c r="CB368" i="20"/>
  <c r="CA368" i="20"/>
  <c r="A368" i="20"/>
  <c r="CB367" i="20"/>
  <c r="CA367" i="20"/>
  <c r="A367" i="20"/>
  <c r="CB366" i="20"/>
  <c r="CA366" i="20"/>
  <c r="A366" i="20"/>
  <c r="CB365" i="20"/>
  <c r="CA365" i="20"/>
  <c r="A365" i="20"/>
  <c r="CB364" i="20"/>
  <c r="CA364" i="20"/>
  <c r="A364" i="20"/>
  <c r="CB363" i="20"/>
  <c r="CA363" i="20"/>
  <c r="A363" i="20"/>
  <c r="CB362" i="20"/>
  <c r="CA362" i="20"/>
  <c r="A362" i="20"/>
  <c r="CB361" i="20"/>
  <c r="CA361" i="20"/>
  <c r="A361" i="20"/>
  <c r="CB360" i="20"/>
  <c r="CA360" i="20"/>
  <c r="A360" i="20"/>
  <c r="CB359" i="20"/>
  <c r="CA359" i="20"/>
  <c r="A359" i="20"/>
  <c r="CB358" i="20"/>
  <c r="CA358" i="20"/>
  <c r="A358" i="20"/>
  <c r="CB357" i="20"/>
  <c r="CA357" i="20"/>
  <c r="A357" i="20"/>
  <c r="CB356" i="20"/>
  <c r="CA356" i="20"/>
  <c r="A356" i="20"/>
  <c r="CB355" i="20"/>
  <c r="CA355" i="20"/>
  <c r="A355" i="20"/>
  <c r="CB354" i="20"/>
  <c r="CA354" i="20"/>
  <c r="A354" i="20"/>
  <c r="CB353" i="20"/>
  <c r="CA353" i="20"/>
  <c r="A353" i="20"/>
  <c r="CB352" i="20"/>
  <c r="CA352" i="20"/>
  <c r="A352" i="20"/>
  <c r="CB351" i="20"/>
  <c r="CA351" i="20"/>
  <c r="A351" i="20"/>
  <c r="CB350" i="20"/>
  <c r="CA350" i="20"/>
  <c r="A350" i="20"/>
  <c r="CB349" i="20"/>
  <c r="CA349" i="20"/>
  <c r="A349" i="20"/>
  <c r="CB348" i="20"/>
  <c r="CA348" i="20"/>
  <c r="A348" i="20"/>
  <c r="CB347" i="20"/>
  <c r="CA347" i="20"/>
  <c r="A347" i="20"/>
  <c r="CB346" i="20"/>
  <c r="CA346" i="20"/>
  <c r="A346" i="20"/>
  <c r="CB345" i="20"/>
  <c r="CA345" i="20"/>
  <c r="A345" i="20"/>
  <c r="CB344" i="20"/>
  <c r="CA344" i="20"/>
  <c r="A344" i="20"/>
  <c r="CB343" i="20"/>
  <c r="CA343" i="20"/>
  <c r="A343" i="20"/>
  <c r="CB342" i="20"/>
  <c r="CA342" i="20"/>
  <c r="A342" i="20"/>
  <c r="CB341" i="20"/>
  <c r="CA341" i="20"/>
  <c r="A341" i="20"/>
  <c r="CB340" i="20"/>
  <c r="CA340" i="20"/>
  <c r="A340" i="20"/>
  <c r="CB339" i="20"/>
  <c r="CA339" i="20"/>
  <c r="A339" i="20"/>
  <c r="CB338" i="20"/>
  <c r="CA338" i="20"/>
  <c r="A338" i="20"/>
  <c r="CB337" i="20"/>
  <c r="CA337" i="20"/>
  <c r="A337" i="20"/>
  <c r="CB336" i="20"/>
  <c r="CA336" i="20"/>
  <c r="A336" i="20"/>
  <c r="CB335" i="20"/>
  <c r="CA335" i="20"/>
  <c r="A335" i="20"/>
  <c r="CB334" i="20"/>
  <c r="CA334" i="20"/>
  <c r="A334" i="20"/>
  <c r="CB333" i="20"/>
  <c r="CA333" i="20"/>
  <c r="A333" i="20"/>
  <c r="CB332" i="20"/>
  <c r="CA332" i="20"/>
  <c r="A332" i="20"/>
  <c r="CB331" i="20"/>
  <c r="CA331" i="20"/>
  <c r="A331" i="20"/>
  <c r="CB330" i="20"/>
  <c r="CA330" i="20"/>
  <c r="A330" i="20"/>
  <c r="CB329" i="20"/>
  <c r="CA329" i="20"/>
  <c r="A329" i="20"/>
  <c r="CB328" i="20"/>
  <c r="CA328" i="20"/>
  <c r="A328" i="20"/>
  <c r="CB327" i="20"/>
  <c r="CA327" i="20"/>
  <c r="A327" i="20"/>
  <c r="CB326" i="20"/>
  <c r="CA326" i="20"/>
  <c r="A326" i="20"/>
  <c r="CB325" i="20"/>
  <c r="CA325" i="20"/>
  <c r="A325" i="20"/>
  <c r="CB324" i="20"/>
  <c r="CA324" i="20"/>
  <c r="A324" i="20"/>
  <c r="CB323" i="20"/>
  <c r="CA323" i="20"/>
  <c r="A323" i="20"/>
  <c r="CB322" i="20"/>
  <c r="CA322" i="20"/>
  <c r="A322" i="20"/>
  <c r="CB321" i="20"/>
  <c r="CA321" i="20"/>
  <c r="A321" i="20"/>
  <c r="CB320" i="20"/>
  <c r="CA320" i="20"/>
  <c r="A320" i="20"/>
  <c r="CB319" i="20"/>
  <c r="CA319" i="20"/>
  <c r="A319" i="20"/>
  <c r="CB318" i="20"/>
  <c r="CA318" i="20"/>
  <c r="A318" i="20"/>
  <c r="CB317" i="20"/>
  <c r="CA317" i="20"/>
  <c r="A317" i="20"/>
  <c r="CB316" i="20"/>
  <c r="CA316" i="20"/>
  <c r="A316" i="20"/>
  <c r="CB315" i="20"/>
  <c r="CA315" i="20"/>
  <c r="A315" i="20"/>
  <c r="CB314" i="20"/>
  <c r="CA314" i="20"/>
  <c r="A314" i="20"/>
  <c r="CB313" i="20"/>
  <c r="CA313" i="20"/>
  <c r="A313" i="20"/>
  <c r="CB312" i="20"/>
  <c r="CA312" i="20"/>
  <c r="A312" i="20"/>
  <c r="CB311" i="20"/>
  <c r="CA311" i="20"/>
  <c r="A311" i="20"/>
  <c r="CB310" i="20"/>
  <c r="CA310" i="20"/>
  <c r="A310" i="20"/>
  <c r="CB309" i="20"/>
  <c r="CA309" i="20"/>
  <c r="A309" i="20"/>
  <c r="CB308" i="20"/>
  <c r="CA308" i="20"/>
  <c r="A308" i="20"/>
  <c r="CB307" i="20"/>
  <c r="CA307" i="20"/>
  <c r="A307" i="20"/>
  <c r="CB306" i="20"/>
  <c r="CA306" i="20"/>
  <c r="A306" i="20"/>
  <c r="CB305" i="20"/>
  <c r="CA305" i="20"/>
  <c r="A305" i="20"/>
  <c r="CB304" i="20"/>
  <c r="CA304" i="20"/>
  <c r="A304" i="20"/>
  <c r="CB303" i="20"/>
  <c r="CA303" i="20"/>
  <c r="A303" i="20"/>
  <c r="CB302" i="20"/>
  <c r="CA302" i="20"/>
  <c r="A302" i="20"/>
  <c r="CB301" i="20"/>
  <c r="CA301" i="20"/>
  <c r="A301" i="20"/>
  <c r="CB300" i="20"/>
  <c r="CA300" i="20"/>
  <c r="A300" i="20"/>
  <c r="CB299" i="20"/>
  <c r="CA299" i="20"/>
  <c r="A299" i="20"/>
  <c r="CB298" i="20"/>
  <c r="CA298" i="20"/>
  <c r="A298" i="20"/>
  <c r="CB297" i="20"/>
  <c r="CA297" i="20"/>
  <c r="A297" i="20"/>
  <c r="CB296" i="20"/>
  <c r="CA296" i="20"/>
  <c r="A296" i="20"/>
  <c r="CB295" i="20"/>
  <c r="CA295" i="20"/>
  <c r="A295" i="20"/>
  <c r="CB294" i="20"/>
  <c r="CA294" i="20"/>
  <c r="A294" i="20"/>
  <c r="CB293" i="20"/>
  <c r="CA293" i="20"/>
  <c r="A293" i="20"/>
  <c r="CB292" i="20"/>
  <c r="CA292" i="20"/>
  <c r="A292" i="20"/>
  <c r="CB291" i="20"/>
  <c r="CA291" i="20"/>
  <c r="A291" i="20"/>
  <c r="CB290" i="20"/>
  <c r="CA290" i="20"/>
  <c r="A290" i="20"/>
  <c r="CB289" i="20"/>
  <c r="CA289" i="20"/>
  <c r="A289" i="20"/>
  <c r="CB288" i="20"/>
  <c r="CA288" i="20"/>
  <c r="A288" i="20"/>
  <c r="CB287" i="20"/>
  <c r="CA287" i="20"/>
  <c r="A287" i="20"/>
  <c r="CB286" i="20"/>
  <c r="CA286" i="20"/>
  <c r="A286" i="20"/>
  <c r="CB285" i="20"/>
  <c r="CA285" i="20"/>
  <c r="A285" i="20"/>
  <c r="CB284" i="20"/>
  <c r="CA284" i="20"/>
  <c r="A284" i="20"/>
  <c r="CB283" i="20"/>
  <c r="CA283" i="20"/>
  <c r="A283" i="20"/>
  <c r="CB282" i="20"/>
  <c r="CA282" i="20"/>
  <c r="A282" i="20"/>
  <c r="CB281" i="20"/>
  <c r="CA281" i="20"/>
  <c r="A281" i="20"/>
  <c r="CB280" i="20"/>
  <c r="CA280" i="20"/>
  <c r="A280" i="20"/>
  <c r="CB279" i="20"/>
  <c r="CA279" i="20"/>
  <c r="A279" i="20"/>
  <c r="CB278" i="20"/>
  <c r="CA278" i="20"/>
  <c r="A278" i="20"/>
  <c r="CB277" i="20"/>
  <c r="CA277" i="20"/>
  <c r="A277" i="20"/>
  <c r="CB276" i="20"/>
  <c r="CA276" i="20"/>
  <c r="A276" i="20"/>
  <c r="CB275" i="20"/>
  <c r="CA275" i="20"/>
  <c r="A275" i="20"/>
  <c r="CB274" i="20"/>
  <c r="CA274" i="20"/>
  <c r="A274" i="20"/>
  <c r="CB273" i="20"/>
  <c r="CA273" i="20"/>
  <c r="A273" i="20"/>
  <c r="CB272" i="20"/>
  <c r="CA272" i="20"/>
  <c r="A272" i="20"/>
  <c r="CB271" i="20"/>
  <c r="CA271" i="20"/>
  <c r="A271" i="20"/>
  <c r="CB270" i="20"/>
  <c r="CA270" i="20"/>
  <c r="A270" i="20"/>
  <c r="CB269" i="20"/>
  <c r="CA269" i="20"/>
  <c r="A269" i="20"/>
  <c r="CB268" i="20"/>
  <c r="CA268" i="20"/>
  <c r="A268" i="20"/>
  <c r="CB267" i="20"/>
  <c r="CA267" i="20"/>
  <c r="A267" i="20"/>
  <c r="CB266" i="20"/>
  <c r="CA266" i="20"/>
  <c r="A266" i="20"/>
  <c r="CB265" i="20"/>
  <c r="CA265" i="20"/>
  <c r="A265" i="20"/>
  <c r="CB264" i="20"/>
  <c r="CA264" i="20"/>
  <c r="A264" i="20"/>
  <c r="CB263" i="20"/>
  <c r="CA263" i="20"/>
  <c r="A263" i="20"/>
  <c r="CB262" i="20"/>
  <c r="CA262" i="20"/>
  <c r="A262" i="20"/>
  <c r="CB261" i="20"/>
  <c r="CA261" i="20"/>
  <c r="A261" i="20"/>
  <c r="CB260" i="20"/>
  <c r="CA260" i="20"/>
  <c r="A260" i="20"/>
  <c r="CB259" i="20"/>
  <c r="CA259" i="20"/>
  <c r="A259" i="20"/>
  <c r="CB258" i="20"/>
  <c r="CA258" i="20"/>
  <c r="A258" i="20"/>
  <c r="CB257" i="20"/>
  <c r="CA257" i="20"/>
  <c r="A257" i="20"/>
  <c r="CB256" i="20"/>
  <c r="CA256" i="20"/>
  <c r="A256" i="20"/>
  <c r="CB255" i="20"/>
  <c r="CA255" i="20"/>
  <c r="A255" i="20"/>
  <c r="CB254" i="20"/>
  <c r="CA254" i="20"/>
  <c r="A254" i="20"/>
  <c r="CB253" i="20"/>
  <c r="CA253" i="20"/>
  <c r="A253" i="20"/>
  <c r="CB252" i="20"/>
  <c r="CA252" i="20"/>
  <c r="A252" i="20"/>
  <c r="CB251" i="20"/>
  <c r="CA251" i="20"/>
  <c r="A251" i="20"/>
  <c r="CB250" i="20"/>
  <c r="CA250" i="20"/>
  <c r="A250" i="20"/>
  <c r="CB249" i="20"/>
  <c r="CA249" i="20"/>
  <c r="A249" i="20"/>
  <c r="CB248" i="20"/>
  <c r="CA248" i="20"/>
  <c r="A248" i="20"/>
  <c r="CB247" i="20"/>
  <c r="CA247" i="20"/>
  <c r="A247" i="20"/>
  <c r="CB246" i="20"/>
  <c r="CA246" i="20"/>
  <c r="A246" i="20"/>
  <c r="CB245" i="20"/>
  <c r="CA245" i="20"/>
  <c r="A245" i="20"/>
  <c r="CB244" i="20"/>
  <c r="CA244" i="20"/>
  <c r="A244" i="20"/>
  <c r="CB243" i="20"/>
  <c r="CA243" i="20"/>
  <c r="A243" i="20"/>
  <c r="CB242" i="20"/>
  <c r="CA242" i="20"/>
  <c r="A242" i="20"/>
  <c r="CB241" i="20"/>
  <c r="CA241" i="20"/>
  <c r="A241" i="20"/>
  <c r="CB240" i="20"/>
  <c r="CA240" i="20"/>
  <c r="A240" i="20"/>
  <c r="CB239" i="20"/>
  <c r="CA239" i="20"/>
  <c r="A239" i="20"/>
  <c r="CB238" i="20"/>
  <c r="CA238" i="20"/>
  <c r="A238" i="20"/>
  <c r="CB237" i="20"/>
  <c r="CA237" i="20"/>
  <c r="A237" i="20"/>
  <c r="CB236" i="20"/>
  <c r="CA236" i="20"/>
  <c r="A236" i="20"/>
  <c r="CB235" i="20"/>
  <c r="CA235" i="20"/>
  <c r="A235" i="20"/>
  <c r="CB234" i="20"/>
  <c r="CA234" i="20"/>
  <c r="A234" i="20"/>
  <c r="CB233" i="20"/>
  <c r="CA233" i="20"/>
  <c r="A233" i="20"/>
  <c r="CB232" i="20"/>
  <c r="CA232" i="20"/>
  <c r="A232" i="20"/>
  <c r="CB231" i="20"/>
  <c r="CA231" i="20"/>
  <c r="A231" i="20"/>
  <c r="CB230" i="20"/>
  <c r="CA230" i="20"/>
  <c r="A230" i="20"/>
  <c r="CB229" i="20"/>
  <c r="CA229" i="20"/>
  <c r="A229" i="20"/>
  <c r="CB228" i="20"/>
  <c r="CA228" i="20"/>
  <c r="A228" i="20"/>
  <c r="CB227" i="20"/>
  <c r="CA227" i="20"/>
  <c r="A227" i="20"/>
  <c r="CB226" i="20"/>
  <c r="CA226" i="20"/>
  <c r="A226" i="20"/>
  <c r="CB225" i="20"/>
  <c r="CA225" i="20"/>
  <c r="A225" i="20"/>
  <c r="CB224" i="20"/>
  <c r="CA224" i="20"/>
  <c r="A224" i="20"/>
  <c r="CB223" i="20"/>
  <c r="CA223" i="20"/>
  <c r="A223" i="20"/>
  <c r="CB222" i="20"/>
  <c r="CA222" i="20"/>
  <c r="A222" i="20"/>
  <c r="CB221" i="20"/>
  <c r="CA221" i="20"/>
  <c r="A221" i="20"/>
  <c r="CB220" i="20"/>
  <c r="CA220" i="20"/>
  <c r="A220" i="20"/>
  <c r="CB219" i="20"/>
  <c r="CA219" i="20"/>
  <c r="A219" i="20"/>
  <c r="CB218" i="20"/>
  <c r="CA218" i="20"/>
  <c r="A218" i="20"/>
  <c r="CB217" i="20"/>
  <c r="CA217" i="20"/>
  <c r="A217" i="20"/>
  <c r="CB216" i="20"/>
  <c r="CA216" i="20"/>
  <c r="A216" i="20"/>
  <c r="CB215" i="20"/>
  <c r="CA215" i="20"/>
  <c r="A215" i="20"/>
  <c r="CB214" i="20"/>
  <c r="CA214" i="20"/>
  <c r="A214" i="20"/>
  <c r="CB213" i="20"/>
  <c r="CA213" i="20"/>
  <c r="A213" i="20"/>
  <c r="CB212" i="20"/>
  <c r="CA212" i="20"/>
  <c r="A212" i="20"/>
  <c r="CB211" i="20"/>
  <c r="CA211" i="20"/>
  <c r="A211" i="20"/>
  <c r="CB210" i="20"/>
  <c r="CA210" i="20"/>
  <c r="A210" i="20"/>
  <c r="CB209" i="20"/>
  <c r="CA209" i="20"/>
  <c r="A209" i="20"/>
  <c r="CB208" i="20"/>
  <c r="CA208" i="20"/>
  <c r="A208" i="20"/>
  <c r="CB207" i="20"/>
  <c r="CA207" i="20"/>
  <c r="A207" i="20"/>
  <c r="CB206" i="20"/>
  <c r="CA206" i="20"/>
  <c r="A206" i="20"/>
  <c r="CB205" i="20"/>
  <c r="CA205" i="20"/>
  <c r="A205" i="20"/>
  <c r="CB204" i="20"/>
  <c r="CA204" i="20"/>
  <c r="A204" i="20"/>
  <c r="CB203" i="20"/>
  <c r="CA203" i="20"/>
  <c r="A203" i="20"/>
  <c r="CB202" i="20"/>
  <c r="CA202" i="20"/>
  <c r="A202" i="20"/>
  <c r="CB201" i="20"/>
  <c r="CA201" i="20"/>
  <c r="A201" i="20"/>
  <c r="CB200" i="20"/>
  <c r="CA200" i="20"/>
  <c r="A200" i="20"/>
  <c r="CB199" i="20"/>
  <c r="CA199" i="20"/>
  <c r="A199" i="20"/>
  <c r="CB198" i="20"/>
  <c r="CA198" i="20"/>
  <c r="A198" i="20"/>
  <c r="CB197" i="20"/>
  <c r="CA197" i="20"/>
  <c r="A197" i="20"/>
  <c r="CB196" i="20"/>
  <c r="CA196" i="20"/>
  <c r="A196" i="20"/>
  <c r="CB195" i="20"/>
  <c r="CA195" i="20"/>
  <c r="A195" i="20"/>
  <c r="CB194" i="20"/>
  <c r="CA194" i="20"/>
  <c r="A194" i="20"/>
  <c r="CB193" i="20"/>
  <c r="CA193" i="20"/>
  <c r="A193" i="20"/>
  <c r="CB192" i="20"/>
  <c r="CA192" i="20"/>
  <c r="A192" i="20"/>
  <c r="CB191" i="20"/>
  <c r="CA191" i="20"/>
  <c r="A191" i="20"/>
  <c r="CB190" i="20"/>
  <c r="CA190" i="20"/>
  <c r="A190" i="20"/>
  <c r="CB189" i="20"/>
  <c r="CA189" i="20"/>
  <c r="A189" i="20"/>
  <c r="CB188" i="20"/>
  <c r="CA188" i="20"/>
  <c r="A188" i="20"/>
  <c r="CB187" i="20"/>
  <c r="CA187" i="20"/>
  <c r="A187" i="20"/>
  <c r="CB186" i="20"/>
  <c r="CA186" i="20"/>
  <c r="A186" i="20"/>
  <c r="CB185" i="20"/>
  <c r="CA185" i="20"/>
  <c r="A185" i="20"/>
  <c r="CB184" i="20"/>
  <c r="CA184" i="20"/>
  <c r="A184" i="20"/>
  <c r="CB183" i="20"/>
  <c r="CA183" i="20"/>
  <c r="A183" i="20"/>
  <c r="CB182" i="20"/>
  <c r="CA182" i="20"/>
  <c r="A182" i="20"/>
  <c r="CB181" i="20"/>
  <c r="CA181" i="20"/>
  <c r="A181" i="20"/>
  <c r="CB180" i="20"/>
  <c r="CA180" i="20"/>
  <c r="A180" i="20"/>
  <c r="CB179" i="20"/>
  <c r="CA179" i="20"/>
  <c r="A179" i="20"/>
  <c r="CB178" i="20"/>
  <c r="CA178" i="20"/>
  <c r="A178" i="20"/>
  <c r="CB177" i="20"/>
  <c r="CA177" i="20"/>
  <c r="A177" i="20"/>
  <c r="CB176" i="20"/>
  <c r="CA176" i="20"/>
  <c r="A176" i="20"/>
  <c r="CB175" i="20"/>
  <c r="CA175" i="20"/>
  <c r="A175" i="20"/>
  <c r="CB174" i="20"/>
  <c r="CA174" i="20"/>
  <c r="A174" i="20"/>
  <c r="CB173" i="20"/>
  <c r="CA173" i="20"/>
  <c r="A173" i="20"/>
  <c r="CB172" i="20"/>
  <c r="CA172" i="20"/>
  <c r="A172" i="20"/>
  <c r="CB171" i="20"/>
  <c r="CA171" i="20"/>
  <c r="A171" i="20"/>
  <c r="CB170" i="20"/>
  <c r="CA170" i="20"/>
  <c r="A170" i="20"/>
  <c r="CB169" i="20"/>
  <c r="CA169" i="20"/>
  <c r="A169" i="20"/>
  <c r="CB168" i="20"/>
  <c r="CA168" i="20"/>
  <c r="A168" i="20"/>
  <c r="CB167" i="20"/>
  <c r="CA167" i="20"/>
  <c r="A167" i="20"/>
  <c r="CB166" i="20"/>
  <c r="CA166" i="20"/>
  <c r="A166" i="20"/>
  <c r="CB165" i="20"/>
  <c r="CA165" i="20"/>
  <c r="A165" i="20"/>
  <c r="CB164" i="20"/>
  <c r="CA164" i="20"/>
  <c r="A164" i="20"/>
  <c r="CB163" i="20"/>
  <c r="CA163" i="20"/>
  <c r="A163" i="20"/>
  <c r="CB162" i="20"/>
  <c r="CA162" i="20"/>
  <c r="A162" i="20"/>
  <c r="CB161" i="20"/>
  <c r="CA161" i="20"/>
  <c r="A161" i="20"/>
  <c r="CB160" i="20"/>
  <c r="CA160" i="20"/>
  <c r="A160" i="20"/>
  <c r="CB159" i="20"/>
  <c r="CA159" i="20"/>
  <c r="A159" i="20"/>
  <c r="CB158" i="20"/>
  <c r="CA158" i="20"/>
  <c r="A158" i="20"/>
  <c r="CB157" i="20"/>
  <c r="CA157" i="20"/>
  <c r="A157" i="20"/>
  <c r="CB156" i="20"/>
  <c r="CA156" i="20"/>
  <c r="A156" i="20"/>
  <c r="CB155" i="20"/>
  <c r="CA155" i="20"/>
  <c r="A155" i="20"/>
  <c r="CB154" i="20"/>
  <c r="CA154" i="20"/>
  <c r="A154" i="20"/>
  <c r="CB153" i="20"/>
  <c r="CA153" i="20"/>
  <c r="A153" i="20"/>
  <c r="CB152" i="20"/>
  <c r="CA152" i="20"/>
  <c r="A152" i="20"/>
  <c r="CB151" i="20"/>
  <c r="CA151" i="20"/>
  <c r="A151" i="20"/>
  <c r="CB150" i="20"/>
  <c r="CA150" i="20"/>
  <c r="A150" i="20"/>
  <c r="CB149" i="20"/>
  <c r="CA149" i="20"/>
  <c r="A149" i="20"/>
  <c r="CB148" i="20"/>
  <c r="CA148" i="20"/>
  <c r="A148" i="20"/>
  <c r="CB147" i="20"/>
  <c r="CA147" i="20"/>
  <c r="A147" i="20"/>
  <c r="CB146" i="20"/>
  <c r="CA146" i="20"/>
  <c r="A146" i="20"/>
  <c r="CB145" i="20"/>
  <c r="CA145" i="20"/>
  <c r="A145" i="20"/>
  <c r="CB144" i="20"/>
  <c r="CA144" i="20"/>
  <c r="A144" i="20"/>
  <c r="CB143" i="20"/>
  <c r="CA143" i="20"/>
  <c r="A143" i="20"/>
  <c r="CB142" i="20"/>
  <c r="CA142" i="20"/>
  <c r="A142" i="20"/>
  <c r="CB141" i="20"/>
  <c r="CA141" i="20"/>
  <c r="A141" i="20"/>
  <c r="CB140" i="20"/>
  <c r="CA140" i="20"/>
  <c r="A140" i="20"/>
  <c r="CB139" i="20"/>
  <c r="CA139" i="20"/>
  <c r="A139" i="20"/>
  <c r="CB138" i="20"/>
  <c r="CA138" i="20"/>
  <c r="A138" i="20"/>
  <c r="CB137" i="20"/>
  <c r="CA137" i="20"/>
  <c r="A137" i="20"/>
  <c r="CB136" i="20"/>
  <c r="CA136" i="20"/>
  <c r="A136" i="20"/>
  <c r="CB135" i="20"/>
  <c r="CA135" i="20"/>
  <c r="A135" i="20"/>
  <c r="CB134" i="20"/>
  <c r="CA134" i="20"/>
  <c r="A134" i="20"/>
  <c r="CB133" i="20"/>
  <c r="CA133" i="20"/>
  <c r="A133" i="20"/>
  <c r="CB132" i="20"/>
  <c r="CA132" i="20"/>
  <c r="A132" i="20"/>
  <c r="CB131" i="20"/>
  <c r="CA131" i="20"/>
  <c r="A131" i="20"/>
  <c r="CB130" i="20"/>
  <c r="CA130" i="20"/>
  <c r="A130" i="20"/>
  <c r="CB129" i="20"/>
  <c r="CA129" i="20"/>
  <c r="A129" i="20"/>
  <c r="CB128" i="20"/>
  <c r="CA128" i="20"/>
  <c r="A128" i="20"/>
  <c r="CB127" i="20"/>
  <c r="CA127" i="20"/>
  <c r="A127" i="20"/>
  <c r="CB126" i="20"/>
  <c r="CA126" i="20"/>
  <c r="A126" i="20"/>
  <c r="CB125" i="20"/>
  <c r="CA125" i="20"/>
  <c r="A125" i="20"/>
  <c r="CB124" i="20"/>
  <c r="CA124" i="20"/>
  <c r="A124" i="20"/>
  <c r="CB123" i="20"/>
  <c r="CA123" i="20"/>
  <c r="A123" i="20"/>
  <c r="CB122" i="20"/>
  <c r="CA122" i="20"/>
  <c r="A122" i="20"/>
  <c r="CB121" i="20"/>
  <c r="CA121" i="20"/>
  <c r="A121" i="20"/>
  <c r="CB120" i="20"/>
  <c r="CA120" i="20"/>
  <c r="A120" i="20"/>
  <c r="CB119" i="20"/>
  <c r="CA119" i="20"/>
  <c r="A119" i="20"/>
  <c r="CB118" i="20"/>
  <c r="CA118" i="20"/>
  <c r="A118" i="20"/>
  <c r="CB117" i="20"/>
  <c r="CA117" i="20"/>
  <c r="A117" i="20"/>
  <c r="CB116" i="20"/>
  <c r="CA116" i="20"/>
  <c r="A116" i="20"/>
  <c r="CB115" i="20"/>
  <c r="CA115" i="20"/>
  <c r="A115" i="20"/>
  <c r="CB114" i="20"/>
  <c r="CA114" i="20"/>
  <c r="A114" i="20"/>
  <c r="CB113" i="20"/>
  <c r="CA113" i="20"/>
  <c r="A113" i="20"/>
  <c r="CB112" i="20"/>
  <c r="CA112" i="20"/>
  <c r="A112" i="20"/>
  <c r="CB111" i="20"/>
  <c r="CA111" i="20"/>
  <c r="A111" i="20"/>
  <c r="CB110" i="20"/>
  <c r="CA110" i="20"/>
  <c r="A110" i="20"/>
  <c r="CB109" i="20"/>
  <c r="CA109" i="20"/>
  <c r="A109" i="20"/>
  <c r="CB108" i="20"/>
  <c r="CA108" i="20"/>
  <c r="A108" i="20"/>
  <c r="CB107" i="20"/>
  <c r="CA107" i="20"/>
  <c r="A107" i="20"/>
  <c r="CB106" i="20"/>
  <c r="CA106" i="20"/>
  <c r="A106" i="20"/>
  <c r="CB105" i="20"/>
  <c r="CA105" i="20"/>
  <c r="A105" i="20"/>
  <c r="CB104" i="20"/>
  <c r="CA104" i="20"/>
  <c r="A104" i="20"/>
  <c r="CB103" i="20"/>
  <c r="CA103" i="20"/>
  <c r="A103" i="20"/>
  <c r="CB102" i="20"/>
  <c r="CA102" i="20"/>
  <c r="A102" i="20"/>
  <c r="CB101" i="20"/>
  <c r="CA101" i="20"/>
  <c r="A101" i="20"/>
  <c r="CB100" i="20"/>
  <c r="CA100" i="20"/>
  <c r="A100" i="20"/>
  <c r="CB99" i="20"/>
  <c r="CA99" i="20"/>
  <c r="A99" i="20"/>
  <c r="CB98" i="20"/>
  <c r="CA98" i="20"/>
  <c r="A98" i="20"/>
  <c r="CB97" i="20"/>
  <c r="CA97" i="20"/>
  <c r="A97" i="20"/>
  <c r="CB96" i="20"/>
  <c r="CA96" i="20"/>
  <c r="A96" i="20"/>
  <c r="CB95" i="20"/>
  <c r="CA95" i="20"/>
  <c r="A95" i="20"/>
  <c r="CB94" i="20"/>
  <c r="CA94" i="20"/>
  <c r="A94" i="20"/>
  <c r="CB93" i="20"/>
  <c r="CA93" i="20"/>
  <c r="A93" i="20"/>
  <c r="CB92" i="20"/>
  <c r="CA92" i="20"/>
  <c r="A92" i="20"/>
  <c r="CB91" i="20"/>
  <c r="CA91" i="20"/>
  <c r="A91" i="20"/>
  <c r="CB90" i="20"/>
  <c r="CA90" i="20"/>
  <c r="A90" i="20"/>
  <c r="CB89" i="20"/>
  <c r="CA89" i="20"/>
  <c r="A89" i="20"/>
  <c r="CB88" i="20"/>
  <c r="CA88" i="20"/>
  <c r="A88" i="20"/>
  <c r="CB87" i="20"/>
  <c r="CA87" i="20"/>
  <c r="A87" i="20"/>
  <c r="CB86" i="20"/>
  <c r="CA86" i="20"/>
  <c r="A86" i="20"/>
  <c r="CB85" i="20"/>
  <c r="CA85" i="20"/>
  <c r="A85" i="20"/>
  <c r="CB84" i="20"/>
  <c r="CA84" i="20"/>
  <c r="A84" i="20"/>
  <c r="CB83" i="20"/>
  <c r="CA83" i="20"/>
  <c r="A83" i="20"/>
  <c r="CB82" i="20"/>
  <c r="CA82" i="20"/>
  <c r="A82" i="20"/>
  <c r="CB81" i="20"/>
  <c r="CA81" i="20"/>
  <c r="A81" i="20"/>
  <c r="CB80" i="20"/>
  <c r="CA80" i="20"/>
  <c r="A80" i="20"/>
  <c r="CB79" i="20"/>
  <c r="CA79" i="20"/>
  <c r="A79" i="20"/>
  <c r="CB78" i="20"/>
  <c r="CA78" i="20"/>
  <c r="A78" i="20"/>
  <c r="CB77" i="20"/>
  <c r="CA77" i="20"/>
  <c r="A77" i="20"/>
  <c r="CB76" i="20"/>
  <c r="CA76" i="20"/>
  <c r="A76" i="20"/>
  <c r="CB75" i="20"/>
  <c r="CA75" i="20"/>
  <c r="A75" i="20"/>
  <c r="CB74" i="20"/>
  <c r="CA74" i="20"/>
  <c r="A74" i="20"/>
  <c r="CB73" i="20"/>
  <c r="CA73" i="20"/>
  <c r="A73" i="20"/>
  <c r="CB72" i="20"/>
  <c r="CA72" i="20"/>
  <c r="A72" i="20"/>
  <c r="CB71" i="20"/>
  <c r="CA71" i="20"/>
  <c r="A71" i="20"/>
  <c r="CB70" i="20"/>
  <c r="CA70" i="20"/>
  <c r="A70" i="20"/>
  <c r="CB69" i="20"/>
  <c r="CA69" i="20"/>
  <c r="A69" i="20"/>
  <c r="CB68" i="20"/>
  <c r="CA68" i="20"/>
  <c r="A68" i="20"/>
  <c r="CB67" i="20"/>
  <c r="CA67" i="20"/>
  <c r="A67" i="20"/>
  <c r="CB66" i="20"/>
  <c r="CA66" i="20"/>
  <c r="A66" i="20"/>
  <c r="CB65" i="20"/>
  <c r="CA65" i="20"/>
  <c r="A65" i="20"/>
  <c r="CB64" i="20"/>
  <c r="CA64" i="20"/>
  <c r="A64" i="20"/>
  <c r="CB63" i="20"/>
  <c r="CA63" i="20"/>
  <c r="A63" i="20"/>
  <c r="CB62" i="20"/>
  <c r="CA62" i="20"/>
  <c r="A62" i="20"/>
  <c r="CB61" i="20"/>
  <c r="CA61" i="20"/>
  <c r="A61" i="20"/>
  <c r="CB60" i="20"/>
  <c r="CA60" i="20"/>
  <c r="A60" i="20"/>
  <c r="CB59" i="20"/>
  <c r="CA59" i="20"/>
  <c r="A59" i="20"/>
  <c r="CB58" i="20"/>
  <c r="CA58" i="20"/>
  <c r="A58" i="20"/>
  <c r="CB57" i="20"/>
  <c r="CA57" i="20"/>
  <c r="A57" i="20"/>
  <c r="CB56" i="20"/>
  <c r="CA56" i="20"/>
  <c r="A56" i="20"/>
  <c r="CB55" i="20"/>
  <c r="CA55" i="20"/>
  <c r="A55" i="20"/>
  <c r="CB54" i="20"/>
  <c r="CA54" i="20"/>
  <c r="A54" i="20"/>
  <c r="CB53" i="20"/>
  <c r="CA53" i="20"/>
  <c r="A53" i="20"/>
  <c r="CB52" i="20"/>
  <c r="CA52" i="20"/>
  <c r="A52" i="20"/>
  <c r="CB51" i="20"/>
  <c r="CA51" i="20"/>
  <c r="A51" i="20"/>
  <c r="CB50" i="20"/>
  <c r="CA50" i="20"/>
  <c r="A50" i="20"/>
  <c r="CB49" i="20"/>
  <c r="CA49" i="20"/>
  <c r="A49" i="20"/>
  <c r="CB48" i="20"/>
  <c r="CA48" i="20"/>
  <c r="A48" i="20"/>
  <c r="CB47" i="20"/>
  <c r="CA47" i="20"/>
  <c r="A47" i="20"/>
  <c r="CB46" i="20"/>
  <c r="CA46" i="20"/>
  <c r="A46" i="20"/>
  <c r="CB45" i="20"/>
  <c r="CA45" i="20"/>
  <c r="A45" i="20"/>
  <c r="CB44" i="20"/>
  <c r="CA44" i="20"/>
  <c r="A44" i="20"/>
  <c r="CB43" i="20"/>
  <c r="CA43" i="20"/>
  <c r="A43" i="20"/>
  <c r="CB42" i="20"/>
  <c r="CA42" i="20"/>
  <c r="A42" i="20"/>
  <c r="CB41" i="20"/>
  <c r="CA41" i="20"/>
  <c r="A41" i="20"/>
  <c r="CB40" i="20"/>
  <c r="CA40" i="20"/>
  <c r="A40" i="20"/>
  <c r="CB39" i="20"/>
  <c r="CA39" i="20"/>
  <c r="A39" i="20"/>
  <c r="CB38" i="20"/>
  <c r="CA38" i="20"/>
  <c r="A38" i="20"/>
  <c r="CB37" i="20"/>
  <c r="CA37" i="20"/>
  <c r="A37" i="20"/>
  <c r="CB36" i="20"/>
  <c r="CA36" i="20"/>
  <c r="A36" i="20"/>
  <c r="CB35" i="20"/>
  <c r="CA35" i="20"/>
  <c r="A35" i="20"/>
  <c r="CB34" i="20"/>
  <c r="CA34" i="20"/>
  <c r="A34" i="20"/>
  <c r="CB33" i="20"/>
  <c r="CA33" i="20"/>
  <c r="A33" i="20"/>
  <c r="CB32" i="20"/>
  <c r="CA32" i="20"/>
  <c r="A32" i="20"/>
  <c r="CB31" i="20"/>
  <c r="CA31" i="20"/>
  <c r="A31" i="20"/>
  <c r="CB30" i="20"/>
  <c r="CA30" i="20"/>
  <c r="A30" i="20"/>
  <c r="CB29" i="20"/>
  <c r="CA29" i="20"/>
  <c r="A29" i="20"/>
  <c r="CB28" i="20"/>
  <c r="CA28" i="20"/>
  <c r="A28" i="20"/>
  <c r="CB27" i="20"/>
  <c r="CA27" i="20"/>
  <c r="A27" i="20"/>
  <c r="CB26" i="20"/>
  <c r="CA26" i="20"/>
  <c r="A26" i="20"/>
  <c r="CB25" i="20"/>
  <c r="CA25" i="20"/>
  <c r="A25" i="20"/>
  <c r="CB24" i="20"/>
  <c r="CA24" i="20"/>
  <c r="A24" i="20"/>
  <c r="CB23" i="20"/>
  <c r="CA23" i="20"/>
  <c r="A23" i="20"/>
  <c r="CB22" i="20"/>
  <c r="CA22" i="20"/>
  <c r="A22" i="20"/>
  <c r="CB21" i="20"/>
  <c r="CA21" i="20"/>
  <c r="A21" i="20"/>
  <c r="CB20" i="20"/>
  <c r="CA20" i="20"/>
  <c r="A20" i="20"/>
  <c r="CB19" i="20"/>
  <c r="CA19" i="20"/>
  <c r="A19" i="20"/>
  <c r="CB18" i="20"/>
  <c r="CA18" i="20"/>
  <c r="A18" i="20"/>
  <c r="CB17" i="20"/>
  <c r="CA17" i="20"/>
  <c r="A17" i="20"/>
  <c r="CB16" i="20"/>
  <c r="CA16" i="20"/>
  <c r="A16" i="20"/>
  <c r="CB15" i="20"/>
  <c r="CA15" i="20"/>
  <c r="A15" i="20"/>
  <c r="CB14" i="20"/>
  <c r="CA14" i="20"/>
  <c r="A14" i="20"/>
  <c r="CB13" i="20"/>
  <c r="CA13" i="20"/>
  <c r="A13" i="20"/>
  <c r="CB12" i="20"/>
  <c r="CA12" i="20"/>
  <c r="A12" i="20"/>
  <c r="CB11" i="20"/>
  <c r="CA11" i="20"/>
  <c r="A11" i="20"/>
  <c r="CB10" i="20"/>
  <c r="CA10" i="20"/>
  <c r="A10" i="20"/>
  <c r="CB9" i="20"/>
  <c r="CA9" i="20"/>
  <c r="A9" i="20"/>
  <c r="CB8" i="20"/>
  <c r="CA8" i="20"/>
  <c r="A8" i="20"/>
  <c r="CB7" i="20"/>
  <c r="CA7" i="20"/>
  <c r="CB6" i="20"/>
  <c r="CA6" i="20"/>
  <c r="CB5" i="20"/>
  <c r="CA5" i="20"/>
  <c r="CB4" i="20"/>
  <c r="CA4" i="20"/>
  <c r="CB3" i="20"/>
  <c r="CA3" i="20"/>
  <c r="CB2" i="20"/>
  <c r="CA2" i="20"/>
  <c r="CB2001" i="19"/>
  <c r="CA2001" i="19"/>
  <c r="CB2000" i="19"/>
  <c r="CA2000" i="19"/>
  <c r="CB1999" i="19"/>
  <c r="CA1999" i="19"/>
  <c r="CB1998" i="19"/>
  <c r="CA1998" i="19"/>
  <c r="CB1997" i="19"/>
  <c r="CA1997" i="19"/>
  <c r="CB1996" i="19"/>
  <c r="CA1996" i="19"/>
  <c r="CB1995" i="19"/>
  <c r="CA1995" i="19"/>
  <c r="CB1994" i="19"/>
  <c r="CA1994" i="19"/>
  <c r="CB1993" i="19"/>
  <c r="CA1993" i="19"/>
  <c r="CB1992" i="19"/>
  <c r="CA1992" i="19"/>
  <c r="CB1991" i="19"/>
  <c r="CA1991" i="19"/>
  <c r="CB1990" i="19"/>
  <c r="CA1990" i="19"/>
  <c r="CB1989" i="19"/>
  <c r="CA1989" i="19"/>
  <c r="CB1988" i="19"/>
  <c r="CA1988" i="19"/>
  <c r="CB1987" i="19"/>
  <c r="CA1987" i="19"/>
  <c r="CB1986" i="19"/>
  <c r="CA1986" i="19"/>
  <c r="CB1985" i="19"/>
  <c r="CA1985" i="19"/>
  <c r="CB1984" i="19"/>
  <c r="CA1984" i="19"/>
  <c r="CB1983" i="19"/>
  <c r="CA1983" i="19"/>
  <c r="CB1982" i="19"/>
  <c r="CA1982" i="19"/>
  <c r="CB1981" i="19"/>
  <c r="CA1981" i="19"/>
  <c r="CB1980" i="19"/>
  <c r="CA1980" i="19"/>
  <c r="CB1979" i="19"/>
  <c r="CA1979" i="19"/>
  <c r="CB1978" i="19"/>
  <c r="CA1978" i="19"/>
  <c r="CB1977" i="19"/>
  <c r="CA1977" i="19"/>
  <c r="CB1976" i="19"/>
  <c r="CA1976" i="19"/>
  <c r="CB1975" i="19"/>
  <c r="CA1975" i="19"/>
  <c r="CB1974" i="19"/>
  <c r="CA1974" i="19"/>
  <c r="CB1973" i="19"/>
  <c r="CA1973" i="19"/>
  <c r="CB1972" i="19"/>
  <c r="CA1972" i="19"/>
  <c r="CB1971" i="19"/>
  <c r="CA1971" i="19"/>
  <c r="CB1970" i="19"/>
  <c r="CA1970" i="19"/>
  <c r="CB1969" i="19"/>
  <c r="CA1969" i="19"/>
  <c r="CB1968" i="19"/>
  <c r="CA1968" i="19"/>
  <c r="CB1967" i="19"/>
  <c r="CA1967" i="19"/>
  <c r="CB1966" i="19"/>
  <c r="CA1966" i="19"/>
  <c r="CB1965" i="19"/>
  <c r="CA1965" i="19"/>
  <c r="CB1964" i="19"/>
  <c r="CA1964" i="19"/>
  <c r="CB1963" i="19"/>
  <c r="CA1963" i="19"/>
  <c r="CB1962" i="19"/>
  <c r="CA1962" i="19"/>
  <c r="CB1961" i="19"/>
  <c r="CA1961" i="19"/>
  <c r="CB1960" i="19"/>
  <c r="CA1960" i="19"/>
  <c r="CB1959" i="19"/>
  <c r="CA1959" i="19"/>
  <c r="CB1958" i="19"/>
  <c r="CA1958" i="19"/>
  <c r="CB1957" i="19"/>
  <c r="CA1957" i="19"/>
  <c r="CB1956" i="19"/>
  <c r="CA1956" i="19"/>
  <c r="CB1955" i="19"/>
  <c r="CA1955" i="19"/>
  <c r="CB1954" i="19"/>
  <c r="CA1954" i="19"/>
  <c r="CB1953" i="19"/>
  <c r="CA1953" i="19"/>
  <c r="CB1952" i="19"/>
  <c r="CA1952" i="19"/>
  <c r="CB1951" i="19"/>
  <c r="CA1951" i="19"/>
  <c r="CB1950" i="19"/>
  <c r="CA1950" i="19"/>
  <c r="CB1949" i="19"/>
  <c r="CA1949" i="19"/>
  <c r="CB1948" i="19"/>
  <c r="CA1948" i="19"/>
  <c r="CB1947" i="19"/>
  <c r="CA1947" i="19"/>
  <c r="CB1946" i="19"/>
  <c r="CA1946" i="19"/>
  <c r="CB1945" i="19"/>
  <c r="CA1945" i="19"/>
  <c r="CB1944" i="19"/>
  <c r="CA1944" i="19"/>
  <c r="CB1943" i="19"/>
  <c r="CA1943" i="19"/>
  <c r="CB1942" i="19"/>
  <c r="CA1942" i="19"/>
  <c r="CB1941" i="19"/>
  <c r="CA1941" i="19"/>
  <c r="CB1940" i="19"/>
  <c r="CA1940" i="19"/>
  <c r="CB1939" i="19"/>
  <c r="CA1939" i="19"/>
  <c r="CB1938" i="19"/>
  <c r="CA1938" i="19"/>
  <c r="CB1937" i="19"/>
  <c r="CA1937" i="19"/>
  <c r="CB1936" i="19"/>
  <c r="CA1936" i="19"/>
  <c r="CB1935" i="19"/>
  <c r="CA1935" i="19"/>
  <c r="CB1934" i="19"/>
  <c r="CA1934" i="19"/>
  <c r="CB1933" i="19"/>
  <c r="CA1933" i="19"/>
  <c r="CB1932" i="19"/>
  <c r="CA1932" i="19"/>
  <c r="CB1931" i="19"/>
  <c r="CA1931" i="19"/>
  <c r="CB1930" i="19"/>
  <c r="CA1930" i="19"/>
  <c r="CB1929" i="19"/>
  <c r="CA1929" i="19"/>
  <c r="CB1928" i="19"/>
  <c r="CA1928" i="19"/>
  <c r="CB1927" i="19"/>
  <c r="CA1927" i="19"/>
  <c r="CB1926" i="19"/>
  <c r="CA1926" i="19"/>
  <c r="CB1925" i="19"/>
  <c r="CA1925" i="19"/>
  <c r="CB1924" i="19"/>
  <c r="CA1924" i="19"/>
  <c r="CB1923" i="19"/>
  <c r="CA1923" i="19"/>
  <c r="CB1922" i="19"/>
  <c r="CA1922" i="19"/>
  <c r="CB1921" i="19"/>
  <c r="CA1921" i="19"/>
  <c r="CB1920" i="19"/>
  <c r="CA1920" i="19"/>
  <c r="CB1919" i="19"/>
  <c r="CA1919" i="19"/>
  <c r="CB1918" i="19"/>
  <c r="CA1918" i="19"/>
  <c r="CB1917" i="19"/>
  <c r="CA1917" i="19"/>
  <c r="CB1916" i="19"/>
  <c r="CA1916" i="19"/>
  <c r="CB1915" i="19"/>
  <c r="CA1915" i="19"/>
  <c r="CB1914" i="19"/>
  <c r="CA1914" i="19"/>
  <c r="CB1913" i="19"/>
  <c r="CA1913" i="19"/>
  <c r="CB1912" i="19"/>
  <c r="CA1912" i="19"/>
  <c r="CB1911" i="19"/>
  <c r="CA1911" i="19"/>
  <c r="CB1910" i="19"/>
  <c r="CA1910" i="19"/>
  <c r="CB1909" i="19"/>
  <c r="CA1909" i="19"/>
  <c r="CB1908" i="19"/>
  <c r="CA1908" i="19"/>
  <c r="CB1907" i="19"/>
  <c r="CA1907" i="19"/>
  <c r="CB1906" i="19"/>
  <c r="CA1906" i="19"/>
  <c r="CB1905" i="19"/>
  <c r="CA1905" i="19"/>
  <c r="CB1904" i="19"/>
  <c r="CA1904" i="19"/>
  <c r="CB1903" i="19"/>
  <c r="CA1903" i="19"/>
  <c r="CB1902" i="19"/>
  <c r="CA1902" i="19"/>
  <c r="CB1901" i="19"/>
  <c r="CA1901" i="19"/>
  <c r="CB1900" i="19"/>
  <c r="CA1900" i="19"/>
  <c r="CB1899" i="19"/>
  <c r="CA1899" i="19"/>
  <c r="CB1898" i="19"/>
  <c r="CA1898" i="19"/>
  <c r="CB1897" i="19"/>
  <c r="CA1897" i="19"/>
  <c r="CB1896" i="19"/>
  <c r="CA1896" i="19"/>
  <c r="CB1895" i="19"/>
  <c r="CA1895" i="19"/>
  <c r="CB1894" i="19"/>
  <c r="CA1894" i="19"/>
  <c r="CB1893" i="19"/>
  <c r="CA1893" i="19"/>
  <c r="CB1892" i="19"/>
  <c r="CA1892" i="19"/>
  <c r="CB1891" i="19"/>
  <c r="CA1891" i="19"/>
  <c r="CB1890" i="19"/>
  <c r="CA1890" i="19"/>
  <c r="CB1889" i="19"/>
  <c r="CA1889" i="19"/>
  <c r="CB1888" i="19"/>
  <c r="CA1888" i="19"/>
  <c r="CB1887" i="19"/>
  <c r="CA1887" i="19"/>
  <c r="CB1886" i="19"/>
  <c r="CA1886" i="19"/>
  <c r="CB1885" i="19"/>
  <c r="CA1885" i="19"/>
  <c r="CB1884" i="19"/>
  <c r="CA1884" i="19"/>
  <c r="CB1883" i="19"/>
  <c r="CA1883" i="19"/>
  <c r="CB1882" i="19"/>
  <c r="CA1882" i="19"/>
  <c r="CB1881" i="19"/>
  <c r="CA1881" i="19"/>
  <c r="CB1880" i="19"/>
  <c r="CA1880" i="19"/>
  <c r="CB1879" i="19"/>
  <c r="CA1879" i="19"/>
  <c r="CB1878" i="19"/>
  <c r="CA1878" i="19"/>
  <c r="CB1877" i="19"/>
  <c r="CA1877" i="19"/>
  <c r="CB1876" i="19"/>
  <c r="CA1876" i="19"/>
  <c r="CB1875" i="19"/>
  <c r="CA1875" i="19"/>
  <c r="CB1874" i="19"/>
  <c r="CA1874" i="19"/>
  <c r="CB1873" i="19"/>
  <c r="CA1873" i="19"/>
  <c r="CB1872" i="19"/>
  <c r="CA1872" i="19"/>
  <c r="CB1871" i="19"/>
  <c r="CA1871" i="19"/>
  <c r="CB1870" i="19"/>
  <c r="CA1870" i="19"/>
  <c r="CB1869" i="19"/>
  <c r="CA1869" i="19"/>
  <c r="CB1868" i="19"/>
  <c r="CA1868" i="19"/>
  <c r="CB1867" i="19"/>
  <c r="CA1867" i="19"/>
  <c r="CB1866" i="19"/>
  <c r="CA1866" i="19"/>
  <c r="CB1865" i="19"/>
  <c r="CA1865" i="19"/>
  <c r="CB1864" i="19"/>
  <c r="CA1864" i="19"/>
  <c r="CB1863" i="19"/>
  <c r="CA1863" i="19"/>
  <c r="CB1862" i="19"/>
  <c r="CA1862" i="19"/>
  <c r="CB1861" i="19"/>
  <c r="CA1861" i="19"/>
  <c r="CB1860" i="19"/>
  <c r="CA1860" i="19"/>
  <c r="CB1859" i="19"/>
  <c r="CA1859" i="19"/>
  <c r="CB1858" i="19"/>
  <c r="CA1858" i="19"/>
  <c r="CB1857" i="19"/>
  <c r="CA1857" i="19"/>
  <c r="CB1856" i="19"/>
  <c r="CA1856" i="19"/>
  <c r="CB1855" i="19"/>
  <c r="CA1855" i="19"/>
  <c r="CB1854" i="19"/>
  <c r="CA1854" i="19"/>
  <c r="CB1853" i="19"/>
  <c r="CA1853" i="19"/>
  <c r="CB1852" i="19"/>
  <c r="CA1852" i="19"/>
  <c r="CB1851" i="19"/>
  <c r="CA1851" i="19"/>
  <c r="CB1850" i="19"/>
  <c r="CA1850" i="19"/>
  <c r="CB1849" i="19"/>
  <c r="CA1849" i="19"/>
  <c r="CB1848" i="19"/>
  <c r="CA1848" i="19"/>
  <c r="CB1847" i="19"/>
  <c r="CA1847" i="19"/>
  <c r="CB1846" i="19"/>
  <c r="CA1846" i="19"/>
  <c r="CB1845" i="19"/>
  <c r="CA1845" i="19"/>
  <c r="CB1844" i="19"/>
  <c r="CA1844" i="19"/>
  <c r="CB1843" i="19"/>
  <c r="CA1843" i="19"/>
  <c r="CB1842" i="19"/>
  <c r="CA1842" i="19"/>
  <c r="CB1841" i="19"/>
  <c r="CA1841" i="19"/>
  <c r="CB1840" i="19"/>
  <c r="CA1840" i="19"/>
  <c r="CB1839" i="19"/>
  <c r="CA1839" i="19"/>
  <c r="CB1838" i="19"/>
  <c r="CA1838" i="19"/>
  <c r="CB1837" i="19"/>
  <c r="CA1837" i="19"/>
  <c r="CB1836" i="19"/>
  <c r="CA1836" i="19"/>
  <c r="CB1835" i="19"/>
  <c r="CA1835" i="19"/>
  <c r="CB1834" i="19"/>
  <c r="CA1834" i="19"/>
  <c r="CB1833" i="19"/>
  <c r="CA1833" i="19"/>
  <c r="CB1832" i="19"/>
  <c r="CA1832" i="19"/>
  <c r="CB1831" i="19"/>
  <c r="CA1831" i="19"/>
  <c r="CB1830" i="19"/>
  <c r="CA1830" i="19"/>
  <c r="CB1829" i="19"/>
  <c r="CA1829" i="19"/>
  <c r="CB1828" i="19"/>
  <c r="CA1828" i="19"/>
  <c r="CB1827" i="19"/>
  <c r="CA1827" i="19"/>
  <c r="CB1826" i="19"/>
  <c r="CA1826" i="19"/>
  <c r="CB1825" i="19"/>
  <c r="CA1825" i="19"/>
  <c r="CB1824" i="19"/>
  <c r="CA1824" i="19"/>
  <c r="CB1823" i="19"/>
  <c r="CA1823" i="19"/>
  <c r="CB1822" i="19"/>
  <c r="CA1822" i="19"/>
  <c r="CB1821" i="19"/>
  <c r="CA1821" i="19"/>
  <c r="CB1820" i="19"/>
  <c r="CA1820" i="19"/>
  <c r="CB1819" i="19"/>
  <c r="CA1819" i="19"/>
  <c r="CB1818" i="19"/>
  <c r="CA1818" i="19"/>
  <c r="CB1817" i="19"/>
  <c r="CA1817" i="19"/>
  <c r="CB1816" i="19"/>
  <c r="CA1816" i="19"/>
  <c r="CB1815" i="19"/>
  <c r="CA1815" i="19"/>
  <c r="CB1814" i="19"/>
  <c r="CA1814" i="19"/>
  <c r="CB1813" i="19"/>
  <c r="CA1813" i="19"/>
  <c r="CB1812" i="19"/>
  <c r="CA1812" i="19"/>
  <c r="CB1811" i="19"/>
  <c r="CA1811" i="19"/>
  <c r="CB1810" i="19"/>
  <c r="CA1810" i="19"/>
  <c r="CB1809" i="19"/>
  <c r="CA1809" i="19"/>
  <c r="CB1808" i="19"/>
  <c r="CA1808" i="19"/>
  <c r="CB1807" i="19"/>
  <c r="CA1807" i="19"/>
  <c r="CB1806" i="19"/>
  <c r="CA1806" i="19"/>
  <c r="CB1805" i="19"/>
  <c r="CA1805" i="19"/>
  <c r="CB1804" i="19"/>
  <c r="CA1804" i="19"/>
  <c r="CB1803" i="19"/>
  <c r="CA1803" i="19"/>
  <c r="CB1802" i="19"/>
  <c r="CA1802" i="19"/>
  <c r="CB1801" i="19"/>
  <c r="CA1801" i="19"/>
  <c r="CB1800" i="19"/>
  <c r="CA1800" i="19"/>
  <c r="CB1799" i="19"/>
  <c r="CA1799" i="19"/>
  <c r="CB1798" i="19"/>
  <c r="CA1798" i="19"/>
  <c r="CB1797" i="19"/>
  <c r="CA1797" i="19"/>
  <c r="CB1796" i="19"/>
  <c r="CA1796" i="19"/>
  <c r="CB1795" i="19"/>
  <c r="CA1795" i="19"/>
  <c r="CB1794" i="19"/>
  <c r="CA1794" i="19"/>
  <c r="CB1793" i="19"/>
  <c r="CA1793" i="19"/>
  <c r="CB1792" i="19"/>
  <c r="CA1792" i="19"/>
  <c r="CB1791" i="19"/>
  <c r="CA1791" i="19"/>
  <c r="CB1790" i="19"/>
  <c r="CA1790" i="19"/>
  <c r="CB1789" i="19"/>
  <c r="CA1789" i="19"/>
  <c r="CB1788" i="19"/>
  <c r="CA1788" i="19"/>
  <c r="CB1787" i="19"/>
  <c r="CA1787" i="19"/>
  <c r="CB1786" i="19"/>
  <c r="CA1786" i="19"/>
  <c r="CB1785" i="19"/>
  <c r="CA1785" i="19"/>
  <c r="CB1784" i="19"/>
  <c r="CA1784" i="19"/>
  <c r="CB1783" i="19"/>
  <c r="CA1783" i="19"/>
  <c r="CB1782" i="19"/>
  <c r="CA1782" i="19"/>
  <c r="CB1781" i="19"/>
  <c r="CA1781" i="19"/>
  <c r="CB1780" i="19"/>
  <c r="CA1780" i="19"/>
  <c r="CB1779" i="19"/>
  <c r="CA1779" i="19"/>
  <c r="CB1778" i="19"/>
  <c r="CA1778" i="19"/>
  <c r="CB1777" i="19"/>
  <c r="CA1777" i="19"/>
  <c r="CB1776" i="19"/>
  <c r="CA1776" i="19"/>
  <c r="CB1775" i="19"/>
  <c r="CA1775" i="19"/>
  <c r="CB1774" i="19"/>
  <c r="CA1774" i="19"/>
  <c r="CB1773" i="19"/>
  <c r="CA1773" i="19"/>
  <c r="CB1772" i="19"/>
  <c r="CA1772" i="19"/>
  <c r="CB1771" i="19"/>
  <c r="CA1771" i="19"/>
  <c r="CB1770" i="19"/>
  <c r="CA1770" i="19"/>
  <c r="CB1769" i="19"/>
  <c r="CA1769" i="19"/>
  <c r="CB1768" i="19"/>
  <c r="CA1768" i="19"/>
  <c r="CB1767" i="19"/>
  <c r="CA1767" i="19"/>
  <c r="CB1766" i="19"/>
  <c r="CA1766" i="19"/>
  <c r="CB1765" i="19"/>
  <c r="CA1765" i="19"/>
  <c r="CB1764" i="19"/>
  <c r="CA1764" i="19"/>
  <c r="CB1763" i="19"/>
  <c r="CA1763" i="19"/>
  <c r="CB1762" i="19"/>
  <c r="CA1762" i="19"/>
  <c r="CB1761" i="19"/>
  <c r="CA1761" i="19"/>
  <c r="CB1760" i="19"/>
  <c r="CA1760" i="19"/>
  <c r="CB1759" i="19"/>
  <c r="CA1759" i="19"/>
  <c r="CB1758" i="19"/>
  <c r="CA1758" i="19"/>
  <c r="CB1757" i="19"/>
  <c r="CA1757" i="19"/>
  <c r="CB1756" i="19"/>
  <c r="CA1756" i="19"/>
  <c r="CB1755" i="19"/>
  <c r="CA1755" i="19"/>
  <c r="CB1754" i="19"/>
  <c r="CA1754" i="19"/>
  <c r="CB1753" i="19"/>
  <c r="CA1753" i="19"/>
  <c r="CB1752" i="19"/>
  <c r="CA1752" i="19"/>
  <c r="CB1751" i="19"/>
  <c r="CA1751" i="19"/>
  <c r="CB1750" i="19"/>
  <c r="CA1750" i="19"/>
  <c r="CB1749" i="19"/>
  <c r="CA1749" i="19"/>
  <c r="CB1748" i="19"/>
  <c r="CA1748" i="19"/>
  <c r="CB1747" i="19"/>
  <c r="CA1747" i="19"/>
  <c r="CB1746" i="19"/>
  <c r="CA1746" i="19"/>
  <c r="CB1745" i="19"/>
  <c r="CA1745" i="19"/>
  <c r="CB1744" i="19"/>
  <c r="CA1744" i="19"/>
  <c r="CB1743" i="19"/>
  <c r="CA1743" i="19"/>
  <c r="CB1742" i="19"/>
  <c r="CA1742" i="19"/>
  <c r="CB1741" i="19"/>
  <c r="CA1741" i="19"/>
  <c r="CB1740" i="19"/>
  <c r="CA1740" i="19"/>
  <c r="CB1739" i="19"/>
  <c r="CA1739" i="19"/>
  <c r="CB1738" i="19"/>
  <c r="CA1738" i="19"/>
  <c r="CB1737" i="19"/>
  <c r="CA1737" i="19"/>
  <c r="CB1736" i="19"/>
  <c r="CA1736" i="19"/>
  <c r="CB1735" i="19"/>
  <c r="CA1735" i="19"/>
  <c r="CB1734" i="19"/>
  <c r="CA1734" i="19"/>
  <c r="CB1733" i="19"/>
  <c r="CA1733" i="19"/>
  <c r="CB1732" i="19"/>
  <c r="CA1732" i="19"/>
  <c r="CB1731" i="19"/>
  <c r="CA1731" i="19"/>
  <c r="CB1730" i="19"/>
  <c r="CA1730" i="19"/>
  <c r="CB1729" i="19"/>
  <c r="CA1729" i="19"/>
  <c r="CB1728" i="19"/>
  <c r="CA1728" i="19"/>
  <c r="CB1727" i="19"/>
  <c r="CA1727" i="19"/>
  <c r="CB1726" i="19"/>
  <c r="CA1726" i="19"/>
  <c r="CB1725" i="19"/>
  <c r="CA1725" i="19"/>
  <c r="CB1724" i="19"/>
  <c r="CA1724" i="19"/>
  <c r="CB1723" i="19"/>
  <c r="CA1723" i="19"/>
  <c r="CB1722" i="19"/>
  <c r="CA1722" i="19"/>
  <c r="CB1721" i="19"/>
  <c r="CA1721" i="19"/>
  <c r="CB1720" i="19"/>
  <c r="CA1720" i="19"/>
  <c r="CB1719" i="19"/>
  <c r="CA1719" i="19"/>
  <c r="CB1718" i="19"/>
  <c r="CA1718" i="19"/>
  <c r="CB1717" i="19"/>
  <c r="CA1717" i="19"/>
  <c r="CB1716" i="19"/>
  <c r="CA1716" i="19"/>
  <c r="CB1715" i="19"/>
  <c r="CA1715" i="19"/>
  <c r="CB1714" i="19"/>
  <c r="CA1714" i="19"/>
  <c r="CB1713" i="19"/>
  <c r="CA1713" i="19"/>
  <c r="CB1712" i="19"/>
  <c r="CA1712" i="19"/>
  <c r="CB1711" i="19"/>
  <c r="CA1711" i="19"/>
  <c r="CB1710" i="19"/>
  <c r="CA1710" i="19"/>
  <c r="CB1709" i="19"/>
  <c r="CA1709" i="19"/>
  <c r="CB1708" i="19"/>
  <c r="CA1708" i="19"/>
  <c r="CB1707" i="19"/>
  <c r="CA1707" i="19"/>
  <c r="CB1706" i="19"/>
  <c r="CA1706" i="19"/>
  <c r="CB1705" i="19"/>
  <c r="CA1705" i="19"/>
  <c r="CB1704" i="19"/>
  <c r="CA1704" i="19"/>
  <c r="CB1703" i="19"/>
  <c r="CA1703" i="19"/>
  <c r="CB1702" i="19"/>
  <c r="CA1702" i="19"/>
  <c r="CB1701" i="19"/>
  <c r="CA1701" i="19"/>
  <c r="CB1700" i="19"/>
  <c r="CA1700" i="19"/>
  <c r="CB1699" i="19"/>
  <c r="CA1699" i="19"/>
  <c r="CB1698" i="19"/>
  <c r="CA1698" i="19"/>
  <c r="CB1697" i="19"/>
  <c r="CA1697" i="19"/>
  <c r="CB1696" i="19"/>
  <c r="CA1696" i="19"/>
  <c r="CB1695" i="19"/>
  <c r="CA1695" i="19"/>
  <c r="CB1694" i="19"/>
  <c r="CA1694" i="19"/>
  <c r="CB1693" i="19"/>
  <c r="CA1693" i="19"/>
  <c r="CB1692" i="19"/>
  <c r="CA1692" i="19"/>
  <c r="CB1691" i="19"/>
  <c r="CA1691" i="19"/>
  <c r="CB1690" i="19"/>
  <c r="CA1690" i="19"/>
  <c r="CB1689" i="19"/>
  <c r="CA1689" i="19"/>
  <c r="CB1688" i="19"/>
  <c r="CA1688" i="19"/>
  <c r="CB1687" i="19"/>
  <c r="CA1687" i="19"/>
  <c r="CB1686" i="19"/>
  <c r="CA1686" i="19"/>
  <c r="CB1685" i="19"/>
  <c r="CA1685" i="19"/>
  <c r="CB1684" i="19"/>
  <c r="CA1684" i="19"/>
  <c r="CB1683" i="19"/>
  <c r="CA1683" i="19"/>
  <c r="CB1682" i="19"/>
  <c r="CA1682" i="19"/>
  <c r="CB1681" i="19"/>
  <c r="CA1681" i="19"/>
  <c r="CB1680" i="19"/>
  <c r="CA1680" i="19"/>
  <c r="CB1679" i="19"/>
  <c r="CA1679" i="19"/>
  <c r="CB1678" i="19"/>
  <c r="CA1678" i="19"/>
  <c r="CB1677" i="19"/>
  <c r="CA1677" i="19"/>
  <c r="CB1676" i="19"/>
  <c r="CA1676" i="19"/>
  <c r="CB1675" i="19"/>
  <c r="CA1675" i="19"/>
  <c r="CB1674" i="19"/>
  <c r="CA1674" i="19"/>
  <c r="CB1673" i="19"/>
  <c r="CA1673" i="19"/>
  <c r="CB1672" i="19"/>
  <c r="CA1672" i="19"/>
  <c r="CB1671" i="19"/>
  <c r="CA1671" i="19"/>
  <c r="CB1670" i="19"/>
  <c r="CA1670" i="19"/>
  <c r="CB1669" i="19"/>
  <c r="CA1669" i="19"/>
  <c r="CB1668" i="19"/>
  <c r="CA1668" i="19"/>
  <c r="CB1667" i="19"/>
  <c r="CA1667" i="19"/>
  <c r="CB1666" i="19"/>
  <c r="CA1666" i="19"/>
  <c r="CB1665" i="19"/>
  <c r="CA1665" i="19"/>
  <c r="CB1664" i="19"/>
  <c r="CA1664" i="19"/>
  <c r="CB1663" i="19"/>
  <c r="CA1663" i="19"/>
  <c r="CB1662" i="19"/>
  <c r="CA1662" i="19"/>
  <c r="CB1661" i="19"/>
  <c r="CA1661" i="19"/>
  <c r="CB1660" i="19"/>
  <c r="CA1660" i="19"/>
  <c r="CB1659" i="19"/>
  <c r="CA1659" i="19"/>
  <c r="CB1658" i="19"/>
  <c r="CA1658" i="19"/>
  <c r="CB1657" i="19"/>
  <c r="CA1657" i="19"/>
  <c r="CB1656" i="19"/>
  <c r="CA1656" i="19"/>
  <c r="CB1655" i="19"/>
  <c r="CA1655" i="19"/>
  <c r="CB1654" i="19"/>
  <c r="CA1654" i="19"/>
  <c r="CB1653" i="19"/>
  <c r="CA1653" i="19"/>
  <c r="CB1652" i="19"/>
  <c r="CA1652" i="19"/>
  <c r="CB1651" i="19"/>
  <c r="CA1651" i="19"/>
  <c r="CB1650" i="19"/>
  <c r="CA1650" i="19"/>
  <c r="CB1649" i="19"/>
  <c r="CA1649" i="19"/>
  <c r="CB1648" i="19"/>
  <c r="CA1648" i="19"/>
  <c r="CB1647" i="19"/>
  <c r="CA1647" i="19"/>
  <c r="CB1646" i="19"/>
  <c r="CA1646" i="19"/>
  <c r="CB1645" i="19"/>
  <c r="CA1645" i="19"/>
  <c r="CB1644" i="19"/>
  <c r="CA1644" i="19"/>
  <c r="CB1643" i="19"/>
  <c r="CA1643" i="19"/>
  <c r="CB1642" i="19"/>
  <c r="CA1642" i="19"/>
  <c r="CB1641" i="19"/>
  <c r="CA1641" i="19"/>
  <c r="CB1640" i="19"/>
  <c r="CA1640" i="19"/>
  <c r="CB1639" i="19"/>
  <c r="CA1639" i="19"/>
  <c r="CB1638" i="19"/>
  <c r="CA1638" i="19"/>
  <c r="CB1637" i="19"/>
  <c r="CA1637" i="19"/>
  <c r="CB1636" i="19"/>
  <c r="CA1636" i="19"/>
  <c r="CB1635" i="19"/>
  <c r="CA1635" i="19"/>
  <c r="CB1634" i="19"/>
  <c r="CA1634" i="19"/>
  <c r="CB1633" i="19"/>
  <c r="CA1633" i="19"/>
  <c r="CB1632" i="19"/>
  <c r="CA1632" i="19"/>
  <c r="CB1631" i="19"/>
  <c r="CA1631" i="19"/>
  <c r="CB1630" i="19"/>
  <c r="CA1630" i="19"/>
  <c r="CB1629" i="19"/>
  <c r="CA1629" i="19"/>
  <c r="CB1628" i="19"/>
  <c r="CA1628" i="19"/>
  <c r="CB1627" i="19"/>
  <c r="CA1627" i="19"/>
  <c r="CB1626" i="19"/>
  <c r="CA1626" i="19"/>
  <c r="CB1625" i="19"/>
  <c r="CA1625" i="19"/>
  <c r="CB1624" i="19"/>
  <c r="CA1624" i="19"/>
  <c r="CB1623" i="19"/>
  <c r="CA1623" i="19"/>
  <c r="CB1622" i="19"/>
  <c r="CA1622" i="19"/>
  <c r="CB1621" i="19"/>
  <c r="CA1621" i="19"/>
  <c r="CB1620" i="19"/>
  <c r="CA1620" i="19"/>
  <c r="CB1619" i="19"/>
  <c r="CA1619" i="19"/>
  <c r="CB1618" i="19"/>
  <c r="CA1618" i="19"/>
  <c r="CB1617" i="19"/>
  <c r="CA1617" i="19"/>
  <c r="CB1616" i="19"/>
  <c r="CA1616" i="19"/>
  <c r="CB1615" i="19"/>
  <c r="CA1615" i="19"/>
  <c r="CB1614" i="19"/>
  <c r="CA1614" i="19"/>
  <c r="CB1613" i="19"/>
  <c r="CA1613" i="19"/>
  <c r="CB1612" i="19"/>
  <c r="CA1612" i="19"/>
  <c r="CB1611" i="19"/>
  <c r="CA1611" i="19"/>
  <c r="CB1610" i="19"/>
  <c r="CA1610" i="19"/>
  <c r="CB1609" i="19"/>
  <c r="CA1609" i="19"/>
  <c r="CB1608" i="19"/>
  <c r="CA1608" i="19"/>
  <c r="CB1607" i="19"/>
  <c r="CA1607" i="19"/>
  <c r="CB1606" i="19"/>
  <c r="CA1606" i="19"/>
  <c r="CB1605" i="19"/>
  <c r="CA1605" i="19"/>
  <c r="CB1604" i="19"/>
  <c r="CA1604" i="19"/>
  <c r="CB1603" i="19"/>
  <c r="CA1603" i="19"/>
  <c r="CB1602" i="19"/>
  <c r="CA1602" i="19"/>
  <c r="CB1601" i="19"/>
  <c r="CA1601" i="19"/>
  <c r="CB1600" i="19"/>
  <c r="CA1600" i="19"/>
  <c r="CB1599" i="19"/>
  <c r="CA1599" i="19"/>
  <c r="CB1598" i="19"/>
  <c r="CA1598" i="19"/>
  <c r="CB1597" i="19"/>
  <c r="CA1597" i="19"/>
  <c r="CB1596" i="19"/>
  <c r="CA1596" i="19"/>
  <c r="CB1595" i="19"/>
  <c r="CA1595" i="19"/>
  <c r="CB1594" i="19"/>
  <c r="CA1594" i="19"/>
  <c r="CB1593" i="19"/>
  <c r="CA1593" i="19"/>
  <c r="CB1592" i="19"/>
  <c r="CA1592" i="19"/>
  <c r="CB1591" i="19"/>
  <c r="CA1591" i="19"/>
  <c r="CB1590" i="19"/>
  <c r="CA1590" i="19"/>
  <c r="CB1589" i="19"/>
  <c r="CA1589" i="19"/>
  <c r="CB1588" i="19"/>
  <c r="CA1588" i="19"/>
  <c r="CB1587" i="19"/>
  <c r="CA1587" i="19"/>
  <c r="CB1586" i="19"/>
  <c r="CA1586" i="19"/>
  <c r="CB1585" i="19"/>
  <c r="CA1585" i="19"/>
  <c r="CB1584" i="19"/>
  <c r="CA1584" i="19"/>
  <c r="CB1583" i="19"/>
  <c r="CA1583" i="19"/>
  <c r="CB1582" i="19"/>
  <c r="CA1582" i="19"/>
  <c r="CB1581" i="19"/>
  <c r="CA1581" i="19"/>
  <c r="CB1580" i="19"/>
  <c r="CA1580" i="19"/>
  <c r="CB1579" i="19"/>
  <c r="CA1579" i="19"/>
  <c r="CB1578" i="19"/>
  <c r="CA1578" i="19"/>
  <c r="CB1577" i="19"/>
  <c r="CA1577" i="19"/>
  <c r="CB1576" i="19"/>
  <c r="CA1576" i="19"/>
  <c r="CB1575" i="19"/>
  <c r="CA1575" i="19"/>
  <c r="CB1574" i="19"/>
  <c r="CA1574" i="19"/>
  <c r="CB1573" i="19"/>
  <c r="CA1573" i="19"/>
  <c r="CB1572" i="19"/>
  <c r="CA1572" i="19"/>
  <c r="CB1571" i="19"/>
  <c r="CA1571" i="19"/>
  <c r="CB1570" i="19"/>
  <c r="CA1570" i="19"/>
  <c r="CB1569" i="19"/>
  <c r="CA1569" i="19"/>
  <c r="CB1568" i="19"/>
  <c r="CA1568" i="19"/>
  <c r="CB1567" i="19"/>
  <c r="CA1567" i="19"/>
  <c r="CB1566" i="19"/>
  <c r="CA1566" i="19"/>
  <c r="CB1565" i="19"/>
  <c r="CA1565" i="19"/>
  <c r="CB1564" i="19"/>
  <c r="CA1564" i="19"/>
  <c r="CB1563" i="19"/>
  <c r="CA1563" i="19"/>
  <c r="CB1562" i="19"/>
  <c r="CA1562" i="19"/>
  <c r="CB1561" i="19"/>
  <c r="CA1561" i="19"/>
  <c r="CB1560" i="19"/>
  <c r="CA1560" i="19"/>
  <c r="CB1559" i="19"/>
  <c r="CA1559" i="19"/>
  <c r="CB1558" i="19"/>
  <c r="CA1558" i="19"/>
  <c r="CB1557" i="19"/>
  <c r="CA1557" i="19"/>
  <c r="CB1556" i="19"/>
  <c r="CA1556" i="19"/>
  <c r="CB1555" i="19"/>
  <c r="CA1555" i="19"/>
  <c r="CB1554" i="19"/>
  <c r="CA1554" i="19"/>
  <c r="CB1553" i="19"/>
  <c r="CA1553" i="19"/>
  <c r="CB1552" i="19"/>
  <c r="CA1552" i="19"/>
  <c r="CB1551" i="19"/>
  <c r="CA1551" i="19"/>
  <c r="CB1550" i="19"/>
  <c r="CA1550" i="19"/>
  <c r="CB1549" i="19"/>
  <c r="CA1549" i="19"/>
  <c r="CB1548" i="19"/>
  <c r="CA1548" i="19"/>
  <c r="CB1547" i="19"/>
  <c r="CA1547" i="19"/>
  <c r="CB1546" i="19"/>
  <c r="CA1546" i="19"/>
  <c r="CB1545" i="19"/>
  <c r="CA1545" i="19"/>
  <c r="CB1544" i="19"/>
  <c r="CA1544" i="19"/>
  <c r="CB1543" i="19"/>
  <c r="CA1543" i="19"/>
  <c r="CB1542" i="19"/>
  <c r="CA1542" i="19"/>
  <c r="CB1541" i="19"/>
  <c r="CA1541" i="19"/>
  <c r="CB1540" i="19"/>
  <c r="CA1540" i="19"/>
  <c r="CB1539" i="19"/>
  <c r="CA1539" i="19"/>
  <c r="CB1538" i="19"/>
  <c r="CA1538" i="19"/>
  <c r="CB1537" i="19"/>
  <c r="CA1537" i="19"/>
  <c r="CB1536" i="19"/>
  <c r="CA1536" i="19"/>
  <c r="CB1535" i="19"/>
  <c r="CA1535" i="19"/>
  <c r="CB1534" i="19"/>
  <c r="CA1534" i="19"/>
  <c r="CB1533" i="19"/>
  <c r="CA1533" i="19"/>
  <c r="CB1532" i="19"/>
  <c r="CA1532" i="19"/>
  <c r="CB1531" i="19"/>
  <c r="CA1531" i="19"/>
  <c r="CB1530" i="19"/>
  <c r="CA1530" i="19"/>
  <c r="CB1529" i="19"/>
  <c r="CA1529" i="19"/>
  <c r="CB1528" i="19"/>
  <c r="CA1528" i="19"/>
  <c r="CB1527" i="19"/>
  <c r="CA1527" i="19"/>
  <c r="CB1526" i="19"/>
  <c r="CA1526" i="19"/>
  <c r="CB1525" i="19"/>
  <c r="CA1525" i="19"/>
  <c r="CB1524" i="19"/>
  <c r="CA1524" i="19"/>
  <c r="CB1523" i="19"/>
  <c r="CA1523" i="19"/>
  <c r="CB1522" i="19"/>
  <c r="CA1522" i="19"/>
  <c r="CB1521" i="19"/>
  <c r="CA1521" i="19"/>
  <c r="CB1520" i="19"/>
  <c r="CA1520" i="19"/>
  <c r="CB1519" i="19"/>
  <c r="CA1519" i="19"/>
  <c r="CB1518" i="19"/>
  <c r="CA1518" i="19"/>
  <c r="CB1517" i="19"/>
  <c r="CA1517" i="19"/>
  <c r="CB1516" i="19"/>
  <c r="CA1516" i="19"/>
  <c r="CB1515" i="19"/>
  <c r="CA1515" i="19"/>
  <c r="CB1514" i="19"/>
  <c r="CA1514" i="19"/>
  <c r="CB1513" i="19"/>
  <c r="CA1513" i="19"/>
  <c r="CB1512" i="19"/>
  <c r="CA1512" i="19"/>
  <c r="CB1511" i="19"/>
  <c r="CA1511" i="19"/>
  <c r="CB1510" i="19"/>
  <c r="CA1510" i="19"/>
  <c r="CB1509" i="19"/>
  <c r="CA1509" i="19"/>
  <c r="CB1508" i="19"/>
  <c r="CA1508" i="19"/>
  <c r="CB1507" i="19"/>
  <c r="CA1507" i="19"/>
  <c r="CB1506" i="19"/>
  <c r="CA1506" i="19"/>
  <c r="CB1505" i="19"/>
  <c r="CA1505" i="19"/>
  <c r="CB1504" i="19"/>
  <c r="CA1504" i="19"/>
  <c r="CB1503" i="19"/>
  <c r="CA1503" i="19"/>
  <c r="CB1502" i="19"/>
  <c r="CA1502" i="19"/>
  <c r="CB1501" i="19"/>
  <c r="CA1501" i="19"/>
  <c r="CB1500" i="19"/>
  <c r="CA1500" i="19"/>
  <c r="CB1499" i="19"/>
  <c r="CA1499" i="19"/>
  <c r="CB1498" i="19"/>
  <c r="CA1498" i="19"/>
  <c r="CB1497" i="19"/>
  <c r="CA1497" i="19"/>
  <c r="CB1496" i="19"/>
  <c r="CA1496" i="19"/>
  <c r="CB1495" i="19"/>
  <c r="CA1495" i="19"/>
  <c r="CB1494" i="19"/>
  <c r="CA1494" i="19"/>
  <c r="CB1493" i="19"/>
  <c r="CA1493" i="19"/>
  <c r="CB1492" i="19"/>
  <c r="CA1492" i="19"/>
  <c r="CB1491" i="19"/>
  <c r="CA1491" i="19"/>
  <c r="CB1490" i="19"/>
  <c r="CA1490" i="19"/>
  <c r="CB1489" i="19"/>
  <c r="CA1489" i="19"/>
  <c r="CB1488" i="19"/>
  <c r="CA1488" i="19"/>
  <c r="CB1487" i="19"/>
  <c r="CA1487" i="19"/>
  <c r="CB1486" i="19"/>
  <c r="CA1486" i="19"/>
  <c r="CB1485" i="19"/>
  <c r="CA1485" i="19"/>
  <c r="CB1484" i="19"/>
  <c r="CA1484" i="19"/>
  <c r="CB1483" i="19"/>
  <c r="CA1483" i="19"/>
  <c r="CB1482" i="19"/>
  <c r="CA1482" i="19"/>
  <c r="CB1481" i="19"/>
  <c r="CA1481" i="19"/>
  <c r="CB1480" i="19"/>
  <c r="CA1480" i="19"/>
  <c r="CB1479" i="19"/>
  <c r="CA1479" i="19"/>
  <c r="CB1478" i="19"/>
  <c r="CA1478" i="19"/>
  <c r="CB1477" i="19"/>
  <c r="CA1477" i="19"/>
  <c r="CB1476" i="19"/>
  <c r="CA1476" i="19"/>
  <c r="CB1475" i="19"/>
  <c r="CA1475" i="19"/>
  <c r="CB1474" i="19"/>
  <c r="CA1474" i="19"/>
  <c r="CB1473" i="19"/>
  <c r="CA1473" i="19"/>
  <c r="CB1472" i="19"/>
  <c r="CA1472" i="19"/>
  <c r="CB1471" i="19"/>
  <c r="CA1471" i="19"/>
  <c r="CB1470" i="19"/>
  <c r="CA1470" i="19"/>
  <c r="CB1469" i="19"/>
  <c r="CA1469" i="19"/>
  <c r="CB1468" i="19"/>
  <c r="CA1468" i="19"/>
  <c r="CB1467" i="19"/>
  <c r="CA1467" i="19"/>
  <c r="CB1466" i="19"/>
  <c r="CA1466" i="19"/>
  <c r="CB1465" i="19"/>
  <c r="CA1465" i="19"/>
  <c r="CB1464" i="19"/>
  <c r="CA1464" i="19"/>
  <c r="CB1463" i="19"/>
  <c r="CA1463" i="19"/>
  <c r="CB1462" i="19"/>
  <c r="CA1462" i="19"/>
  <c r="CB1461" i="19"/>
  <c r="CA1461" i="19"/>
  <c r="CB1460" i="19"/>
  <c r="CA1460" i="19"/>
  <c r="CB1459" i="19"/>
  <c r="CA1459" i="19"/>
  <c r="CB1458" i="19"/>
  <c r="CA1458" i="19"/>
  <c r="CB1457" i="19"/>
  <c r="CA1457" i="19"/>
  <c r="CB1456" i="19"/>
  <c r="CA1456" i="19"/>
  <c r="CB1455" i="19"/>
  <c r="CA1455" i="19"/>
  <c r="CB1454" i="19"/>
  <c r="CA1454" i="19"/>
  <c r="CB1453" i="19"/>
  <c r="CA1453" i="19"/>
  <c r="CB1452" i="19"/>
  <c r="CA1452" i="19"/>
  <c r="CB1451" i="19"/>
  <c r="CA1451" i="19"/>
  <c r="CB1450" i="19"/>
  <c r="CA1450" i="19"/>
  <c r="CB1449" i="19"/>
  <c r="CA1449" i="19"/>
  <c r="CB1448" i="19"/>
  <c r="CA1448" i="19"/>
  <c r="CB1447" i="19"/>
  <c r="CA1447" i="19"/>
  <c r="CB1446" i="19"/>
  <c r="CA1446" i="19"/>
  <c r="CB1445" i="19"/>
  <c r="CA1445" i="19"/>
  <c r="CB1444" i="19"/>
  <c r="CA1444" i="19"/>
  <c r="CB1443" i="19"/>
  <c r="CA1443" i="19"/>
  <c r="CB1442" i="19"/>
  <c r="CA1442" i="19"/>
  <c r="CB1441" i="19"/>
  <c r="CA1441" i="19"/>
  <c r="CB1440" i="19"/>
  <c r="CA1440" i="19"/>
  <c r="CB1439" i="19"/>
  <c r="CA1439" i="19"/>
  <c r="CB1438" i="19"/>
  <c r="CA1438" i="19"/>
  <c r="CB1437" i="19"/>
  <c r="CA1437" i="19"/>
  <c r="CB1436" i="19"/>
  <c r="CA1436" i="19"/>
  <c r="CB1435" i="19"/>
  <c r="CA1435" i="19"/>
  <c r="CB1434" i="19"/>
  <c r="CA1434" i="19"/>
  <c r="CB1433" i="19"/>
  <c r="CA1433" i="19"/>
  <c r="CB1432" i="19"/>
  <c r="CA1432" i="19"/>
  <c r="CB1431" i="19"/>
  <c r="CA1431" i="19"/>
  <c r="CB1430" i="19"/>
  <c r="CA1430" i="19"/>
  <c r="CB1429" i="19"/>
  <c r="CA1429" i="19"/>
  <c r="CB1428" i="19"/>
  <c r="CA1428" i="19"/>
  <c r="CB1427" i="19"/>
  <c r="CA1427" i="19"/>
  <c r="CB1426" i="19"/>
  <c r="CA1426" i="19"/>
  <c r="CB1425" i="19"/>
  <c r="CA1425" i="19"/>
  <c r="CB1424" i="19"/>
  <c r="CA1424" i="19"/>
  <c r="CB1423" i="19"/>
  <c r="CA1423" i="19"/>
  <c r="CB1422" i="19"/>
  <c r="CA1422" i="19"/>
  <c r="CB1421" i="19"/>
  <c r="CA1421" i="19"/>
  <c r="CB1420" i="19"/>
  <c r="CA1420" i="19"/>
  <c r="CB1419" i="19"/>
  <c r="CA1419" i="19"/>
  <c r="CB1418" i="19"/>
  <c r="CA1418" i="19"/>
  <c r="CB1417" i="19"/>
  <c r="CA1417" i="19"/>
  <c r="CB1416" i="19"/>
  <c r="CA1416" i="19"/>
  <c r="CB1415" i="19"/>
  <c r="CA1415" i="19"/>
  <c r="CB1414" i="19"/>
  <c r="CA1414" i="19"/>
  <c r="CB1413" i="19"/>
  <c r="CA1413" i="19"/>
  <c r="CB1412" i="19"/>
  <c r="CA1412" i="19"/>
  <c r="CB1411" i="19"/>
  <c r="CA1411" i="19"/>
  <c r="CB1410" i="19"/>
  <c r="CA1410" i="19"/>
  <c r="CB1409" i="19"/>
  <c r="CA1409" i="19"/>
  <c r="CB1408" i="19"/>
  <c r="CA1408" i="19"/>
  <c r="CB1407" i="19"/>
  <c r="CA1407" i="19"/>
  <c r="CB1406" i="19"/>
  <c r="CA1406" i="19"/>
  <c r="CB1405" i="19"/>
  <c r="CA1405" i="19"/>
  <c r="CB1404" i="19"/>
  <c r="CA1404" i="19"/>
  <c r="CB1403" i="19"/>
  <c r="CA1403" i="19"/>
  <c r="CB1402" i="19"/>
  <c r="CA1402" i="19"/>
  <c r="CB1401" i="19"/>
  <c r="CA1401" i="19"/>
  <c r="CB1400" i="19"/>
  <c r="CA1400" i="19"/>
  <c r="CB1399" i="19"/>
  <c r="CA1399" i="19"/>
  <c r="CB1398" i="19"/>
  <c r="CA1398" i="19"/>
  <c r="CB1397" i="19"/>
  <c r="CA1397" i="19"/>
  <c r="CB1396" i="19"/>
  <c r="CA1396" i="19"/>
  <c r="CB1395" i="19"/>
  <c r="CA1395" i="19"/>
  <c r="CB1394" i="19"/>
  <c r="CA1394" i="19"/>
  <c r="CB1393" i="19"/>
  <c r="CA1393" i="19"/>
  <c r="CB1392" i="19"/>
  <c r="CA1392" i="19"/>
  <c r="CB1391" i="19"/>
  <c r="CA1391" i="19"/>
  <c r="CB1390" i="19"/>
  <c r="CA1390" i="19"/>
  <c r="CB1389" i="19"/>
  <c r="CA1389" i="19"/>
  <c r="CB1388" i="19"/>
  <c r="CA1388" i="19"/>
  <c r="CB1387" i="19"/>
  <c r="CA1387" i="19"/>
  <c r="CB1386" i="19"/>
  <c r="CA1386" i="19"/>
  <c r="CB1385" i="19"/>
  <c r="CA1385" i="19"/>
  <c r="CB1384" i="19"/>
  <c r="CA1384" i="19"/>
  <c r="CB1383" i="19"/>
  <c r="CA1383" i="19"/>
  <c r="CB1382" i="19"/>
  <c r="CA1382" i="19"/>
  <c r="CB1381" i="19"/>
  <c r="CA1381" i="19"/>
  <c r="CB1380" i="19"/>
  <c r="CA1380" i="19"/>
  <c r="CB1379" i="19"/>
  <c r="CA1379" i="19"/>
  <c r="CB1378" i="19"/>
  <c r="CA1378" i="19"/>
  <c r="CB1377" i="19"/>
  <c r="CA1377" i="19"/>
  <c r="CB1376" i="19"/>
  <c r="CA1376" i="19"/>
  <c r="CB1375" i="19"/>
  <c r="CA1375" i="19"/>
  <c r="CB1374" i="19"/>
  <c r="CA1374" i="19"/>
  <c r="CB1373" i="19"/>
  <c r="CA1373" i="19"/>
  <c r="CB1372" i="19"/>
  <c r="CA1372" i="19"/>
  <c r="CB1371" i="19"/>
  <c r="CA1371" i="19"/>
  <c r="CB1370" i="19"/>
  <c r="CA1370" i="19"/>
  <c r="CB1369" i="19"/>
  <c r="CA1369" i="19"/>
  <c r="CB1368" i="19"/>
  <c r="CA1368" i="19"/>
  <c r="CB1367" i="19"/>
  <c r="CA1367" i="19"/>
  <c r="CB1366" i="19"/>
  <c r="CA1366" i="19"/>
  <c r="CB1365" i="19"/>
  <c r="CA1365" i="19"/>
  <c r="CB1364" i="19"/>
  <c r="CA1364" i="19"/>
  <c r="CB1363" i="19"/>
  <c r="CA1363" i="19"/>
  <c r="CB1362" i="19"/>
  <c r="CA1362" i="19"/>
  <c r="CB1361" i="19"/>
  <c r="CA1361" i="19"/>
  <c r="CB1360" i="19"/>
  <c r="CA1360" i="19"/>
  <c r="CB1359" i="19"/>
  <c r="CA1359" i="19"/>
  <c r="CB1358" i="19"/>
  <c r="CA1358" i="19"/>
  <c r="CB1357" i="19"/>
  <c r="CA1357" i="19"/>
  <c r="CB1356" i="19"/>
  <c r="CA1356" i="19"/>
  <c r="CB1355" i="19"/>
  <c r="CA1355" i="19"/>
  <c r="CB1354" i="19"/>
  <c r="CA1354" i="19"/>
  <c r="CB1353" i="19"/>
  <c r="CA1353" i="19"/>
  <c r="CB1352" i="19"/>
  <c r="CA1352" i="19"/>
  <c r="CB1351" i="19"/>
  <c r="CA1351" i="19"/>
  <c r="CB1350" i="19"/>
  <c r="CA1350" i="19"/>
  <c r="CB1349" i="19"/>
  <c r="CA1349" i="19"/>
  <c r="CB1348" i="19"/>
  <c r="CA1348" i="19"/>
  <c r="CB1347" i="19"/>
  <c r="CA1347" i="19"/>
  <c r="CB1346" i="19"/>
  <c r="CA1346" i="19"/>
  <c r="CB1345" i="19"/>
  <c r="CA1345" i="19"/>
  <c r="CB1344" i="19"/>
  <c r="CA1344" i="19"/>
  <c r="CB1343" i="19"/>
  <c r="CA1343" i="19"/>
  <c r="CB1342" i="19"/>
  <c r="CA1342" i="19"/>
  <c r="CB1341" i="19"/>
  <c r="CA1341" i="19"/>
  <c r="CB1340" i="19"/>
  <c r="CA1340" i="19"/>
  <c r="CB1339" i="19"/>
  <c r="CA1339" i="19"/>
  <c r="CB1338" i="19"/>
  <c r="CA1338" i="19"/>
  <c r="CB1337" i="19"/>
  <c r="CA1337" i="19"/>
  <c r="CB1336" i="19"/>
  <c r="CA1336" i="19"/>
  <c r="CB1335" i="19"/>
  <c r="CA1335" i="19"/>
  <c r="CB1334" i="19"/>
  <c r="CA1334" i="19"/>
  <c r="CB1333" i="19"/>
  <c r="CA1333" i="19"/>
  <c r="CB1332" i="19"/>
  <c r="CA1332" i="19"/>
  <c r="CB1331" i="19"/>
  <c r="CA1331" i="19"/>
  <c r="CB1330" i="19"/>
  <c r="CA1330" i="19"/>
  <c r="CB1329" i="19"/>
  <c r="CA1329" i="19"/>
  <c r="CB1328" i="19"/>
  <c r="CA1328" i="19"/>
  <c r="CB1327" i="19"/>
  <c r="CA1327" i="19"/>
  <c r="CB1326" i="19"/>
  <c r="CA1326" i="19"/>
  <c r="CB1325" i="19"/>
  <c r="CA1325" i="19"/>
  <c r="CB1324" i="19"/>
  <c r="CA1324" i="19"/>
  <c r="CB1323" i="19"/>
  <c r="CA1323" i="19"/>
  <c r="CB1322" i="19"/>
  <c r="CA1322" i="19"/>
  <c r="CB1321" i="19"/>
  <c r="CA1321" i="19"/>
  <c r="CB1320" i="19"/>
  <c r="CA1320" i="19"/>
  <c r="CB1319" i="19"/>
  <c r="CA1319" i="19"/>
  <c r="CB1318" i="19"/>
  <c r="CA1318" i="19"/>
  <c r="CB1317" i="19"/>
  <c r="CA1317" i="19"/>
  <c r="CB1316" i="19"/>
  <c r="CA1316" i="19"/>
  <c r="CB1315" i="19"/>
  <c r="CA1315" i="19"/>
  <c r="CB1314" i="19"/>
  <c r="CA1314" i="19"/>
  <c r="CB1313" i="19"/>
  <c r="CA1313" i="19"/>
  <c r="CB1312" i="19"/>
  <c r="CA1312" i="19"/>
  <c r="CB1311" i="19"/>
  <c r="CA1311" i="19"/>
  <c r="CB1310" i="19"/>
  <c r="CA1310" i="19"/>
  <c r="CB1309" i="19"/>
  <c r="CA1309" i="19"/>
  <c r="CB1308" i="19"/>
  <c r="CA1308" i="19"/>
  <c r="CB1307" i="19"/>
  <c r="CA1307" i="19"/>
  <c r="CB1306" i="19"/>
  <c r="CA1306" i="19"/>
  <c r="CB1305" i="19"/>
  <c r="CA1305" i="19"/>
  <c r="CB1304" i="19"/>
  <c r="CA1304" i="19"/>
  <c r="CB1303" i="19"/>
  <c r="CA1303" i="19"/>
  <c r="CB1302" i="19"/>
  <c r="CA1302" i="19"/>
  <c r="CB1301" i="19"/>
  <c r="CA1301" i="19"/>
  <c r="CB1300" i="19"/>
  <c r="CA1300" i="19"/>
  <c r="CB1299" i="19"/>
  <c r="CA1299" i="19"/>
  <c r="CB1298" i="19"/>
  <c r="CA1298" i="19"/>
  <c r="CB1297" i="19"/>
  <c r="CA1297" i="19"/>
  <c r="CB1296" i="19"/>
  <c r="CA1296" i="19"/>
  <c r="CB1295" i="19"/>
  <c r="CA1295" i="19"/>
  <c r="CB1294" i="19"/>
  <c r="CA1294" i="19"/>
  <c r="CB1293" i="19"/>
  <c r="CA1293" i="19"/>
  <c r="CB1292" i="19"/>
  <c r="CA1292" i="19"/>
  <c r="CB1291" i="19"/>
  <c r="CA1291" i="19"/>
  <c r="CB1290" i="19"/>
  <c r="CA1290" i="19"/>
  <c r="CB1289" i="19"/>
  <c r="CA1289" i="19"/>
  <c r="CB1288" i="19"/>
  <c r="CA1288" i="19"/>
  <c r="CB1287" i="19"/>
  <c r="CA1287" i="19"/>
  <c r="CB1286" i="19"/>
  <c r="CA1286" i="19"/>
  <c r="CB1285" i="19"/>
  <c r="CA1285" i="19"/>
  <c r="CB1284" i="19"/>
  <c r="CA1284" i="19"/>
  <c r="CB1283" i="19"/>
  <c r="CA1283" i="19"/>
  <c r="CB1282" i="19"/>
  <c r="CA1282" i="19"/>
  <c r="CB1281" i="19"/>
  <c r="CA1281" i="19"/>
  <c r="CB1280" i="19"/>
  <c r="CA1280" i="19"/>
  <c r="CB1279" i="19"/>
  <c r="CA1279" i="19"/>
  <c r="CB1278" i="19"/>
  <c r="CA1278" i="19"/>
  <c r="CB1277" i="19"/>
  <c r="CA1277" i="19"/>
  <c r="CB1276" i="19"/>
  <c r="CA1276" i="19"/>
  <c r="CB1275" i="19"/>
  <c r="CA1275" i="19"/>
  <c r="CB1274" i="19"/>
  <c r="CA1274" i="19"/>
  <c r="CB1273" i="19"/>
  <c r="CA1273" i="19"/>
  <c r="CB1272" i="19"/>
  <c r="CA1272" i="19"/>
  <c r="CB1271" i="19"/>
  <c r="CA1271" i="19"/>
  <c r="CB1270" i="19"/>
  <c r="CA1270" i="19"/>
  <c r="CB1269" i="19"/>
  <c r="CA1269" i="19"/>
  <c r="CB1268" i="19"/>
  <c r="CA1268" i="19"/>
  <c r="CB1267" i="19"/>
  <c r="CA1267" i="19"/>
  <c r="CB1266" i="19"/>
  <c r="CA1266" i="19"/>
  <c r="CB1265" i="19"/>
  <c r="CA1265" i="19"/>
  <c r="CB1264" i="19"/>
  <c r="CA1264" i="19"/>
  <c r="CB1263" i="19"/>
  <c r="CA1263" i="19"/>
  <c r="CB1262" i="19"/>
  <c r="CA1262" i="19"/>
  <c r="CB1261" i="19"/>
  <c r="CA1261" i="19"/>
  <c r="CB1260" i="19"/>
  <c r="CA1260" i="19"/>
  <c r="CB1259" i="19"/>
  <c r="CA1259" i="19"/>
  <c r="CB1258" i="19"/>
  <c r="CA1258" i="19"/>
  <c r="CB1257" i="19"/>
  <c r="CA1257" i="19"/>
  <c r="CB1256" i="19"/>
  <c r="CA1256" i="19"/>
  <c r="CB1255" i="19"/>
  <c r="CA1255" i="19"/>
  <c r="CB1254" i="19"/>
  <c r="CA1254" i="19"/>
  <c r="CB1253" i="19"/>
  <c r="CA1253" i="19"/>
  <c r="CB1252" i="19"/>
  <c r="CA1252" i="19"/>
  <c r="CB1251" i="19"/>
  <c r="CA1251" i="19"/>
  <c r="CB1250" i="19"/>
  <c r="CA1250" i="19"/>
  <c r="CB1249" i="19"/>
  <c r="CA1249" i="19"/>
  <c r="CB1248" i="19"/>
  <c r="CA1248" i="19"/>
  <c r="CB1247" i="19"/>
  <c r="CA1247" i="19"/>
  <c r="CB1246" i="19"/>
  <c r="CA1246" i="19"/>
  <c r="CB1245" i="19"/>
  <c r="CA1245" i="19"/>
  <c r="CB1244" i="19"/>
  <c r="CA1244" i="19"/>
  <c r="CB1243" i="19"/>
  <c r="CA1243" i="19"/>
  <c r="CB1242" i="19"/>
  <c r="CA1242" i="19"/>
  <c r="CB1241" i="19"/>
  <c r="CA1241" i="19"/>
  <c r="CB1240" i="19"/>
  <c r="CA1240" i="19"/>
  <c r="CB1239" i="19"/>
  <c r="CA1239" i="19"/>
  <c r="CB1238" i="19"/>
  <c r="CA1238" i="19"/>
  <c r="CB1237" i="19"/>
  <c r="CA1237" i="19"/>
  <c r="CB1236" i="19"/>
  <c r="CA1236" i="19"/>
  <c r="CB1235" i="19"/>
  <c r="CA1235" i="19"/>
  <c r="CB1234" i="19"/>
  <c r="CA1234" i="19"/>
  <c r="CB1233" i="19"/>
  <c r="CA1233" i="19"/>
  <c r="CB1232" i="19"/>
  <c r="CA1232" i="19"/>
  <c r="CB1231" i="19"/>
  <c r="CA1231" i="19"/>
  <c r="CB1230" i="19"/>
  <c r="CA1230" i="19"/>
  <c r="CB1229" i="19"/>
  <c r="CA1229" i="19"/>
  <c r="CB1228" i="19"/>
  <c r="CA1228" i="19"/>
  <c r="CB1227" i="19"/>
  <c r="CA1227" i="19"/>
  <c r="CB1226" i="19"/>
  <c r="CA1226" i="19"/>
  <c r="CB1225" i="19"/>
  <c r="CA1225" i="19"/>
  <c r="CB1224" i="19"/>
  <c r="CA1224" i="19"/>
  <c r="CB1223" i="19"/>
  <c r="CA1223" i="19"/>
  <c r="CB1222" i="19"/>
  <c r="CA1222" i="19"/>
  <c r="CB1221" i="19"/>
  <c r="CA1221" i="19"/>
  <c r="CB1220" i="19"/>
  <c r="CA1220" i="19"/>
  <c r="CB1219" i="19"/>
  <c r="CA1219" i="19"/>
  <c r="CB1218" i="19"/>
  <c r="CA1218" i="19"/>
  <c r="CB1217" i="19"/>
  <c r="CA1217" i="19"/>
  <c r="CB1216" i="19"/>
  <c r="CA1216" i="19"/>
  <c r="CB1215" i="19"/>
  <c r="CA1215" i="19"/>
  <c r="CB1214" i="19"/>
  <c r="CA1214" i="19"/>
  <c r="CB1213" i="19"/>
  <c r="CA1213" i="19"/>
  <c r="CB1212" i="19"/>
  <c r="CA1212" i="19"/>
  <c r="CB1211" i="19"/>
  <c r="CA1211" i="19"/>
  <c r="CB1210" i="19"/>
  <c r="CA1210" i="19"/>
  <c r="CB1209" i="19"/>
  <c r="CA1209" i="19"/>
  <c r="CB1208" i="19"/>
  <c r="CA1208" i="19"/>
  <c r="CB1207" i="19"/>
  <c r="CA1207" i="19"/>
  <c r="CB1206" i="19"/>
  <c r="CA1206" i="19"/>
  <c r="CB1205" i="19"/>
  <c r="CA1205" i="19"/>
  <c r="CB1204" i="19"/>
  <c r="CA1204" i="19"/>
  <c r="CB1203" i="19"/>
  <c r="CA1203" i="19"/>
  <c r="CB1202" i="19"/>
  <c r="CA1202" i="19"/>
  <c r="CB1201" i="19"/>
  <c r="CA1201" i="19"/>
  <c r="CB1200" i="19"/>
  <c r="CA1200" i="19"/>
  <c r="CB1199" i="19"/>
  <c r="CA1199" i="19"/>
  <c r="CB1198" i="19"/>
  <c r="CA1198" i="19"/>
  <c r="CB1197" i="19"/>
  <c r="CA1197" i="19"/>
  <c r="CB1196" i="19"/>
  <c r="CA1196" i="19"/>
  <c r="CB1195" i="19"/>
  <c r="CA1195" i="19"/>
  <c r="CB1194" i="19"/>
  <c r="CA1194" i="19"/>
  <c r="CB1193" i="19"/>
  <c r="CA1193" i="19"/>
  <c r="CB1192" i="19"/>
  <c r="CA1192" i="19"/>
  <c r="CB1191" i="19"/>
  <c r="CA1191" i="19"/>
  <c r="CB1190" i="19"/>
  <c r="CA1190" i="19"/>
  <c r="CB1189" i="19"/>
  <c r="CA1189" i="19"/>
  <c r="CB1188" i="19"/>
  <c r="CA1188" i="19"/>
  <c r="CB1187" i="19"/>
  <c r="CA1187" i="19"/>
  <c r="CB1186" i="19"/>
  <c r="CA1186" i="19"/>
  <c r="CB1185" i="19"/>
  <c r="CA1185" i="19"/>
  <c r="CB1184" i="19"/>
  <c r="CA1184" i="19"/>
  <c r="CB1183" i="19"/>
  <c r="CA1183" i="19"/>
  <c r="CB1182" i="19"/>
  <c r="CA1182" i="19"/>
  <c r="CB1181" i="19"/>
  <c r="CA1181" i="19"/>
  <c r="CB1180" i="19"/>
  <c r="CA1180" i="19"/>
  <c r="CB1179" i="19"/>
  <c r="CA1179" i="19"/>
  <c r="CB1178" i="19"/>
  <c r="CA1178" i="19"/>
  <c r="CB1177" i="19"/>
  <c r="CA1177" i="19"/>
  <c r="CB1176" i="19"/>
  <c r="CA1176" i="19"/>
  <c r="CB1175" i="19"/>
  <c r="CA1175" i="19"/>
  <c r="CB1174" i="19"/>
  <c r="CA1174" i="19"/>
  <c r="CB1173" i="19"/>
  <c r="CA1173" i="19"/>
  <c r="CB1172" i="19"/>
  <c r="CA1172" i="19"/>
  <c r="CB1171" i="19"/>
  <c r="CA1171" i="19"/>
  <c r="CB1170" i="19"/>
  <c r="CA1170" i="19"/>
  <c r="CB1169" i="19"/>
  <c r="CA1169" i="19"/>
  <c r="CB1168" i="19"/>
  <c r="CA1168" i="19"/>
  <c r="CB1167" i="19"/>
  <c r="CA1167" i="19"/>
  <c r="CB1166" i="19"/>
  <c r="CA1166" i="19"/>
  <c r="CB1165" i="19"/>
  <c r="CA1165" i="19"/>
  <c r="CB1164" i="19"/>
  <c r="CA1164" i="19"/>
  <c r="CB1163" i="19"/>
  <c r="CA1163" i="19"/>
  <c r="CB1162" i="19"/>
  <c r="CA1162" i="19"/>
  <c r="CB1161" i="19"/>
  <c r="CA1161" i="19"/>
  <c r="CB1160" i="19"/>
  <c r="CA1160" i="19"/>
  <c r="CB1159" i="19"/>
  <c r="CA1159" i="19"/>
  <c r="CB1158" i="19"/>
  <c r="CA1158" i="19"/>
  <c r="CB1157" i="19"/>
  <c r="CA1157" i="19"/>
  <c r="CB1156" i="19"/>
  <c r="CA1156" i="19"/>
  <c r="CB1155" i="19"/>
  <c r="CA1155" i="19"/>
  <c r="CB1154" i="19"/>
  <c r="CA1154" i="19"/>
  <c r="CB1153" i="19"/>
  <c r="CA1153" i="19"/>
  <c r="CB1152" i="19"/>
  <c r="CA1152" i="19"/>
  <c r="CB1151" i="19"/>
  <c r="CA1151" i="19"/>
  <c r="CB1150" i="19"/>
  <c r="CA1150" i="19"/>
  <c r="CB1149" i="19"/>
  <c r="CA1149" i="19"/>
  <c r="CB1148" i="19"/>
  <c r="CA1148" i="19"/>
  <c r="CB1147" i="19"/>
  <c r="CA1147" i="19"/>
  <c r="CB1146" i="19"/>
  <c r="CA1146" i="19"/>
  <c r="CB1145" i="19"/>
  <c r="CA1145" i="19"/>
  <c r="CB1144" i="19"/>
  <c r="CA1144" i="19"/>
  <c r="CB1143" i="19"/>
  <c r="CA1143" i="19"/>
  <c r="CB1142" i="19"/>
  <c r="CA1142" i="19"/>
  <c r="CB1141" i="19"/>
  <c r="CA1141" i="19"/>
  <c r="CB1140" i="19"/>
  <c r="CA1140" i="19"/>
  <c r="CB1139" i="19"/>
  <c r="CA1139" i="19"/>
  <c r="CB1138" i="19"/>
  <c r="CA1138" i="19"/>
  <c r="CB1137" i="19"/>
  <c r="CA1137" i="19"/>
  <c r="CB1136" i="19"/>
  <c r="CA1136" i="19"/>
  <c r="CB1135" i="19"/>
  <c r="CA1135" i="19"/>
  <c r="CB1134" i="19"/>
  <c r="CA1134" i="19"/>
  <c r="CB1133" i="19"/>
  <c r="CA1133" i="19"/>
  <c r="CB1132" i="19"/>
  <c r="CA1132" i="19"/>
  <c r="CB1131" i="19"/>
  <c r="CA1131" i="19"/>
  <c r="CB1130" i="19"/>
  <c r="CA1130" i="19"/>
  <c r="CB1129" i="19"/>
  <c r="CA1129" i="19"/>
  <c r="CB1128" i="19"/>
  <c r="CA1128" i="19"/>
  <c r="CB1127" i="19"/>
  <c r="CA1127" i="19"/>
  <c r="CB1126" i="19"/>
  <c r="CA1126" i="19"/>
  <c r="CB1125" i="19"/>
  <c r="CA1125" i="19"/>
  <c r="CB1124" i="19"/>
  <c r="CA1124" i="19"/>
  <c r="CB1123" i="19"/>
  <c r="CA1123" i="19"/>
  <c r="CB1122" i="19"/>
  <c r="CA1122" i="19"/>
  <c r="CB1121" i="19"/>
  <c r="CA1121" i="19"/>
  <c r="CB1120" i="19"/>
  <c r="CA1120" i="19"/>
  <c r="CB1119" i="19"/>
  <c r="CA1119" i="19"/>
  <c r="CB1118" i="19"/>
  <c r="CA1118" i="19"/>
  <c r="CB1117" i="19"/>
  <c r="CA1117" i="19"/>
  <c r="CB1116" i="19"/>
  <c r="CA1116" i="19"/>
  <c r="CB1115" i="19"/>
  <c r="CA1115" i="19"/>
  <c r="CB1114" i="19"/>
  <c r="CA1114" i="19"/>
  <c r="CB1113" i="19"/>
  <c r="CA1113" i="19"/>
  <c r="CB1112" i="19"/>
  <c r="CA1112" i="19"/>
  <c r="CB1111" i="19"/>
  <c r="CA1111" i="19"/>
  <c r="CB1110" i="19"/>
  <c r="CA1110" i="19"/>
  <c r="CB1109" i="19"/>
  <c r="CA1109" i="19"/>
  <c r="CB1108" i="19"/>
  <c r="CA1108" i="19"/>
  <c r="CB1107" i="19"/>
  <c r="CA1107" i="19"/>
  <c r="CB1106" i="19"/>
  <c r="CA1106" i="19"/>
  <c r="CB1105" i="19"/>
  <c r="CA1105" i="19"/>
  <c r="CB1104" i="19"/>
  <c r="CA1104" i="19"/>
  <c r="CB1103" i="19"/>
  <c r="CA1103" i="19"/>
  <c r="CB1102" i="19"/>
  <c r="CA1102" i="19"/>
  <c r="CB1101" i="19"/>
  <c r="CA1101" i="19"/>
  <c r="CB1100" i="19"/>
  <c r="CA1100" i="19"/>
  <c r="CB1099" i="19"/>
  <c r="CA1099" i="19"/>
  <c r="CB1098" i="19"/>
  <c r="CA1098" i="19"/>
  <c r="CB1097" i="19"/>
  <c r="CA1097" i="19"/>
  <c r="CB1096" i="19"/>
  <c r="CA1096" i="19"/>
  <c r="CB1095" i="19"/>
  <c r="CA1095" i="19"/>
  <c r="CB1094" i="19"/>
  <c r="CA1094" i="19"/>
  <c r="CB1093" i="19"/>
  <c r="CA1093" i="19"/>
  <c r="CB1092" i="19"/>
  <c r="CA1092" i="19"/>
  <c r="CB1091" i="19"/>
  <c r="CA1091" i="19"/>
  <c r="CB1090" i="19"/>
  <c r="CA1090" i="19"/>
  <c r="CB1089" i="19"/>
  <c r="CA1089" i="19"/>
  <c r="CB1088" i="19"/>
  <c r="CA1088" i="19"/>
  <c r="CB1087" i="19"/>
  <c r="CA1087" i="19"/>
  <c r="CB1086" i="19"/>
  <c r="CA1086" i="19"/>
  <c r="CB1085" i="19"/>
  <c r="CA1085" i="19"/>
  <c r="CB1084" i="19"/>
  <c r="CA1084" i="19"/>
  <c r="CB1083" i="19"/>
  <c r="CA1083" i="19"/>
  <c r="CB1082" i="19"/>
  <c r="CA1082" i="19"/>
  <c r="CB1081" i="19"/>
  <c r="CA1081" i="19"/>
  <c r="CB1080" i="19"/>
  <c r="CA1080" i="19"/>
  <c r="CB1079" i="19"/>
  <c r="CA1079" i="19"/>
  <c r="CB1078" i="19"/>
  <c r="CA1078" i="19"/>
  <c r="CB1077" i="19"/>
  <c r="CA1077" i="19"/>
  <c r="CB1076" i="19"/>
  <c r="CA1076" i="19"/>
  <c r="CB1075" i="19"/>
  <c r="CA1075" i="19"/>
  <c r="CB1074" i="19"/>
  <c r="CA1074" i="19"/>
  <c r="CB1073" i="19"/>
  <c r="CA1073" i="19"/>
  <c r="CB1072" i="19"/>
  <c r="CA1072" i="19"/>
  <c r="CB1071" i="19"/>
  <c r="CA1071" i="19"/>
  <c r="CB1070" i="19"/>
  <c r="CA1070" i="19"/>
  <c r="CB1069" i="19"/>
  <c r="CA1069" i="19"/>
  <c r="CB1068" i="19"/>
  <c r="CA1068" i="19"/>
  <c r="CB1067" i="19"/>
  <c r="CA1067" i="19"/>
  <c r="CB1066" i="19"/>
  <c r="CA1066" i="19"/>
  <c r="CB1065" i="19"/>
  <c r="CA1065" i="19"/>
  <c r="CB1064" i="19"/>
  <c r="CA1064" i="19"/>
  <c r="CB1063" i="19"/>
  <c r="CA1063" i="19"/>
  <c r="CB1062" i="19"/>
  <c r="CA1062" i="19"/>
  <c r="CB1061" i="19"/>
  <c r="CA1061" i="19"/>
  <c r="CB1060" i="19"/>
  <c r="CA1060" i="19"/>
  <c r="CB1059" i="19"/>
  <c r="CA1059" i="19"/>
  <c r="CB1058" i="19"/>
  <c r="CA1058" i="19"/>
  <c r="CB1057" i="19"/>
  <c r="CA1057" i="19"/>
  <c r="CB1056" i="19"/>
  <c r="CA1056" i="19"/>
  <c r="CB1055" i="19"/>
  <c r="CA1055" i="19"/>
  <c r="CB1054" i="19"/>
  <c r="CA1054" i="19"/>
  <c r="CB1053" i="19"/>
  <c r="CA1053" i="19"/>
  <c r="CB1052" i="19"/>
  <c r="CA1052" i="19"/>
  <c r="CB1051" i="19"/>
  <c r="CA1051" i="19"/>
  <c r="CB1050" i="19"/>
  <c r="CA1050" i="19"/>
  <c r="CB1049" i="19"/>
  <c r="CA1049" i="19"/>
  <c r="CB1048" i="19"/>
  <c r="CA1048" i="19"/>
  <c r="CB1047" i="19"/>
  <c r="CA1047" i="19"/>
  <c r="CB1046" i="19"/>
  <c r="CA1046" i="19"/>
  <c r="CB1045" i="19"/>
  <c r="CA1045" i="19"/>
  <c r="CB1044" i="19"/>
  <c r="CA1044" i="19"/>
  <c r="CB1043" i="19"/>
  <c r="CA1043" i="19"/>
  <c r="CB1042" i="19"/>
  <c r="CA1042" i="19"/>
  <c r="CB1041" i="19"/>
  <c r="CA1041" i="19"/>
  <c r="CB1040" i="19"/>
  <c r="CA1040" i="19"/>
  <c r="CB1039" i="19"/>
  <c r="CA1039" i="19"/>
  <c r="CB1038" i="19"/>
  <c r="CA1038" i="19"/>
  <c r="CB1037" i="19"/>
  <c r="CA1037" i="19"/>
  <c r="CB1036" i="19"/>
  <c r="CA1036" i="19"/>
  <c r="CB1035" i="19"/>
  <c r="CA1035" i="19"/>
  <c r="CB1034" i="19"/>
  <c r="CA1034" i="19"/>
  <c r="CB1033" i="19"/>
  <c r="CA1033" i="19"/>
  <c r="CB1032" i="19"/>
  <c r="CA1032" i="19"/>
  <c r="CB1031" i="19"/>
  <c r="CA1031" i="19"/>
  <c r="CB1030" i="19"/>
  <c r="CA1030" i="19"/>
  <c r="CB1029" i="19"/>
  <c r="CA1029" i="19"/>
  <c r="CB1028" i="19"/>
  <c r="CA1028" i="19"/>
  <c r="CB1027" i="19"/>
  <c r="CA1027" i="19"/>
  <c r="CB1026" i="19"/>
  <c r="CA1026" i="19"/>
  <c r="CB1025" i="19"/>
  <c r="CA1025" i="19"/>
  <c r="CB1024" i="19"/>
  <c r="CA1024" i="19"/>
  <c r="CB1023" i="19"/>
  <c r="CA1023" i="19"/>
  <c r="CB1022" i="19"/>
  <c r="CA1022" i="19"/>
  <c r="CB1021" i="19"/>
  <c r="CA1021" i="19"/>
  <c r="CB1020" i="19"/>
  <c r="CA1020" i="19"/>
  <c r="CB1019" i="19"/>
  <c r="CA1019" i="19"/>
  <c r="CB1018" i="19"/>
  <c r="CA1018" i="19"/>
  <c r="CB1017" i="19"/>
  <c r="CA1017" i="19"/>
  <c r="CB1016" i="19"/>
  <c r="CA1016" i="19"/>
  <c r="CB1015" i="19"/>
  <c r="CA1015" i="19"/>
  <c r="CB1014" i="19"/>
  <c r="CA1014" i="19"/>
  <c r="CB1013" i="19"/>
  <c r="CA1013" i="19"/>
  <c r="CB1012" i="19"/>
  <c r="CA1012" i="19"/>
  <c r="CB1011" i="19"/>
  <c r="CA1011" i="19"/>
  <c r="CB1010" i="19"/>
  <c r="CA1010" i="19"/>
  <c r="CB1009" i="19"/>
  <c r="CA1009" i="19"/>
  <c r="CB1008" i="19"/>
  <c r="CA1008" i="19"/>
  <c r="CB1007" i="19"/>
  <c r="CA1007" i="19"/>
  <c r="CB1006" i="19"/>
  <c r="CA1006" i="19"/>
  <c r="CB1005" i="19"/>
  <c r="CA1005" i="19"/>
  <c r="CB1004" i="19"/>
  <c r="CA1004" i="19"/>
  <c r="CB1003" i="19"/>
  <c r="CA1003" i="19"/>
  <c r="CB1002" i="19"/>
  <c r="CA1002" i="19"/>
  <c r="CB1001" i="19"/>
  <c r="CA1001" i="19"/>
  <c r="CB1000" i="19"/>
  <c r="CA1000" i="19"/>
  <c r="CB999" i="19"/>
  <c r="CA999" i="19"/>
  <c r="CB998" i="19"/>
  <c r="CA998" i="19"/>
  <c r="CB997" i="19"/>
  <c r="CA997" i="19"/>
  <c r="CB996" i="19"/>
  <c r="CA996" i="19"/>
  <c r="CB995" i="19"/>
  <c r="CA995" i="19"/>
  <c r="CB994" i="19"/>
  <c r="CA994" i="19"/>
  <c r="CB993" i="19"/>
  <c r="CA993" i="19"/>
  <c r="CB992" i="19"/>
  <c r="CA992" i="19"/>
  <c r="CB991" i="19"/>
  <c r="CA991" i="19"/>
  <c r="CB990" i="19"/>
  <c r="CA990" i="19"/>
  <c r="CB989" i="19"/>
  <c r="CA989" i="19"/>
  <c r="CB988" i="19"/>
  <c r="CA988" i="19"/>
  <c r="CB987" i="19"/>
  <c r="CA987" i="19"/>
  <c r="CB986" i="19"/>
  <c r="CA986" i="19"/>
  <c r="CB985" i="19"/>
  <c r="CA985" i="19"/>
  <c r="CB984" i="19"/>
  <c r="CA984" i="19"/>
  <c r="CB983" i="19"/>
  <c r="CA983" i="19"/>
  <c r="CB982" i="19"/>
  <c r="CA982" i="19"/>
  <c r="CB981" i="19"/>
  <c r="CA981" i="19"/>
  <c r="CB980" i="19"/>
  <c r="CA980" i="19"/>
  <c r="CB979" i="19"/>
  <c r="CA979" i="19"/>
  <c r="CB978" i="19"/>
  <c r="CA978" i="19"/>
  <c r="CB977" i="19"/>
  <c r="CA977" i="19"/>
  <c r="CB976" i="19"/>
  <c r="CA976" i="19"/>
  <c r="CB975" i="19"/>
  <c r="CA975" i="19"/>
  <c r="CB974" i="19"/>
  <c r="CA974" i="19"/>
  <c r="CB973" i="19"/>
  <c r="CA973" i="19"/>
  <c r="CB972" i="19"/>
  <c r="CA972" i="19"/>
  <c r="CB971" i="19"/>
  <c r="CA971" i="19"/>
  <c r="CB970" i="19"/>
  <c r="CA970" i="19"/>
  <c r="CB969" i="19"/>
  <c r="CA969" i="19"/>
  <c r="CB968" i="19"/>
  <c r="CA968" i="19"/>
  <c r="CB967" i="19"/>
  <c r="CA967" i="19"/>
  <c r="CB966" i="19"/>
  <c r="CA966" i="19"/>
  <c r="CB965" i="19"/>
  <c r="CA965" i="19"/>
  <c r="CB964" i="19"/>
  <c r="CA964" i="19"/>
  <c r="CB963" i="19"/>
  <c r="CA963" i="19"/>
  <c r="CB962" i="19"/>
  <c r="CA962" i="19"/>
  <c r="CB961" i="19"/>
  <c r="CA961" i="19"/>
  <c r="CB960" i="19"/>
  <c r="CA960" i="19"/>
  <c r="CB959" i="19"/>
  <c r="CA959" i="19"/>
  <c r="CB958" i="19"/>
  <c r="CA958" i="19"/>
  <c r="CB957" i="19"/>
  <c r="CA957" i="19"/>
  <c r="CB956" i="19"/>
  <c r="CA956" i="19"/>
  <c r="CB955" i="19"/>
  <c r="CA955" i="19"/>
  <c r="CB954" i="19"/>
  <c r="CA954" i="19"/>
  <c r="CB953" i="19"/>
  <c r="CA953" i="19"/>
  <c r="CB952" i="19"/>
  <c r="CA952" i="19"/>
  <c r="CB951" i="19"/>
  <c r="CA951" i="19"/>
  <c r="CB950" i="19"/>
  <c r="CA950" i="19"/>
  <c r="CB949" i="19"/>
  <c r="CA949" i="19"/>
  <c r="CB948" i="19"/>
  <c r="CA948" i="19"/>
  <c r="CB947" i="19"/>
  <c r="CA947" i="19"/>
  <c r="CB946" i="19"/>
  <c r="CA946" i="19"/>
  <c r="CB945" i="19"/>
  <c r="CA945" i="19"/>
  <c r="CB944" i="19"/>
  <c r="CA944" i="19"/>
  <c r="CB943" i="19"/>
  <c r="CA943" i="19"/>
  <c r="CB942" i="19"/>
  <c r="CA942" i="19"/>
  <c r="CB941" i="19"/>
  <c r="CA941" i="19"/>
  <c r="CB940" i="19"/>
  <c r="CA940" i="19"/>
  <c r="CB939" i="19"/>
  <c r="CA939" i="19"/>
  <c r="CB938" i="19"/>
  <c r="CA938" i="19"/>
  <c r="CB937" i="19"/>
  <c r="CA937" i="19"/>
  <c r="CB936" i="19"/>
  <c r="CA936" i="19"/>
  <c r="CB935" i="19"/>
  <c r="CA935" i="19"/>
  <c r="CB934" i="19"/>
  <c r="CA934" i="19"/>
  <c r="CB933" i="19"/>
  <c r="CA933" i="19"/>
  <c r="CB932" i="19"/>
  <c r="CA932" i="19"/>
  <c r="CB931" i="19"/>
  <c r="CA931" i="19"/>
  <c r="CB930" i="19"/>
  <c r="CA930" i="19"/>
  <c r="CB929" i="19"/>
  <c r="CA929" i="19"/>
  <c r="CB928" i="19"/>
  <c r="CA928" i="19"/>
  <c r="CB927" i="19"/>
  <c r="CA927" i="19"/>
  <c r="CB926" i="19"/>
  <c r="CA926" i="19"/>
  <c r="CB925" i="19"/>
  <c r="CA925" i="19"/>
  <c r="CB924" i="19"/>
  <c r="CA924" i="19"/>
  <c r="CB923" i="19"/>
  <c r="CA923" i="19"/>
  <c r="CB922" i="19"/>
  <c r="CA922" i="19"/>
  <c r="CB921" i="19"/>
  <c r="CA921" i="19"/>
  <c r="CB920" i="19"/>
  <c r="CA920" i="19"/>
  <c r="CB919" i="19"/>
  <c r="CA919" i="19"/>
  <c r="CB918" i="19"/>
  <c r="CA918" i="19"/>
  <c r="CB917" i="19"/>
  <c r="CA917" i="19"/>
  <c r="CB916" i="19"/>
  <c r="CA916" i="19"/>
  <c r="CB915" i="19"/>
  <c r="CA915" i="19"/>
  <c r="CB914" i="19"/>
  <c r="CA914" i="19"/>
  <c r="CB913" i="19"/>
  <c r="CA913" i="19"/>
  <c r="CB912" i="19"/>
  <c r="CA912" i="19"/>
  <c r="CB911" i="19"/>
  <c r="CA911" i="19"/>
  <c r="CB910" i="19"/>
  <c r="CA910" i="19"/>
  <c r="CB909" i="19"/>
  <c r="CA909" i="19"/>
  <c r="CB908" i="19"/>
  <c r="CA908" i="19"/>
  <c r="CB907" i="19"/>
  <c r="CA907" i="19"/>
  <c r="CB906" i="19"/>
  <c r="CA906" i="19"/>
  <c r="CB905" i="19"/>
  <c r="CA905" i="19"/>
  <c r="CB904" i="19"/>
  <c r="CA904" i="19"/>
  <c r="CB903" i="19"/>
  <c r="CA903" i="19"/>
  <c r="CB902" i="19"/>
  <c r="CA902" i="19"/>
  <c r="CB901" i="19"/>
  <c r="CA901" i="19"/>
  <c r="CB900" i="19"/>
  <c r="CA900" i="19"/>
  <c r="CB899" i="19"/>
  <c r="CA899" i="19"/>
  <c r="CB898" i="19"/>
  <c r="CA898" i="19"/>
  <c r="CB897" i="19"/>
  <c r="CA897" i="19"/>
  <c r="CB896" i="19"/>
  <c r="CA896" i="19"/>
  <c r="CB895" i="19"/>
  <c r="CA895" i="19"/>
  <c r="CB894" i="19"/>
  <c r="CA894" i="19"/>
  <c r="CB893" i="19"/>
  <c r="CA893" i="19"/>
  <c r="CB892" i="19"/>
  <c r="CA892" i="19"/>
  <c r="CB891" i="19"/>
  <c r="CA891" i="19"/>
  <c r="CB890" i="19"/>
  <c r="CA890" i="19"/>
  <c r="CB889" i="19"/>
  <c r="CA889" i="19"/>
  <c r="CB888" i="19"/>
  <c r="CA888" i="19"/>
  <c r="CB887" i="19"/>
  <c r="CA887" i="19"/>
  <c r="CB886" i="19"/>
  <c r="CA886" i="19"/>
  <c r="CB885" i="19"/>
  <c r="CA885" i="19"/>
  <c r="CB884" i="19"/>
  <c r="CA884" i="19"/>
  <c r="CB883" i="19"/>
  <c r="CA883" i="19"/>
  <c r="CB882" i="19"/>
  <c r="CA882" i="19"/>
  <c r="CB881" i="19"/>
  <c r="CA881" i="19"/>
  <c r="CB880" i="19"/>
  <c r="CA880" i="19"/>
  <c r="CB879" i="19"/>
  <c r="CA879" i="19"/>
  <c r="CB878" i="19"/>
  <c r="CA878" i="19"/>
  <c r="CB877" i="19"/>
  <c r="CA877" i="19"/>
  <c r="CB876" i="19"/>
  <c r="CA876" i="19"/>
  <c r="CB875" i="19"/>
  <c r="CA875" i="19"/>
  <c r="CB874" i="19"/>
  <c r="CA874" i="19"/>
  <c r="CB873" i="19"/>
  <c r="CA873" i="19"/>
  <c r="CB872" i="19"/>
  <c r="CA872" i="19"/>
  <c r="CB871" i="19"/>
  <c r="CA871" i="19"/>
  <c r="CB870" i="19"/>
  <c r="CA870" i="19"/>
  <c r="CB869" i="19"/>
  <c r="CA869" i="19"/>
  <c r="CB868" i="19"/>
  <c r="CA868" i="19"/>
  <c r="CB867" i="19"/>
  <c r="CA867" i="19"/>
  <c r="CB866" i="19"/>
  <c r="CA866" i="19"/>
  <c r="CB865" i="19"/>
  <c r="CA865" i="19"/>
  <c r="CB864" i="19"/>
  <c r="CA864" i="19"/>
  <c r="CB863" i="19"/>
  <c r="CA863" i="19"/>
  <c r="CB862" i="19"/>
  <c r="CA862" i="19"/>
  <c r="CB861" i="19"/>
  <c r="CA861" i="19"/>
  <c r="CB860" i="19"/>
  <c r="CA860" i="19"/>
  <c r="CB859" i="19"/>
  <c r="CA859" i="19"/>
  <c r="CB858" i="19"/>
  <c r="CA858" i="19"/>
  <c r="CB857" i="19"/>
  <c r="CA857" i="19"/>
  <c r="CB856" i="19"/>
  <c r="CA856" i="19"/>
  <c r="CB855" i="19"/>
  <c r="CA855" i="19"/>
  <c r="CB854" i="19"/>
  <c r="CA854" i="19"/>
  <c r="CB853" i="19"/>
  <c r="CA853" i="19"/>
  <c r="CB852" i="19"/>
  <c r="CA852" i="19"/>
  <c r="CB851" i="19"/>
  <c r="CA851" i="19"/>
  <c r="CB850" i="19"/>
  <c r="CA850" i="19"/>
  <c r="CB849" i="19"/>
  <c r="CA849" i="19"/>
  <c r="CB848" i="19"/>
  <c r="CA848" i="19"/>
  <c r="CB847" i="19"/>
  <c r="CA847" i="19"/>
  <c r="CB846" i="19"/>
  <c r="CA846" i="19"/>
  <c r="CB845" i="19"/>
  <c r="CA845" i="19"/>
  <c r="CB844" i="19"/>
  <c r="CA844" i="19"/>
  <c r="CB843" i="19"/>
  <c r="CA843" i="19"/>
  <c r="CB842" i="19"/>
  <c r="CA842" i="19"/>
  <c r="CB841" i="19"/>
  <c r="CA841" i="19"/>
  <c r="CB840" i="19"/>
  <c r="CA840" i="19"/>
  <c r="CB839" i="19"/>
  <c r="CA839" i="19"/>
  <c r="CB838" i="19"/>
  <c r="CA838" i="19"/>
  <c r="CB837" i="19"/>
  <c r="CA837" i="19"/>
  <c r="CB836" i="19"/>
  <c r="CA836" i="19"/>
  <c r="CB835" i="19"/>
  <c r="CA835" i="19"/>
  <c r="CB834" i="19"/>
  <c r="CA834" i="19"/>
  <c r="CB833" i="19"/>
  <c r="CA833" i="19"/>
  <c r="CB832" i="19"/>
  <c r="CA832" i="19"/>
  <c r="CB831" i="19"/>
  <c r="CA831" i="19"/>
  <c r="CB830" i="19"/>
  <c r="CA830" i="19"/>
  <c r="CB829" i="19"/>
  <c r="CA829" i="19"/>
  <c r="CB828" i="19"/>
  <c r="CA828" i="19"/>
  <c r="CB827" i="19"/>
  <c r="CA827" i="19"/>
  <c r="CB826" i="19"/>
  <c r="CA826" i="19"/>
  <c r="CB825" i="19"/>
  <c r="CA825" i="19"/>
  <c r="CB824" i="19"/>
  <c r="CA824" i="19"/>
  <c r="CB823" i="19"/>
  <c r="CA823" i="19"/>
  <c r="CB822" i="19"/>
  <c r="CA822" i="19"/>
  <c r="CB821" i="19"/>
  <c r="CA821" i="19"/>
  <c r="CB820" i="19"/>
  <c r="CA820" i="19"/>
  <c r="CB819" i="19"/>
  <c r="CA819" i="19"/>
  <c r="CB818" i="19"/>
  <c r="CA818" i="19"/>
  <c r="CB817" i="19"/>
  <c r="CA817" i="19"/>
  <c r="CB816" i="19"/>
  <c r="CA816" i="19"/>
  <c r="CB815" i="19"/>
  <c r="CA815" i="19"/>
  <c r="CB814" i="19"/>
  <c r="CA814" i="19"/>
  <c r="CB813" i="19"/>
  <c r="CA813" i="19"/>
  <c r="CB812" i="19"/>
  <c r="CA812" i="19"/>
  <c r="CB811" i="19"/>
  <c r="CA811" i="19"/>
  <c r="CB810" i="19"/>
  <c r="CA810" i="19"/>
  <c r="CB809" i="19"/>
  <c r="CA809" i="19"/>
  <c r="CB808" i="19"/>
  <c r="CA808" i="19"/>
  <c r="CB807" i="19"/>
  <c r="CA807" i="19"/>
  <c r="CB806" i="19"/>
  <c r="CA806" i="19"/>
  <c r="CB805" i="19"/>
  <c r="CA805" i="19"/>
  <c r="CB804" i="19"/>
  <c r="CA804" i="19"/>
  <c r="CB803" i="19"/>
  <c r="CA803" i="19"/>
  <c r="CB802" i="19"/>
  <c r="CA802" i="19"/>
  <c r="CB801" i="19"/>
  <c r="CA801" i="19"/>
  <c r="CB800" i="19"/>
  <c r="CA800" i="19"/>
  <c r="CB799" i="19"/>
  <c r="CA799" i="19"/>
  <c r="CB798" i="19"/>
  <c r="CA798" i="19"/>
  <c r="CB797" i="19"/>
  <c r="CA797" i="19"/>
  <c r="CB796" i="19"/>
  <c r="CA796" i="19"/>
  <c r="CB795" i="19"/>
  <c r="CA795" i="19"/>
  <c r="CB794" i="19"/>
  <c r="CA794" i="19"/>
  <c r="CB793" i="19"/>
  <c r="CA793" i="19"/>
  <c r="CB792" i="19"/>
  <c r="CA792" i="19"/>
  <c r="CB791" i="19"/>
  <c r="CA791" i="19"/>
  <c r="CB790" i="19"/>
  <c r="CA790" i="19"/>
  <c r="CB789" i="19"/>
  <c r="CA789" i="19"/>
  <c r="CB788" i="19"/>
  <c r="CA788" i="19"/>
  <c r="CB787" i="19"/>
  <c r="CA787" i="19"/>
  <c r="CB786" i="19"/>
  <c r="CA786" i="19"/>
  <c r="CB785" i="19"/>
  <c r="CA785" i="19"/>
  <c r="CB784" i="19"/>
  <c r="CA784" i="19"/>
  <c r="CB783" i="19"/>
  <c r="CA783" i="19"/>
  <c r="CB782" i="19"/>
  <c r="CA782" i="19"/>
  <c r="CB781" i="19"/>
  <c r="CA781" i="19"/>
  <c r="CB780" i="19"/>
  <c r="CA780" i="19"/>
  <c r="CB779" i="19"/>
  <c r="CA779" i="19"/>
  <c r="CB778" i="19"/>
  <c r="CA778" i="19"/>
  <c r="CB777" i="19"/>
  <c r="CA777" i="19"/>
  <c r="CB776" i="19"/>
  <c r="CA776" i="19"/>
  <c r="CB775" i="19"/>
  <c r="CA775" i="19"/>
  <c r="CB774" i="19"/>
  <c r="CA774" i="19"/>
  <c r="CB773" i="19"/>
  <c r="CA773" i="19"/>
  <c r="CB772" i="19"/>
  <c r="CA772" i="19"/>
  <c r="CB771" i="19"/>
  <c r="CA771" i="19"/>
  <c r="CB770" i="19"/>
  <c r="CA770" i="19"/>
  <c r="CB769" i="19"/>
  <c r="CA769" i="19"/>
  <c r="CB768" i="19"/>
  <c r="CA768" i="19"/>
  <c r="CB767" i="19"/>
  <c r="CA767" i="19"/>
  <c r="CB766" i="19"/>
  <c r="CA766" i="19"/>
  <c r="CB765" i="19"/>
  <c r="CA765" i="19"/>
  <c r="CB764" i="19"/>
  <c r="CA764" i="19"/>
  <c r="CB763" i="19"/>
  <c r="CA763" i="19"/>
  <c r="CB762" i="19"/>
  <c r="CA762" i="19"/>
  <c r="CB761" i="19"/>
  <c r="CA761" i="19"/>
  <c r="CB760" i="19"/>
  <c r="CA760" i="19"/>
  <c r="CB759" i="19"/>
  <c r="CA759" i="19"/>
  <c r="CB758" i="19"/>
  <c r="CA758" i="19"/>
  <c r="CB757" i="19"/>
  <c r="CA757" i="19"/>
  <c r="CB756" i="19"/>
  <c r="CA756" i="19"/>
  <c r="CB755" i="19"/>
  <c r="CA755" i="19"/>
  <c r="CB754" i="19"/>
  <c r="CA754" i="19"/>
  <c r="CB753" i="19"/>
  <c r="CA753" i="19"/>
  <c r="CB752" i="19"/>
  <c r="CA752" i="19"/>
  <c r="CB751" i="19"/>
  <c r="CA751" i="19"/>
  <c r="CB750" i="19"/>
  <c r="CA750" i="19"/>
  <c r="CB749" i="19"/>
  <c r="CA749" i="19"/>
  <c r="CB748" i="19"/>
  <c r="CA748" i="19"/>
  <c r="CB747" i="19"/>
  <c r="CA747" i="19"/>
  <c r="CB746" i="19"/>
  <c r="CA746" i="19"/>
  <c r="CB745" i="19"/>
  <c r="CA745" i="19"/>
  <c r="CB744" i="19"/>
  <c r="CA744" i="19"/>
  <c r="CB743" i="19"/>
  <c r="CA743" i="19"/>
  <c r="CB742" i="19"/>
  <c r="CA742" i="19"/>
  <c r="CB741" i="19"/>
  <c r="CA741" i="19"/>
  <c r="CB740" i="19"/>
  <c r="CA740" i="19"/>
  <c r="CB739" i="19"/>
  <c r="CA739" i="19"/>
  <c r="CB738" i="19"/>
  <c r="CA738" i="19"/>
  <c r="CB737" i="19"/>
  <c r="CA737" i="19"/>
  <c r="CB736" i="19"/>
  <c r="CA736" i="19"/>
  <c r="CB735" i="19"/>
  <c r="CA735" i="19"/>
  <c r="CB734" i="19"/>
  <c r="CA734" i="19"/>
  <c r="CB733" i="19"/>
  <c r="CA733" i="19"/>
  <c r="CB732" i="19"/>
  <c r="CA732" i="19"/>
  <c r="CB731" i="19"/>
  <c r="CA731" i="19"/>
  <c r="CB730" i="19"/>
  <c r="CA730" i="19"/>
  <c r="CB729" i="19"/>
  <c r="CA729" i="19"/>
  <c r="CB728" i="19"/>
  <c r="CA728" i="19"/>
  <c r="CB727" i="19"/>
  <c r="CA727" i="19"/>
  <c r="CB726" i="19"/>
  <c r="CA726" i="19"/>
  <c r="CB725" i="19"/>
  <c r="CA725" i="19"/>
  <c r="CB724" i="19"/>
  <c r="CA724" i="19"/>
  <c r="CB723" i="19"/>
  <c r="CA723" i="19"/>
  <c r="CB722" i="19"/>
  <c r="CA722" i="19"/>
  <c r="CB721" i="19"/>
  <c r="CA721" i="19"/>
  <c r="CB720" i="19"/>
  <c r="CA720" i="19"/>
  <c r="CB719" i="19"/>
  <c r="CA719" i="19"/>
  <c r="CB718" i="19"/>
  <c r="CA718" i="19"/>
  <c r="CB717" i="19"/>
  <c r="CA717" i="19"/>
  <c r="CB716" i="19"/>
  <c r="CA716" i="19"/>
  <c r="CB715" i="19"/>
  <c r="CA715" i="19"/>
  <c r="CB714" i="19"/>
  <c r="CA714" i="19"/>
  <c r="CB713" i="19"/>
  <c r="CA713" i="19"/>
  <c r="CB712" i="19"/>
  <c r="CA712" i="19"/>
  <c r="CB711" i="19"/>
  <c r="CA711" i="19"/>
  <c r="CB710" i="19"/>
  <c r="CA710" i="19"/>
  <c r="CB709" i="19"/>
  <c r="CA709" i="19"/>
  <c r="CB708" i="19"/>
  <c r="CA708" i="19"/>
  <c r="CB707" i="19"/>
  <c r="CA707" i="19"/>
  <c r="CB706" i="19"/>
  <c r="CA706" i="19"/>
  <c r="CB705" i="19"/>
  <c r="CA705" i="19"/>
  <c r="CB704" i="19"/>
  <c r="CA704" i="19"/>
  <c r="CB703" i="19"/>
  <c r="CA703" i="19"/>
  <c r="CB702" i="19"/>
  <c r="CA702" i="19"/>
  <c r="CB701" i="19"/>
  <c r="CA701" i="19"/>
  <c r="CB700" i="19"/>
  <c r="CA700" i="19"/>
  <c r="CB699" i="19"/>
  <c r="CA699" i="19"/>
  <c r="CB698" i="19"/>
  <c r="CA698" i="19"/>
  <c r="CB697" i="19"/>
  <c r="CA697" i="19"/>
  <c r="CB696" i="19"/>
  <c r="CA696" i="19"/>
  <c r="CB695" i="19"/>
  <c r="CA695" i="19"/>
  <c r="CB694" i="19"/>
  <c r="CA694" i="19"/>
  <c r="CB693" i="19"/>
  <c r="CA693" i="19"/>
  <c r="CB692" i="19"/>
  <c r="CA692" i="19"/>
  <c r="CB691" i="19"/>
  <c r="CA691" i="19"/>
  <c r="CB690" i="19"/>
  <c r="CA690" i="19"/>
  <c r="CB689" i="19"/>
  <c r="CA689" i="19"/>
  <c r="CB688" i="19"/>
  <c r="CA688" i="19"/>
  <c r="CB687" i="19"/>
  <c r="CA687" i="19"/>
  <c r="CB686" i="19"/>
  <c r="CA686" i="19"/>
  <c r="CB685" i="19"/>
  <c r="CA685" i="19"/>
  <c r="CB684" i="19"/>
  <c r="CA684" i="19"/>
  <c r="CB683" i="19"/>
  <c r="CA683" i="19"/>
  <c r="CB682" i="19"/>
  <c r="CA682" i="19"/>
  <c r="CB681" i="19"/>
  <c r="CA681" i="19"/>
  <c r="CB680" i="19"/>
  <c r="CA680" i="19"/>
  <c r="CB679" i="19"/>
  <c r="CA679" i="19"/>
  <c r="CB678" i="19"/>
  <c r="CA678" i="19"/>
  <c r="CB677" i="19"/>
  <c r="CA677" i="19"/>
  <c r="CB676" i="19"/>
  <c r="CA676" i="19"/>
  <c r="CB675" i="19"/>
  <c r="CA675" i="19"/>
  <c r="CB674" i="19"/>
  <c r="CA674" i="19"/>
  <c r="CB673" i="19"/>
  <c r="CA673" i="19"/>
  <c r="CB672" i="19"/>
  <c r="CA672" i="19"/>
  <c r="CB671" i="19"/>
  <c r="CA671" i="19"/>
  <c r="CB670" i="19"/>
  <c r="CA670" i="19"/>
  <c r="CB669" i="19"/>
  <c r="CA669" i="19"/>
  <c r="CB668" i="19"/>
  <c r="CA668" i="19"/>
  <c r="CB667" i="19"/>
  <c r="CA667" i="19"/>
  <c r="CB666" i="19"/>
  <c r="CA666" i="19"/>
  <c r="CB665" i="19"/>
  <c r="CA665" i="19"/>
  <c r="CB664" i="19"/>
  <c r="CA664" i="19"/>
  <c r="CB663" i="19"/>
  <c r="CA663" i="19"/>
  <c r="CB662" i="19"/>
  <c r="CA662" i="19"/>
  <c r="CB661" i="19"/>
  <c r="CA661" i="19"/>
  <c r="CB660" i="19"/>
  <c r="CA660" i="19"/>
  <c r="CB659" i="19"/>
  <c r="CA659" i="19"/>
  <c r="CB658" i="19"/>
  <c r="CA658" i="19"/>
  <c r="CB657" i="19"/>
  <c r="CA657" i="19"/>
  <c r="CB656" i="19"/>
  <c r="CA656" i="19"/>
  <c r="CB655" i="19"/>
  <c r="CA655" i="19"/>
  <c r="CB654" i="19"/>
  <c r="CA654" i="19"/>
  <c r="CB653" i="19"/>
  <c r="CA653" i="19"/>
  <c r="CB652" i="19"/>
  <c r="CA652" i="19"/>
  <c r="CB651" i="19"/>
  <c r="CA651" i="19"/>
  <c r="CB650" i="19"/>
  <c r="CA650" i="19"/>
  <c r="CB649" i="19"/>
  <c r="CA649" i="19"/>
  <c r="CB648" i="19"/>
  <c r="CA648" i="19"/>
  <c r="CB647" i="19"/>
  <c r="CA647" i="19"/>
  <c r="CB646" i="19"/>
  <c r="CA646" i="19"/>
  <c r="CB645" i="19"/>
  <c r="CA645" i="19"/>
  <c r="CB644" i="19"/>
  <c r="CA644" i="19"/>
  <c r="CB643" i="19"/>
  <c r="CA643" i="19"/>
  <c r="CB642" i="19"/>
  <c r="CA642" i="19"/>
  <c r="CB641" i="19"/>
  <c r="CA641" i="19"/>
  <c r="CB640" i="19"/>
  <c r="CA640" i="19"/>
  <c r="CB639" i="19"/>
  <c r="CA639" i="19"/>
  <c r="CB638" i="19"/>
  <c r="CA638" i="19"/>
  <c r="CB637" i="19"/>
  <c r="CA637" i="19"/>
  <c r="CB636" i="19"/>
  <c r="CA636" i="19"/>
  <c r="CB635" i="19"/>
  <c r="CA635" i="19"/>
  <c r="CB634" i="19"/>
  <c r="CA634" i="19"/>
  <c r="CB633" i="19"/>
  <c r="CA633" i="19"/>
  <c r="CB632" i="19"/>
  <c r="CA632" i="19"/>
  <c r="CB631" i="19"/>
  <c r="CA631" i="19"/>
  <c r="CB630" i="19"/>
  <c r="CA630" i="19"/>
  <c r="CB629" i="19"/>
  <c r="CA629" i="19"/>
  <c r="CB628" i="19"/>
  <c r="CA628" i="19"/>
  <c r="CB627" i="19"/>
  <c r="CA627" i="19"/>
  <c r="CB626" i="19"/>
  <c r="CA626" i="19"/>
  <c r="CB625" i="19"/>
  <c r="CA625" i="19"/>
  <c r="CB624" i="19"/>
  <c r="CA624" i="19"/>
  <c r="CB623" i="19"/>
  <c r="CA623" i="19"/>
  <c r="CB622" i="19"/>
  <c r="CA622" i="19"/>
  <c r="CB621" i="19"/>
  <c r="CA621" i="19"/>
  <c r="CB620" i="19"/>
  <c r="CA620" i="19"/>
  <c r="CB619" i="19"/>
  <c r="CA619" i="19"/>
  <c r="CB618" i="19"/>
  <c r="CA618" i="19"/>
  <c r="CB617" i="19"/>
  <c r="CA617" i="19"/>
  <c r="CB616" i="19"/>
  <c r="CA616" i="19"/>
  <c r="CB615" i="19"/>
  <c r="CA615" i="19"/>
  <c r="CB614" i="19"/>
  <c r="CA614" i="19"/>
  <c r="CB613" i="19"/>
  <c r="CA613" i="19"/>
  <c r="CB612" i="19"/>
  <c r="CA612" i="19"/>
  <c r="CB611" i="19"/>
  <c r="CA611" i="19"/>
  <c r="CB610" i="19"/>
  <c r="CA610" i="19"/>
  <c r="CB609" i="19"/>
  <c r="CA609" i="19"/>
  <c r="CB608" i="19"/>
  <c r="CA608" i="19"/>
  <c r="CB607" i="19"/>
  <c r="CA607" i="19"/>
  <c r="CB606" i="19"/>
  <c r="CA606" i="19"/>
  <c r="CB605" i="19"/>
  <c r="CA605" i="19"/>
  <c r="CB604" i="19"/>
  <c r="CA604" i="19"/>
  <c r="CB603" i="19"/>
  <c r="CA603" i="19"/>
  <c r="CB602" i="19"/>
  <c r="CA602" i="19"/>
  <c r="CB601" i="19"/>
  <c r="CA601" i="19"/>
  <c r="CB600" i="19"/>
  <c r="CA600" i="19"/>
  <c r="CB599" i="19"/>
  <c r="CA599" i="19"/>
  <c r="CB598" i="19"/>
  <c r="CA598" i="19"/>
  <c r="CB597" i="19"/>
  <c r="CA597" i="19"/>
  <c r="CB596" i="19"/>
  <c r="CA596" i="19"/>
  <c r="CB595" i="19"/>
  <c r="CA595" i="19"/>
  <c r="CB594" i="19"/>
  <c r="CA594" i="19"/>
  <c r="CB593" i="19"/>
  <c r="CA593" i="19"/>
  <c r="CB592" i="19"/>
  <c r="CA592" i="19"/>
  <c r="CB591" i="19"/>
  <c r="CA591" i="19"/>
  <c r="CB590" i="19"/>
  <c r="CA590" i="19"/>
  <c r="CB589" i="19"/>
  <c r="CA589" i="19"/>
  <c r="CB588" i="19"/>
  <c r="CA588" i="19"/>
  <c r="CB587" i="19"/>
  <c r="CA587" i="19"/>
  <c r="CB586" i="19"/>
  <c r="CA586" i="19"/>
  <c r="CB585" i="19"/>
  <c r="CA585" i="19"/>
  <c r="CB584" i="19"/>
  <c r="CA584" i="19"/>
  <c r="CB583" i="19"/>
  <c r="CA583" i="19"/>
  <c r="CB582" i="19"/>
  <c r="CA582" i="19"/>
  <c r="CB581" i="19"/>
  <c r="CA581" i="19"/>
  <c r="CB580" i="19"/>
  <c r="CA580" i="19"/>
  <c r="CB579" i="19"/>
  <c r="CA579" i="19"/>
  <c r="CB578" i="19"/>
  <c r="CA578" i="19"/>
  <c r="CB577" i="19"/>
  <c r="CA577" i="19"/>
  <c r="CB576" i="19"/>
  <c r="CA576" i="19"/>
  <c r="CB575" i="19"/>
  <c r="CA575" i="19"/>
  <c r="CB574" i="19"/>
  <c r="CA574" i="19"/>
  <c r="CB573" i="19"/>
  <c r="CA573" i="19"/>
  <c r="CB572" i="19"/>
  <c r="CA572" i="19"/>
  <c r="CB571" i="19"/>
  <c r="CA571" i="19"/>
  <c r="CB570" i="19"/>
  <c r="CA570" i="19"/>
  <c r="CB569" i="19"/>
  <c r="CA569" i="19"/>
  <c r="CB568" i="19"/>
  <c r="CA568" i="19"/>
  <c r="CB567" i="19"/>
  <c r="CA567" i="19"/>
  <c r="CB566" i="19"/>
  <c r="CA566" i="19"/>
  <c r="CB565" i="19"/>
  <c r="CA565" i="19"/>
  <c r="CB564" i="19"/>
  <c r="CA564" i="19"/>
  <c r="CB563" i="19"/>
  <c r="CA563" i="19"/>
  <c r="CB562" i="19"/>
  <c r="CA562" i="19"/>
  <c r="CB561" i="19"/>
  <c r="CA561" i="19"/>
  <c r="CB560" i="19"/>
  <c r="CA560" i="19"/>
  <c r="CB559" i="19"/>
  <c r="CA559" i="19"/>
  <c r="CB558" i="19"/>
  <c r="CA558" i="19"/>
  <c r="CB557" i="19"/>
  <c r="CA557" i="19"/>
  <c r="CB556" i="19"/>
  <c r="CA556" i="19"/>
  <c r="CB555" i="19"/>
  <c r="CA555" i="19"/>
  <c r="CB554" i="19"/>
  <c r="CA554" i="19"/>
  <c r="CB553" i="19"/>
  <c r="CA553" i="19"/>
  <c r="CB552" i="19"/>
  <c r="CA552" i="19"/>
  <c r="CB551" i="19"/>
  <c r="CA551" i="19"/>
  <c r="CB550" i="19"/>
  <c r="CA550" i="19"/>
  <c r="CB549" i="19"/>
  <c r="CA549" i="19"/>
  <c r="CB548" i="19"/>
  <c r="CA548" i="19"/>
  <c r="CB547" i="19"/>
  <c r="CA547" i="19"/>
  <c r="CB546" i="19"/>
  <c r="CA546" i="19"/>
  <c r="CB545" i="19"/>
  <c r="CA545" i="19"/>
  <c r="CB544" i="19"/>
  <c r="CA544" i="19"/>
  <c r="CB543" i="19"/>
  <c r="CA543" i="19"/>
  <c r="CB542" i="19"/>
  <c r="CA542" i="19"/>
  <c r="CB541" i="19"/>
  <c r="CA541" i="19"/>
  <c r="CB540" i="19"/>
  <c r="CA540" i="19"/>
  <c r="CB539" i="19"/>
  <c r="CA539" i="19"/>
  <c r="CB538" i="19"/>
  <c r="CA538" i="19"/>
  <c r="CB537" i="19"/>
  <c r="CA537" i="19"/>
  <c r="CB536" i="19"/>
  <c r="CA536" i="19"/>
  <c r="CB535" i="19"/>
  <c r="CA535" i="19"/>
  <c r="CB534" i="19"/>
  <c r="CA534" i="19"/>
  <c r="CB533" i="19"/>
  <c r="CA533" i="19"/>
  <c r="CB532" i="19"/>
  <c r="CA532" i="19"/>
  <c r="CB531" i="19"/>
  <c r="CA531" i="19"/>
  <c r="CB530" i="19"/>
  <c r="CA530" i="19"/>
  <c r="CB529" i="19"/>
  <c r="CA529" i="19"/>
  <c r="CB528" i="19"/>
  <c r="CA528" i="19"/>
  <c r="CB527" i="19"/>
  <c r="CA527" i="19"/>
  <c r="CB526" i="19"/>
  <c r="CA526" i="19"/>
  <c r="CB525" i="19"/>
  <c r="CA525" i="19"/>
  <c r="CB524" i="19"/>
  <c r="CA524" i="19"/>
  <c r="CB523" i="19"/>
  <c r="CA523" i="19"/>
  <c r="CB522" i="19"/>
  <c r="CA522" i="19"/>
  <c r="CB521" i="19"/>
  <c r="CA521" i="19"/>
  <c r="CB520" i="19"/>
  <c r="CA520" i="19"/>
  <c r="CB519" i="19"/>
  <c r="CA519" i="19"/>
  <c r="CB518" i="19"/>
  <c r="CA518" i="19"/>
  <c r="CB517" i="19"/>
  <c r="CA517" i="19"/>
  <c r="CB516" i="19"/>
  <c r="CA516" i="19"/>
  <c r="CB515" i="19"/>
  <c r="CA515" i="19"/>
  <c r="CB514" i="19"/>
  <c r="CA514" i="19"/>
  <c r="CB513" i="19"/>
  <c r="CA513" i="19"/>
  <c r="CB512" i="19"/>
  <c r="CA512" i="19"/>
  <c r="CB511" i="19"/>
  <c r="CA511" i="19"/>
  <c r="CB510" i="19"/>
  <c r="CA510" i="19"/>
  <c r="CB509" i="19"/>
  <c r="CA509" i="19"/>
  <c r="CB508" i="19"/>
  <c r="CA508" i="19"/>
  <c r="CB507" i="19"/>
  <c r="CA507" i="19"/>
  <c r="CB506" i="19"/>
  <c r="CA506" i="19"/>
  <c r="CB505" i="19"/>
  <c r="CA505" i="19"/>
  <c r="CB504" i="19"/>
  <c r="CA504" i="19"/>
  <c r="CB503" i="19"/>
  <c r="CA503" i="19"/>
  <c r="CB502" i="19"/>
  <c r="CA502" i="19"/>
  <c r="CB501" i="19"/>
  <c r="CA501" i="19"/>
  <c r="CB500" i="19"/>
  <c r="CA500" i="19"/>
  <c r="CB499" i="19"/>
  <c r="CA499" i="19"/>
  <c r="CB498" i="19"/>
  <c r="CA498" i="19"/>
  <c r="CB497" i="19"/>
  <c r="CA497" i="19"/>
  <c r="CB496" i="19"/>
  <c r="CA496" i="19"/>
  <c r="CB495" i="19"/>
  <c r="CA495" i="19"/>
  <c r="CB494" i="19"/>
  <c r="CA494" i="19"/>
  <c r="CB493" i="19"/>
  <c r="CA493" i="19"/>
  <c r="CB492" i="19"/>
  <c r="CA492" i="19"/>
  <c r="CB491" i="19"/>
  <c r="CA491" i="19"/>
  <c r="CB490" i="19"/>
  <c r="CA490" i="19"/>
  <c r="CB489" i="19"/>
  <c r="CA489" i="19"/>
  <c r="CB488" i="19"/>
  <c r="CA488" i="19"/>
  <c r="CB487" i="19"/>
  <c r="CA487" i="19"/>
  <c r="CB486" i="19"/>
  <c r="CA486" i="19"/>
  <c r="CB485" i="19"/>
  <c r="CA485" i="19"/>
  <c r="CB484" i="19"/>
  <c r="CA484" i="19"/>
  <c r="CB483" i="19"/>
  <c r="CA483" i="19"/>
  <c r="CB482" i="19"/>
  <c r="CA482" i="19"/>
  <c r="CB481" i="19"/>
  <c r="CA481" i="19"/>
  <c r="CB480" i="19"/>
  <c r="CA480" i="19"/>
  <c r="CB479" i="19"/>
  <c r="CA479" i="19"/>
  <c r="CB478" i="19"/>
  <c r="CA478" i="19"/>
  <c r="CB477" i="19"/>
  <c r="CA477" i="19"/>
  <c r="CB476" i="19"/>
  <c r="CA476" i="19"/>
  <c r="CB475" i="19"/>
  <c r="CA475" i="19"/>
  <c r="CB474" i="19"/>
  <c r="CA474" i="19"/>
  <c r="CB473" i="19"/>
  <c r="CA473" i="19"/>
  <c r="CB472" i="19"/>
  <c r="CA472" i="19"/>
  <c r="CB471" i="19"/>
  <c r="CA471" i="19"/>
  <c r="CB470" i="19"/>
  <c r="CA470" i="19"/>
  <c r="CB469" i="19"/>
  <c r="CA469" i="19"/>
  <c r="CB468" i="19"/>
  <c r="CA468" i="19"/>
  <c r="CB467" i="19"/>
  <c r="CA467" i="19"/>
  <c r="CB466" i="19"/>
  <c r="CA466" i="19"/>
  <c r="CB465" i="19"/>
  <c r="CA465" i="19"/>
  <c r="CB464" i="19"/>
  <c r="CA464" i="19"/>
  <c r="CB463" i="19"/>
  <c r="CA463" i="19"/>
  <c r="CB462" i="19"/>
  <c r="CA462" i="19"/>
  <c r="CB461" i="19"/>
  <c r="CA461" i="19"/>
  <c r="CB460" i="19"/>
  <c r="CA460" i="19"/>
  <c r="CB459" i="19"/>
  <c r="CA459" i="19"/>
  <c r="CB458" i="19"/>
  <c r="CA458" i="19"/>
  <c r="CB457" i="19"/>
  <c r="CA457" i="19"/>
  <c r="CB456" i="19"/>
  <c r="CA456" i="19"/>
  <c r="CB455" i="19"/>
  <c r="CA455" i="19"/>
  <c r="CB454" i="19"/>
  <c r="CA454" i="19"/>
  <c r="CB453" i="19"/>
  <c r="CA453" i="19"/>
  <c r="CB452" i="19"/>
  <c r="CA452" i="19"/>
  <c r="CB451" i="19"/>
  <c r="CA451" i="19"/>
  <c r="CB450" i="19"/>
  <c r="CA450" i="19"/>
  <c r="CB449" i="19"/>
  <c r="CA449" i="19"/>
  <c r="CB448" i="19"/>
  <c r="CA448" i="19"/>
  <c r="CB447" i="19"/>
  <c r="CA447" i="19"/>
  <c r="CB446" i="19"/>
  <c r="CA446" i="19"/>
  <c r="CB445" i="19"/>
  <c r="CA445" i="19"/>
  <c r="CB444" i="19"/>
  <c r="CA444" i="19"/>
  <c r="CB443" i="19"/>
  <c r="CA443" i="19"/>
  <c r="CB442" i="19"/>
  <c r="CA442" i="19"/>
  <c r="CB441" i="19"/>
  <c r="CA441" i="19"/>
  <c r="CB440" i="19"/>
  <c r="CA440" i="19"/>
  <c r="CB439" i="19"/>
  <c r="CA439" i="19"/>
  <c r="CB438" i="19"/>
  <c r="CA438" i="19"/>
  <c r="CB437" i="19"/>
  <c r="CA437" i="19"/>
  <c r="CB436" i="19"/>
  <c r="CA436" i="19"/>
  <c r="CB435" i="19"/>
  <c r="CA435" i="19"/>
  <c r="CB434" i="19"/>
  <c r="CA434" i="19"/>
  <c r="CB433" i="19"/>
  <c r="CA433" i="19"/>
  <c r="CB432" i="19"/>
  <c r="CA432" i="19"/>
  <c r="CB431" i="19"/>
  <c r="CA431" i="19"/>
  <c r="CB430" i="19"/>
  <c r="CA430" i="19"/>
  <c r="CB429" i="19"/>
  <c r="CA429" i="19"/>
  <c r="CB428" i="19"/>
  <c r="CA428" i="19"/>
  <c r="CB427" i="19"/>
  <c r="CA427" i="19"/>
  <c r="CB426" i="19"/>
  <c r="CA426" i="19"/>
  <c r="CB425" i="19"/>
  <c r="CA425" i="19"/>
  <c r="CB424" i="19"/>
  <c r="CA424" i="19"/>
  <c r="CB423" i="19"/>
  <c r="CA423" i="19"/>
  <c r="CB422" i="19"/>
  <c r="CA422" i="19"/>
  <c r="CB421" i="19"/>
  <c r="CA421" i="19"/>
  <c r="CB420" i="19"/>
  <c r="CA420" i="19"/>
  <c r="CB419" i="19"/>
  <c r="CA419" i="19"/>
  <c r="CB418" i="19"/>
  <c r="CA418" i="19"/>
  <c r="CB417" i="19"/>
  <c r="CA417" i="19"/>
  <c r="CB416" i="19"/>
  <c r="CA416" i="19"/>
  <c r="CB415" i="19"/>
  <c r="CA415" i="19"/>
  <c r="CB414" i="19"/>
  <c r="CA414" i="19"/>
  <c r="CB413" i="19"/>
  <c r="CA413" i="19"/>
  <c r="CB412" i="19"/>
  <c r="CA412" i="19"/>
  <c r="CB411" i="19"/>
  <c r="CA411" i="19"/>
  <c r="CB410" i="19"/>
  <c r="CA410" i="19"/>
  <c r="CB409" i="19"/>
  <c r="CA409" i="19"/>
  <c r="CB408" i="19"/>
  <c r="CA408" i="19"/>
  <c r="CB407" i="19"/>
  <c r="CA407" i="19"/>
  <c r="CB406" i="19"/>
  <c r="CA406" i="19"/>
  <c r="CB405" i="19"/>
  <c r="CA405" i="19"/>
  <c r="CB404" i="19"/>
  <c r="CA404" i="19"/>
  <c r="CB403" i="19"/>
  <c r="CA403" i="19"/>
  <c r="CB402" i="19"/>
  <c r="CA402" i="19"/>
  <c r="CB401" i="19"/>
  <c r="CA401" i="19"/>
  <c r="CB400" i="19"/>
  <c r="CA400" i="19"/>
  <c r="A400" i="19"/>
  <c r="CB399" i="19"/>
  <c r="CA399" i="19"/>
  <c r="A399" i="19"/>
  <c r="CB398" i="19"/>
  <c r="CA398" i="19"/>
  <c r="A398" i="19"/>
  <c r="CB397" i="19"/>
  <c r="CA397" i="19"/>
  <c r="A397" i="19"/>
  <c r="CB396" i="19"/>
  <c r="CA396" i="19"/>
  <c r="A396" i="19"/>
  <c r="CB395" i="19"/>
  <c r="CA395" i="19"/>
  <c r="A395" i="19"/>
  <c r="CB394" i="19"/>
  <c r="CA394" i="19"/>
  <c r="A394" i="19"/>
  <c r="CB393" i="19"/>
  <c r="CA393" i="19"/>
  <c r="A393" i="19"/>
  <c r="CB392" i="19"/>
  <c r="CA392" i="19"/>
  <c r="A392" i="19"/>
  <c r="CB391" i="19"/>
  <c r="CA391" i="19"/>
  <c r="A391" i="19"/>
  <c r="CB390" i="19"/>
  <c r="CA390" i="19"/>
  <c r="A390" i="19"/>
  <c r="CB389" i="19"/>
  <c r="CA389" i="19"/>
  <c r="A389" i="19"/>
  <c r="CB388" i="19"/>
  <c r="CA388" i="19"/>
  <c r="A388" i="19"/>
  <c r="CB387" i="19"/>
  <c r="CA387" i="19"/>
  <c r="A387" i="19"/>
  <c r="CB386" i="19"/>
  <c r="CA386" i="19"/>
  <c r="A386" i="19"/>
  <c r="CB385" i="19"/>
  <c r="CA385" i="19"/>
  <c r="A385" i="19"/>
  <c r="CB384" i="19"/>
  <c r="CA384" i="19"/>
  <c r="A384" i="19"/>
  <c r="CB383" i="19"/>
  <c r="CA383" i="19"/>
  <c r="A383" i="19"/>
  <c r="CB382" i="19"/>
  <c r="CA382" i="19"/>
  <c r="A382" i="19"/>
  <c r="CB381" i="19"/>
  <c r="CA381" i="19"/>
  <c r="A381" i="19"/>
  <c r="CB380" i="19"/>
  <c r="CA380" i="19"/>
  <c r="A380" i="19"/>
  <c r="CB379" i="19"/>
  <c r="CA379" i="19"/>
  <c r="A379" i="19"/>
  <c r="CB378" i="19"/>
  <c r="CA378" i="19"/>
  <c r="A378" i="19"/>
  <c r="CB377" i="19"/>
  <c r="CA377" i="19"/>
  <c r="A377" i="19"/>
  <c r="CB376" i="19"/>
  <c r="CA376" i="19"/>
  <c r="A376" i="19"/>
  <c r="CB375" i="19"/>
  <c r="CA375" i="19"/>
  <c r="A375" i="19"/>
  <c r="CB374" i="19"/>
  <c r="CA374" i="19"/>
  <c r="A374" i="19"/>
  <c r="CB373" i="19"/>
  <c r="CA373" i="19"/>
  <c r="A373" i="19"/>
  <c r="CB372" i="19"/>
  <c r="CA372" i="19"/>
  <c r="A372" i="19"/>
  <c r="CB371" i="19"/>
  <c r="CA371" i="19"/>
  <c r="A371" i="19"/>
  <c r="CB370" i="19"/>
  <c r="CA370" i="19"/>
  <c r="A370" i="19"/>
  <c r="CB369" i="19"/>
  <c r="CA369" i="19"/>
  <c r="A369" i="19"/>
  <c r="CB368" i="19"/>
  <c r="CA368" i="19"/>
  <c r="A368" i="19"/>
  <c r="CB367" i="19"/>
  <c r="CA367" i="19"/>
  <c r="A367" i="19"/>
  <c r="CB366" i="19"/>
  <c r="CA366" i="19"/>
  <c r="A366" i="19"/>
  <c r="CB365" i="19"/>
  <c r="CA365" i="19"/>
  <c r="A365" i="19"/>
  <c r="CB364" i="19"/>
  <c r="CA364" i="19"/>
  <c r="A364" i="19"/>
  <c r="CB363" i="19"/>
  <c r="CA363" i="19"/>
  <c r="A363" i="19"/>
  <c r="CB362" i="19"/>
  <c r="CA362" i="19"/>
  <c r="A362" i="19"/>
  <c r="CB361" i="19"/>
  <c r="CA361" i="19"/>
  <c r="A361" i="19"/>
  <c r="CB360" i="19"/>
  <c r="CA360" i="19"/>
  <c r="A360" i="19"/>
  <c r="CB359" i="19"/>
  <c r="CA359" i="19"/>
  <c r="A359" i="19"/>
  <c r="CB358" i="19"/>
  <c r="CA358" i="19"/>
  <c r="A358" i="19"/>
  <c r="CB357" i="19"/>
  <c r="CA357" i="19"/>
  <c r="A357" i="19"/>
  <c r="CB356" i="19"/>
  <c r="CA356" i="19"/>
  <c r="A356" i="19"/>
  <c r="CB355" i="19"/>
  <c r="CA355" i="19"/>
  <c r="A355" i="19"/>
  <c r="CB354" i="19"/>
  <c r="CA354" i="19"/>
  <c r="A354" i="19"/>
  <c r="CB353" i="19"/>
  <c r="CA353" i="19"/>
  <c r="A353" i="19"/>
  <c r="CB352" i="19"/>
  <c r="CA352" i="19"/>
  <c r="A352" i="19"/>
  <c r="CB351" i="19"/>
  <c r="CA351" i="19"/>
  <c r="A351" i="19"/>
  <c r="CB350" i="19"/>
  <c r="CA350" i="19"/>
  <c r="A350" i="19"/>
  <c r="CB349" i="19"/>
  <c r="CA349" i="19"/>
  <c r="A349" i="19"/>
  <c r="CB348" i="19"/>
  <c r="CA348" i="19"/>
  <c r="A348" i="19"/>
  <c r="CB347" i="19"/>
  <c r="CA347" i="19"/>
  <c r="A347" i="19"/>
  <c r="CB346" i="19"/>
  <c r="CA346" i="19"/>
  <c r="A346" i="19"/>
  <c r="CB345" i="19"/>
  <c r="CA345" i="19"/>
  <c r="A345" i="19"/>
  <c r="CB344" i="19"/>
  <c r="CA344" i="19"/>
  <c r="A344" i="19"/>
  <c r="CB343" i="19"/>
  <c r="CA343" i="19"/>
  <c r="A343" i="19"/>
  <c r="CB342" i="19"/>
  <c r="CA342" i="19"/>
  <c r="A342" i="19"/>
  <c r="CB341" i="19"/>
  <c r="CA341" i="19"/>
  <c r="A341" i="19"/>
  <c r="CB340" i="19"/>
  <c r="CA340" i="19"/>
  <c r="A340" i="19"/>
  <c r="CB339" i="19"/>
  <c r="CA339" i="19"/>
  <c r="A339" i="19"/>
  <c r="CB338" i="19"/>
  <c r="CA338" i="19"/>
  <c r="A338" i="19"/>
  <c r="CB337" i="19"/>
  <c r="CA337" i="19"/>
  <c r="A337" i="19"/>
  <c r="CB336" i="19"/>
  <c r="CA336" i="19"/>
  <c r="A336" i="19"/>
  <c r="CB335" i="19"/>
  <c r="CA335" i="19"/>
  <c r="A335" i="19"/>
  <c r="CB334" i="19"/>
  <c r="CA334" i="19"/>
  <c r="A334" i="19"/>
  <c r="CB333" i="19"/>
  <c r="CA333" i="19"/>
  <c r="A333" i="19"/>
  <c r="CB332" i="19"/>
  <c r="CA332" i="19"/>
  <c r="A332" i="19"/>
  <c r="CB331" i="19"/>
  <c r="CA331" i="19"/>
  <c r="A331" i="19"/>
  <c r="CB330" i="19"/>
  <c r="CA330" i="19"/>
  <c r="A330" i="19"/>
  <c r="CB329" i="19"/>
  <c r="CA329" i="19"/>
  <c r="A329" i="19"/>
  <c r="CB328" i="19"/>
  <c r="CA328" i="19"/>
  <c r="A328" i="19"/>
  <c r="CB327" i="19"/>
  <c r="CA327" i="19"/>
  <c r="A327" i="19"/>
  <c r="CB326" i="19"/>
  <c r="CA326" i="19"/>
  <c r="A326" i="19"/>
  <c r="CB325" i="19"/>
  <c r="CA325" i="19"/>
  <c r="A325" i="19"/>
  <c r="CB324" i="19"/>
  <c r="CA324" i="19"/>
  <c r="A324" i="19"/>
  <c r="CB323" i="19"/>
  <c r="CA323" i="19"/>
  <c r="A323" i="19"/>
  <c r="CB322" i="19"/>
  <c r="CA322" i="19"/>
  <c r="A322" i="19"/>
  <c r="CB321" i="19"/>
  <c r="CA321" i="19"/>
  <c r="A321" i="19"/>
  <c r="CB320" i="19"/>
  <c r="CA320" i="19"/>
  <c r="A320" i="19"/>
  <c r="CB319" i="19"/>
  <c r="CA319" i="19"/>
  <c r="A319" i="19"/>
  <c r="CB318" i="19"/>
  <c r="CA318" i="19"/>
  <c r="A318" i="19"/>
  <c r="CB317" i="19"/>
  <c r="CA317" i="19"/>
  <c r="A317" i="19"/>
  <c r="CB316" i="19"/>
  <c r="CA316" i="19"/>
  <c r="A316" i="19"/>
  <c r="CB315" i="19"/>
  <c r="CA315" i="19"/>
  <c r="A315" i="19"/>
  <c r="CB314" i="19"/>
  <c r="CA314" i="19"/>
  <c r="A314" i="19"/>
  <c r="CB313" i="19"/>
  <c r="CA313" i="19"/>
  <c r="A313" i="19"/>
  <c r="CB312" i="19"/>
  <c r="CA312" i="19"/>
  <c r="A312" i="19"/>
  <c r="CB311" i="19"/>
  <c r="CA311" i="19"/>
  <c r="A311" i="19"/>
  <c r="CB310" i="19"/>
  <c r="CA310" i="19"/>
  <c r="A310" i="19"/>
  <c r="CB309" i="19"/>
  <c r="CA309" i="19"/>
  <c r="A309" i="19"/>
  <c r="CB308" i="19"/>
  <c r="CA308" i="19"/>
  <c r="A308" i="19"/>
  <c r="CB307" i="19"/>
  <c r="CA307" i="19"/>
  <c r="A307" i="19"/>
  <c r="CB306" i="19"/>
  <c r="CA306" i="19"/>
  <c r="A306" i="19"/>
  <c r="CB305" i="19"/>
  <c r="CA305" i="19"/>
  <c r="A305" i="19"/>
  <c r="CB304" i="19"/>
  <c r="CA304" i="19"/>
  <c r="A304" i="19"/>
  <c r="CB303" i="19"/>
  <c r="CA303" i="19"/>
  <c r="A303" i="19"/>
  <c r="CB302" i="19"/>
  <c r="CA302" i="19"/>
  <c r="A302" i="19"/>
  <c r="CB301" i="19"/>
  <c r="CA301" i="19"/>
  <c r="A301" i="19"/>
  <c r="CB300" i="19"/>
  <c r="CA300" i="19"/>
  <c r="A300" i="19"/>
  <c r="CB299" i="19"/>
  <c r="CA299" i="19"/>
  <c r="A299" i="19"/>
  <c r="CB298" i="19"/>
  <c r="CA298" i="19"/>
  <c r="A298" i="19"/>
  <c r="CB297" i="19"/>
  <c r="CA297" i="19"/>
  <c r="A297" i="19"/>
  <c r="CB296" i="19"/>
  <c r="CA296" i="19"/>
  <c r="A296" i="19"/>
  <c r="CB295" i="19"/>
  <c r="CA295" i="19"/>
  <c r="A295" i="19"/>
  <c r="CB294" i="19"/>
  <c r="CA294" i="19"/>
  <c r="A294" i="19"/>
  <c r="CB293" i="19"/>
  <c r="CA293" i="19"/>
  <c r="A293" i="19"/>
  <c r="CB292" i="19"/>
  <c r="CA292" i="19"/>
  <c r="A292" i="19"/>
  <c r="CB291" i="19"/>
  <c r="CA291" i="19"/>
  <c r="A291" i="19"/>
  <c r="CB290" i="19"/>
  <c r="CA290" i="19"/>
  <c r="A290" i="19"/>
  <c r="CB289" i="19"/>
  <c r="CA289" i="19"/>
  <c r="A289" i="19"/>
  <c r="CB288" i="19"/>
  <c r="CA288" i="19"/>
  <c r="A288" i="19"/>
  <c r="CB287" i="19"/>
  <c r="CA287" i="19"/>
  <c r="A287" i="19"/>
  <c r="CB286" i="19"/>
  <c r="CA286" i="19"/>
  <c r="A286" i="19"/>
  <c r="CB285" i="19"/>
  <c r="CA285" i="19"/>
  <c r="A285" i="19"/>
  <c r="CB284" i="19"/>
  <c r="CA284" i="19"/>
  <c r="A284" i="19"/>
  <c r="CB283" i="19"/>
  <c r="CA283" i="19"/>
  <c r="A283" i="19"/>
  <c r="CB282" i="19"/>
  <c r="CA282" i="19"/>
  <c r="A282" i="19"/>
  <c r="CB281" i="19"/>
  <c r="CA281" i="19"/>
  <c r="A281" i="19"/>
  <c r="CB280" i="19"/>
  <c r="CA280" i="19"/>
  <c r="A280" i="19"/>
  <c r="CB279" i="19"/>
  <c r="CA279" i="19"/>
  <c r="A279" i="19"/>
  <c r="CB278" i="19"/>
  <c r="CA278" i="19"/>
  <c r="A278" i="19"/>
  <c r="CB277" i="19"/>
  <c r="CA277" i="19"/>
  <c r="A277" i="19"/>
  <c r="CB276" i="19"/>
  <c r="CA276" i="19"/>
  <c r="A276" i="19"/>
  <c r="CB275" i="19"/>
  <c r="CA275" i="19"/>
  <c r="A275" i="19"/>
  <c r="CB274" i="19"/>
  <c r="CA274" i="19"/>
  <c r="A274" i="19"/>
  <c r="CB273" i="19"/>
  <c r="CA273" i="19"/>
  <c r="A273" i="19"/>
  <c r="CB272" i="19"/>
  <c r="CA272" i="19"/>
  <c r="A272" i="19"/>
  <c r="CB271" i="19"/>
  <c r="CA271" i="19"/>
  <c r="A271" i="19"/>
  <c r="CB270" i="19"/>
  <c r="CA270" i="19"/>
  <c r="A270" i="19"/>
  <c r="CB269" i="19"/>
  <c r="CA269" i="19"/>
  <c r="A269" i="19"/>
  <c r="CB268" i="19"/>
  <c r="CA268" i="19"/>
  <c r="A268" i="19"/>
  <c r="CB267" i="19"/>
  <c r="CA267" i="19"/>
  <c r="A267" i="19"/>
  <c r="CB266" i="19"/>
  <c r="CA266" i="19"/>
  <c r="A266" i="19"/>
  <c r="CB265" i="19"/>
  <c r="CA265" i="19"/>
  <c r="A265" i="19"/>
  <c r="CB264" i="19"/>
  <c r="CA264" i="19"/>
  <c r="A264" i="19"/>
  <c r="CB263" i="19"/>
  <c r="CA263" i="19"/>
  <c r="A263" i="19"/>
  <c r="CB262" i="19"/>
  <c r="CA262" i="19"/>
  <c r="A262" i="19"/>
  <c r="CB261" i="19"/>
  <c r="CA261" i="19"/>
  <c r="A261" i="19"/>
  <c r="CB260" i="19"/>
  <c r="CA260" i="19"/>
  <c r="A260" i="19"/>
  <c r="CB259" i="19"/>
  <c r="CA259" i="19"/>
  <c r="A259" i="19"/>
  <c r="CB258" i="19"/>
  <c r="CA258" i="19"/>
  <c r="A258" i="19"/>
  <c r="CB257" i="19"/>
  <c r="CA257" i="19"/>
  <c r="A257" i="19"/>
  <c r="CB256" i="19"/>
  <c r="CA256" i="19"/>
  <c r="A256" i="19"/>
  <c r="CB255" i="19"/>
  <c r="CA255" i="19"/>
  <c r="A255" i="19"/>
  <c r="CB254" i="19"/>
  <c r="CA254" i="19"/>
  <c r="A254" i="19"/>
  <c r="CB253" i="19"/>
  <c r="CA253" i="19"/>
  <c r="A253" i="19"/>
  <c r="CB252" i="19"/>
  <c r="CA252" i="19"/>
  <c r="A252" i="19"/>
  <c r="CB251" i="19"/>
  <c r="CA251" i="19"/>
  <c r="A251" i="19"/>
  <c r="CB250" i="19"/>
  <c r="CA250" i="19"/>
  <c r="A250" i="19"/>
  <c r="CB249" i="19"/>
  <c r="CA249" i="19"/>
  <c r="A249" i="19"/>
  <c r="CB248" i="19"/>
  <c r="CA248" i="19"/>
  <c r="A248" i="19"/>
  <c r="CB247" i="19"/>
  <c r="CA247" i="19"/>
  <c r="A247" i="19"/>
  <c r="CB246" i="19"/>
  <c r="CA246" i="19"/>
  <c r="A246" i="19"/>
  <c r="CB245" i="19"/>
  <c r="CA245" i="19"/>
  <c r="A245" i="19"/>
  <c r="CB244" i="19"/>
  <c r="CA244" i="19"/>
  <c r="A244" i="19"/>
  <c r="CB243" i="19"/>
  <c r="CA243" i="19"/>
  <c r="A243" i="19"/>
  <c r="CB242" i="19"/>
  <c r="CA242" i="19"/>
  <c r="A242" i="19"/>
  <c r="CB241" i="19"/>
  <c r="CA241" i="19"/>
  <c r="A241" i="19"/>
  <c r="CB240" i="19"/>
  <c r="CA240" i="19"/>
  <c r="A240" i="19"/>
  <c r="CB239" i="19"/>
  <c r="CA239" i="19"/>
  <c r="A239" i="19"/>
  <c r="CB238" i="19"/>
  <c r="CA238" i="19"/>
  <c r="A238" i="19"/>
  <c r="CB237" i="19"/>
  <c r="CA237" i="19"/>
  <c r="A237" i="19"/>
  <c r="CB236" i="19"/>
  <c r="CA236" i="19"/>
  <c r="A236" i="19"/>
  <c r="CB235" i="19"/>
  <c r="CA235" i="19"/>
  <c r="A235" i="19"/>
  <c r="CB234" i="19"/>
  <c r="CA234" i="19"/>
  <c r="A234" i="19"/>
  <c r="CB233" i="19"/>
  <c r="CA233" i="19"/>
  <c r="A233" i="19"/>
  <c r="CB232" i="19"/>
  <c r="CA232" i="19"/>
  <c r="A232" i="19"/>
  <c r="CB231" i="19"/>
  <c r="CA231" i="19"/>
  <c r="A231" i="19"/>
  <c r="CB230" i="19"/>
  <c r="CA230" i="19"/>
  <c r="A230" i="19"/>
  <c r="CB229" i="19"/>
  <c r="CA229" i="19"/>
  <c r="A229" i="19"/>
  <c r="CB228" i="19"/>
  <c r="CA228" i="19"/>
  <c r="A228" i="19"/>
  <c r="CB227" i="19"/>
  <c r="CA227" i="19"/>
  <c r="A227" i="19"/>
  <c r="CB226" i="19"/>
  <c r="CA226" i="19"/>
  <c r="A226" i="19"/>
  <c r="CB225" i="19"/>
  <c r="CA225" i="19"/>
  <c r="A225" i="19"/>
  <c r="CB224" i="19"/>
  <c r="CA224" i="19"/>
  <c r="A224" i="19"/>
  <c r="CB223" i="19"/>
  <c r="CA223" i="19"/>
  <c r="A223" i="19"/>
  <c r="CB222" i="19"/>
  <c r="CA222" i="19"/>
  <c r="A222" i="19"/>
  <c r="CB221" i="19"/>
  <c r="CA221" i="19"/>
  <c r="A221" i="19"/>
  <c r="CB220" i="19"/>
  <c r="CA220" i="19"/>
  <c r="A220" i="19"/>
  <c r="CB219" i="19"/>
  <c r="CA219" i="19"/>
  <c r="A219" i="19"/>
  <c r="CB218" i="19"/>
  <c r="CA218" i="19"/>
  <c r="A218" i="19"/>
  <c r="CB217" i="19"/>
  <c r="CA217" i="19"/>
  <c r="A217" i="19"/>
  <c r="CB216" i="19"/>
  <c r="CA216" i="19"/>
  <c r="A216" i="19"/>
  <c r="CB215" i="19"/>
  <c r="CA215" i="19"/>
  <c r="A215" i="19"/>
  <c r="CB214" i="19"/>
  <c r="CA214" i="19"/>
  <c r="A214" i="19"/>
  <c r="CB213" i="19"/>
  <c r="CA213" i="19"/>
  <c r="A213" i="19"/>
  <c r="CB212" i="19"/>
  <c r="CA212" i="19"/>
  <c r="A212" i="19"/>
  <c r="CB211" i="19"/>
  <c r="CA211" i="19"/>
  <c r="A211" i="19"/>
  <c r="CB210" i="19"/>
  <c r="CA210" i="19"/>
  <c r="A210" i="19"/>
  <c r="CB209" i="19"/>
  <c r="CA209" i="19"/>
  <c r="A209" i="19"/>
  <c r="CB208" i="19"/>
  <c r="CA208" i="19"/>
  <c r="A208" i="19"/>
  <c r="CB207" i="19"/>
  <c r="CA207" i="19"/>
  <c r="A207" i="19"/>
  <c r="CB206" i="19"/>
  <c r="CA206" i="19"/>
  <c r="A206" i="19"/>
  <c r="CB205" i="19"/>
  <c r="CA205" i="19"/>
  <c r="A205" i="19"/>
  <c r="CB204" i="19"/>
  <c r="CA204" i="19"/>
  <c r="A204" i="19"/>
  <c r="CB203" i="19"/>
  <c r="CA203" i="19"/>
  <c r="A203" i="19"/>
  <c r="CB202" i="19"/>
  <c r="CA202" i="19"/>
  <c r="A202" i="19"/>
  <c r="CB201" i="19"/>
  <c r="CA201" i="19"/>
  <c r="A201" i="19"/>
  <c r="CB200" i="19"/>
  <c r="CA200" i="19"/>
  <c r="A200" i="19"/>
  <c r="CB199" i="19"/>
  <c r="CA199" i="19"/>
  <c r="A199" i="19"/>
  <c r="CB198" i="19"/>
  <c r="CA198" i="19"/>
  <c r="A198" i="19"/>
  <c r="CB197" i="19"/>
  <c r="CA197" i="19"/>
  <c r="A197" i="19"/>
  <c r="CB196" i="19"/>
  <c r="CA196" i="19"/>
  <c r="A196" i="19"/>
  <c r="CB195" i="19"/>
  <c r="CA195" i="19"/>
  <c r="A195" i="19"/>
  <c r="CB194" i="19"/>
  <c r="CA194" i="19"/>
  <c r="A194" i="19"/>
  <c r="CB193" i="19"/>
  <c r="CA193" i="19"/>
  <c r="A193" i="19"/>
  <c r="CB192" i="19"/>
  <c r="CA192" i="19"/>
  <c r="A192" i="19"/>
  <c r="CB191" i="19"/>
  <c r="CA191" i="19"/>
  <c r="A191" i="19"/>
  <c r="CB190" i="19"/>
  <c r="CA190" i="19"/>
  <c r="A190" i="19"/>
  <c r="CB189" i="19"/>
  <c r="CA189" i="19"/>
  <c r="A189" i="19"/>
  <c r="CB188" i="19"/>
  <c r="CA188" i="19"/>
  <c r="A188" i="19"/>
  <c r="CB187" i="19"/>
  <c r="CA187" i="19"/>
  <c r="A187" i="19"/>
  <c r="CB186" i="19"/>
  <c r="CA186" i="19"/>
  <c r="A186" i="19"/>
  <c r="CB185" i="19"/>
  <c r="CA185" i="19"/>
  <c r="A185" i="19"/>
  <c r="CB184" i="19"/>
  <c r="CA184" i="19"/>
  <c r="A184" i="19"/>
  <c r="CB183" i="19"/>
  <c r="CA183" i="19"/>
  <c r="A183" i="19"/>
  <c r="CB182" i="19"/>
  <c r="CA182" i="19"/>
  <c r="A182" i="19"/>
  <c r="CB181" i="19"/>
  <c r="CA181" i="19"/>
  <c r="A181" i="19"/>
  <c r="CB180" i="19"/>
  <c r="CA180" i="19"/>
  <c r="A180" i="19"/>
  <c r="CB179" i="19"/>
  <c r="CA179" i="19"/>
  <c r="A179" i="19"/>
  <c r="CB178" i="19"/>
  <c r="CA178" i="19"/>
  <c r="A178" i="19"/>
  <c r="CB177" i="19"/>
  <c r="CA177" i="19"/>
  <c r="A177" i="19"/>
  <c r="CB176" i="19"/>
  <c r="CA176" i="19"/>
  <c r="A176" i="19"/>
  <c r="CB175" i="19"/>
  <c r="CA175" i="19"/>
  <c r="A175" i="19"/>
  <c r="CB174" i="19"/>
  <c r="CA174" i="19"/>
  <c r="A174" i="19"/>
  <c r="CB173" i="19"/>
  <c r="CA173" i="19"/>
  <c r="A173" i="19"/>
  <c r="CB172" i="19"/>
  <c r="CA172" i="19"/>
  <c r="A172" i="19"/>
  <c r="CB171" i="19"/>
  <c r="CA171" i="19"/>
  <c r="A171" i="19"/>
  <c r="CB170" i="19"/>
  <c r="CA170" i="19"/>
  <c r="A170" i="19"/>
  <c r="CB169" i="19"/>
  <c r="CA169" i="19"/>
  <c r="A169" i="19"/>
  <c r="CB168" i="19"/>
  <c r="CA168" i="19"/>
  <c r="A168" i="19"/>
  <c r="CB167" i="19"/>
  <c r="CA167" i="19"/>
  <c r="A167" i="19"/>
  <c r="CB166" i="19"/>
  <c r="CA166" i="19"/>
  <c r="A166" i="19"/>
  <c r="CB165" i="19"/>
  <c r="CA165" i="19"/>
  <c r="A165" i="19"/>
  <c r="CB164" i="19"/>
  <c r="CA164" i="19"/>
  <c r="A164" i="19"/>
  <c r="CB163" i="19"/>
  <c r="CA163" i="19"/>
  <c r="A163" i="19"/>
  <c r="CB162" i="19"/>
  <c r="CA162" i="19"/>
  <c r="A162" i="19"/>
  <c r="CB161" i="19"/>
  <c r="CA161" i="19"/>
  <c r="A161" i="19"/>
  <c r="CB160" i="19"/>
  <c r="CA160" i="19"/>
  <c r="A160" i="19"/>
  <c r="CB159" i="19"/>
  <c r="CA159" i="19"/>
  <c r="A159" i="19"/>
  <c r="CB158" i="19"/>
  <c r="CA158" i="19"/>
  <c r="A158" i="19"/>
  <c r="CB157" i="19"/>
  <c r="CA157" i="19"/>
  <c r="A157" i="19"/>
  <c r="CB156" i="19"/>
  <c r="CA156" i="19"/>
  <c r="A156" i="19"/>
  <c r="CB155" i="19"/>
  <c r="CA155" i="19"/>
  <c r="A155" i="19"/>
  <c r="CB154" i="19"/>
  <c r="CA154" i="19"/>
  <c r="A154" i="19"/>
  <c r="CB153" i="19"/>
  <c r="CA153" i="19"/>
  <c r="A153" i="19"/>
  <c r="CB152" i="19"/>
  <c r="CA152" i="19"/>
  <c r="A152" i="19"/>
  <c r="CB151" i="19"/>
  <c r="CA151" i="19"/>
  <c r="A151" i="19"/>
  <c r="CB150" i="19"/>
  <c r="CA150" i="19"/>
  <c r="A150" i="19"/>
  <c r="CB149" i="19"/>
  <c r="CA149" i="19"/>
  <c r="A149" i="19"/>
  <c r="CB148" i="19"/>
  <c r="CA148" i="19"/>
  <c r="A148" i="19"/>
  <c r="CB147" i="19"/>
  <c r="CA147" i="19"/>
  <c r="A147" i="19"/>
  <c r="CB146" i="19"/>
  <c r="CA146" i="19"/>
  <c r="A146" i="19"/>
  <c r="CB145" i="19"/>
  <c r="CA145" i="19"/>
  <c r="A145" i="19"/>
  <c r="CB144" i="19"/>
  <c r="CA144" i="19"/>
  <c r="A144" i="19"/>
  <c r="CB143" i="19"/>
  <c r="CA143" i="19"/>
  <c r="A143" i="19"/>
  <c r="CB142" i="19"/>
  <c r="CA142" i="19"/>
  <c r="A142" i="19"/>
  <c r="CB141" i="19"/>
  <c r="CA141" i="19"/>
  <c r="A141" i="19"/>
  <c r="CB140" i="19"/>
  <c r="CA140" i="19"/>
  <c r="A140" i="19"/>
  <c r="CB139" i="19"/>
  <c r="CA139" i="19"/>
  <c r="A139" i="19"/>
  <c r="CB138" i="19"/>
  <c r="CA138" i="19"/>
  <c r="A138" i="19"/>
  <c r="CB137" i="19"/>
  <c r="CA137" i="19"/>
  <c r="A137" i="19"/>
  <c r="CB136" i="19"/>
  <c r="CA136" i="19"/>
  <c r="A136" i="19"/>
  <c r="CB135" i="19"/>
  <c r="CA135" i="19"/>
  <c r="A135" i="19"/>
  <c r="CB134" i="19"/>
  <c r="CA134" i="19"/>
  <c r="A134" i="19"/>
  <c r="CB133" i="19"/>
  <c r="CA133" i="19"/>
  <c r="A133" i="19"/>
  <c r="CB132" i="19"/>
  <c r="CA132" i="19"/>
  <c r="A132" i="19"/>
  <c r="CB131" i="19"/>
  <c r="CA131" i="19"/>
  <c r="A131" i="19"/>
  <c r="CB130" i="19"/>
  <c r="CA130" i="19"/>
  <c r="A130" i="19"/>
  <c r="CB129" i="19"/>
  <c r="CA129" i="19"/>
  <c r="A129" i="19"/>
  <c r="CB128" i="19"/>
  <c r="CA128" i="19"/>
  <c r="A128" i="19"/>
  <c r="CB127" i="19"/>
  <c r="CA127" i="19"/>
  <c r="A127" i="19"/>
  <c r="CB126" i="19"/>
  <c r="CA126" i="19"/>
  <c r="A126" i="19"/>
  <c r="CB125" i="19"/>
  <c r="CA125" i="19"/>
  <c r="A125" i="19"/>
  <c r="CB124" i="19"/>
  <c r="CA124" i="19"/>
  <c r="A124" i="19"/>
  <c r="CB123" i="19"/>
  <c r="CA123" i="19"/>
  <c r="A123" i="19"/>
  <c r="CB122" i="19"/>
  <c r="CA122" i="19"/>
  <c r="A122" i="19"/>
  <c r="CB121" i="19"/>
  <c r="CA121" i="19"/>
  <c r="A121" i="19"/>
  <c r="CB120" i="19"/>
  <c r="CA120" i="19"/>
  <c r="A120" i="19"/>
  <c r="CB119" i="19"/>
  <c r="CA119" i="19"/>
  <c r="A119" i="19"/>
  <c r="CB118" i="19"/>
  <c r="CA118" i="19"/>
  <c r="A118" i="19"/>
  <c r="CB117" i="19"/>
  <c r="CA117" i="19"/>
  <c r="A117" i="19"/>
  <c r="CB116" i="19"/>
  <c r="CA116" i="19"/>
  <c r="A116" i="19"/>
  <c r="CB115" i="19"/>
  <c r="CA115" i="19"/>
  <c r="A115" i="19"/>
  <c r="CB114" i="19"/>
  <c r="CA114" i="19"/>
  <c r="A114" i="19"/>
  <c r="CB113" i="19"/>
  <c r="CA113" i="19"/>
  <c r="A113" i="19"/>
  <c r="CB112" i="19"/>
  <c r="CA112" i="19"/>
  <c r="A112" i="19"/>
  <c r="CB111" i="19"/>
  <c r="CA111" i="19"/>
  <c r="A111" i="19"/>
  <c r="CB110" i="19"/>
  <c r="CA110" i="19"/>
  <c r="A110" i="19"/>
  <c r="CB109" i="19"/>
  <c r="CA109" i="19"/>
  <c r="A109" i="19"/>
  <c r="CB108" i="19"/>
  <c r="CA108" i="19"/>
  <c r="A108" i="19"/>
  <c r="CB107" i="19"/>
  <c r="CA107" i="19"/>
  <c r="A107" i="19"/>
  <c r="CB106" i="19"/>
  <c r="CA106" i="19"/>
  <c r="A106" i="19"/>
  <c r="CB105" i="19"/>
  <c r="CA105" i="19"/>
  <c r="A105" i="19"/>
  <c r="CB104" i="19"/>
  <c r="CA104" i="19"/>
  <c r="A104" i="19"/>
  <c r="CB103" i="19"/>
  <c r="CA103" i="19"/>
  <c r="A103" i="19"/>
  <c r="CB102" i="19"/>
  <c r="CA102" i="19"/>
  <c r="A102" i="19"/>
  <c r="CB101" i="19"/>
  <c r="CA101" i="19"/>
  <c r="A101" i="19"/>
  <c r="CB100" i="19"/>
  <c r="CA100" i="19"/>
  <c r="A100" i="19"/>
  <c r="CB99" i="19"/>
  <c r="CA99" i="19"/>
  <c r="A99" i="19"/>
  <c r="CB98" i="19"/>
  <c r="CA98" i="19"/>
  <c r="A98" i="19"/>
  <c r="CB97" i="19"/>
  <c r="CA97" i="19"/>
  <c r="A97" i="19"/>
  <c r="CB96" i="19"/>
  <c r="CA96" i="19"/>
  <c r="A96" i="19"/>
  <c r="CB95" i="19"/>
  <c r="CA95" i="19"/>
  <c r="A95" i="19"/>
  <c r="CB94" i="19"/>
  <c r="CA94" i="19"/>
  <c r="A94" i="19"/>
  <c r="CB93" i="19"/>
  <c r="CA93" i="19"/>
  <c r="A93" i="19"/>
  <c r="CB92" i="19"/>
  <c r="CA92" i="19"/>
  <c r="A92" i="19"/>
  <c r="CB91" i="19"/>
  <c r="CA91" i="19"/>
  <c r="A91" i="19"/>
  <c r="CB90" i="19"/>
  <c r="CA90" i="19"/>
  <c r="A90" i="19"/>
  <c r="CB89" i="19"/>
  <c r="CA89" i="19"/>
  <c r="A89" i="19"/>
  <c r="CB88" i="19"/>
  <c r="CA88" i="19"/>
  <c r="A88" i="19"/>
  <c r="CB87" i="19"/>
  <c r="CA87" i="19"/>
  <c r="A87" i="19"/>
  <c r="CB86" i="19"/>
  <c r="CA86" i="19"/>
  <c r="A86" i="19"/>
  <c r="CB85" i="19"/>
  <c r="CA85" i="19"/>
  <c r="A85" i="19"/>
  <c r="CB84" i="19"/>
  <c r="CA84" i="19"/>
  <c r="A84" i="19"/>
  <c r="CB83" i="19"/>
  <c r="CA83" i="19"/>
  <c r="A83" i="19"/>
  <c r="CB82" i="19"/>
  <c r="CA82" i="19"/>
  <c r="A82" i="19"/>
  <c r="CB81" i="19"/>
  <c r="CA81" i="19"/>
  <c r="A81" i="19"/>
  <c r="CB80" i="19"/>
  <c r="CA80" i="19"/>
  <c r="A80" i="19"/>
  <c r="CB79" i="19"/>
  <c r="CA79" i="19"/>
  <c r="A79" i="19"/>
  <c r="CB78" i="19"/>
  <c r="CA78" i="19"/>
  <c r="A78" i="19"/>
  <c r="CB77" i="19"/>
  <c r="CA77" i="19"/>
  <c r="A77" i="19"/>
  <c r="CB76" i="19"/>
  <c r="CA76" i="19"/>
  <c r="A76" i="19"/>
  <c r="CB75" i="19"/>
  <c r="CA75" i="19"/>
  <c r="A75" i="19"/>
  <c r="CB74" i="19"/>
  <c r="CA74" i="19"/>
  <c r="A74" i="19"/>
  <c r="CB73" i="19"/>
  <c r="CA73" i="19"/>
  <c r="A73" i="19"/>
  <c r="CB72" i="19"/>
  <c r="CA72" i="19"/>
  <c r="A72" i="19"/>
  <c r="CB71" i="19"/>
  <c r="CA71" i="19"/>
  <c r="A71" i="19"/>
  <c r="CB70" i="19"/>
  <c r="CA70" i="19"/>
  <c r="A70" i="19"/>
  <c r="CB69" i="19"/>
  <c r="CA69" i="19"/>
  <c r="A69" i="19"/>
  <c r="CB68" i="19"/>
  <c r="CA68" i="19"/>
  <c r="A68" i="19"/>
  <c r="CB67" i="19"/>
  <c r="CA67" i="19"/>
  <c r="A67" i="19"/>
  <c r="CB66" i="19"/>
  <c r="CA66" i="19"/>
  <c r="A66" i="19"/>
  <c r="CB65" i="19"/>
  <c r="CA65" i="19"/>
  <c r="A65" i="19"/>
  <c r="CB64" i="19"/>
  <c r="CA64" i="19"/>
  <c r="A64" i="19"/>
  <c r="CB63" i="19"/>
  <c r="CA63" i="19"/>
  <c r="A63" i="19"/>
  <c r="CB62" i="19"/>
  <c r="CA62" i="19"/>
  <c r="A62" i="19"/>
  <c r="CB61" i="19"/>
  <c r="CA61" i="19"/>
  <c r="A61" i="19"/>
  <c r="CB60" i="19"/>
  <c r="CA60" i="19"/>
  <c r="A60" i="19"/>
  <c r="CB59" i="19"/>
  <c r="CA59" i="19"/>
  <c r="A59" i="19"/>
  <c r="CB58" i="19"/>
  <c r="CA58" i="19"/>
  <c r="A58" i="19"/>
  <c r="CB57" i="19"/>
  <c r="CA57" i="19"/>
  <c r="A57" i="19"/>
  <c r="CB56" i="19"/>
  <c r="CA56" i="19"/>
  <c r="A56" i="19"/>
  <c r="CB55" i="19"/>
  <c r="CA55" i="19"/>
  <c r="A55" i="19"/>
  <c r="CB54" i="19"/>
  <c r="CA54" i="19"/>
  <c r="A54" i="19"/>
  <c r="CB53" i="19"/>
  <c r="CA53" i="19"/>
  <c r="A53" i="19"/>
  <c r="CB52" i="19"/>
  <c r="CA52" i="19"/>
  <c r="A52" i="19"/>
  <c r="CB51" i="19"/>
  <c r="CA51" i="19"/>
  <c r="A51" i="19"/>
  <c r="CB50" i="19"/>
  <c r="CA50" i="19"/>
  <c r="A50" i="19"/>
  <c r="CB49" i="19"/>
  <c r="CA49" i="19"/>
  <c r="A49" i="19"/>
  <c r="CB48" i="19"/>
  <c r="CA48" i="19"/>
  <c r="A48" i="19"/>
  <c r="CB47" i="19"/>
  <c r="CA47" i="19"/>
  <c r="A47" i="19"/>
  <c r="CB46" i="19"/>
  <c r="CA46" i="19"/>
  <c r="A46" i="19"/>
  <c r="CB45" i="19"/>
  <c r="CA45" i="19"/>
  <c r="A45" i="19"/>
  <c r="CB44" i="19"/>
  <c r="CA44" i="19"/>
  <c r="A44" i="19"/>
  <c r="CB43" i="19"/>
  <c r="CA43" i="19"/>
  <c r="A43" i="19"/>
  <c r="CB42" i="19"/>
  <c r="CA42" i="19"/>
  <c r="A42" i="19"/>
  <c r="CB41" i="19"/>
  <c r="CA41" i="19"/>
  <c r="A41" i="19"/>
  <c r="CB40" i="19"/>
  <c r="CA40" i="19"/>
  <c r="A40" i="19"/>
  <c r="CB39" i="19"/>
  <c r="CA39" i="19"/>
  <c r="A39" i="19"/>
  <c r="CB38" i="19"/>
  <c r="CA38" i="19"/>
  <c r="A38" i="19"/>
  <c r="CB37" i="19"/>
  <c r="CA37" i="19"/>
  <c r="A37" i="19"/>
  <c r="CB36" i="19"/>
  <c r="CA36" i="19"/>
  <c r="A36" i="19"/>
  <c r="CB35" i="19"/>
  <c r="CA35" i="19"/>
  <c r="A35" i="19"/>
  <c r="CB34" i="19"/>
  <c r="CA34" i="19"/>
  <c r="A34" i="19"/>
  <c r="CB33" i="19"/>
  <c r="CA33" i="19"/>
  <c r="A33" i="19"/>
  <c r="CB32" i="19"/>
  <c r="CA32" i="19"/>
  <c r="A32" i="19"/>
  <c r="CB31" i="19"/>
  <c r="CA31" i="19"/>
  <c r="A31" i="19"/>
  <c r="CB30" i="19"/>
  <c r="CA30" i="19"/>
  <c r="A30" i="19"/>
  <c r="CB29" i="19"/>
  <c r="CA29" i="19"/>
  <c r="A29" i="19"/>
  <c r="CB28" i="19"/>
  <c r="CA28" i="19"/>
  <c r="A28" i="19"/>
  <c r="CB27" i="19"/>
  <c r="CA27" i="19"/>
  <c r="A27" i="19"/>
  <c r="CB26" i="19"/>
  <c r="CA26" i="19"/>
  <c r="A26" i="19"/>
  <c r="CB25" i="19"/>
  <c r="CA25" i="19"/>
  <c r="A25" i="19"/>
  <c r="CB24" i="19"/>
  <c r="CA24" i="19"/>
  <c r="A24" i="19"/>
  <c r="CB23" i="19"/>
  <c r="CA23" i="19"/>
  <c r="A23" i="19"/>
  <c r="CB22" i="19"/>
  <c r="CA22" i="19"/>
  <c r="A22" i="19"/>
  <c r="CB21" i="19"/>
  <c r="CA21" i="19"/>
  <c r="A21" i="19"/>
  <c r="CB20" i="19"/>
  <c r="CA20" i="19"/>
  <c r="A20" i="19"/>
  <c r="CB19" i="19"/>
  <c r="CA19" i="19"/>
  <c r="A19" i="19"/>
  <c r="CB18" i="19"/>
  <c r="CA18" i="19"/>
  <c r="A18" i="19"/>
  <c r="CB17" i="19"/>
  <c r="CA17" i="19"/>
  <c r="A17" i="19"/>
  <c r="CB16" i="19"/>
  <c r="CA16" i="19"/>
  <c r="A16" i="19"/>
  <c r="CB15" i="19"/>
  <c r="CA15" i="19"/>
  <c r="A15" i="19"/>
  <c r="CB14" i="19"/>
  <c r="CA14" i="19"/>
  <c r="A14" i="19"/>
  <c r="CB13" i="19"/>
  <c r="CA13" i="19"/>
  <c r="A13" i="19"/>
  <c r="CB12" i="19"/>
  <c r="CA12" i="19"/>
  <c r="A12" i="19"/>
  <c r="CB11" i="19"/>
  <c r="CA11" i="19"/>
  <c r="A11" i="19"/>
  <c r="CB10" i="19"/>
  <c r="CA10" i="19"/>
  <c r="A10" i="19"/>
  <c r="CB9" i="19"/>
  <c r="CA9" i="19"/>
  <c r="A9" i="19"/>
  <c r="CB8" i="19"/>
  <c r="CA8" i="19"/>
  <c r="A8" i="19"/>
  <c r="CB7" i="19"/>
  <c r="CA7" i="19"/>
  <c r="CB6" i="19"/>
  <c r="CA6" i="19"/>
  <c r="CB5" i="19"/>
  <c r="CA5" i="19"/>
  <c r="CB4" i="19"/>
  <c r="CA4" i="19"/>
  <c r="CB3" i="19"/>
  <c r="CA3" i="19"/>
  <c r="CB2" i="19"/>
  <c r="CA2" i="19"/>
  <c r="CB2001" i="18"/>
  <c r="CA2001" i="18"/>
  <c r="CB2000" i="18"/>
  <c r="CA2000" i="18"/>
  <c r="CB1999" i="18"/>
  <c r="CA1999" i="18"/>
  <c r="CB1998" i="18"/>
  <c r="CA1998" i="18"/>
  <c r="CB1997" i="18"/>
  <c r="CA1997" i="18"/>
  <c r="CB1996" i="18"/>
  <c r="CA1996" i="18"/>
  <c r="CB1995" i="18"/>
  <c r="CA1995" i="18"/>
  <c r="CB1994" i="18"/>
  <c r="CA1994" i="18"/>
  <c r="CB1993" i="18"/>
  <c r="CA1993" i="18"/>
  <c r="CB1992" i="18"/>
  <c r="CA1992" i="18"/>
  <c r="CB1991" i="18"/>
  <c r="CA1991" i="18"/>
  <c r="CB1990" i="18"/>
  <c r="CA1990" i="18"/>
  <c r="CB1989" i="18"/>
  <c r="CA1989" i="18"/>
  <c r="CB1988" i="18"/>
  <c r="CA1988" i="18"/>
  <c r="CB1987" i="18"/>
  <c r="CA1987" i="18"/>
  <c r="CB1986" i="18"/>
  <c r="CA1986" i="18"/>
  <c r="CB1985" i="18"/>
  <c r="CA1985" i="18"/>
  <c r="CB1984" i="18"/>
  <c r="CA1984" i="18"/>
  <c r="CB1983" i="18"/>
  <c r="CA1983" i="18"/>
  <c r="CB1982" i="18"/>
  <c r="CA1982" i="18"/>
  <c r="CB1981" i="18"/>
  <c r="CA1981" i="18"/>
  <c r="CB1980" i="18"/>
  <c r="CA1980" i="18"/>
  <c r="CB1979" i="18"/>
  <c r="CA1979" i="18"/>
  <c r="CB1978" i="18"/>
  <c r="CA1978" i="18"/>
  <c r="CB1977" i="18"/>
  <c r="CA1977" i="18"/>
  <c r="CB1976" i="18"/>
  <c r="CA1976" i="18"/>
  <c r="CB1975" i="18"/>
  <c r="CA1975" i="18"/>
  <c r="CB1974" i="18"/>
  <c r="CA1974" i="18"/>
  <c r="CB1973" i="18"/>
  <c r="CA1973" i="18"/>
  <c r="CB1972" i="18"/>
  <c r="CA1972" i="18"/>
  <c r="CB1971" i="18"/>
  <c r="CA1971" i="18"/>
  <c r="CB1970" i="18"/>
  <c r="CA1970" i="18"/>
  <c r="CB1969" i="18"/>
  <c r="CA1969" i="18"/>
  <c r="CB1968" i="18"/>
  <c r="CA1968" i="18"/>
  <c r="CB1967" i="18"/>
  <c r="CA1967" i="18"/>
  <c r="CB1966" i="18"/>
  <c r="CA1966" i="18"/>
  <c r="CB1965" i="18"/>
  <c r="CA1965" i="18"/>
  <c r="CB1964" i="18"/>
  <c r="CA1964" i="18"/>
  <c r="CB1963" i="18"/>
  <c r="CA1963" i="18"/>
  <c r="CB1962" i="18"/>
  <c r="CA1962" i="18"/>
  <c r="CB1961" i="18"/>
  <c r="CA1961" i="18"/>
  <c r="CB1960" i="18"/>
  <c r="CA1960" i="18"/>
  <c r="CB1959" i="18"/>
  <c r="CA1959" i="18"/>
  <c r="CB1958" i="18"/>
  <c r="CA1958" i="18"/>
  <c r="CB1957" i="18"/>
  <c r="CA1957" i="18"/>
  <c r="CB1956" i="18"/>
  <c r="CA1956" i="18"/>
  <c r="CB1955" i="18"/>
  <c r="CA1955" i="18"/>
  <c r="CB1954" i="18"/>
  <c r="CA1954" i="18"/>
  <c r="CB1953" i="18"/>
  <c r="CA1953" i="18"/>
  <c r="CB1952" i="18"/>
  <c r="CA1952" i="18"/>
  <c r="CB1951" i="18"/>
  <c r="CA1951" i="18"/>
  <c r="CB1950" i="18"/>
  <c r="CA1950" i="18"/>
  <c r="CB1949" i="18"/>
  <c r="CA1949" i="18"/>
  <c r="CB1948" i="18"/>
  <c r="CA1948" i="18"/>
  <c r="CB1947" i="18"/>
  <c r="CA1947" i="18"/>
  <c r="CB1946" i="18"/>
  <c r="CA1946" i="18"/>
  <c r="CB1945" i="18"/>
  <c r="CA1945" i="18"/>
  <c r="CB1944" i="18"/>
  <c r="CA1944" i="18"/>
  <c r="CB1943" i="18"/>
  <c r="CA1943" i="18"/>
  <c r="CB1942" i="18"/>
  <c r="CA1942" i="18"/>
  <c r="CB1941" i="18"/>
  <c r="CA1941" i="18"/>
  <c r="CB1940" i="18"/>
  <c r="CA1940" i="18"/>
  <c r="CB1939" i="18"/>
  <c r="CA1939" i="18"/>
  <c r="CB1938" i="18"/>
  <c r="CA1938" i="18"/>
  <c r="CB1937" i="18"/>
  <c r="CA1937" i="18"/>
  <c r="CB1936" i="18"/>
  <c r="CA1936" i="18"/>
  <c r="CB1935" i="18"/>
  <c r="CA1935" i="18"/>
  <c r="CB1934" i="18"/>
  <c r="CA1934" i="18"/>
  <c r="CB1933" i="18"/>
  <c r="CA1933" i="18"/>
  <c r="CB1932" i="18"/>
  <c r="CA1932" i="18"/>
  <c r="CB1931" i="18"/>
  <c r="CA1931" i="18"/>
  <c r="CB1930" i="18"/>
  <c r="CA1930" i="18"/>
  <c r="CB1929" i="18"/>
  <c r="CA1929" i="18"/>
  <c r="CB1928" i="18"/>
  <c r="CA1928" i="18"/>
  <c r="CB1927" i="18"/>
  <c r="CA1927" i="18"/>
  <c r="CB1926" i="18"/>
  <c r="CA1926" i="18"/>
  <c r="CB1925" i="18"/>
  <c r="CA1925" i="18"/>
  <c r="CB1924" i="18"/>
  <c r="CA1924" i="18"/>
  <c r="CB1923" i="18"/>
  <c r="CA1923" i="18"/>
  <c r="CB1922" i="18"/>
  <c r="CA1922" i="18"/>
  <c r="CB1921" i="18"/>
  <c r="CA1921" i="18"/>
  <c r="CB1920" i="18"/>
  <c r="CA1920" i="18"/>
  <c r="CB1919" i="18"/>
  <c r="CA1919" i="18"/>
  <c r="CB1918" i="18"/>
  <c r="CA1918" i="18"/>
  <c r="CB1917" i="18"/>
  <c r="CA1917" i="18"/>
  <c r="CB1916" i="18"/>
  <c r="CA1916" i="18"/>
  <c r="CB1915" i="18"/>
  <c r="CA1915" i="18"/>
  <c r="CB1914" i="18"/>
  <c r="CA1914" i="18"/>
  <c r="CB1913" i="18"/>
  <c r="CA1913" i="18"/>
  <c r="CB1912" i="18"/>
  <c r="CA1912" i="18"/>
  <c r="CB1911" i="18"/>
  <c r="CA1911" i="18"/>
  <c r="CB1910" i="18"/>
  <c r="CA1910" i="18"/>
  <c r="CB1909" i="18"/>
  <c r="CA1909" i="18"/>
  <c r="CB1908" i="18"/>
  <c r="CA1908" i="18"/>
  <c r="CB1907" i="18"/>
  <c r="CA1907" i="18"/>
  <c r="CB1906" i="18"/>
  <c r="CA1906" i="18"/>
  <c r="CB1905" i="18"/>
  <c r="CA1905" i="18"/>
  <c r="CB1904" i="18"/>
  <c r="CA1904" i="18"/>
  <c r="CB1903" i="18"/>
  <c r="CA1903" i="18"/>
  <c r="CB1902" i="18"/>
  <c r="CA1902" i="18"/>
  <c r="CB1901" i="18"/>
  <c r="CA1901" i="18"/>
  <c r="CB1900" i="18"/>
  <c r="CA1900" i="18"/>
  <c r="CB1899" i="18"/>
  <c r="CA1899" i="18"/>
  <c r="CB1898" i="18"/>
  <c r="CA1898" i="18"/>
  <c r="CB1897" i="18"/>
  <c r="CA1897" i="18"/>
  <c r="CB1896" i="18"/>
  <c r="CA1896" i="18"/>
  <c r="CB1895" i="18"/>
  <c r="CA1895" i="18"/>
  <c r="CB1894" i="18"/>
  <c r="CA1894" i="18"/>
  <c r="CB1893" i="18"/>
  <c r="CA1893" i="18"/>
  <c r="CB1892" i="18"/>
  <c r="CA1892" i="18"/>
  <c r="CB1891" i="18"/>
  <c r="CA1891" i="18"/>
  <c r="CB1890" i="18"/>
  <c r="CA1890" i="18"/>
  <c r="CB1889" i="18"/>
  <c r="CA1889" i="18"/>
  <c r="CB1888" i="18"/>
  <c r="CA1888" i="18"/>
  <c r="CB1887" i="18"/>
  <c r="CA1887" i="18"/>
  <c r="CB1886" i="18"/>
  <c r="CA1886" i="18"/>
  <c r="CB1885" i="18"/>
  <c r="CA1885" i="18"/>
  <c r="CB1884" i="18"/>
  <c r="CA1884" i="18"/>
  <c r="CB1883" i="18"/>
  <c r="CA1883" i="18"/>
  <c r="CB1882" i="18"/>
  <c r="CA1882" i="18"/>
  <c r="CB1881" i="18"/>
  <c r="CA1881" i="18"/>
  <c r="CB1880" i="18"/>
  <c r="CA1880" i="18"/>
  <c r="CB1879" i="18"/>
  <c r="CA1879" i="18"/>
  <c r="CB1878" i="18"/>
  <c r="CA1878" i="18"/>
  <c r="CB1877" i="18"/>
  <c r="CA1877" i="18"/>
  <c r="CB1876" i="18"/>
  <c r="CA1876" i="18"/>
  <c r="CB1875" i="18"/>
  <c r="CA1875" i="18"/>
  <c r="CB1874" i="18"/>
  <c r="CA1874" i="18"/>
  <c r="CB1873" i="18"/>
  <c r="CA1873" i="18"/>
  <c r="CB1872" i="18"/>
  <c r="CA1872" i="18"/>
  <c r="CB1871" i="18"/>
  <c r="CA1871" i="18"/>
  <c r="CB1870" i="18"/>
  <c r="CA1870" i="18"/>
  <c r="CB1869" i="18"/>
  <c r="CA1869" i="18"/>
  <c r="CB1868" i="18"/>
  <c r="CA1868" i="18"/>
  <c r="CB1867" i="18"/>
  <c r="CA1867" i="18"/>
  <c r="CB1866" i="18"/>
  <c r="CA1866" i="18"/>
  <c r="CB1865" i="18"/>
  <c r="CA1865" i="18"/>
  <c r="CB1864" i="18"/>
  <c r="CA1864" i="18"/>
  <c r="CB1863" i="18"/>
  <c r="CA1863" i="18"/>
  <c r="CB1862" i="18"/>
  <c r="CA1862" i="18"/>
  <c r="CB1861" i="18"/>
  <c r="CA1861" i="18"/>
  <c r="CB1860" i="18"/>
  <c r="CA1860" i="18"/>
  <c r="CB1859" i="18"/>
  <c r="CA1859" i="18"/>
  <c r="CB1858" i="18"/>
  <c r="CA1858" i="18"/>
  <c r="CB1857" i="18"/>
  <c r="CA1857" i="18"/>
  <c r="CB1856" i="18"/>
  <c r="CA1856" i="18"/>
  <c r="CB1855" i="18"/>
  <c r="CA1855" i="18"/>
  <c r="CB1854" i="18"/>
  <c r="CA1854" i="18"/>
  <c r="CB1853" i="18"/>
  <c r="CA1853" i="18"/>
  <c r="CB1852" i="18"/>
  <c r="CA1852" i="18"/>
  <c r="CB1851" i="18"/>
  <c r="CA1851" i="18"/>
  <c r="CB1850" i="18"/>
  <c r="CA1850" i="18"/>
  <c r="CB1849" i="18"/>
  <c r="CA1849" i="18"/>
  <c r="CB1848" i="18"/>
  <c r="CA1848" i="18"/>
  <c r="CB1847" i="18"/>
  <c r="CA1847" i="18"/>
  <c r="CB1846" i="18"/>
  <c r="CA1846" i="18"/>
  <c r="CB1845" i="18"/>
  <c r="CA1845" i="18"/>
  <c r="CB1844" i="18"/>
  <c r="CA1844" i="18"/>
  <c r="CB1843" i="18"/>
  <c r="CA1843" i="18"/>
  <c r="CB1842" i="18"/>
  <c r="CA1842" i="18"/>
  <c r="CB1841" i="18"/>
  <c r="CA1841" i="18"/>
  <c r="CB1840" i="18"/>
  <c r="CA1840" i="18"/>
  <c r="CB1839" i="18"/>
  <c r="CA1839" i="18"/>
  <c r="CB1838" i="18"/>
  <c r="CA1838" i="18"/>
  <c r="CB1837" i="18"/>
  <c r="CA1837" i="18"/>
  <c r="CB1836" i="18"/>
  <c r="CA1836" i="18"/>
  <c r="CB1835" i="18"/>
  <c r="CA1835" i="18"/>
  <c r="CB1834" i="18"/>
  <c r="CA1834" i="18"/>
  <c r="CB1833" i="18"/>
  <c r="CA1833" i="18"/>
  <c r="CB1832" i="18"/>
  <c r="CA1832" i="18"/>
  <c r="CB1831" i="18"/>
  <c r="CA1831" i="18"/>
  <c r="CB1830" i="18"/>
  <c r="CA1830" i="18"/>
  <c r="CB1829" i="18"/>
  <c r="CA1829" i="18"/>
  <c r="CB1828" i="18"/>
  <c r="CA1828" i="18"/>
  <c r="CB1827" i="18"/>
  <c r="CA1827" i="18"/>
  <c r="CB1826" i="18"/>
  <c r="CA1826" i="18"/>
  <c r="CB1825" i="18"/>
  <c r="CA1825" i="18"/>
  <c r="CB1824" i="18"/>
  <c r="CA1824" i="18"/>
  <c r="CB1823" i="18"/>
  <c r="CA1823" i="18"/>
  <c r="CB1822" i="18"/>
  <c r="CA1822" i="18"/>
  <c r="CB1821" i="18"/>
  <c r="CA1821" i="18"/>
  <c r="CB1820" i="18"/>
  <c r="CA1820" i="18"/>
  <c r="CB1819" i="18"/>
  <c r="CA1819" i="18"/>
  <c r="CB1818" i="18"/>
  <c r="CA1818" i="18"/>
  <c r="CB1817" i="18"/>
  <c r="CA1817" i="18"/>
  <c r="CB1816" i="18"/>
  <c r="CA1816" i="18"/>
  <c r="CB1815" i="18"/>
  <c r="CA1815" i="18"/>
  <c r="CB1814" i="18"/>
  <c r="CA1814" i="18"/>
  <c r="CB1813" i="18"/>
  <c r="CA1813" i="18"/>
  <c r="CB1812" i="18"/>
  <c r="CA1812" i="18"/>
  <c r="CB1811" i="18"/>
  <c r="CA1811" i="18"/>
  <c r="CB1810" i="18"/>
  <c r="CA1810" i="18"/>
  <c r="CB1809" i="18"/>
  <c r="CA1809" i="18"/>
  <c r="CB1808" i="18"/>
  <c r="CA1808" i="18"/>
  <c r="CB1807" i="18"/>
  <c r="CA1807" i="18"/>
  <c r="CB1806" i="18"/>
  <c r="CA1806" i="18"/>
  <c r="CB1805" i="18"/>
  <c r="CA1805" i="18"/>
  <c r="CB1804" i="18"/>
  <c r="CA1804" i="18"/>
  <c r="CB1803" i="18"/>
  <c r="CA1803" i="18"/>
  <c r="CB1802" i="18"/>
  <c r="CA1802" i="18"/>
  <c r="CB1801" i="18"/>
  <c r="CA1801" i="18"/>
  <c r="CB1800" i="18"/>
  <c r="CA1800" i="18"/>
  <c r="CB1799" i="18"/>
  <c r="CA1799" i="18"/>
  <c r="CB1798" i="18"/>
  <c r="CA1798" i="18"/>
  <c r="CB1797" i="18"/>
  <c r="CA1797" i="18"/>
  <c r="CB1796" i="18"/>
  <c r="CA1796" i="18"/>
  <c r="CB1795" i="18"/>
  <c r="CA1795" i="18"/>
  <c r="CB1794" i="18"/>
  <c r="CA1794" i="18"/>
  <c r="CB1793" i="18"/>
  <c r="CA1793" i="18"/>
  <c r="CB1792" i="18"/>
  <c r="CA1792" i="18"/>
  <c r="CB1791" i="18"/>
  <c r="CA1791" i="18"/>
  <c r="CB1790" i="18"/>
  <c r="CA1790" i="18"/>
  <c r="CB1789" i="18"/>
  <c r="CA1789" i="18"/>
  <c r="CB1788" i="18"/>
  <c r="CA1788" i="18"/>
  <c r="CB1787" i="18"/>
  <c r="CA1787" i="18"/>
  <c r="CB1786" i="18"/>
  <c r="CA1786" i="18"/>
  <c r="CB1785" i="18"/>
  <c r="CA1785" i="18"/>
  <c r="CB1784" i="18"/>
  <c r="CA1784" i="18"/>
  <c r="CB1783" i="18"/>
  <c r="CA1783" i="18"/>
  <c r="CB1782" i="18"/>
  <c r="CA1782" i="18"/>
  <c r="CB1781" i="18"/>
  <c r="CA1781" i="18"/>
  <c r="CB1780" i="18"/>
  <c r="CA1780" i="18"/>
  <c r="CB1779" i="18"/>
  <c r="CA1779" i="18"/>
  <c r="CB1778" i="18"/>
  <c r="CA1778" i="18"/>
  <c r="CB1777" i="18"/>
  <c r="CA1777" i="18"/>
  <c r="CB1776" i="18"/>
  <c r="CA1776" i="18"/>
  <c r="CB1775" i="18"/>
  <c r="CA1775" i="18"/>
  <c r="CB1774" i="18"/>
  <c r="CA1774" i="18"/>
  <c r="CB1773" i="18"/>
  <c r="CA1773" i="18"/>
  <c r="CB1772" i="18"/>
  <c r="CA1772" i="18"/>
  <c r="CB1771" i="18"/>
  <c r="CA1771" i="18"/>
  <c r="CB1770" i="18"/>
  <c r="CA1770" i="18"/>
  <c r="CB1769" i="18"/>
  <c r="CA1769" i="18"/>
  <c r="CB1768" i="18"/>
  <c r="CA1768" i="18"/>
  <c r="CB1767" i="18"/>
  <c r="CA1767" i="18"/>
  <c r="CB1766" i="18"/>
  <c r="CA1766" i="18"/>
  <c r="CB1765" i="18"/>
  <c r="CA1765" i="18"/>
  <c r="CB1764" i="18"/>
  <c r="CA1764" i="18"/>
  <c r="CB1763" i="18"/>
  <c r="CA1763" i="18"/>
  <c r="CB1762" i="18"/>
  <c r="CA1762" i="18"/>
  <c r="CB1761" i="18"/>
  <c r="CA1761" i="18"/>
  <c r="CB1760" i="18"/>
  <c r="CA1760" i="18"/>
  <c r="CB1759" i="18"/>
  <c r="CA1759" i="18"/>
  <c r="CB1758" i="18"/>
  <c r="CA1758" i="18"/>
  <c r="CB1757" i="18"/>
  <c r="CA1757" i="18"/>
  <c r="CB1756" i="18"/>
  <c r="CA1756" i="18"/>
  <c r="CB1755" i="18"/>
  <c r="CA1755" i="18"/>
  <c r="CB1754" i="18"/>
  <c r="CA1754" i="18"/>
  <c r="CB1753" i="18"/>
  <c r="CA1753" i="18"/>
  <c r="CB1752" i="18"/>
  <c r="CA1752" i="18"/>
  <c r="CB1751" i="18"/>
  <c r="CA1751" i="18"/>
  <c r="CB1750" i="18"/>
  <c r="CA1750" i="18"/>
  <c r="CB1749" i="18"/>
  <c r="CA1749" i="18"/>
  <c r="CB1748" i="18"/>
  <c r="CA1748" i="18"/>
  <c r="CB1747" i="18"/>
  <c r="CA1747" i="18"/>
  <c r="CB1746" i="18"/>
  <c r="CA1746" i="18"/>
  <c r="CB1745" i="18"/>
  <c r="CA1745" i="18"/>
  <c r="CB1744" i="18"/>
  <c r="CA1744" i="18"/>
  <c r="CB1743" i="18"/>
  <c r="CA1743" i="18"/>
  <c r="CB1742" i="18"/>
  <c r="CA1742" i="18"/>
  <c r="CB1741" i="18"/>
  <c r="CA1741" i="18"/>
  <c r="CB1740" i="18"/>
  <c r="CA1740" i="18"/>
  <c r="CB1739" i="18"/>
  <c r="CA1739" i="18"/>
  <c r="CB1738" i="18"/>
  <c r="CA1738" i="18"/>
  <c r="CB1737" i="18"/>
  <c r="CA1737" i="18"/>
  <c r="CB1736" i="18"/>
  <c r="CA1736" i="18"/>
  <c r="CB1735" i="18"/>
  <c r="CA1735" i="18"/>
  <c r="CB1734" i="18"/>
  <c r="CA1734" i="18"/>
  <c r="CB1733" i="18"/>
  <c r="CA1733" i="18"/>
  <c r="CB1732" i="18"/>
  <c r="CA1732" i="18"/>
  <c r="CB1731" i="18"/>
  <c r="CA1731" i="18"/>
  <c r="CB1730" i="18"/>
  <c r="CA1730" i="18"/>
  <c r="CB1729" i="18"/>
  <c r="CA1729" i="18"/>
  <c r="CB1728" i="18"/>
  <c r="CA1728" i="18"/>
  <c r="CB1727" i="18"/>
  <c r="CA1727" i="18"/>
  <c r="CB1726" i="18"/>
  <c r="CA1726" i="18"/>
  <c r="CB1725" i="18"/>
  <c r="CA1725" i="18"/>
  <c r="CB1724" i="18"/>
  <c r="CA1724" i="18"/>
  <c r="CB1723" i="18"/>
  <c r="CA1723" i="18"/>
  <c r="CB1722" i="18"/>
  <c r="CA1722" i="18"/>
  <c r="CB1721" i="18"/>
  <c r="CA1721" i="18"/>
  <c r="CB1720" i="18"/>
  <c r="CA1720" i="18"/>
  <c r="CB1719" i="18"/>
  <c r="CA1719" i="18"/>
  <c r="CB1718" i="18"/>
  <c r="CA1718" i="18"/>
  <c r="CB1717" i="18"/>
  <c r="CA1717" i="18"/>
  <c r="CB1716" i="18"/>
  <c r="CA1716" i="18"/>
  <c r="CB1715" i="18"/>
  <c r="CA1715" i="18"/>
  <c r="CB1714" i="18"/>
  <c r="CA1714" i="18"/>
  <c r="CB1713" i="18"/>
  <c r="CA1713" i="18"/>
  <c r="CB1712" i="18"/>
  <c r="CA1712" i="18"/>
  <c r="CB1711" i="18"/>
  <c r="CA1711" i="18"/>
  <c r="CB1710" i="18"/>
  <c r="CA1710" i="18"/>
  <c r="CB1709" i="18"/>
  <c r="CA1709" i="18"/>
  <c r="CB1708" i="18"/>
  <c r="CA1708" i="18"/>
  <c r="CB1707" i="18"/>
  <c r="CA1707" i="18"/>
  <c r="CB1706" i="18"/>
  <c r="CA1706" i="18"/>
  <c r="CB1705" i="18"/>
  <c r="CA1705" i="18"/>
  <c r="CB1704" i="18"/>
  <c r="CA1704" i="18"/>
  <c r="CB1703" i="18"/>
  <c r="CA1703" i="18"/>
  <c r="CB1702" i="18"/>
  <c r="CA1702" i="18"/>
  <c r="CB1701" i="18"/>
  <c r="CA1701" i="18"/>
  <c r="CB1700" i="18"/>
  <c r="CA1700" i="18"/>
  <c r="CB1699" i="18"/>
  <c r="CA1699" i="18"/>
  <c r="CB1698" i="18"/>
  <c r="CA1698" i="18"/>
  <c r="CB1697" i="18"/>
  <c r="CA1697" i="18"/>
  <c r="CB1696" i="18"/>
  <c r="CA1696" i="18"/>
  <c r="CB1695" i="18"/>
  <c r="CA1695" i="18"/>
  <c r="CB1694" i="18"/>
  <c r="CA1694" i="18"/>
  <c r="CB1693" i="18"/>
  <c r="CA1693" i="18"/>
  <c r="CB1692" i="18"/>
  <c r="CA1692" i="18"/>
  <c r="CB1691" i="18"/>
  <c r="CA1691" i="18"/>
  <c r="CB1690" i="18"/>
  <c r="CA1690" i="18"/>
  <c r="CB1689" i="18"/>
  <c r="CA1689" i="18"/>
  <c r="CB1688" i="18"/>
  <c r="CA1688" i="18"/>
  <c r="CB1687" i="18"/>
  <c r="CA1687" i="18"/>
  <c r="CB1686" i="18"/>
  <c r="CA1686" i="18"/>
  <c r="CB1685" i="18"/>
  <c r="CA1685" i="18"/>
  <c r="CB1684" i="18"/>
  <c r="CA1684" i="18"/>
  <c r="CB1683" i="18"/>
  <c r="CA1683" i="18"/>
  <c r="CB1682" i="18"/>
  <c r="CA1682" i="18"/>
  <c r="CB1681" i="18"/>
  <c r="CA1681" i="18"/>
  <c r="CB1680" i="18"/>
  <c r="CA1680" i="18"/>
  <c r="CB1679" i="18"/>
  <c r="CA1679" i="18"/>
  <c r="CB1678" i="18"/>
  <c r="CA1678" i="18"/>
  <c r="CB1677" i="18"/>
  <c r="CA1677" i="18"/>
  <c r="CB1676" i="18"/>
  <c r="CA1676" i="18"/>
  <c r="CB1675" i="18"/>
  <c r="CA1675" i="18"/>
  <c r="CB1674" i="18"/>
  <c r="CA1674" i="18"/>
  <c r="CB1673" i="18"/>
  <c r="CA1673" i="18"/>
  <c r="CB1672" i="18"/>
  <c r="CA1672" i="18"/>
  <c r="CB1671" i="18"/>
  <c r="CA1671" i="18"/>
  <c r="CB1670" i="18"/>
  <c r="CA1670" i="18"/>
  <c r="CB1669" i="18"/>
  <c r="CA1669" i="18"/>
  <c r="CB1668" i="18"/>
  <c r="CA1668" i="18"/>
  <c r="CB1667" i="18"/>
  <c r="CA1667" i="18"/>
  <c r="CB1666" i="18"/>
  <c r="CA1666" i="18"/>
  <c r="CB1665" i="18"/>
  <c r="CA1665" i="18"/>
  <c r="CB1664" i="18"/>
  <c r="CA1664" i="18"/>
  <c r="CB1663" i="18"/>
  <c r="CA1663" i="18"/>
  <c r="CB1662" i="18"/>
  <c r="CA1662" i="18"/>
  <c r="CB1661" i="18"/>
  <c r="CA1661" i="18"/>
  <c r="CB1660" i="18"/>
  <c r="CA1660" i="18"/>
  <c r="CB1659" i="18"/>
  <c r="CA1659" i="18"/>
  <c r="CB1658" i="18"/>
  <c r="CA1658" i="18"/>
  <c r="CB1657" i="18"/>
  <c r="CA1657" i="18"/>
  <c r="CB1656" i="18"/>
  <c r="CA1656" i="18"/>
  <c r="CB1655" i="18"/>
  <c r="CA1655" i="18"/>
  <c r="CB1654" i="18"/>
  <c r="CA1654" i="18"/>
  <c r="CB1653" i="18"/>
  <c r="CA1653" i="18"/>
  <c r="CB1652" i="18"/>
  <c r="CA1652" i="18"/>
  <c r="CB1651" i="18"/>
  <c r="CA1651" i="18"/>
  <c r="CB1650" i="18"/>
  <c r="CA1650" i="18"/>
  <c r="CB1649" i="18"/>
  <c r="CA1649" i="18"/>
  <c r="CB1648" i="18"/>
  <c r="CA1648" i="18"/>
  <c r="CB1647" i="18"/>
  <c r="CA1647" i="18"/>
  <c r="CB1646" i="18"/>
  <c r="CA1646" i="18"/>
  <c r="CB1645" i="18"/>
  <c r="CA1645" i="18"/>
  <c r="CB1644" i="18"/>
  <c r="CA1644" i="18"/>
  <c r="CB1643" i="18"/>
  <c r="CA1643" i="18"/>
  <c r="CB1642" i="18"/>
  <c r="CA1642" i="18"/>
  <c r="CB1641" i="18"/>
  <c r="CA1641" i="18"/>
  <c r="CB1640" i="18"/>
  <c r="CA1640" i="18"/>
  <c r="CB1639" i="18"/>
  <c r="CA1639" i="18"/>
  <c r="CB1638" i="18"/>
  <c r="CA1638" i="18"/>
  <c r="CB1637" i="18"/>
  <c r="CA1637" i="18"/>
  <c r="CB1636" i="18"/>
  <c r="CA1636" i="18"/>
  <c r="CB1635" i="18"/>
  <c r="CA1635" i="18"/>
  <c r="CB1634" i="18"/>
  <c r="CA1634" i="18"/>
  <c r="CB1633" i="18"/>
  <c r="CA1633" i="18"/>
  <c r="CB1632" i="18"/>
  <c r="CA1632" i="18"/>
  <c r="CB1631" i="18"/>
  <c r="CA1631" i="18"/>
  <c r="CB1630" i="18"/>
  <c r="CA1630" i="18"/>
  <c r="CB1629" i="18"/>
  <c r="CA1629" i="18"/>
  <c r="CB1628" i="18"/>
  <c r="CA1628" i="18"/>
  <c r="CB1627" i="18"/>
  <c r="CA1627" i="18"/>
  <c r="CB1626" i="18"/>
  <c r="CA1626" i="18"/>
  <c r="CB1625" i="18"/>
  <c r="CA1625" i="18"/>
  <c r="CB1624" i="18"/>
  <c r="CA1624" i="18"/>
  <c r="CB1623" i="18"/>
  <c r="CA1623" i="18"/>
  <c r="CB1622" i="18"/>
  <c r="CA1622" i="18"/>
  <c r="CB1621" i="18"/>
  <c r="CA1621" i="18"/>
  <c r="CB1620" i="18"/>
  <c r="CA1620" i="18"/>
  <c r="CB1619" i="18"/>
  <c r="CA1619" i="18"/>
  <c r="CB1618" i="18"/>
  <c r="CA1618" i="18"/>
  <c r="CB1617" i="18"/>
  <c r="CA1617" i="18"/>
  <c r="CB1616" i="18"/>
  <c r="CA1616" i="18"/>
  <c r="CB1615" i="18"/>
  <c r="CA1615" i="18"/>
  <c r="CB1614" i="18"/>
  <c r="CA1614" i="18"/>
  <c r="CB1613" i="18"/>
  <c r="CA1613" i="18"/>
  <c r="CB1612" i="18"/>
  <c r="CA1612" i="18"/>
  <c r="CB1611" i="18"/>
  <c r="CA1611" i="18"/>
  <c r="CB1610" i="18"/>
  <c r="CA1610" i="18"/>
  <c r="CB1609" i="18"/>
  <c r="CA1609" i="18"/>
  <c r="CB1608" i="18"/>
  <c r="CA1608" i="18"/>
  <c r="CB1607" i="18"/>
  <c r="CA1607" i="18"/>
  <c r="CB1606" i="18"/>
  <c r="CA1606" i="18"/>
  <c r="CB1605" i="18"/>
  <c r="CA1605" i="18"/>
  <c r="CB1604" i="18"/>
  <c r="CA1604" i="18"/>
  <c r="CB1603" i="18"/>
  <c r="CA1603" i="18"/>
  <c r="CB1602" i="18"/>
  <c r="CA1602" i="18"/>
  <c r="CB1601" i="18"/>
  <c r="CA1601" i="18"/>
  <c r="CB1600" i="18"/>
  <c r="CA1600" i="18"/>
  <c r="CB1599" i="18"/>
  <c r="CA1599" i="18"/>
  <c r="CB1598" i="18"/>
  <c r="CA1598" i="18"/>
  <c r="CB1597" i="18"/>
  <c r="CA1597" i="18"/>
  <c r="CB1596" i="18"/>
  <c r="CA1596" i="18"/>
  <c r="CB1595" i="18"/>
  <c r="CA1595" i="18"/>
  <c r="CB1594" i="18"/>
  <c r="CA1594" i="18"/>
  <c r="CB1593" i="18"/>
  <c r="CA1593" i="18"/>
  <c r="CB1592" i="18"/>
  <c r="CA1592" i="18"/>
  <c r="CB1591" i="18"/>
  <c r="CA1591" i="18"/>
  <c r="CB1590" i="18"/>
  <c r="CA1590" i="18"/>
  <c r="CB1589" i="18"/>
  <c r="CA1589" i="18"/>
  <c r="CB1588" i="18"/>
  <c r="CA1588" i="18"/>
  <c r="CB1587" i="18"/>
  <c r="CA1587" i="18"/>
  <c r="CB1586" i="18"/>
  <c r="CA1586" i="18"/>
  <c r="CB1585" i="18"/>
  <c r="CA1585" i="18"/>
  <c r="CB1584" i="18"/>
  <c r="CA1584" i="18"/>
  <c r="CB1583" i="18"/>
  <c r="CA1583" i="18"/>
  <c r="CB1582" i="18"/>
  <c r="CA1582" i="18"/>
  <c r="CB1581" i="18"/>
  <c r="CA1581" i="18"/>
  <c r="CB1580" i="18"/>
  <c r="CA1580" i="18"/>
  <c r="CB1579" i="18"/>
  <c r="CA1579" i="18"/>
  <c r="CB1578" i="18"/>
  <c r="CA1578" i="18"/>
  <c r="CB1577" i="18"/>
  <c r="CA1577" i="18"/>
  <c r="CB1576" i="18"/>
  <c r="CA1576" i="18"/>
  <c r="CB1575" i="18"/>
  <c r="CA1575" i="18"/>
  <c r="CB1574" i="18"/>
  <c r="CA1574" i="18"/>
  <c r="CB1573" i="18"/>
  <c r="CA1573" i="18"/>
  <c r="CB1572" i="18"/>
  <c r="CA1572" i="18"/>
  <c r="CB1571" i="18"/>
  <c r="CA1571" i="18"/>
  <c r="CB1570" i="18"/>
  <c r="CA1570" i="18"/>
  <c r="CB1569" i="18"/>
  <c r="CA1569" i="18"/>
  <c r="CB1568" i="18"/>
  <c r="CA1568" i="18"/>
  <c r="CB1567" i="18"/>
  <c r="CA1567" i="18"/>
  <c r="CB1566" i="18"/>
  <c r="CA1566" i="18"/>
  <c r="CB1565" i="18"/>
  <c r="CA1565" i="18"/>
  <c r="CB1564" i="18"/>
  <c r="CA1564" i="18"/>
  <c r="CB1563" i="18"/>
  <c r="CA1563" i="18"/>
  <c r="CB1562" i="18"/>
  <c r="CA1562" i="18"/>
  <c r="CB1561" i="18"/>
  <c r="CA1561" i="18"/>
  <c r="CB1560" i="18"/>
  <c r="CA1560" i="18"/>
  <c r="CB1559" i="18"/>
  <c r="CA1559" i="18"/>
  <c r="CB1558" i="18"/>
  <c r="CA1558" i="18"/>
  <c r="CB1557" i="18"/>
  <c r="CA1557" i="18"/>
  <c r="CB1556" i="18"/>
  <c r="CA1556" i="18"/>
  <c r="CB1555" i="18"/>
  <c r="CA1555" i="18"/>
  <c r="CB1554" i="18"/>
  <c r="CA1554" i="18"/>
  <c r="CB1553" i="18"/>
  <c r="CA1553" i="18"/>
  <c r="CB1552" i="18"/>
  <c r="CA1552" i="18"/>
  <c r="CB1551" i="18"/>
  <c r="CA1551" i="18"/>
  <c r="CB1550" i="18"/>
  <c r="CA1550" i="18"/>
  <c r="CB1549" i="18"/>
  <c r="CA1549" i="18"/>
  <c r="CB1548" i="18"/>
  <c r="CA1548" i="18"/>
  <c r="CB1547" i="18"/>
  <c r="CA1547" i="18"/>
  <c r="CB1546" i="18"/>
  <c r="CA1546" i="18"/>
  <c r="CB1545" i="18"/>
  <c r="CA1545" i="18"/>
  <c r="CB1544" i="18"/>
  <c r="CA1544" i="18"/>
  <c r="CB1543" i="18"/>
  <c r="CA1543" i="18"/>
  <c r="CB1542" i="18"/>
  <c r="CA1542" i="18"/>
  <c r="CB1541" i="18"/>
  <c r="CA1541" i="18"/>
  <c r="CB1540" i="18"/>
  <c r="CA1540" i="18"/>
  <c r="CB1539" i="18"/>
  <c r="CA1539" i="18"/>
  <c r="CB1538" i="18"/>
  <c r="CA1538" i="18"/>
  <c r="CB1537" i="18"/>
  <c r="CA1537" i="18"/>
  <c r="CB1536" i="18"/>
  <c r="CA1536" i="18"/>
  <c r="CB1535" i="18"/>
  <c r="CA1535" i="18"/>
  <c r="CB1534" i="18"/>
  <c r="CA1534" i="18"/>
  <c r="CB1533" i="18"/>
  <c r="CA1533" i="18"/>
  <c r="CB1532" i="18"/>
  <c r="CA1532" i="18"/>
  <c r="CB1531" i="18"/>
  <c r="CA1531" i="18"/>
  <c r="CB1530" i="18"/>
  <c r="CA1530" i="18"/>
  <c r="CB1529" i="18"/>
  <c r="CA1529" i="18"/>
  <c r="CB1528" i="18"/>
  <c r="CA1528" i="18"/>
  <c r="CB1527" i="18"/>
  <c r="CA1527" i="18"/>
  <c r="CB1526" i="18"/>
  <c r="CA1526" i="18"/>
  <c r="CB1525" i="18"/>
  <c r="CA1525" i="18"/>
  <c r="CB1524" i="18"/>
  <c r="CA1524" i="18"/>
  <c r="CB1523" i="18"/>
  <c r="CA1523" i="18"/>
  <c r="CB1522" i="18"/>
  <c r="CA1522" i="18"/>
  <c r="CB1521" i="18"/>
  <c r="CA1521" i="18"/>
  <c r="CB1520" i="18"/>
  <c r="CA1520" i="18"/>
  <c r="CB1519" i="18"/>
  <c r="CA1519" i="18"/>
  <c r="CB1518" i="18"/>
  <c r="CA1518" i="18"/>
  <c r="CB1517" i="18"/>
  <c r="CA1517" i="18"/>
  <c r="CB1516" i="18"/>
  <c r="CA1516" i="18"/>
  <c r="CB1515" i="18"/>
  <c r="CA1515" i="18"/>
  <c r="CB1514" i="18"/>
  <c r="CA1514" i="18"/>
  <c r="CB1513" i="18"/>
  <c r="CA1513" i="18"/>
  <c r="CB1512" i="18"/>
  <c r="CA1512" i="18"/>
  <c r="CB1511" i="18"/>
  <c r="CA1511" i="18"/>
  <c r="CB1510" i="18"/>
  <c r="CA1510" i="18"/>
  <c r="CB1509" i="18"/>
  <c r="CA1509" i="18"/>
  <c r="CB1508" i="18"/>
  <c r="CA1508" i="18"/>
  <c r="CB1507" i="18"/>
  <c r="CA1507" i="18"/>
  <c r="CB1506" i="18"/>
  <c r="CA1506" i="18"/>
  <c r="CB1505" i="18"/>
  <c r="CA1505" i="18"/>
  <c r="CB1504" i="18"/>
  <c r="CA1504" i="18"/>
  <c r="CB1503" i="18"/>
  <c r="CA1503" i="18"/>
  <c r="CB1502" i="18"/>
  <c r="CA1502" i="18"/>
  <c r="CB1501" i="18"/>
  <c r="CA1501" i="18"/>
  <c r="CB1500" i="18"/>
  <c r="CA1500" i="18"/>
  <c r="CB1499" i="18"/>
  <c r="CA1499" i="18"/>
  <c r="CB1498" i="18"/>
  <c r="CA1498" i="18"/>
  <c r="CB1497" i="18"/>
  <c r="CA1497" i="18"/>
  <c r="CB1496" i="18"/>
  <c r="CA1496" i="18"/>
  <c r="CB1495" i="18"/>
  <c r="CA1495" i="18"/>
  <c r="CB1494" i="18"/>
  <c r="CA1494" i="18"/>
  <c r="CB1493" i="18"/>
  <c r="CA1493" i="18"/>
  <c r="CB1492" i="18"/>
  <c r="CA1492" i="18"/>
  <c r="CB1491" i="18"/>
  <c r="CA1491" i="18"/>
  <c r="CB1490" i="18"/>
  <c r="CA1490" i="18"/>
  <c r="CB1489" i="18"/>
  <c r="CA1489" i="18"/>
  <c r="CB1488" i="18"/>
  <c r="CA1488" i="18"/>
  <c r="CB1487" i="18"/>
  <c r="CA1487" i="18"/>
  <c r="CB1486" i="18"/>
  <c r="CA1486" i="18"/>
  <c r="CB1485" i="18"/>
  <c r="CA1485" i="18"/>
  <c r="CB1484" i="18"/>
  <c r="CA1484" i="18"/>
  <c r="CB1483" i="18"/>
  <c r="CA1483" i="18"/>
  <c r="CB1482" i="18"/>
  <c r="CA1482" i="18"/>
  <c r="CB1481" i="18"/>
  <c r="CA1481" i="18"/>
  <c r="CB1480" i="18"/>
  <c r="CA1480" i="18"/>
  <c r="CB1479" i="18"/>
  <c r="CA1479" i="18"/>
  <c r="CB1478" i="18"/>
  <c r="CA1478" i="18"/>
  <c r="CB1477" i="18"/>
  <c r="CA1477" i="18"/>
  <c r="CB1476" i="18"/>
  <c r="CA1476" i="18"/>
  <c r="CB1475" i="18"/>
  <c r="CA1475" i="18"/>
  <c r="CB1474" i="18"/>
  <c r="CA1474" i="18"/>
  <c r="CB1473" i="18"/>
  <c r="CA1473" i="18"/>
  <c r="CB1472" i="18"/>
  <c r="CA1472" i="18"/>
  <c r="CB1471" i="18"/>
  <c r="CA1471" i="18"/>
  <c r="CB1470" i="18"/>
  <c r="CA1470" i="18"/>
  <c r="CB1469" i="18"/>
  <c r="CA1469" i="18"/>
  <c r="CB1468" i="18"/>
  <c r="CA1468" i="18"/>
  <c r="CB1467" i="18"/>
  <c r="CA1467" i="18"/>
  <c r="CB1466" i="18"/>
  <c r="CA1466" i="18"/>
  <c r="CB1465" i="18"/>
  <c r="CA1465" i="18"/>
  <c r="CB1464" i="18"/>
  <c r="CA1464" i="18"/>
  <c r="CB1463" i="18"/>
  <c r="CA1463" i="18"/>
  <c r="CB1462" i="18"/>
  <c r="CA1462" i="18"/>
  <c r="CB1461" i="18"/>
  <c r="CA1461" i="18"/>
  <c r="CB1460" i="18"/>
  <c r="CA1460" i="18"/>
  <c r="CB1459" i="18"/>
  <c r="CA1459" i="18"/>
  <c r="CB1458" i="18"/>
  <c r="CA1458" i="18"/>
  <c r="CB1457" i="18"/>
  <c r="CA1457" i="18"/>
  <c r="CB1456" i="18"/>
  <c r="CA1456" i="18"/>
  <c r="CB1455" i="18"/>
  <c r="CA1455" i="18"/>
  <c r="CB1454" i="18"/>
  <c r="CA1454" i="18"/>
  <c r="CB1453" i="18"/>
  <c r="CA1453" i="18"/>
  <c r="CB1452" i="18"/>
  <c r="CA1452" i="18"/>
  <c r="CB1451" i="18"/>
  <c r="CA1451" i="18"/>
  <c r="CB1450" i="18"/>
  <c r="CA1450" i="18"/>
  <c r="CB1449" i="18"/>
  <c r="CA1449" i="18"/>
  <c r="CB1448" i="18"/>
  <c r="CA1448" i="18"/>
  <c r="CB1447" i="18"/>
  <c r="CA1447" i="18"/>
  <c r="CB1446" i="18"/>
  <c r="CA1446" i="18"/>
  <c r="CB1445" i="18"/>
  <c r="CA1445" i="18"/>
  <c r="CB1444" i="18"/>
  <c r="CA1444" i="18"/>
  <c r="CB1443" i="18"/>
  <c r="CA1443" i="18"/>
  <c r="CB1442" i="18"/>
  <c r="CA1442" i="18"/>
  <c r="CB1441" i="18"/>
  <c r="CA1441" i="18"/>
  <c r="CB1440" i="18"/>
  <c r="CA1440" i="18"/>
  <c r="CB1439" i="18"/>
  <c r="CA1439" i="18"/>
  <c r="CB1438" i="18"/>
  <c r="CA1438" i="18"/>
  <c r="CB1437" i="18"/>
  <c r="CA1437" i="18"/>
  <c r="CB1436" i="18"/>
  <c r="CA1436" i="18"/>
  <c r="CB1435" i="18"/>
  <c r="CA1435" i="18"/>
  <c r="CB1434" i="18"/>
  <c r="CA1434" i="18"/>
  <c r="CB1433" i="18"/>
  <c r="CA1433" i="18"/>
  <c r="CB1432" i="18"/>
  <c r="CA1432" i="18"/>
  <c r="CB1431" i="18"/>
  <c r="CA1431" i="18"/>
  <c r="CB1430" i="18"/>
  <c r="CA1430" i="18"/>
  <c r="CB1429" i="18"/>
  <c r="CA1429" i="18"/>
  <c r="CB1428" i="18"/>
  <c r="CA1428" i="18"/>
  <c r="CB1427" i="18"/>
  <c r="CA1427" i="18"/>
  <c r="CB1426" i="18"/>
  <c r="CA1426" i="18"/>
  <c r="CB1425" i="18"/>
  <c r="CA1425" i="18"/>
  <c r="CB1424" i="18"/>
  <c r="CA1424" i="18"/>
  <c r="CB1423" i="18"/>
  <c r="CA1423" i="18"/>
  <c r="CB1422" i="18"/>
  <c r="CA1422" i="18"/>
  <c r="CB1421" i="18"/>
  <c r="CA1421" i="18"/>
  <c r="CB1420" i="18"/>
  <c r="CA1420" i="18"/>
  <c r="CB1419" i="18"/>
  <c r="CA1419" i="18"/>
  <c r="CB1418" i="18"/>
  <c r="CA1418" i="18"/>
  <c r="CB1417" i="18"/>
  <c r="CA1417" i="18"/>
  <c r="CB1416" i="18"/>
  <c r="CA1416" i="18"/>
  <c r="CB1415" i="18"/>
  <c r="CA1415" i="18"/>
  <c r="CB1414" i="18"/>
  <c r="CA1414" i="18"/>
  <c r="CB1413" i="18"/>
  <c r="CA1413" i="18"/>
  <c r="CB1412" i="18"/>
  <c r="CA1412" i="18"/>
  <c r="CB1411" i="18"/>
  <c r="CA1411" i="18"/>
  <c r="CB1410" i="18"/>
  <c r="CA1410" i="18"/>
  <c r="CB1409" i="18"/>
  <c r="CA1409" i="18"/>
  <c r="CB1408" i="18"/>
  <c r="CA1408" i="18"/>
  <c r="CB1407" i="18"/>
  <c r="CA1407" i="18"/>
  <c r="CB1406" i="18"/>
  <c r="CA1406" i="18"/>
  <c r="CB1405" i="18"/>
  <c r="CA1405" i="18"/>
  <c r="CB1404" i="18"/>
  <c r="CA1404" i="18"/>
  <c r="CB1403" i="18"/>
  <c r="CA1403" i="18"/>
  <c r="CB1402" i="18"/>
  <c r="CA1402" i="18"/>
  <c r="CB1401" i="18"/>
  <c r="CA1401" i="18"/>
  <c r="CB1400" i="18"/>
  <c r="CA1400" i="18"/>
  <c r="CB1399" i="18"/>
  <c r="CA1399" i="18"/>
  <c r="CB1398" i="18"/>
  <c r="CA1398" i="18"/>
  <c r="CB1397" i="18"/>
  <c r="CA1397" i="18"/>
  <c r="CB1396" i="18"/>
  <c r="CA1396" i="18"/>
  <c r="CB1395" i="18"/>
  <c r="CA1395" i="18"/>
  <c r="CB1394" i="18"/>
  <c r="CA1394" i="18"/>
  <c r="CB1393" i="18"/>
  <c r="CA1393" i="18"/>
  <c r="CB1392" i="18"/>
  <c r="CA1392" i="18"/>
  <c r="CB1391" i="18"/>
  <c r="CA1391" i="18"/>
  <c r="CB1390" i="18"/>
  <c r="CA1390" i="18"/>
  <c r="CB1389" i="18"/>
  <c r="CA1389" i="18"/>
  <c r="CB1388" i="18"/>
  <c r="CA1388" i="18"/>
  <c r="CB1387" i="18"/>
  <c r="CA1387" i="18"/>
  <c r="CB1386" i="18"/>
  <c r="CA1386" i="18"/>
  <c r="CB1385" i="18"/>
  <c r="CA1385" i="18"/>
  <c r="CB1384" i="18"/>
  <c r="CA1384" i="18"/>
  <c r="CB1383" i="18"/>
  <c r="CA1383" i="18"/>
  <c r="CB1382" i="18"/>
  <c r="CA1382" i="18"/>
  <c r="CB1381" i="18"/>
  <c r="CA1381" i="18"/>
  <c r="CB1380" i="18"/>
  <c r="CA1380" i="18"/>
  <c r="CB1379" i="18"/>
  <c r="CA1379" i="18"/>
  <c r="CB1378" i="18"/>
  <c r="CA1378" i="18"/>
  <c r="CB1377" i="18"/>
  <c r="CA1377" i="18"/>
  <c r="CB1376" i="18"/>
  <c r="CA1376" i="18"/>
  <c r="CB1375" i="18"/>
  <c r="CA1375" i="18"/>
  <c r="CB1374" i="18"/>
  <c r="CA1374" i="18"/>
  <c r="CB1373" i="18"/>
  <c r="CA1373" i="18"/>
  <c r="CB1372" i="18"/>
  <c r="CA1372" i="18"/>
  <c r="CB1371" i="18"/>
  <c r="CA1371" i="18"/>
  <c r="CB1370" i="18"/>
  <c r="CA1370" i="18"/>
  <c r="CB1369" i="18"/>
  <c r="CA1369" i="18"/>
  <c r="CB1368" i="18"/>
  <c r="CA1368" i="18"/>
  <c r="CB1367" i="18"/>
  <c r="CA1367" i="18"/>
  <c r="CB1366" i="18"/>
  <c r="CA1366" i="18"/>
  <c r="CB1365" i="18"/>
  <c r="CA1365" i="18"/>
  <c r="CB1364" i="18"/>
  <c r="CA1364" i="18"/>
  <c r="CB1363" i="18"/>
  <c r="CA1363" i="18"/>
  <c r="CB1362" i="18"/>
  <c r="CA1362" i="18"/>
  <c r="CB1361" i="18"/>
  <c r="CA1361" i="18"/>
  <c r="CB1360" i="18"/>
  <c r="CA1360" i="18"/>
  <c r="CB1359" i="18"/>
  <c r="CA1359" i="18"/>
  <c r="CB1358" i="18"/>
  <c r="CA1358" i="18"/>
  <c r="CB1357" i="18"/>
  <c r="CA1357" i="18"/>
  <c r="CB1356" i="18"/>
  <c r="CA1356" i="18"/>
  <c r="CB1355" i="18"/>
  <c r="CA1355" i="18"/>
  <c r="CB1354" i="18"/>
  <c r="CA1354" i="18"/>
  <c r="CB1353" i="18"/>
  <c r="CA1353" i="18"/>
  <c r="CB1352" i="18"/>
  <c r="CA1352" i="18"/>
  <c r="CB1351" i="18"/>
  <c r="CA1351" i="18"/>
  <c r="CB1350" i="18"/>
  <c r="CA1350" i="18"/>
  <c r="CB1349" i="18"/>
  <c r="CA1349" i="18"/>
  <c r="CB1348" i="18"/>
  <c r="CA1348" i="18"/>
  <c r="CB1347" i="18"/>
  <c r="CA1347" i="18"/>
  <c r="CB1346" i="18"/>
  <c r="CA1346" i="18"/>
  <c r="CB1345" i="18"/>
  <c r="CA1345" i="18"/>
  <c r="CB1344" i="18"/>
  <c r="CA1344" i="18"/>
  <c r="CB1343" i="18"/>
  <c r="CA1343" i="18"/>
  <c r="CB1342" i="18"/>
  <c r="CA1342" i="18"/>
  <c r="CB1341" i="18"/>
  <c r="CA1341" i="18"/>
  <c r="CB1340" i="18"/>
  <c r="CA1340" i="18"/>
  <c r="CB1339" i="18"/>
  <c r="CA1339" i="18"/>
  <c r="CB1338" i="18"/>
  <c r="CA1338" i="18"/>
  <c r="CB1337" i="18"/>
  <c r="CA1337" i="18"/>
  <c r="CB1336" i="18"/>
  <c r="CA1336" i="18"/>
  <c r="CB1335" i="18"/>
  <c r="CA1335" i="18"/>
  <c r="CB1334" i="18"/>
  <c r="CA1334" i="18"/>
  <c r="CB1333" i="18"/>
  <c r="CA1333" i="18"/>
  <c r="CB1332" i="18"/>
  <c r="CA1332" i="18"/>
  <c r="CB1331" i="18"/>
  <c r="CA1331" i="18"/>
  <c r="CB1330" i="18"/>
  <c r="CA1330" i="18"/>
  <c r="CB1329" i="18"/>
  <c r="CA1329" i="18"/>
  <c r="CB1328" i="18"/>
  <c r="CA1328" i="18"/>
  <c r="CB1327" i="18"/>
  <c r="CA1327" i="18"/>
  <c r="CB1326" i="18"/>
  <c r="CA1326" i="18"/>
  <c r="CB1325" i="18"/>
  <c r="CA1325" i="18"/>
  <c r="CB1324" i="18"/>
  <c r="CA1324" i="18"/>
  <c r="CB1323" i="18"/>
  <c r="CA1323" i="18"/>
  <c r="CB1322" i="18"/>
  <c r="CA1322" i="18"/>
  <c r="CB1321" i="18"/>
  <c r="CA1321" i="18"/>
  <c r="CB1320" i="18"/>
  <c r="CA1320" i="18"/>
  <c r="CB1319" i="18"/>
  <c r="CA1319" i="18"/>
  <c r="CB1318" i="18"/>
  <c r="CA1318" i="18"/>
  <c r="CB1317" i="18"/>
  <c r="CA1317" i="18"/>
  <c r="CB1316" i="18"/>
  <c r="CA1316" i="18"/>
  <c r="CB1315" i="18"/>
  <c r="CA1315" i="18"/>
  <c r="CB1314" i="18"/>
  <c r="CA1314" i="18"/>
  <c r="CB1313" i="18"/>
  <c r="CA1313" i="18"/>
  <c r="CB1312" i="18"/>
  <c r="CA1312" i="18"/>
  <c r="CB1311" i="18"/>
  <c r="CA1311" i="18"/>
  <c r="CB1310" i="18"/>
  <c r="CA1310" i="18"/>
  <c r="CB1309" i="18"/>
  <c r="CA1309" i="18"/>
  <c r="CB1308" i="18"/>
  <c r="CA1308" i="18"/>
  <c r="CB1307" i="18"/>
  <c r="CA1307" i="18"/>
  <c r="CB1306" i="18"/>
  <c r="CA1306" i="18"/>
  <c r="CB1305" i="18"/>
  <c r="CA1305" i="18"/>
  <c r="CB1304" i="18"/>
  <c r="CA1304" i="18"/>
  <c r="CB1303" i="18"/>
  <c r="CA1303" i="18"/>
  <c r="CB1302" i="18"/>
  <c r="CA1302" i="18"/>
  <c r="CB1301" i="18"/>
  <c r="CA1301" i="18"/>
  <c r="CB1300" i="18"/>
  <c r="CA1300" i="18"/>
  <c r="CB1299" i="18"/>
  <c r="CA1299" i="18"/>
  <c r="CB1298" i="18"/>
  <c r="CA1298" i="18"/>
  <c r="CB1297" i="18"/>
  <c r="CA1297" i="18"/>
  <c r="CB1296" i="18"/>
  <c r="CA1296" i="18"/>
  <c r="CB1295" i="18"/>
  <c r="CA1295" i="18"/>
  <c r="CB1294" i="18"/>
  <c r="CA1294" i="18"/>
  <c r="CB1293" i="18"/>
  <c r="CA1293" i="18"/>
  <c r="CB1292" i="18"/>
  <c r="CA1292" i="18"/>
  <c r="CB1291" i="18"/>
  <c r="CA1291" i="18"/>
  <c r="CB1290" i="18"/>
  <c r="CA1290" i="18"/>
  <c r="CB1289" i="18"/>
  <c r="CA1289" i="18"/>
  <c r="CB1288" i="18"/>
  <c r="CA1288" i="18"/>
  <c r="CB1287" i="18"/>
  <c r="CA1287" i="18"/>
  <c r="CB1286" i="18"/>
  <c r="CA1286" i="18"/>
  <c r="CB1285" i="18"/>
  <c r="CA1285" i="18"/>
  <c r="CB1284" i="18"/>
  <c r="CA1284" i="18"/>
  <c r="CB1283" i="18"/>
  <c r="CA1283" i="18"/>
  <c r="CB1282" i="18"/>
  <c r="CA1282" i="18"/>
  <c r="CB1281" i="18"/>
  <c r="CA1281" i="18"/>
  <c r="CB1280" i="18"/>
  <c r="CA1280" i="18"/>
  <c r="CB1279" i="18"/>
  <c r="CA1279" i="18"/>
  <c r="CB1278" i="18"/>
  <c r="CA1278" i="18"/>
  <c r="CB1277" i="18"/>
  <c r="CA1277" i="18"/>
  <c r="CB1276" i="18"/>
  <c r="CA1276" i="18"/>
  <c r="CB1275" i="18"/>
  <c r="CA1275" i="18"/>
  <c r="CB1274" i="18"/>
  <c r="CA1274" i="18"/>
  <c r="CB1273" i="18"/>
  <c r="CA1273" i="18"/>
  <c r="CB1272" i="18"/>
  <c r="CA1272" i="18"/>
  <c r="CB1271" i="18"/>
  <c r="CA1271" i="18"/>
  <c r="CB1270" i="18"/>
  <c r="CA1270" i="18"/>
  <c r="CB1269" i="18"/>
  <c r="CA1269" i="18"/>
  <c r="CB1268" i="18"/>
  <c r="CA1268" i="18"/>
  <c r="CB1267" i="18"/>
  <c r="CA1267" i="18"/>
  <c r="CB1266" i="18"/>
  <c r="CA1266" i="18"/>
  <c r="CB1265" i="18"/>
  <c r="CA1265" i="18"/>
  <c r="CB1264" i="18"/>
  <c r="CA1264" i="18"/>
  <c r="CB1263" i="18"/>
  <c r="CA1263" i="18"/>
  <c r="CB1262" i="18"/>
  <c r="CA1262" i="18"/>
  <c r="CB1261" i="18"/>
  <c r="CA1261" i="18"/>
  <c r="CB1260" i="18"/>
  <c r="CA1260" i="18"/>
  <c r="CB1259" i="18"/>
  <c r="CA1259" i="18"/>
  <c r="CB1258" i="18"/>
  <c r="CA1258" i="18"/>
  <c r="CB1257" i="18"/>
  <c r="CA1257" i="18"/>
  <c r="CB1256" i="18"/>
  <c r="CA1256" i="18"/>
  <c r="CB1255" i="18"/>
  <c r="CA1255" i="18"/>
  <c r="CB1254" i="18"/>
  <c r="CA1254" i="18"/>
  <c r="CB1253" i="18"/>
  <c r="CA1253" i="18"/>
  <c r="CB1252" i="18"/>
  <c r="CA1252" i="18"/>
  <c r="CB1251" i="18"/>
  <c r="CA1251" i="18"/>
  <c r="CB1250" i="18"/>
  <c r="CA1250" i="18"/>
  <c r="CB1249" i="18"/>
  <c r="CA1249" i="18"/>
  <c r="CB1248" i="18"/>
  <c r="CA1248" i="18"/>
  <c r="CB1247" i="18"/>
  <c r="CA1247" i="18"/>
  <c r="CB1246" i="18"/>
  <c r="CA1246" i="18"/>
  <c r="CB1245" i="18"/>
  <c r="CA1245" i="18"/>
  <c r="CB1244" i="18"/>
  <c r="CA1244" i="18"/>
  <c r="CB1243" i="18"/>
  <c r="CA1243" i="18"/>
  <c r="CB1242" i="18"/>
  <c r="CA1242" i="18"/>
  <c r="CB1241" i="18"/>
  <c r="CA1241" i="18"/>
  <c r="CB1240" i="18"/>
  <c r="CA1240" i="18"/>
  <c r="CB1239" i="18"/>
  <c r="CA1239" i="18"/>
  <c r="CB1238" i="18"/>
  <c r="CA1238" i="18"/>
  <c r="CB1237" i="18"/>
  <c r="CA1237" i="18"/>
  <c r="CB1236" i="18"/>
  <c r="CA1236" i="18"/>
  <c r="CB1235" i="18"/>
  <c r="CA1235" i="18"/>
  <c r="CB1234" i="18"/>
  <c r="CA1234" i="18"/>
  <c r="CB1233" i="18"/>
  <c r="CA1233" i="18"/>
  <c r="CB1232" i="18"/>
  <c r="CA1232" i="18"/>
  <c r="CB1231" i="18"/>
  <c r="CA1231" i="18"/>
  <c r="CB1230" i="18"/>
  <c r="CA1230" i="18"/>
  <c r="CB1229" i="18"/>
  <c r="CA1229" i="18"/>
  <c r="CB1228" i="18"/>
  <c r="CA1228" i="18"/>
  <c r="CB1227" i="18"/>
  <c r="CA1227" i="18"/>
  <c r="CB1226" i="18"/>
  <c r="CA1226" i="18"/>
  <c r="CB1225" i="18"/>
  <c r="CA1225" i="18"/>
  <c r="CB1224" i="18"/>
  <c r="CA1224" i="18"/>
  <c r="CB1223" i="18"/>
  <c r="CA1223" i="18"/>
  <c r="CB1222" i="18"/>
  <c r="CA1222" i="18"/>
  <c r="CB1221" i="18"/>
  <c r="CA1221" i="18"/>
  <c r="CB1220" i="18"/>
  <c r="CA1220" i="18"/>
  <c r="CB1219" i="18"/>
  <c r="CA1219" i="18"/>
  <c r="CB1218" i="18"/>
  <c r="CA1218" i="18"/>
  <c r="CB1217" i="18"/>
  <c r="CA1217" i="18"/>
  <c r="CB1216" i="18"/>
  <c r="CA1216" i="18"/>
  <c r="CB1215" i="18"/>
  <c r="CA1215" i="18"/>
  <c r="CB1214" i="18"/>
  <c r="CA1214" i="18"/>
  <c r="CB1213" i="18"/>
  <c r="CA1213" i="18"/>
  <c r="CB1212" i="18"/>
  <c r="CA1212" i="18"/>
  <c r="CB1211" i="18"/>
  <c r="CA1211" i="18"/>
  <c r="CB1210" i="18"/>
  <c r="CA1210" i="18"/>
  <c r="CB1209" i="18"/>
  <c r="CA1209" i="18"/>
  <c r="CB1208" i="18"/>
  <c r="CA1208" i="18"/>
  <c r="CB1207" i="18"/>
  <c r="CA1207" i="18"/>
  <c r="CB1206" i="18"/>
  <c r="CA1206" i="18"/>
  <c r="CB1205" i="18"/>
  <c r="CA1205" i="18"/>
  <c r="CB1204" i="18"/>
  <c r="CA1204" i="18"/>
  <c r="CB1203" i="18"/>
  <c r="CA1203" i="18"/>
  <c r="CB1202" i="18"/>
  <c r="CA1202" i="18"/>
  <c r="CB1201" i="18"/>
  <c r="CA1201" i="18"/>
  <c r="CB1200" i="18"/>
  <c r="CA1200" i="18"/>
  <c r="CB1199" i="18"/>
  <c r="CA1199" i="18"/>
  <c r="CB1198" i="18"/>
  <c r="CA1198" i="18"/>
  <c r="CB1197" i="18"/>
  <c r="CA1197" i="18"/>
  <c r="CB1196" i="18"/>
  <c r="CA1196" i="18"/>
  <c r="CB1195" i="18"/>
  <c r="CA1195" i="18"/>
  <c r="CB1194" i="18"/>
  <c r="CA1194" i="18"/>
  <c r="CB1193" i="18"/>
  <c r="CA1193" i="18"/>
  <c r="CB1192" i="18"/>
  <c r="CA1192" i="18"/>
  <c r="CB1191" i="18"/>
  <c r="CA1191" i="18"/>
  <c r="CB1190" i="18"/>
  <c r="CA1190" i="18"/>
  <c r="CB1189" i="18"/>
  <c r="CA1189" i="18"/>
  <c r="CB1188" i="18"/>
  <c r="CA1188" i="18"/>
  <c r="CB1187" i="18"/>
  <c r="CA1187" i="18"/>
  <c r="CB1186" i="18"/>
  <c r="CA1186" i="18"/>
  <c r="CB1185" i="18"/>
  <c r="CA1185" i="18"/>
  <c r="CB1184" i="18"/>
  <c r="CA1184" i="18"/>
  <c r="CB1183" i="18"/>
  <c r="CA1183" i="18"/>
  <c r="CB1182" i="18"/>
  <c r="CA1182" i="18"/>
  <c r="CB1181" i="18"/>
  <c r="CA1181" i="18"/>
  <c r="CB1180" i="18"/>
  <c r="CA1180" i="18"/>
  <c r="CB1179" i="18"/>
  <c r="CA1179" i="18"/>
  <c r="CB1178" i="18"/>
  <c r="CA1178" i="18"/>
  <c r="CB1177" i="18"/>
  <c r="CA1177" i="18"/>
  <c r="CB1176" i="18"/>
  <c r="CA1176" i="18"/>
  <c r="CB1175" i="18"/>
  <c r="CA1175" i="18"/>
  <c r="CB1174" i="18"/>
  <c r="CA1174" i="18"/>
  <c r="CB1173" i="18"/>
  <c r="CA1173" i="18"/>
  <c r="CB1172" i="18"/>
  <c r="CA1172" i="18"/>
  <c r="CB1171" i="18"/>
  <c r="CA1171" i="18"/>
  <c r="CB1170" i="18"/>
  <c r="CA1170" i="18"/>
  <c r="CB1169" i="18"/>
  <c r="CA1169" i="18"/>
  <c r="CB1168" i="18"/>
  <c r="CA1168" i="18"/>
  <c r="CB1167" i="18"/>
  <c r="CA1167" i="18"/>
  <c r="CB1166" i="18"/>
  <c r="CA1166" i="18"/>
  <c r="CB1165" i="18"/>
  <c r="CA1165" i="18"/>
  <c r="CB1164" i="18"/>
  <c r="CA1164" i="18"/>
  <c r="CB1163" i="18"/>
  <c r="CA1163" i="18"/>
  <c r="CB1162" i="18"/>
  <c r="CA1162" i="18"/>
  <c r="CB1161" i="18"/>
  <c r="CA1161" i="18"/>
  <c r="CB1160" i="18"/>
  <c r="CA1160" i="18"/>
  <c r="CB1159" i="18"/>
  <c r="CA1159" i="18"/>
  <c r="CB1158" i="18"/>
  <c r="CA1158" i="18"/>
  <c r="CB1157" i="18"/>
  <c r="CA1157" i="18"/>
  <c r="CB1156" i="18"/>
  <c r="CA1156" i="18"/>
  <c r="CB1155" i="18"/>
  <c r="CA1155" i="18"/>
  <c r="CB1154" i="18"/>
  <c r="CA1154" i="18"/>
  <c r="CB1153" i="18"/>
  <c r="CA1153" i="18"/>
  <c r="CB1152" i="18"/>
  <c r="CA1152" i="18"/>
  <c r="CB1151" i="18"/>
  <c r="CA1151" i="18"/>
  <c r="CB1150" i="18"/>
  <c r="CA1150" i="18"/>
  <c r="CB1149" i="18"/>
  <c r="CA1149" i="18"/>
  <c r="CB1148" i="18"/>
  <c r="CA1148" i="18"/>
  <c r="CB1147" i="18"/>
  <c r="CA1147" i="18"/>
  <c r="CB1146" i="18"/>
  <c r="CA1146" i="18"/>
  <c r="CB1145" i="18"/>
  <c r="CA1145" i="18"/>
  <c r="CB1144" i="18"/>
  <c r="CA1144" i="18"/>
  <c r="CB1143" i="18"/>
  <c r="CA1143" i="18"/>
  <c r="CB1142" i="18"/>
  <c r="CA1142" i="18"/>
  <c r="CB1141" i="18"/>
  <c r="CA1141" i="18"/>
  <c r="CB1140" i="18"/>
  <c r="CA1140" i="18"/>
  <c r="CB1139" i="18"/>
  <c r="CA1139" i="18"/>
  <c r="CB1138" i="18"/>
  <c r="CA1138" i="18"/>
  <c r="CB1137" i="18"/>
  <c r="CA1137" i="18"/>
  <c r="CB1136" i="18"/>
  <c r="CA1136" i="18"/>
  <c r="CB1135" i="18"/>
  <c r="CA1135" i="18"/>
  <c r="CB1134" i="18"/>
  <c r="CA1134" i="18"/>
  <c r="CB1133" i="18"/>
  <c r="CA1133" i="18"/>
  <c r="CB1132" i="18"/>
  <c r="CA1132" i="18"/>
  <c r="CB1131" i="18"/>
  <c r="CA1131" i="18"/>
  <c r="CB1130" i="18"/>
  <c r="CA1130" i="18"/>
  <c r="CB1129" i="18"/>
  <c r="CA1129" i="18"/>
  <c r="CB1128" i="18"/>
  <c r="CA1128" i="18"/>
  <c r="CB1127" i="18"/>
  <c r="CA1127" i="18"/>
  <c r="CB1126" i="18"/>
  <c r="CA1126" i="18"/>
  <c r="CB1125" i="18"/>
  <c r="CA1125" i="18"/>
  <c r="CB1124" i="18"/>
  <c r="CA1124" i="18"/>
  <c r="CB1123" i="18"/>
  <c r="CA1123" i="18"/>
  <c r="CB1122" i="18"/>
  <c r="CA1122" i="18"/>
  <c r="CB1121" i="18"/>
  <c r="CA1121" i="18"/>
  <c r="CB1120" i="18"/>
  <c r="CA1120" i="18"/>
  <c r="CB1119" i="18"/>
  <c r="CA1119" i="18"/>
  <c r="CB1118" i="18"/>
  <c r="CA1118" i="18"/>
  <c r="CB1117" i="18"/>
  <c r="CA1117" i="18"/>
  <c r="CB1116" i="18"/>
  <c r="CA1116" i="18"/>
  <c r="CB1115" i="18"/>
  <c r="CA1115" i="18"/>
  <c r="CB1114" i="18"/>
  <c r="CA1114" i="18"/>
  <c r="CB1113" i="18"/>
  <c r="CA1113" i="18"/>
  <c r="CB1112" i="18"/>
  <c r="CA1112" i="18"/>
  <c r="CB1111" i="18"/>
  <c r="CA1111" i="18"/>
  <c r="CB1110" i="18"/>
  <c r="CA1110" i="18"/>
  <c r="CB1109" i="18"/>
  <c r="CA1109" i="18"/>
  <c r="CB1108" i="18"/>
  <c r="CA1108" i="18"/>
  <c r="CB1107" i="18"/>
  <c r="CA1107" i="18"/>
  <c r="CB1106" i="18"/>
  <c r="CA1106" i="18"/>
  <c r="CB1105" i="18"/>
  <c r="CA1105" i="18"/>
  <c r="CB1104" i="18"/>
  <c r="CA1104" i="18"/>
  <c r="CB1103" i="18"/>
  <c r="CA1103" i="18"/>
  <c r="CB1102" i="18"/>
  <c r="CA1102" i="18"/>
  <c r="CB1101" i="18"/>
  <c r="CA1101" i="18"/>
  <c r="CB1100" i="18"/>
  <c r="CA1100" i="18"/>
  <c r="CB1099" i="18"/>
  <c r="CA1099" i="18"/>
  <c r="CB1098" i="18"/>
  <c r="CA1098" i="18"/>
  <c r="CB1097" i="18"/>
  <c r="CA1097" i="18"/>
  <c r="CB1096" i="18"/>
  <c r="CA1096" i="18"/>
  <c r="CB1095" i="18"/>
  <c r="CA1095" i="18"/>
  <c r="CB1094" i="18"/>
  <c r="CA1094" i="18"/>
  <c r="CB1093" i="18"/>
  <c r="CA1093" i="18"/>
  <c r="CB1092" i="18"/>
  <c r="CA1092" i="18"/>
  <c r="CB1091" i="18"/>
  <c r="CA1091" i="18"/>
  <c r="CB1090" i="18"/>
  <c r="CA1090" i="18"/>
  <c r="CB1089" i="18"/>
  <c r="CA1089" i="18"/>
  <c r="CB1088" i="18"/>
  <c r="CA1088" i="18"/>
  <c r="CB1087" i="18"/>
  <c r="CA1087" i="18"/>
  <c r="CB1086" i="18"/>
  <c r="CA1086" i="18"/>
  <c r="CB1085" i="18"/>
  <c r="CA1085" i="18"/>
  <c r="CB1084" i="18"/>
  <c r="CA1084" i="18"/>
  <c r="CB1083" i="18"/>
  <c r="CA1083" i="18"/>
  <c r="CB1082" i="18"/>
  <c r="CA1082" i="18"/>
  <c r="CB1081" i="18"/>
  <c r="CA1081" i="18"/>
  <c r="CB1080" i="18"/>
  <c r="CA1080" i="18"/>
  <c r="CB1079" i="18"/>
  <c r="CA1079" i="18"/>
  <c r="CB1078" i="18"/>
  <c r="CA1078" i="18"/>
  <c r="CB1077" i="18"/>
  <c r="CA1077" i="18"/>
  <c r="CB1076" i="18"/>
  <c r="CA1076" i="18"/>
  <c r="CB1075" i="18"/>
  <c r="CA1075" i="18"/>
  <c r="CB1074" i="18"/>
  <c r="CA1074" i="18"/>
  <c r="CB1073" i="18"/>
  <c r="CA1073" i="18"/>
  <c r="CB1072" i="18"/>
  <c r="CA1072" i="18"/>
  <c r="CB1071" i="18"/>
  <c r="CA1071" i="18"/>
  <c r="CB1070" i="18"/>
  <c r="CA1070" i="18"/>
  <c r="CB1069" i="18"/>
  <c r="CA1069" i="18"/>
  <c r="CB1068" i="18"/>
  <c r="CA1068" i="18"/>
  <c r="CB1067" i="18"/>
  <c r="CA1067" i="18"/>
  <c r="CB1066" i="18"/>
  <c r="CA1066" i="18"/>
  <c r="CB1065" i="18"/>
  <c r="CA1065" i="18"/>
  <c r="CB1064" i="18"/>
  <c r="CA1064" i="18"/>
  <c r="CB1063" i="18"/>
  <c r="CA1063" i="18"/>
  <c r="CB1062" i="18"/>
  <c r="CA1062" i="18"/>
  <c r="CB1061" i="18"/>
  <c r="CA1061" i="18"/>
  <c r="CB1060" i="18"/>
  <c r="CA1060" i="18"/>
  <c r="CB1059" i="18"/>
  <c r="CA1059" i="18"/>
  <c r="CB1058" i="18"/>
  <c r="CA1058" i="18"/>
  <c r="CB1057" i="18"/>
  <c r="CA1057" i="18"/>
  <c r="CB1056" i="18"/>
  <c r="CA1056" i="18"/>
  <c r="CB1055" i="18"/>
  <c r="CA1055" i="18"/>
  <c r="CB1054" i="18"/>
  <c r="CA1054" i="18"/>
  <c r="CB1053" i="18"/>
  <c r="CA1053" i="18"/>
  <c r="CB1052" i="18"/>
  <c r="CA1052" i="18"/>
  <c r="CB1051" i="18"/>
  <c r="CA1051" i="18"/>
  <c r="CB1050" i="18"/>
  <c r="CA1050" i="18"/>
  <c r="CB1049" i="18"/>
  <c r="CA1049" i="18"/>
  <c r="CB1048" i="18"/>
  <c r="CA1048" i="18"/>
  <c r="CB1047" i="18"/>
  <c r="CA1047" i="18"/>
  <c r="CB1046" i="18"/>
  <c r="CA1046" i="18"/>
  <c r="CB1045" i="18"/>
  <c r="CA1045" i="18"/>
  <c r="CB1044" i="18"/>
  <c r="CA1044" i="18"/>
  <c r="CB1043" i="18"/>
  <c r="CA1043" i="18"/>
  <c r="CB1042" i="18"/>
  <c r="CA1042" i="18"/>
  <c r="CB1041" i="18"/>
  <c r="CA1041" i="18"/>
  <c r="CB1040" i="18"/>
  <c r="CA1040" i="18"/>
  <c r="CB1039" i="18"/>
  <c r="CA1039" i="18"/>
  <c r="CB1038" i="18"/>
  <c r="CA1038" i="18"/>
  <c r="CB1037" i="18"/>
  <c r="CA1037" i="18"/>
  <c r="CB1036" i="18"/>
  <c r="CA1036" i="18"/>
  <c r="CB1035" i="18"/>
  <c r="CA1035" i="18"/>
  <c r="CB1034" i="18"/>
  <c r="CA1034" i="18"/>
  <c r="CB1033" i="18"/>
  <c r="CA1033" i="18"/>
  <c r="CB1032" i="18"/>
  <c r="CA1032" i="18"/>
  <c r="CB1031" i="18"/>
  <c r="CA1031" i="18"/>
  <c r="CB1030" i="18"/>
  <c r="CA1030" i="18"/>
  <c r="CB1029" i="18"/>
  <c r="CA1029" i="18"/>
  <c r="CB1028" i="18"/>
  <c r="CA1028" i="18"/>
  <c r="CB1027" i="18"/>
  <c r="CA1027" i="18"/>
  <c r="CB1026" i="18"/>
  <c r="CA1026" i="18"/>
  <c r="CB1025" i="18"/>
  <c r="CA1025" i="18"/>
  <c r="CB1024" i="18"/>
  <c r="CA1024" i="18"/>
  <c r="CB1023" i="18"/>
  <c r="CA1023" i="18"/>
  <c r="CB1022" i="18"/>
  <c r="CA1022" i="18"/>
  <c r="CB1021" i="18"/>
  <c r="CA1021" i="18"/>
  <c r="CB1020" i="18"/>
  <c r="CA1020" i="18"/>
  <c r="CB1019" i="18"/>
  <c r="CA1019" i="18"/>
  <c r="CB1018" i="18"/>
  <c r="CA1018" i="18"/>
  <c r="CB1017" i="18"/>
  <c r="CA1017" i="18"/>
  <c r="CB1016" i="18"/>
  <c r="CA1016" i="18"/>
  <c r="CB1015" i="18"/>
  <c r="CA1015" i="18"/>
  <c r="CB1014" i="18"/>
  <c r="CA1014" i="18"/>
  <c r="CB1013" i="18"/>
  <c r="CA1013" i="18"/>
  <c r="CB1012" i="18"/>
  <c r="CA1012" i="18"/>
  <c r="CB1011" i="18"/>
  <c r="CA1011" i="18"/>
  <c r="CB1010" i="18"/>
  <c r="CA1010" i="18"/>
  <c r="CB1009" i="18"/>
  <c r="CA1009" i="18"/>
  <c r="CB1008" i="18"/>
  <c r="CA1008" i="18"/>
  <c r="CB1007" i="18"/>
  <c r="CA1007" i="18"/>
  <c r="CB1006" i="18"/>
  <c r="CA1006" i="18"/>
  <c r="CB1005" i="18"/>
  <c r="CA1005" i="18"/>
  <c r="CB1004" i="18"/>
  <c r="CA1004" i="18"/>
  <c r="CB1003" i="18"/>
  <c r="CA1003" i="18"/>
  <c r="CB1002" i="18"/>
  <c r="CA1002" i="18"/>
  <c r="CB1001" i="18"/>
  <c r="CA1001" i="18"/>
  <c r="CB1000" i="18"/>
  <c r="CA1000" i="18"/>
  <c r="CB999" i="18"/>
  <c r="CA999" i="18"/>
  <c r="CB998" i="18"/>
  <c r="CA998" i="18"/>
  <c r="CB997" i="18"/>
  <c r="CA997" i="18"/>
  <c r="CB996" i="18"/>
  <c r="CA996" i="18"/>
  <c r="CB995" i="18"/>
  <c r="CA995" i="18"/>
  <c r="CB994" i="18"/>
  <c r="CA994" i="18"/>
  <c r="CB993" i="18"/>
  <c r="CA993" i="18"/>
  <c r="CB992" i="18"/>
  <c r="CA992" i="18"/>
  <c r="CB991" i="18"/>
  <c r="CA991" i="18"/>
  <c r="CB990" i="18"/>
  <c r="CA990" i="18"/>
  <c r="CB989" i="18"/>
  <c r="CA989" i="18"/>
  <c r="CB988" i="18"/>
  <c r="CA988" i="18"/>
  <c r="CB987" i="18"/>
  <c r="CA987" i="18"/>
  <c r="CB986" i="18"/>
  <c r="CA986" i="18"/>
  <c r="CB985" i="18"/>
  <c r="CA985" i="18"/>
  <c r="CB984" i="18"/>
  <c r="CA984" i="18"/>
  <c r="CB983" i="18"/>
  <c r="CA983" i="18"/>
  <c r="CB982" i="18"/>
  <c r="CA982" i="18"/>
  <c r="CB981" i="18"/>
  <c r="CA981" i="18"/>
  <c r="CB980" i="18"/>
  <c r="CA980" i="18"/>
  <c r="CB979" i="18"/>
  <c r="CA979" i="18"/>
  <c r="CB978" i="18"/>
  <c r="CA978" i="18"/>
  <c r="CB977" i="18"/>
  <c r="CA977" i="18"/>
  <c r="CB976" i="18"/>
  <c r="CA976" i="18"/>
  <c r="CB975" i="18"/>
  <c r="CA975" i="18"/>
  <c r="CB974" i="18"/>
  <c r="CA974" i="18"/>
  <c r="CB973" i="18"/>
  <c r="CA973" i="18"/>
  <c r="CB972" i="18"/>
  <c r="CA972" i="18"/>
  <c r="CB971" i="18"/>
  <c r="CA971" i="18"/>
  <c r="CB970" i="18"/>
  <c r="CA970" i="18"/>
  <c r="CB969" i="18"/>
  <c r="CA969" i="18"/>
  <c r="CB968" i="18"/>
  <c r="CA968" i="18"/>
  <c r="CB967" i="18"/>
  <c r="CA967" i="18"/>
  <c r="CB966" i="18"/>
  <c r="CA966" i="18"/>
  <c r="CB965" i="18"/>
  <c r="CA965" i="18"/>
  <c r="CB964" i="18"/>
  <c r="CA964" i="18"/>
  <c r="CB963" i="18"/>
  <c r="CA963" i="18"/>
  <c r="CB962" i="18"/>
  <c r="CA962" i="18"/>
  <c r="CB961" i="18"/>
  <c r="CA961" i="18"/>
  <c r="CB960" i="18"/>
  <c r="CA960" i="18"/>
  <c r="CB959" i="18"/>
  <c r="CA959" i="18"/>
  <c r="CB958" i="18"/>
  <c r="CA958" i="18"/>
  <c r="CB957" i="18"/>
  <c r="CA957" i="18"/>
  <c r="CB956" i="18"/>
  <c r="CA956" i="18"/>
  <c r="CB955" i="18"/>
  <c r="CA955" i="18"/>
  <c r="CB954" i="18"/>
  <c r="CA954" i="18"/>
  <c r="CB953" i="18"/>
  <c r="CA953" i="18"/>
  <c r="CB952" i="18"/>
  <c r="CA952" i="18"/>
  <c r="CB951" i="18"/>
  <c r="CA951" i="18"/>
  <c r="CB950" i="18"/>
  <c r="CA950" i="18"/>
  <c r="CB949" i="18"/>
  <c r="CA949" i="18"/>
  <c r="CB948" i="18"/>
  <c r="CA948" i="18"/>
  <c r="CB947" i="18"/>
  <c r="CA947" i="18"/>
  <c r="CB946" i="18"/>
  <c r="CA946" i="18"/>
  <c r="CB945" i="18"/>
  <c r="CA945" i="18"/>
  <c r="CB944" i="18"/>
  <c r="CA944" i="18"/>
  <c r="CB943" i="18"/>
  <c r="CA943" i="18"/>
  <c r="CB942" i="18"/>
  <c r="CA942" i="18"/>
  <c r="CB941" i="18"/>
  <c r="CA941" i="18"/>
  <c r="CB940" i="18"/>
  <c r="CA940" i="18"/>
  <c r="CB939" i="18"/>
  <c r="CA939" i="18"/>
  <c r="CB938" i="18"/>
  <c r="CA938" i="18"/>
  <c r="CB937" i="18"/>
  <c r="CA937" i="18"/>
  <c r="CB936" i="18"/>
  <c r="CA936" i="18"/>
  <c r="CB935" i="18"/>
  <c r="CA935" i="18"/>
  <c r="CB934" i="18"/>
  <c r="CA934" i="18"/>
  <c r="CB933" i="18"/>
  <c r="CA933" i="18"/>
  <c r="CB932" i="18"/>
  <c r="CA932" i="18"/>
  <c r="CB931" i="18"/>
  <c r="CA931" i="18"/>
  <c r="CB930" i="18"/>
  <c r="CA930" i="18"/>
  <c r="CB929" i="18"/>
  <c r="CA929" i="18"/>
  <c r="CB928" i="18"/>
  <c r="CA928" i="18"/>
  <c r="CB927" i="18"/>
  <c r="CA927" i="18"/>
  <c r="CB926" i="18"/>
  <c r="CA926" i="18"/>
  <c r="CB925" i="18"/>
  <c r="CA925" i="18"/>
  <c r="CB924" i="18"/>
  <c r="CA924" i="18"/>
  <c r="CB923" i="18"/>
  <c r="CA923" i="18"/>
  <c r="CB922" i="18"/>
  <c r="CA922" i="18"/>
  <c r="CB921" i="18"/>
  <c r="CA921" i="18"/>
  <c r="CB920" i="18"/>
  <c r="CA920" i="18"/>
  <c r="CB919" i="18"/>
  <c r="CA919" i="18"/>
  <c r="CB918" i="18"/>
  <c r="CA918" i="18"/>
  <c r="CB917" i="18"/>
  <c r="CA917" i="18"/>
  <c r="CB916" i="18"/>
  <c r="CA916" i="18"/>
  <c r="CB915" i="18"/>
  <c r="CA915" i="18"/>
  <c r="CB914" i="18"/>
  <c r="CA914" i="18"/>
  <c r="CB913" i="18"/>
  <c r="CA913" i="18"/>
  <c r="CB912" i="18"/>
  <c r="CA912" i="18"/>
  <c r="CB911" i="18"/>
  <c r="CA911" i="18"/>
  <c r="CB910" i="18"/>
  <c r="CA910" i="18"/>
  <c r="CB909" i="18"/>
  <c r="CA909" i="18"/>
  <c r="CB908" i="18"/>
  <c r="CA908" i="18"/>
  <c r="CB907" i="18"/>
  <c r="CA907" i="18"/>
  <c r="CB906" i="18"/>
  <c r="CA906" i="18"/>
  <c r="CB905" i="18"/>
  <c r="CA905" i="18"/>
  <c r="CB904" i="18"/>
  <c r="CA904" i="18"/>
  <c r="CB903" i="18"/>
  <c r="CA903" i="18"/>
  <c r="CB902" i="18"/>
  <c r="CA902" i="18"/>
  <c r="CB901" i="18"/>
  <c r="CA901" i="18"/>
  <c r="CB900" i="18"/>
  <c r="CA900" i="18"/>
  <c r="CB899" i="18"/>
  <c r="CA899" i="18"/>
  <c r="CB898" i="18"/>
  <c r="CA898" i="18"/>
  <c r="CB897" i="18"/>
  <c r="CA897" i="18"/>
  <c r="CB896" i="18"/>
  <c r="CA896" i="18"/>
  <c r="CB895" i="18"/>
  <c r="CA895" i="18"/>
  <c r="CB894" i="18"/>
  <c r="CA894" i="18"/>
  <c r="CB893" i="18"/>
  <c r="CA893" i="18"/>
  <c r="CB892" i="18"/>
  <c r="CA892" i="18"/>
  <c r="CB891" i="18"/>
  <c r="CA891" i="18"/>
  <c r="CB890" i="18"/>
  <c r="CA890" i="18"/>
  <c r="CB889" i="18"/>
  <c r="CA889" i="18"/>
  <c r="CB888" i="18"/>
  <c r="CA888" i="18"/>
  <c r="CB887" i="18"/>
  <c r="CA887" i="18"/>
  <c r="CB886" i="18"/>
  <c r="CA886" i="18"/>
  <c r="CB885" i="18"/>
  <c r="CA885" i="18"/>
  <c r="CB884" i="18"/>
  <c r="CA884" i="18"/>
  <c r="CB883" i="18"/>
  <c r="CA883" i="18"/>
  <c r="CB882" i="18"/>
  <c r="CA882" i="18"/>
  <c r="CB881" i="18"/>
  <c r="CA881" i="18"/>
  <c r="CB880" i="18"/>
  <c r="CA880" i="18"/>
  <c r="CB879" i="18"/>
  <c r="CA879" i="18"/>
  <c r="CB878" i="18"/>
  <c r="CA878" i="18"/>
  <c r="CB877" i="18"/>
  <c r="CA877" i="18"/>
  <c r="CB876" i="18"/>
  <c r="CA876" i="18"/>
  <c r="CB875" i="18"/>
  <c r="CA875" i="18"/>
  <c r="CB874" i="18"/>
  <c r="CA874" i="18"/>
  <c r="CB873" i="18"/>
  <c r="CA873" i="18"/>
  <c r="CB872" i="18"/>
  <c r="CA872" i="18"/>
  <c r="CB871" i="18"/>
  <c r="CA871" i="18"/>
  <c r="CB870" i="18"/>
  <c r="CA870" i="18"/>
  <c r="CB869" i="18"/>
  <c r="CA869" i="18"/>
  <c r="CB868" i="18"/>
  <c r="CA868" i="18"/>
  <c r="CB867" i="18"/>
  <c r="CA867" i="18"/>
  <c r="CB866" i="18"/>
  <c r="CA866" i="18"/>
  <c r="CB865" i="18"/>
  <c r="CA865" i="18"/>
  <c r="CB864" i="18"/>
  <c r="CA864" i="18"/>
  <c r="CB863" i="18"/>
  <c r="CA863" i="18"/>
  <c r="CB862" i="18"/>
  <c r="CA862" i="18"/>
  <c r="CB861" i="18"/>
  <c r="CA861" i="18"/>
  <c r="CB860" i="18"/>
  <c r="CA860" i="18"/>
  <c r="CB859" i="18"/>
  <c r="CA859" i="18"/>
  <c r="CB858" i="18"/>
  <c r="CA858" i="18"/>
  <c r="CB857" i="18"/>
  <c r="CA857" i="18"/>
  <c r="CB856" i="18"/>
  <c r="CA856" i="18"/>
  <c r="CB855" i="18"/>
  <c r="CA855" i="18"/>
  <c r="CB854" i="18"/>
  <c r="CA854" i="18"/>
  <c r="CB853" i="18"/>
  <c r="CA853" i="18"/>
  <c r="CB852" i="18"/>
  <c r="CA852" i="18"/>
  <c r="CB851" i="18"/>
  <c r="CA851" i="18"/>
  <c r="CB850" i="18"/>
  <c r="CA850" i="18"/>
  <c r="CB849" i="18"/>
  <c r="CA849" i="18"/>
  <c r="CB848" i="18"/>
  <c r="CA848" i="18"/>
  <c r="CB847" i="18"/>
  <c r="CA847" i="18"/>
  <c r="CB846" i="18"/>
  <c r="CA846" i="18"/>
  <c r="CB845" i="18"/>
  <c r="CA845" i="18"/>
  <c r="CB844" i="18"/>
  <c r="CA844" i="18"/>
  <c r="CB843" i="18"/>
  <c r="CA843" i="18"/>
  <c r="CB842" i="18"/>
  <c r="CA842" i="18"/>
  <c r="CB841" i="18"/>
  <c r="CA841" i="18"/>
  <c r="CB840" i="18"/>
  <c r="CA840" i="18"/>
  <c r="CB839" i="18"/>
  <c r="CA839" i="18"/>
  <c r="CB838" i="18"/>
  <c r="CA838" i="18"/>
  <c r="CB837" i="18"/>
  <c r="CA837" i="18"/>
  <c r="CB836" i="18"/>
  <c r="CA836" i="18"/>
  <c r="CB835" i="18"/>
  <c r="CA835" i="18"/>
  <c r="CB834" i="18"/>
  <c r="CA834" i="18"/>
  <c r="CB833" i="18"/>
  <c r="CA833" i="18"/>
  <c r="CB832" i="18"/>
  <c r="CA832" i="18"/>
  <c r="CB831" i="18"/>
  <c r="CA831" i="18"/>
  <c r="CB830" i="18"/>
  <c r="CA830" i="18"/>
  <c r="CB829" i="18"/>
  <c r="CA829" i="18"/>
  <c r="CB828" i="18"/>
  <c r="CA828" i="18"/>
  <c r="CB827" i="18"/>
  <c r="CA827" i="18"/>
  <c r="CB826" i="18"/>
  <c r="CA826" i="18"/>
  <c r="CB825" i="18"/>
  <c r="CA825" i="18"/>
  <c r="CB824" i="18"/>
  <c r="CA824" i="18"/>
  <c r="CB823" i="18"/>
  <c r="CA823" i="18"/>
  <c r="CB822" i="18"/>
  <c r="CA822" i="18"/>
  <c r="CB821" i="18"/>
  <c r="CA821" i="18"/>
  <c r="CB820" i="18"/>
  <c r="CA820" i="18"/>
  <c r="CB819" i="18"/>
  <c r="CA819" i="18"/>
  <c r="CB818" i="18"/>
  <c r="CA818" i="18"/>
  <c r="CB817" i="18"/>
  <c r="CA817" i="18"/>
  <c r="CB816" i="18"/>
  <c r="CA816" i="18"/>
  <c r="CB815" i="18"/>
  <c r="CA815" i="18"/>
  <c r="CB814" i="18"/>
  <c r="CA814" i="18"/>
  <c r="CB813" i="18"/>
  <c r="CA813" i="18"/>
  <c r="CB812" i="18"/>
  <c r="CA812" i="18"/>
  <c r="CB811" i="18"/>
  <c r="CA811" i="18"/>
  <c r="CB810" i="18"/>
  <c r="CA810" i="18"/>
  <c r="CB809" i="18"/>
  <c r="CA809" i="18"/>
  <c r="CB808" i="18"/>
  <c r="CA808" i="18"/>
  <c r="CB807" i="18"/>
  <c r="CA807" i="18"/>
  <c r="CB806" i="18"/>
  <c r="CA806" i="18"/>
  <c r="CB805" i="18"/>
  <c r="CA805" i="18"/>
  <c r="CB804" i="18"/>
  <c r="CA804" i="18"/>
  <c r="CB803" i="18"/>
  <c r="CA803" i="18"/>
  <c r="CB802" i="18"/>
  <c r="CA802" i="18"/>
  <c r="CB801" i="18"/>
  <c r="CA801" i="18"/>
  <c r="CB800" i="18"/>
  <c r="CA800" i="18"/>
  <c r="CB799" i="18"/>
  <c r="CA799" i="18"/>
  <c r="CB798" i="18"/>
  <c r="CA798" i="18"/>
  <c r="CB797" i="18"/>
  <c r="CA797" i="18"/>
  <c r="CB796" i="18"/>
  <c r="CA796" i="18"/>
  <c r="CB795" i="18"/>
  <c r="CA795" i="18"/>
  <c r="CB794" i="18"/>
  <c r="CA794" i="18"/>
  <c r="CB793" i="18"/>
  <c r="CA793" i="18"/>
  <c r="CB792" i="18"/>
  <c r="CA792" i="18"/>
  <c r="CB791" i="18"/>
  <c r="CA791" i="18"/>
  <c r="CB790" i="18"/>
  <c r="CA790" i="18"/>
  <c r="CB789" i="18"/>
  <c r="CA789" i="18"/>
  <c r="CB788" i="18"/>
  <c r="CA788" i="18"/>
  <c r="CB787" i="18"/>
  <c r="CA787" i="18"/>
  <c r="CB786" i="18"/>
  <c r="CA786" i="18"/>
  <c r="CB785" i="18"/>
  <c r="CA785" i="18"/>
  <c r="CB784" i="18"/>
  <c r="CA784" i="18"/>
  <c r="CB783" i="18"/>
  <c r="CA783" i="18"/>
  <c r="CB782" i="18"/>
  <c r="CA782" i="18"/>
  <c r="CB781" i="18"/>
  <c r="CA781" i="18"/>
  <c r="CB780" i="18"/>
  <c r="CA780" i="18"/>
  <c r="CB779" i="18"/>
  <c r="CA779" i="18"/>
  <c r="CB778" i="18"/>
  <c r="CA778" i="18"/>
  <c r="CB777" i="18"/>
  <c r="CA777" i="18"/>
  <c r="CB776" i="18"/>
  <c r="CA776" i="18"/>
  <c r="CB775" i="18"/>
  <c r="CA775" i="18"/>
  <c r="CB774" i="18"/>
  <c r="CA774" i="18"/>
  <c r="CB773" i="18"/>
  <c r="CA773" i="18"/>
  <c r="CB772" i="18"/>
  <c r="CA772" i="18"/>
  <c r="CB771" i="18"/>
  <c r="CA771" i="18"/>
  <c r="CB770" i="18"/>
  <c r="CA770" i="18"/>
  <c r="CB769" i="18"/>
  <c r="CA769" i="18"/>
  <c r="CB768" i="18"/>
  <c r="CA768" i="18"/>
  <c r="CB767" i="18"/>
  <c r="CA767" i="18"/>
  <c r="CB766" i="18"/>
  <c r="CA766" i="18"/>
  <c r="CB765" i="18"/>
  <c r="CA765" i="18"/>
  <c r="CB764" i="18"/>
  <c r="CA764" i="18"/>
  <c r="CB763" i="18"/>
  <c r="CA763" i="18"/>
  <c r="CB762" i="18"/>
  <c r="CA762" i="18"/>
  <c r="CB761" i="18"/>
  <c r="CA761" i="18"/>
  <c r="CB760" i="18"/>
  <c r="CA760" i="18"/>
  <c r="CB759" i="18"/>
  <c r="CA759" i="18"/>
  <c r="CB758" i="18"/>
  <c r="CA758" i="18"/>
  <c r="CB757" i="18"/>
  <c r="CA757" i="18"/>
  <c r="CB756" i="18"/>
  <c r="CA756" i="18"/>
  <c r="CB755" i="18"/>
  <c r="CA755" i="18"/>
  <c r="CB754" i="18"/>
  <c r="CA754" i="18"/>
  <c r="CB753" i="18"/>
  <c r="CA753" i="18"/>
  <c r="CB752" i="18"/>
  <c r="CA752" i="18"/>
  <c r="CB751" i="18"/>
  <c r="CA751" i="18"/>
  <c r="CB750" i="18"/>
  <c r="CA750" i="18"/>
  <c r="CB749" i="18"/>
  <c r="CA749" i="18"/>
  <c r="CB748" i="18"/>
  <c r="CA748" i="18"/>
  <c r="CB747" i="18"/>
  <c r="CA747" i="18"/>
  <c r="CB746" i="18"/>
  <c r="CA746" i="18"/>
  <c r="CB745" i="18"/>
  <c r="CA745" i="18"/>
  <c r="CB744" i="18"/>
  <c r="CA744" i="18"/>
  <c r="CB743" i="18"/>
  <c r="CA743" i="18"/>
  <c r="CB742" i="18"/>
  <c r="CA742" i="18"/>
  <c r="CB741" i="18"/>
  <c r="CA741" i="18"/>
  <c r="CB740" i="18"/>
  <c r="CA740" i="18"/>
  <c r="CB739" i="18"/>
  <c r="CA739" i="18"/>
  <c r="CB738" i="18"/>
  <c r="CA738" i="18"/>
  <c r="CB737" i="18"/>
  <c r="CA737" i="18"/>
  <c r="CB736" i="18"/>
  <c r="CA736" i="18"/>
  <c r="CB735" i="18"/>
  <c r="CA735" i="18"/>
  <c r="CB734" i="18"/>
  <c r="CA734" i="18"/>
  <c r="CB733" i="18"/>
  <c r="CA733" i="18"/>
  <c r="CB732" i="18"/>
  <c r="CA732" i="18"/>
  <c r="CB731" i="18"/>
  <c r="CA731" i="18"/>
  <c r="CB730" i="18"/>
  <c r="CA730" i="18"/>
  <c r="CB729" i="18"/>
  <c r="CA729" i="18"/>
  <c r="CB728" i="18"/>
  <c r="CA728" i="18"/>
  <c r="CB727" i="18"/>
  <c r="CA727" i="18"/>
  <c r="CB726" i="18"/>
  <c r="CA726" i="18"/>
  <c r="CB725" i="18"/>
  <c r="CA725" i="18"/>
  <c r="CB724" i="18"/>
  <c r="CA724" i="18"/>
  <c r="CB723" i="18"/>
  <c r="CA723" i="18"/>
  <c r="CB722" i="18"/>
  <c r="CA722" i="18"/>
  <c r="CB721" i="18"/>
  <c r="CA721" i="18"/>
  <c r="CB720" i="18"/>
  <c r="CA720" i="18"/>
  <c r="CB719" i="18"/>
  <c r="CA719" i="18"/>
  <c r="CB718" i="18"/>
  <c r="CA718" i="18"/>
  <c r="CB717" i="18"/>
  <c r="CA717" i="18"/>
  <c r="CB716" i="18"/>
  <c r="CA716" i="18"/>
  <c r="CB715" i="18"/>
  <c r="CA715" i="18"/>
  <c r="CB714" i="18"/>
  <c r="CA714" i="18"/>
  <c r="CB713" i="18"/>
  <c r="CA713" i="18"/>
  <c r="CB712" i="18"/>
  <c r="CA712" i="18"/>
  <c r="CB711" i="18"/>
  <c r="CA711" i="18"/>
  <c r="CB710" i="18"/>
  <c r="CA710" i="18"/>
  <c r="CB709" i="18"/>
  <c r="CA709" i="18"/>
  <c r="CB708" i="18"/>
  <c r="CA708" i="18"/>
  <c r="CB707" i="18"/>
  <c r="CA707" i="18"/>
  <c r="CB706" i="18"/>
  <c r="CA706" i="18"/>
  <c r="CB705" i="18"/>
  <c r="CA705" i="18"/>
  <c r="CB704" i="18"/>
  <c r="CA704" i="18"/>
  <c r="CB703" i="18"/>
  <c r="CA703" i="18"/>
  <c r="CB702" i="18"/>
  <c r="CA702" i="18"/>
  <c r="CB701" i="18"/>
  <c r="CA701" i="18"/>
  <c r="CB700" i="18"/>
  <c r="CA700" i="18"/>
  <c r="CB699" i="18"/>
  <c r="CA699" i="18"/>
  <c r="CB698" i="18"/>
  <c r="CA698" i="18"/>
  <c r="CB697" i="18"/>
  <c r="CA697" i="18"/>
  <c r="CB696" i="18"/>
  <c r="CA696" i="18"/>
  <c r="CB695" i="18"/>
  <c r="CA695" i="18"/>
  <c r="CB694" i="18"/>
  <c r="CA694" i="18"/>
  <c r="CB693" i="18"/>
  <c r="CA693" i="18"/>
  <c r="CB692" i="18"/>
  <c r="CA692" i="18"/>
  <c r="CB691" i="18"/>
  <c r="CA691" i="18"/>
  <c r="CB690" i="18"/>
  <c r="CA690" i="18"/>
  <c r="CB689" i="18"/>
  <c r="CA689" i="18"/>
  <c r="CB688" i="18"/>
  <c r="CA688" i="18"/>
  <c r="CB687" i="18"/>
  <c r="CA687" i="18"/>
  <c r="CB686" i="18"/>
  <c r="CA686" i="18"/>
  <c r="CB685" i="18"/>
  <c r="CA685" i="18"/>
  <c r="CB684" i="18"/>
  <c r="CA684" i="18"/>
  <c r="CB683" i="18"/>
  <c r="CA683" i="18"/>
  <c r="CB682" i="18"/>
  <c r="CA682" i="18"/>
  <c r="CB681" i="18"/>
  <c r="CA681" i="18"/>
  <c r="CB680" i="18"/>
  <c r="CA680" i="18"/>
  <c r="CB679" i="18"/>
  <c r="CA679" i="18"/>
  <c r="CB678" i="18"/>
  <c r="CA678" i="18"/>
  <c r="CB677" i="18"/>
  <c r="CA677" i="18"/>
  <c r="CB676" i="18"/>
  <c r="CA676" i="18"/>
  <c r="CB675" i="18"/>
  <c r="CA675" i="18"/>
  <c r="CB674" i="18"/>
  <c r="CA674" i="18"/>
  <c r="CB673" i="18"/>
  <c r="CA673" i="18"/>
  <c r="CB672" i="18"/>
  <c r="CA672" i="18"/>
  <c r="CB671" i="18"/>
  <c r="CA671" i="18"/>
  <c r="CB670" i="18"/>
  <c r="CA670" i="18"/>
  <c r="CB669" i="18"/>
  <c r="CA669" i="18"/>
  <c r="CB668" i="18"/>
  <c r="CA668" i="18"/>
  <c r="CB667" i="18"/>
  <c r="CA667" i="18"/>
  <c r="CB666" i="18"/>
  <c r="CA666" i="18"/>
  <c r="CB665" i="18"/>
  <c r="CA665" i="18"/>
  <c r="CB664" i="18"/>
  <c r="CA664" i="18"/>
  <c r="CB663" i="18"/>
  <c r="CA663" i="18"/>
  <c r="CB662" i="18"/>
  <c r="CA662" i="18"/>
  <c r="CB661" i="18"/>
  <c r="CA661" i="18"/>
  <c r="CB660" i="18"/>
  <c r="CA660" i="18"/>
  <c r="CB659" i="18"/>
  <c r="CA659" i="18"/>
  <c r="CB658" i="18"/>
  <c r="CA658" i="18"/>
  <c r="CB657" i="18"/>
  <c r="CA657" i="18"/>
  <c r="CB656" i="18"/>
  <c r="CA656" i="18"/>
  <c r="CB655" i="18"/>
  <c r="CA655" i="18"/>
  <c r="CB654" i="18"/>
  <c r="CA654" i="18"/>
  <c r="CB653" i="18"/>
  <c r="CA653" i="18"/>
  <c r="CB652" i="18"/>
  <c r="CA652" i="18"/>
  <c r="CB651" i="18"/>
  <c r="CA651" i="18"/>
  <c r="CB650" i="18"/>
  <c r="CA650" i="18"/>
  <c r="CB649" i="18"/>
  <c r="CA649" i="18"/>
  <c r="CB648" i="18"/>
  <c r="CA648" i="18"/>
  <c r="CB647" i="18"/>
  <c r="CA647" i="18"/>
  <c r="CB646" i="18"/>
  <c r="CA646" i="18"/>
  <c r="CB645" i="18"/>
  <c r="CA645" i="18"/>
  <c r="CB644" i="18"/>
  <c r="CA644" i="18"/>
  <c r="CB643" i="18"/>
  <c r="CA643" i="18"/>
  <c r="CB642" i="18"/>
  <c r="CA642" i="18"/>
  <c r="CB641" i="18"/>
  <c r="CA641" i="18"/>
  <c r="CB640" i="18"/>
  <c r="CA640" i="18"/>
  <c r="CB639" i="18"/>
  <c r="CA639" i="18"/>
  <c r="CB638" i="18"/>
  <c r="CA638" i="18"/>
  <c r="CB637" i="18"/>
  <c r="CA637" i="18"/>
  <c r="CB636" i="18"/>
  <c r="CA636" i="18"/>
  <c r="CB635" i="18"/>
  <c r="CA635" i="18"/>
  <c r="CB634" i="18"/>
  <c r="CA634" i="18"/>
  <c r="CB633" i="18"/>
  <c r="CA633" i="18"/>
  <c r="CB632" i="18"/>
  <c r="CA632" i="18"/>
  <c r="CB631" i="18"/>
  <c r="CA631" i="18"/>
  <c r="CB630" i="18"/>
  <c r="CA630" i="18"/>
  <c r="CB629" i="18"/>
  <c r="CA629" i="18"/>
  <c r="CB628" i="18"/>
  <c r="CA628" i="18"/>
  <c r="CB627" i="18"/>
  <c r="CA627" i="18"/>
  <c r="CB626" i="18"/>
  <c r="CA626" i="18"/>
  <c r="CB625" i="18"/>
  <c r="CA625" i="18"/>
  <c r="CB624" i="18"/>
  <c r="CA624" i="18"/>
  <c r="CB623" i="18"/>
  <c r="CA623" i="18"/>
  <c r="CB622" i="18"/>
  <c r="CA622" i="18"/>
  <c r="CB621" i="18"/>
  <c r="CA621" i="18"/>
  <c r="CB620" i="18"/>
  <c r="CA620" i="18"/>
  <c r="CB619" i="18"/>
  <c r="CA619" i="18"/>
  <c r="CB618" i="18"/>
  <c r="CA618" i="18"/>
  <c r="CB617" i="18"/>
  <c r="CA617" i="18"/>
  <c r="CB616" i="18"/>
  <c r="CA616" i="18"/>
  <c r="CB615" i="18"/>
  <c r="CA615" i="18"/>
  <c r="CB614" i="18"/>
  <c r="CA614" i="18"/>
  <c r="CB613" i="18"/>
  <c r="CA613" i="18"/>
  <c r="CB612" i="18"/>
  <c r="CA612" i="18"/>
  <c r="CB611" i="18"/>
  <c r="CA611" i="18"/>
  <c r="CB610" i="18"/>
  <c r="CA610" i="18"/>
  <c r="CB609" i="18"/>
  <c r="CA609" i="18"/>
  <c r="CB608" i="18"/>
  <c r="CA608" i="18"/>
  <c r="CB607" i="18"/>
  <c r="CA607" i="18"/>
  <c r="CB606" i="18"/>
  <c r="CA606" i="18"/>
  <c r="CB605" i="18"/>
  <c r="CA605" i="18"/>
  <c r="CB604" i="18"/>
  <c r="CA604" i="18"/>
  <c r="CB603" i="18"/>
  <c r="CA603" i="18"/>
  <c r="CB602" i="18"/>
  <c r="CA602" i="18"/>
  <c r="CB601" i="18"/>
  <c r="CA601" i="18"/>
  <c r="CB600" i="18"/>
  <c r="CA600" i="18"/>
  <c r="CB599" i="18"/>
  <c r="CA599" i="18"/>
  <c r="CB598" i="18"/>
  <c r="CA598" i="18"/>
  <c r="CB597" i="18"/>
  <c r="CA597" i="18"/>
  <c r="CB596" i="18"/>
  <c r="CA596" i="18"/>
  <c r="CB595" i="18"/>
  <c r="CA595" i="18"/>
  <c r="CB594" i="18"/>
  <c r="CA594" i="18"/>
  <c r="CB593" i="18"/>
  <c r="CA593" i="18"/>
  <c r="CB592" i="18"/>
  <c r="CA592" i="18"/>
  <c r="CB591" i="18"/>
  <c r="CA591" i="18"/>
  <c r="CB590" i="18"/>
  <c r="CA590" i="18"/>
  <c r="CB589" i="18"/>
  <c r="CA589" i="18"/>
  <c r="CB588" i="18"/>
  <c r="CA588" i="18"/>
  <c r="CB587" i="18"/>
  <c r="CA587" i="18"/>
  <c r="CB586" i="18"/>
  <c r="CA586" i="18"/>
  <c r="CB585" i="18"/>
  <c r="CA585" i="18"/>
  <c r="CB584" i="18"/>
  <c r="CA584" i="18"/>
  <c r="CB583" i="18"/>
  <c r="CA583" i="18"/>
  <c r="CB582" i="18"/>
  <c r="CA582" i="18"/>
  <c r="CB581" i="18"/>
  <c r="CA581" i="18"/>
  <c r="CB580" i="18"/>
  <c r="CA580" i="18"/>
  <c r="CB579" i="18"/>
  <c r="CA579" i="18"/>
  <c r="CB578" i="18"/>
  <c r="CA578" i="18"/>
  <c r="CB577" i="18"/>
  <c r="CA577" i="18"/>
  <c r="CB576" i="18"/>
  <c r="CA576" i="18"/>
  <c r="CB575" i="18"/>
  <c r="CA575" i="18"/>
  <c r="CB574" i="18"/>
  <c r="CA574" i="18"/>
  <c r="CB573" i="18"/>
  <c r="CA573" i="18"/>
  <c r="CB572" i="18"/>
  <c r="CA572" i="18"/>
  <c r="CB571" i="18"/>
  <c r="CA571" i="18"/>
  <c r="CB570" i="18"/>
  <c r="CA570" i="18"/>
  <c r="CB569" i="18"/>
  <c r="CA569" i="18"/>
  <c r="CB568" i="18"/>
  <c r="CA568" i="18"/>
  <c r="CB567" i="18"/>
  <c r="CA567" i="18"/>
  <c r="CB566" i="18"/>
  <c r="CA566" i="18"/>
  <c r="CB565" i="18"/>
  <c r="CA565" i="18"/>
  <c r="CB564" i="18"/>
  <c r="CA564" i="18"/>
  <c r="CB563" i="18"/>
  <c r="CA563" i="18"/>
  <c r="CB562" i="18"/>
  <c r="CA562" i="18"/>
  <c r="CB561" i="18"/>
  <c r="CA561" i="18"/>
  <c r="CB560" i="18"/>
  <c r="CA560" i="18"/>
  <c r="CB559" i="18"/>
  <c r="CA559" i="18"/>
  <c r="CB558" i="18"/>
  <c r="CA558" i="18"/>
  <c r="CB557" i="18"/>
  <c r="CA557" i="18"/>
  <c r="CB556" i="18"/>
  <c r="CA556" i="18"/>
  <c r="CB555" i="18"/>
  <c r="CA555" i="18"/>
  <c r="CB554" i="18"/>
  <c r="CA554" i="18"/>
  <c r="CB553" i="18"/>
  <c r="CA553" i="18"/>
  <c r="CB552" i="18"/>
  <c r="CA552" i="18"/>
  <c r="CB551" i="18"/>
  <c r="CA551" i="18"/>
  <c r="CB550" i="18"/>
  <c r="CA550" i="18"/>
  <c r="CB549" i="18"/>
  <c r="CA549" i="18"/>
  <c r="CB548" i="18"/>
  <c r="CA548" i="18"/>
  <c r="CB547" i="18"/>
  <c r="CA547" i="18"/>
  <c r="CB546" i="18"/>
  <c r="CA546" i="18"/>
  <c r="CB545" i="18"/>
  <c r="CA545" i="18"/>
  <c r="CB544" i="18"/>
  <c r="CA544" i="18"/>
  <c r="CB543" i="18"/>
  <c r="CA543" i="18"/>
  <c r="CB542" i="18"/>
  <c r="CA542" i="18"/>
  <c r="CB541" i="18"/>
  <c r="CA541" i="18"/>
  <c r="CB540" i="18"/>
  <c r="CA540" i="18"/>
  <c r="CB539" i="18"/>
  <c r="CA539" i="18"/>
  <c r="CB538" i="18"/>
  <c r="CA538" i="18"/>
  <c r="CB537" i="18"/>
  <c r="CA537" i="18"/>
  <c r="CB536" i="18"/>
  <c r="CA536" i="18"/>
  <c r="CB535" i="18"/>
  <c r="CA535" i="18"/>
  <c r="CB534" i="18"/>
  <c r="CA534" i="18"/>
  <c r="CB533" i="18"/>
  <c r="CA533" i="18"/>
  <c r="CB532" i="18"/>
  <c r="CA532" i="18"/>
  <c r="CB531" i="18"/>
  <c r="CA531" i="18"/>
  <c r="CB530" i="18"/>
  <c r="CA530" i="18"/>
  <c r="CB529" i="18"/>
  <c r="CA529" i="18"/>
  <c r="CB528" i="18"/>
  <c r="CA528" i="18"/>
  <c r="CB527" i="18"/>
  <c r="CA527" i="18"/>
  <c r="CB526" i="18"/>
  <c r="CA526" i="18"/>
  <c r="CB525" i="18"/>
  <c r="CA525" i="18"/>
  <c r="CB524" i="18"/>
  <c r="CA524" i="18"/>
  <c r="CB523" i="18"/>
  <c r="CA523" i="18"/>
  <c r="CB522" i="18"/>
  <c r="CA522" i="18"/>
  <c r="CB521" i="18"/>
  <c r="CA521" i="18"/>
  <c r="CB520" i="18"/>
  <c r="CA520" i="18"/>
  <c r="CB519" i="18"/>
  <c r="CA519" i="18"/>
  <c r="CB518" i="18"/>
  <c r="CA518" i="18"/>
  <c r="CB517" i="18"/>
  <c r="CA517" i="18"/>
  <c r="CB516" i="18"/>
  <c r="CA516" i="18"/>
  <c r="CB515" i="18"/>
  <c r="CA515" i="18"/>
  <c r="CB514" i="18"/>
  <c r="CA514" i="18"/>
  <c r="CB513" i="18"/>
  <c r="CA513" i="18"/>
  <c r="CB512" i="18"/>
  <c r="CA512" i="18"/>
  <c r="CB511" i="18"/>
  <c r="CA511" i="18"/>
  <c r="CB510" i="18"/>
  <c r="CA510" i="18"/>
  <c r="CB509" i="18"/>
  <c r="CA509" i="18"/>
  <c r="CB508" i="18"/>
  <c r="CA508" i="18"/>
  <c r="CB507" i="18"/>
  <c r="CA507" i="18"/>
  <c r="CB506" i="18"/>
  <c r="CA506" i="18"/>
  <c r="CB505" i="18"/>
  <c r="CA505" i="18"/>
  <c r="CB504" i="18"/>
  <c r="CA504" i="18"/>
  <c r="CB503" i="18"/>
  <c r="CA503" i="18"/>
  <c r="CB502" i="18"/>
  <c r="CA502" i="18"/>
  <c r="CB501" i="18"/>
  <c r="CA501" i="18"/>
  <c r="CB500" i="18"/>
  <c r="CA500" i="18"/>
  <c r="CB499" i="18"/>
  <c r="CA499" i="18"/>
  <c r="CB498" i="18"/>
  <c r="CA498" i="18"/>
  <c r="CB497" i="18"/>
  <c r="CA497" i="18"/>
  <c r="CB496" i="18"/>
  <c r="CA496" i="18"/>
  <c r="CB495" i="18"/>
  <c r="CA495" i="18"/>
  <c r="CB494" i="18"/>
  <c r="CA494" i="18"/>
  <c r="CB493" i="18"/>
  <c r="CA493" i="18"/>
  <c r="CB492" i="18"/>
  <c r="CA492" i="18"/>
  <c r="CB491" i="18"/>
  <c r="CA491" i="18"/>
  <c r="CB490" i="18"/>
  <c r="CA490" i="18"/>
  <c r="CB489" i="18"/>
  <c r="CA489" i="18"/>
  <c r="CB488" i="18"/>
  <c r="CA488" i="18"/>
  <c r="CB487" i="18"/>
  <c r="CA487" i="18"/>
  <c r="CB486" i="18"/>
  <c r="CA486" i="18"/>
  <c r="CB485" i="18"/>
  <c r="CA485" i="18"/>
  <c r="CB484" i="18"/>
  <c r="CA484" i="18"/>
  <c r="CB483" i="18"/>
  <c r="CA483" i="18"/>
  <c r="CB482" i="18"/>
  <c r="CA482" i="18"/>
  <c r="CB481" i="18"/>
  <c r="CA481" i="18"/>
  <c r="CB480" i="18"/>
  <c r="CA480" i="18"/>
  <c r="CB479" i="18"/>
  <c r="CA479" i="18"/>
  <c r="CB478" i="18"/>
  <c r="CA478" i="18"/>
  <c r="CB477" i="18"/>
  <c r="CA477" i="18"/>
  <c r="CB476" i="18"/>
  <c r="CA476" i="18"/>
  <c r="CB475" i="18"/>
  <c r="CA475" i="18"/>
  <c r="CB474" i="18"/>
  <c r="CA474" i="18"/>
  <c r="CB473" i="18"/>
  <c r="CA473" i="18"/>
  <c r="CB472" i="18"/>
  <c r="CA472" i="18"/>
  <c r="CB471" i="18"/>
  <c r="CA471" i="18"/>
  <c r="CB470" i="18"/>
  <c r="CA470" i="18"/>
  <c r="CB469" i="18"/>
  <c r="CA469" i="18"/>
  <c r="CB468" i="18"/>
  <c r="CA468" i="18"/>
  <c r="CB467" i="18"/>
  <c r="CA467" i="18"/>
  <c r="CB466" i="18"/>
  <c r="CA466" i="18"/>
  <c r="CB465" i="18"/>
  <c r="CA465" i="18"/>
  <c r="CB464" i="18"/>
  <c r="CA464" i="18"/>
  <c r="CB463" i="18"/>
  <c r="CA463" i="18"/>
  <c r="CB462" i="18"/>
  <c r="CA462" i="18"/>
  <c r="CB461" i="18"/>
  <c r="CA461" i="18"/>
  <c r="CB460" i="18"/>
  <c r="CA460" i="18"/>
  <c r="CB459" i="18"/>
  <c r="CA459" i="18"/>
  <c r="CB458" i="18"/>
  <c r="CA458" i="18"/>
  <c r="CB457" i="18"/>
  <c r="CA457" i="18"/>
  <c r="CB456" i="18"/>
  <c r="CA456" i="18"/>
  <c r="CB455" i="18"/>
  <c r="CA455" i="18"/>
  <c r="CB454" i="18"/>
  <c r="CA454" i="18"/>
  <c r="CB453" i="18"/>
  <c r="CA453" i="18"/>
  <c r="CB452" i="18"/>
  <c r="CA452" i="18"/>
  <c r="CB451" i="18"/>
  <c r="CA451" i="18"/>
  <c r="CB450" i="18"/>
  <c r="CA450" i="18"/>
  <c r="CB449" i="18"/>
  <c r="CA449" i="18"/>
  <c r="CB448" i="18"/>
  <c r="CA448" i="18"/>
  <c r="CB447" i="18"/>
  <c r="CA447" i="18"/>
  <c r="CB446" i="18"/>
  <c r="CA446" i="18"/>
  <c r="CB445" i="18"/>
  <c r="CA445" i="18"/>
  <c r="CB444" i="18"/>
  <c r="CA444" i="18"/>
  <c r="CB443" i="18"/>
  <c r="CA443" i="18"/>
  <c r="CB442" i="18"/>
  <c r="CA442" i="18"/>
  <c r="CB441" i="18"/>
  <c r="CA441" i="18"/>
  <c r="CB440" i="18"/>
  <c r="CA440" i="18"/>
  <c r="CB439" i="18"/>
  <c r="CA439" i="18"/>
  <c r="CB438" i="18"/>
  <c r="CA438" i="18"/>
  <c r="CB437" i="18"/>
  <c r="CA437" i="18"/>
  <c r="CB436" i="18"/>
  <c r="CA436" i="18"/>
  <c r="CB435" i="18"/>
  <c r="CA435" i="18"/>
  <c r="CB434" i="18"/>
  <c r="CA434" i="18"/>
  <c r="CB433" i="18"/>
  <c r="CA433" i="18"/>
  <c r="CB432" i="18"/>
  <c r="CA432" i="18"/>
  <c r="CB431" i="18"/>
  <c r="CA431" i="18"/>
  <c r="CB430" i="18"/>
  <c r="CA430" i="18"/>
  <c r="CB429" i="18"/>
  <c r="CA429" i="18"/>
  <c r="CB428" i="18"/>
  <c r="CA428" i="18"/>
  <c r="CB427" i="18"/>
  <c r="CA427" i="18"/>
  <c r="CB426" i="18"/>
  <c r="CA426" i="18"/>
  <c r="CB425" i="18"/>
  <c r="CA425" i="18"/>
  <c r="CB424" i="18"/>
  <c r="CA424" i="18"/>
  <c r="CB423" i="18"/>
  <c r="CA423" i="18"/>
  <c r="CB422" i="18"/>
  <c r="CA422" i="18"/>
  <c r="CB421" i="18"/>
  <c r="CA421" i="18"/>
  <c r="CB420" i="18"/>
  <c r="CA420" i="18"/>
  <c r="CB419" i="18"/>
  <c r="CA419" i="18"/>
  <c r="CB418" i="18"/>
  <c r="CA418" i="18"/>
  <c r="CB417" i="18"/>
  <c r="CA417" i="18"/>
  <c r="CB416" i="18"/>
  <c r="CA416" i="18"/>
  <c r="CB415" i="18"/>
  <c r="CA415" i="18"/>
  <c r="CB414" i="18"/>
  <c r="CA414" i="18"/>
  <c r="CB413" i="18"/>
  <c r="CA413" i="18"/>
  <c r="CB412" i="18"/>
  <c r="CA412" i="18"/>
  <c r="CB411" i="18"/>
  <c r="CA411" i="18"/>
  <c r="CB410" i="18"/>
  <c r="CA410" i="18"/>
  <c r="CB409" i="18"/>
  <c r="CA409" i="18"/>
  <c r="CB408" i="18"/>
  <c r="CA408" i="18"/>
  <c r="CB407" i="18"/>
  <c r="CA407" i="18"/>
  <c r="CB406" i="18"/>
  <c r="CA406" i="18"/>
  <c r="CB405" i="18"/>
  <c r="CA405" i="18"/>
  <c r="CB404" i="18"/>
  <c r="CA404" i="18"/>
  <c r="CB403" i="18"/>
  <c r="CA403" i="18"/>
  <c r="CB402" i="18"/>
  <c r="CA402" i="18"/>
  <c r="CB401" i="18"/>
  <c r="CA401" i="18"/>
  <c r="CB400" i="18"/>
  <c r="CA400" i="18"/>
  <c r="A400" i="18"/>
  <c r="CB399" i="18"/>
  <c r="CA399" i="18"/>
  <c r="A399" i="18"/>
  <c r="CB398" i="18"/>
  <c r="CA398" i="18"/>
  <c r="A398" i="18"/>
  <c r="CB397" i="18"/>
  <c r="CA397" i="18"/>
  <c r="A397" i="18"/>
  <c r="CB396" i="18"/>
  <c r="CA396" i="18"/>
  <c r="A396" i="18"/>
  <c r="CB395" i="18"/>
  <c r="CA395" i="18"/>
  <c r="A395" i="18"/>
  <c r="CB394" i="18"/>
  <c r="CA394" i="18"/>
  <c r="A394" i="18"/>
  <c r="CB393" i="18"/>
  <c r="CA393" i="18"/>
  <c r="A393" i="18"/>
  <c r="CB392" i="18"/>
  <c r="CA392" i="18"/>
  <c r="A392" i="18"/>
  <c r="CB391" i="18"/>
  <c r="CA391" i="18"/>
  <c r="A391" i="18"/>
  <c r="CB390" i="18"/>
  <c r="CA390" i="18"/>
  <c r="A390" i="18"/>
  <c r="CB389" i="18"/>
  <c r="CA389" i="18"/>
  <c r="A389" i="18"/>
  <c r="CB388" i="18"/>
  <c r="CA388" i="18"/>
  <c r="A388" i="18"/>
  <c r="CB387" i="18"/>
  <c r="CA387" i="18"/>
  <c r="A387" i="18"/>
  <c r="CB386" i="18"/>
  <c r="CA386" i="18"/>
  <c r="A386" i="18"/>
  <c r="CB385" i="18"/>
  <c r="CA385" i="18"/>
  <c r="A385" i="18"/>
  <c r="CB384" i="18"/>
  <c r="CA384" i="18"/>
  <c r="A384" i="18"/>
  <c r="CB383" i="18"/>
  <c r="CA383" i="18"/>
  <c r="A383" i="18"/>
  <c r="CB382" i="18"/>
  <c r="CA382" i="18"/>
  <c r="A382" i="18"/>
  <c r="CB381" i="18"/>
  <c r="CA381" i="18"/>
  <c r="A381" i="18"/>
  <c r="CB380" i="18"/>
  <c r="CA380" i="18"/>
  <c r="A380" i="18"/>
  <c r="CB379" i="18"/>
  <c r="CA379" i="18"/>
  <c r="A379" i="18"/>
  <c r="CB378" i="18"/>
  <c r="CA378" i="18"/>
  <c r="A378" i="18"/>
  <c r="CB377" i="18"/>
  <c r="CA377" i="18"/>
  <c r="A377" i="18"/>
  <c r="CB376" i="18"/>
  <c r="CA376" i="18"/>
  <c r="A376" i="18"/>
  <c r="CB375" i="18"/>
  <c r="CA375" i="18"/>
  <c r="A375" i="18"/>
  <c r="CB374" i="18"/>
  <c r="CA374" i="18"/>
  <c r="A374" i="18"/>
  <c r="CB373" i="18"/>
  <c r="CA373" i="18"/>
  <c r="A373" i="18"/>
  <c r="CB372" i="18"/>
  <c r="CA372" i="18"/>
  <c r="A372" i="18"/>
  <c r="CB371" i="18"/>
  <c r="CA371" i="18"/>
  <c r="A371" i="18"/>
  <c r="CB370" i="18"/>
  <c r="CA370" i="18"/>
  <c r="A370" i="18"/>
  <c r="CB369" i="18"/>
  <c r="CA369" i="18"/>
  <c r="A369" i="18"/>
  <c r="CB368" i="18"/>
  <c r="CA368" i="18"/>
  <c r="A368" i="18"/>
  <c r="CB367" i="18"/>
  <c r="CA367" i="18"/>
  <c r="A367" i="18"/>
  <c r="CB366" i="18"/>
  <c r="CA366" i="18"/>
  <c r="A366" i="18"/>
  <c r="CB365" i="18"/>
  <c r="CA365" i="18"/>
  <c r="A365" i="18"/>
  <c r="CB364" i="18"/>
  <c r="CA364" i="18"/>
  <c r="A364" i="18"/>
  <c r="CB363" i="18"/>
  <c r="CA363" i="18"/>
  <c r="A363" i="18"/>
  <c r="CB362" i="18"/>
  <c r="CA362" i="18"/>
  <c r="A362" i="18"/>
  <c r="CB361" i="18"/>
  <c r="CA361" i="18"/>
  <c r="A361" i="18"/>
  <c r="CB360" i="18"/>
  <c r="CA360" i="18"/>
  <c r="A360" i="18"/>
  <c r="CB359" i="18"/>
  <c r="CA359" i="18"/>
  <c r="A359" i="18"/>
  <c r="CB358" i="18"/>
  <c r="CA358" i="18"/>
  <c r="A358" i="18"/>
  <c r="CB357" i="18"/>
  <c r="CA357" i="18"/>
  <c r="A357" i="18"/>
  <c r="CB356" i="18"/>
  <c r="CA356" i="18"/>
  <c r="A356" i="18"/>
  <c r="CB355" i="18"/>
  <c r="CA355" i="18"/>
  <c r="A355" i="18"/>
  <c r="CB354" i="18"/>
  <c r="CA354" i="18"/>
  <c r="A354" i="18"/>
  <c r="CB353" i="18"/>
  <c r="CA353" i="18"/>
  <c r="A353" i="18"/>
  <c r="CB352" i="18"/>
  <c r="CA352" i="18"/>
  <c r="A352" i="18"/>
  <c r="CB351" i="18"/>
  <c r="CA351" i="18"/>
  <c r="A351" i="18"/>
  <c r="CB350" i="18"/>
  <c r="CA350" i="18"/>
  <c r="A350" i="18"/>
  <c r="CB349" i="18"/>
  <c r="CA349" i="18"/>
  <c r="A349" i="18"/>
  <c r="CB348" i="18"/>
  <c r="CA348" i="18"/>
  <c r="A348" i="18"/>
  <c r="CB347" i="18"/>
  <c r="CA347" i="18"/>
  <c r="A347" i="18"/>
  <c r="CB346" i="18"/>
  <c r="CA346" i="18"/>
  <c r="A346" i="18"/>
  <c r="CB345" i="18"/>
  <c r="CA345" i="18"/>
  <c r="A345" i="18"/>
  <c r="CB344" i="18"/>
  <c r="CA344" i="18"/>
  <c r="A344" i="18"/>
  <c r="CB343" i="18"/>
  <c r="CA343" i="18"/>
  <c r="A343" i="18"/>
  <c r="CB342" i="18"/>
  <c r="CA342" i="18"/>
  <c r="A342" i="18"/>
  <c r="CB341" i="18"/>
  <c r="CA341" i="18"/>
  <c r="A341" i="18"/>
  <c r="CB340" i="18"/>
  <c r="CA340" i="18"/>
  <c r="A340" i="18"/>
  <c r="CB339" i="18"/>
  <c r="CA339" i="18"/>
  <c r="A339" i="18"/>
  <c r="CB338" i="18"/>
  <c r="CA338" i="18"/>
  <c r="A338" i="18"/>
  <c r="CB337" i="18"/>
  <c r="CA337" i="18"/>
  <c r="A337" i="18"/>
  <c r="CB336" i="18"/>
  <c r="CA336" i="18"/>
  <c r="A336" i="18"/>
  <c r="CB335" i="18"/>
  <c r="CA335" i="18"/>
  <c r="A335" i="18"/>
  <c r="CB334" i="18"/>
  <c r="CA334" i="18"/>
  <c r="A334" i="18"/>
  <c r="CB333" i="18"/>
  <c r="CA333" i="18"/>
  <c r="A333" i="18"/>
  <c r="CB332" i="18"/>
  <c r="CA332" i="18"/>
  <c r="A332" i="18"/>
  <c r="CB331" i="18"/>
  <c r="CA331" i="18"/>
  <c r="A331" i="18"/>
  <c r="CB330" i="18"/>
  <c r="CA330" i="18"/>
  <c r="A330" i="18"/>
  <c r="CB329" i="18"/>
  <c r="CA329" i="18"/>
  <c r="A329" i="18"/>
  <c r="CB328" i="18"/>
  <c r="CA328" i="18"/>
  <c r="A328" i="18"/>
  <c r="CB327" i="18"/>
  <c r="CA327" i="18"/>
  <c r="A327" i="18"/>
  <c r="CB326" i="18"/>
  <c r="CA326" i="18"/>
  <c r="A326" i="18"/>
  <c r="CB325" i="18"/>
  <c r="CA325" i="18"/>
  <c r="A325" i="18"/>
  <c r="CB324" i="18"/>
  <c r="CA324" i="18"/>
  <c r="A324" i="18"/>
  <c r="CB323" i="18"/>
  <c r="CA323" i="18"/>
  <c r="A323" i="18"/>
  <c r="CB322" i="18"/>
  <c r="CA322" i="18"/>
  <c r="A322" i="18"/>
  <c r="CB321" i="18"/>
  <c r="CA321" i="18"/>
  <c r="A321" i="18"/>
  <c r="CB320" i="18"/>
  <c r="CA320" i="18"/>
  <c r="A320" i="18"/>
  <c r="CB319" i="18"/>
  <c r="CA319" i="18"/>
  <c r="A319" i="18"/>
  <c r="CB318" i="18"/>
  <c r="CA318" i="18"/>
  <c r="A318" i="18"/>
  <c r="CB317" i="18"/>
  <c r="CA317" i="18"/>
  <c r="A317" i="18"/>
  <c r="CB316" i="18"/>
  <c r="CA316" i="18"/>
  <c r="A316" i="18"/>
  <c r="CB315" i="18"/>
  <c r="CA315" i="18"/>
  <c r="A315" i="18"/>
  <c r="CB314" i="18"/>
  <c r="CA314" i="18"/>
  <c r="A314" i="18"/>
  <c r="CB313" i="18"/>
  <c r="CA313" i="18"/>
  <c r="A313" i="18"/>
  <c r="CB312" i="18"/>
  <c r="CA312" i="18"/>
  <c r="A312" i="18"/>
  <c r="CB311" i="18"/>
  <c r="CA311" i="18"/>
  <c r="A311" i="18"/>
  <c r="CB310" i="18"/>
  <c r="CA310" i="18"/>
  <c r="A310" i="18"/>
  <c r="CB309" i="18"/>
  <c r="CA309" i="18"/>
  <c r="A309" i="18"/>
  <c r="CB308" i="18"/>
  <c r="CA308" i="18"/>
  <c r="A308" i="18"/>
  <c r="CB307" i="18"/>
  <c r="CA307" i="18"/>
  <c r="A307" i="18"/>
  <c r="CB306" i="18"/>
  <c r="CA306" i="18"/>
  <c r="A306" i="18"/>
  <c r="CB305" i="18"/>
  <c r="CA305" i="18"/>
  <c r="A305" i="18"/>
  <c r="CB304" i="18"/>
  <c r="CA304" i="18"/>
  <c r="A304" i="18"/>
  <c r="CB303" i="18"/>
  <c r="CA303" i="18"/>
  <c r="A303" i="18"/>
  <c r="CB302" i="18"/>
  <c r="CA302" i="18"/>
  <c r="A302" i="18"/>
  <c r="CB301" i="18"/>
  <c r="CA301" i="18"/>
  <c r="A301" i="18"/>
  <c r="CB300" i="18"/>
  <c r="CA300" i="18"/>
  <c r="A300" i="18"/>
  <c r="CB299" i="18"/>
  <c r="CA299" i="18"/>
  <c r="A299" i="18"/>
  <c r="CB298" i="18"/>
  <c r="CA298" i="18"/>
  <c r="A298" i="18"/>
  <c r="CB297" i="18"/>
  <c r="CA297" i="18"/>
  <c r="A297" i="18"/>
  <c r="CB296" i="18"/>
  <c r="CA296" i="18"/>
  <c r="A296" i="18"/>
  <c r="CB295" i="18"/>
  <c r="CA295" i="18"/>
  <c r="A295" i="18"/>
  <c r="CB294" i="18"/>
  <c r="CA294" i="18"/>
  <c r="A294" i="18"/>
  <c r="CB293" i="18"/>
  <c r="CA293" i="18"/>
  <c r="A293" i="18"/>
  <c r="CB292" i="18"/>
  <c r="CA292" i="18"/>
  <c r="A292" i="18"/>
  <c r="CB291" i="18"/>
  <c r="CA291" i="18"/>
  <c r="A291" i="18"/>
  <c r="CB290" i="18"/>
  <c r="CA290" i="18"/>
  <c r="A290" i="18"/>
  <c r="CB289" i="18"/>
  <c r="CA289" i="18"/>
  <c r="A289" i="18"/>
  <c r="CB288" i="18"/>
  <c r="CA288" i="18"/>
  <c r="A288" i="18"/>
  <c r="CB287" i="18"/>
  <c r="CA287" i="18"/>
  <c r="A287" i="18"/>
  <c r="CB286" i="18"/>
  <c r="CA286" i="18"/>
  <c r="A286" i="18"/>
  <c r="CB285" i="18"/>
  <c r="CA285" i="18"/>
  <c r="A285" i="18"/>
  <c r="CB284" i="18"/>
  <c r="CA284" i="18"/>
  <c r="A284" i="18"/>
  <c r="CB283" i="18"/>
  <c r="CA283" i="18"/>
  <c r="A283" i="18"/>
  <c r="CB282" i="18"/>
  <c r="CA282" i="18"/>
  <c r="A282" i="18"/>
  <c r="CB281" i="18"/>
  <c r="CA281" i="18"/>
  <c r="A281" i="18"/>
  <c r="CB280" i="18"/>
  <c r="CA280" i="18"/>
  <c r="A280" i="18"/>
  <c r="CB279" i="18"/>
  <c r="CA279" i="18"/>
  <c r="A279" i="18"/>
  <c r="CB278" i="18"/>
  <c r="CA278" i="18"/>
  <c r="A278" i="18"/>
  <c r="CB277" i="18"/>
  <c r="CA277" i="18"/>
  <c r="A277" i="18"/>
  <c r="CB276" i="18"/>
  <c r="CA276" i="18"/>
  <c r="A276" i="18"/>
  <c r="CB275" i="18"/>
  <c r="CA275" i="18"/>
  <c r="A275" i="18"/>
  <c r="CB274" i="18"/>
  <c r="CA274" i="18"/>
  <c r="A274" i="18"/>
  <c r="CB273" i="18"/>
  <c r="CA273" i="18"/>
  <c r="A273" i="18"/>
  <c r="CB272" i="18"/>
  <c r="CA272" i="18"/>
  <c r="A272" i="18"/>
  <c r="CB271" i="18"/>
  <c r="CA271" i="18"/>
  <c r="A271" i="18"/>
  <c r="CB270" i="18"/>
  <c r="CA270" i="18"/>
  <c r="A270" i="18"/>
  <c r="CB269" i="18"/>
  <c r="CA269" i="18"/>
  <c r="A269" i="18"/>
  <c r="CB268" i="18"/>
  <c r="CA268" i="18"/>
  <c r="A268" i="18"/>
  <c r="CB267" i="18"/>
  <c r="CA267" i="18"/>
  <c r="A267" i="18"/>
  <c r="CB266" i="18"/>
  <c r="CA266" i="18"/>
  <c r="A266" i="18"/>
  <c r="CB265" i="18"/>
  <c r="CA265" i="18"/>
  <c r="A265" i="18"/>
  <c r="CB264" i="18"/>
  <c r="CA264" i="18"/>
  <c r="A264" i="18"/>
  <c r="CB263" i="18"/>
  <c r="CA263" i="18"/>
  <c r="A263" i="18"/>
  <c r="CB262" i="18"/>
  <c r="CA262" i="18"/>
  <c r="A262" i="18"/>
  <c r="CB261" i="18"/>
  <c r="CA261" i="18"/>
  <c r="A261" i="18"/>
  <c r="CB260" i="18"/>
  <c r="CA260" i="18"/>
  <c r="A260" i="18"/>
  <c r="CB259" i="18"/>
  <c r="CA259" i="18"/>
  <c r="A259" i="18"/>
  <c r="CB258" i="18"/>
  <c r="CA258" i="18"/>
  <c r="A258" i="18"/>
  <c r="CB257" i="18"/>
  <c r="CA257" i="18"/>
  <c r="A257" i="18"/>
  <c r="CB256" i="18"/>
  <c r="CA256" i="18"/>
  <c r="A256" i="18"/>
  <c r="CB255" i="18"/>
  <c r="CA255" i="18"/>
  <c r="A255" i="18"/>
  <c r="CB254" i="18"/>
  <c r="CA254" i="18"/>
  <c r="A254" i="18"/>
  <c r="CB253" i="18"/>
  <c r="CA253" i="18"/>
  <c r="A253" i="18"/>
  <c r="CB252" i="18"/>
  <c r="CA252" i="18"/>
  <c r="A252" i="18"/>
  <c r="CB251" i="18"/>
  <c r="CA251" i="18"/>
  <c r="A251" i="18"/>
  <c r="CB250" i="18"/>
  <c r="CA250" i="18"/>
  <c r="A250" i="18"/>
  <c r="CB249" i="18"/>
  <c r="CA249" i="18"/>
  <c r="A249" i="18"/>
  <c r="CB248" i="18"/>
  <c r="CA248" i="18"/>
  <c r="A248" i="18"/>
  <c r="CB247" i="18"/>
  <c r="CA247" i="18"/>
  <c r="A247" i="18"/>
  <c r="CB246" i="18"/>
  <c r="CA246" i="18"/>
  <c r="A246" i="18"/>
  <c r="CB245" i="18"/>
  <c r="CA245" i="18"/>
  <c r="A245" i="18"/>
  <c r="CB244" i="18"/>
  <c r="CA244" i="18"/>
  <c r="A244" i="18"/>
  <c r="CB243" i="18"/>
  <c r="CA243" i="18"/>
  <c r="A243" i="18"/>
  <c r="CB242" i="18"/>
  <c r="CA242" i="18"/>
  <c r="A242" i="18"/>
  <c r="CB241" i="18"/>
  <c r="CA241" i="18"/>
  <c r="A241" i="18"/>
  <c r="CB240" i="18"/>
  <c r="CA240" i="18"/>
  <c r="A240" i="18"/>
  <c r="CB239" i="18"/>
  <c r="CA239" i="18"/>
  <c r="A239" i="18"/>
  <c r="CB238" i="18"/>
  <c r="CA238" i="18"/>
  <c r="A238" i="18"/>
  <c r="CB237" i="18"/>
  <c r="CA237" i="18"/>
  <c r="A237" i="18"/>
  <c r="CB236" i="18"/>
  <c r="CA236" i="18"/>
  <c r="A236" i="18"/>
  <c r="CB235" i="18"/>
  <c r="CA235" i="18"/>
  <c r="A235" i="18"/>
  <c r="CB234" i="18"/>
  <c r="CA234" i="18"/>
  <c r="A234" i="18"/>
  <c r="CB233" i="18"/>
  <c r="CA233" i="18"/>
  <c r="A233" i="18"/>
  <c r="CB232" i="18"/>
  <c r="CA232" i="18"/>
  <c r="A232" i="18"/>
  <c r="CB231" i="18"/>
  <c r="CA231" i="18"/>
  <c r="A231" i="18"/>
  <c r="CB230" i="18"/>
  <c r="CA230" i="18"/>
  <c r="A230" i="18"/>
  <c r="CB229" i="18"/>
  <c r="CA229" i="18"/>
  <c r="A229" i="18"/>
  <c r="CB228" i="18"/>
  <c r="CA228" i="18"/>
  <c r="A228" i="18"/>
  <c r="CB227" i="18"/>
  <c r="CA227" i="18"/>
  <c r="A227" i="18"/>
  <c r="CB226" i="18"/>
  <c r="CA226" i="18"/>
  <c r="A226" i="18"/>
  <c r="CB225" i="18"/>
  <c r="CA225" i="18"/>
  <c r="A225" i="18"/>
  <c r="CB224" i="18"/>
  <c r="CA224" i="18"/>
  <c r="A224" i="18"/>
  <c r="CB223" i="18"/>
  <c r="CA223" i="18"/>
  <c r="A223" i="18"/>
  <c r="CB222" i="18"/>
  <c r="CA222" i="18"/>
  <c r="A222" i="18"/>
  <c r="CB221" i="18"/>
  <c r="CA221" i="18"/>
  <c r="A221" i="18"/>
  <c r="CB220" i="18"/>
  <c r="CA220" i="18"/>
  <c r="A220" i="18"/>
  <c r="CB219" i="18"/>
  <c r="CA219" i="18"/>
  <c r="A219" i="18"/>
  <c r="CB218" i="18"/>
  <c r="CA218" i="18"/>
  <c r="A218" i="18"/>
  <c r="CB217" i="18"/>
  <c r="CA217" i="18"/>
  <c r="A217" i="18"/>
  <c r="CB216" i="18"/>
  <c r="CA216" i="18"/>
  <c r="A216" i="18"/>
  <c r="CB215" i="18"/>
  <c r="CA215" i="18"/>
  <c r="A215" i="18"/>
  <c r="CB214" i="18"/>
  <c r="CA214" i="18"/>
  <c r="A214" i="18"/>
  <c r="CB213" i="18"/>
  <c r="CA213" i="18"/>
  <c r="A213" i="18"/>
  <c r="CB212" i="18"/>
  <c r="CA212" i="18"/>
  <c r="A212" i="18"/>
  <c r="CB211" i="18"/>
  <c r="CA211" i="18"/>
  <c r="A211" i="18"/>
  <c r="CB210" i="18"/>
  <c r="CA210" i="18"/>
  <c r="A210" i="18"/>
  <c r="CB209" i="18"/>
  <c r="CA209" i="18"/>
  <c r="A209" i="18"/>
  <c r="CB208" i="18"/>
  <c r="CA208" i="18"/>
  <c r="A208" i="18"/>
  <c r="CB207" i="18"/>
  <c r="CA207" i="18"/>
  <c r="A207" i="18"/>
  <c r="CB206" i="18"/>
  <c r="CA206" i="18"/>
  <c r="A206" i="18"/>
  <c r="CB205" i="18"/>
  <c r="CA205" i="18"/>
  <c r="A205" i="18"/>
  <c r="CB204" i="18"/>
  <c r="CA204" i="18"/>
  <c r="A204" i="18"/>
  <c r="CB203" i="18"/>
  <c r="CA203" i="18"/>
  <c r="A203" i="18"/>
  <c r="CB202" i="18"/>
  <c r="CA202" i="18"/>
  <c r="A202" i="18"/>
  <c r="CB201" i="18"/>
  <c r="CA201" i="18"/>
  <c r="A201" i="18"/>
  <c r="CB200" i="18"/>
  <c r="CA200" i="18"/>
  <c r="A200" i="18"/>
  <c r="CB199" i="18"/>
  <c r="CA199" i="18"/>
  <c r="A199" i="18"/>
  <c r="CB198" i="18"/>
  <c r="CA198" i="18"/>
  <c r="A198" i="18"/>
  <c r="CB197" i="18"/>
  <c r="CA197" i="18"/>
  <c r="A197" i="18"/>
  <c r="CB196" i="18"/>
  <c r="CA196" i="18"/>
  <c r="A196" i="18"/>
  <c r="CB195" i="18"/>
  <c r="CA195" i="18"/>
  <c r="A195" i="18"/>
  <c r="CB194" i="18"/>
  <c r="CA194" i="18"/>
  <c r="A194" i="18"/>
  <c r="CB193" i="18"/>
  <c r="CA193" i="18"/>
  <c r="A193" i="18"/>
  <c r="CB192" i="18"/>
  <c r="CA192" i="18"/>
  <c r="A192" i="18"/>
  <c r="CB191" i="18"/>
  <c r="CA191" i="18"/>
  <c r="A191" i="18"/>
  <c r="CB190" i="18"/>
  <c r="CA190" i="18"/>
  <c r="A190" i="18"/>
  <c r="CB189" i="18"/>
  <c r="CA189" i="18"/>
  <c r="A189" i="18"/>
  <c r="CB188" i="18"/>
  <c r="CA188" i="18"/>
  <c r="A188" i="18"/>
  <c r="CB187" i="18"/>
  <c r="CA187" i="18"/>
  <c r="A187" i="18"/>
  <c r="CB186" i="18"/>
  <c r="CA186" i="18"/>
  <c r="A186" i="18"/>
  <c r="CB185" i="18"/>
  <c r="CA185" i="18"/>
  <c r="A185" i="18"/>
  <c r="CB184" i="18"/>
  <c r="CA184" i="18"/>
  <c r="A184" i="18"/>
  <c r="CB183" i="18"/>
  <c r="CA183" i="18"/>
  <c r="A183" i="18"/>
  <c r="CB182" i="18"/>
  <c r="CA182" i="18"/>
  <c r="A182" i="18"/>
  <c r="CB181" i="18"/>
  <c r="CA181" i="18"/>
  <c r="A181" i="18"/>
  <c r="CB180" i="18"/>
  <c r="CA180" i="18"/>
  <c r="A180" i="18"/>
  <c r="CB179" i="18"/>
  <c r="CA179" i="18"/>
  <c r="A179" i="18"/>
  <c r="CB178" i="18"/>
  <c r="CA178" i="18"/>
  <c r="A178" i="18"/>
  <c r="CB177" i="18"/>
  <c r="CA177" i="18"/>
  <c r="A177" i="18"/>
  <c r="CB176" i="18"/>
  <c r="CA176" i="18"/>
  <c r="A176" i="18"/>
  <c r="CB175" i="18"/>
  <c r="CA175" i="18"/>
  <c r="A175" i="18"/>
  <c r="CB174" i="18"/>
  <c r="CA174" i="18"/>
  <c r="A174" i="18"/>
  <c r="CB173" i="18"/>
  <c r="CA173" i="18"/>
  <c r="A173" i="18"/>
  <c r="CB172" i="18"/>
  <c r="CA172" i="18"/>
  <c r="A172" i="18"/>
  <c r="CB171" i="18"/>
  <c r="CA171" i="18"/>
  <c r="A171" i="18"/>
  <c r="CB170" i="18"/>
  <c r="CA170" i="18"/>
  <c r="A170" i="18"/>
  <c r="CB169" i="18"/>
  <c r="CA169" i="18"/>
  <c r="A169" i="18"/>
  <c r="CB168" i="18"/>
  <c r="CA168" i="18"/>
  <c r="A168" i="18"/>
  <c r="CB167" i="18"/>
  <c r="CA167" i="18"/>
  <c r="A167" i="18"/>
  <c r="CB166" i="18"/>
  <c r="CA166" i="18"/>
  <c r="A166" i="18"/>
  <c r="CB165" i="18"/>
  <c r="CA165" i="18"/>
  <c r="A165" i="18"/>
  <c r="CB164" i="18"/>
  <c r="CA164" i="18"/>
  <c r="A164" i="18"/>
  <c r="CB163" i="18"/>
  <c r="CA163" i="18"/>
  <c r="A163" i="18"/>
  <c r="CB162" i="18"/>
  <c r="CA162" i="18"/>
  <c r="A162" i="18"/>
  <c r="CB161" i="18"/>
  <c r="CA161" i="18"/>
  <c r="A161" i="18"/>
  <c r="CB160" i="18"/>
  <c r="CA160" i="18"/>
  <c r="A160" i="18"/>
  <c r="CB159" i="18"/>
  <c r="CA159" i="18"/>
  <c r="A159" i="18"/>
  <c r="CB158" i="18"/>
  <c r="CA158" i="18"/>
  <c r="A158" i="18"/>
  <c r="CB157" i="18"/>
  <c r="CA157" i="18"/>
  <c r="A157" i="18"/>
  <c r="CB156" i="18"/>
  <c r="CA156" i="18"/>
  <c r="A156" i="18"/>
  <c r="CB155" i="18"/>
  <c r="CA155" i="18"/>
  <c r="A155" i="18"/>
  <c r="CB154" i="18"/>
  <c r="CA154" i="18"/>
  <c r="A154" i="18"/>
  <c r="CB153" i="18"/>
  <c r="CA153" i="18"/>
  <c r="A153" i="18"/>
  <c r="CB152" i="18"/>
  <c r="CA152" i="18"/>
  <c r="A152" i="18"/>
  <c r="CB151" i="18"/>
  <c r="CA151" i="18"/>
  <c r="A151" i="18"/>
  <c r="CB150" i="18"/>
  <c r="CA150" i="18"/>
  <c r="A150" i="18"/>
  <c r="CB149" i="18"/>
  <c r="CA149" i="18"/>
  <c r="A149" i="18"/>
  <c r="CB148" i="18"/>
  <c r="CA148" i="18"/>
  <c r="A148" i="18"/>
  <c r="CB147" i="18"/>
  <c r="CA147" i="18"/>
  <c r="A147" i="18"/>
  <c r="CB146" i="18"/>
  <c r="CA146" i="18"/>
  <c r="A146" i="18"/>
  <c r="CB145" i="18"/>
  <c r="CA145" i="18"/>
  <c r="A145" i="18"/>
  <c r="CB144" i="18"/>
  <c r="CA144" i="18"/>
  <c r="A144" i="18"/>
  <c r="CB143" i="18"/>
  <c r="CA143" i="18"/>
  <c r="A143" i="18"/>
  <c r="CB142" i="18"/>
  <c r="CA142" i="18"/>
  <c r="A142" i="18"/>
  <c r="CB141" i="18"/>
  <c r="CA141" i="18"/>
  <c r="A141" i="18"/>
  <c r="CB140" i="18"/>
  <c r="CA140" i="18"/>
  <c r="A140" i="18"/>
  <c r="CB139" i="18"/>
  <c r="CA139" i="18"/>
  <c r="A139" i="18"/>
  <c r="CB138" i="18"/>
  <c r="CA138" i="18"/>
  <c r="A138" i="18"/>
  <c r="CB137" i="18"/>
  <c r="CA137" i="18"/>
  <c r="A137" i="18"/>
  <c r="CB136" i="18"/>
  <c r="CA136" i="18"/>
  <c r="A136" i="18"/>
  <c r="CB135" i="18"/>
  <c r="CA135" i="18"/>
  <c r="A135" i="18"/>
  <c r="CB134" i="18"/>
  <c r="CA134" i="18"/>
  <c r="A134" i="18"/>
  <c r="CB133" i="18"/>
  <c r="CA133" i="18"/>
  <c r="A133" i="18"/>
  <c r="CB132" i="18"/>
  <c r="CA132" i="18"/>
  <c r="A132" i="18"/>
  <c r="CB131" i="18"/>
  <c r="CA131" i="18"/>
  <c r="A131" i="18"/>
  <c r="CB130" i="18"/>
  <c r="CA130" i="18"/>
  <c r="A130" i="18"/>
  <c r="CB129" i="18"/>
  <c r="CA129" i="18"/>
  <c r="A129" i="18"/>
  <c r="CB128" i="18"/>
  <c r="CA128" i="18"/>
  <c r="A128" i="18"/>
  <c r="CB127" i="18"/>
  <c r="CA127" i="18"/>
  <c r="A127" i="18"/>
  <c r="CB126" i="18"/>
  <c r="CA126" i="18"/>
  <c r="A126" i="18"/>
  <c r="CB125" i="18"/>
  <c r="CA125" i="18"/>
  <c r="A125" i="18"/>
  <c r="CB124" i="18"/>
  <c r="CA124" i="18"/>
  <c r="A124" i="18"/>
  <c r="CB123" i="18"/>
  <c r="CA123" i="18"/>
  <c r="A123" i="18"/>
  <c r="CB122" i="18"/>
  <c r="CA122" i="18"/>
  <c r="A122" i="18"/>
  <c r="CB121" i="18"/>
  <c r="CA121" i="18"/>
  <c r="A121" i="18"/>
  <c r="CB120" i="18"/>
  <c r="CA120" i="18"/>
  <c r="A120" i="18"/>
  <c r="CB119" i="18"/>
  <c r="CA119" i="18"/>
  <c r="A119" i="18"/>
  <c r="CB118" i="18"/>
  <c r="CA118" i="18"/>
  <c r="A118" i="18"/>
  <c r="CB117" i="18"/>
  <c r="CA117" i="18"/>
  <c r="A117" i="18"/>
  <c r="CB116" i="18"/>
  <c r="CA116" i="18"/>
  <c r="A116" i="18"/>
  <c r="CB115" i="18"/>
  <c r="CA115" i="18"/>
  <c r="A115" i="18"/>
  <c r="CB114" i="18"/>
  <c r="CA114" i="18"/>
  <c r="A114" i="18"/>
  <c r="CB113" i="18"/>
  <c r="CA113" i="18"/>
  <c r="A113" i="18"/>
  <c r="CB112" i="18"/>
  <c r="CA112" i="18"/>
  <c r="A112" i="18"/>
  <c r="CB111" i="18"/>
  <c r="CA111" i="18"/>
  <c r="A111" i="18"/>
  <c r="CB110" i="18"/>
  <c r="CA110" i="18"/>
  <c r="A110" i="18"/>
  <c r="CB109" i="18"/>
  <c r="CA109" i="18"/>
  <c r="A109" i="18"/>
  <c r="CB108" i="18"/>
  <c r="CA108" i="18"/>
  <c r="A108" i="18"/>
  <c r="CB107" i="18"/>
  <c r="CA107" i="18"/>
  <c r="A107" i="18"/>
  <c r="CB106" i="18"/>
  <c r="CA106" i="18"/>
  <c r="A106" i="18"/>
  <c r="CB105" i="18"/>
  <c r="CA105" i="18"/>
  <c r="A105" i="18"/>
  <c r="CB104" i="18"/>
  <c r="CA104" i="18"/>
  <c r="A104" i="18"/>
  <c r="CB103" i="18"/>
  <c r="CA103" i="18"/>
  <c r="A103" i="18"/>
  <c r="CB102" i="18"/>
  <c r="CA102" i="18"/>
  <c r="A102" i="18"/>
  <c r="CB101" i="18"/>
  <c r="CA101" i="18"/>
  <c r="A101" i="18"/>
  <c r="CB100" i="18"/>
  <c r="CA100" i="18"/>
  <c r="A100" i="18"/>
  <c r="CB99" i="18"/>
  <c r="CA99" i="18"/>
  <c r="A99" i="18"/>
  <c r="CB98" i="18"/>
  <c r="CA98" i="18"/>
  <c r="A98" i="18"/>
  <c r="CB97" i="18"/>
  <c r="CA97" i="18"/>
  <c r="A97" i="18"/>
  <c r="CB96" i="18"/>
  <c r="CA96" i="18"/>
  <c r="A96" i="18"/>
  <c r="CB95" i="18"/>
  <c r="CA95" i="18"/>
  <c r="A95" i="18"/>
  <c r="CB94" i="18"/>
  <c r="CA94" i="18"/>
  <c r="A94" i="18"/>
  <c r="CB93" i="18"/>
  <c r="CA93" i="18"/>
  <c r="A93" i="18"/>
  <c r="CB92" i="18"/>
  <c r="CA92" i="18"/>
  <c r="A92" i="18"/>
  <c r="CB91" i="18"/>
  <c r="CA91" i="18"/>
  <c r="A91" i="18"/>
  <c r="CB90" i="18"/>
  <c r="CA90" i="18"/>
  <c r="A90" i="18"/>
  <c r="CB89" i="18"/>
  <c r="CA89" i="18"/>
  <c r="A89" i="18"/>
  <c r="CB88" i="18"/>
  <c r="CA88" i="18"/>
  <c r="A88" i="18"/>
  <c r="CB87" i="18"/>
  <c r="CA87" i="18"/>
  <c r="A87" i="18"/>
  <c r="CB86" i="18"/>
  <c r="CA86" i="18"/>
  <c r="A86" i="18"/>
  <c r="CB85" i="18"/>
  <c r="CA85" i="18"/>
  <c r="A85" i="18"/>
  <c r="CB84" i="18"/>
  <c r="CA84" i="18"/>
  <c r="A84" i="18"/>
  <c r="CB83" i="18"/>
  <c r="CA83" i="18"/>
  <c r="A83" i="18"/>
  <c r="CB82" i="18"/>
  <c r="CA82" i="18"/>
  <c r="A82" i="18"/>
  <c r="CB81" i="18"/>
  <c r="CA81" i="18"/>
  <c r="A81" i="18"/>
  <c r="CB80" i="18"/>
  <c r="CA80" i="18"/>
  <c r="A80" i="18"/>
  <c r="CB79" i="18"/>
  <c r="CA79" i="18"/>
  <c r="A79" i="18"/>
  <c r="CB78" i="18"/>
  <c r="CA78" i="18"/>
  <c r="A78" i="18"/>
  <c r="CB77" i="18"/>
  <c r="CA77" i="18"/>
  <c r="A77" i="18"/>
  <c r="CB76" i="18"/>
  <c r="CA76" i="18"/>
  <c r="A76" i="18"/>
  <c r="CB75" i="18"/>
  <c r="CA75" i="18"/>
  <c r="A75" i="18"/>
  <c r="CB74" i="18"/>
  <c r="CA74" i="18"/>
  <c r="A74" i="18"/>
  <c r="CB73" i="18"/>
  <c r="CA73" i="18"/>
  <c r="A73" i="18"/>
  <c r="CB72" i="18"/>
  <c r="CA72" i="18"/>
  <c r="A72" i="18"/>
  <c r="CB71" i="18"/>
  <c r="CA71" i="18"/>
  <c r="A71" i="18"/>
  <c r="CB70" i="18"/>
  <c r="CA70" i="18"/>
  <c r="A70" i="18"/>
  <c r="CB69" i="18"/>
  <c r="CA69" i="18"/>
  <c r="A69" i="18"/>
  <c r="CB68" i="18"/>
  <c r="CA68" i="18"/>
  <c r="A68" i="18"/>
  <c r="CB67" i="18"/>
  <c r="CA67" i="18"/>
  <c r="A67" i="18"/>
  <c r="CB66" i="18"/>
  <c r="CA66" i="18"/>
  <c r="A66" i="18"/>
  <c r="CB65" i="18"/>
  <c r="CA65" i="18"/>
  <c r="A65" i="18"/>
  <c r="CB64" i="18"/>
  <c r="CA64" i="18"/>
  <c r="A64" i="18"/>
  <c r="CB63" i="18"/>
  <c r="CA63" i="18"/>
  <c r="A63" i="18"/>
  <c r="CB62" i="18"/>
  <c r="CA62" i="18"/>
  <c r="A62" i="18"/>
  <c r="CB61" i="18"/>
  <c r="CA61" i="18"/>
  <c r="A61" i="18"/>
  <c r="CB60" i="18"/>
  <c r="CA60" i="18"/>
  <c r="A60" i="18"/>
  <c r="CB59" i="18"/>
  <c r="CA59" i="18"/>
  <c r="A59" i="18"/>
  <c r="CB58" i="18"/>
  <c r="CA58" i="18"/>
  <c r="A58" i="18"/>
  <c r="CB57" i="18"/>
  <c r="CA57" i="18"/>
  <c r="A57" i="18"/>
  <c r="CB56" i="18"/>
  <c r="CA56" i="18"/>
  <c r="A56" i="18"/>
  <c r="CB55" i="18"/>
  <c r="CA55" i="18"/>
  <c r="A55" i="18"/>
  <c r="CB54" i="18"/>
  <c r="CA54" i="18"/>
  <c r="A54" i="18"/>
  <c r="CB53" i="18"/>
  <c r="CA53" i="18"/>
  <c r="A53" i="18"/>
  <c r="CB52" i="18"/>
  <c r="CA52" i="18"/>
  <c r="A52" i="18"/>
  <c r="CB51" i="18"/>
  <c r="CA51" i="18"/>
  <c r="A51" i="18"/>
  <c r="CB50" i="18"/>
  <c r="CA50" i="18"/>
  <c r="A50" i="18"/>
  <c r="CB49" i="18"/>
  <c r="CA49" i="18"/>
  <c r="A49" i="18"/>
  <c r="CB48" i="18"/>
  <c r="CA48" i="18"/>
  <c r="A48" i="18"/>
  <c r="CB47" i="18"/>
  <c r="CA47" i="18"/>
  <c r="A47" i="18"/>
  <c r="CB46" i="18"/>
  <c r="CA46" i="18"/>
  <c r="A46" i="18"/>
  <c r="CB45" i="18"/>
  <c r="CA45" i="18"/>
  <c r="A45" i="18"/>
  <c r="CB44" i="18"/>
  <c r="CA44" i="18"/>
  <c r="A44" i="18"/>
  <c r="CB43" i="18"/>
  <c r="CA43" i="18"/>
  <c r="A43" i="18"/>
  <c r="CB42" i="18"/>
  <c r="CA42" i="18"/>
  <c r="A42" i="18"/>
  <c r="CB41" i="18"/>
  <c r="CA41" i="18"/>
  <c r="A41" i="18"/>
  <c r="CB40" i="18"/>
  <c r="CA40" i="18"/>
  <c r="A40" i="18"/>
  <c r="CB39" i="18"/>
  <c r="CA39" i="18"/>
  <c r="A39" i="18"/>
  <c r="CB38" i="18"/>
  <c r="CA38" i="18"/>
  <c r="A38" i="18"/>
  <c r="CB37" i="18"/>
  <c r="CA37" i="18"/>
  <c r="A37" i="18"/>
  <c r="CB36" i="18"/>
  <c r="CA36" i="18"/>
  <c r="A36" i="18"/>
  <c r="CB35" i="18"/>
  <c r="CA35" i="18"/>
  <c r="A35" i="18"/>
  <c r="CB34" i="18"/>
  <c r="CA34" i="18"/>
  <c r="A34" i="18"/>
  <c r="CB33" i="18"/>
  <c r="CA33" i="18"/>
  <c r="A33" i="18"/>
  <c r="CB32" i="18"/>
  <c r="CA32" i="18"/>
  <c r="A32" i="18"/>
  <c r="CB31" i="18"/>
  <c r="CA31" i="18"/>
  <c r="A31" i="18"/>
  <c r="CB30" i="18"/>
  <c r="CA30" i="18"/>
  <c r="A30" i="18"/>
  <c r="CB29" i="18"/>
  <c r="CA29" i="18"/>
  <c r="A29" i="18"/>
  <c r="CB28" i="18"/>
  <c r="CA28" i="18"/>
  <c r="A28" i="18"/>
  <c r="CB27" i="18"/>
  <c r="CA27" i="18"/>
  <c r="A27" i="18"/>
  <c r="CB26" i="18"/>
  <c r="CA26" i="18"/>
  <c r="A26" i="18"/>
  <c r="CB25" i="18"/>
  <c r="CA25" i="18"/>
  <c r="A25" i="18"/>
  <c r="CB24" i="18"/>
  <c r="CA24" i="18"/>
  <c r="A24" i="18"/>
  <c r="CB23" i="18"/>
  <c r="CA23" i="18"/>
  <c r="A23" i="18"/>
  <c r="CB22" i="18"/>
  <c r="CA22" i="18"/>
  <c r="A22" i="18"/>
  <c r="CB21" i="18"/>
  <c r="CA21" i="18"/>
  <c r="A21" i="18"/>
  <c r="CB20" i="18"/>
  <c r="CA20" i="18"/>
  <c r="A20" i="18"/>
  <c r="CB19" i="18"/>
  <c r="CA19" i="18"/>
  <c r="A19" i="18"/>
  <c r="CB18" i="18"/>
  <c r="CA18" i="18"/>
  <c r="A18" i="18"/>
  <c r="CB17" i="18"/>
  <c r="CA17" i="18"/>
  <c r="A17" i="18"/>
  <c r="CB16" i="18"/>
  <c r="CA16" i="18"/>
  <c r="A16" i="18"/>
  <c r="CB15" i="18"/>
  <c r="CA15" i="18"/>
  <c r="A15" i="18"/>
  <c r="CB14" i="18"/>
  <c r="CA14" i="18"/>
  <c r="A14" i="18"/>
  <c r="CB13" i="18"/>
  <c r="CA13" i="18"/>
  <c r="A13" i="18"/>
  <c r="CB12" i="18"/>
  <c r="CA12" i="18"/>
  <c r="A12" i="18"/>
  <c r="CB11" i="18"/>
  <c r="CA11" i="18"/>
  <c r="A11" i="18"/>
  <c r="CB10" i="18"/>
  <c r="CA10" i="18"/>
  <c r="A10" i="18"/>
  <c r="CB9" i="18"/>
  <c r="CA9" i="18"/>
  <c r="A9" i="18"/>
  <c r="CB8" i="18"/>
  <c r="CA8" i="18"/>
  <c r="A8" i="18"/>
  <c r="CB7" i="18"/>
  <c r="CA7" i="18"/>
  <c r="CB6" i="18"/>
  <c r="CA6" i="18"/>
  <c r="CB5" i="18"/>
  <c r="CA5" i="18"/>
  <c r="CB4" i="18"/>
  <c r="CA4" i="18"/>
  <c r="CB3" i="18"/>
  <c r="CA3" i="18"/>
  <c r="CB2" i="18"/>
  <c r="CA2" i="18"/>
  <c r="CB2001" i="17"/>
  <c r="CA2001" i="17"/>
  <c r="CB2000" i="17"/>
  <c r="CA2000" i="17"/>
  <c r="CB1999" i="17"/>
  <c r="CA1999" i="17"/>
  <c r="CB1998" i="17"/>
  <c r="CA1998" i="17"/>
  <c r="CB1997" i="17"/>
  <c r="CA1997" i="17"/>
  <c r="CB1996" i="17"/>
  <c r="CA1996" i="17"/>
  <c r="CB1995" i="17"/>
  <c r="CA1995" i="17"/>
  <c r="CB1994" i="17"/>
  <c r="CA1994" i="17"/>
  <c r="CB1993" i="17"/>
  <c r="CA1993" i="17"/>
  <c r="CB1992" i="17"/>
  <c r="CA1992" i="17"/>
  <c r="CB1991" i="17"/>
  <c r="CA1991" i="17"/>
  <c r="CB1990" i="17"/>
  <c r="CA1990" i="17"/>
  <c r="CB1989" i="17"/>
  <c r="CA1989" i="17"/>
  <c r="CB1988" i="17"/>
  <c r="CA1988" i="17"/>
  <c r="CB1987" i="17"/>
  <c r="CA1987" i="17"/>
  <c r="CB1986" i="17"/>
  <c r="CA1986" i="17"/>
  <c r="CB1985" i="17"/>
  <c r="CA1985" i="17"/>
  <c r="CB1984" i="17"/>
  <c r="CA1984" i="17"/>
  <c r="CB1983" i="17"/>
  <c r="CA1983" i="17"/>
  <c r="CB1982" i="17"/>
  <c r="CA1982" i="17"/>
  <c r="CB1981" i="17"/>
  <c r="CA1981" i="17"/>
  <c r="CB1980" i="17"/>
  <c r="CA1980" i="17"/>
  <c r="CB1979" i="17"/>
  <c r="CA1979" i="17"/>
  <c r="CB1978" i="17"/>
  <c r="CA1978" i="17"/>
  <c r="CB1977" i="17"/>
  <c r="CA1977" i="17"/>
  <c r="CB1976" i="17"/>
  <c r="CA1976" i="17"/>
  <c r="CB1975" i="17"/>
  <c r="CA1975" i="17"/>
  <c r="CB1974" i="17"/>
  <c r="CA1974" i="17"/>
  <c r="CB1973" i="17"/>
  <c r="CA1973" i="17"/>
  <c r="CB1972" i="17"/>
  <c r="CA1972" i="17"/>
  <c r="CB1971" i="17"/>
  <c r="CA1971" i="17"/>
  <c r="CB1970" i="17"/>
  <c r="CA1970" i="17"/>
  <c r="CB1969" i="17"/>
  <c r="CA1969" i="17"/>
  <c r="CB1968" i="17"/>
  <c r="CA1968" i="17"/>
  <c r="CB1967" i="17"/>
  <c r="CA1967" i="17"/>
  <c r="CB1966" i="17"/>
  <c r="CA1966" i="17"/>
  <c r="CB1965" i="17"/>
  <c r="CA1965" i="17"/>
  <c r="CB1964" i="17"/>
  <c r="CA1964" i="17"/>
  <c r="CB1963" i="17"/>
  <c r="CA1963" i="17"/>
  <c r="CB1962" i="17"/>
  <c r="CA1962" i="17"/>
  <c r="CB1961" i="17"/>
  <c r="CA1961" i="17"/>
  <c r="CB1960" i="17"/>
  <c r="CA1960" i="17"/>
  <c r="CB1959" i="17"/>
  <c r="CA1959" i="17"/>
  <c r="CB1958" i="17"/>
  <c r="CA1958" i="17"/>
  <c r="CB1957" i="17"/>
  <c r="CA1957" i="17"/>
  <c r="CB1956" i="17"/>
  <c r="CA1956" i="17"/>
  <c r="CB1955" i="17"/>
  <c r="CA1955" i="17"/>
  <c r="CB1954" i="17"/>
  <c r="CA1954" i="17"/>
  <c r="CB1953" i="17"/>
  <c r="CA1953" i="17"/>
  <c r="CB1952" i="17"/>
  <c r="CA1952" i="17"/>
  <c r="CB1951" i="17"/>
  <c r="CA1951" i="17"/>
  <c r="CB1950" i="17"/>
  <c r="CA1950" i="17"/>
  <c r="CB1949" i="17"/>
  <c r="CA1949" i="17"/>
  <c r="CB1948" i="17"/>
  <c r="CA1948" i="17"/>
  <c r="CB1947" i="17"/>
  <c r="CA1947" i="17"/>
  <c r="CB1946" i="17"/>
  <c r="CA1946" i="17"/>
  <c r="CB1945" i="17"/>
  <c r="CA1945" i="17"/>
  <c r="CB1944" i="17"/>
  <c r="CA1944" i="17"/>
  <c r="CB1943" i="17"/>
  <c r="CA1943" i="17"/>
  <c r="CB1942" i="17"/>
  <c r="CA1942" i="17"/>
  <c r="CB1941" i="17"/>
  <c r="CA1941" i="17"/>
  <c r="CB1940" i="17"/>
  <c r="CA1940" i="17"/>
  <c r="CB1939" i="17"/>
  <c r="CA1939" i="17"/>
  <c r="CB1938" i="17"/>
  <c r="CA1938" i="17"/>
  <c r="CB1937" i="17"/>
  <c r="CA1937" i="17"/>
  <c r="CB1936" i="17"/>
  <c r="CA1936" i="17"/>
  <c r="CB1935" i="17"/>
  <c r="CA1935" i="17"/>
  <c r="CB1934" i="17"/>
  <c r="CA1934" i="17"/>
  <c r="CB1933" i="17"/>
  <c r="CA1933" i="17"/>
  <c r="CB1932" i="17"/>
  <c r="CA1932" i="17"/>
  <c r="CB1931" i="17"/>
  <c r="CA1931" i="17"/>
  <c r="CB1930" i="17"/>
  <c r="CA1930" i="17"/>
  <c r="CB1929" i="17"/>
  <c r="CA1929" i="17"/>
  <c r="CB1928" i="17"/>
  <c r="CA1928" i="17"/>
  <c r="CB1927" i="17"/>
  <c r="CA1927" i="17"/>
  <c r="CB1926" i="17"/>
  <c r="CA1926" i="17"/>
  <c r="CB1925" i="17"/>
  <c r="CA1925" i="17"/>
  <c r="CB1924" i="17"/>
  <c r="CA1924" i="17"/>
  <c r="CB1923" i="17"/>
  <c r="CA1923" i="17"/>
  <c r="CB1922" i="17"/>
  <c r="CA1922" i="17"/>
  <c r="CB1921" i="17"/>
  <c r="CA1921" i="17"/>
  <c r="CB1920" i="17"/>
  <c r="CA1920" i="17"/>
  <c r="CB1919" i="17"/>
  <c r="CA1919" i="17"/>
  <c r="CB1918" i="17"/>
  <c r="CA1918" i="17"/>
  <c r="CB1917" i="17"/>
  <c r="CA1917" i="17"/>
  <c r="CB1916" i="17"/>
  <c r="CA1916" i="17"/>
  <c r="CB1915" i="17"/>
  <c r="CA1915" i="17"/>
  <c r="CB1914" i="17"/>
  <c r="CA1914" i="17"/>
  <c r="CB1913" i="17"/>
  <c r="CA1913" i="17"/>
  <c r="CB1912" i="17"/>
  <c r="CA1912" i="17"/>
  <c r="CB1911" i="17"/>
  <c r="CA1911" i="17"/>
  <c r="CB1910" i="17"/>
  <c r="CA1910" i="17"/>
  <c r="CB1909" i="17"/>
  <c r="CA1909" i="17"/>
  <c r="CB1908" i="17"/>
  <c r="CA1908" i="17"/>
  <c r="CB1907" i="17"/>
  <c r="CA1907" i="17"/>
  <c r="CB1906" i="17"/>
  <c r="CA1906" i="17"/>
  <c r="CB1905" i="17"/>
  <c r="CA1905" i="17"/>
  <c r="CB1904" i="17"/>
  <c r="CA1904" i="17"/>
  <c r="CB1903" i="17"/>
  <c r="CA1903" i="17"/>
  <c r="CB1902" i="17"/>
  <c r="CA1902" i="17"/>
  <c r="CB1901" i="17"/>
  <c r="CA1901" i="17"/>
  <c r="CB1900" i="17"/>
  <c r="CA1900" i="17"/>
  <c r="CB1899" i="17"/>
  <c r="CA1899" i="17"/>
  <c r="CB1898" i="17"/>
  <c r="CA1898" i="17"/>
  <c r="CB1897" i="17"/>
  <c r="CA1897" i="17"/>
  <c r="CB1896" i="17"/>
  <c r="CA1896" i="17"/>
  <c r="CB1895" i="17"/>
  <c r="CA1895" i="17"/>
  <c r="CB1894" i="17"/>
  <c r="CA1894" i="17"/>
  <c r="CB1893" i="17"/>
  <c r="CA1893" i="17"/>
  <c r="CB1892" i="17"/>
  <c r="CA1892" i="17"/>
  <c r="CB1891" i="17"/>
  <c r="CA1891" i="17"/>
  <c r="CB1890" i="17"/>
  <c r="CA1890" i="17"/>
  <c r="CB1889" i="17"/>
  <c r="CA1889" i="17"/>
  <c r="CB1888" i="17"/>
  <c r="CA1888" i="17"/>
  <c r="CB1887" i="17"/>
  <c r="CA1887" i="17"/>
  <c r="CB1886" i="17"/>
  <c r="CA1886" i="17"/>
  <c r="CB1885" i="17"/>
  <c r="CA1885" i="17"/>
  <c r="CB1884" i="17"/>
  <c r="CA1884" i="17"/>
  <c r="CB1883" i="17"/>
  <c r="CA1883" i="17"/>
  <c r="CB1882" i="17"/>
  <c r="CA1882" i="17"/>
  <c r="CB1881" i="17"/>
  <c r="CA1881" i="17"/>
  <c r="CB1880" i="17"/>
  <c r="CA1880" i="17"/>
  <c r="CB1879" i="17"/>
  <c r="CA1879" i="17"/>
  <c r="CB1878" i="17"/>
  <c r="CA1878" i="17"/>
  <c r="CB1877" i="17"/>
  <c r="CA1877" i="17"/>
  <c r="CB1876" i="17"/>
  <c r="CA1876" i="17"/>
  <c r="CB1875" i="17"/>
  <c r="CA1875" i="17"/>
  <c r="CB1874" i="17"/>
  <c r="CA1874" i="17"/>
  <c r="CB1873" i="17"/>
  <c r="CA1873" i="17"/>
  <c r="CB1872" i="17"/>
  <c r="CA1872" i="17"/>
  <c r="CB1871" i="17"/>
  <c r="CA1871" i="17"/>
  <c r="CB1870" i="17"/>
  <c r="CA1870" i="17"/>
  <c r="CB1869" i="17"/>
  <c r="CA1869" i="17"/>
  <c r="CB1868" i="17"/>
  <c r="CA1868" i="17"/>
  <c r="CB1867" i="17"/>
  <c r="CA1867" i="17"/>
  <c r="CB1866" i="17"/>
  <c r="CA1866" i="17"/>
  <c r="CB1865" i="17"/>
  <c r="CA1865" i="17"/>
  <c r="CB1864" i="17"/>
  <c r="CA1864" i="17"/>
  <c r="CB1863" i="17"/>
  <c r="CA1863" i="17"/>
  <c r="CB1862" i="17"/>
  <c r="CA1862" i="17"/>
  <c r="CB1861" i="17"/>
  <c r="CA1861" i="17"/>
  <c r="CB1860" i="17"/>
  <c r="CA1860" i="17"/>
  <c r="CB1859" i="17"/>
  <c r="CA1859" i="17"/>
  <c r="CB1858" i="17"/>
  <c r="CA1858" i="17"/>
  <c r="CB1857" i="17"/>
  <c r="CA1857" i="17"/>
  <c r="CB1856" i="17"/>
  <c r="CA1856" i="17"/>
  <c r="CB1855" i="17"/>
  <c r="CA1855" i="17"/>
  <c r="CB1854" i="17"/>
  <c r="CA1854" i="17"/>
  <c r="CB1853" i="17"/>
  <c r="CA1853" i="17"/>
  <c r="CB1852" i="17"/>
  <c r="CA1852" i="17"/>
  <c r="CB1851" i="17"/>
  <c r="CA1851" i="17"/>
  <c r="CB1850" i="17"/>
  <c r="CA1850" i="17"/>
  <c r="CB1849" i="17"/>
  <c r="CA1849" i="17"/>
  <c r="CB1848" i="17"/>
  <c r="CA1848" i="17"/>
  <c r="CB1847" i="17"/>
  <c r="CA1847" i="17"/>
  <c r="CB1846" i="17"/>
  <c r="CA1846" i="17"/>
  <c r="CB1845" i="17"/>
  <c r="CA1845" i="17"/>
  <c r="CB1844" i="17"/>
  <c r="CA1844" i="17"/>
  <c r="CB1843" i="17"/>
  <c r="CA1843" i="17"/>
  <c r="CB1842" i="17"/>
  <c r="CA1842" i="17"/>
  <c r="CB1841" i="17"/>
  <c r="CA1841" i="17"/>
  <c r="CB1840" i="17"/>
  <c r="CA1840" i="17"/>
  <c r="CB1839" i="17"/>
  <c r="CA1839" i="17"/>
  <c r="CB1838" i="17"/>
  <c r="CA1838" i="17"/>
  <c r="CB1837" i="17"/>
  <c r="CA1837" i="17"/>
  <c r="CB1836" i="17"/>
  <c r="CA1836" i="17"/>
  <c r="CB1835" i="17"/>
  <c r="CA1835" i="17"/>
  <c r="CB1834" i="17"/>
  <c r="CA1834" i="17"/>
  <c r="CB1833" i="17"/>
  <c r="CA1833" i="17"/>
  <c r="CB1832" i="17"/>
  <c r="CA1832" i="17"/>
  <c r="CB1831" i="17"/>
  <c r="CA1831" i="17"/>
  <c r="CB1830" i="17"/>
  <c r="CA1830" i="17"/>
  <c r="CB1829" i="17"/>
  <c r="CA1829" i="17"/>
  <c r="CB1828" i="17"/>
  <c r="CA1828" i="17"/>
  <c r="CB1827" i="17"/>
  <c r="CA1827" i="17"/>
  <c r="CB1826" i="17"/>
  <c r="CA1826" i="17"/>
  <c r="CB1825" i="17"/>
  <c r="CA1825" i="17"/>
  <c r="CB1824" i="17"/>
  <c r="CA1824" i="17"/>
  <c r="CB1823" i="17"/>
  <c r="CA1823" i="17"/>
  <c r="CB1822" i="17"/>
  <c r="CA1822" i="17"/>
  <c r="CB1821" i="17"/>
  <c r="CA1821" i="17"/>
  <c r="CB1820" i="17"/>
  <c r="CA1820" i="17"/>
  <c r="CB1819" i="17"/>
  <c r="CA1819" i="17"/>
  <c r="CB1818" i="17"/>
  <c r="CA1818" i="17"/>
  <c r="CB1817" i="17"/>
  <c r="CA1817" i="17"/>
  <c r="CB1816" i="17"/>
  <c r="CA1816" i="17"/>
  <c r="CB1815" i="17"/>
  <c r="CA1815" i="17"/>
  <c r="CB1814" i="17"/>
  <c r="CA1814" i="17"/>
  <c r="CB1813" i="17"/>
  <c r="CA1813" i="17"/>
  <c r="CB1812" i="17"/>
  <c r="CA1812" i="17"/>
  <c r="CB1811" i="17"/>
  <c r="CA1811" i="17"/>
  <c r="CB1810" i="17"/>
  <c r="CA1810" i="17"/>
  <c r="CB1809" i="17"/>
  <c r="CA1809" i="17"/>
  <c r="CB1808" i="17"/>
  <c r="CA1808" i="17"/>
  <c r="CB1807" i="17"/>
  <c r="CA1807" i="17"/>
  <c r="CB1806" i="17"/>
  <c r="CA1806" i="17"/>
  <c r="CB1805" i="17"/>
  <c r="CA1805" i="17"/>
  <c r="CB1804" i="17"/>
  <c r="CA1804" i="17"/>
  <c r="CB1803" i="17"/>
  <c r="CA1803" i="17"/>
  <c r="CB1802" i="17"/>
  <c r="CA1802" i="17"/>
  <c r="CB1801" i="17"/>
  <c r="CA1801" i="17"/>
  <c r="CB1800" i="17"/>
  <c r="CA1800" i="17"/>
  <c r="CB1799" i="17"/>
  <c r="CA1799" i="17"/>
  <c r="CB1798" i="17"/>
  <c r="CA1798" i="17"/>
  <c r="CB1797" i="17"/>
  <c r="CA1797" i="17"/>
  <c r="CB1796" i="17"/>
  <c r="CA1796" i="17"/>
  <c r="CB1795" i="17"/>
  <c r="CA1795" i="17"/>
  <c r="CB1794" i="17"/>
  <c r="CA1794" i="17"/>
  <c r="CB1793" i="17"/>
  <c r="CA1793" i="17"/>
  <c r="CB1792" i="17"/>
  <c r="CA1792" i="17"/>
  <c r="CB1791" i="17"/>
  <c r="CA1791" i="17"/>
  <c r="CB1790" i="17"/>
  <c r="CA1790" i="17"/>
  <c r="CB1789" i="17"/>
  <c r="CA1789" i="17"/>
  <c r="CB1788" i="17"/>
  <c r="CA1788" i="17"/>
  <c r="CB1787" i="17"/>
  <c r="CA1787" i="17"/>
  <c r="CB1786" i="17"/>
  <c r="CA1786" i="17"/>
  <c r="CB1785" i="17"/>
  <c r="CA1785" i="17"/>
  <c r="CB1784" i="17"/>
  <c r="CA1784" i="17"/>
  <c r="CB1783" i="17"/>
  <c r="CA1783" i="17"/>
  <c r="CB1782" i="17"/>
  <c r="CA1782" i="17"/>
  <c r="CB1781" i="17"/>
  <c r="CA1781" i="17"/>
  <c r="CB1780" i="17"/>
  <c r="CA1780" i="17"/>
  <c r="CB1779" i="17"/>
  <c r="CA1779" i="17"/>
  <c r="CB1778" i="17"/>
  <c r="CA1778" i="17"/>
  <c r="CB1777" i="17"/>
  <c r="CA1777" i="17"/>
  <c r="CB1776" i="17"/>
  <c r="CA1776" i="17"/>
  <c r="CB1775" i="17"/>
  <c r="CA1775" i="17"/>
  <c r="CB1774" i="17"/>
  <c r="CA1774" i="17"/>
  <c r="CB1773" i="17"/>
  <c r="CA1773" i="17"/>
  <c r="CB1772" i="17"/>
  <c r="CA1772" i="17"/>
  <c r="CB1771" i="17"/>
  <c r="CA1771" i="17"/>
  <c r="CB1770" i="17"/>
  <c r="CA1770" i="17"/>
  <c r="CB1769" i="17"/>
  <c r="CA1769" i="17"/>
  <c r="CB1768" i="17"/>
  <c r="CA1768" i="17"/>
  <c r="CB1767" i="17"/>
  <c r="CA1767" i="17"/>
  <c r="CB1766" i="17"/>
  <c r="CA1766" i="17"/>
  <c r="CB1765" i="17"/>
  <c r="CA1765" i="17"/>
  <c r="CB1764" i="17"/>
  <c r="CA1764" i="17"/>
  <c r="CB1763" i="17"/>
  <c r="CA1763" i="17"/>
  <c r="CB1762" i="17"/>
  <c r="CA1762" i="17"/>
  <c r="CB1761" i="17"/>
  <c r="CA1761" i="17"/>
  <c r="CB1760" i="17"/>
  <c r="CA1760" i="17"/>
  <c r="CB1759" i="17"/>
  <c r="CA1759" i="17"/>
  <c r="CB1758" i="17"/>
  <c r="CA1758" i="17"/>
  <c r="CB1757" i="17"/>
  <c r="CA1757" i="17"/>
  <c r="CB1756" i="17"/>
  <c r="CA1756" i="17"/>
  <c r="CB1755" i="17"/>
  <c r="CA1755" i="17"/>
  <c r="CB1754" i="17"/>
  <c r="CA1754" i="17"/>
  <c r="CB1753" i="17"/>
  <c r="CA1753" i="17"/>
  <c r="CB1752" i="17"/>
  <c r="CA1752" i="17"/>
  <c r="CB1751" i="17"/>
  <c r="CA1751" i="17"/>
  <c r="CB1750" i="17"/>
  <c r="CA1750" i="17"/>
  <c r="CB1749" i="17"/>
  <c r="CA1749" i="17"/>
  <c r="CB1748" i="17"/>
  <c r="CA1748" i="17"/>
  <c r="CB1747" i="17"/>
  <c r="CA1747" i="17"/>
  <c r="CB1746" i="17"/>
  <c r="CA1746" i="17"/>
  <c r="CB1745" i="17"/>
  <c r="CA1745" i="17"/>
  <c r="CB1744" i="17"/>
  <c r="CA1744" i="17"/>
  <c r="CB1743" i="17"/>
  <c r="CA1743" i="17"/>
  <c r="CB1742" i="17"/>
  <c r="CA1742" i="17"/>
  <c r="CB1741" i="17"/>
  <c r="CA1741" i="17"/>
  <c r="CB1740" i="17"/>
  <c r="CA1740" i="17"/>
  <c r="CB1739" i="17"/>
  <c r="CA1739" i="17"/>
  <c r="CB1738" i="17"/>
  <c r="CA1738" i="17"/>
  <c r="CB1737" i="17"/>
  <c r="CA1737" i="17"/>
  <c r="CB1736" i="17"/>
  <c r="CA1736" i="17"/>
  <c r="CB1735" i="17"/>
  <c r="CA1735" i="17"/>
  <c r="CB1734" i="17"/>
  <c r="CA1734" i="17"/>
  <c r="CB1733" i="17"/>
  <c r="CA1733" i="17"/>
  <c r="CB1732" i="17"/>
  <c r="CA1732" i="17"/>
  <c r="CB1731" i="17"/>
  <c r="CA1731" i="17"/>
  <c r="CB1730" i="17"/>
  <c r="CA1730" i="17"/>
  <c r="CB1729" i="17"/>
  <c r="CA1729" i="17"/>
  <c r="CB1728" i="17"/>
  <c r="CA1728" i="17"/>
  <c r="CB1727" i="17"/>
  <c r="CA1727" i="17"/>
  <c r="CB1726" i="17"/>
  <c r="CA1726" i="17"/>
  <c r="CB1725" i="17"/>
  <c r="CA1725" i="17"/>
  <c r="CB1724" i="17"/>
  <c r="CA1724" i="17"/>
  <c r="CB1723" i="17"/>
  <c r="CA1723" i="17"/>
  <c r="CB1722" i="17"/>
  <c r="CA1722" i="17"/>
  <c r="CB1721" i="17"/>
  <c r="CA1721" i="17"/>
  <c r="CB1720" i="17"/>
  <c r="CA1720" i="17"/>
  <c r="CB1719" i="17"/>
  <c r="CA1719" i="17"/>
  <c r="CB1718" i="17"/>
  <c r="CA1718" i="17"/>
  <c r="CB1717" i="17"/>
  <c r="CA1717" i="17"/>
  <c r="CB1716" i="17"/>
  <c r="CA1716" i="17"/>
  <c r="CB1715" i="17"/>
  <c r="CA1715" i="17"/>
  <c r="CB1714" i="17"/>
  <c r="CA1714" i="17"/>
  <c r="CB1713" i="17"/>
  <c r="CA1713" i="17"/>
  <c r="CB1712" i="17"/>
  <c r="CA1712" i="17"/>
  <c r="CB1711" i="17"/>
  <c r="CA1711" i="17"/>
  <c r="CB1710" i="17"/>
  <c r="CA1710" i="17"/>
  <c r="CB1709" i="17"/>
  <c r="CA1709" i="17"/>
  <c r="CB1708" i="17"/>
  <c r="CA1708" i="17"/>
  <c r="CB1707" i="17"/>
  <c r="CA1707" i="17"/>
  <c r="CB1706" i="17"/>
  <c r="CA1706" i="17"/>
  <c r="CB1705" i="17"/>
  <c r="CA1705" i="17"/>
  <c r="CB1704" i="17"/>
  <c r="CA1704" i="17"/>
  <c r="CB1703" i="17"/>
  <c r="CA1703" i="17"/>
  <c r="CB1702" i="17"/>
  <c r="CA1702" i="17"/>
  <c r="CB1701" i="17"/>
  <c r="CA1701" i="17"/>
  <c r="CB1700" i="17"/>
  <c r="CA1700" i="17"/>
  <c r="CB1699" i="17"/>
  <c r="CA1699" i="17"/>
  <c r="CB1698" i="17"/>
  <c r="CA1698" i="17"/>
  <c r="CB1697" i="17"/>
  <c r="CA1697" i="17"/>
  <c r="CB1696" i="17"/>
  <c r="CA1696" i="17"/>
  <c r="CB1695" i="17"/>
  <c r="CA1695" i="17"/>
  <c r="CB1694" i="17"/>
  <c r="CA1694" i="17"/>
  <c r="CB1693" i="17"/>
  <c r="CA1693" i="17"/>
  <c r="CB1692" i="17"/>
  <c r="CA1692" i="17"/>
  <c r="CB1691" i="17"/>
  <c r="CA1691" i="17"/>
  <c r="CB1690" i="17"/>
  <c r="CA1690" i="17"/>
  <c r="CB1689" i="17"/>
  <c r="CA1689" i="17"/>
  <c r="CB1688" i="17"/>
  <c r="CA1688" i="17"/>
  <c r="CB1687" i="17"/>
  <c r="CA1687" i="17"/>
  <c r="CB1686" i="17"/>
  <c r="CA1686" i="17"/>
  <c r="CB1685" i="17"/>
  <c r="CA1685" i="17"/>
  <c r="CB1684" i="17"/>
  <c r="CA1684" i="17"/>
  <c r="CB1683" i="17"/>
  <c r="CA1683" i="17"/>
  <c r="CB1682" i="17"/>
  <c r="CA1682" i="17"/>
  <c r="CB1681" i="17"/>
  <c r="CA1681" i="17"/>
  <c r="CB1680" i="17"/>
  <c r="CA1680" i="17"/>
  <c r="CB1679" i="17"/>
  <c r="CA1679" i="17"/>
  <c r="CB1678" i="17"/>
  <c r="CA1678" i="17"/>
  <c r="CB1677" i="17"/>
  <c r="CA1677" i="17"/>
  <c r="CB1676" i="17"/>
  <c r="CA1676" i="17"/>
  <c r="CB1675" i="17"/>
  <c r="CA1675" i="17"/>
  <c r="CB1674" i="17"/>
  <c r="CA1674" i="17"/>
  <c r="CB1673" i="17"/>
  <c r="CA1673" i="17"/>
  <c r="CB1672" i="17"/>
  <c r="CA1672" i="17"/>
  <c r="CB1671" i="17"/>
  <c r="CA1671" i="17"/>
  <c r="CB1670" i="17"/>
  <c r="CA1670" i="17"/>
  <c r="CB1669" i="17"/>
  <c r="CA1669" i="17"/>
  <c r="CB1668" i="17"/>
  <c r="CA1668" i="17"/>
  <c r="CB1667" i="17"/>
  <c r="CA1667" i="17"/>
  <c r="CB1666" i="17"/>
  <c r="CA1666" i="17"/>
  <c r="CB1665" i="17"/>
  <c r="CA1665" i="17"/>
  <c r="CB1664" i="17"/>
  <c r="CA1664" i="17"/>
  <c r="CB1663" i="17"/>
  <c r="CA1663" i="17"/>
  <c r="CB1662" i="17"/>
  <c r="CA1662" i="17"/>
  <c r="CB1661" i="17"/>
  <c r="CA1661" i="17"/>
  <c r="CB1660" i="17"/>
  <c r="CA1660" i="17"/>
  <c r="CB1659" i="17"/>
  <c r="CA1659" i="17"/>
  <c r="CB1658" i="17"/>
  <c r="CA1658" i="17"/>
  <c r="CB1657" i="17"/>
  <c r="CA1657" i="17"/>
  <c r="CB1656" i="17"/>
  <c r="CA1656" i="17"/>
  <c r="CB1655" i="17"/>
  <c r="CA1655" i="17"/>
  <c r="CB1654" i="17"/>
  <c r="CA1654" i="17"/>
  <c r="CB1653" i="17"/>
  <c r="CA1653" i="17"/>
  <c r="CB1652" i="17"/>
  <c r="CA1652" i="17"/>
  <c r="CB1651" i="17"/>
  <c r="CA1651" i="17"/>
  <c r="CB1650" i="17"/>
  <c r="CA1650" i="17"/>
  <c r="CB1649" i="17"/>
  <c r="CA1649" i="17"/>
  <c r="CB1648" i="17"/>
  <c r="CA1648" i="17"/>
  <c r="CB1647" i="17"/>
  <c r="CA1647" i="17"/>
  <c r="CB1646" i="17"/>
  <c r="CA1646" i="17"/>
  <c r="CB1645" i="17"/>
  <c r="CA1645" i="17"/>
  <c r="CB1644" i="17"/>
  <c r="CA1644" i="17"/>
  <c r="CB1643" i="17"/>
  <c r="CA1643" i="17"/>
  <c r="CB1642" i="17"/>
  <c r="CA1642" i="17"/>
  <c r="CB1641" i="17"/>
  <c r="CA1641" i="17"/>
  <c r="CB1640" i="17"/>
  <c r="CA1640" i="17"/>
  <c r="CB1639" i="17"/>
  <c r="CA1639" i="17"/>
  <c r="CB1638" i="17"/>
  <c r="CA1638" i="17"/>
  <c r="CB1637" i="17"/>
  <c r="CA1637" i="17"/>
  <c r="CB1636" i="17"/>
  <c r="CA1636" i="17"/>
  <c r="CB1635" i="17"/>
  <c r="CA1635" i="17"/>
  <c r="CB1634" i="17"/>
  <c r="CA1634" i="17"/>
  <c r="CB1633" i="17"/>
  <c r="CA1633" i="17"/>
  <c r="CB1632" i="17"/>
  <c r="CA1632" i="17"/>
  <c r="CB1631" i="17"/>
  <c r="CA1631" i="17"/>
  <c r="CB1630" i="17"/>
  <c r="CA1630" i="17"/>
  <c r="CB1629" i="17"/>
  <c r="CA1629" i="17"/>
  <c r="CB1628" i="17"/>
  <c r="CA1628" i="17"/>
  <c r="CB1627" i="17"/>
  <c r="CA1627" i="17"/>
  <c r="CB1626" i="17"/>
  <c r="CA1626" i="17"/>
  <c r="CB1625" i="17"/>
  <c r="CA1625" i="17"/>
  <c r="CB1624" i="17"/>
  <c r="CA1624" i="17"/>
  <c r="CB1623" i="17"/>
  <c r="CA1623" i="17"/>
  <c r="CB1622" i="17"/>
  <c r="CA1622" i="17"/>
  <c r="CB1621" i="17"/>
  <c r="CA1621" i="17"/>
  <c r="CB1620" i="17"/>
  <c r="CA1620" i="17"/>
  <c r="CB1619" i="17"/>
  <c r="CA1619" i="17"/>
  <c r="CB1618" i="17"/>
  <c r="CA1618" i="17"/>
  <c r="CB1617" i="17"/>
  <c r="CA1617" i="17"/>
  <c r="CB1616" i="17"/>
  <c r="CA1616" i="17"/>
  <c r="CB1615" i="17"/>
  <c r="CA1615" i="17"/>
  <c r="CB1614" i="17"/>
  <c r="CA1614" i="17"/>
  <c r="CB1613" i="17"/>
  <c r="CA1613" i="17"/>
  <c r="CB1612" i="17"/>
  <c r="CA1612" i="17"/>
  <c r="CB1611" i="17"/>
  <c r="CA1611" i="17"/>
  <c r="CB1610" i="17"/>
  <c r="CA1610" i="17"/>
  <c r="CB1609" i="17"/>
  <c r="CA1609" i="17"/>
  <c r="CB1608" i="17"/>
  <c r="CA1608" i="17"/>
  <c r="CB1607" i="17"/>
  <c r="CA1607" i="17"/>
  <c r="CB1606" i="17"/>
  <c r="CA1606" i="17"/>
  <c r="CB1605" i="17"/>
  <c r="CA1605" i="17"/>
  <c r="CB1604" i="17"/>
  <c r="CA1604" i="17"/>
  <c r="CB1603" i="17"/>
  <c r="CA1603" i="17"/>
  <c r="CB1602" i="17"/>
  <c r="CA1602" i="17"/>
  <c r="CB1601" i="17"/>
  <c r="CA1601" i="17"/>
  <c r="CB1600" i="17"/>
  <c r="CA1600" i="17"/>
  <c r="CB1599" i="17"/>
  <c r="CA1599" i="17"/>
  <c r="CB1598" i="17"/>
  <c r="CA1598" i="17"/>
  <c r="CB1597" i="17"/>
  <c r="CA1597" i="17"/>
  <c r="CB1596" i="17"/>
  <c r="CA1596" i="17"/>
  <c r="CB1595" i="17"/>
  <c r="CA1595" i="17"/>
  <c r="CB1594" i="17"/>
  <c r="CA1594" i="17"/>
  <c r="CB1593" i="17"/>
  <c r="CA1593" i="17"/>
  <c r="CB1592" i="17"/>
  <c r="CA1592" i="17"/>
  <c r="CB1591" i="17"/>
  <c r="CA1591" i="17"/>
  <c r="CB1590" i="17"/>
  <c r="CA1590" i="17"/>
  <c r="CB1589" i="17"/>
  <c r="CA1589" i="17"/>
  <c r="CB1588" i="17"/>
  <c r="CA1588" i="17"/>
  <c r="CB1587" i="17"/>
  <c r="CA1587" i="17"/>
  <c r="CB1586" i="17"/>
  <c r="CA1586" i="17"/>
  <c r="CB1585" i="17"/>
  <c r="CA1585" i="17"/>
  <c r="CB1584" i="17"/>
  <c r="CA1584" i="17"/>
  <c r="CB1583" i="17"/>
  <c r="CA1583" i="17"/>
  <c r="CB1582" i="17"/>
  <c r="CA1582" i="17"/>
  <c r="CB1581" i="17"/>
  <c r="CA1581" i="17"/>
  <c r="CB1580" i="17"/>
  <c r="CA1580" i="17"/>
  <c r="CB1579" i="17"/>
  <c r="CA1579" i="17"/>
  <c r="CB1578" i="17"/>
  <c r="CA1578" i="17"/>
  <c r="CB1577" i="17"/>
  <c r="CA1577" i="17"/>
  <c r="CB1576" i="17"/>
  <c r="CA1576" i="17"/>
  <c r="CB1575" i="17"/>
  <c r="CA1575" i="17"/>
  <c r="CB1574" i="17"/>
  <c r="CA1574" i="17"/>
  <c r="CB1573" i="17"/>
  <c r="CA1573" i="17"/>
  <c r="CB1572" i="17"/>
  <c r="CA1572" i="17"/>
  <c r="CB1571" i="17"/>
  <c r="CA1571" i="17"/>
  <c r="CB1570" i="17"/>
  <c r="CA1570" i="17"/>
  <c r="CB1569" i="17"/>
  <c r="CA1569" i="17"/>
  <c r="CB1568" i="17"/>
  <c r="CA1568" i="17"/>
  <c r="CB1567" i="17"/>
  <c r="CA1567" i="17"/>
  <c r="CB1566" i="17"/>
  <c r="CA1566" i="17"/>
  <c r="CB1565" i="17"/>
  <c r="CA1565" i="17"/>
  <c r="CB1564" i="17"/>
  <c r="CA1564" i="17"/>
  <c r="CB1563" i="17"/>
  <c r="CA1563" i="17"/>
  <c r="CB1562" i="17"/>
  <c r="CA1562" i="17"/>
  <c r="CB1561" i="17"/>
  <c r="CA1561" i="17"/>
  <c r="CB1560" i="17"/>
  <c r="CA1560" i="17"/>
  <c r="CB1559" i="17"/>
  <c r="CA1559" i="17"/>
  <c r="CB1558" i="17"/>
  <c r="CA1558" i="17"/>
  <c r="CB1557" i="17"/>
  <c r="CA1557" i="17"/>
  <c r="CB1556" i="17"/>
  <c r="CA1556" i="17"/>
  <c r="CB1555" i="17"/>
  <c r="CA1555" i="17"/>
  <c r="CB1554" i="17"/>
  <c r="CA1554" i="17"/>
  <c r="CB1553" i="17"/>
  <c r="CA1553" i="17"/>
  <c r="CB1552" i="17"/>
  <c r="CA1552" i="17"/>
  <c r="CB1551" i="17"/>
  <c r="CA1551" i="17"/>
  <c r="CB1550" i="17"/>
  <c r="CA1550" i="17"/>
  <c r="CB1549" i="17"/>
  <c r="CA1549" i="17"/>
  <c r="CB1548" i="17"/>
  <c r="CA1548" i="17"/>
  <c r="CB1547" i="17"/>
  <c r="CA1547" i="17"/>
  <c r="CB1546" i="17"/>
  <c r="CA1546" i="17"/>
  <c r="CB1545" i="17"/>
  <c r="CA1545" i="17"/>
  <c r="CB1544" i="17"/>
  <c r="CA1544" i="17"/>
  <c r="CB1543" i="17"/>
  <c r="CA1543" i="17"/>
  <c r="CB1542" i="17"/>
  <c r="CA1542" i="17"/>
  <c r="CB1541" i="17"/>
  <c r="CA1541" i="17"/>
  <c r="CB1540" i="17"/>
  <c r="CA1540" i="17"/>
  <c r="CB1539" i="17"/>
  <c r="CA1539" i="17"/>
  <c r="CB1538" i="17"/>
  <c r="CA1538" i="17"/>
  <c r="CB1537" i="17"/>
  <c r="CA1537" i="17"/>
  <c r="CB1536" i="17"/>
  <c r="CA1536" i="17"/>
  <c r="CB1535" i="17"/>
  <c r="CA1535" i="17"/>
  <c r="CB1534" i="17"/>
  <c r="CA1534" i="17"/>
  <c r="CB1533" i="17"/>
  <c r="CA1533" i="17"/>
  <c r="CB1532" i="17"/>
  <c r="CA1532" i="17"/>
  <c r="CB1531" i="17"/>
  <c r="CA1531" i="17"/>
  <c r="CB1530" i="17"/>
  <c r="CA1530" i="17"/>
  <c r="CB1529" i="17"/>
  <c r="CA1529" i="17"/>
  <c r="CB1528" i="17"/>
  <c r="CA1528" i="17"/>
  <c r="CB1527" i="17"/>
  <c r="CA1527" i="17"/>
  <c r="CB1526" i="17"/>
  <c r="CA1526" i="17"/>
  <c r="CB1525" i="17"/>
  <c r="CA1525" i="17"/>
  <c r="CB1524" i="17"/>
  <c r="CA1524" i="17"/>
  <c r="CB1523" i="17"/>
  <c r="CA1523" i="17"/>
  <c r="CB1522" i="17"/>
  <c r="CA1522" i="17"/>
  <c r="CB1521" i="17"/>
  <c r="CA1521" i="17"/>
  <c r="CB1520" i="17"/>
  <c r="CA1520" i="17"/>
  <c r="CB1519" i="17"/>
  <c r="CA1519" i="17"/>
  <c r="CB1518" i="17"/>
  <c r="CA1518" i="17"/>
  <c r="CB1517" i="17"/>
  <c r="CA1517" i="17"/>
  <c r="CB1516" i="17"/>
  <c r="CA1516" i="17"/>
  <c r="CB1515" i="17"/>
  <c r="CA1515" i="17"/>
  <c r="CB1514" i="17"/>
  <c r="CA1514" i="17"/>
  <c r="CB1513" i="17"/>
  <c r="CA1513" i="17"/>
  <c r="CB1512" i="17"/>
  <c r="CA1512" i="17"/>
  <c r="CB1511" i="17"/>
  <c r="CA1511" i="17"/>
  <c r="CB1510" i="17"/>
  <c r="CA1510" i="17"/>
  <c r="CB1509" i="17"/>
  <c r="CA1509" i="17"/>
  <c r="CB1508" i="17"/>
  <c r="CA1508" i="17"/>
  <c r="CB1507" i="17"/>
  <c r="CA1507" i="17"/>
  <c r="CB1506" i="17"/>
  <c r="CA1506" i="17"/>
  <c r="CB1505" i="17"/>
  <c r="CA1505" i="17"/>
  <c r="CB1504" i="17"/>
  <c r="CA1504" i="17"/>
  <c r="CB1503" i="17"/>
  <c r="CA1503" i="17"/>
  <c r="CB1502" i="17"/>
  <c r="CA1502" i="17"/>
  <c r="CB1501" i="17"/>
  <c r="CA1501" i="17"/>
  <c r="CB1500" i="17"/>
  <c r="CA1500" i="17"/>
  <c r="CB1499" i="17"/>
  <c r="CA1499" i="17"/>
  <c r="CB1498" i="17"/>
  <c r="CA1498" i="17"/>
  <c r="CB1497" i="17"/>
  <c r="CA1497" i="17"/>
  <c r="CB1496" i="17"/>
  <c r="CA1496" i="17"/>
  <c r="CB1495" i="17"/>
  <c r="CA1495" i="17"/>
  <c r="CB1494" i="17"/>
  <c r="CA1494" i="17"/>
  <c r="CB1493" i="17"/>
  <c r="CA1493" i="17"/>
  <c r="CB1492" i="17"/>
  <c r="CA1492" i="17"/>
  <c r="CB1491" i="17"/>
  <c r="CA1491" i="17"/>
  <c r="CB1490" i="17"/>
  <c r="CA1490" i="17"/>
  <c r="CB1489" i="17"/>
  <c r="CA1489" i="17"/>
  <c r="CB1488" i="17"/>
  <c r="CA1488" i="17"/>
  <c r="CB1487" i="17"/>
  <c r="CA1487" i="17"/>
  <c r="CB1486" i="17"/>
  <c r="CA1486" i="17"/>
  <c r="CB1485" i="17"/>
  <c r="CA1485" i="17"/>
  <c r="CB1484" i="17"/>
  <c r="CA1484" i="17"/>
  <c r="CB1483" i="17"/>
  <c r="CA1483" i="17"/>
  <c r="CB1482" i="17"/>
  <c r="CA1482" i="17"/>
  <c r="CB1481" i="17"/>
  <c r="CA1481" i="17"/>
  <c r="CB1480" i="17"/>
  <c r="CA1480" i="17"/>
  <c r="CB1479" i="17"/>
  <c r="CA1479" i="17"/>
  <c r="CB1478" i="17"/>
  <c r="CA1478" i="17"/>
  <c r="CB1477" i="17"/>
  <c r="CA1477" i="17"/>
  <c r="CB1476" i="17"/>
  <c r="CA1476" i="17"/>
  <c r="CB1475" i="17"/>
  <c r="CA1475" i="17"/>
  <c r="CB1474" i="17"/>
  <c r="CA1474" i="17"/>
  <c r="CB1473" i="17"/>
  <c r="CA1473" i="17"/>
  <c r="CB1472" i="17"/>
  <c r="CA1472" i="17"/>
  <c r="CB1471" i="17"/>
  <c r="CA1471" i="17"/>
  <c r="CB1470" i="17"/>
  <c r="CA1470" i="17"/>
  <c r="CB1469" i="17"/>
  <c r="CA1469" i="17"/>
  <c r="CB1468" i="17"/>
  <c r="CA1468" i="17"/>
  <c r="CB1467" i="17"/>
  <c r="CA1467" i="17"/>
  <c r="CB1466" i="17"/>
  <c r="CA1466" i="17"/>
  <c r="CB1465" i="17"/>
  <c r="CA1465" i="17"/>
  <c r="CB1464" i="17"/>
  <c r="CA1464" i="17"/>
  <c r="CB1463" i="17"/>
  <c r="CA1463" i="17"/>
  <c r="CB1462" i="17"/>
  <c r="CA1462" i="17"/>
  <c r="CB1461" i="17"/>
  <c r="CA1461" i="17"/>
  <c r="CB1460" i="17"/>
  <c r="CA1460" i="17"/>
  <c r="CB1459" i="17"/>
  <c r="CA1459" i="17"/>
  <c r="CB1458" i="17"/>
  <c r="CA1458" i="17"/>
  <c r="CB1457" i="17"/>
  <c r="CA1457" i="17"/>
  <c r="CB1456" i="17"/>
  <c r="CA1456" i="17"/>
  <c r="CB1455" i="17"/>
  <c r="CA1455" i="17"/>
  <c r="CB1454" i="17"/>
  <c r="CA1454" i="17"/>
  <c r="CB1453" i="17"/>
  <c r="CA1453" i="17"/>
  <c r="CB1452" i="17"/>
  <c r="CA1452" i="17"/>
  <c r="CB1451" i="17"/>
  <c r="CA1451" i="17"/>
  <c r="CB1450" i="17"/>
  <c r="CA1450" i="17"/>
  <c r="CB1449" i="17"/>
  <c r="CA1449" i="17"/>
  <c r="CB1448" i="17"/>
  <c r="CA1448" i="17"/>
  <c r="CB1447" i="17"/>
  <c r="CA1447" i="17"/>
  <c r="CB1446" i="17"/>
  <c r="CA1446" i="17"/>
  <c r="CB1445" i="17"/>
  <c r="CA1445" i="17"/>
  <c r="CB1444" i="17"/>
  <c r="CA1444" i="17"/>
  <c r="CB1443" i="17"/>
  <c r="CA1443" i="17"/>
  <c r="CB1442" i="17"/>
  <c r="CA1442" i="17"/>
  <c r="CB1441" i="17"/>
  <c r="CA1441" i="17"/>
  <c r="CB1440" i="17"/>
  <c r="CA1440" i="17"/>
  <c r="CB1439" i="17"/>
  <c r="CA1439" i="17"/>
  <c r="CB1438" i="17"/>
  <c r="CA1438" i="17"/>
  <c r="CB1437" i="17"/>
  <c r="CA1437" i="17"/>
  <c r="CB1436" i="17"/>
  <c r="CA1436" i="17"/>
  <c r="CB1435" i="17"/>
  <c r="CA1435" i="17"/>
  <c r="CB1434" i="17"/>
  <c r="CA1434" i="17"/>
  <c r="CB1433" i="17"/>
  <c r="CA1433" i="17"/>
  <c r="CB1432" i="17"/>
  <c r="CA1432" i="17"/>
  <c r="CB1431" i="17"/>
  <c r="CA1431" i="17"/>
  <c r="CB1430" i="17"/>
  <c r="CA1430" i="17"/>
  <c r="CB1429" i="17"/>
  <c r="CA1429" i="17"/>
  <c r="CB1428" i="17"/>
  <c r="CA1428" i="17"/>
  <c r="CB1427" i="17"/>
  <c r="CA1427" i="17"/>
  <c r="CB1426" i="17"/>
  <c r="CA1426" i="17"/>
  <c r="CB1425" i="17"/>
  <c r="CA1425" i="17"/>
  <c r="CB1424" i="17"/>
  <c r="CA1424" i="17"/>
  <c r="CB1423" i="17"/>
  <c r="CA1423" i="17"/>
  <c r="CB1422" i="17"/>
  <c r="CA1422" i="17"/>
  <c r="CB1421" i="17"/>
  <c r="CA1421" i="17"/>
  <c r="CB1420" i="17"/>
  <c r="CA1420" i="17"/>
  <c r="CB1419" i="17"/>
  <c r="CA1419" i="17"/>
  <c r="CB1418" i="17"/>
  <c r="CA1418" i="17"/>
  <c r="CB1417" i="17"/>
  <c r="CA1417" i="17"/>
  <c r="CB1416" i="17"/>
  <c r="CA1416" i="17"/>
  <c r="CB1415" i="17"/>
  <c r="CA1415" i="17"/>
  <c r="CB1414" i="17"/>
  <c r="CA1414" i="17"/>
  <c r="CB1413" i="17"/>
  <c r="CA1413" i="17"/>
  <c r="CB1412" i="17"/>
  <c r="CA1412" i="17"/>
  <c r="CB1411" i="17"/>
  <c r="CA1411" i="17"/>
  <c r="CB1410" i="17"/>
  <c r="CA1410" i="17"/>
  <c r="CB1409" i="17"/>
  <c r="CA1409" i="17"/>
  <c r="CB1408" i="17"/>
  <c r="CA1408" i="17"/>
  <c r="CB1407" i="17"/>
  <c r="CA1407" i="17"/>
  <c r="CB1406" i="17"/>
  <c r="CA1406" i="17"/>
  <c r="CB1405" i="17"/>
  <c r="CA1405" i="17"/>
  <c r="CB1404" i="17"/>
  <c r="CA1404" i="17"/>
  <c r="CB1403" i="17"/>
  <c r="CA1403" i="17"/>
  <c r="CB1402" i="17"/>
  <c r="CA1402" i="17"/>
  <c r="CB1401" i="17"/>
  <c r="CA1401" i="17"/>
  <c r="CB1400" i="17"/>
  <c r="CA1400" i="17"/>
  <c r="CB1399" i="17"/>
  <c r="CA1399" i="17"/>
  <c r="CB1398" i="17"/>
  <c r="CA1398" i="17"/>
  <c r="CB1397" i="17"/>
  <c r="CA1397" i="17"/>
  <c r="CB1396" i="17"/>
  <c r="CA1396" i="17"/>
  <c r="CB1395" i="17"/>
  <c r="CA1395" i="17"/>
  <c r="CB1394" i="17"/>
  <c r="CA1394" i="17"/>
  <c r="CB1393" i="17"/>
  <c r="CA1393" i="17"/>
  <c r="CB1392" i="17"/>
  <c r="CA1392" i="17"/>
  <c r="CB1391" i="17"/>
  <c r="CA1391" i="17"/>
  <c r="CB1390" i="17"/>
  <c r="CA1390" i="17"/>
  <c r="CB1389" i="17"/>
  <c r="CA1389" i="17"/>
  <c r="CB1388" i="17"/>
  <c r="CA1388" i="17"/>
  <c r="CB1387" i="17"/>
  <c r="CA1387" i="17"/>
  <c r="CB1386" i="17"/>
  <c r="CA1386" i="17"/>
  <c r="CB1385" i="17"/>
  <c r="CA1385" i="17"/>
  <c r="CB1384" i="17"/>
  <c r="CA1384" i="17"/>
  <c r="CB1383" i="17"/>
  <c r="CA1383" i="17"/>
  <c r="CB1382" i="17"/>
  <c r="CA1382" i="17"/>
  <c r="CB1381" i="17"/>
  <c r="CA1381" i="17"/>
  <c r="CB1380" i="17"/>
  <c r="CA1380" i="17"/>
  <c r="CB1379" i="17"/>
  <c r="CA1379" i="17"/>
  <c r="CB1378" i="17"/>
  <c r="CA1378" i="17"/>
  <c r="CB1377" i="17"/>
  <c r="CA1377" i="17"/>
  <c r="CB1376" i="17"/>
  <c r="CA1376" i="17"/>
  <c r="CB1375" i="17"/>
  <c r="CA1375" i="17"/>
  <c r="CB1374" i="17"/>
  <c r="CA1374" i="17"/>
  <c r="CB1373" i="17"/>
  <c r="CA1373" i="17"/>
  <c r="CB1372" i="17"/>
  <c r="CA1372" i="17"/>
  <c r="CB1371" i="17"/>
  <c r="CA1371" i="17"/>
  <c r="CB1370" i="17"/>
  <c r="CA1370" i="17"/>
  <c r="CB1369" i="17"/>
  <c r="CA1369" i="17"/>
  <c r="CB1368" i="17"/>
  <c r="CA1368" i="17"/>
  <c r="CB1367" i="17"/>
  <c r="CA1367" i="17"/>
  <c r="CB1366" i="17"/>
  <c r="CA1366" i="17"/>
  <c r="CB1365" i="17"/>
  <c r="CA1365" i="17"/>
  <c r="CB1364" i="17"/>
  <c r="CA1364" i="17"/>
  <c r="CB1363" i="17"/>
  <c r="CA1363" i="17"/>
  <c r="CB1362" i="17"/>
  <c r="CA1362" i="17"/>
  <c r="CB1361" i="17"/>
  <c r="CA1361" i="17"/>
  <c r="CB1360" i="17"/>
  <c r="CA1360" i="17"/>
  <c r="CB1359" i="17"/>
  <c r="CA1359" i="17"/>
  <c r="CB1358" i="17"/>
  <c r="CA1358" i="17"/>
  <c r="CB1357" i="17"/>
  <c r="CA1357" i="17"/>
  <c r="CB1356" i="17"/>
  <c r="CA1356" i="17"/>
  <c r="CB1355" i="17"/>
  <c r="CA1355" i="17"/>
  <c r="CB1354" i="17"/>
  <c r="CA1354" i="17"/>
  <c r="CB1353" i="17"/>
  <c r="CA1353" i="17"/>
  <c r="CB1352" i="17"/>
  <c r="CA1352" i="17"/>
  <c r="CB1351" i="17"/>
  <c r="CA1351" i="17"/>
  <c r="CB1350" i="17"/>
  <c r="CA1350" i="17"/>
  <c r="CB1349" i="17"/>
  <c r="CA1349" i="17"/>
  <c r="CB1348" i="17"/>
  <c r="CA1348" i="17"/>
  <c r="CB1347" i="17"/>
  <c r="CA1347" i="17"/>
  <c r="CB1346" i="17"/>
  <c r="CA1346" i="17"/>
  <c r="CB1345" i="17"/>
  <c r="CA1345" i="17"/>
  <c r="CB1344" i="17"/>
  <c r="CA1344" i="17"/>
  <c r="CB1343" i="17"/>
  <c r="CA1343" i="17"/>
  <c r="CB1342" i="17"/>
  <c r="CA1342" i="17"/>
  <c r="CB1341" i="17"/>
  <c r="CA1341" i="17"/>
  <c r="CB1340" i="17"/>
  <c r="CA1340" i="17"/>
  <c r="CB1339" i="17"/>
  <c r="CA1339" i="17"/>
  <c r="CB1338" i="17"/>
  <c r="CA1338" i="17"/>
  <c r="CB1337" i="17"/>
  <c r="CA1337" i="17"/>
  <c r="CB1336" i="17"/>
  <c r="CA1336" i="17"/>
  <c r="CB1335" i="17"/>
  <c r="CA1335" i="17"/>
  <c r="CB1334" i="17"/>
  <c r="CA1334" i="17"/>
  <c r="CB1333" i="17"/>
  <c r="CA1333" i="17"/>
  <c r="CB1332" i="17"/>
  <c r="CA1332" i="17"/>
  <c r="CB1331" i="17"/>
  <c r="CA1331" i="17"/>
  <c r="CB1330" i="17"/>
  <c r="CA1330" i="17"/>
  <c r="CB1329" i="17"/>
  <c r="CA1329" i="17"/>
  <c r="CB1328" i="17"/>
  <c r="CA1328" i="17"/>
  <c r="CB1327" i="17"/>
  <c r="CA1327" i="17"/>
  <c r="CB1326" i="17"/>
  <c r="CA1326" i="17"/>
  <c r="CB1325" i="17"/>
  <c r="CA1325" i="17"/>
  <c r="CB1324" i="17"/>
  <c r="CA1324" i="17"/>
  <c r="CB1323" i="17"/>
  <c r="CA1323" i="17"/>
  <c r="CB1322" i="17"/>
  <c r="CA1322" i="17"/>
  <c r="CB1321" i="17"/>
  <c r="CA1321" i="17"/>
  <c r="CB1320" i="17"/>
  <c r="CA1320" i="17"/>
  <c r="CB1319" i="17"/>
  <c r="CA1319" i="17"/>
  <c r="CB1318" i="17"/>
  <c r="CA1318" i="17"/>
  <c r="CB1317" i="17"/>
  <c r="CA1317" i="17"/>
  <c r="CB1316" i="17"/>
  <c r="CA1316" i="17"/>
  <c r="CB1315" i="17"/>
  <c r="CA1315" i="17"/>
  <c r="CB1314" i="17"/>
  <c r="CA1314" i="17"/>
  <c r="CB1313" i="17"/>
  <c r="CA1313" i="17"/>
  <c r="CB1312" i="17"/>
  <c r="CA1312" i="17"/>
  <c r="CB1311" i="17"/>
  <c r="CA1311" i="17"/>
  <c r="CB1310" i="17"/>
  <c r="CA1310" i="17"/>
  <c r="CB1309" i="17"/>
  <c r="CA1309" i="17"/>
  <c r="CB1308" i="17"/>
  <c r="CA1308" i="17"/>
  <c r="CB1307" i="17"/>
  <c r="CA1307" i="17"/>
  <c r="CB1306" i="17"/>
  <c r="CA1306" i="17"/>
  <c r="CB1305" i="17"/>
  <c r="CA1305" i="17"/>
  <c r="CB1304" i="17"/>
  <c r="CA1304" i="17"/>
  <c r="CB1303" i="17"/>
  <c r="CA1303" i="17"/>
  <c r="CB1302" i="17"/>
  <c r="CA1302" i="17"/>
  <c r="CB1301" i="17"/>
  <c r="CA1301" i="17"/>
  <c r="CB1300" i="17"/>
  <c r="CA1300" i="17"/>
  <c r="CB1299" i="17"/>
  <c r="CA1299" i="17"/>
  <c r="CB1298" i="17"/>
  <c r="CA1298" i="17"/>
  <c r="CB1297" i="17"/>
  <c r="CA1297" i="17"/>
  <c r="CB1296" i="17"/>
  <c r="CA1296" i="17"/>
  <c r="CB1295" i="17"/>
  <c r="CA1295" i="17"/>
  <c r="CB1294" i="17"/>
  <c r="CA1294" i="17"/>
  <c r="CB1293" i="17"/>
  <c r="CA1293" i="17"/>
  <c r="CB1292" i="17"/>
  <c r="CA1292" i="17"/>
  <c r="CB1291" i="17"/>
  <c r="CA1291" i="17"/>
  <c r="CB1290" i="17"/>
  <c r="CA1290" i="17"/>
  <c r="CB1289" i="17"/>
  <c r="CA1289" i="17"/>
  <c r="CB1288" i="17"/>
  <c r="CA1288" i="17"/>
  <c r="CB1287" i="17"/>
  <c r="CA1287" i="17"/>
  <c r="CB1286" i="17"/>
  <c r="CA1286" i="17"/>
  <c r="CB1285" i="17"/>
  <c r="CA1285" i="17"/>
  <c r="CB1284" i="17"/>
  <c r="CA1284" i="17"/>
  <c r="CB1283" i="17"/>
  <c r="CA1283" i="17"/>
  <c r="CB1282" i="17"/>
  <c r="CA1282" i="17"/>
  <c r="CB1281" i="17"/>
  <c r="CA1281" i="17"/>
  <c r="CB1280" i="17"/>
  <c r="CA1280" i="17"/>
  <c r="CB1279" i="17"/>
  <c r="CA1279" i="17"/>
  <c r="CB1278" i="17"/>
  <c r="CA1278" i="17"/>
  <c r="CB1277" i="17"/>
  <c r="CA1277" i="17"/>
  <c r="CB1276" i="17"/>
  <c r="CA1276" i="17"/>
  <c r="CB1275" i="17"/>
  <c r="CA1275" i="17"/>
  <c r="CB1274" i="17"/>
  <c r="CA1274" i="17"/>
  <c r="CB1273" i="17"/>
  <c r="CA1273" i="17"/>
  <c r="CB1272" i="17"/>
  <c r="CA1272" i="17"/>
  <c r="CB1271" i="17"/>
  <c r="CA1271" i="17"/>
  <c r="CB1270" i="17"/>
  <c r="CA1270" i="17"/>
  <c r="CB1269" i="17"/>
  <c r="CA1269" i="17"/>
  <c r="CB1268" i="17"/>
  <c r="CA1268" i="17"/>
  <c r="CB1267" i="17"/>
  <c r="CA1267" i="17"/>
  <c r="CB1266" i="17"/>
  <c r="CA1266" i="17"/>
  <c r="CB1265" i="17"/>
  <c r="CA1265" i="17"/>
  <c r="CB1264" i="17"/>
  <c r="CA1264" i="17"/>
  <c r="CB1263" i="17"/>
  <c r="CA1263" i="17"/>
  <c r="CB1262" i="17"/>
  <c r="CA1262" i="17"/>
  <c r="CB1261" i="17"/>
  <c r="CA1261" i="17"/>
  <c r="CB1260" i="17"/>
  <c r="CA1260" i="17"/>
  <c r="CB1259" i="17"/>
  <c r="CA1259" i="17"/>
  <c r="CB1258" i="17"/>
  <c r="CA1258" i="17"/>
  <c r="CB1257" i="17"/>
  <c r="CA1257" i="17"/>
  <c r="CB1256" i="17"/>
  <c r="CA1256" i="17"/>
  <c r="CB1255" i="17"/>
  <c r="CA1255" i="17"/>
  <c r="CB1254" i="17"/>
  <c r="CA1254" i="17"/>
  <c r="CB1253" i="17"/>
  <c r="CA1253" i="17"/>
  <c r="CB1252" i="17"/>
  <c r="CA1252" i="17"/>
  <c r="CB1251" i="17"/>
  <c r="CA1251" i="17"/>
  <c r="CB1250" i="17"/>
  <c r="CA1250" i="17"/>
  <c r="CB1249" i="17"/>
  <c r="CA1249" i="17"/>
  <c r="CB1248" i="17"/>
  <c r="CA1248" i="17"/>
  <c r="CB1247" i="17"/>
  <c r="CA1247" i="17"/>
  <c r="CB1246" i="17"/>
  <c r="CA1246" i="17"/>
  <c r="CB1245" i="17"/>
  <c r="CA1245" i="17"/>
  <c r="CB1244" i="17"/>
  <c r="CA1244" i="17"/>
  <c r="CB1243" i="17"/>
  <c r="CA1243" i="17"/>
  <c r="CB1242" i="17"/>
  <c r="CA1242" i="17"/>
  <c r="CB1241" i="17"/>
  <c r="CA1241" i="17"/>
  <c r="CB1240" i="17"/>
  <c r="CA1240" i="17"/>
  <c r="CB1239" i="17"/>
  <c r="CA1239" i="17"/>
  <c r="CB1238" i="17"/>
  <c r="CA1238" i="17"/>
  <c r="CB1237" i="17"/>
  <c r="CA1237" i="17"/>
  <c r="CB1236" i="17"/>
  <c r="CA1236" i="17"/>
  <c r="CB1235" i="17"/>
  <c r="CA1235" i="17"/>
  <c r="CB1234" i="17"/>
  <c r="CA1234" i="17"/>
  <c r="CB1233" i="17"/>
  <c r="CA1233" i="17"/>
  <c r="CB1232" i="17"/>
  <c r="CA1232" i="17"/>
  <c r="CB1231" i="17"/>
  <c r="CA1231" i="17"/>
  <c r="CB1230" i="17"/>
  <c r="CA1230" i="17"/>
  <c r="CB1229" i="17"/>
  <c r="CA1229" i="17"/>
  <c r="CB1228" i="17"/>
  <c r="CA1228" i="17"/>
  <c r="CB1227" i="17"/>
  <c r="CA1227" i="17"/>
  <c r="CB1226" i="17"/>
  <c r="CA1226" i="17"/>
  <c r="CB1225" i="17"/>
  <c r="CA1225" i="17"/>
  <c r="CB1224" i="17"/>
  <c r="CA1224" i="17"/>
  <c r="CB1223" i="17"/>
  <c r="CA1223" i="17"/>
  <c r="CB1222" i="17"/>
  <c r="CA1222" i="17"/>
  <c r="CB1221" i="17"/>
  <c r="CA1221" i="17"/>
  <c r="CB1220" i="17"/>
  <c r="CA1220" i="17"/>
  <c r="CB1219" i="17"/>
  <c r="CA1219" i="17"/>
  <c r="CB1218" i="17"/>
  <c r="CA1218" i="17"/>
  <c r="CB1217" i="17"/>
  <c r="CA1217" i="17"/>
  <c r="CB1216" i="17"/>
  <c r="CA1216" i="17"/>
  <c r="CB1215" i="17"/>
  <c r="CA1215" i="17"/>
  <c r="CB1214" i="17"/>
  <c r="CA1214" i="17"/>
  <c r="CB1213" i="17"/>
  <c r="CA1213" i="17"/>
  <c r="CB1212" i="17"/>
  <c r="CA1212" i="17"/>
  <c r="CB1211" i="17"/>
  <c r="CA1211" i="17"/>
  <c r="CB1210" i="17"/>
  <c r="CA1210" i="17"/>
  <c r="CB1209" i="17"/>
  <c r="CA1209" i="17"/>
  <c r="CB1208" i="17"/>
  <c r="CA1208" i="17"/>
  <c r="CB1207" i="17"/>
  <c r="CA1207" i="17"/>
  <c r="CB1206" i="17"/>
  <c r="CA1206" i="17"/>
  <c r="CB1205" i="17"/>
  <c r="CA1205" i="17"/>
  <c r="CB1204" i="17"/>
  <c r="CA1204" i="17"/>
  <c r="CB1203" i="17"/>
  <c r="CA1203" i="17"/>
  <c r="CB1202" i="17"/>
  <c r="CA1202" i="17"/>
  <c r="CB1201" i="17"/>
  <c r="CA1201" i="17"/>
  <c r="CB1200" i="17"/>
  <c r="CA1200" i="17"/>
  <c r="CB1199" i="17"/>
  <c r="CA1199" i="17"/>
  <c r="CB1198" i="17"/>
  <c r="CA1198" i="17"/>
  <c r="CB1197" i="17"/>
  <c r="CA1197" i="17"/>
  <c r="CB1196" i="17"/>
  <c r="CA1196" i="17"/>
  <c r="CB1195" i="17"/>
  <c r="CA1195" i="17"/>
  <c r="CB1194" i="17"/>
  <c r="CA1194" i="17"/>
  <c r="CB1193" i="17"/>
  <c r="CA1193" i="17"/>
  <c r="CB1192" i="17"/>
  <c r="CA1192" i="17"/>
  <c r="CB1191" i="17"/>
  <c r="CA1191" i="17"/>
  <c r="CB1190" i="17"/>
  <c r="CA1190" i="17"/>
  <c r="CB1189" i="17"/>
  <c r="CA1189" i="17"/>
  <c r="CB1188" i="17"/>
  <c r="CA1188" i="17"/>
  <c r="CB1187" i="17"/>
  <c r="CA1187" i="17"/>
  <c r="CB1186" i="17"/>
  <c r="CA1186" i="17"/>
  <c r="CB1185" i="17"/>
  <c r="CA1185" i="17"/>
  <c r="CB1184" i="17"/>
  <c r="CA1184" i="17"/>
  <c r="CB1183" i="17"/>
  <c r="CA1183" i="17"/>
  <c r="CB1182" i="17"/>
  <c r="CA1182" i="17"/>
  <c r="CB1181" i="17"/>
  <c r="CA1181" i="17"/>
  <c r="CB1180" i="17"/>
  <c r="CA1180" i="17"/>
  <c r="CB1179" i="17"/>
  <c r="CA1179" i="17"/>
  <c r="CB1178" i="17"/>
  <c r="CA1178" i="17"/>
  <c r="CB1177" i="17"/>
  <c r="CA1177" i="17"/>
  <c r="CB1176" i="17"/>
  <c r="CA1176" i="17"/>
  <c r="CB1175" i="17"/>
  <c r="CA1175" i="17"/>
  <c r="CB1174" i="17"/>
  <c r="CA1174" i="17"/>
  <c r="CB1173" i="17"/>
  <c r="CA1173" i="17"/>
  <c r="CB1172" i="17"/>
  <c r="CA1172" i="17"/>
  <c r="CB1171" i="17"/>
  <c r="CA1171" i="17"/>
  <c r="CB1170" i="17"/>
  <c r="CA1170" i="17"/>
  <c r="CB1169" i="17"/>
  <c r="CA1169" i="17"/>
  <c r="CB1168" i="17"/>
  <c r="CA1168" i="17"/>
  <c r="CB1167" i="17"/>
  <c r="CA1167" i="17"/>
  <c r="CB1166" i="17"/>
  <c r="CA1166" i="17"/>
  <c r="CB1165" i="17"/>
  <c r="CA1165" i="17"/>
  <c r="CB1164" i="17"/>
  <c r="CA1164" i="17"/>
  <c r="CB1163" i="17"/>
  <c r="CA1163" i="17"/>
  <c r="CB1162" i="17"/>
  <c r="CA1162" i="17"/>
  <c r="CB1161" i="17"/>
  <c r="CA1161" i="17"/>
  <c r="CB1160" i="17"/>
  <c r="CA1160" i="17"/>
  <c r="CB1159" i="17"/>
  <c r="CA1159" i="17"/>
  <c r="CB1158" i="17"/>
  <c r="CA1158" i="17"/>
  <c r="CB1157" i="17"/>
  <c r="CA1157" i="17"/>
  <c r="CB1156" i="17"/>
  <c r="CA1156" i="17"/>
  <c r="CB1155" i="17"/>
  <c r="CA1155" i="17"/>
  <c r="CB1154" i="17"/>
  <c r="CA1154" i="17"/>
  <c r="CB1153" i="17"/>
  <c r="CA1153" i="17"/>
  <c r="CB1152" i="17"/>
  <c r="CA1152" i="17"/>
  <c r="CB1151" i="17"/>
  <c r="CA1151" i="17"/>
  <c r="CB1150" i="17"/>
  <c r="CA1150" i="17"/>
  <c r="CB1149" i="17"/>
  <c r="CA1149" i="17"/>
  <c r="CB1148" i="17"/>
  <c r="CA1148" i="17"/>
  <c r="CB1147" i="17"/>
  <c r="CA1147" i="17"/>
  <c r="CB1146" i="17"/>
  <c r="CA1146" i="17"/>
  <c r="CB1145" i="17"/>
  <c r="CA1145" i="17"/>
  <c r="CB1144" i="17"/>
  <c r="CA1144" i="17"/>
  <c r="CB1143" i="17"/>
  <c r="CA1143" i="17"/>
  <c r="CB1142" i="17"/>
  <c r="CA1142" i="17"/>
  <c r="CB1141" i="17"/>
  <c r="CA1141" i="17"/>
  <c r="CB1140" i="17"/>
  <c r="CA1140" i="17"/>
  <c r="CB1139" i="17"/>
  <c r="CA1139" i="17"/>
  <c r="CB1138" i="17"/>
  <c r="CA1138" i="17"/>
  <c r="CB1137" i="17"/>
  <c r="CA1137" i="17"/>
  <c r="CB1136" i="17"/>
  <c r="CA1136" i="17"/>
  <c r="CB1135" i="17"/>
  <c r="CA1135" i="17"/>
  <c r="CB1134" i="17"/>
  <c r="CA1134" i="17"/>
  <c r="CB1133" i="17"/>
  <c r="CA1133" i="17"/>
  <c r="CB1132" i="17"/>
  <c r="CA1132" i="17"/>
  <c r="CB1131" i="17"/>
  <c r="CA1131" i="17"/>
  <c r="CB1130" i="17"/>
  <c r="CA1130" i="17"/>
  <c r="CB1129" i="17"/>
  <c r="CA1129" i="17"/>
  <c r="CB1128" i="17"/>
  <c r="CA1128" i="17"/>
  <c r="CB1127" i="17"/>
  <c r="CA1127" i="17"/>
  <c r="CB1126" i="17"/>
  <c r="CA1126" i="17"/>
  <c r="CB1125" i="17"/>
  <c r="CA1125" i="17"/>
  <c r="CB1124" i="17"/>
  <c r="CA1124" i="17"/>
  <c r="CB1123" i="17"/>
  <c r="CA1123" i="17"/>
  <c r="CB1122" i="17"/>
  <c r="CA1122" i="17"/>
  <c r="CB1121" i="17"/>
  <c r="CA1121" i="17"/>
  <c r="CB1120" i="17"/>
  <c r="CA1120" i="17"/>
  <c r="CB1119" i="17"/>
  <c r="CA1119" i="17"/>
  <c r="CB1118" i="17"/>
  <c r="CA1118" i="17"/>
  <c r="CB1117" i="17"/>
  <c r="CA1117" i="17"/>
  <c r="CB1116" i="17"/>
  <c r="CA1116" i="17"/>
  <c r="CB1115" i="17"/>
  <c r="CA1115" i="17"/>
  <c r="CB1114" i="17"/>
  <c r="CA1114" i="17"/>
  <c r="CB1113" i="17"/>
  <c r="CA1113" i="17"/>
  <c r="CB1112" i="17"/>
  <c r="CA1112" i="17"/>
  <c r="CB1111" i="17"/>
  <c r="CA1111" i="17"/>
  <c r="CB1110" i="17"/>
  <c r="CA1110" i="17"/>
  <c r="CB1109" i="17"/>
  <c r="CA1109" i="17"/>
  <c r="CB1108" i="17"/>
  <c r="CA1108" i="17"/>
  <c r="CB1107" i="17"/>
  <c r="CA1107" i="17"/>
  <c r="CB1106" i="17"/>
  <c r="CA1106" i="17"/>
  <c r="CB1105" i="17"/>
  <c r="CA1105" i="17"/>
  <c r="CB1104" i="17"/>
  <c r="CA1104" i="17"/>
  <c r="CB1103" i="17"/>
  <c r="CA1103" i="17"/>
  <c r="CB1102" i="17"/>
  <c r="CA1102" i="17"/>
  <c r="CB1101" i="17"/>
  <c r="CA1101" i="17"/>
  <c r="CB1100" i="17"/>
  <c r="CA1100" i="17"/>
  <c r="CB1099" i="17"/>
  <c r="CA1099" i="17"/>
  <c r="CB1098" i="17"/>
  <c r="CA1098" i="17"/>
  <c r="CB1097" i="17"/>
  <c r="CA1097" i="17"/>
  <c r="CB1096" i="17"/>
  <c r="CA1096" i="17"/>
  <c r="CB1095" i="17"/>
  <c r="CA1095" i="17"/>
  <c r="CB1094" i="17"/>
  <c r="CA1094" i="17"/>
  <c r="CB1093" i="17"/>
  <c r="CA1093" i="17"/>
  <c r="CB1092" i="17"/>
  <c r="CA1092" i="17"/>
  <c r="CB1091" i="17"/>
  <c r="CA1091" i="17"/>
  <c r="CB1090" i="17"/>
  <c r="CA1090" i="17"/>
  <c r="CB1089" i="17"/>
  <c r="CA1089" i="17"/>
  <c r="CB1088" i="17"/>
  <c r="CA1088" i="17"/>
  <c r="CB1087" i="17"/>
  <c r="CA1087" i="17"/>
  <c r="CB1086" i="17"/>
  <c r="CA1086" i="17"/>
  <c r="CB1085" i="17"/>
  <c r="CA1085" i="17"/>
  <c r="CB1084" i="17"/>
  <c r="CA1084" i="17"/>
  <c r="CB1083" i="17"/>
  <c r="CA1083" i="17"/>
  <c r="CB1082" i="17"/>
  <c r="CA1082" i="17"/>
  <c r="CB1081" i="17"/>
  <c r="CA1081" i="17"/>
  <c r="CB1080" i="17"/>
  <c r="CA1080" i="17"/>
  <c r="CB1079" i="17"/>
  <c r="CA1079" i="17"/>
  <c r="CB1078" i="17"/>
  <c r="CA1078" i="17"/>
  <c r="CB1077" i="17"/>
  <c r="CA1077" i="17"/>
  <c r="CB1076" i="17"/>
  <c r="CA1076" i="17"/>
  <c r="CB1075" i="17"/>
  <c r="CA1075" i="17"/>
  <c r="CB1074" i="17"/>
  <c r="CA1074" i="17"/>
  <c r="CB1073" i="17"/>
  <c r="CA1073" i="17"/>
  <c r="CB1072" i="17"/>
  <c r="CA1072" i="17"/>
  <c r="CB1071" i="17"/>
  <c r="CA1071" i="17"/>
  <c r="CB1070" i="17"/>
  <c r="CA1070" i="17"/>
  <c r="CB1069" i="17"/>
  <c r="CA1069" i="17"/>
  <c r="CB1068" i="17"/>
  <c r="CA1068" i="17"/>
  <c r="CB1067" i="17"/>
  <c r="CA1067" i="17"/>
  <c r="CB1066" i="17"/>
  <c r="CA1066" i="17"/>
  <c r="CB1065" i="17"/>
  <c r="CA1065" i="17"/>
  <c r="CB1064" i="17"/>
  <c r="CA1064" i="17"/>
  <c r="CB1063" i="17"/>
  <c r="CA1063" i="17"/>
  <c r="CB1062" i="17"/>
  <c r="CA1062" i="17"/>
  <c r="CB1061" i="17"/>
  <c r="CA1061" i="17"/>
  <c r="CB1060" i="17"/>
  <c r="CA1060" i="17"/>
  <c r="CB1059" i="17"/>
  <c r="CA1059" i="17"/>
  <c r="CB1058" i="17"/>
  <c r="CA1058" i="17"/>
  <c r="CB1057" i="17"/>
  <c r="CA1057" i="17"/>
  <c r="CB1056" i="17"/>
  <c r="CA1056" i="17"/>
  <c r="CB1055" i="17"/>
  <c r="CA1055" i="17"/>
  <c r="CB1054" i="17"/>
  <c r="CA1054" i="17"/>
  <c r="CB1053" i="17"/>
  <c r="CA1053" i="17"/>
  <c r="CB1052" i="17"/>
  <c r="CA1052" i="17"/>
  <c r="CB1051" i="17"/>
  <c r="CA1051" i="17"/>
  <c r="CB1050" i="17"/>
  <c r="CA1050" i="17"/>
  <c r="CB1049" i="17"/>
  <c r="CA1049" i="17"/>
  <c r="CB1048" i="17"/>
  <c r="CA1048" i="17"/>
  <c r="CB1047" i="17"/>
  <c r="CA1047" i="17"/>
  <c r="CB1046" i="17"/>
  <c r="CA1046" i="17"/>
  <c r="CB1045" i="17"/>
  <c r="CA1045" i="17"/>
  <c r="CB1044" i="17"/>
  <c r="CA1044" i="17"/>
  <c r="CB1043" i="17"/>
  <c r="CA1043" i="17"/>
  <c r="CB1042" i="17"/>
  <c r="CA1042" i="17"/>
  <c r="CB1041" i="17"/>
  <c r="CA1041" i="17"/>
  <c r="CB1040" i="17"/>
  <c r="CA1040" i="17"/>
  <c r="CB1039" i="17"/>
  <c r="CA1039" i="17"/>
  <c r="CB1038" i="17"/>
  <c r="CA1038" i="17"/>
  <c r="CB1037" i="17"/>
  <c r="CA1037" i="17"/>
  <c r="CB1036" i="17"/>
  <c r="CA1036" i="17"/>
  <c r="CB1035" i="17"/>
  <c r="CA1035" i="17"/>
  <c r="CB1034" i="17"/>
  <c r="CA1034" i="17"/>
  <c r="CB1033" i="17"/>
  <c r="CA1033" i="17"/>
  <c r="CB1032" i="17"/>
  <c r="CA1032" i="17"/>
  <c r="CB1031" i="17"/>
  <c r="CA1031" i="17"/>
  <c r="CB1030" i="17"/>
  <c r="CA1030" i="17"/>
  <c r="CB1029" i="17"/>
  <c r="CA1029" i="17"/>
  <c r="CB1028" i="17"/>
  <c r="CA1028" i="17"/>
  <c r="CB1027" i="17"/>
  <c r="CA1027" i="17"/>
  <c r="CB1026" i="17"/>
  <c r="CA1026" i="17"/>
  <c r="CB1025" i="17"/>
  <c r="CA1025" i="17"/>
  <c r="CB1024" i="17"/>
  <c r="CA1024" i="17"/>
  <c r="CB1023" i="17"/>
  <c r="CA1023" i="17"/>
  <c r="CB1022" i="17"/>
  <c r="CA1022" i="17"/>
  <c r="CB1021" i="17"/>
  <c r="CA1021" i="17"/>
  <c r="CB1020" i="17"/>
  <c r="CA1020" i="17"/>
  <c r="CB1019" i="17"/>
  <c r="CA1019" i="17"/>
  <c r="CB1018" i="17"/>
  <c r="CA1018" i="17"/>
  <c r="CB1017" i="17"/>
  <c r="CA1017" i="17"/>
  <c r="CB1016" i="17"/>
  <c r="CA1016" i="17"/>
  <c r="CB1015" i="17"/>
  <c r="CA1015" i="17"/>
  <c r="CB1014" i="17"/>
  <c r="CA1014" i="17"/>
  <c r="CB1013" i="17"/>
  <c r="CA1013" i="17"/>
  <c r="CB1012" i="17"/>
  <c r="CA1012" i="17"/>
  <c r="CB1011" i="17"/>
  <c r="CA1011" i="17"/>
  <c r="CB1010" i="17"/>
  <c r="CA1010" i="17"/>
  <c r="CB1009" i="17"/>
  <c r="CA1009" i="17"/>
  <c r="CB1008" i="17"/>
  <c r="CA1008" i="17"/>
  <c r="CB1007" i="17"/>
  <c r="CA1007" i="17"/>
  <c r="CB1006" i="17"/>
  <c r="CA1006" i="17"/>
  <c r="CB1005" i="17"/>
  <c r="CA1005" i="17"/>
  <c r="CB1004" i="17"/>
  <c r="CA1004" i="17"/>
  <c r="CB1003" i="17"/>
  <c r="CA1003" i="17"/>
  <c r="CB1002" i="17"/>
  <c r="CA1002" i="17"/>
  <c r="CB1001" i="17"/>
  <c r="CA1001" i="17"/>
  <c r="CB1000" i="17"/>
  <c r="CA1000" i="17"/>
  <c r="CB999" i="17"/>
  <c r="CA999" i="17"/>
  <c r="CB998" i="17"/>
  <c r="CA998" i="17"/>
  <c r="CB997" i="17"/>
  <c r="CA997" i="17"/>
  <c r="CB996" i="17"/>
  <c r="CA996" i="17"/>
  <c r="CB995" i="17"/>
  <c r="CA995" i="17"/>
  <c r="CB994" i="17"/>
  <c r="CA994" i="17"/>
  <c r="CB993" i="17"/>
  <c r="CA993" i="17"/>
  <c r="CB992" i="17"/>
  <c r="CA992" i="17"/>
  <c r="CB991" i="17"/>
  <c r="CA991" i="17"/>
  <c r="CB990" i="17"/>
  <c r="CA990" i="17"/>
  <c r="CB989" i="17"/>
  <c r="CA989" i="17"/>
  <c r="CB988" i="17"/>
  <c r="CA988" i="17"/>
  <c r="CB987" i="17"/>
  <c r="CA987" i="17"/>
  <c r="CB986" i="17"/>
  <c r="CA986" i="17"/>
  <c r="CB985" i="17"/>
  <c r="CA985" i="17"/>
  <c r="CB984" i="17"/>
  <c r="CA984" i="17"/>
  <c r="CB983" i="17"/>
  <c r="CA983" i="17"/>
  <c r="CB982" i="17"/>
  <c r="CA982" i="17"/>
  <c r="CB981" i="17"/>
  <c r="CA981" i="17"/>
  <c r="CB980" i="17"/>
  <c r="CA980" i="17"/>
  <c r="CB979" i="17"/>
  <c r="CA979" i="17"/>
  <c r="CB978" i="17"/>
  <c r="CA978" i="17"/>
  <c r="CB977" i="17"/>
  <c r="CA977" i="17"/>
  <c r="CB976" i="17"/>
  <c r="CA976" i="17"/>
  <c r="CB975" i="17"/>
  <c r="CA975" i="17"/>
  <c r="CB974" i="17"/>
  <c r="CA974" i="17"/>
  <c r="CB973" i="17"/>
  <c r="CA973" i="17"/>
  <c r="CB972" i="17"/>
  <c r="CA972" i="17"/>
  <c r="CB971" i="17"/>
  <c r="CA971" i="17"/>
  <c r="CB970" i="17"/>
  <c r="CA970" i="17"/>
  <c r="CB969" i="17"/>
  <c r="CA969" i="17"/>
  <c r="CB968" i="17"/>
  <c r="CA968" i="17"/>
  <c r="CB967" i="17"/>
  <c r="CA967" i="17"/>
  <c r="CB966" i="17"/>
  <c r="CA966" i="17"/>
  <c r="CB965" i="17"/>
  <c r="CA965" i="17"/>
  <c r="CB964" i="17"/>
  <c r="CA964" i="17"/>
  <c r="CB963" i="17"/>
  <c r="CA963" i="17"/>
  <c r="CB962" i="17"/>
  <c r="CA962" i="17"/>
  <c r="CB961" i="17"/>
  <c r="CA961" i="17"/>
  <c r="CB960" i="17"/>
  <c r="CA960" i="17"/>
  <c r="CB959" i="17"/>
  <c r="CA959" i="17"/>
  <c r="CB958" i="17"/>
  <c r="CA958" i="17"/>
  <c r="CB957" i="17"/>
  <c r="CA957" i="17"/>
  <c r="CB956" i="17"/>
  <c r="CA956" i="17"/>
  <c r="CB955" i="17"/>
  <c r="CA955" i="17"/>
  <c r="CB954" i="17"/>
  <c r="CA954" i="17"/>
  <c r="CB953" i="17"/>
  <c r="CA953" i="17"/>
  <c r="CB952" i="17"/>
  <c r="CA952" i="17"/>
  <c r="CB951" i="17"/>
  <c r="CA951" i="17"/>
  <c r="CB950" i="17"/>
  <c r="CA950" i="17"/>
  <c r="CB949" i="17"/>
  <c r="CA949" i="17"/>
  <c r="CB948" i="17"/>
  <c r="CA948" i="17"/>
  <c r="CB947" i="17"/>
  <c r="CA947" i="17"/>
  <c r="CB946" i="17"/>
  <c r="CA946" i="17"/>
  <c r="CB945" i="17"/>
  <c r="CA945" i="17"/>
  <c r="CB944" i="17"/>
  <c r="CA944" i="17"/>
  <c r="CB943" i="17"/>
  <c r="CA943" i="17"/>
  <c r="CB942" i="17"/>
  <c r="CA942" i="17"/>
  <c r="CB941" i="17"/>
  <c r="CA941" i="17"/>
  <c r="CB940" i="17"/>
  <c r="CA940" i="17"/>
  <c r="CB939" i="17"/>
  <c r="CA939" i="17"/>
  <c r="CB938" i="17"/>
  <c r="CA938" i="17"/>
  <c r="CB937" i="17"/>
  <c r="CA937" i="17"/>
  <c r="CB936" i="17"/>
  <c r="CA936" i="17"/>
  <c r="CB935" i="17"/>
  <c r="CA935" i="17"/>
  <c r="CB934" i="17"/>
  <c r="CA934" i="17"/>
  <c r="CB933" i="17"/>
  <c r="CA933" i="17"/>
  <c r="CB932" i="17"/>
  <c r="CA932" i="17"/>
  <c r="CB931" i="17"/>
  <c r="CA931" i="17"/>
  <c r="CB930" i="17"/>
  <c r="CA930" i="17"/>
  <c r="CB929" i="17"/>
  <c r="CA929" i="17"/>
  <c r="CB928" i="17"/>
  <c r="CA928" i="17"/>
  <c r="CB927" i="17"/>
  <c r="CA927" i="17"/>
  <c r="CB926" i="17"/>
  <c r="CA926" i="17"/>
  <c r="CB925" i="17"/>
  <c r="CA925" i="17"/>
  <c r="CB924" i="17"/>
  <c r="CA924" i="17"/>
  <c r="CB923" i="17"/>
  <c r="CA923" i="17"/>
  <c r="CB922" i="17"/>
  <c r="CA922" i="17"/>
  <c r="CB921" i="17"/>
  <c r="CA921" i="17"/>
  <c r="CB920" i="17"/>
  <c r="CA920" i="17"/>
  <c r="CB919" i="17"/>
  <c r="CA919" i="17"/>
  <c r="CB918" i="17"/>
  <c r="CA918" i="17"/>
  <c r="CB917" i="17"/>
  <c r="CA917" i="17"/>
  <c r="CB916" i="17"/>
  <c r="CA916" i="17"/>
  <c r="CB915" i="17"/>
  <c r="CA915" i="17"/>
  <c r="CB914" i="17"/>
  <c r="CA914" i="17"/>
  <c r="CB913" i="17"/>
  <c r="CA913" i="17"/>
  <c r="CB912" i="17"/>
  <c r="CA912" i="17"/>
  <c r="CB911" i="17"/>
  <c r="CA911" i="17"/>
  <c r="CB910" i="17"/>
  <c r="CA910" i="17"/>
  <c r="CB909" i="17"/>
  <c r="CA909" i="17"/>
  <c r="CB908" i="17"/>
  <c r="CA908" i="17"/>
  <c r="CB907" i="17"/>
  <c r="CA907" i="17"/>
  <c r="CB906" i="17"/>
  <c r="CA906" i="17"/>
  <c r="CB905" i="17"/>
  <c r="CA905" i="17"/>
  <c r="CB904" i="17"/>
  <c r="CA904" i="17"/>
  <c r="CB903" i="17"/>
  <c r="CA903" i="17"/>
  <c r="CB902" i="17"/>
  <c r="CA902" i="17"/>
  <c r="CB901" i="17"/>
  <c r="CA901" i="17"/>
  <c r="CB900" i="17"/>
  <c r="CA900" i="17"/>
  <c r="CB899" i="17"/>
  <c r="CA899" i="17"/>
  <c r="CB898" i="17"/>
  <c r="CA898" i="17"/>
  <c r="CB897" i="17"/>
  <c r="CA897" i="17"/>
  <c r="CB896" i="17"/>
  <c r="CA896" i="17"/>
  <c r="CB895" i="17"/>
  <c r="CA895" i="17"/>
  <c r="CB894" i="17"/>
  <c r="CA894" i="17"/>
  <c r="CB893" i="17"/>
  <c r="CA893" i="17"/>
  <c r="CB892" i="17"/>
  <c r="CA892" i="17"/>
  <c r="CB891" i="17"/>
  <c r="CA891" i="17"/>
  <c r="CB890" i="17"/>
  <c r="CA890" i="17"/>
  <c r="CB889" i="17"/>
  <c r="CA889" i="17"/>
  <c r="CB888" i="17"/>
  <c r="CA888" i="17"/>
  <c r="CB887" i="17"/>
  <c r="CA887" i="17"/>
  <c r="CB886" i="17"/>
  <c r="CA886" i="17"/>
  <c r="CB885" i="17"/>
  <c r="CA885" i="17"/>
  <c r="CB884" i="17"/>
  <c r="CA884" i="17"/>
  <c r="CB883" i="17"/>
  <c r="CA883" i="17"/>
  <c r="CB882" i="17"/>
  <c r="CA882" i="17"/>
  <c r="CB881" i="17"/>
  <c r="CA881" i="17"/>
  <c r="CB880" i="17"/>
  <c r="CA880" i="17"/>
  <c r="CB879" i="17"/>
  <c r="CA879" i="17"/>
  <c r="CB878" i="17"/>
  <c r="CA878" i="17"/>
  <c r="CB877" i="17"/>
  <c r="CA877" i="17"/>
  <c r="CB876" i="17"/>
  <c r="CA876" i="17"/>
  <c r="CB875" i="17"/>
  <c r="CA875" i="17"/>
  <c r="CB874" i="17"/>
  <c r="CA874" i="17"/>
  <c r="CB873" i="17"/>
  <c r="CA873" i="17"/>
  <c r="CB872" i="17"/>
  <c r="CA872" i="17"/>
  <c r="CB871" i="17"/>
  <c r="CA871" i="17"/>
  <c r="CB870" i="17"/>
  <c r="CA870" i="17"/>
  <c r="CB869" i="17"/>
  <c r="CA869" i="17"/>
  <c r="CB868" i="17"/>
  <c r="CA868" i="17"/>
  <c r="CB867" i="17"/>
  <c r="CA867" i="17"/>
  <c r="CB866" i="17"/>
  <c r="CA866" i="17"/>
  <c r="CB865" i="17"/>
  <c r="CA865" i="17"/>
  <c r="CB864" i="17"/>
  <c r="CA864" i="17"/>
  <c r="CB863" i="17"/>
  <c r="CA863" i="17"/>
  <c r="CB862" i="17"/>
  <c r="CA862" i="17"/>
  <c r="CB861" i="17"/>
  <c r="CA861" i="17"/>
  <c r="CB860" i="17"/>
  <c r="CA860" i="17"/>
  <c r="CB859" i="17"/>
  <c r="CA859" i="17"/>
  <c r="CB858" i="17"/>
  <c r="CA858" i="17"/>
  <c r="CB857" i="17"/>
  <c r="CA857" i="17"/>
  <c r="CB856" i="17"/>
  <c r="CA856" i="17"/>
  <c r="CB855" i="17"/>
  <c r="CA855" i="17"/>
  <c r="CB854" i="17"/>
  <c r="CA854" i="17"/>
  <c r="CB853" i="17"/>
  <c r="CA853" i="17"/>
  <c r="CB852" i="17"/>
  <c r="CA852" i="17"/>
  <c r="CB851" i="17"/>
  <c r="CA851" i="17"/>
  <c r="CB850" i="17"/>
  <c r="CA850" i="17"/>
  <c r="CB849" i="17"/>
  <c r="CA849" i="17"/>
  <c r="CB848" i="17"/>
  <c r="CA848" i="17"/>
  <c r="CB847" i="17"/>
  <c r="CA847" i="17"/>
  <c r="CB846" i="17"/>
  <c r="CA846" i="17"/>
  <c r="CB845" i="17"/>
  <c r="CA845" i="17"/>
  <c r="CB844" i="17"/>
  <c r="CA844" i="17"/>
  <c r="CB843" i="17"/>
  <c r="CA843" i="17"/>
  <c r="CB842" i="17"/>
  <c r="CA842" i="17"/>
  <c r="CB841" i="17"/>
  <c r="CA841" i="17"/>
  <c r="CB840" i="17"/>
  <c r="CA840" i="17"/>
  <c r="CB839" i="17"/>
  <c r="CA839" i="17"/>
  <c r="CB838" i="17"/>
  <c r="CA838" i="17"/>
  <c r="CB837" i="17"/>
  <c r="CA837" i="17"/>
  <c r="CB836" i="17"/>
  <c r="CA836" i="17"/>
  <c r="CB835" i="17"/>
  <c r="CA835" i="17"/>
  <c r="CB834" i="17"/>
  <c r="CA834" i="17"/>
  <c r="CB833" i="17"/>
  <c r="CA833" i="17"/>
  <c r="CB832" i="17"/>
  <c r="CA832" i="17"/>
  <c r="CB831" i="17"/>
  <c r="CA831" i="17"/>
  <c r="CB830" i="17"/>
  <c r="CA830" i="17"/>
  <c r="CB829" i="17"/>
  <c r="CA829" i="17"/>
  <c r="CB828" i="17"/>
  <c r="CA828" i="17"/>
  <c r="CB827" i="17"/>
  <c r="CA827" i="17"/>
  <c r="CB826" i="17"/>
  <c r="CA826" i="17"/>
  <c r="CB825" i="17"/>
  <c r="CA825" i="17"/>
  <c r="CB824" i="17"/>
  <c r="CA824" i="17"/>
  <c r="CB823" i="17"/>
  <c r="CA823" i="17"/>
  <c r="CB822" i="17"/>
  <c r="CA822" i="17"/>
  <c r="CB821" i="17"/>
  <c r="CA821" i="17"/>
  <c r="CB820" i="17"/>
  <c r="CA820" i="17"/>
  <c r="CB819" i="17"/>
  <c r="CA819" i="17"/>
  <c r="CB818" i="17"/>
  <c r="CA818" i="17"/>
  <c r="CB817" i="17"/>
  <c r="CA817" i="17"/>
  <c r="CB816" i="17"/>
  <c r="CA816" i="17"/>
  <c r="CB815" i="17"/>
  <c r="CA815" i="17"/>
  <c r="CB814" i="17"/>
  <c r="CA814" i="17"/>
  <c r="CB813" i="17"/>
  <c r="CA813" i="17"/>
  <c r="CB812" i="17"/>
  <c r="CA812" i="17"/>
  <c r="CB811" i="17"/>
  <c r="CA811" i="17"/>
  <c r="CB810" i="17"/>
  <c r="CA810" i="17"/>
  <c r="CB809" i="17"/>
  <c r="CA809" i="17"/>
  <c r="CB808" i="17"/>
  <c r="CA808" i="17"/>
  <c r="CB807" i="17"/>
  <c r="CA807" i="17"/>
  <c r="CB806" i="17"/>
  <c r="CA806" i="17"/>
  <c r="CB805" i="17"/>
  <c r="CA805" i="17"/>
  <c r="CB804" i="17"/>
  <c r="CA804" i="17"/>
  <c r="CB803" i="17"/>
  <c r="CA803" i="17"/>
  <c r="CB802" i="17"/>
  <c r="CA802" i="17"/>
  <c r="CB801" i="17"/>
  <c r="CA801" i="17"/>
  <c r="CB800" i="17"/>
  <c r="CA800" i="17"/>
  <c r="CB799" i="17"/>
  <c r="CA799" i="17"/>
  <c r="CB798" i="17"/>
  <c r="CA798" i="17"/>
  <c r="CB797" i="17"/>
  <c r="CA797" i="17"/>
  <c r="CB796" i="17"/>
  <c r="CA796" i="17"/>
  <c r="CB795" i="17"/>
  <c r="CA795" i="17"/>
  <c r="CB794" i="17"/>
  <c r="CA794" i="17"/>
  <c r="CB793" i="17"/>
  <c r="CA793" i="17"/>
  <c r="CB792" i="17"/>
  <c r="CA792" i="17"/>
  <c r="CB791" i="17"/>
  <c r="CA791" i="17"/>
  <c r="CB790" i="17"/>
  <c r="CA790" i="17"/>
  <c r="CB789" i="17"/>
  <c r="CA789" i="17"/>
  <c r="CB788" i="17"/>
  <c r="CA788" i="17"/>
  <c r="CB787" i="17"/>
  <c r="CA787" i="17"/>
  <c r="CB786" i="17"/>
  <c r="CA786" i="17"/>
  <c r="CB785" i="17"/>
  <c r="CA785" i="17"/>
  <c r="CB784" i="17"/>
  <c r="CA784" i="17"/>
  <c r="CB783" i="17"/>
  <c r="CA783" i="17"/>
  <c r="CB782" i="17"/>
  <c r="CA782" i="17"/>
  <c r="CB781" i="17"/>
  <c r="CA781" i="17"/>
  <c r="CB780" i="17"/>
  <c r="CA780" i="17"/>
  <c r="CB779" i="17"/>
  <c r="CA779" i="17"/>
  <c r="CB778" i="17"/>
  <c r="CA778" i="17"/>
  <c r="CB777" i="17"/>
  <c r="CA777" i="17"/>
  <c r="CB776" i="17"/>
  <c r="CA776" i="17"/>
  <c r="CB775" i="17"/>
  <c r="CA775" i="17"/>
  <c r="CB774" i="17"/>
  <c r="CA774" i="17"/>
  <c r="CB773" i="17"/>
  <c r="CA773" i="17"/>
  <c r="CB772" i="17"/>
  <c r="CA772" i="17"/>
  <c r="CB771" i="17"/>
  <c r="CA771" i="17"/>
  <c r="CB770" i="17"/>
  <c r="CA770" i="17"/>
  <c r="CB769" i="17"/>
  <c r="CA769" i="17"/>
  <c r="CB768" i="17"/>
  <c r="CA768" i="17"/>
  <c r="CB767" i="17"/>
  <c r="CA767" i="17"/>
  <c r="CB766" i="17"/>
  <c r="CA766" i="17"/>
  <c r="CB765" i="17"/>
  <c r="CA765" i="17"/>
  <c r="CB764" i="17"/>
  <c r="CA764" i="17"/>
  <c r="CB763" i="17"/>
  <c r="CA763" i="17"/>
  <c r="CB762" i="17"/>
  <c r="CA762" i="17"/>
  <c r="CB761" i="17"/>
  <c r="CA761" i="17"/>
  <c r="CB760" i="17"/>
  <c r="CA760" i="17"/>
  <c r="CB759" i="17"/>
  <c r="CA759" i="17"/>
  <c r="CB758" i="17"/>
  <c r="CA758" i="17"/>
  <c r="CB757" i="17"/>
  <c r="CA757" i="17"/>
  <c r="CB756" i="17"/>
  <c r="CA756" i="17"/>
  <c r="CB755" i="17"/>
  <c r="CA755" i="17"/>
  <c r="CB754" i="17"/>
  <c r="CA754" i="17"/>
  <c r="CB753" i="17"/>
  <c r="CA753" i="17"/>
  <c r="CB752" i="17"/>
  <c r="CA752" i="17"/>
  <c r="CB751" i="17"/>
  <c r="CA751" i="17"/>
  <c r="CB750" i="17"/>
  <c r="CA750" i="17"/>
  <c r="CB749" i="17"/>
  <c r="CA749" i="17"/>
  <c r="CB748" i="17"/>
  <c r="CA748" i="17"/>
  <c r="CB747" i="17"/>
  <c r="CA747" i="17"/>
  <c r="CB746" i="17"/>
  <c r="CA746" i="17"/>
  <c r="CB745" i="17"/>
  <c r="CA745" i="17"/>
  <c r="CB744" i="17"/>
  <c r="CA744" i="17"/>
  <c r="CB743" i="17"/>
  <c r="CA743" i="17"/>
  <c r="CB742" i="17"/>
  <c r="CA742" i="17"/>
  <c r="CB741" i="17"/>
  <c r="CA741" i="17"/>
  <c r="CB740" i="17"/>
  <c r="CA740" i="17"/>
  <c r="CB739" i="17"/>
  <c r="CA739" i="17"/>
  <c r="CB738" i="17"/>
  <c r="CA738" i="17"/>
  <c r="CB737" i="17"/>
  <c r="CA737" i="17"/>
  <c r="CB736" i="17"/>
  <c r="CA736" i="17"/>
  <c r="CB735" i="17"/>
  <c r="CA735" i="17"/>
  <c r="CB734" i="17"/>
  <c r="CA734" i="17"/>
  <c r="CB733" i="17"/>
  <c r="CA733" i="17"/>
  <c r="CB732" i="17"/>
  <c r="CA732" i="17"/>
  <c r="CB731" i="17"/>
  <c r="CA731" i="17"/>
  <c r="CB730" i="17"/>
  <c r="CA730" i="17"/>
  <c r="CB729" i="17"/>
  <c r="CA729" i="17"/>
  <c r="CB728" i="17"/>
  <c r="CA728" i="17"/>
  <c r="CB727" i="17"/>
  <c r="CA727" i="17"/>
  <c r="CB726" i="17"/>
  <c r="CA726" i="17"/>
  <c r="CB725" i="17"/>
  <c r="CA725" i="17"/>
  <c r="CB724" i="17"/>
  <c r="CA724" i="17"/>
  <c r="CB723" i="17"/>
  <c r="CA723" i="17"/>
  <c r="CB722" i="17"/>
  <c r="CA722" i="17"/>
  <c r="CB721" i="17"/>
  <c r="CA721" i="17"/>
  <c r="CB720" i="17"/>
  <c r="CA720" i="17"/>
  <c r="CB719" i="17"/>
  <c r="CA719" i="17"/>
  <c r="CB718" i="17"/>
  <c r="CA718" i="17"/>
  <c r="CB717" i="17"/>
  <c r="CA717" i="17"/>
  <c r="CB716" i="17"/>
  <c r="CA716" i="17"/>
  <c r="CB715" i="17"/>
  <c r="CA715" i="17"/>
  <c r="CB714" i="17"/>
  <c r="CA714" i="17"/>
  <c r="CB713" i="17"/>
  <c r="CA713" i="17"/>
  <c r="CB712" i="17"/>
  <c r="CA712" i="17"/>
  <c r="CB711" i="17"/>
  <c r="CA711" i="17"/>
  <c r="CB710" i="17"/>
  <c r="CA710" i="17"/>
  <c r="CB709" i="17"/>
  <c r="CA709" i="17"/>
  <c r="CB708" i="17"/>
  <c r="CA708" i="17"/>
  <c r="CB707" i="17"/>
  <c r="CA707" i="17"/>
  <c r="CB706" i="17"/>
  <c r="CA706" i="17"/>
  <c r="CB705" i="17"/>
  <c r="CA705" i="17"/>
  <c r="CB704" i="17"/>
  <c r="CA704" i="17"/>
  <c r="CB703" i="17"/>
  <c r="CA703" i="17"/>
  <c r="CB702" i="17"/>
  <c r="CA702" i="17"/>
  <c r="CB701" i="17"/>
  <c r="CA701" i="17"/>
  <c r="CB700" i="17"/>
  <c r="CA700" i="17"/>
  <c r="CB699" i="17"/>
  <c r="CA699" i="17"/>
  <c r="CB698" i="17"/>
  <c r="CA698" i="17"/>
  <c r="CB697" i="17"/>
  <c r="CA697" i="17"/>
  <c r="CB696" i="17"/>
  <c r="CA696" i="17"/>
  <c r="CB695" i="17"/>
  <c r="CA695" i="17"/>
  <c r="CB694" i="17"/>
  <c r="CA694" i="17"/>
  <c r="CB693" i="17"/>
  <c r="CA693" i="17"/>
  <c r="CB692" i="17"/>
  <c r="CA692" i="17"/>
  <c r="CB691" i="17"/>
  <c r="CA691" i="17"/>
  <c r="CB690" i="17"/>
  <c r="CA690" i="17"/>
  <c r="CB689" i="17"/>
  <c r="CA689" i="17"/>
  <c r="CB688" i="17"/>
  <c r="CA688" i="17"/>
  <c r="CB687" i="17"/>
  <c r="CA687" i="17"/>
  <c r="CB686" i="17"/>
  <c r="CA686" i="17"/>
  <c r="CB685" i="17"/>
  <c r="CA685" i="17"/>
  <c r="CB684" i="17"/>
  <c r="CA684" i="17"/>
  <c r="CB683" i="17"/>
  <c r="CA683" i="17"/>
  <c r="CB682" i="17"/>
  <c r="CA682" i="17"/>
  <c r="CB681" i="17"/>
  <c r="CA681" i="17"/>
  <c r="CB680" i="17"/>
  <c r="CA680" i="17"/>
  <c r="CB679" i="17"/>
  <c r="CA679" i="17"/>
  <c r="CB678" i="17"/>
  <c r="CA678" i="17"/>
  <c r="CB677" i="17"/>
  <c r="CA677" i="17"/>
  <c r="CB676" i="17"/>
  <c r="CA676" i="17"/>
  <c r="CB675" i="17"/>
  <c r="CA675" i="17"/>
  <c r="CB674" i="17"/>
  <c r="CA674" i="17"/>
  <c r="CB673" i="17"/>
  <c r="CA673" i="17"/>
  <c r="CB672" i="17"/>
  <c r="CA672" i="17"/>
  <c r="CB671" i="17"/>
  <c r="CA671" i="17"/>
  <c r="CB670" i="17"/>
  <c r="CA670" i="17"/>
  <c r="CB669" i="17"/>
  <c r="CA669" i="17"/>
  <c r="CB668" i="17"/>
  <c r="CA668" i="17"/>
  <c r="CB667" i="17"/>
  <c r="CA667" i="17"/>
  <c r="CB666" i="17"/>
  <c r="CA666" i="17"/>
  <c r="CB665" i="17"/>
  <c r="CA665" i="17"/>
  <c r="CB664" i="17"/>
  <c r="CA664" i="17"/>
  <c r="CB663" i="17"/>
  <c r="CA663" i="17"/>
  <c r="CB662" i="17"/>
  <c r="CA662" i="17"/>
  <c r="CB661" i="17"/>
  <c r="CA661" i="17"/>
  <c r="CB660" i="17"/>
  <c r="CA660" i="17"/>
  <c r="CB659" i="17"/>
  <c r="CA659" i="17"/>
  <c r="CB658" i="17"/>
  <c r="CA658" i="17"/>
  <c r="CB657" i="17"/>
  <c r="CA657" i="17"/>
  <c r="CB656" i="17"/>
  <c r="CA656" i="17"/>
  <c r="CB655" i="17"/>
  <c r="CA655" i="17"/>
  <c r="CB654" i="17"/>
  <c r="CA654" i="17"/>
  <c r="CB653" i="17"/>
  <c r="CA653" i="17"/>
  <c r="CB652" i="17"/>
  <c r="CA652" i="17"/>
  <c r="CB651" i="17"/>
  <c r="CA651" i="17"/>
  <c r="CB650" i="17"/>
  <c r="CA650" i="17"/>
  <c r="CB649" i="17"/>
  <c r="CA649" i="17"/>
  <c r="CB648" i="17"/>
  <c r="CA648" i="17"/>
  <c r="CB647" i="17"/>
  <c r="CA647" i="17"/>
  <c r="CB646" i="17"/>
  <c r="CA646" i="17"/>
  <c r="CB645" i="17"/>
  <c r="CA645" i="17"/>
  <c r="CB644" i="17"/>
  <c r="CA644" i="17"/>
  <c r="CB643" i="17"/>
  <c r="CA643" i="17"/>
  <c r="CB642" i="17"/>
  <c r="CA642" i="17"/>
  <c r="CB641" i="17"/>
  <c r="CA641" i="17"/>
  <c r="CB640" i="17"/>
  <c r="CA640" i="17"/>
  <c r="CB639" i="17"/>
  <c r="CA639" i="17"/>
  <c r="CB638" i="17"/>
  <c r="CA638" i="17"/>
  <c r="CB637" i="17"/>
  <c r="CA637" i="17"/>
  <c r="CB636" i="17"/>
  <c r="CA636" i="17"/>
  <c r="CB635" i="17"/>
  <c r="CA635" i="17"/>
  <c r="CB634" i="17"/>
  <c r="CA634" i="17"/>
  <c r="CB633" i="17"/>
  <c r="CA633" i="17"/>
  <c r="CB632" i="17"/>
  <c r="CA632" i="17"/>
  <c r="CB631" i="17"/>
  <c r="CA631" i="17"/>
  <c r="CB630" i="17"/>
  <c r="CA630" i="17"/>
  <c r="CB629" i="17"/>
  <c r="CA629" i="17"/>
  <c r="CB628" i="17"/>
  <c r="CA628" i="17"/>
  <c r="CB627" i="17"/>
  <c r="CA627" i="17"/>
  <c r="CB626" i="17"/>
  <c r="CA626" i="17"/>
  <c r="CB625" i="17"/>
  <c r="CA625" i="17"/>
  <c r="CB624" i="17"/>
  <c r="CA624" i="17"/>
  <c r="CB623" i="17"/>
  <c r="CA623" i="17"/>
  <c r="CB622" i="17"/>
  <c r="CA622" i="17"/>
  <c r="CB621" i="17"/>
  <c r="CA621" i="17"/>
  <c r="CB620" i="17"/>
  <c r="CA620" i="17"/>
  <c r="CB619" i="17"/>
  <c r="CA619" i="17"/>
  <c r="CB618" i="17"/>
  <c r="CA618" i="17"/>
  <c r="CB617" i="17"/>
  <c r="CA617" i="17"/>
  <c r="CB616" i="17"/>
  <c r="CA616" i="17"/>
  <c r="CB615" i="17"/>
  <c r="CA615" i="17"/>
  <c r="CB614" i="17"/>
  <c r="CA614" i="17"/>
  <c r="CB613" i="17"/>
  <c r="CA613" i="17"/>
  <c r="CB612" i="17"/>
  <c r="CA612" i="17"/>
  <c r="CB611" i="17"/>
  <c r="CA611" i="17"/>
  <c r="CB610" i="17"/>
  <c r="CA610" i="17"/>
  <c r="CB609" i="17"/>
  <c r="CA609" i="17"/>
  <c r="CB608" i="17"/>
  <c r="CA608" i="17"/>
  <c r="CB607" i="17"/>
  <c r="CA607" i="17"/>
  <c r="CB606" i="17"/>
  <c r="CA606" i="17"/>
  <c r="CB605" i="17"/>
  <c r="CA605" i="17"/>
  <c r="CB604" i="17"/>
  <c r="CA604" i="17"/>
  <c r="CB603" i="17"/>
  <c r="CA603" i="17"/>
  <c r="CB602" i="17"/>
  <c r="CA602" i="17"/>
  <c r="CB601" i="17"/>
  <c r="CA601" i="17"/>
  <c r="CB600" i="17"/>
  <c r="CA600" i="17"/>
  <c r="CB599" i="17"/>
  <c r="CA599" i="17"/>
  <c r="CB598" i="17"/>
  <c r="CA598" i="17"/>
  <c r="CB597" i="17"/>
  <c r="CA597" i="17"/>
  <c r="CB596" i="17"/>
  <c r="CA596" i="17"/>
  <c r="CB595" i="17"/>
  <c r="CA595" i="17"/>
  <c r="CB594" i="17"/>
  <c r="CA594" i="17"/>
  <c r="CB593" i="17"/>
  <c r="CA593" i="17"/>
  <c r="CB592" i="17"/>
  <c r="CA592" i="17"/>
  <c r="CB591" i="17"/>
  <c r="CA591" i="17"/>
  <c r="CB590" i="17"/>
  <c r="CA590" i="17"/>
  <c r="CB589" i="17"/>
  <c r="CA589" i="17"/>
  <c r="CB588" i="17"/>
  <c r="CA588" i="17"/>
  <c r="CB587" i="17"/>
  <c r="CA587" i="17"/>
  <c r="CB586" i="17"/>
  <c r="CA586" i="17"/>
  <c r="CB585" i="17"/>
  <c r="CA585" i="17"/>
  <c r="CB584" i="17"/>
  <c r="CA584" i="17"/>
  <c r="CB583" i="17"/>
  <c r="CA583" i="17"/>
  <c r="CB582" i="17"/>
  <c r="CA582" i="17"/>
  <c r="CB581" i="17"/>
  <c r="CA581" i="17"/>
  <c r="CB580" i="17"/>
  <c r="CA580" i="17"/>
  <c r="CB579" i="17"/>
  <c r="CA579" i="17"/>
  <c r="CB578" i="17"/>
  <c r="CA578" i="17"/>
  <c r="CB577" i="17"/>
  <c r="CA577" i="17"/>
  <c r="CB576" i="17"/>
  <c r="CA576" i="17"/>
  <c r="CB575" i="17"/>
  <c r="CA575" i="17"/>
  <c r="CB574" i="17"/>
  <c r="CA574" i="17"/>
  <c r="CB573" i="17"/>
  <c r="CA573" i="17"/>
  <c r="CB572" i="17"/>
  <c r="CA572" i="17"/>
  <c r="CB571" i="17"/>
  <c r="CA571" i="17"/>
  <c r="CB570" i="17"/>
  <c r="CA570" i="17"/>
  <c r="CB569" i="17"/>
  <c r="CA569" i="17"/>
  <c r="CB568" i="17"/>
  <c r="CA568" i="17"/>
  <c r="CB567" i="17"/>
  <c r="CA567" i="17"/>
  <c r="CB566" i="17"/>
  <c r="CA566" i="17"/>
  <c r="CB565" i="17"/>
  <c r="CA565" i="17"/>
  <c r="CB564" i="17"/>
  <c r="CA564" i="17"/>
  <c r="CB563" i="17"/>
  <c r="CA563" i="17"/>
  <c r="CB562" i="17"/>
  <c r="CA562" i="17"/>
  <c r="CB561" i="17"/>
  <c r="CA561" i="17"/>
  <c r="CB560" i="17"/>
  <c r="CA560" i="17"/>
  <c r="CB559" i="17"/>
  <c r="CA559" i="17"/>
  <c r="CB558" i="17"/>
  <c r="CA558" i="17"/>
  <c r="CB557" i="17"/>
  <c r="CA557" i="17"/>
  <c r="CB556" i="17"/>
  <c r="CA556" i="17"/>
  <c r="CB555" i="17"/>
  <c r="CA555" i="17"/>
  <c r="CB554" i="17"/>
  <c r="CA554" i="17"/>
  <c r="CB553" i="17"/>
  <c r="CA553" i="17"/>
  <c r="CB552" i="17"/>
  <c r="CA552" i="17"/>
  <c r="CB551" i="17"/>
  <c r="CA551" i="17"/>
  <c r="CB550" i="17"/>
  <c r="CA550" i="17"/>
  <c r="CB549" i="17"/>
  <c r="CA549" i="17"/>
  <c r="CB548" i="17"/>
  <c r="CA548" i="17"/>
  <c r="CB547" i="17"/>
  <c r="CA547" i="17"/>
  <c r="CB546" i="17"/>
  <c r="CA546" i="17"/>
  <c r="CB545" i="17"/>
  <c r="CA545" i="17"/>
  <c r="CB544" i="17"/>
  <c r="CA544" i="17"/>
  <c r="CB543" i="17"/>
  <c r="CA543" i="17"/>
  <c r="CB542" i="17"/>
  <c r="CA542" i="17"/>
  <c r="CB541" i="17"/>
  <c r="CA541" i="17"/>
  <c r="CB540" i="17"/>
  <c r="CA540" i="17"/>
  <c r="CB539" i="17"/>
  <c r="CA539" i="17"/>
  <c r="CB538" i="17"/>
  <c r="CA538" i="17"/>
  <c r="CB537" i="17"/>
  <c r="CA537" i="17"/>
  <c r="CB536" i="17"/>
  <c r="CA536" i="17"/>
  <c r="CB535" i="17"/>
  <c r="CA535" i="17"/>
  <c r="CB534" i="17"/>
  <c r="CA534" i="17"/>
  <c r="CB533" i="17"/>
  <c r="CA533" i="17"/>
  <c r="CB532" i="17"/>
  <c r="CA532" i="17"/>
  <c r="CB531" i="17"/>
  <c r="CA531" i="17"/>
  <c r="CB530" i="17"/>
  <c r="CA530" i="17"/>
  <c r="CB529" i="17"/>
  <c r="CA529" i="17"/>
  <c r="CB528" i="17"/>
  <c r="CA528" i="17"/>
  <c r="CB527" i="17"/>
  <c r="CA527" i="17"/>
  <c r="CB526" i="17"/>
  <c r="CA526" i="17"/>
  <c r="CB525" i="17"/>
  <c r="CA525" i="17"/>
  <c r="CB524" i="17"/>
  <c r="CA524" i="17"/>
  <c r="CB523" i="17"/>
  <c r="CA523" i="17"/>
  <c r="CB522" i="17"/>
  <c r="CA522" i="17"/>
  <c r="CB521" i="17"/>
  <c r="CA521" i="17"/>
  <c r="CB520" i="17"/>
  <c r="CA520" i="17"/>
  <c r="CB519" i="17"/>
  <c r="CA519" i="17"/>
  <c r="CB518" i="17"/>
  <c r="CA518" i="17"/>
  <c r="CB517" i="17"/>
  <c r="CA517" i="17"/>
  <c r="CB516" i="17"/>
  <c r="CA516" i="17"/>
  <c r="CB515" i="17"/>
  <c r="CA515" i="17"/>
  <c r="CB514" i="17"/>
  <c r="CA514" i="17"/>
  <c r="CB513" i="17"/>
  <c r="CA513" i="17"/>
  <c r="CB512" i="17"/>
  <c r="CA512" i="17"/>
  <c r="CB511" i="17"/>
  <c r="CA511" i="17"/>
  <c r="CB510" i="17"/>
  <c r="CA510" i="17"/>
  <c r="CB509" i="17"/>
  <c r="CA509" i="17"/>
  <c r="CB508" i="17"/>
  <c r="CA508" i="17"/>
  <c r="CB507" i="17"/>
  <c r="CA507" i="17"/>
  <c r="CB506" i="17"/>
  <c r="CA506" i="17"/>
  <c r="CB505" i="17"/>
  <c r="CA505" i="17"/>
  <c r="CB504" i="17"/>
  <c r="CA504" i="17"/>
  <c r="CB503" i="17"/>
  <c r="CA503" i="17"/>
  <c r="CB502" i="17"/>
  <c r="CA502" i="17"/>
  <c r="CB501" i="17"/>
  <c r="CA501" i="17"/>
  <c r="CB500" i="17"/>
  <c r="CA500" i="17"/>
  <c r="CB499" i="17"/>
  <c r="CA499" i="17"/>
  <c r="CB498" i="17"/>
  <c r="CA498" i="17"/>
  <c r="CB497" i="17"/>
  <c r="CA497" i="17"/>
  <c r="CB496" i="17"/>
  <c r="CA496" i="17"/>
  <c r="CB495" i="17"/>
  <c r="CA495" i="17"/>
  <c r="CB494" i="17"/>
  <c r="CA494" i="17"/>
  <c r="CB493" i="17"/>
  <c r="CA493" i="17"/>
  <c r="CB492" i="17"/>
  <c r="CA492" i="17"/>
  <c r="CB491" i="17"/>
  <c r="CA491" i="17"/>
  <c r="CB490" i="17"/>
  <c r="CA490" i="17"/>
  <c r="CB489" i="17"/>
  <c r="CA489" i="17"/>
  <c r="CB488" i="17"/>
  <c r="CA488" i="17"/>
  <c r="CB487" i="17"/>
  <c r="CA487" i="17"/>
  <c r="CB486" i="17"/>
  <c r="CA486" i="17"/>
  <c r="CB485" i="17"/>
  <c r="CA485" i="17"/>
  <c r="CB484" i="17"/>
  <c r="CA484" i="17"/>
  <c r="CB483" i="17"/>
  <c r="CA483" i="17"/>
  <c r="CB482" i="17"/>
  <c r="CA482" i="17"/>
  <c r="CB481" i="17"/>
  <c r="CA481" i="17"/>
  <c r="CB480" i="17"/>
  <c r="CA480" i="17"/>
  <c r="CB479" i="17"/>
  <c r="CA479" i="17"/>
  <c r="CB478" i="17"/>
  <c r="CA478" i="17"/>
  <c r="CB477" i="17"/>
  <c r="CA477" i="17"/>
  <c r="CB476" i="17"/>
  <c r="CA476" i="17"/>
  <c r="CB475" i="17"/>
  <c r="CA475" i="17"/>
  <c r="CB474" i="17"/>
  <c r="CA474" i="17"/>
  <c r="CB473" i="17"/>
  <c r="CA473" i="17"/>
  <c r="CB472" i="17"/>
  <c r="CA472" i="17"/>
  <c r="CB471" i="17"/>
  <c r="CA471" i="17"/>
  <c r="CB470" i="17"/>
  <c r="CA470" i="17"/>
  <c r="CB469" i="17"/>
  <c r="CA469" i="17"/>
  <c r="CB468" i="17"/>
  <c r="CA468" i="17"/>
  <c r="CB467" i="17"/>
  <c r="CA467" i="17"/>
  <c r="CB466" i="17"/>
  <c r="CA466" i="17"/>
  <c r="CB465" i="17"/>
  <c r="CA465" i="17"/>
  <c r="CB464" i="17"/>
  <c r="CA464" i="17"/>
  <c r="CB463" i="17"/>
  <c r="CA463" i="17"/>
  <c r="CB462" i="17"/>
  <c r="CA462" i="17"/>
  <c r="CB461" i="17"/>
  <c r="CA461" i="17"/>
  <c r="CB460" i="17"/>
  <c r="CA460" i="17"/>
  <c r="CB459" i="17"/>
  <c r="CA459" i="17"/>
  <c r="CB458" i="17"/>
  <c r="CA458" i="17"/>
  <c r="CB457" i="17"/>
  <c r="CA457" i="17"/>
  <c r="CB456" i="17"/>
  <c r="CA456" i="17"/>
  <c r="CB455" i="17"/>
  <c r="CA455" i="17"/>
  <c r="CB454" i="17"/>
  <c r="CA454" i="17"/>
  <c r="CB453" i="17"/>
  <c r="CA453" i="17"/>
  <c r="CB452" i="17"/>
  <c r="CA452" i="17"/>
  <c r="CB451" i="17"/>
  <c r="CA451" i="17"/>
  <c r="CB450" i="17"/>
  <c r="CA450" i="17"/>
  <c r="CB449" i="17"/>
  <c r="CA449" i="17"/>
  <c r="CB448" i="17"/>
  <c r="CA448" i="17"/>
  <c r="CB447" i="17"/>
  <c r="CA447" i="17"/>
  <c r="CB446" i="17"/>
  <c r="CA446" i="17"/>
  <c r="CB445" i="17"/>
  <c r="CA445" i="17"/>
  <c r="CB444" i="17"/>
  <c r="CA444" i="17"/>
  <c r="CB443" i="17"/>
  <c r="CA443" i="17"/>
  <c r="CB442" i="17"/>
  <c r="CA442" i="17"/>
  <c r="CB441" i="17"/>
  <c r="CA441" i="17"/>
  <c r="CB440" i="17"/>
  <c r="CA440" i="17"/>
  <c r="CB439" i="17"/>
  <c r="CA439" i="17"/>
  <c r="CB438" i="17"/>
  <c r="CA438" i="17"/>
  <c r="CB437" i="17"/>
  <c r="CA437" i="17"/>
  <c r="CB436" i="17"/>
  <c r="CA436" i="17"/>
  <c r="CB435" i="17"/>
  <c r="CA435" i="17"/>
  <c r="CB434" i="17"/>
  <c r="CA434" i="17"/>
  <c r="CB433" i="17"/>
  <c r="CA433" i="17"/>
  <c r="CB432" i="17"/>
  <c r="CA432" i="17"/>
  <c r="CB431" i="17"/>
  <c r="CA431" i="17"/>
  <c r="CB430" i="17"/>
  <c r="CA430" i="17"/>
  <c r="CB429" i="17"/>
  <c r="CA429" i="17"/>
  <c r="CB428" i="17"/>
  <c r="CA428" i="17"/>
  <c r="CB427" i="17"/>
  <c r="CA427" i="17"/>
  <c r="CB426" i="17"/>
  <c r="CA426" i="17"/>
  <c r="CB425" i="17"/>
  <c r="CA425" i="17"/>
  <c r="CB424" i="17"/>
  <c r="CA424" i="17"/>
  <c r="CB423" i="17"/>
  <c r="CA423" i="17"/>
  <c r="CB422" i="17"/>
  <c r="CA422" i="17"/>
  <c r="CB421" i="17"/>
  <c r="CA421" i="17"/>
  <c r="CB420" i="17"/>
  <c r="CA420" i="17"/>
  <c r="CB419" i="17"/>
  <c r="CA419" i="17"/>
  <c r="CB418" i="17"/>
  <c r="CA418" i="17"/>
  <c r="CB417" i="17"/>
  <c r="CA417" i="17"/>
  <c r="CB416" i="17"/>
  <c r="CA416" i="17"/>
  <c r="CB415" i="17"/>
  <c r="CA415" i="17"/>
  <c r="CB414" i="17"/>
  <c r="CA414" i="17"/>
  <c r="CB413" i="17"/>
  <c r="CA413" i="17"/>
  <c r="CB412" i="17"/>
  <c r="CA412" i="17"/>
  <c r="CB411" i="17"/>
  <c r="CA411" i="17"/>
  <c r="CB410" i="17"/>
  <c r="CA410" i="17"/>
  <c r="CB409" i="17"/>
  <c r="CA409" i="17"/>
  <c r="CB408" i="17"/>
  <c r="CA408" i="17"/>
  <c r="CB407" i="17"/>
  <c r="CA407" i="17"/>
  <c r="CB406" i="17"/>
  <c r="CA406" i="17"/>
  <c r="CB405" i="17"/>
  <c r="CA405" i="17"/>
  <c r="CB404" i="17"/>
  <c r="CA404" i="17"/>
  <c r="CB403" i="17"/>
  <c r="CA403" i="17"/>
  <c r="CB402" i="17"/>
  <c r="CA402" i="17"/>
  <c r="CB401" i="17"/>
  <c r="CA401" i="17"/>
  <c r="CB400" i="17"/>
  <c r="CA400" i="17"/>
  <c r="A400" i="17"/>
  <c r="CB399" i="17"/>
  <c r="CA399" i="17"/>
  <c r="A399" i="17"/>
  <c r="CB398" i="17"/>
  <c r="CA398" i="17"/>
  <c r="A398" i="17"/>
  <c r="CB397" i="17"/>
  <c r="CA397" i="17"/>
  <c r="A397" i="17"/>
  <c r="CB396" i="17"/>
  <c r="CA396" i="17"/>
  <c r="A396" i="17"/>
  <c r="CB395" i="17"/>
  <c r="CA395" i="17"/>
  <c r="A395" i="17"/>
  <c r="CB394" i="17"/>
  <c r="CA394" i="17"/>
  <c r="A394" i="17"/>
  <c r="CB393" i="17"/>
  <c r="CA393" i="17"/>
  <c r="A393" i="17"/>
  <c r="CB392" i="17"/>
  <c r="CA392" i="17"/>
  <c r="A392" i="17"/>
  <c r="CB391" i="17"/>
  <c r="CA391" i="17"/>
  <c r="A391" i="17"/>
  <c r="CB390" i="17"/>
  <c r="CA390" i="17"/>
  <c r="A390" i="17"/>
  <c r="CB389" i="17"/>
  <c r="CA389" i="17"/>
  <c r="A389" i="17"/>
  <c r="CB388" i="17"/>
  <c r="CA388" i="17"/>
  <c r="A388" i="17"/>
  <c r="CB387" i="17"/>
  <c r="CA387" i="17"/>
  <c r="A387" i="17"/>
  <c r="CB386" i="17"/>
  <c r="CA386" i="17"/>
  <c r="A386" i="17"/>
  <c r="CB385" i="17"/>
  <c r="CA385" i="17"/>
  <c r="A385" i="17"/>
  <c r="CB384" i="17"/>
  <c r="CA384" i="17"/>
  <c r="A384" i="17"/>
  <c r="CB383" i="17"/>
  <c r="CA383" i="17"/>
  <c r="A383" i="17"/>
  <c r="CB382" i="17"/>
  <c r="CA382" i="17"/>
  <c r="A382" i="17"/>
  <c r="CB381" i="17"/>
  <c r="CA381" i="17"/>
  <c r="A381" i="17"/>
  <c r="CB380" i="17"/>
  <c r="CA380" i="17"/>
  <c r="A380" i="17"/>
  <c r="CB379" i="17"/>
  <c r="CA379" i="17"/>
  <c r="A379" i="17"/>
  <c r="CB378" i="17"/>
  <c r="CA378" i="17"/>
  <c r="A378" i="17"/>
  <c r="CB377" i="17"/>
  <c r="CA377" i="17"/>
  <c r="A377" i="17"/>
  <c r="CB376" i="17"/>
  <c r="CA376" i="17"/>
  <c r="A376" i="17"/>
  <c r="CB375" i="17"/>
  <c r="CA375" i="17"/>
  <c r="A375" i="17"/>
  <c r="CB374" i="17"/>
  <c r="CA374" i="17"/>
  <c r="A374" i="17"/>
  <c r="CB373" i="17"/>
  <c r="CA373" i="17"/>
  <c r="A373" i="17"/>
  <c r="CB372" i="17"/>
  <c r="CA372" i="17"/>
  <c r="A372" i="17"/>
  <c r="CB371" i="17"/>
  <c r="CA371" i="17"/>
  <c r="A371" i="17"/>
  <c r="CB370" i="17"/>
  <c r="CA370" i="17"/>
  <c r="A370" i="17"/>
  <c r="CB369" i="17"/>
  <c r="CA369" i="17"/>
  <c r="A369" i="17"/>
  <c r="CB368" i="17"/>
  <c r="CA368" i="17"/>
  <c r="A368" i="17"/>
  <c r="CB367" i="17"/>
  <c r="CA367" i="17"/>
  <c r="A367" i="17"/>
  <c r="CB366" i="17"/>
  <c r="CA366" i="17"/>
  <c r="A366" i="17"/>
  <c r="CB365" i="17"/>
  <c r="CA365" i="17"/>
  <c r="A365" i="17"/>
  <c r="CB364" i="17"/>
  <c r="CA364" i="17"/>
  <c r="A364" i="17"/>
  <c r="CB363" i="17"/>
  <c r="CA363" i="17"/>
  <c r="A363" i="17"/>
  <c r="CB362" i="17"/>
  <c r="CA362" i="17"/>
  <c r="A362" i="17"/>
  <c r="CB361" i="17"/>
  <c r="CA361" i="17"/>
  <c r="A361" i="17"/>
  <c r="CB360" i="17"/>
  <c r="CA360" i="17"/>
  <c r="A360" i="17"/>
  <c r="CB359" i="17"/>
  <c r="CA359" i="17"/>
  <c r="A359" i="17"/>
  <c r="CB358" i="17"/>
  <c r="CA358" i="17"/>
  <c r="A358" i="17"/>
  <c r="CB357" i="17"/>
  <c r="CA357" i="17"/>
  <c r="A357" i="17"/>
  <c r="CB356" i="17"/>
  <c r="CA356" i="17"/>
  <c r="A356" i="17"/>
  <c r="CB355" i="17"/>
  <c r="CA355" i="17"/>
  <c r="A355" i="17"/>
  <c r="CB354" i="17"/>
  <c r="CA354" i="17"/>
  <c r="A354" i="17"/>
  <c r="CB353" i="17"/>
  <c r="CA353" i="17"/>
  <c r="A353" i="17"/>
  <c r="CB352" i="17"/>
  <c r="CA352" i="17"/>
  <c r="A352" i="17"/>
  <c r="CB351" i="17"/>
  <c r="CA351" i="17"/>
  <c r="A351" i="17"/>
  <c r="CB350" i="17"/>
  <c r="CA350" i="17"/>
  <c r="A350" i="17"/>
  <c r="CB349" i="17"/>
  <c r="CA349" i="17"/>
  <c r="A349" i="17"/>
  <c r="CB348" i="17"/>
  <c r="CA348" i="17"/>
  <c r="A348" i="17"/>
  <c r="CB347" i="17"/>
  <c r="CA347" i="17"/>
  <c r="A347" i="17"/>
  <c r="CB346" i="17"/>
  <c r="CA346" i="17"/>
  <c r="A346" i="17"/>
  <c r="CB345" i="17"/>
  <c r="CA345" i="17"/>
  <c r="A345" i="17"/>
  <c r="CB344" i="17"/>
  <c r="CA344" i="17"/>
  <c r="A344" i="17"/>
  <c r="CB343" i="17"/>
  <c r="CA343" i="17"/>
  <c r="A343" i="17"/>
  <c r="CB342" i="17"/>
  <c r="CA342" i="17"/>
  <c r="A342" i="17"/>
  <c r="CB341" i="17"/>
  <c r="CA341" i="17"/>
  <c r="A341" i="17"/>
  <c r="CB340" i="17"/>
  <c r="CA340" i="17"/>
  <c r="A340" i="17"/>
  <c r="CB339" i="17"/>
  <c r="CA339" i="17"/>
  <c r="A339" i="17"/>
  <c r="CB338" i="17"/>
  <c r="CA338" i="17"/>
  <c r="A338" i="17"/>
  <c r="CB337" i="17"/>
  <c r="CA337" i="17"/>
  <c r="A337" i="17"/>
  <c r="CB336" i="17"/>
  <c r="CA336" i="17"/>
  <c r="A336" i="17"/>
  <c r="CB335" i="17"/>
  <c r="CA335" i="17"/>
  <c r="A335" i="17"/>
  <c r="CB334" i="17"/>
  <c r="CA334" i="17"/>
  <c r="A334" i="17"/>
  <c r="CB333" i="17"/>
  <c r="CA333" i="17"/>
  <c r="A333" i="17"/>
  <c r="CB332" i="17"/>
  <c r="CA332" i="17"/>
  <c r="A332" i="17"/>
  <c r="CB331" i="17"/>
  <c r="CA331" i="17"/>
  <c r="A331" i="17"/>
  <c r="CB330" i="17"/>
  <c r="CA330" i="17"/>
  <c r="A330" i="17"/>
  <c r="CB329" i="17"/>
  <c r="CA329" i="17"/>
  <c r="A329" i="17"/>
  <c r="CB328" i="17"/>
  <c r="CA328" i="17"/>
  <c r="A328" i="17"/>
  <c r="CB327" i="17"/>
  <c r="CA327" i="17"/>
  <c r="A327" i="17"/>
  <c r="CB326" i="17"/>
  <c r="CA326" i="17"/>
  <c r="A326" i="17"/>
  <c r="CB325" i="17"/>
  <c r="CA325" i="17"/>
  <c r="A325" i="17"/>
  <c r="CB324" i="17"/>
  <c r="CA324" i="17"/>
  <c r="A324" i="17"/>
  <c r="CB323" i="17"/>
  <c r="CA323" i="17"/>
  <c r="A323" i="17"/>
  <c r="CB322" i="17"/>
  <c r="CA322" i="17"/>
  <c r="A322" i="17"/>
  <c r="CB321" i="17"/>
  <c r="CA321" i="17"/>
  <c r="A321" i="17"/>
  <c r="CB320" i="17"/>
  <c r="CA320" i="17"/>
  <c r="A320" i="17"/>
  <c r="CB319" i="17"/>
  <c r="CA319" i="17"/>
  <c r="A319" i="17"/>
  <c r="CB318" i="17"/>
  <c r="CA318" i="17"/>
  <c r="A318" i="17"/>
  <c r="CB317" i="17"/>
  <c r="CA317" i="17"/>
  <c r="A317" i="17"/>
  <c r="CB316" i="17"/>
  <c r="CA316" i="17"/>
  <c r="A316" i="17"/>
  <c r="CB315" i="17"/>
  <c r="CA315" i="17"/>
  <c r="A315" i="17"/>
  <c r="CB314" i="17"/>
  <c r="CA314" i="17"/>
  <c r="A314" i="17"/>
  <c r="CB313" i="17"/>
  <c r="CA313" i="17"/>
  <c r="A313" i="17"/>
  <c r="CB312" i="17"/>
  <c r="CA312" i="17"/>
  <c r="A312" i="17"/>
  <c r="CB311" i="17"/>
  <c r="CA311" i="17"/>
  <c r="A311" i="17"/>
  <c r="CB310" i="17"/>
  <c r="CA310" i="17"/>
  <c r="A310" i="17"/>
  <c r="CB309" i="17"/>
  <c r="CA309" i="17"/>
  <c r="A309" i="17"/>
  <c r="CB308" i="17"/>
  <c r="CA308" i="17"/>
  <c r="A308" i="17"/>
  <c r="CB307" i="17"/>
  <c r="CA307" i="17"/>
  <c r="A307" i="17"/>
  <c r="CB306" i="17"/>
  <c r="CA306" i="17"/>
  <c r="A306" i="17"/>
  <c r="CB305" i="17"/>
  <c r="CA305" i="17"/>
  <c r="A305" i="17"/>
  <c r="CB304" i="17"/>
  <c r="CA304" i="17"/>
  <c r="A304" i="17"/>
  <c r="CB303" i="17"/>
  <c r="CA303" i="17"/>
  <c r="A303" i="17"/>
  <c r="CB302" i="17"/>
  <c r="CA302" i="17"/>
  <c r="A302" i="17"/>
  <c r="CB301" i="17"/>
  <c r="CA301" i="17"/>
  <c r="A301" i="17"/>
  <c r="CB300" i="17"/>
  <c r="CA300" i="17"/>
  <c r="A300" i="17"/>
  <c r="CB299" i="17"/>
  <c r="CA299" i="17"/>
  <c r="A299" i="17"/>
  <c r="CB298" i="17"/>
  <c r="CA298" i="17"/>
  <c r="A298" i="17"/>
  <c r="CB297" i="17"/>
  <c r="CA297" i="17"/>
  <c r="A297" i="17"/>
  <c r="CB296" i="17"/>
  <c r="CA296" i="17"/>
  <c r="A296" i="17"/>
  <c r="CB295" i="17"/>
  <c r="CA295" i="17"/>
  <c r="A295" i="17"/>
  <c r="CB294" i="17"/>
  <c r="CA294" i="17"/>
  <c r="A294" i="17"/>
  <c r="CB293" i="17"/>
  <c r="CA293" i="17"/>
  <c r="A293" i="17"/>
  <c r="CB292" i="17"/>
  <c r="CA292" i="17"/>
  <c r="A292" i="17"/>
  <c r="CB291" i="17"/>
  <c r="CA291" i="17"/>
  <c r="A291" i="17"/>
  <c r="CB290" i="17"/>
  <c r="CA290" i="17"/>
  <c r="A290" i="17"/>
  <c r="CB289" i="17"/>
  <c r="CA289" i="17"/>
  <c r="A289" i="17"/>
  <c r="CB288" i="17"/>
  <c r="CA288" i="17"/>
  <c r="A288" i="17"/>
  <c r="CB287" i="17"/>
  <c r="CA287" i="17"/>
  <c r="A287" i="17"/>
  <c r="CB286" i="17"/>
  <c r="CA286" i="17"/>
  <c r="A286" i="17"/>
  <c r="CB285" i="17"/>
  <c r="CA285" i="17"/>
  <c r="A285" i="17"/>
  <c r="CB284" i="17"/>
  <c r="CA284" i="17"/>
  <c r="A284" i="17"/>
  <c r="CB283" i="17"/>
  <c r="CA283" i="17"/>
  <c r="A283" i="17"/>
  <c r="CB282" i="17"/>
  <c r="CA282" i="17"/>
  <c r="A282" i="17"/>
  <c r="CB281" i="17"/>
  <c r="CA281" i="17"/>
  <c r="A281" i="17"/>
  <c r="CB280" i="17"/>
  <c r="CA280" i="17"/>
  <c r="A280" i="17"/>
  <c r="CB279" i="17"/>
  <c r="CA279" i="17"/>
  <c r="A279" i="17"/>
  <c r="CB278" i="17"/>
  <c r="CA278" i="17"/>
  <c r="A278" i="17"/>
  <c r="CB277" i="17"/>
  <c r="CA277" i="17"/>
  <c r="A277" i="17"/>
  <c r="CB276" i="17"/>
  <c r="CA276" i="17"/>
  <c r="A276" i="17"/>
  <c r="CB275" i="17"/>
  <c r="CA275" i="17"/>
  <c r="A275" i="17"/>
  <c r="CB274" i="17"/>
  <c r="CA274" i="17"/>
  <c r="A274" i="17"/>
  <c r="CB273" i="17"/>
  <c r="CA273" i="17"/>
  <c r="A273" i="17"/>
  <c r="CB272" i="17"/>
  <c r="CA272" i="17"/>
  <c r="A272" i="17"/>
  <c r="CB271" i="17"/>
  <c r="CA271" i="17"/>
  <c r="A271" i="17"/>
  <c r="CB270" i="17"/>
  <c r="CA270" i="17"/>
  <c r="A270" i="17"/>
  <c r="CB269" i="17"/>
  <c r="CA269" i="17"/>
  <c r="A269" i="17"/>
  <c r="CB268" i="17"/>
  <c r="CA268" i="17"/>
  <c r="A268" i="17"/>
  <c r="CB267" i="17"/>
  <c r="CA267" i="17"/>
  <c r="A267" i="17"/>
  <c r="CB266" i="17"/>
  <c r="CA266" i="17"/>
  <c r="A266" i="17"/>
  <c r="CB265" i="17"/>
  <c r="CA265" i="17"/>
  <c r="A265" i="17"/>
  <c r="CB264" i="17"/>
  <c r="CA264" i="17"/>
  <c r="A264" i="17"/>
  <c r="CB263" i="17"/>
  <c r="CA263" i="17"/>
  <c r="A263" i="17"/>
  <c r="CB262" i="17"/>
  <c r="CA262" i="17"/>
  <c r="A262" i="17"/>
  <c r="CB261" i="17"/>
  <c r="CA261" i="17"/>
  <c r="A261" i="17"/>
  <c r="CB260" i="17"/>
  <c r="CA260" i="17"/>
  <c r="A260" i="17"/>
  <c r="CB259" i="17"/>
  <c r="CA259" i="17"/>
  <c r="A259" i="17"/>
  <c r="CB258" i="17"/>
  <c r="CA258" i="17"/>
  <c r="A258" i="17"/>
  <c r="CB257" i="17"/>
  <c r="CA257" i="17"/>
  <c r="A257" i="17"/>
  <c r="CB256" i="17"/>
  <c r="CA256" i="17"/>
  <c r="A256" i="17"/>
  <c r="CB255" i="17"/>
  <c r="CA255" i="17"/>
  <c r="A255" i="17"/>
  <c r="CB254" i="17"/>
  <c r="CA254" i="17"/>
  <c r="A254" i="17"/>
  <c r="CB253" i="17"/>
  <c r="CA253" i="17"/>
  <c r="A253" i="17"/>
  <c r="CB252" i="17"/>
  <c r="CA252" i="17"/>
  <c r="A252" i="17"/>
  <c r="CB251" i="17"/>
  <c r="CA251" i="17"/>
  <c r="A251" i="17"/>
  <c r="CB250" i="17"/>
  <c r="CA250" i="17"/>
  <c r="A250" i="17"/>
  <c r="CB249" i="17"/>
  <c r="CA249" i="17"/>
  <c r="A249" i="17"/>
  <c r="CB248" i="17"/>
  <c r="CA248" i="17"/>
  <c r="A248" i="17"/>
  <c r="CB247" i="17"/>
  <c r="CA247" i="17"/>
  <c r="A247" i="17"/>
  <c r="CB246" i="17"/>
  <c r="CA246" i="17"/>
  <c r="A246" i="17"/>
  <c r="CB245" i="17"/>
  <c r="CA245" i="17"/>
  <c r="A245" i="17"/>
  <c r="CB244" i="17"/>
  <c r="CA244" i="17"/>
  <c r="A244" i="17"/>
  <c r="CB243" i="17"/>
  <c r="CA243" i="17"/>
  <c r="A243" i="17"/>
  <c r="CB242" i="17"/>
  <c r="CA242" i="17"/>
  <c r="A242" i="17"/>
  <c r="CB241" i="17"/>
  <c r="CA241" i="17"/>
  <c r="A241" i="17"/>
  <c r="CB240" i="17"/>
  <c r="CA240" i="17"/>
  <c r="A240" i="17"/>
  <c r="CB239" i="17"/>
  <c r="CA239" i="17"/>
  <c r="A239" i="17"/>
  <c r="CB238" i="17"/>
  <c r="CA238" i="17"/>
  <c r="A238" i="17"/>
  <c r="CB237" i="17"/>
  <c r="CA237" i="17"/>
  <c r="A237" i="17"/>
  <c r="CB236" i="17"/>
  <c r="CA236" i="17"/>
  <c r="A236" i="17"/>
  <c r="CB235" i="17"/>
  <c r="CA235" i="17"/>
  <c r="A235" i="17"/>
  <c r="CB234" i="17"/>
  <c r="CA234" i="17"/>
  <c r="A234" i="17"/>
  <c r="CB233" i="17"/>
  <c r="CA233" i="17"/>
  <c r="A233" i="17"/>
  <c r="CB232" i="17"/>
  <c r="CA232" i="17"/>
  <c r="A232" i="17"/>
  <c r="CB231" i="17"/>
  <c r="CA231" i="17"/>
  <c r="A231" i="17"/>
  <c r="CB230" i="17"/>
  <c r="CA230" i="17"/>
  <c r="A230" i="17"/>
  <c r="CB229" i="17"/>
  <c r="CA229" i="17"/>
  <c r="A229" i="17"/>
  <c r="CB228" i="17"/>
  <c r="CA228" i="17"/>
  <c r="A228" i="17"/>
  <c r="CB227" i="17"/>
  <c r="CA227" i="17"/>
  <c r="A227" i="17"/>
  <c r="CB226" i="17"/>
  <c r="CA226" i="17"/>
  <c r="A226" i="17"/>
  <c r="CB225" i="17"/>
  <c r="CA225" i="17"/>
  <c r="A225" i="17"/>
  <c r="CB224" i="17"/>
  <c r="CA224" i="17"/>
  <c r="A224" i="17"/>
  <c r="CB223" i="17"/>
  <c r="CA223" i="17"/>
  <c r="A223" i="17"/>
  <c r="CB222" i="17"/>
  <c r="CA222" i="17"/>
  <c r="A222" i="17"/>
  <c r="CB221" i="17"/>
  <c r="CA221" i="17"/>
  <c r="A221" i="17"/>
  <c r="CB220" i="17"/>
  <c r="CA220" i="17"/>
  <c r="A220" i="17"/>
  <c r="CB219" i="17"/>
  <c r="CA219" i="17"/>
  <c r="A219" i="17"/>
  <c r="CB218" i="17"/>
  <c r="CA218" i="17"/>
  <c r="A218" i="17"/>
  <c r="CB217" i="17"/>
  <c r="CA217" i="17"/>
  <c r="A217" i="17"/>
  <c r="CB216" i="17"/>
  <c r="CA216" i="17"/>
  <c r="A216" i="17"/>
  <c r="CB215" i="17"/>
  <c r="CA215" i="17"/>
  <c r="A215" i="17"/>
  <c r="CB214" i="17"/>
  <c r="CA214" i="17"/>
  <c r="A214" i="17"/>
  <c r="CB213" i="17"/>
  <c r="CA213" i="17"/>
  <c r="A213" i="17"/>
  <c r="CB212" i="17"/>
  <c r="CA212" i="17"/>
  <c r="A212" i="17"/>
  <c r="CB211" i="17"/>
  <c r="CA211" i="17"/>
  <c r="A211" i="17"/>
  <c r="CB210" i="17"/>
  <c r="CA210" i="17"/>
  <c r="A210" i="17"/>
  <c r="CB209" i="17"/>
  <c r="CA209" i="17"/>
  <c r="A209" i="17"/>
  <c r="CB208" i="17"/>
  <c r="CA208" i="17"/>
  <c r="A208" i="17"/>
  <c r="CB207" i="17"/>
  <c r="CA207" i="17"/>
  <c r="A207" i="17"/>
  <c r="CB206" i="17"/>
  <c r="CA206" i="17"/>
  <c r="A206" i="17"/>
  <c r="CB205" i="17"/>
  <c r="CA205" i="17"/>
  <c r="A205" i="17"/>
  <c r="CB204" i="17"/>
  <c r="CA204" i="17"/>
  <c r="A204" i="17"/>
  <c r="CB203" i="17"/>
  <c r="CA203" i="17"/>
  <c r="A203" i="17"/>
  <c r="CB202" i="17"/>
  <c r="CA202" i="17"/>
  <c r="A202" i="17"/>
  <c r="CB201" i="17"/>
  <c r="CA201" i="17"/>
  <c r="A201" i="17"/>
  <c r="CB200" i="17"/>
  <c r="CA200" i="17"/>
  <c r="A200" i="17"/>
  <c r="CB199" i="17"/>
  <c r="CA199" i="17"/>
  <c r="A199" i="17"/>
  <c r="CB198" i="17"/>
  <c r="CA198" i="17"/>
  <c r="A198" i="17"/>
  <c r="CB197" i="17"/>
  <c r="CA197" i="17"/>
  <c r="A197" i="17"/>
  <c r="CB196" i="17"/>
  <c r="CA196" i="17"/>
  <c r="A196" i="17"/>
  <c r="CB195" i="17"/>
  <c r="CA195" i="17"/>
  <c r="A195" i="17"/>
  <c r="CB194" i="17"/>
  <c r="CA194" i="17"/>
  <c r="A194" i="17"/>
  <c r="CB193" i="17"/>
  <c r="CA193" i="17"/>
  <c r="A193" i="17"/>
  <c r="CB192" i="17"/>
  <c r="CA192" i="17"/>
  <c r="A192" i="17"/>
  <c r="CB191" i="17"/>
  <c r="CA191" i="17"/>
  <c r="A191" i="17"/>
  <c r="CB190" i="17"/>
  <c r="CA190" i="17"/>
  <c r="A190" i="17"/>
  <c r="CB189" i="17"/>
  <c r="CA189" i="17"/>
  <c r="A189" i="17"/>
  <c r="CB188" i="17"/>
  <c r="CA188" i="17"/>
  <c r="A188" i="17"/>
  <c r="CB187" i="17"/>
  <c r="CA187" i="17"/>
  <c r="A187" i="17"/>
  <c r="CB186" i="17"/>
  <c r="CA186" i="17"/>
  <c r="A186" i="17"/>
  <c r="CB185" i="17"/>
  <c r="CA185" i="17"/>
  <c r="A185" i="17"/>
  <c r="CB184" i="17"/>
  <c r="CA184" i="17"/>
  <c r="A184" i="17"/>
  <c r="CB183" i="17"/>
  <c r="CA183" i="17"/>
  <c r="A183" i="17"/>
  <c r="CB182" i="17"/>
  <c r="CA182" i="17"/>
  <c r="A182" i="17"/>
  <c r="CB181" i="17"/>
  <c r="CA181" i="17"/>
  <c r="A181" i="17"/>
  <c r="CB180" i="17"/>
  <c r="CA180" i="17"/>
  <c r="A180" i="17"/>
  <c r="CB179" i="17"/>
  <c r="CA179" i="17"/>
  <c r="A179" i="17"/>
  <c r="CB178" i="17"/>
  <c r="CA178" i="17"/>
  <c r="A178" i="17"/>
  <c r="CB177" i="17"/>
  <c r="CA177" i="17"/>
  <c r="A177" i="17"/>
  <c r="CB176" i="17"/>
  <c r="CA176" i="17"/>
  <c r="A176" i="17"/>
  <c r="CB175" i="17"/>
  <c r="CA175" i="17"/>
  <c r="A175" i="17"/>
  <c r="CB174" i="17"/>
  <c r="CA174" i="17"/>
  <c r="A174" i="17"/>
  <c r="CB173" i="17"/>
  <c r="CA173" i="17"/>
  <c r="A173" i="17"/>
  <c r="CB172" i="17"/>
  <c r="CA172" i="17"/>
  <c r="A172" i="17"/>
  <c r="CB171" i="17"/>
  <c r="CA171" i="17"/>
  <c r="A171" i="17"/>
  <c r="CB170" i="17"/>
  <c r="CA170" i="17"/>
  <c r="A170" i="17"/>
  <c r="CB169" i="17"/>
  <c r="CA169" i="17"/>
  <c r="A169" i="17"/>
  <c r="CB168" i="17"/>
  <c r="CA168" i="17"/>
  <c r="A168" i="17"/>
  <c r="CB167" i="17"/>
  <c r="CA167" i="17"/>
  <c r="A167" i="17"/>
  <c r="CB166" i="17"/>
  <c r="CA166" i="17"/>
  <c r="A166" i="17"/>
  <c r="CB165" i="17"/>
  <c r="CA165" i="17"/>
  <c r="A165" i="17"/>
  <c r="CB164" i="17"/>
  <c r="CA164" i="17"/>
  <c r="A164" i="17"/>
  <c r="CB163" i="17"/>
  <c r="CA163" i="17"/>
  <c r="A163" i="17"/>
  <c r="CB162" i="17"/>
  <c r="CA162" i="17"/>
  <c r="A162" i="17"/>
  <c r="CB161" i="17"/>
  <c r="CA161" i="17"/>
  <c r="A161" i="17"/>
  <c r="CB160" i="17"/>
  <c r="CA160" i="17"/>
  <c r="A160" i="17"/>
  <c r="CB159" i="17"/>
  <c r="CA159" i="17"/>
  <c r="A159" i="17"/>
  <c r="CB158" i="17"/>
  <c r="CA158" i="17"/>
  <c r="A158" i="17"/>
  <c r="CB157" i="17"/>
  <c r="CA157" i="17"/>
  <c r="A157" i="17"/>
  <c r="CB156" i="17"/>
  <c r="CA156" i="17"/>
  <c r="A156" i="17"/>
  <c r="CB155" i="17"/>
  <c r="CA155" i="17"/>
  <c r="A155" i="17"/>
  <c r="CB154" i="17"/>
  <c r="CA154" i="17"/>
  <c r="A154" i="17"/>
  <c r="CB153" i="17"/>
  <c r="CA153" i="17"/>
  <c r="A153" i="17"/>
  <c r="CB152" i="17"/>
  <c r="CA152" i="17"/>
  <c r="A152" i="17"/>
  <c r="CB151" i="17"/>
  <c r="CA151" i="17"/>
  <c r="A151" i="17"/>
  <c r="CB150" i="17"/>
  <c r="CA150" i="17"/>
  <c r="A150" i="17"/>
  <c r="CB149" i="17"/>
  <c r="CA149" i="17"/>
  <c r="A149" i="17"/>
  <c r="CB148" i="17"/>
  <c r="CA148" i="17"/>
  <c r="A148" i="17"/>
  <c r="CB147" i="17"/>
  <c r="CA147" i="17"/>
  <c r="A147" i="17"/>
  <c r="CB146" i="17"/>
  <c r="CA146" i="17"/>
  <c r="A146" i="17"/>
  <c r="CB145" i="17"/>
  <c r="CA145" i="17"/>
  <c r="A145" i="17"/>
  <c r="CB144" i="17"/>
  <c r="CA144" i="17"/>
  <c r="A144" i="17"/>
  <c r="CB143" i="17"/>
  <c r="CA143" i="17"/>
  <c r="A143" i="17"/>
  <c r="CB142" i="17"/>
  <c r="CA142" i="17"/>
  <c r="A142" i="17"/>
  <c r="CB141" i="17"/>
  <c r="CA141" i="17"/>
  <c r="A141" i="17"/>
  <c r="CB140" i="17"/>
  <c r="CA140" i="17"/>
  <c r="A140" i="17"/>
  <c r="CB139" i="17"/>
  <c r="CA139" i="17"/>
  <c r="A139" i="17"/>
  <c r="CB138" i="17"/>
  <c r="CA138" i="17"/>
  <c r="A138" i="17"/>
  <c r="CB137" i="17"/>
  <c r="CA137" i="17"/>
  <c r="A137" i="17"/>
  <c r="CB136" i="17"/>
  <c r="CA136" i="17"/>
  <c r="A136" i="17"/>
  <c r="CB135" i="17"/>
  <c r="CA135" i="17"/>
  <c r="A135" i="17"/>
  <c r="CB134" i="17"/>
  <c r="CA134" i="17"/>
  <c r="A134" i="17"/>
  <c r="CB133" i="17"/>
  <c r="CA133" i="17"/>
  <c r="A133" i="17"/>
  <c r="CB132" i="17"/>
  <c r="CA132" i="17"/>
  <c r="A132" i="17"/>
  <c r="CB131" i="17"/>
  <c r="CA131" i="17"/>
  <c r="A131" i="17"/>
  <c r="CB130" i="17"/>
  <c r="CA130" i="17"/>
  <c r="A130" i="17"/>
  <c r="CB129" i="17"/>
  <c r="CA129" i="17"/>
  <c r="A129" i="17"/>
  <c r="CB128" i="17"/>
  <c r="CA128" i="17"/>
  <c r="A128" i="17"/>
  <c r="CB127" i="17"/>
  <c r="CA127" i="17"/>
  <c r="A127" i="17"/>
  <c r="CB126" i="17"/>
  <c r="CA126" i="17"/>
  <c r="A126" i="17"/>
  <c r="CB125" i="17"/>
  <c r="CA125" i="17"/>
  <c r="A125" i="17"/>
  <c r="CB124" i="17"/>
  <c r="CA124" i="17"/>
  <c r="A124" i="17"/>
  <c r="CB123" i="17"/>
  <c r="CA123" i="17"/>
  <c r="A123" i="17"/>
  <c r="CB122" i="17"/>
  <c r="CA122" i="17"/>
  <c r="A122" i="17"/>
  <c r="CB121" i="17"/>
  <c r="CA121" i="17"/>
  <c r="A121" i="17"/>
  <c r="CB120" i="17"/>
  <c r="CA120" i="17"/>
  <c r="A120" i="17"/>
  <c r="CB119" i="17"/>
  <c r="CA119" i="17"/>
  <c r="A119" i="17"/>
  <c r="CB118" i="17"/>
  <c r="CA118" i="17"/>
  <c r="A118" i="17"/>
  <c r="CB117" i="17"/>
  <c r="CA117" i="17"/>
  <c r="A117" i="17"/>
  <c r="CB116" i="17"/>
  <c r="CA116" i="17"/>
  <c r="A116" i="17"/>
  <c r="CB115" i="17"/>
  <c r="CA115" i="17"/>
  <c r="A115" i="17"/>
  <c r="CB114" i="17"/>
  <c r="CA114" i="17"/>
  <c r="A114" i="17"/>
  <c r="CB113" i="17"/>
  <c r="CA113" i="17"/>
  <c r="A113" i="17"/>
  <c r="CB112" i="17"/>
  <c r="CA112" i="17"/>
  <c r="A112" i="17"/>
  <c r="CB111" i="17"/>
  <c r="CA111" i="17"/>
  <c r="A111" i="17"/>
  <c r="CB110" i="17"/>
  <c r="CA110" i="17"/>
  <c r="A110" i="17"/>
  <c r="CB109" i="17"/>
  <c r="CA109" i="17"/>
  <c r="A109" i="17"/>
  <c r="CB108" i="17"/>
  <c r="CA108" i="17"/>
  <c r="A108" i="17"/>
  <c r="CB107" i="17"/>
  <c r="CA107" i="17"/>
  <c r="A107" i="17"/>
  <c r="CB106" i="17"/>
  <c r="CA106" i="17"/>
  <c r="A106" i="17"/>
  <c r="CB105" i="17"/>
  <c r="CA105" i="17"/>
  <c r="A105" i="17"/>
  <c r="CB104" i="17"/>
  <c r="CA104" i="17"/>
  <c r="A104" i="17"/>
  <c r="CB103" i="17"/>
  <c r="CA103" i="17"/>
  <c r="A103" i="17"/>
  <c r="CB102" i="17"/>
  <c r="CA102" i="17"/>
  <c r="A102" i="17"/>
  <c r="CB101" i="17"/>
  <c r="CA101" i="17"/>
  <c r="A101" i="17"/>
  <c r="CB100" i="17"/>
  <c r="CA100" i="17"/>
  <c r="A100" i="17"/>
  <c r="CB99" i="17"/>
  <c r="CA99" i="17"/>
  <c r="A99" i="17"/>
  <c r="CB98" i="17"/>
  <c r="CA98" i="17"/>
  <c r="A98" i="17"/>
  <c r="CB97" i="17"/>
  <c r="CA97" i="17"/>
  <c r="A97" i="17"/>
  <c r="CB96" i="17"/>
  <c r="CA96" i="17"/>
  <c r="A96" i="17"/>
  <c r="CB95" i="17"/>
  <c r="CA95" i="17"/>
  <c r="A95" i="17"/>
  <c r="CB94" i="17"/>
  <c r="CA94" i="17"/>
  <c r="A94" i="17"/>
  <c r="CB93" i="17"/>
  <c r="CA93" i="17"/>
  <c r="A93" i="17"/>
  <c r="CB92" i="17"/>
  <c r="CA92" i="17"/>
  <c r="A92" i="17"/>
  <c r="CB91" i="17"/>
  <c r="CA91" i="17"/>
  <c r="A91" i="17"/>
  <c r="CB90" i="17"/>
  <c r="CA90" i="17"/>
  <c r="A90" i="17"/>
  <c r="CB89" i="17"/>
  <c r="CA89" i="17"/>
  <c r="A89" i="17"/>
  <c r="CB88" i="17"/>
  <c r="CA88" i="17"/>
  <c r="A88" i="17"/>
  <c r="CB87" i="17"/>
  <c r="CA87" i="17"/>
  <c r="A87" i="17"/>
  <c r="CB86" i="17"/>
  <c r="CA86" i="17"/>
  <c r="A86" i="17"/>
  <c r="CB85" i="17"/>
  <c r="CA85" i="17"/>
  <c r="A85" i="17"/>
  <c r="CB84" i="17"/>
  <c r="CA84" i="17"/>
  <c r="A84" i="17"/>
  <c r="CB83" i="17"/>
  <c r="CA83" i="17"/>
  <c r="A83" i="17"/>
  <c r="CB82" i="17"/>
  <c r="CA82" i="17"/>
  <c r="A82" i="17"/>
  <c r="CB81" i="17"/>
  <c r="CA81" i="17"/>
  <c r="A81" i="17"/>
  <c r="CB80" i="17"/>
  <c r="CA80" i="17"/>
  <c r="A80" i="17"/>
  <c r="CB79" i="17"/>
  <c r="CA79" i="17"/>
  <c r="A79" i="17"/>
  <c r="CB78" i="17"/>
  <c r="CA78" i="17"/>
  <c r="A78" i="17"/>
  <c r="CB77" i="17"/>
  <c r="CA77" i="17"/>
  <c r="A77" i="17"/>
  <c r="CB76" i="17"/>
  <c r="CA76" i="17"/>
  <c r="A76" i="17"/>
  <c r="CB75" i="17"/>
  <c r="CA75" i="17"/>
  <c r="A75" i="17"/>
  <c r="CB74" i="17"/>
  <c r="CA74" i="17"/>
  <c r="A74" i="17"/>
  <c r="CB73" i="17"/>
  <c r="CA73" i="17"/>
  <c r="A73" i="17"/>
  <c r="CB72" i="17"/>
  <c r="CA72" i="17"/>
  <c r="A72" i="17"/>
  <c r="CB71" i="17"/>
  <c r="CA71" i="17"/>
  <c r="A71" i="17"/>
  <c r="CB70" i="17"/>
  <c r="CA70" i="17"/>
  <c r="A70" i="17"/>
  <c r="CB69" i="17"/>
  <c r="CA69" i="17"/>
  <c r="A69" i="17"/>
  <c r="CB68" i="17"/>
  <c r="CA68" i="17"/>
  <c r="A68" i="17"/>
  <c r="CB67" i="17"/>
  <c r="CA67" i="17"/>
  <c r="A67" i="17"/>
  <c r="CB66" i="17"/>
  <c r="CA66" i="17"/>
  <c r="A66" i="17"/>
  <c r="CB65" i="17"/>
  <c r="CA65" i="17"/>
  <c r="A65" i="17"/>
  <c r="CB64" i="17"/>
  <c r="CA64" i="17"/>
  <c r="A64" i="17"/>
  <c r="CB63" i="17"/>
  <c r="CA63" i="17"/>
  <c r="A63" i="17"/>
  <c r="CB62" i="17"/>
  <c r="CA62" i="17"/>
  <c r="A62" i="17"/>
  <c r="CB61" i="17"/>
  <c r="CA61" i="17"/>
  <c r="A61" i="17"/>
  <c r="CB60" i="17"/>
  <c r="CA60" i="17"/>
  <c r="A60" i="17"/>
  <c r="CB59" i="17"/>
  <c r="CA59" i="17"/>
  <c r="A59" i="17"/>
  <c r="CB58" i="17"/>
  <c r="CA58" i="17"/>
  <c r="A58" i="17"/>
  <c r="CB57" i="17"/>
  <c r="CA57" i="17"/>
  <c r="A57" i="17"/>
  <c r="CB56" i="17"/>
  <c r="CA56" i="17"/>
  <c r="A56" i="17"/>
  <c r="CB55" i="17"/>
  <c r="CA55" i="17"/>
  <c r="A55" i="17"/>
  <c r="CB54" i="17"/>
  <c r="CA54" i="17"/>
  <c r="A54" i="17"/>
  <c r="CB53" i="17"/>
  <c r="CA53" i="17"/>
  <c r="A53" i="17"/>
  <c r="CB52" i="17"/>
  <c r="CA52" i="17"/>
  <c r="A52" i="17"/>
  <c r="CB51" i="17"/>
  <c r="CA51" i="17"/>
  <c r="A51" i="17"/>
  <c r="CB50" i="17"/>
  <c r="CA50" i="17"/>
  <c r="A50" i="17"/>
  <c r="CB49" i="17"/>
  <c r="CA49" i="17"/>
  <c r="A49" i="17"/>
  <c r="CB48" i="17"/>
  <c r="CA48" i="17"/>
  <c r="A48" i="17"/>
  <c r="CB47" i="17"/>
  <c r="CA47" i="17"/>
  <c r="A47" i="17"/>
  <c r="CB46" i="17"/>
  <c r="CA46" i="17"/>
  <c r="A46" i="17"/>
  <c r="CB45" i="17"/>
  <c r="CA45" i="17"/>
  <c r="A45" i="17"/>
  <c r="CB44" i="17"/>
  <c r="CA44" i="17"/>
  <c r="A44" i="17"/>
  <c r="CB43" i="17"/>
  <c r="CA43" i="17"/>
  <c r="A43" i="17"/>
  <c r="CB42" i="17"/>
  <c r="CA42" i="17"/>
  <c r="A42" i="17"/>
  <c r="CB41" i="17"/>
  <c r="CA41" i="17"/>
  <c r="A41" i="17"/>
  <c r="CB40" i="17"/>
  <c r="CA40" i="17"/>
  <c r="A40" i="17"/>
  <c r="CB39" i="17"/>
  <c r="CA39" i="17"/>
  <c r="A39" i="17"/>
  <c r="CB38" i="17"/>
  <c r="CA38" i="17"/>
  <c r="A38" i="17"/>
  <c r="CB37" i="17"/>
  <c r="CA37" i="17"/>
  <c r="A37" i="17"/>
  <c r="CB36" i="17"/>
  <c r="CA36" i="17"/>
  <c r="A36" i="17"/>
  <c r="CB35" i="17"/>
  <c r="CA35" i="17"/>
  <c r="A35" i="17"/>
  <c r="CB34" i="17"/>
  <c r="CA34" i="17"/>
  <c r="A34" i="17"/>
  <c r="CB33" i="17"/>
  <c r="CA33" i="17"/>
  <c r="A33" i="17"/>
  <c r="CB32" i="17"/>
  <c r="CA32" i="17"/>
  <c r="A32" i="17"/>
  <c r="CB31" i="17"/>
  <c r="CA31" i="17"/>
  <c r="A31" i="17"/>
  <c r="CB30" i="17"/>
  <c r="CA30" i="17"/>
  <c r="A30" i="17"/>
  <c r="CB29" i="17"/>
  <c r="CA29" i="17"/>
  <c r="A29" i="17"/>
  <c r="CB28" i="17"/>
  <c r="CA28" i="17"/>
  <c r="A28" i="17"/>
  <c r="CB27" i="17"/>
  <c r="CA27" i="17"/>
  <c r="A27" i="17"/>
  <c r="CB26" i="17"/>
  <c r="CA26" i="17"/>
  <c r="A26" i="17"/>
  <c r="CB25" i="17"/>
  <c r="CA25" i="17"/>
  <c r="A25" i="17"/>
  <c r="CB24" i="17"/>
  <c r="CA24" i="17"/>
  <c r="A24" i="17"/>
  <c r="CB23" i="17"/>
  <c r="CA23" i="17"/>
  <c r="A23" i="17"/>
  <c r="CB22" i="17"/>
  <c r="CA22" i="17"/>
  <c r="A22" i="17"/>
  <c r="CB21" i="17"/>
  <c r="CA21" i="17"/>
  <c r="A21" i="17"/>
  <c r="CB20" i="17"/>
  <c r="CA20" i="17"/>
  <c r="A20" i="17"/>
  <c r="CB19" i="17"/>
  <c r="CA19" i="17"/>
  <c r="A19" i="17"/>
  <c r="CB18" i="17"/>
  <c r="CA18" i="17"/>
  <c r="A18" i="17"/>
  <c r="CB17" i="17"/>
  <c r="CA17" i="17"/>
  <c r="A17" i="17"/>
  <c r="CB16" i="17"/>
  <c r="CA16" i="17"/>
  <c r="A16" i="17"/>
  <c r="CB15" i="17"/>
  <c r="CA15" i="17"/>
  <c r="A15" i="17"/>
  <c r="CB14" i="17"/>
  <c r="CA14" i="17"/>
  <c r="A14" i="17"/>
  <c r="CB13" i="17"/>
  <c r="CA13" i="17"/>
  <c r="A13" i="17"/>
  <c r="CB12" i="17"/>
  <c r="CA12" i="17"/>
  <c r="A12" i="17"/>
  <c r="CB11" i="17"/>
  <c r="CA11" i="17"/>
  <c r="A11" i="17"/>
  <c r="CB10" i="17"/>
  <c r="CA10" i="17"/>
  <c r="A10" i="17"/>
  <c r="CB9" i="17"/>
  <c r="CA9" i="17"/>
  <c r="A9" i="17"/>
  <c r="CB8" i="17"/>
  <c r="CA8" i="17"/>
  <c r="A8" i="17"/>
  <c r="CB7" i="17"/>
  <c r="CA7" i="17"/>
  <c r="CB6" i="17"/>
  <c r="CA6" i="17"/>
  <c r="CB5" i="17"/>
  <c r="CA5" i="17"/>
  <c r="CB4" i="17"/>
  <c r="CA4" i="17"/>
  <c r="CB3" i="17"/>
  <c r="CA3" i="17"/>
  <c r="CB2" i="17"/>
  <c r="CA2" i="17"/>
  <c r="CB2001" i="16"/>
  <c r="CA2001" i="16"/>
  <c r="CB2000" i="16"/>
  <c r="CA2000" i="16"/>
  <c r="CB1999" i="16"/>
  <c r="CA1999" i="16"/>
  <c r="CB1998" i="16"/>
  <c r="CA1998" i="16"/>
  <c r="CB1997" i="16"/>
  <c r="CA1997" i="16"/>
  <c r="CB1996" i="16"/>
  <c r="CA1996" i="16"/>
  <c r="CB1995" i="16"/>
  <c r="CA1995" i="16"/>
  <c r="CB1994" i="16"/>
  <c r="CA1994" i="16"/>
  <c r="CB1993" i="16"/>
  <c r="CA1993" i="16"/>
  <c r="CB1992" i="16"/>
  <c r="CA1992" i="16"/>
  <c r="CB1991" i="16"/>
  <c r="CA1991" i="16"/>
  <c r="CB1990" i="16"/>
  <c r="CA1990" i="16"/>
  <c r="CB1989" i="16"/>
  <c r="CA1989" i="16"/>
  <c r="CB1988" i="16"/>
  <c r="CA1988" i="16"/>
  <c r="CB1987" i="16"/>
  <c r="CA1987" i="16"/>
  <c r="CB1986" i="16"/>
  <c r="CA1986" i="16"/>
  <c r="CB1985" i="16"/>
  <c r="CA1985" i="16"/>
  <c r="CB1984" i="16"/>
  <c r="CA1984" i="16"/>
  <c r="CB1983" i="16"/>
  <c r="CA1983" i="16"/>
  <c r="CB1982" i="16"/>
  <c r="CA1982" i="16"/>
  <c r="CB1981" i="16"/>
  <c r="CA1981" i="16"/>
  <c r="CB1980" i="16"/>
  <c r="CA1980" i="16"/>
  <c r="CB1979" i="16"/>
  <c r="CA1979" i="16"/>
  <c r="CB1978" i="16"/>
  <c r="CA1978" i="16"/>
  <c r="CB1977" i="16"/>
  <c r="CA1977" i="16"/>
  <c r="CB1976" i="16"/>
  <c r="CA1976" i="16"/>
  <c r="CB1975" i="16"/>
  <c r="CA1975" i="16"/>
  <c r="CB1974" i="16"/>
  <c r="CA1974" i="16"/>
  <c r="CB1973" i="16"/>
  <c r="CA1973" i="16"/>
  <c r="CB1972" i="16"/>
  <c r="CA1972" i="16"/>
  <c r="CB1971" i="16"/>
  <c r="CA1971" i="16"/>
  <c r="CB1970" i="16"/>
  <c r="CA1970" i="16"/>
  <c r="CB1969" i="16"/>
  <c r="CA1969" i="16"/>
  <c r="CB1968" i="16"/>
  <c r="CA1968" i="16"/>
  <c r="CB1967" i="16"/>
  <c r="CA1967" i="16"/>
  <c r="CB1966" i="16"/>
  <c r="CA1966" i="16"/>
  <c r="CB1965" i="16"/>
  <c r="CA1965" i="16"/>
  <c r="CB1964" i="16"/>
  <c r="CA1964" i="16"/>
  <c r="CB1963" i="16"/>
  <c r="CA1963" i="16"/>
  <c r="CB1962" i="16"/>
  <c r="CA1962" i="16"/>
  <c r="CB1961" i="16"/>
  <c r="CA1961" i="16"/>
  <c r="CB1960" i="16"/>
  <c r="CA1960" i="16"/>
  <c r="CB1959" i="16"/>
  <c r="CA1959" i="16"/>
  <c r="CB1958" i="16"/>
  <c r="CA1958" i="16"/>
  <c r="CB1957" i="16"/>
  <c r="CA1957" i="16"/>
  <c r="CB1956" i="16"/>
  <c r="CA1956" i="16"/>
  <c r="CB1955" i="16"/>
  <c r="CA1955" i="16"/>
  <c r="CB1954" i="16"/>
  <c r="CA1954" i="16"/>
  <c r="CB1953" i="16"/>
  <c r="CA1953" i="16"/>
  <c r="CB1952" i="16"/>
  <c r="CA1952" i="16"/>
  <c r="CB1951" i="16"/>
  <c r="CA1951" i="16"/>
  <c r="CB1950" i="16"/>
  <c r="CA1950" i="16"/>
  <c r="CB1949" i="16"/>
  <c r="CA1949" i="16"/>
  <c r="CB1948" i="16"/>
  <c r="CA1948" i="16"/>
  <c r="CB1947" i="16"/>
  <c r="CA1947" i="16"/>
  <c r="CB1946" i="16"/>
  <c r="CA1946" i="16"/>
  <c r="CB1945" i="16"/>
  <c r="CA1945" i="16"/>
  <c r="CB1944" i="16"/>
  <c r="CA1944" i="16"/>
  <c r="CB1943" i="16"/>
  <c r="CA1943" i="16"/>
  <c r="CB1942" i="16"/>
  <c r="CA1942" i="16"/>
  <c r="CB1941" i="16"/>
  <c r="CA1941" i="16"/>
  <c r="CB1940" i="16"/>
  <c r="CA1940" i="16"/>
  <c r="CB1939" i="16"/>
  <c r="CA1939" i="16"/>
  <c r="CB1938" i="16"/>
  <c r="CA1938" i="16"/>
  <c r="CB1937" i="16"/>
  <c r="CA1937" i="16"/>
  <c r="CB1936" i="16"/>
  <c r="CA1936" i="16"/>
  <c r="CB1935" i="16"/>
  <c r="CA1935" i="16"/>
  <c r="CB1934" i="16"/>
  <c r="CA1934" i="16"/>
  <c r="CB1933" i="16"/>
  <c r="CA1933" i="16"/>
  <c r="CB1932" i="16"/>
  <c r="CA1932" i="16"/>
  <c r="CB1931" i="16"/>
  <c r="CA1931" i="16"/>
  <c r="CB1930" i="16"/>
  <c r="CA1930" i="16"/>
  <c r="CB1929" i="16"/>
  <c r="CA1929" i="16"/>
  <c r="CB1928" i="16"/>
  <c r="CA1928" i="16"/>
  <c r="CB1927" i="16"/>
  <c r="CA1927" i="16"/>
  <c r="CB1926" i="16"/>
  <c r="CA1926" i="16"/>
  <c r="CB1925" i="16"/>
  <c r="CA1925" i="16"/>
  <c r="CB1924" i="16"/>
  <c r="CA1924" i="16"/>
  <c r="CB1923" i="16"/>
  <c r="CA1923" i="16"/>
  <c r="CB1922" i="16"/>
  <c r="CA1922" i="16"/>
  <c r="CB1921" i="16"/>
  <c r="CA1921" i="16"/>
  <c r="CB1920" i="16"/>
  <c r="CA1920" i="16"/>
  <c r="CB1919" i="16"/>
  <c r="CA1919" i="16"/>
  <c r="CB1918" i="16"/>
  <c r="CA1918" i="16"/>
  <c r="CB1917" i="16"/>
  <c r="CA1917" i="16"/>
  <c r="CB1916" i="16"/>
  <c r="CA1916" i="16"/>
  <c r="CB1915" i="16"/>
  <c r="CA1915" i="16"/>
  <c r="CB1914" i="16"/>
  <c r="CA1914" i="16"/>
  <c r="CB1913" i="16"/>
  <c r="CA1913" i="16"/>
  <c r="CB1912" i="16"/>
  <c r="CA1912" i="16"/>
  <c r="CB1911" i="16"/>
  <c r="CA1911" i="16"/>
  <c r="CB1910" i="16"/>
  <c r="CA1910" i="16"/>
  <c r="CB1909" i="16"/>
  <c r="CA1909" i="16"/>
  <c r="CB1908" i="16"/>
  <c r="CA1908" i="16"/>
  <c r="CB1907" i="16"/>
  <c r="CA1907" i="16"/>
  <c r="CB1906" i="16"/>
  <c r="CA1906" i="16"/>
  <c r="CB1905" i="16"/>
  <c r="CA1905" i="16"/>
  <c r="CB1904" i="16"/>
  <c r="CA1904" i="16"/>
  <c r="CB1903" i="16"/>
  <c r="CA1903" i="16"/>
  <c r="CB1902" i="16"/>
  <c r="CA1902" i="16"/>
  <c r="CB1901" i="16"/>
  <c r="CA1901" i="16"/>
  <c r="CB1900" i="16"/>
  <c r="CA1900" i="16"/>
  <c r="CB1899" i="16"/>
  <c r="CA1899" i="16"/>
  <c r="CB1898" i="16"/>
  <c r="CA1898" i="16"/>
  <c r="CB1897" i="16"/>
  <c r="CA1897" i="16"/>
  <c r="CB1896" i="16"/>
  <c r="CA1896" i="16"/>
  <c r="CB1895" i="16"/>
  <c r="CA1895" i="16"/>
  <c r="CB1894" i="16"/>
  <c r="CA1894" i="16"/>
  <c r="CB1893" i="16"/>
  <c r="CA1893" i="16"/>
  <c r="CB1892" i="16"/>
  <c r="CA1892" i="16"/>
  <c r="CB1891" i="16"/>
  <c r="CA1891" i="16"/>
  <c r="CB1890" i="16"/>
  <c r="CA1890" i="16"/>
  <c r="CB1889" i="16"/>
  <c r="CA1889" i="16"/>
  <c r="CB1888" i="16"/>
  <c r="CA1888" i="16"/>
  <c r="CB1887" i="16"/>
  <c r="CA1887" i="16"/>
  <c r="CB1886" i="16"/>
  <c r="CA1886" i="16"/>
  <c r="CB1885" i="16"/>
  <c r="CA1885" i="16"/>
  <c r="CB1884" i="16"/>
  <c r="CA1884" i="16"/>
  <c r="CB1883" i="16"/>
  <c r="CA1883" i="16"/>
  <c r="CB1882" i="16"/>
  <c r="CA1882" i="16"/>
  <c r="CB1881" i="16"/>
  <c r="CA1881" i="16"/>
  <c r="CB1880" i="16"/>
  <c r="CA1880" i="16"/>
  <c r="CB1879" i="16"/>
  <c r="CA1879" i="16"/>
  <c r="CB1878" i="16"/>
  <c r="CA1878" i="16"/>
  <c r="CB1877" i="16"/>
  <c r="CA1877" i="16"/>
  <c r="CB1876" i="16"/>
  <c r="CA1876" i="16"/>
  <c r="CB1875" i="16"/>
  <c r="CA1875" i="16"/>
  <c r="CB1874" i="16"/>
  <c r="CA1874" i="16"/>
  <c r="CB1873" i="16"/>
  <c r="CA1873" i="16"/>
  <c r="CB1872" i="16"/>
  <c r="CA1872" i="16"/>
  <c r="CB1871" i="16"/>
  <c r="CA1871" i="16"/>
  <c r="CB1870" i="16"/>
  <c r="CA1870" i="16"/>
  <c r="CB1869" i="16"/>
  <c r="CA1869" i="16"/>
  <c r="CB1868" i="16"/>
  <c r="CA1868" i="16"/>
  <c r="CB1867" i="16"/>
  <c r="CA1867" i="16"/>
  <c r="CB1866" i="16"/>
  <c r="CA1866" i="16"/>
  <c r="CB1865" i="16"/>
  <c r="CA1865" i="16"/>
  <c r="CB1864" i="16"/>
  <c r="CA1864" i="16"/>
  <c r="CB1863" i="16"/>
  <c r="CA1863" i="16"/>
  <c r="CB1862" i="16"/>
  <c r="CA1862" i="16"/>
  <c r="CB1861" i="16"/>
  <c r="CA1861" i="16"/>
  <c r="CB1860" i="16"/>
  <c r="CA1860" i="16"/>
  <c r="CB1859" i="16"/>
  <c r="CA1859" i="16"/>
  <c r="CB1858" i="16"/>
  <c r="CA1858" i="16"/>
  <c r="CB1857" i="16"/>
  <c r="CA1857" i="16"/>
  <c r="CB1856" i="16"/>
  <c r="CA1856" i="16"/>
  <c r="CB1855" i="16"/>
  <c r="CA1855" i="16"/>
  <c r="CB1854" i="16"/>
  <c r="CA1854" i="16"/>
  <c r="CB1853" i="16"/>
  <c r="CA1853" i="16"/>
  <c r="CB1852" i="16"/>
  <c r="CA1852" i="16"/>
  <c r="CB1851" i="16"/>
  <c r="CA1851" i="16"/>
  <c r="CB1850" i="16"/>
  <c r="CA1850" i="16"/>
  <c r="CB1849" i="16"/>
  <c r="CA1849" i="16"/>
  <c r="CB1848" i="16"/>
  <c r="CA1848" i="16"/>
  <c r="CB1847" i="16"/>
  <c r="CA1847" i="16"/>
  <c r="CB1846" i="16"/>
  <c r="CA1846" i="16"/>
  <c r="CB1845" i="16"/>
  <c r="CA1845" i="16"/>
  <c r="CB1844" i="16"/>
  <c r="CA1844" i="16"/>
  <c r="CB1843" i="16"/>
  <c r="CA1843" i="16"/>
  <c r="CB1842" i="16"/>
  <c r="CA1842" i="16"/>
  <c r="CB1841" i="16"/>
  <c r="CA1841" i="16"/>
  <c r="CB1840" i="16"/>
  <c r="CA1840" i="16"/>
  <c r="CB1839" i="16"/>
  <c r="CA1839" i="16"/>
  <c r="CB1838" i="16"/>
  <c r="CA1838" i="16"/>
  <c r="CB1837" i="16"/>
  <c r="CA1837" i="16"/>
  <c r="CB1836" i="16"/>
  <c r="CA1836" i="16"/>
  <c r="CB1835" i="16"/>
  <c r="CA1835" i="16"/>
  <c r="CB1834" i="16"/>
  <c r="CA1834" i="16"/>
  <c r="CB1833" i="16"/>
  <c r="CA1833" i="16"/>
  <c r="CB1832" i="16"/>
  <c r="CA1832" i="16"/>
  <c r="CB1831" i="16"/>
  <c r="CA1831" i="16"/>
  <c r="CB1830" i="16"/>
  <c r="CA1830" i="16"/>
  <c r="CB1829" i="16"/>
  <c r="CA1829" i="16"/>
  <c r="CB1828" i="16"/>
  <c r="CA1828" i="16"/>
  <c r="CB1827" i="16"/>
  <c r="CA1827" i="16"/>
  <c r="CB1826" i="16"/>
  <c r="CA1826" i="16"/>
  <c r="CB1825" i="16"/>
  <c r="CA1825" i="16"/>
  <c r="CB1824" i="16"/>
  <c r="CA1824" i="16"/>
  <c r="CB1823" i="16"/>
  <c r="CA1823" i="16"/>
  <c r="CB1822" i="16"/>
  <c r="CA1822" i="16"/>
  <c r="CB1821" i="16"/>
  <c r="CA1821" i="16"/>
  <c r="CB1820" i="16"/>
  <c r="CA1820" i="16"/>
  <c r="CB1819" i="16"/>
  <c r="CA1819" i="16"/>
  <c r="CB1818" i="16"/>
  <c r="CA1818" i="16"/>
  <c r="CB1817" i="16"/>
  <c r="CA1817" i="16"/>
  <c r="CB1816" i="16"/>
  <c r="CA1816" i="16"/>
  <c r="CB1815" i="16"/>
  <c r="CA1815" i="16"/>
  <c r="CB1814" i="16"/>
  <c r="CA1814" i="16"/>
  <c r="CB1813" i="16"/>
  <c r="CA1813" i="16"/>
  <c r="CB1812" i="16"/>
  <c r="CA1812" i="16"/>
  <c r="CB1811" i="16"/>
  <c r="CA1811" i="16"/>
  <c r="CB1810" i="16"/>
  <c r="CA1810" i="16"/>
  <c r="CB1809" i="16"/>
  <c r="CA1809" i="16"/>
  <c r="CB1808" i="16"/>
  <c r="CA1808" i="16"/>
  <c r="CB1807" i="16"/>
  <c r="CA1807" i="16"/>
  <c r="CB1806" i="16"/>
  <c r="CA1806" i="16"/>
  <c r="CB1805" i="16"/>
  <c r="CA1805" i="16"/>
  <c r="CB1804" i="16"/>
  <c r="CA1804" i="16"/>
  <c r="CB1803" i="16"/>
  <c r="CA1803" i="16"/>
  <c r="CB1802" i="16"/>
  <c r="CA1802" i="16"/>
  <c r="CB1801" i="16"/>
  <c r="CA1801" i="16"/>
  <c r="CB1800" i="16"/>
  <c r="CA1800" i="16"/>
  <c r="CB1799" i="16"/>
  <c r="CA1799" i="16"/>
  <c r="CB1798" i="16"/>
  <c r="CA1798" i="16"/>
  <c r="CB1797" i="16"/>
  <c r="CA1797" i="16"/>
  <c r="CB1796" i="16"/>
  <c r="CA1796" i="16"/>
  <c r="CB1795" i="16"/>
  <c r="CA1795" i="16"/>
  <c r="CB1794" i="16"/>
  <c r="CA1794" i="16"/>
  <c r="CB1793" i="16"/>
  <c r="CA1793" i="16"/>
  <c r="CB1792" i="16"/>
  <c r="CA1792" i="16"/>
  <c r="CB1791" i="16"/>
  <c r="CA1791" i="16"/>
  <c r="CB1790" i="16"/>
  <c r="CA1790" i="16"/>
  <c r="CB1789" i="16"/>
  <c r="CA1789" i="16"/>
  <c r="CB1788" i="16"/>
  <c r="CA1788" i="16"/>
  <c r="CB1787" i="16"/>
  <c r="CA1787" i="16"/>
  <c r="CB1786" i="16"/>
  <c r="CA1786" i="16"/>
  <c r="CB1785" i="16"/>
  <c r="CA1785" i="16"/>
  <c r="CB1784" i="16"/>
  <c r="CA1784" i="16"/>
  <c r="CB1783" i="16"/>
  <c r="CA1783" i="16"/>
  <c r="CB1782" i="16"/>
  <c r="CA1782" i="16"/>
  <c r="CB1781" i="16"/>
  <c r="CA1781" i="16"/>
  <c r="CB1780" i="16"/>
  <c r="CA1780" i="16"/>
  <c r="CB1779" i="16"/>
  <c r="CA1779" i="16"/>
  <c r="CB1778" i="16"/>
  <c r="CA1778" i="16"/>
  <c r="CB1777" i="16"/>
  <c r="CA1777" i="16"/>
  <c r="CB1776" i="16"/>
  <c r="CA1776" i="16"/>
  <c r="CB1775" i="16"/>
  <c r="CA1775" i="16"/>
  <c r="CB1774" i="16"/>
  <c r="CA1774" i="16"/>
  <c r="CB1773" i="16"/>
  <c r="CA1773" i="16"/>
  <c r="CB1772" i="16"/>
  <c r="CA1772" i="16"/>
  <c r="CB1771" i="16"/>
  <c r="CA1771" i="16"/>
  <c r="CB1770" i="16"/>
  <c r="CA1770" i="16"/>
  <c r="CB1769" i="16"/>
  <c r="CA1769" i="16"/>
  <c r="CB1768" i="16"/>
  <c r="CA1768" i="16"/>
  <c r="CB1767" i="16"/>
  <c r="CA1767" i="16"/>
  <c r="CB1766" i="16"/>
  <c r="CA1766" i="16"/>
  <c r="CB1765" i="16"/>
  <c r="CA1765" i="16"/>
  <c r="CB1764" i="16"/>
  <c r="CA1764" i="16"/>
  <c r="CB1763" i="16"/>
  <c r="CA1763" i="16"/>
  <c r="CB1762" i="16"/>
  <c r="CA1762" i="16"/>
  <c r="CB1761" i="16"/>
  <c r="CA1761" i="16"/>
  <c r="CB1760" i="16"/>
  <c r="CA1760" i="16"/>
  <c r="CB1759" i="16"/>
  <c r="CA1759" i="16"/>
  <c r="CB1758" i="16"/>
  <c r="CA1758" i="16"/>
  <c r="CB1757" i="16"/>
  <c r="CA1757" i="16"/>
  <c r="CB1756" i="16"/>
  <c r="CA1756" i="16"/>
  <c r="CB1755" i="16"/>
  <c r="CA1755" i="16"/>
  <c r="CB1754" i="16"/>
  <c r="CA1754" i="16"/>
  <c r="CB1753" i="16"/>
  <c r="CA1753" i="16"/>
  <c r="CB1752" i="16"/>
  <c r="CA1752" i="16"/>
  <c r="CB1751" i="16"/>
  <c r="CA1751" i="16"/>
  <c r="CB1750" i="16"/>
  <c r="CA1750" i="16"/>
  <c r="CB1749" i="16"/>
  <c r="CA1749" i="16"/>
  <c r="CB1748" i="16"/>
  <c r="CA1748" i="16"/>
  <c r="CB1747" i="16"/>
  <c r="CA1747" i="16"/>
  <c r="CB1746" i="16"/>
  <c r="CA1746" i="16"/>
  <c r="CB1745" i="16"/>
  <c r="CA1745" i="16"/>
  <c r="CB1744" i="16"/>
  <c r="CA1744" i="16"/>
  <c r="CB1743" i="16"/>
  <c r="CA1743" i="16"/>
  <c r="CB1742" i="16"/>
  <c r="CA1742" i="16"/>
  <c r="CB1741" i="16"/>
  <c r="CA1741" i="16"/>
  <c r="CB1740" i="16"/>
  <c r="CA1740" i="16"/>
  <c r="CB1739" i="16"/>
  <c r="CA1739" i="16"/>
  <c r="CB1738" i="16"/>
  <c r="CA1738" i="16"/>
  <c r="CB1737" i="16"/>
  <c r="CA1737" i="16"/>
  <c r="CB1736" i="16"/>
  <c r="CA1736" i="16"/>
  <c r="CB1735" i="16"/>
  <c r="CA1735" i="16"/>
  <c r="CB1734" i="16"/>
  <c r="CA1734" i="16"/>
  <c r="CB1733" i="16"/>
  <c r="CA1733" i="16"/>
  <c r="CB1732" i="16"/>
  <c r="CA1732" i="16"/>
  <c r="CB1731" i="16"/>
  <c r="CA1731" i="16"/>
  <c r="CB1730" i="16"/>
  <c r="CA1730" i="16"/>
  <c r="CB1729" i="16"/>
  <c r="CA1729" i="16"/>
  <c r="CB1728" i="16"/>
  <c r="CA1728" i="16"/>
  <c r="CB1727" i="16"/>
  <c r="CA1727" i="16"/>
  <c r="CB1726" i="16"/>
  <c r="CA1726" i="16"/>
  <c r="CB1725" i="16"/>
  <c r="CA1725" i="16"/>
  <c r="CB1724" i="16"/>
  <c r="CA1724" i="16"/>
  <c r="CB1723" i="16"/>
  <c r="CA1723" i="16"/>
  <c r="CB1722" i="16"/>
  <c r="CA1722" i="16"/>
  <c r="CB1721" i="16"/>
  <c r="CA1721" i="16"/>
  <c r="CB1720" i="16"/>
  <c r="CA1720" i="16"/>
  <c r="CB1719" i="16"/>
  <c r="CA1719" i="16"/>
  <c r="CB1718" i="16"/>
  <c r="CA1718" i="16"/>
  <c r="CB1717" i="16"/>
  <c r="CA1717" i="16"/>
  <c r="CB1716" i="16"/>
  <c r="CA1716" i="16"/>
  <c r="CB1715" i="16"/>
  <c r="CA1715" i="16"/>
  <c r="CB1714" i="16"/>
  <c r="CA1714" i="16"/>
  <c r="CB1713" i="16"/>
  <c r="CA1713" i="16"/>
  <c r="CB1712" i="16"/>
  <c r="CA1712" i="16"/>
  <c r="CB1711" i="16"/>
  <c r="CA1711" i="16"/>
  <c r="CB1710" i="16"/>
  <c r="CA1710" i="16"/>
  <c r="CB1709" i="16"/>
  <c r="CA1709" i="16"/>
  <c r="CB1708" i="16"/>
  <c r="CA1708" i="16"/>
  <c r="CB1707" i="16"/>
  <c r="CA1707" i="16"/>
  <c r="CB1706" i="16"/>
  <c r="CA1706" i="16"/>
  <c r="CB1705" i="16"/>
  <c r="CA1705" i="16"/>
  <c r="CB1704" i="16"/>
  <c r="CA1704" i="16"/>
  <c r="CB1703" i="16"/>
  <c r="CA1703" i="16"/>
  <c r="CB1702" i="16"/>
  <c r="CA1702" i="16"/>
  <c r="CB1701" i="16"/>
  <c r="CA1701" i="16"/>
  <c r="CB1700" i="16"/>
  <c r="CA1700" i="16"/>
  <c r="CB1699" i="16"/>
  <c r="CA1699" i="16"/>
  <c r="CB1698" i="16"/>
  <c r="CA1698" i="16"/>
  <c r="CB1697" i="16"/>
  <c r="CA1697" i="16"/>
  <c r="CB1696" i="16"/>
  <c r="CA1696" i="16"/>
  <c r="CB1695" i="16"/>
  <c r="CA1695" i="16"/>
  <c r="CB1694" i="16"/>
  <c r="CA1694" i="16"/>
  <c r="CB1693" i="16"/>
  <c r="CA1693" i="16"/>
  <c r="CB1692" i="16"/>
  <c r="CA1692" i="16"/>
  <c r="CB1691" i="16"/>
  <c r="CA1691" i="16"/>
  <c r="CB1690" i="16"/>
  <c r="CA1690" i="16"/>
  <c r="CB1689" i="16"/>
  <c r="CA1689" i="16"/>
  <c r="CB1688" i="16"/>
  <c r="CA1688" i="16"/>
  <c r="CB1687" i="16"/>
  <c r="CA1687" i="16"/>
  <c r="CB1686" i="16"/>
  <c r="CA1686" i="16"/>
  <c r="CB1685" i="16"/>
  <c r="CA1685" i="16"/>
  <c r="CB1684" i="16"/>
  <c r="CA1684" i="16"/>
  <c r="CB1683" i="16"/>
  <c r="CA1683" i="16"/>
  <c r="CB1682" i="16"/>
  <c r="CA1682" i="16"/>
  <c r="CB1681" i="16"/>
  <c r="CA1681" i="16"/>
  <c r="CB1680" i="16"/>
  <c r="CA1680" i="16"/>
  <c r="CB1679" i="16"/>
  <c r="CA1679" i="16"/>
  <c r="CB1678" i="16"/>
  <c r="CA1678" i="16"/>
  <c r="CB1677" i="16"/>
  <c r="CA1677" i="16"/>
  <c r="CB1676" i="16"/>
  <c r="CA1676" i="16"/>
  <c r="CB1675" i="16"/>
  <c r="CA1675" i="16"/>
  <c r="CB1674" i="16"/>
  <c r="CA1674" i="16"/>
  <c r="CB1673" i="16"/>
  <c r="CA1673" i="16"/>
  <c r="CB1672" i="16"/>
  <c r="CA1672" i="16"/>
  <c r="CB1671" i="16"/>
  <c r="CA1671" i="16"/>
  <c r="CB1670" i="16"/>
  <c r="CA1670" i="16"/>
  <c r="CB1669" i="16"/>
  <c r="CA1669" i="16"/>
  <c r="CB1668" i="16"/>
  <c r="CA1668" i="16"/>
  <c r="CB1667" i="16"/>
  <c r="CA1667" i="16"/>
  <c r="CB1666" i="16"/>
  <c r="CA1666" i="16"/>
  <c r="CB1665" i="16"/>
  <c r="CA1665" i="16"/>
  <c r="CB1664" i="16"/>
  <c r="CA1664" i="16"/>
  <c r="CB1663" i="16"/>
  <c r="CA1663" i="16"/>
  <c r="CB1662" i="16"/>
  <c r="CA1662" i="16"/>
  <c r="CB1661" i="16"/>
  <c r="CA1661" i="16"/>
  <c r="CB1660" i="16"/>
  <c r="CA1660" i="16"/>
  <c r="CB1659" i="16"/>
  <c r="CA1659" i="16"/>
  <c r="CB1658" i="16"/>
  <c r="CA1658" i="16"/>
  <c r="CB1657" i="16"/>
  <c r="CA1657" i="16"/>
  <c r="CB1656" i="16"/>
  <c r="CA1656" i="16"/>
  <c r="CB1655" i="16"/>
  <c r="CA1655" i="16"/>
  <c r="CB1654" i="16"/>
  <c r="CA1654" i="16"/>
  <c r="CB1653" i="16"/>
  <c r="CA1653" i="16"/>
  <c r="CB1652" i="16"/>
  <c r="CA1652" i="16"/>
  <c r="CB1651" i="16"/>
  <c r="CA1651" i="16"/>
  <c r="CB1650" i="16"/>
  <c r="CA1650" i="16"/>
  <c r="CB1649" i="16"/>
  <c r="CA1649" i="16"/>
  <c r="CB1648" i="16"/>
  <c r="CA1648" i="16"/>
  <c r="CB1647" i="16"/>
  <c r="CA1647" i="16"/>
  <c r="CB1646" i="16"/>
  <c r="CA1646" i="16"/>
  <c r="CB1645" i="16"/>
  <c r="CA1645" i="16"/>
  <c r="CB1644" i="16"/>
  <c r="CA1644" i="16"/>
  <c r="CB1643" i="16"/>
  <c r="CA1643" i="16"/>
  <c r="CB1642" i="16"/>
  <c r="CA1642" i="16"/>
  <c r="CB1641" i="16"/>
  <c r="CA1641" i="16"/>
  <c r="CB1640" i="16"/>
  <c r="CA1640" i="16"/>
  <c r="CB1639" i="16"/>
  <c r="CA1639" i="16"/>
  <c r="CB1638" i="16"/>
  <c r="CA1638" i="16"/>
  <c r="CB1637" i="16"/>
  <c r="CA1637" i="16"/>
  <c r="CB1636" i="16"/>
  <c r="CA1636" i="16"/>
  <c r="CB1635" i="16"/>
  <c r="CA1635" i="16"/>
  <c r="CB1634" i="16"/>
  <c r="CA1634" i="16"/>
  <c r="CB1633" i="16"/>
  <c r="CA1633" i="16"/>
  <c r="CB1632" i="16"/>
  <c r="CA1632" i="16"/>
  <c r="CB1631" i="16"/>
  <c r="CA1631" i="16"/>
  <c r="CB1630" i="16"/>
  <c r="CA1630" i="16"/>
  <c r="CB1629" i="16"/>
  <c r="CA1629" i="16"/>
  <c r="CB1628" i="16"/>
  <c r="CA1628" i="16"/>
  <c r="CB1627" i="16"/>
  <c r="CA1627" i="16"/>
  <c r="CB1626" i="16"/>
  <c r="CA1626" i="16"/>
  <c r="CB1625" i="16"/>
  <c r="CA1625" i="16"/>
  <c r="CB1624" i="16"/>
  <c r="CA1624" i="16"/>
  <c r="CB1623" i="16"/>
  <c r="CA1623" i="16"/>
  <c r="CB1622" i="16"/>
  <c r="CA1622" i="16"/>
  <c r="CB1621" i="16"/>
  <c r="CA1621" i="16"/>
  <c r="CB1620" i="16"/>
  <c r="CA1620" i="16"/>
  <c r="CB1619" i="16"/>
  <c r="CA1619" i="16"/>
  <c r="CB1618" i="16"/>
  <c r="CA1618" i="16"/>
  <c r="CB1617" i="16"/>
  <c r="CA1617" i="16"/>
  <c r="CB1616" i="16"/>
  <c r="CA1616" i="16"/>
  <c r="CB1615" i="16"/>
  <c r="CA1615" i="16"/>
  <c r="CB1614" i="16"/>
  <c r="CA1614" i="16"/>
  <c r="CB1613" i="16"/>
  <c r="CA1613" i="16"/>
  <c r="CB1612" i="16"/>
  <c r="CA1612" i="16"/>
  <c r="CB1611" i="16"/>
  <c r="CA1611" i="16"/>
  <c r="CB1610" i="16"/>
  <c r="CA1610" i="16"/>
  <c r="CB1609" i="16"/>
  <c r="CA1609" i="16"/>
  <c r="CB1608" i="16"/>
  <c r="CA1608" i="16"/>
  <c r="CB1607" i="16"/>
  <c r="CA1607" i="16"/>
  <c r="CB1606" i="16"/>
  <c r="CA1606" i="16"/>
  <c r="CB1605" i="16"/>
  <c r="CA1605" i="16"/>
  <c r="CB1604" i="16"/>
  <c r="CA1604" i="16"/>
  <c r="CB1603" i="16"/>
  <c r="CA1603" i="16"/>
  <c r="CB1602" i="16"/>
  <c r="CA1602" i="16"/>
  <c r="CB1601" i="16"/>
  <c r="CA1601" i="16"/>
  <c r="CB1600" i="16"/>
  <c r="CA1600" i="16"/>
  <c r="CB1599" i="16"/>
  <c r="CA1599" i="16"/>
  <c r="CB1598" i="16"/>
  <c r="CA1598" i="16"/>
  <c r="CB1597" i="16"/>
  <c r="CA1597" i="16"/>
  <c r="CB1596" i="16"/>
  <c r="CA1596" i="16"/>
  <c r="CB1595" i="16"/>
  <c r="CA1595" i="16"/>
  <c r="CB1594" i="16"/>
  <c r="CA1594" i="16"/>
  <c r="CB1593" i="16"/>
  <c r="CA1593" i="16"/>
  <c r="CB1592" i="16"/>
  <c r="CA1592" i="16"/>
  <c r="CB1591" i="16"/>
  <c r="CA1591" i="16"/>
  <c r="CB1590" i="16"/>
  <c r="CA1590" i="16"/>
  <c r="CB1589" i="16"/>
  <c r="CA1589" i="16"/>
  <c r="CB1588" i="16"/>
  <c r="CA1588" i="16"/>
  <c r="CB1587" i="16"/>
  <c r="CA1587" i="16"/>
  <c r="CB1586" i="16"/>
  <c r="CA1586" i="16"/>
  <c r="CB1585" i="16"/>
  <c r="CA1585" i="16"/>
  <c r="CB1584" i="16"/>
  <c r="CA1584" i="16"/>
  <c r="CB1583" i="16"/>
  <c r="CA1583" i="16"/>
  <c r="CB1582" i="16"/>
  <c r="CA1582" i="16"/>
  <c r="CB1581" i="16"/>
  <c r="CA1581" i="16"/>
  <c r="CB1580" i="16"/>
  <c r="CA1580" i="16"/>
  <c r="CB1579" i="16"/>
  <c r="CA1579" i="16"/>
  <c r="CB1578" i="16"/>
  <c r="CA1578" i="16"/>
  <c r="CB1577" i="16"/>
  <c r="CA1577" i="16"/>
  <c r="CB1576" i="16"/>
  <c r="CA1576" i="16"/>
  <c r="CB1575" i="16"/>
  <c r="CA1575" i="16"/>
  <c r="CB1574" i="16"/>
  <c r="CA1574" i="16"/>
  <c r="CB1573" i="16"/>
  <c r="CA1573" i="16"/>
  <c r="CB1572" i="16"/>
  <c r="CA1572" i="16"/>
  <c r="CB1571" i="16"/>
  <c r="CA1571" i="16"/>
  <c r="CB1570" i="16"/>
  <c r="CA1570" i="16"/>
  <c r="CB1569" i="16"/>
  <c r="CA1569" i="16"/>
  <c r="CB1568" i="16"/>
  <c r="CA1568" i="16"/>
  <c r="CB1567" i="16"/>
  <c r="CA1567" i="16"/>
  <c r="CB1566" i="16"/>
  <c r="CA1566" i="16"/>
  <c r="CB1565" i="16"/>
  <c r="CA1565" i="16"/>
  <c r="CB1564" i="16"/>
  <c r="CA1564" i="16"/>
  <c r="CB1563" i="16"/>
  <c r="CA1563" i="16"/>
  <c r="CB1562" i="16"/>
  <c r="CA1562" i="16"/>
  <c r="CB1561" i="16"/>
  <c r="CA1561" i="16"/>
  <c r="CB1560" i="16"/>
  <c r="CA1560" i="16"/>
  <c r="CB1559" i="16"/>
  <c r="CA1559" i="16"/>
  <c r="CB1558" i="16"/>
  <c r="CA1558" i="16"/>
  <c r="CB1557" i="16"/>
  <c r="CA1557" i="16"/>
  <c r="CB1556" i="16"/>
  <c r="CA1556" i="16"/>
  <c r="CB1555" i="16"/>
  <c r="CA1555" i="16"/>
  <c r="CB1554" i="16"/>
  <c r="CA1554" i="16"/>
  <c r="CB1553" i="16"/>
  <c r="CA1553" i="16"/>
  <c r="CB1552" i="16"/>
  <c r="CA1552" i="16"/>
  <c r="CB1551" i="16"/>
  <c r="CA1551" i="16"/>
  <c r="CB1550" i="16"/>
  <c r="CA1550" i="16"/>
  <c r="CB1549" i="16"/>
  <c r="CA1549" i="16"/>
  <c r="CB1548" i="16"/>
  <c r="CA1548" i="16"/>
  <c r="CB1547" i="16"/>
  <c r="CA1547" i="16"/>
  <c r="CB1546" i="16"/>
  <c r="CA1546" i="16"/>
  <c r="CB1545" i="16"/>
  <c r="CA1545" i="16"/>
  <c r="CB1544" i="16"/>
  <c r="CA1544" i="16"/>
  <c r="CB1543" i="16"/>
  <c r="CA1543" i="16"/>
  <c r="CB1542" i="16"/>
  <c r="CA1542" i="16"/>
  <c r="CB1541" i="16"/>
  <c r="CA1541" i="16"/>
  <c r="CB1540" i="16"/>
  <c r="CA1540" i="16"/>
  <c r="CB1539" i="16"/>
  <c r="CA1539" i="16"/>
  <c r="CB1538" i="16"/>
  <c r="CA1538" i="16"/>
  <c r="CB1537" i="16"/>
  <c r="CA1537" i="16"/>
  <c r="CB1536" i="16"/>
  <c r="CA1536" i="16"/>
  <c r="CB1535" i="16"/>
  <c r="CA1535" i="16"/>
  <c r="CB1534" i="16"/>
  <c r="CA1534" i="16"/>
  <c r="CB1533" i="16"/>
  <c r="CA1533" i="16"/>
  <c r="CB1532" i="16"/>
  <c r="CA1532" i="16"/>
  <c r="CB1531" i="16"/>
  <c r="CA1531" i="16"/>
  <c r="CB1530" i="16"/>
  <c r="CA1530" i="16"/>
  <c r="CB1529" i="16"/>
  <c r="CA1529" i="16"/>
  <c r="CB1528" i="16"/>
  <c r="CA1528" i="16"/>
  <c r="CB1527" i="16"/>
  <c r="CA1527" i="16"/>
  <c r="CB1526" i="16"/>
  <c r="CA1526" i="16"/>
  <c r="CB1525" i="16"/>
  <c r="CA1525" i="16"/>
  <c r="CB1524" i="16"/>
  <c r="CA1524" i="16"/>
  <c r="CB1523" i="16"/>
  <c r="CA1523" i="16"/>
  <c r="CB1522" i="16"/>
  <c r="CA1522" i="16"/>
  <c r="CB1521" i="16"/>
  <c r="CA1521" i="16"/>
  <c r="CB1520" i="16"/>
  <c r="CA1520" i="16"/>
  <c r="CB1519" i="16"/>
  <c r="CA1519" i="16"/>
  <c r="CB1518" i="16"/>
  <c r="CA1518" i="16"/>
  <c r="CB1517" i="16"/>
  <c r="CA1517" i="16"/>
  <c r="CB1516" i="16"/>
  <c r="CA1516" i="16"/>
  <c r="CB1515" i="16"/>
  <c r="CA1515" i="16"/>
  <c r="CB1514" i="16"/>
  <c r="CA1514" i="16"/>
  <c r="CB1513" i="16"/>
  <c r="CA1513" i="16"/>
  <c r="CB1512" i="16"/>
  <c r="CA1512" i="16"/>
  <c r="CB1511" i="16"/>
  <c r="CA1511" i="16"/>
  <c r="CB1510" i="16"/>
  <c r="CA1510" i="16"/>
  <c r="CB1509" i="16"/>
  <c r="CA1509" i="16"/>
  <c r="CB1508" i="16"/>
  <c r="CA1508" i="16"/>
  <c r="CB1507" i="16"/>
  <c r="CA1507" i="16"/>
  <c r="CB1506" i="16"/>
  <c r="CA1506" i="16"/>
  <c r="CB1505" i="16"/>
  <c r="CA1505" i="16"/>
  <c r="CB1504" i="16"/>
  <c r="CA1504" i="16"/>
  <c r="CB1503" i="16"/>
  <c r="CA1503" i="16"/>
  <c r="CB1502" i="16"/>
  <c r="CA1502" i="16"/>
  <c r="CB1501" i="16"/>
  <c r="CA1501" i="16"/>
  <c r="CB1500" i="16"/>
  <c r="CA1500" i="16"/>
  <c r="CB1499" i="16"/>
  <c r="CA1499" i="16"/>
  <c r="CB1498" i="16"/>
  <c r="CA1498" i="16"/>
  <c r="CB1497" i="16"/>
  <c r="CA1497" i="16"/>
  <c r="CB1496" i="16"/>
  <c r="CA1496" i="16"/>
  <c r="CB1495" i="16"/>
  <c r="CA1495" i="16"/>
  <c r="CB1494" i="16"/>
  <c r="CA1494" i="16"/>
  <c r="CB1493" i="16"/>
  <c r="CA1493" i="16"/>
  <c r="CB1492" i="16"/>
  <c r="CA1492" i="16"/>
  <c r="CB1491" i="16"/>
  <c r="CA1491" i="16"/>
  <c r="CB1490" i="16"/>
  <c r="CA1490" i="16"/>
  <c r="CB1489" i="16"/>
  <c r="CA1489" i="16"/>
  <c r="CB1488" i="16"/>
  <c r="CA1488" i="16"/>
  <c r="CB1487" i="16"/>
  <c r="CA1487" i="16"/>
  <c r="CB1486" i="16"/>
  <c r="CA1486" i="16"/>
  <c r="CB1485" i="16"/>
  <c r="CA1485" i="16"/>
  <c r="CB1484" i="16"/>
  <c r="CA1484" i="16"/>
  <c r="CB1483" i="16"/>
  <c r="CA1483" i="16"/>
  <c r="CB1482" i="16"/>
  <c r="CA1482" i="16"/>
  <c r="CB1481" i="16"/>
  <c r="CA1481" i="16"/>
  <c r="CB1480" i="16"/>
  <c r="CA1480" i="16"/>
  <c r="CB1479" i="16"/>
  <c r="CA1479" i="16"/>
  <c r="CB1478" i="16"/>
  <c r="CA1478" i="16"/>
  <c r="CB1477" i="16"/>
  <c r="CA1477" i="16"/>
  <c r="CB1476" i="16"/>
  <c r="CA1476" i="16"/>
  <c r="CB1475" i="16"/>
  <c r="CA1475" i="16"/>
  <c r="CB1474" i="16"/>
  <c r="CA1474" i="16"/>
  <c r="CB1473" i="16"/>
  <c r="CA1473" i="16"/>
  <c r="CB1472" i="16"/>
  <c r="CA1472" i="16"/>
  <c r="CB1471" i="16"/>
  <c r="CA1471" i="16"/>
  <c r="CB1470" i="16"/>
  <c r="CA1470" i="16"/>
  <c r="CB1469" i="16"/>
  <c r="CA1469" i="16"/>
  <c r="CB1468" i="16"/>
  <c r="CA1468" i="16"/>
  <c r="CB1467" i="16"/>
  <c r="CA1467" i="16"/>
  <c r="CB1466" i="16"/>
  <c r="CA1466" i="16"/>
  <c r="CB1465" i="16"/>
  <c r="CA1465" i="16"/>
  <c r="CB1464" i="16"/>
  <c r="CA1464" i="16"/>
  <c r="CB1463" i="16"/>
  <c r="CA1463" i="16"/>
  <c r="CB1462" i="16"/>
  <c r="CA1462" i="16"/>
  <c r="CB1461" i="16"/>
  <c r="CA1461" i="16"/>
  <c r="CB1460" i="16"/>
  <c r="CA1460" i="16"/>
  <c r="CB1459" i="16"/>
  <c r="CA1459" i="16"/>
  <c r="CB1458" i="16"/>
  <c r="CA1458" i="16"/>
  <c r="CB1457" i="16"/>
  <c r="CA1457" i="16"/>
  <c r="CB1456" i="16"/>
  <c r="CA1456" i="16"/>
  <c r="CB1455" i="16"/>
  <c r="CA1455" i="16"/>
  <c r="CB1454" i="16"/>
  <c r="CA1454" i="16"/>
  <c r="CB1453" i="16"/>
  <c r="CA1453" i="16"/>
  <c r="CB1452" i="16"/>
  <c r="CA1452" i="16"/>
  <c r="CB1451" i="16"/>
  <c r="CA1451" i="16"/>
  <c r="CB1450" i="16"/>
  <c r="CA1450" i="16"/>
  <c r="CB1449" i="16"/>
  <c r="CA1449" i="16"/>
  <c r="CB1448" i="16"/>
  <c r="CA1448" i="16"/>
  <c r="CB1447" i="16"/>
  <c r="CA1447" i="16"/>
  <c r="CB1446" i="16"/>
  <c r="CA1446" i="16"/>
  <c r="CB1445" i="16"/>
  <c r="CA1445" i="16"/>
  <c r="CB1444" i="16"/>
  <c r="CA1444" i="16"/>
  <c r="CB1443" i="16"/>
  <c r="CA1443" i="16"/>
  <c r="CB1442" i="16"/>
  <c r="CA1442" i="16"/>
  <c r="CB1441" i="16"/>
  <c r="CA1441" i="16"/>
  <c r="CB1440" i="16"/>
  <c r="CA1440" i="16"/>
  <c r="CB1439" i="16"/>
  <c r="CA1439" i="16"/>
  <c r="CB1438" i="16"/>
  <c r="CA1438" i="16"/>
  <c r="CB1437" i="16"/>
  <c r="CA1437" i="16"/>
  <c r="CB1436" i="16"/>
  <c r="CA1436" i="16"/>
  <c r="CB1435" i="16"/>
  <c r="CA1435" i="16"/>
  <c r="CB1434" i="16"/>
  <c r="CA1434" i="16"/>
  <c r="CB1433" i="16"/>
  <c r="CA1433" i="16"/>
  <c r="CB1432" i="16"/>
  <c r="CA1432" i="16"/>
  <c r="CB1431" i="16"/>
  <c r="CA1431" i="16"/>
  <c r="CB1430" i="16"/>
  <c r="CA1430" i="16"/>
  <c r="CB1429" i="16"/>
  <c r="CA1429" i="16"/>
  <c r="CB1428" i="16"/>
  <c r="CA1428" i="16"/>
  <c r="CB1427" i="16"/>
  <c r="CA1427" i="16"/>
  <c r="CB1426" i="16"/>
  <c r="CA1426" i="16"/>
  <c r="CB1425" i="16"/>
  <c r="CA1425" i="16"/>
  <c r="CB1424" i="16"/>
  <c r="CA1424" i="16"/>
  <c r="CB1423" i="16"/>
  <c r="CA1423" i="16"/>
  <c r="CB1422" i="16"/>
  <c r="CA1422" i="16"/>
  <c r="CB1421" i="16"/>
  <c r="CA1421" i="16"/>
  <c r="CB1420" i="16"/>
  <c r="CA1420" i="16"/>
  <c r="CB1419" i="16"/>
  <c r="CA1419" i="16"/>
  <c r="CB1418" i="16"/>
  <c r="CA1418" i="16"/>
  <c r="CB1417" i="16"/>
  <c r="CA1417" i="16"/>
  <c r="CB1416" i="16"/>
  <c r="CA1416" i="16"/>
  <c r="CB1415" i="16"/>
  <c r="CA1415" i="16"/>
  <c r="CB1414" i="16"/>
  <c r="CA1414" i="16"/>
  <c r="CB1413" i="16"/>
  <c r="CA1413" i="16"/>
  <c r="CB1412" i="16"/>
  <c r="CA1412" i="16"/>
  <c r="CB1411" i="16"/>
  <c r="CA1411" i="16"/>
  <c r="CB1410" i="16"/>
  <c r="CA1410" i="16"/>
  <c r="CB1409" i="16"/>
  <c r="CA1409" i="16"/>
  <c r="CB1408" i="16"/>
  <c r="CA1408" i="16"/>
  <c r="CB1407" i="16"/>
  <c r="CA1407" i="16"/>
  <c r="CB1406" i="16"/>
  <c r="CA1406" i="16"/>
  <c r="CB1405" i="16"/>
  <c r="CA1405" i="16"/>
  <c r="CB1404" i="16"/>
  <c r="CA1404" i="16"/>
  <c r="CB1403" i="16"/>
  <c r="CA1403" i="16"/>
  <c r="CB1402" i="16"/>
  <c r="CA1402" i="16"/>
  <c r="CB1401" i="16"/>
  <c r="CA1401" i="16"/>
  <c r="CB1400" i="16"/>
  <c r="CA1400" i="16"/>
  <c r="CB1399" i="16"/>
  <c r="CA1399" i="16"/>
  <c r="CB1398" i="16"/>
  <c r="CA1398" i="16"/>
  <c r="CB1397" i="16"/>
  <c r="CA1397" i="16"/>
  <c r="CB1396" i="16"/>
  <c r="CA1396" i="16"/>
  <c r="CB1395" i="16"/>
  <c r="CA1395" i="16"/>
  <c r="CB1394" i="16"/>
  <c r="CA1394" i="16"/>
  <c r="CB1393" i="16"/>
  <c r="CA1393" i="16"/>
  <c r="CB1392" i="16"/>
  <c r="CA1392" i="16"/>
  <c r="CB1391" i="16"/>
  <c r="CA1391" i="16"/>
  <c r="CB1390" i="16"/>
  <c r="CA1390" i="16"/>
  <c r="CB1389" i="16"/>
  <c r="CA1389" i="16"/>
  <c r="CB1388" i="16"/>
  <c r="CA1388" i="16"/>
  <c r="CB1387" i="16"/>
  <c r="CA1387" i="16"/>
  <c r="CB1386" i="16"/>
  <c r="CA1386" i="16"/>
  <c r="CB1385" i="16"/>
  <c r="CA1385" i="16"/>
  <c r="CB1384" i="16"/>
  <c r="CA1384" i="16"/>
  <c r="CB1383" i="16"/>
  <c r="CA1383" i="16"/>
  <c r="CB1382" i="16"/>
  <c r="CA1382" i="16"/>
  <c r="CB1381" i="16"/>
  <c r="CA1381" i="16"/>
  <c r="CB1380" i="16"/>
  <c r="CA1380" i="16"/>
  <c r="CB1379" i="16"/>
  <c r="CA1379" i="16"/>
  <c r="CB1378" i="16"/>
  <c r="CA1378" i="16"/>
  <c r="CB1377" i="16"/>
  <c r="CA1377" i="16"/>
  <c r="CB1376" i="16"/>
  <c r="CA1376" i="16"/>
  <c r="CB1375" i="16"/>
  <c r="CA1375" i="16"/>
  <c r="CB1374" i="16"/>
  <c r="CA1374" i="16"/>
  <c r="CB1373" i="16"/>
  <c r="CA1373" i="16"/>
  <c r="CB1372" i="16"/>
  <c r="CA1372" i="16"/>
  <c r="CB1371" i="16"/>
  <c r="CA1371" i="16"/>
  <c r="CB1370" i="16"/>
  <c r="CA1370" i="16"/>
  <c r="CB1369" i="16"/>
  <c r="CA1369" i="16"/>
  <c r="CB1368" i="16"/>
  <c r="CA1368" i="16"/>
  <c r="CB1367" i="16"/>
  <c r="CA1367" i="16"/>
  <c r="CB1366" i="16"/>
  <c r="CA1366" i="16"/>
  <c r="CB1365" i="16"/>
  <c r="CA1365" i="16"/>
  <c r="CB1364" i="16"/>
  <c r="CA1364" i="16"/>
  <c r="CB1363" i="16"/>
  <c r="CA1363" i="16"/>
  <c r="CB1362" i="16"/>
  <c r="CA1362" i="16"/>
  <c r="CB1361" i="16"/>
  <c r="CA1361" i="16"/>
  <c r="CB1360" i="16"/>
  <c r="CA1360" i="16"/>
  <c r="CB1359" i="16"/>
  <c r="CA1359" i="16"/>
  <c r="CB1358" i="16"/>
  <c r="CA1358" i="16"/>
  <c r="CB1357" i="16"/>
  <c r="CA1357" i="16"/>
  <c r="CB1356" i="16"/>
  <c r="CA1356" i="16"/>
  <c r="CB1355" i="16"/>
  <c r="CA1355" i="16"/>
  <c r="CB1354" i="16"/>
  <c r="CA1354" i="16"/>
  <c r="CB1353" i="16"/>
  <c r="CA1353" i="16"/>
  <c r="CB1352" i="16"/>
  <c r="CA1352" i="16"/>
  <c r="CB1351" i="16"/>
  <c r="CA1351" i="16"/>
  <c r="CB1350" i="16"/>
  <c r="CA1350" i="16"/>
  <c r="CB1349" i="16"/>
  <c r="CA1349" i="16"/>
  <c r="CB1348" i="16"/>
  <c r="CA1348" i="16"/>
  <c r="CB1347" i="16"/>
  <c r="CA1347" i="16"/>
  <c r="CB1346" i="16"/>
  <c r="CA1346" i="16"/>
  <c r="CB1345" i="16"/>
  <c r="CA1345" i="16"/>
  <c r="CB1344" i="16"/>
  <c r="CA1344" i="16"/>
  <c r="CB1343" i="16"/>
  <c r="CA1343" i="16"/>
  <c r="CB1342" i="16"/>
  <c r="CA1342" i="16"/>
  <c r="CB1341" i="16"/>
  <c r="CA1341" i="16"/>
  <c r="CB1340" i="16"/>
  <c r="CA1340" i="16"/>
  <c r="CB1339" i="16"/>
  <c r="CA1339" i="16"/>
  <c r="CB1338" i="16"/>
  <c r="CA1338" i="16"/>
  <c r="CB1337" i="16"/>
  <c r="CA1337" i="16"/>
  <c r="CB1336" i="16"/>
  <c r="CA1336" i="16"/>
  <c r="CB1335" i="16"/>
  <c r="CA1335" i="16"/>
  <c r="CB1334" i="16"/>
  <c r="CA1334" i="16"/>
  <c r="CB1333" i="16"/>
  <c r="CA1333" i="16"/>
  <c r="CB1332" i="16"/>
  <c r="CA1332" i="16"/>
  <c r="CB1331" i="16"/>
  <c r="CA1331" i="16"/>
  <c r="CB1330" i="16"/>
  <c r="CA1330" i="16"/>
  <c r="CB1329" i="16"/>
  <c r="CA1329" i="16"/>
  <c r="CB1328" i="16"/>
  <c r="CA1328" i="16"/>
  <c r="CB1327" i="16"/>
  <c r="CA1327" i="16"/>
  <c r="CB1326" i="16"/>
  <c r="CA1326" i="16"/>
  <c r="CB1325" i="16"/>
  <c r="CA1325" i="16"/>
  <c r="CB1324" i="16"/>
  <c r="CA1324" i="16"/>
  <c r="CB1323" i="16"/>
  <c r="CA1323" i="16"/>
  <c r="CB1322" i="16"/>
  <c r="CA1322" i="16"/>
  <c r="CB1321" i="16"/>
  <c r="CA1321" i="16"/>
  <c r="CB1320" i="16"/>
  <c r="CA1320" i="16"/>
  <c r="CB1319" i="16"/>
  <c r="CA1319" i="16"/>
  <c r="CB1318" i="16"/>
  <c r="CA1318" i="16"/>
  <c r="CB1317" i="16"/>
  <c r="CA1317" i="16"/>
  <c r="CB1316" i="16"/>
  <c r="CA1316" i="16"/>
  <c r="CB1315" i="16"/>
  <c r="CA1315" i="16"/>
  <c r="CB1314" i="16"/>
  <c r="CA1314" i="16"/>
  <c r="CB1313" i="16"/>
  <c r="CA1313" i="16"/>
  <c r="CB1312" i="16"/>
  <c r="CA1312" i="16"/>
  <c r="CB1311" i="16"/>
  <c r="CA1311" i="16"/>
  <c r="CB1310" i="16"/>
  <c r="CA1310" i="16"/>
  <c r="CB1309" i="16"/>
  <c r="CA1309" i="16"/>
  <c r="CB1308" i="16"/>
  <c r="CA1308" i="16"/>
  <c r="CB1307" i="16"/>
  <c r="CA1307" i="16"/>
  <c r="CB1306" i="16"/>
  <c r="CA1306" i="16"/>
  <c r="CB1305" i="16"/>
  <c r="CA1305" i="16"/>
  <c r="CB1304" i="16"/>
  <c r="CA1304" i="16"/>
  <c r="CB1303" i="16"/>
  <c r="CA1303" i="16"/>
  <c r="CB1302" i="16"/>
  <c r="CA1302" i="16"/>
  <c r="CB1301" i="16"/>
  <c r="CA1301" i="16"/>
  <c r="CB1300" i="16"/>
  <c r="CA1300" i="16"/>
  <c r="CB1299" i="16"/>
  <c r="CA1299" i="16"/>
  <c r="CB1298" i="16"/>
  <c r="CA1298" i="16"/>
  <c r="CB1297" i="16"/>
  <c r="CA1297" i="16"/>
  <c r="CB1296" i="16"/>
  <c r="CA1296" i="16"/>
  <c r="CB1295" i="16"/>
  <c r="CA1295" i="16"/>
  <c r="CB1294" i="16"/>
  <c r="CA1294" i="16"/>
  <c r="CB1293" i="16"/>
  <c r="CA1293" i="16"/>
  <c r="CB1292" i="16"/>
  <c r="CA1292" i="16"/>
  <c r="CB1291" i="16"/>
  <c r="CA1291" i="16"/>
  <c r="CB1290" i="16"/>
  <c r="CA1290" i="16"/>
  <c r="CB1289" i="16"/>
  <c r="CA1289" i="16"/>
  <c r="CB1288" i="16"/>
  <c r="CA1288" i="16"/>
  <c r="CB1287" i="16"/>
  <c r="CA1287" i="16"/>
  <c r="CB1286" i="16"/>
  <c r="CA1286" i="16"/>
  <c r="CB1285" i="16"/>
  <c r="CA1285" i="16"/>
  <c r="CB1284" i="16"/>
  <c r="CA1284" i="16"/>
  <c r="CB1283" i="16"/>
  <c r="CA1283" i="16"/>
  <c r="CB1282" i="16"/>
  <c r="CA1282" i="16"/>
  <c r="CB1281" i="16"/>
  <c r="CA1281" i="16"/>
  <c r="CB1280" i="16"/>
  <c r="CA1280" i="16"/>
  <c r="CB1279" i="16"/>
  <c r="CA1279" i="16"/>
  <c r="CB1278" i="16"/>
  <c r="CA1278" i="16"/>
  <c r="CB1277" i="16"/>
  <c r="CA1277" i="16"/>
  <c r="CB1276" i="16"/>
  <c r="CA1276" i="16"/>
  <c r="CB1275" i="16"/>
  <c r="CA1275" i="16"/>
  <c r="CB1274" i="16"/>
  <c r="CA1274" i="16"/>
  <c r="CB1273" i="16"/>
  <c r="CA1273" i="16"/>
  <c r="CB1272" i="16"/>
  <c r="CA1272" i="16"/>
  <c r="CB1271" i="16"/>
  <c r="CA1271" i="16"/>
  <c r="CB1270" i="16"/>
  <c r="CA1270" i="16"/>
  <c r="CB1269" i="16"/>
  <c r="CA1269" i="16"/>
  <c r="CB1268" i="16"/>
  <c r="CA1268" i="16"/>
  <c r="CB1267" i="16"/>
  <c r="CA1267" i="16"/>
  <c r="CB1266" i="16"/>
  <c r="CA1266" i="16"/>
  <c r="CB1265" i="16"/>
  <c r="CA1265" i="16"/>
  <c r="CB1264" i="16"/>
  <c r="CA1264" i="16"/>
  <c r="CB1263" i="16"/>
  <c r="CA1263" i="16"/>
  <c r="CB1262" i="16"/>
  <c r="CA1262" i="16"/>
  <c r="CB1261" i="16"/>
  <c r="CA1261" i="16"/>
  <c r="CB1260" i="16"/>
  <c r="CA1260" i="16"/>
  <c r="CB1259" i="16"/>
  <c r="CA1259" i="16"/>
  <c r="CB1258" i="16"/>
  <c r="CA1258" i="16"/>
  <c r="CB1257" i="16"/>
  <c r="CA1257" i="16"/>
  <c r="CB1256" i="16"/>
  <c r="CA1256" i="16"/>
  <c r="CB1255" i="16"/>
  <c r="CA1255" i="16"/>
  <c r="CB1254" i="16"/>
  <c r="CA1254" i="16"/>
  <c r="CB1253" i="16"/>
  <c r="CA1253" i="16"/>
  <c r="CB1252" i="16"/>
  <c r="CA1252" i="16"/>
  <c r="CB1251" i="16"/>
  <c r="CA1251" i="16"/>
  <c r="CB1250" i="16"/>
  <c r="CA1250" i="16"/>
  <c r="CB1249" i="16"/>
  <c r="CA1249" i="16"/>
  <c r="CB1248" i="16"/>
  <c r="CA1248" i="16"/>
  <c r="CB1247" i="16"/>
  <c r="CA1247" i="16"/>
  <c r="CB1246" i="16"/>
  <c r="CA1246" i="16"/>
  <c r="CB1245" i="16"/>
  <c r="CA1245" i="16"/>
  <c r="CB1244" i="16"/>
  <c r="CA1244" i="16"/>
  <c r="CB1243" i="16"/>
  <c r="CA1243" i="16"/>
  <c r="CB1242" i="16"/>
  <c r="CA1242" i="16"/>
  <c r="CB1241" i="16"/>
  <c r="CA1241" i="16"/>
  <c r="CB1240" i="16"/>
  <c r="CA1240" i="16"/>
  <c r="CB1239" i="16"/>
  <c r="CA1239" i="16"/>
  <c r="CB1238" i="16"/>
  <c r="CA1238" i="16"/>
  <c r="CB1237" i="16"/>
  <c r="CA1237" i="16"/>
  <c r="CB1236" i="16"/>
  <c r="CA1236" i="16"/>
  <c r="CB1235" i="16"/>
  <c r="CA1235" i="16"/>
  <c r="CB1234" i="16"/>
  <c r="CA1234" i="16"/>
  <c r="CB1233" i="16"/>
  <c r="CA1233" i="16"/>
  <c r="CB1232" i="16"/>
  <c r="CA1232" i="16"/>
  <c r="CB1231" i="16"/>
  <c r="CA1231" i="16"/>
  <c r="CB1230" i="16"/>
  <c r="CA1230" i="16"/>
  <c r="CB1229" i="16"/>
  <c r="CA1229" i="16"/>
  <c r="CB1228" i="16"/>
  <c r="CA1228" i="16"/>
  <c r="CB1227" i="16"/>
  <c r="CA1227" i="16"/>
  <c r="CB1226" i="16"/>
  <c r="CA1226" i="16"/>
  <c r="CB1225" i="16"/>
  <c r="CA1225" i="16"/>
  <c r="CB1224" i="16"/>
  <c r="CA1224" i="16"/>
  <c r="CB1223" i="16"/>
  <c r="CA1223" i="16"/>
  <c r="CB1222" i="16"/>
  <c r="CA1222" i="16"/>
  <c r="CB1221" i="16"/>
  <c r="CA1221" i="16"/>
  <c r="CB1220" i="16"/>
  <c r="CA1220" i="16"/>
  <c r="CB1219" i="16"/>
  <c r="CA1219" i="16"/>
  <c r="CB1218" i="16"/>
  <c r="CA1218" i="16"/>
  <c r="CB1217" i="16"/>
  <c r="CA1217" i="16"/>
  <c r="CB1216" i="16"/>
  <c r="CA1216" i="16"/>
  <c r="CB1215" i="16"/>
  <c r="CA1215" i="16"/>
  <c r="CB1214" i="16"/>
  <c r="CA1214" i="16"/>
  <c r="CB1213" i="16"/>
  <c r="CA1213" i="16"/>
  <c r="CB1212" i="16"/>
  <c r="CA1212" i="16"/>
  <c r="CB1211" i="16"/>
  <c r="CA1211" i="16"/>
  <c r="CB1210" i="16"/>
  <c r="CA1210" i="16"/>
  <c r="CB1209" i="16"/>
  <c r="CA1209" i="16"/>
  <c r="CB1208" i="16"/>
  <c r="CA1208" i="16"/>
  <c r="CB1207" i="16"/>
  <c r="CA1207" i="16"/>
  <c r="CB1206" i="16"/>
  <c r="CA1206" i="16"/>
  <c r="CB1205" i="16"/>
  <c r="CA1205" i="16"/>
  <c r="CB1204" i="16"/>
  <c r="CA1204" i="16"/>
  <c r="CB1203" i="16"/>
  <c r="CA1203" i="16"/>
  <c r="CB1202" i="16"/>
  <c r="CA1202" i="16"/>
  <c r="CB1201" i="16"/>
  <c r="CA1201" i="16"/>
  <c r="CB1200" i="16"/>
  <c r="CA1200" i="16"/>
  <c r="CB1199" i="16"/>
  <c r="CA1199" i="16"/>
  <c r="CB1198" i="16"/>
  <c r="CA1198" i="16"/>
  <c r="CB1197" i="16"/>
  <c r="CA1197" i="16"/>
  <c r="CB1196" i="16"/>
  <c r="CA1196" i="16"/>
  <c r="CB1195" i="16"/>
  <c r="CA1195" i="16"/>
  <c r="CB1194" i="16"/>
  <c r="CA1194" i="16"/>
  <c r="CB1193" i="16"/>
  <c r="CA1193" i="16"/>
  <c r="CB1192" i="16"/>
  <c r="CA1192" i="16"/>
  <c r="CB1191" i="16"/>
  <c r="CA1191" i="16"/>
  <c r="CB1190" i="16"/>
  <c r="CA1190" i="16"/>
  <c r="CB1189" i="16"/>
  <c r="CA1189" i="16"/>
  <c r="CB1188" i="16"/>
  <c r="CA1188" i="16"/>
  <c r="CB1187" i="16"/>
  <c r="CA1187" i="16"/>
  <c r="CB1186" i="16"/>
  <c r="CA1186" i="16"/>
  <c r="CB1185" i="16"/>
  <c r="CA1185" i="16"/>
  <c r="CB1184" i="16"/>
  <c r="CA1184" i="16"/>
  <c r="CB1183" i="16"/>
  <c r="CA1183" i="16"/>
  <c r="CB1182" i="16"/>
  <c r="CA1182" i="16"/>
  <c r="CB1181" i="16"/>
  <c r="CA1181" i="16"/>
  <c r="CB1180" i="16"/>
  <c r="CA1180" i="16"/>
  <c r="CB1179" i="16"/>
  <c r="CA1179" i="16"/>
  <c r="CB1178" i="16"/>
  <c r="CA1178" i="16"/>
  <c r="CB1177" i="16"/>
  <c r="CA1177" i="16"/>
  <c r="CB1176" i="16"/>
  <c r="CA1176" i="16"/>
  <c r="CB1175" i="16"/>
  <c r="CA1175" i="16"/>
  <c r="CB1174" i="16"/>
  <c r="CA1174" i="16"/>
  <c r="CB1173" i="16"/>
  <c r="CA1173" i="16"/>
  <c r="CB1172" i="16"/>
  <c r="CA1172" i="16"/>
  <c r="CB1171" i="16"/>
  <c r="CA1171" i="16"/>
  <c r="CB1170" i="16"/>
  <c r="CA1170" i="16"/>
  <c r="CB1169" i="16"/>
  <c r="CA1169" i="16"/>
  <c r="CB1168" i="16"/>
  <c r="CA1168" i="16"/>
  <c r="CB1167" i="16"/>
  <c r="CA1167" i="16"/>
  <c r="CB1166" i="16"/>
  <c r="CA1166" i="16"/>
  <c r="CB1165" i="16"/>
  <c r="CA1165" i="16"/>
  <c r="CB1164" i="16"/>
  <c r="CA1164" i="16"/>
  <c r="CB1163" i="16"/>
  <c r="CA1163" i="16"/>
  <c r="CB1162" i="16"/>
  <c r="CA1162" i="16"/>
  <c r="CB1161" i="16"/>
  <c r="CA1161" i="16"/>
  <c r="CB1160" i="16"/>
  <c r="CA1160" i="16"/>
  <c r="CB1159" i="16"/>
  <c r="CA1159" i="16"/>
  <c r="CB1158" i="16"/>
  <c r="CA1158" i="16"/>
  <c r="CB1157" i="16"/>
  <c r="CA1157" i="16"/>
  <c r="CB1156" i="16"/>
  <c r="CA1156" i="16"/>
  <c r="CB1155" i="16"/>
  <c r="CA1155" i="16"/>
  <c r="CB1154" i="16"/>
  <c r="CA1154" i="16"/>
  <c r="CB1153" i="16"/>
  <c r="CA1153" i="16"/>
  <c r="CB1152" i="16"/>
  <c r="CA1152" i="16"/>
  <c r="CB1151" i="16"/>
  <c r="CA1151" i="16"/>
  <c r="CB1150" i="16"/>
  <c r="CA1150" i="16"/>
  <c r="CB1149" i="16"/>
  <c r="CA1149" i="16"/>
  <c r="CB1148" i="16"/>
  <c r="CA1148" i="16"/>
  <c r="CB1147" i="16"/>
  <c r="CA1147" i="16"/>
  <c r="CB1146" i="16"/>
  <c r="CA1146" i="16"/>
  <c r="CB1145" i="16"/>
  <c r="CA1145" i="16"/>
  <c r="CB1144" i="16"/>
  <c r="CA1144" i="16"/>
  <c r="CB1143" i="16"/>
  <c r="CA1143" i="16"/>
  <c r="CB1142" i="16"/>
  <c r="CA1142" i="16"/>
  <c r="CB1141" i="16"/>
  <c r="CA1141" i="16"/>
  <c r="CB1140" i="16"/>
  <c r="CA1140" i="16"/>
  <c r="CB1139" i="16"/>
  <c r="CA1139" i="16"/>
  <c r="CB1138" i="16"/>
  <c r="CA1138" i="16"/>
  <c r="CB1137" i="16"/>
  <c r="CA1137" i="16"/>
  <c r="CB1136" i="16"/>
  <c r="CA1136" i="16"/>
  <c r="CB1135" i="16"/>
  <c r="CA1135" i="16"/>
  <c r="CB1134" i="16"/>
  <c r="CA1134" i="16"/>
  <c r="CB1133" i="16"/>
  <c r="CA1133" i="16"/>
  <c r="CB1132" i="16"/>
  <c r="CA1132" i="16"/>
  <c r="CB1131" i="16"/>
  <c r="CA1131" i="16"/>
  <c r="CB1130" i="16"/>
  <c r="CA1130" i="16"/>
  <c r="CB1129" i="16"/>
  <c r="CA1129" i="16"/>
  <c r="CB1128" i="16"/>
  <c r="CA1128" i="16"/>
  <c r="CB1127" i="16"/>
  <c r="CA1127" i="16"/>
  <c r="CB1126" i="16"/>
  <c r="CA1126" i="16"/>
  <c r="CB1125" i="16"/>
  <c r="CA1125" i="16"/>
  <c r="CB1124" i="16"/>
  <c r="CA1124" i="16"/>
  <c r="CB1123" i="16"/>
  <c r="CA1123" i="16"/>
  <c r="CB1122" i="16"/>
  <c r="CA1122" i="16"/>
  <c r="CB1121" i="16"/>
  <c r="CA1121" i="16"/>
  <c r="CB1120" i="16"/>
  <c r="CA1120" i="16"/>
  <c r="CB1119" i="16"/>
  <c r="CA1119" i="16"/>
  <c r="CB1118" i="16"/>
  <c r="CA1118" i="16"/>
  <c r="CB1117" i="16"/>
  <c r="CA1117" i="16"/>
  <c r="CB1116" i="16"/>
  <c r="CA1116" i="16"/>
  <c r="CB1115" i="16"/>
  <c r="CA1115" i="16"/>
  <c r="CB1114" i="16"/>
  <c r="CA1114" i="16"/>
  <c r="CB1113" i="16"/>
  <c r="CA1113" i="16"/>
  <c r="CB1112" i="16"/>
  <c r="CA1112" i="16"/>
  <c r="CB1111" i="16"/>
  <c r="CA1111" i="16"/>
  <c r="CB1110" i="16"/>
  <c r="CA1110" i="16"/>
  <c r="CB1109" i="16"/>
  <c r="CA1109" i="16"/>
  <c r="CB1108" i="16"/>
  <c r="CA1108" i="16"/>
  <c r="CB1107" i="16"/>
  <c r="CA1107" i="16"/>
  <c r="CB1106" i="16"/>
  <c r="CA1106" i="16"/>
  <c r="CB1105" i="16"/>
  <c r="CA1105" i="16"/>
  <c r="CB1104" i="16"/>
  <c r="CA1104" i="16"/>
  <c r="CB1103" i="16"/>
  <c r="CA1103" i="16"/>
  <c r="CB1102" i="16"/>
  <c r="CA1102" i="16"/>
  <c r="CB1101" i="16"/>
  <c r="CA1101" i="16"/>
  <c r="CB1100" i="16"/>
  <c r="CA1100" i="16"/>
  <c r="CB1099" i="16"/>
  <c r="CA1099" i="16"/>
  <c r="CB1098" i="16"/>
  <c r="CA1098" i="16"/>
  <c r="CB1097" i="16"/>
  <c r="CA1097" i="16"/>
  <c r="CB1096" i="16"/>
  <c r="CA1096" i="16"/>
  <c r="CB1095" i="16"/>
  <c r="CA1095" i="16"/>
  <c r="CB1094" i="16"/>
  <c r="CA1094" i="16"/>
  <c r="CB1093" i="16"/>
  <c r="CA1093" i="16"/>
  <c r="CB1092" i="16"/>
  <c r="CA1092" i="16"/>
  <c r="CB1091" i="16"/>
  <c r="CA1091" i="16"/>
  <c r="CB1090" i="16"/>
  <c r="CA1090" i="16"/>
  <c r="CB1089" i="16"/>
  <c r="CA1089" i="16"/>
  <c r="CB1088" i="16"/>
  <c r="CA1088" i="16"/>
  <c r="CB1087" i="16"/>
  <c r="CA1087" i="16"/>
  <c r="CB1086" i="16"/>
  <c r="CA1086" i="16"/>
  <c r="CB1085" i="16"/>
  <c r="CA1085" i="16"/>
  <c r="CB1084" i="16"/>
  <c r="CA1084" i="16"/>
  <c r="CB1083" i="16"/>
  <c r="CA1083" i="16"/>
  <c r="CB1082" i="16"/>
  <c r="CA1082" i="16"/>
  <c r="CB1081" i="16"/>
  <c r="CA1081" i="16"/>
  <c r="CB1080" i="16"/>
  <c r="CA1080" i="16"/>
  <c r="CB1079" i="16"/>
  <c r="CA1079" i="16"/>
  <c r="CB1078" i="16"/>
  <c r="CA1078" i="16"/>
  <c r="CB1077" i="16"/>
  <c r="CA1077" i="16"/>
  <c r="CB1076" i="16"/>
  <c r="CA1076" i="16"/>
  <c r="CB1075" i="16"/>
  <c r="CA1075" i="16"/>
  <c r="CB1074" i="16"/>
  <c r="CA1074" i="16"/>
  <c r="CB1073" i="16"/>
  <c r="CA1073" i="16"/>
  <c r="CB1072" i="16"/>
  <c r="CA1072" i="16"/>
  <c r="CB1071" i="16"/>
  <c r="CA1071" i="16"/>
  <c r="CB1070" i="16"/>
  <c r="CA1070" i="16"/>
  <c r="CB1069" i="16"/>
  <c r="CA1069" i="16"/>
  <c r="CB1068" i="16"/>
  <c r="CA1068" i="16"/>
  <c r="CB1067" i="16"/>
  <c r="CA1067" i="16"/>
  <c r="CB1066" i="16"/>
  <c r="CA1066" i="16"/>
  <c r="CB1065" i="16"/>
  <c r="CA1065" i="16"/>
  <c r="CB1064" i="16"/>
  <c r="CA1064" i="16"/>
  <c r="CB1063" i="16"/>
  <c r="CA1063" i="16"/>
  <c r="CB1062" i="16"/>
  <c r="CA1062" i="16"/>
  <c r="CB1061" i="16"/>
  <c r="CA1061" i="16"/>
  <c r="CB1060" i="16"/>
  <c r="CA1060" i="16"/>
  <c r="CB1059" i="16"/>
  <c r="CA1059" i="16"/>
  <c r="CB1058" i="16"/>
  <c r="CA1058" i="16"/>
  <c r="CB1057" i="16"/>
  <c r="CA1057" i="16"/>
  <c r="CB1056" i="16"/>
  <c r="CA1056" i="16"/>
  <c r="CB1055" i="16"/>
  <c r="CA1055" i="16"/>
  <c r="CB1054" i="16"/>
  <c r="CA1054" i="16"/>
  <c r="CB1053" i="16"/>
  <c r="CA1053" i="16"/>
  <c r="CB1052" i="16"/>
  <c r="CA1052" i="16"/>
  <c r="CB1051" i="16"/>
  <c r="CA1051" i="16"/>
  <c r="CB1050" i="16"/>
  <c r="CA1050" i="16"/>
  <c r="CB1049" i="16"/>
  <c r="CA1049" i="16"/>
  <c r="CB1048" i="16"/>
  <c r="CA1048" i="16"/>
  <c r="CB1047" i="16"/>
  <c r="CA1047" i="16"/>
  <c r="CB1046" i="16"/>
  <c r="CA1046" i="16"/>
  <c r="CB1045" i="16"/>
  <c r="CA1045" i="16"/>
  <c r="CB1044" i="16"/>
  <c r="CA1044" i="16"/>
  <c r="CB1043" i="16"/>
  <c r="CA1043" i="16"/>
  <c r="CB1042" i="16"/>
  <c r="CA1042" i="16"/>
  <c r="CB1041" i="16"/>
  <c r="CA1041" i="16"/>
  <c r="CB1040" i="16"/>
  <c r="CA1040" i="16"/>
  <c r="CB1039" i="16"/>
  <c r="CA1039" i="16"/>
  <c r="CB1038" i="16"/>
  <c r="CA1038" i="16"/>
  <c r="CB1037" i="16"/>
  <c r="CA1037" i="16"/>
  <c r="CB1036" i="16"/>
  <c r="CA1036" i="16"/>
  <c r="CB1035" i="16"/>
  <c r="CA1035" i="16"/>
  <c r="CB1034" i="16"/>
  <c r="CA1034" i="16"/>
  <c r="CB1033" i="16"/>
  <c r="CA1033" i="16"/>
  <c r="CB1032" i="16"/>
  <c r="CA1032" i="16"/>
  <c r="CB1031" i="16"/>
  <c r="CA1031" i="16"/>
  <c r="CB1030" i="16"/>
  <c r="CA1030" i="16"/>
  <c r="CB1029" i="16"/>
  <c r="CA1029" i="16"/>
  <c r="CB1028" i="16"/>
  <c r="CA1028" i="16"/>
  <c r="CB1027" i="16"/>
  <c r="CA1027" i="16"/>
  <c r="CB1026" i="16"/>
  <c r="CA1026" i="16"/>
  <c r="CB1025" i="16"/>
  <c r="CA1025" i="16"/>
  <c r="CB1024" i="16"/>
  <c r="CA1024" i="16"/>
  <c r="CB1023" i="16"/>
  <c r="CA1023" i="16"/>
  <c r="CB1022" i="16"/>
  <c r="CA1022" i="16"/>
  <c r="CB1021" i="16"/>
  <c r="CA1021" i="16"/>
  <c r="CB1020" i="16"/>
  <c r="CA1020" i="16"/>
  <c r="CB1019" i="16"/>
  <c r="CA1019" i="16"/>
  <c r="CB1018" i="16"/>
  <c r="CA1018" i="16"/>
  <c r="CB1017" i="16"/>
  <c r="CA1017" i="16"/>
  <c r="CB1016" i="16"/>
  <c r="CA1016" i="16"/>
  <c r="CB1015" i="16"/>
  <c r="CA1015" i="16"/>
  <c r="CB1014" i="16"/>
  <c r="CA1014" i="16"/>
  <c r="CB1013" i="16"/>
  <c r="CA1013" i="16"/>
  <c r="CB1012" i="16"/>
  <c r="CA1012" i="16"/>
  <c r="CB1011" i="16"/>
  <c r="CA1011" i="16"/>
  <c r="CB1010" i="16"/>
  <c r="CA1010" i="16"/>
  <c r="CB1009" i="16"/>
  <c r="CA1009" i="16"/>
  <c r="CB1008" i="16"/>
  <c r="CA1008" i="16"/>
  <c r="CB1007" i="16"/>
  <c r="CA1007" i="16"/>
  <c r="CB1006" i="16"/>
  <c r="CA1006" i="16"/>
  <c r="CB1005" i="16"/>
  <c r="CA1005" i="16"/>
  <c r="CB1004" i="16"/>
  <c r="CA1004" i="16"/>
  <c r="CB1003" i="16"/>
  <c r="CA1003" i="16"/>
  <c r="CB1002" i="16"/>
  <c r="CA1002" i="16"/>
  <c r="CB1001" i="16"/>
  <c r="CA1001" i="16"/>
  <c r="CB1000" i="16"/>
  <c r="CA1000" i="16"/>
  <c r="CB999" i="16"/>
  <c r="CA999" i="16"/>
  <c r="CB998" i="16"/>
  <c r="CA998" i="16"/>
  <c r="CB997" i="16"/>
  <c r="CA997" i="16"/>
  <c r="CB996" i="16"/>
  <c r="CA996" i="16"/>
  <c r="CB995" i="16"/>
  <c r="CA995" i="16"/>
  <c r="CB994" i="16"/>
  <c r="CA994" i="16"/>
  <c r="CB993" i="16"/>
  <c r="CA993" i="16"/>
  <c r="CB992" i="16"/>
  <c r="CA992" i="16"/>
  <c r="CB991" i="16"/>
  <c r="CA991" i="16"/>
  <c r="CB990" i="16"/>
  <c r="CA990" i="16"/>
  <c r="CB989" i="16"/>
  <c r="CA989" i="16"/>
  <c r="CB988" i="16"/>
  <c r="CA988" i="16"/>
  <c r="CB987" i="16"/>
  <c r="CA987" i="16"/>
  <c r="CB986" i="16"/>
  <c r="CA986" i="16"/>
  <c r="CB985" i="16"/>
  <c r="CA985" i="16"/>
  <c r="CB984" i="16"/>
  <c r="CA984" i="16"/>
  <c r="CB983" i="16"/>
  <c r="CA983" i="16"/>
  <c r="CB982" i="16"/>
  <c r="CA982" i="16"/>
  <c r="CB981" i="16"/>
  <c r="CA981" i="16"/>
  <c r="CB980" i="16"/>
  <c r="CA980" i="16"/>
  <c r="CB979" i="16"/>
  <c r="CA979" i="16"/>
  <c r="CB978" i="16"/>
  <c r="CA978" i="16"/>
  <c r="CB977" i="16"/>
  <c r="CA977" i="16"/>
  <c r="CB976" i="16"/>
  <c r="CA976" i="16"/>
  <c r="CB975" i="16"/>
  <c r="CA975" i="16"/>
  <c r="CB974" i="16"/>
  <c r="CA974" i="16"/>
  <c r="CB973" i="16"/>
  <c r="CA973" i="16"/>
  <c r="CB972" i="16"/>
  <c r="CA972" i="16"/>
  <c r="CB971" i="16"/>
  <c r="CA971" i="16"/>
  <c r="CB970" i="16"/>
  <c r="CA970" i="16"/>
  <c r="CB969" i="16"/>
  <c r="CA969" i="16"/>
  <c r="CB968" i="16"/>
  <c r="CA968" i="16"/>
  <c r="CB967" i="16"/>
  <c r="CA967" i="16"/>
  <c r="CB966" i="16"/>
  <c r="CA966" i="16"/>
  <c r="CB965" i="16"/>
  <c r="CA965" i="16"/>
  <c r="CB964" i="16"/>
  <c r="CA964" i="16"/>
  <c r="CB963" i="16"/>
  <c r="CA963" i="16"/>
  <c r="CB962" i="16"/>
  <c r="CA962" i="16"/>
  <c r="CB961" i="16"/>
  <c r="CA961" i="16"/>
  <c r="CB960" i="16"/>
  <c r="CA960" i="16"/>
  <c r="CB959" i="16"/>
  <c r="CA959" i="16"/>
  <c r="CB958" i="16"/>
  <c r="CA958" i="16"/>
  <c r="CB957" i="16"/>
  <c r="CA957" i="16"/>
  <c r="CB956" i="16"/>
  <c r="CA956" i="16"/>
  <c r="CB955" i="16"/>
  <c r="CA955" i="16"/>
  <c r="CB954" i="16"/>
  <c r="CA954" i="16"/>
  <c r="CB953" i="16"/>
  <c r="CA953" i="16"/>
  <c r="CB952" i="16"/>
  <c r="CA952" i="16"/>
  <c r="CB951" i="16"/>
  <c r="CA951" i="16"/>
  <c r="CB950" i="16"/>
  <c r="CA950" i="16"/>
  <c r="CB949" i="16"/>
  <c r="CA949" i="16"/>
  <c r="CB948" i="16"/>
  <c r="CA948" i="16"/>
  <c r="CB947" i="16"/>
  <c r="CA947" i="16"/>
  <c r="CB946" i="16"/>
  <c r="CA946" i="16"/>
  <c r="CB945" i="16"/>
  <c r="CA945" i="16"/>
  <c r="CB944" i="16"/>
  <c r="CA944" i="16"/>
  <c r="CB943" i="16"/>
  <c r="CA943" i="16"/>
  <c r="CB942" i="16"/>
  <c r="CA942" i="16"/>
  <c r="CB941" i="16"/>
  <c r="CA941" i="16"/>
  <c r="CB940" i="16"/>
  <c r="CA940" i="16"/>
  <c r="CB939" i="16"/>
  <c r="CA939" i="16"/>
  <c r="CB938" i="16"/>
  <c r="CA938" i="16"/>
  <c r="CB937" i="16"/>
  <c r="CA937" i="16"/>
  <c r="CB936" i="16"/>
  <c r="CA936" i="16"/>
  <c r="CB935" i="16"/>
  <c r="CA935" i="16"/>
  <c r="CB934" i="16"/>
  <c r="CA934" i="16"/>
  <c r="CB933" i="16"/>
  <c r="CA933" i="16"/>
  <c r="CB932" i="16"/>
  <c r="CA932" i="16"/>
  <c r="CB931" i="16"/>
  <c r="CA931" i="16"/>
  <c r="CB930" i="16"/>
  <c r="CA930" i="16"/>
  <c r="CB929" i="16"/>
  <c r="CA929" i="16"/>
  <c r="CB928" i="16"/>
  <c r="CA928" i="16"/>
  <c r="CB927" i="16"/>
  <c r="CA927" i="16"/>
  <c r="CB926" i="16"/>
  <c r="CA926" i="16"/>
  <c r="CB925" i="16"/>
  <c r="CA925" i="16"/>
  <c r="CB924" i="16"/>
  <c r="CA924" i="16"/>
  <c r="CB923" i="16"/>
  <c r="CA923" i="16"/>
  <c r="CB922" i="16"/>
  <c r="CA922" i="16"/>
  <c r="CB921" i="16"/>
  <c r="CA921" i="16"/>
  <c r="CB920" i="16"/>
  <c r="CA920" i="16"/>
  <c r="CB919" i="16"/>
  <c r="CA919" i="16"/>
  <c r="CB918" i="16"/>
  <c r="CA918" i="16"/>
  <c r="CB917" i="16"/>
  <c r="CA917" i="16"/>
  <c r="CB916" i="16"/>
  <c r="CA916" i="16"/>
  <c r="CB915" i="16"/>
  <c r="CA915" i="16"/>
  <c r="CB914" i="16"/>
  <c r="CA914" i="16"/>
  <c r="CB913" i="16"/>
  <c r="CA913" i="16"/>
  <c r="CB912" i="16"/>
  <c r="CA912" i="16"/>
  <c r="CB911" i="16"/>
  <c r="CA911" i="16"/>
  <c r="CB910" i="16"/>
  <c r="CA910" i="16"/>
  <c r="CB909" i="16"/>
  <c r="CA909" i="16"/>
  <c r="CB908" i="16"/>
  <c r="CA908" i="16"/>
  <c r="CB907" i="16"/>
  <c r="CA907" i="16"/>
  <c r="CB906" i="16"/>
  <c r="CA906" i="16"/>
  <c r="CB905" i="16"/>
  <c r="CA905" i="16"/>
  <c r="CB904" i="16"/>
  <c r="CA904" i="16"/>
  <c r="CB903" i="16"/>
  <c r="CA903" i="16"/>
  <c r="CB902" i="16"/>
  <c r="CA902" i="16"/>
  <c r="CB901" i="16"/>
  <c r="CA901" i="16"/>
  <c r="CB900" i="16"/>
  <c r="CA900" i="16"/>
  <c r="CB899" i="16"/>
  <c r="CA899" i="16"/>
  <c r="CB898" i="16"/>
  <c r="CA898" i="16"/>
  <c r="CB897" i="16"/>
  <c r="CA897" i="16"/>
  <c r="CB896" i="16"/>
  <c r="CA896" i="16"/>
  <c r="CB895" i="16"/>
  <c r="CA895" i="16"/>
  <c r="CB894" i="16"/>
  <c r="CA894" i="16"/>
  <c r="CB893" i="16"/>
  <c r="CA893" i="16"/>
  <c r="CB892" i="16"/>
  <c r="CA892" i="16"/>
  <c r="CB891" i="16"/>
  <c r="CA891" i="16"/>
  <c r="CB890" i="16"/>
  <c r="CA890" i="16"/>
  <c r="CB889" i="16"/>
  <c r="CA889" i="16"/>
  <c r="CB888" i="16"/>
  <c r="CA888" i="16"/>
  <c r="CB887" i="16"/>
  <c r="CA887" i="16"/>
  <c r="CB886" i="16"/>
  <c r="CA886" i="16"/>
  <c r="CB885" i="16"/>
  <c r="CA885" i="16"/>
  <c r="CB884" i="16"/>
  <c r="CA884" i="16"/>
  <c r="CB883" i="16"/>
  <c r="CA883" i="16"/>
  <c r="CB882" i="16"/>
  <c r="CA882" i="16"/>
  <c r="CB881" i="16"/>
  <c r="CA881" i="16"/>
  <c r="CB880" i="16"/>
  <c r="CA880" i="16"/>
  <c r="CB879" i="16"/>
  <c r="CA879" i="16"/>
  <c r="CB878" i="16"/>
  <c r="CA878" i="16"/>
  <c r="CB877" i="16"/>
  <c r="CA877" i="16"/>
  <c r="CB876" i="16"/>
  <c r="CA876" i="16"/>
  <c r="CB875" i="16"/>
  <c r="CA875" i="16"/>
  <c r="CB874" i="16"/>
  <c r="CA874" i="16"/>
  <c r="CB873" i="16"/>
  <c r="CA873" i="16"/>
  <c r="CB872" i="16"/>
  <c r="CA872" i="16"/>
  <c r="CB871" i="16"/>
  <c r="CA871" i="16"/>
  <c r="CB870" i="16"/>
  <c r="CA870" i="16"/>
  <c r="CB869" i="16"/>
  <c r="CA869" i="16"/>
  <c r="CB868" i="16"/>
  <c r="CA868" i="16"/>
  <c r="CB867" i="16"/>
  <c r="CA867" i="16"/>
  <c r="CB866" i="16"/>
  <c r="CA866" i="16"/>
  <c r="CB865" i="16"/>
  <c r="CA865" i="16"/>
  <c r="CB864" i="16"/>
  <c r="CA864" i="16"/>
  <c r="CB863" i="16"/>
  <c r="CA863" i="16"/>
  <c r="CB862" i="16"/>
  <c r="CA862" i="16"/>
  <c r="CB861" i="16"/>
  <c r="CA861" i="16"/>
  <c r="CB860" i="16"/>
  <c r="CA860" i="16"/>
  <c r="CB859" i="16"/>
  <c r="CA859" i="16"/>
  <c r="CB858" i="16"/>
  <c r="CA858" i="16"/>
  <c r="CB857" i="16"/>
  <c r="CA857" i="16"/>
  <c r="CB856" i="16"/>
  <c r="CA856" i="16"/>
  <c r="CB855" i="16"/>
  <c r="CA855" i="16"/>
  <c r="CB854" i="16"/>
  <c r="CA854" i="16"/>
  <c r="CB853" i="16"/>
  <c r="CA853" i="16"/>
  <c r="CB852" i="16"/>
  <c r="CA852" i="16"/>
  <c r="CB851" i="16"/>
  <c r="CA851" i="16"/>
  <c r="CB850" i="16"/>
  <c r="CA850" i="16"/>
  <c r="CB849" i="16"/>
  <c r="CA849" i="16"/>
  <c r="CB848" i="16"/>
  <c r="CA848" i="16"/>
  <c r="CB847" i="16"/>
  <c r="CA847" i="16"/>
  <c r="CB846" i="16"/>
  <c r="CA846" i="16"/>
  <c r="CB845" i="16"/>
  <c r="CA845" i="16"/>
  <c r="CB844" i="16"/>
  <c r="CA844" i="16"/>
  <c r="CB843" i="16"/>
  <c r="CA843" i="16"/>
  <c r="CB842" i="16"/>
  <c r="CA842" i="16"/>
  <c r="CB841" i="16"/>
  <c r="CA841" i="16"/>
  <c r="CB840" i="16"/>
  <c r="CA840" i="16"/>
  <c r="CB839" i="16"/>
  <c r="CA839" i="16"/>
  <c r="CB838" i="16"/>
  <c r="CA838" i="16"/>
  <c r="CB837" i="16"/>
  <c r="CA837" i="16"/>
  <c r="CB836" i="16"/>
  <c r="CA836" i="16"/>
  <c r="CB835" i="16"/>
  <c r="CA835" i="16"/>
  <c r="CB834" i="16"/>
  <c r="CA834" i="16"/>
  <c r="CB833" i="16"/>
  <c r="CA833" i="16"/>
  <c r="CB832" i="16"/>
  <c r="CA832" i="16"/>
  <c r="CB831" i="16"/>
  <c r="CA831" i="16"/>
  <c r="CB830" i="16"/>
  <c r="CA830" i="16"/>
  <c r="CB829" i="16"/>
  <c r="CA829" i="16"/>
  <c r="CB828" i="16"/>
  <c r="CA828" i="16"/>
  <c r="CB827" i="16"/>
  <c r="CA827" i="16"/>
  <c r="CB826" i="16"/>
  <c r="CA826" i="16"/>
  <c r="CB825" i="16"/>
  <c r="CA825" i="16"/>
  <c r="CB824" i="16"/>
  <c r="CA824" i="16"/>
  <c r="CB823" i="16"/>
  <c r="CA823" i="16"/>
  <c r="CB822" i="16"/>
  <c r="CA822" i="16"/>
  <c r="CB821" i="16"/>
  <c r="CA821" i="16"/>
  <c r="CB820" i="16"/>
  <c r="CA820" i="16"/>
  <c r="CB819" i="16"/>
  <c r="CA819" i="16"/>
  <c r="CB818" i="16"/>
  <c r="CA818" i="16"/>
  <c r="CB817" i="16"/>
  <c r="CA817" i="16"/>
  <c r="CB816" i="16"/>
  <c r="CA816" i="16"/>
  <c r="CB815" i="16"/>
  <c r="CA815" i="16"/>
  <c r="CB814" i="16"/>
  <c r="CA814" i="16"/>
  <c r="CB813" i="16"/>
  <c r="CA813" i="16"/>
  <c r="CB812" i="16"/>
  <c r="CA812" i="16"/>
  <c r="CB811" i="16"/>
  <c r="CA811" i="16"/>
  <c r="CB810" i="16"/>
  <c r="CA810" i="16"/>
  <c r="CB809" i="16"/>
  <c r="CA809" i="16"/>
  <c r="CB808" i="16"/>
  <c r="CA808" i="16"/>
  <c r="CB807" i="16"/>
  <c r="CA807" i="16"/>
  <c r="CB806" i="16"/>
  <c r="CA806" i="16"/>
  <c r="CB805" i="16"/>
  <c r="CA805" i="16"/>
  <c r="CB804" i="16"/>
  <c r="CA804" i="16"/>
  <c r="CB803" i="16"/>
  <c r="CA803" i="16"/>
  <c r="CB802" i="16"/>
  <c r="CA802" i="16"/>
  <c r="CB801" i="16"/>
  <c r="CA801" i="16"/>
  <c r="CB800" i="16"/>
  <c r="CA800" i="16"/>
  <c r="CB799" i="16"/>
  <c r="CA799" i="16"/>
  <c r="CB798" i="16"/>
  <c r="CA798" i="16"/>
  <c r="CB797" i="16"/>
  <c r="CA797" i="16"/>
  <c r="CB796" i="16"/>
  <c r="CA796" i="16"/>
  <c r="CB795" i="16"/>
  <c r="CA795" i="16"/>
  <c r="CB794" i="16"/>
  <c r="CA794" i="16"/>
  <c r="CB793" i="16"/>
  <c r="CA793" i="16"/>
  <c r="CB792" i="16"/>
  <c r="CA792" i="16"/>
  <c r="CB791" i="16"/>
  <c r="CA791" i="16"/>
  <c r="CB790" i="16"/>
  <c r="CA790" i="16"/>
  <c r="CB789" i="16"/>
  <c r="CA789" i="16"/>
  <c r="CB788" i="16"/>
  <c r="CA788" i="16"/>
  <c r="CB787" i="16"/>
  <c r="CA787" i="16"/>
  <c r="CB786" i="16"/>
  <c r="CA786" i="16"/>
  <c r="CB785" i="16"/>
  <c r="CA785" i="16"/>
  <c r="CB784" i="16"/>
  <c r="CA784" i="16"/>
  <c r="CB783" i="16"/>
  <c r="CA783" i="16"/>
  <c r="CB782" i="16"/>
  <c r="CA782" i="16"/>
  <c r="CB781" i="16"/>
  <c r="CA781" i="16"/>
  <c r="CB780" i="16"/>
  <c r="CA780" i="16"/>
  <c r="CB779" i="16"/>
  <c r="CA779" i="16"/>
  <c r="CB778" i="16"/>
  <c r="CA778" i="16"/>
  <c r="CB777" i="16"/>
  <c r="CA777" i="16"/>
  <c r="CB776" i="16"/>
  <c r="CA776" i="16"/>
  <c r="CB775" i="16"/>
  <c r="CA775" i="16"/>
  <c r="CB774" i="16"/>
  <c r="CA774" i="16"/>
  <c r="CB773" i="16"/>
  <c r="CA773" i="16"/>
  <c r="CB772" i="16"/>
  <c r="CA772" i="16"/>
  <c r="CB771" i="16"/>
  <c r="CA771" i="16"/>
  <c r="CB770" i="16"/>
  <c r="CA770" i="16"/>
  <c r="CB769" i="16"/>
  <c r="CA769" i="16"/>
  <c r="CB768" i="16"/>
  <c r="CA768" i="16"/>
  <c r="CB767" i="16"/>
  <c r="CA767" i="16"/>
  <c r="CB766" i="16"/>
  <c r="CA766" i="16"/>
  <c r="CB765" i="16"/>
  <c r="CA765" i="16"/>
  <c r="CB764" i="16"/>
  <c r="CA764" i="16"/>
  <c r="CB763" i="16"/>
  <c r="CA763" i="16"/>
  <c r="CB762" i="16"/>
  <c r="CA762" i="16"/>
  <c r="CB761" i="16"/>
  <c r="CA761" i="16"/>
  <c r="CB760" i="16"/>
  <c r="CA760" i="16"/>
  <c r="CB759" i="16"/>
  <c r="CA759" i="16"/>
  <c r="CB758" i="16"/>
  <c r="CA758" i="16"/>
  <c r="CB757" i="16"/>
  <c r="CA757" i="16"/>
  <c r="CB756" i="16"/>
  <c r="CA756" i="16"/>
  <c r="CB755" i="16"/>
  <c r="CA755" i="16"/>
  <c r="CB754" i="16"/>
  <c r="CA754" i="16"/>
  <c r="CB753" i="16"/>
  <c r="CA753" i="16"/>
  <c r="CB752" i="16"/>
  <c r="CA752" i="16"/>
  <c r="CB751" i="16"/>
  <c r="CA751" i="16"/>
  <c r="CB750" i="16"/>
  <c r="CA750" i="16"/>
  <c r="CB749" i="16"/>
  <c r="CA749" i="16"/>
  <c r="CB748" i="16"/>
  <c r="CA748" i="16"/>
  <c r="CB747" i="16"/>
  <c r="CA747" i="16"/>
  <c r="CB746" i="16"/>
  <c r="CA746" i="16"/>
  <c r="CB745" i="16"/>
  <c r="CA745" i="16"/>
  <c r="CB744" i="16"/>
  <c r="CA744" i="16"/>
  <c r="CB743" i="16"/>
  <c r="CA743" i="16"/>
  <c r="CB742" i="16"/>
  <c r="CA742" i="16"/>
  <c r="CB741" i="16"/>
  <c r="CA741" i="16"/>
  <c r="CB740" i="16"/>
  <c r="CA740" i="16"/>
  <c r="CB739" i="16"/>
  <c r="CA739" i="16"/>
  <c r="CB738" i="16"/>
  <c r="CA738" i="16"/>
  <c r="CB737" i="16"/>
  <c r="CA737" i="16"/>
  <c r="CB736" i="16"/>
  <c r="CA736" i="16"/>
  <c r="CB735" i="16"/>
  <c r="CA735" i="16"/>
  <c r="CB734" i="16"/>
  <c r="CA734" i="16"/>
  <c r="CB733" i="16"/>
  <c r="CA733" i="16"/>
  <c r="CB732" i="16"/>
  <c r="CA732" i="16"/>
  <c r="CB731" i="16"/>
  <c r="CA731" i="16"/>
  <c r="CB730" i="16"/>
  <c r="CA730" i="16"/>
  <c r="CB729" i="16"/>
  <c r="CA729" i="16"/>
  <c r="CB728" i="16"/>
  <c r="CA728" i="16"/>
  <c r="CB727" i="16"/>
  <c r="CA727" i="16"/>
  <c r="CB726" i="16"/>
  <c r="CA726" i="16"/>
  <c r="CB725" i="16"/>
  <c r="CA725" i="16"/>
  <c r="CB724" i="16"/>
  <c r="CA724" i="16"/>
  <c r="CB723" i="16"/>
  <c r="CA723" i="16"/>
  <c r="CB722" i="16"/>
  <c r="CA722" i="16"/>
  <c r="CB721" i="16"/>
  <c r="CA721" i="16"/>
  <c r="CB720" i="16"/>
  <c r="CA720" i="16"/>
  <c r="CB719" i="16"/>
  <c r="CA719" i="16"/>
  <c r="CB718" i="16"/>
  <c r="CA718" i="16"/>
  <c r="CB717" i="16"/>
  <c r="CA717" i="16"/>
  <c r="CB716" i="16"/>
  <c r="CA716" i="16"/>
  <c r="CB715" i="16"/>
  <c r="CA715" i="16"/>
  <c r="CB714" i="16"/>
  <c r="CA714" i="16"/>
  <c r="CB713" i="16"/>
  <c r="CA713" i="16"/>
  <c r="CB712" i="16"/>
  <c r="CA712" i="16"/>
  <c r="CB711" i="16"/>
  <c r="CA711" i="16"/>
  <c r="CB710" i="16"/>
  <c r="CA710" i="16"/>
  <c r="CB709" i="16"/>
  <c r="CA709" i="16"/>
  <c r="CB708" i="16"/>
  <c r="CA708" i="16"/>
  <c r="CB707" i="16"/>
  <c r="CA707" i="16"/>
  <c r="CB706" i="16"/>
  <c r="CA706" i="16"/>
  <c r="CB705" i="16"/>
  <c r="CA705" i="16"/>
  <c r="CB704" i="16"/>
  <c r="CA704" i="16"/>
  <c r="CB703" i="16"/>
  <c r="CA703" i="16"/>
  <c r="CB702" i="16"/>
  <c r="CA702" i="16"/>
  <c r="CB701" i="16"/>
  <c r="CA701" i="16"/>
  <c r="CB700" i="16"/>
  <c r="CA700" i="16"/>
  <c r="CB699" i="16"/>
  <c r="CA699" i="16"/>
  <c r="CB698" i="16"/>
  <c r="CA698" i="16"/>
  <c r="CB697" i="16"/>
  <c r="CA697" i="16"/>
  <c r="CB696" i="16"/>
  <c r="CA696" i="16"/>
  <c r="CB695" i="16"/>
  <c r="CA695" i="16"/>
  <c r="CB694" i="16"/>
  <c r="CA694" i="16"/>
  <c r="CB693" i="16"/>
  <c r="CA693" i="16"/>
  <c r="CB692" i="16"/>
  <c r="CA692" i="16"/>
  <c r="CB691" i="16"/>
  <c r="CA691" i="16"/>
  <c r="CB690" i="16"/>
  <c r="CA690" i="16"/>
  <c r="CB689" i="16"/>
  <c r="CA689" i="16"/>
  <c r="CB688" i="16"/>
  <c r="CA688" i="16"/>
  <c r="CB687" i="16"/>
  <c r="CA687" i="16"/>
  <c r="CB686" i="16"/>
  <c r="CA686" i="16"/>
  <c r="CB685" i="16"/>
  <c r="CA685" i="16"/>
  <c r="CB684" i="16"/>
  <c r="CA684" i="16"/>
  <c r="CB683" i="16"/>
  <c r="CA683" i="16"/>
  <c r="CB682" i="16"/>
  <c r="CA682" i="16"/>
  <c r="CB681" i="16"/>
  <c r="CA681" i="16"/>
  <c r="CB680" i="16"/>
  <c r="CA680" i="16"/>
  <c r="CB679" i="16"/>
  <c r="CA679" i="16"/>
  <c r="CB678" i="16"/>
  <c r="CA678" i="16"/>
  <c r="CB677" i="16"/>
  <c r="CA677" i="16"/>
  <c r="CB676" i="16"/>
  <c r="CA676" i="16"/>
  <c r="CB675" i="16"/>
  <c r="CA675" i="16"/>
  <c r="CB674" i="16"/>
  <c r="CA674" i="16"/>
  <c r="CB673" i="16"/>
  <c r="CA673" i="16"/>
  <c r="CB672" i="16"/>
  <c r="CA672" i="16"/>
  <c r="CB671" i="16"/>
  <c r="CA671" i="16"/>
  <c r="CB670" i="16"/>
  <c r="CA670" i="16"/>
  <c r="CB669" i="16"/>
  <c r="CA669" i="16"/>
  <c r="CB668" i="16"/>
  <c r="CA668" i="16"/>
  <c r="CB667" i="16"/>
  <c r="CA667" i="16"/>
  <c r="CB666" i="16"/>
  <c r="CA666" i="16"/>
  <c r="CB665" i="16"/>
  <c r="CA665" i="16"/>
  <c r="CB664" i="16"/>
  <c r="CA664" i="16"/>
  <c r="CB663" i="16"/>
  <c r="CA663" i="16"/>
  <c r="CB662" i="16"/>
  <c r="CA662" i="16"/>
  <c r="CB661" i="16"/>
  <c r="CA661" i="16"/>
  <c r="CB660" i="16"/>
  <c r="CA660" i="16"/>
  <c r="CB659" i="16"/>
  <c r="CA659" i="16"/>
  <c r="CB658" i="16"/>
  <c r="CA658" i="16"/>
  <c r="CB657" i="16"/>
  <c r="CA657" i="16"/>
  <c r="CB656" i="16"/>
  <c r="CA656" i="16"/>
  <c r="CB655" i="16"/>
  <c r="CA655" i="16"/>
  <c r="CB654" i="16"/>
  <c r="CA654" i="16"/>
  <c r="CB653" i="16"/>
  <c r="CA653" i="16"/>
  <c r="CB652" i="16"/>
  <c r="CA652" i="16"/>
  <c r="CB651" i="16"/>
  <c r="CA651" i="16"/>
  <c r="CB650" i="16"/>
  <c r="CA650" i="16"/>
  <c r="CB649" i="16"/>
  <c r="CA649" i="16"/>
  <c r="CB648" i="16"/>
  <c r="CA648" i="16"/>
  <c r="CB647" i="16"/>
  <c r="CA647" i="16"/>
  <c r="CB646" i="16"/>
  <c r="CA646" i="16"/>
  <c r="CB645" i="16"/>
  <c r="CA645" i="16"/>
  <c r="CB644" i="16"/>
  <c r="CA644" i="16"/>
  <c r="CB643" i="16"/>
  <c r="CA643" i="16"/>
  <c r="CB642" i="16"/>
  <c r="CA642" i="16"/>
  <c r="CB641" i="16"/>
  <c r="CA641" i="16"/>
  <c r="CB640" i="16"/>
  <c r="CA640" i="16"/>
  <c r="CB639" i="16"/>
  <c r="CA639" i="16"/>
  <c r="CB638" i="16"/>
  <c r="CA638" i="16"/>
  <c r="CB637" i="16"/>
  <c r="CA637" i="16"/>
  <c r="CB636" i="16"/>
  <c r="CA636" i="16"/>
  <c r="CB635" i="16"/>
  <c r="CA635" i="16"/>
  <c r="CB634" i="16"/>
  <c r="CA634" i="16"/>
  <c r="CB633" i="16"/>
  <c r="CA633" i="16"/>
  <c r="CB632" i="16"/>
  <c r="CA632" i="16"/>
  <c r="CB631" i="16"/>
  <c r="CA631" i="16"/>
  <c r="CB630" i="16"/>
  <c r="CA630" i="16"/>
  <c r="CB629" i="16"/>
  <c r="CA629" i="16"/>
  <c r="CB628" i="16"/>
  <c r="CA628" i="16"/>
  <c r="CB627" i="16"/>
  <c r="CA627" i="16"/>
  <c r="CB626" i="16"/>
  <c r="CA626" i="16"/>
  <c r="CB625" i="16"/>
  <c r="CA625" i="16"/>
  <c r="CB624" i="16"/>
  <c r="CA624" i="16"/>
  <c r="CB623" i="16"/>
  <c r="CA623" i="16"/>
  <c r="CB622" i="16"/>
  <c r="CA622" i="16"/>
  <c r="CB621" i="16"/>
  <c r="CA621" i="16"/>
  <c r="CB620" i="16"/>
  <c r="CA620" i="16"/>
  <c r="CB619" i="16"/>
  <c r="CA619" i="16"/>
  <c r="CB618" i="16"/>
  <c r="CA618" i="16"/>
  <c r="CB617" i="16"/>
  <c r="CA617" i="16"/>
  <c r="CB616" i="16"/>
  <c r="CA616" i="16"/>
  <c r="CB615" i="16"/>
  <c r="CA615" i="16"/>
  <c r="CB614" i="16"/>
  <c r="CA614" i="16"/>
  <c r="CB613" i="16"/>
  <c r="CA613" i="16"/>
  <c r="CB612" i="16"/>
  <c r="CA612" i="16"/>
  <c r="CB611" i="16"/>
  <c r="CA611" i="16"/>
  <c r="CB610" i="16"/>
  <c r="CA610" i="16"/>
  <c r="CB609" i="16"/>
  <c r="CA609" i="16"/>
  <c r="CB608" i="16"/>
  <c r="CA608" i="16"/>
  <c r="CB607" i="16"/>
  <c r="CA607" i="16"/>
  <c r="CB606" i="16"/>
  <c r="CA606" i="16"/>
  <c r="CB605" i="16"/>
  <c r="CA605" i="16"/>
  <c r="CB604" i="16"/>
  <c r="CA604" i="16"/>
  <c r="CB603" i="16"/>
  <c r="CA603" i="16"/>
  <c r="CB602" i="16"/>
  <c r="CA602" i="16"/>
  <c r="CB601" i="16"/>
  <c r="CA601" i="16"/>
  <c r="CB600" i="16"/>
  <c r="CA600" i="16"/>
  <c r="CB599" i="16"/>
  <c r="CA599" i="16"/>
  <c r="CB598" i="16"/>
  <c r="CA598" i="16"/>
  <c r="CB597" i="16"/>
  <c r="CA597" i="16"/>
  <c r="CB596" i="16"/>
  <c r="CA596" i="16"/>
  <c r="CB595" i="16"/>
  <c r="CA595" i="16"/>
  <c r="CB594" i="16"/>
  <c r="CA594" i="16"/>
  <c r="CB593" i="16"/>
  <c r="CA593" i="16"/>
  <c r="CB592" i="16"/>
  <c r="CA592" i="16"/>
  <c r="CB591" i="16"/>
  <c r="CA591" i="16"/>
  <c r="CB590" i="16"/>
  <c r="CA590" i="16"/>
  <c r="CB589" i="16"/>
  <c r="CA589" i="16"/>
  <c r="CB588" i="16"/>
  <c r="CA588" i="16"/>
  <c r="CB587" i="16"/>
  <c r="CA587" i="16"/>
  <c r="CB586" i="16"/>
  <c r="CA586" i="16"/>
  <c r="CB585" i="16"/>
  <c r="CA585" i="16"/>
  <c r="CB584" i="16"/>
  <c r="CA584" i="16"/>
  <c r="CB583" i="16"/>
  <c r="CA583" i="16"/>
  <c r="CB582" i="16"/>
  <c r="CA582" i="16"/>
  <c r="CB581" i="16"/>
  <c r="CA581" i="16"/>
  <c r="CB580" i="16"/>
  <c r="CA580" i="16"/>
  <c r="CB579" i="16"/>
  <c r="CA579" i="16"/>
  <c r="CB578" i="16"/>
  <c r="CA578" i="16"/>
  <c r="CB577" i="16"/>
  <c r="CA577" i="16"/>
  <c r="CB576" i="16"/>
  <c r="CA576" i="16"/>
  <c r="CB575" i="16"/>
  <c r="CA575" i="16"/>
  <c r="CB574" i="16"/>
  <c r="CA574" i="16"/>
  <c r="CB573" i="16"/>
  <c r="CA573" i="16"/>
  <c r="CB572" i="16"/>
  <c r="CA572" i="16"/>
  <c r="CB571" i="16"/>
  <c r="CA571" i="16"/>
  <c r="CB570" i="16"/>
  <c r="CA570" i="16"/>
  <c r="CB569" i="16"/>
  <c r="CA569" i="16"/>
  <c r="CB568" i="16"/>
  <c r="CA568" i="16"/>
  <c r="CB567" i="16"/>
  <c r="CA567" i="16"/>
  <c r="CB566" i="16"/>
  <c r="CA566" i="16"/>
  <c r="CB565" i="16"/>
  <c r="CA565" i="16"/>
  <c r="CB564" i="16"/>
  <c r="CA564" i="16"/>
  <c r="CB563" i="16"/>
  <c r="CA563" i="16"/>
  <c r="CB562" i="16"/>
  <c r="CA562" i="16"/>
  <c r="CB561" i="16"/>
  <c r="CA561" i="16"/>
  <c r="CB560" i="16"/>
  <c r="CA560" i="16"/>
  <c r="CB559" i="16"/>
  <c r="CA559" i="16"/>
  <c r="CB558" i="16"/>
  <c r="CA558" i="16"/>
  <c r="CB557" i="16"/>
  <c r="CA557" i="16"/>
  <c r="CB556" i="16"/>
  <c r="CA556" i="16"/>
  <c r="CB555" i="16"/>
  <c r="CA555" i="16"/>
  <c r="CB554" i="16"/>
  <c r="CA554" i="16"/>
  <c r="CB553" i="16"/>
  <c r="CA553" i="16"/>
  <c r="CB552" i="16"/>
  <c r="CA552" i="16"/>
  <c r="CB551" i="16"/>
  <c r="CA551" i="16"/>
  <c r="CB550" i="16"/>
  <c r="CA550" i="16"/>
  <c r="CB549" i="16"/>
  <c r="CA549" i="16"/>
  <c r="CB548" i="16"/>
  <c r="CA548" i="16"/>
  <c r="CB547" i="16"/>
  <c r="CA547" i="16"/>
  <c r="CB546" i="16"/>
  <c r="CA546" i="16"/>
  <c r="CB545" i="16"/>
  <c r="CA545" i="16"/>
  <c r="CB544" i="16"/>
  <c r="CA544" i="16"/>
  <c r="CB543" i="16"/>
  <c r="CA543" i="16"/>
  <c r="CB542" i="16"/>
  <c r="CA542" i="16"/>
  <c r="CB541" i="16"/>
  <c r="CA541" i="16"/>
  <c r="CB540" i="16"/>
  <c r="CA540" i="16"/>
  <c r="CB539" i="16"/>
  <c r="CA539" i="16"/>
  <c r="CB538" i="16"/>
  <c r="CA538" i="16"/>
  <c r="CB537" i="16"/>
  <c r="CA537" i="16"/>
  <c r="CB536" i="16"/>
  <c r="CA536" i="16"/>
  <c r="CB535" i="16"/>
  <c r="CA535" i="16"/>
  <c r="CB534" i="16"/>
  <c r="CA534" i="16"/>
  <c r="CB533" i="16"/>
  <c r="CA533" i="16"/>
  <c r="CB532" i="16"/>
  <c r="CA532" i="16"/>
  <c r="CB531" i="16"/>
  <c r="CA531" i="16"/>
  <c r="CB530" i="16"/>
  <c r="CA530" i="16"/>
  <c r="CB529" i="16"/>
  <c r="CA529" i="16"/>
  <c r="CB528" i="16"/>
  <c r="CA528" i="16"/>
  <c r="CB527" i="16"/>
  <c r="CA527" i="16"/>
  <c r="CB526" i="16"/>
  <c r="CA526" i="16"/>
  <c r="CB525" i="16"/>
  <c r="CA525" i="16"/>
  <c r="CB524" i="16"/>
  <c r="CA524" i="16"/>
  <c r="CB523" i="16"/>
  <c r="CA523" i="16"/>
  <c r="CB522" i="16"/>
  <c r="CA522" i="16"/>
  <c r="CB521" i="16"/>
  <c r="CA521" i="16"/>
  <c r="CB520" i="16"/>
  <c r="CA520" i="16"/>
  <c r="CB519" i="16"/>
  <c r="CA519" i="16"/>
  <c r="CB518" i="16"/>
  <c r="CA518" i="16"/>
  <c r="CB517" i="16"/>
  <c r="CA517" i="16"/>
  <c r="CB516" i="16"/>
  <c r="CA516" i="16"/>
  <c r="CB515" i="16"/>
  <c r="CA515" i="16"/>
  <c r="CB514" i="16"/>
  <c r="CA514" i="16"/>
  <c r="CB513" i="16"/>
  <c r="CA513" i="16"/>
  <c r="CB512" i="16"/>
  <c r="CA512" i="16"/>
  <c r="CB511" i="16"/>
  <c r="CA511" i="16"/>
  <c r="CB510" i="16"/>
  <c r="CA510" i="16"/>
  <c r="CB509" i="16"/>
  <c r="CA509" i="16"/>
  <c r="CB508" i="16"/>
  <c r="CA508" i="16"/>
  <c r="CB507" i="16"/>
  <c r="CA507" i="16"/>
  <c r="CB506" i="16"/>
  <c r="CA506" i="16"/>
  <c r="CB505" i="16"/>
  <c r="CA505" i="16"/>
  <c r="CB504" i="16"/>
  <c r="CA504" i="16"/>
  <c r="CB503" i="16"/>
  <c r="CA503" i="16"/>
  <c r="CB502" i="16"/>
  <c r="CA502" i="16"/>
  <c r="CB501" i="16"/>
  <c r="CA501" i="16"/>
  <c r="CB500" i="16"/>
  <c r="CA500" i="16"/>
  <c r="CB499" i="16"/>
  <c r="CA499" i="16"/>
  <c r="CB498" i="16"/>
  <c r="CA498" i="16"/>
  <c r="CB497" i="16"/>
  <c r="CA497" i="16"/>
  <c r="CB496" i="16"/>
  <c r="CA496" i="16"/>
  <c r="CB495" i="16"/>
  <c r="CA495" i="16"/>
  <c r="CB494" i="16"/>
  <c r="CA494" i="16"/>
  <c r="CB493" i="16"/>
  <c r="CA493" i="16"/>
  <c r="CB492" i="16"/>
  <c r="CA492" i="16"/>
  <c r="CB491" i="16"/>
  <c r="CA491" i="16"/>
  <c r="CB490" i="16"/>
  <c r="CA490" i="16"/>
  <c r="CB489" i="16"/>
  <c r="CA489" i="16"/>
  <c r="CB488" i="16"/>
  <c r="CA488" i="16"/>
  <c r="CB487" i="16"/>
  <c r="CA487" i="16"/>
  <c r="CB486" i="16"/>
  <c r="CA486" i="16"/>
  <c r="CB485" i="16"/>
  <c r="CA485" i="16"/>
  <c r="CB484" i="16"/>
  <c r="CA484" i="16"/>
  <c r="CB483" i="16"/>
  <c r="CA483" i="16"/>
  <c r="CB482" i="16"/>
  <c r="CA482" i="16"/>
  <c r="CB481" i="16"/>
  <c r="CA481" i="16"/>
  <c r="CB480" i="16"/>
  <c r="CA480" i="16"/>
  <c r="CB479" i="16"/>
  <c r="CA479" i="16"/>
  <c r="CB478" i="16"/>
  <c r="CA478" i="16"/>
  <c r="CB477" i="16"/>
  <c r="CA477" i="16"/>
  <c r="CB476" i="16"/>
  <c r="CA476" i="16"/>
  <c r="CB475" i="16"/>
  <c r="CA475" i="16"/>
  <c r="CB474" i="16"/>
  <c r="CA474" i="16"/>
  <c r="CB473" i="16"/>
  <c r="CA473" i="16"/>
  <c r="CB472" i="16"/>
  <c r="CA472" i="16"/>
  <c r="CB471" i="16"/>
  <c r="CA471" i="16"/>
  <c r="CB470" i="16"/>
  <c r="CA470" i="16"/>
  <c r="CB469" i="16"/>
  <c r="CA469" i="16"/>
  <c r="CB468" i="16"/>
  <c r="CA468" i="16"/>
  <c r="CB467" i="16"/>
  <c r="CA467" i="16"/>
  <c r="CB466" i="16"/>
  <c r="CA466" i="16"/>
  <c r="CB465" i="16"/>
  <c r="CA465" i="16"/>
  <c r="CB464" i="16"/>
  <c r="CA464" i="16"/>
  <c r="CB463" i="16"/>
  <c r="CA463" i="16"/>
  <c r="CB462" i="16"/>
  <c r="CA462" i="16"/>
  <c r="CB461" i="16"/>
  <c r="CA461" i="16"/>
  <c r="CB460" i="16"/>
  <c r="CA460" i="16"/>
  <c r="CB459" i="16"/>
  <c r="CA459" i="16"/>
  <c r="CB458" i="16"/>
  <c r="CA458" i="16"/>
  <c r="CB457" i="16"/>
  <c r="CA457" i="16"/>
  <c r="CB456" i="16"/>
  <c r="CA456" i="16"/>
  <c r="CB455" i="16"/>
  <c r="CA455" i="16"/>
  <c r="CB454" i="16"/>
  <c r="CA454" i="16"/>
  <c r="CB453" i="16"/>
  <c r="CA453" i="16"/>
  <c r="CB452" i="16"/>
  <c r="CA452" i="16"/>
  <c r="CB451" i="16"/>
  <c r="CA451" i="16"/>
  <c r="CB450" i="16"/>
  <c r="CA450" i="16"/>
  <c r="CB449" i="16"/>
  <c r="CA449" i="16"/>
  <c r="CB448" i="16"/>
  <c r="CA448" i="16"/>
  <c r="CB447" i="16"/>
  <c r="CA447" i="16"/>
  <c r="CB446" i="16"/>
  <c r="CA446" i="16"/>
  <c r="CB445" i="16"/>
  <c r="CA445" i="16"/>
  <c r="CB444" i="16"/>
  <c r="CA444" i="16"/>
  <c r="CB443" i="16"/>
  <c r="CA443" i="16"/>
  <c r="CB442" i="16"/>
  <c r="CA442" i="16"/>
  <c r="CB441" i="16"/>
  <c r="CA441" i="16"/>
  <c r="CB440" i="16"/>
  <c r="CA440" i="16"/>
  <c r="CB439" i="16"/>
  <c r="CA439" i="16"/>
  <c r="CB438" i="16"/>
  <c r="CA438" i="16"/>
  <c r="CB437" i="16"/>
  <c r="CA437" i="16"/>
  <c r="CB436" i="16"/>
  <c r="CA436" i="16"/>
  <c r="CB435" i="16"/>
  <c r="CA435" i="16"/>
  <c r="CB434" i="16"/>
  <c r="CA434" i="16"/>
  <c r="CB433" i="16"/>
  <c r="CA433" i="16"/>
  <c r="CB432" i="16"/>
  <c r="CA432" i="16"/>
  <c r="CB431" i="16"/>
  <c r="CA431" i="16"/>
  <c r="CB430" i="16"/>
  <c r="CA430" i="16"/>
  <c r="CB429" i="16"/>
  <c r="CA429" i="16"/>
  <c r="CB428" i="16"/>
  <c r="CA428" i="16"/>
  <c r="CB427" i="16"/>
  <c r="CA427" i="16"/>
  <c r="CB426" i="16"/>
  <c r="CA426" i="16"/>
  <c r="CB425" i="16"/>
  <c r="CA425" i="16"/>
  <c r="CB424" i="16"/>
  <c r="CA424" i="16"/>
  <c r="CB423" i="16"/>
  <c r="CA423" i="16"/>
  <c r="CB422" i="16"/>
  <c r="CA422" i="16"/>
  <c r="CB421" i="16"/>
  <c r="CA421" i="16"/>
  <c r="CB420" i="16"/>
  <c r="CA420" i="16"/>
  <c r="CB419" i="16"/>
  <c r="CA419" i="16"/>
  <c r="CB418" i="16"/>
  <c r="CA418" i="16"/>
  <c r="CB417" i="16"/>
  <c r="CA417" i="16"/>
  <c r="CB416" i="16"/>
  <c r="CA416" i="16"/>
  <c r="CB415" i="16"/>
  <c r="CA415" i="16"/>
  <c r="CB414" i="16"/>
  <c r="CA414" i="16"/>
  <c r="CB413" i="16"/>
  <c r="CA413" i="16"/>
  <c r="CB412" i="16"/>
  <c r="CA412" i="16"/>
  <c r="CB411" i="16"/>
  <c r="CA411" i="16"/>
  <c r="CB410" i="16"/>
  <c r="CA410" i="16"/>
  <c r="CB409" i="16"/>
  <c r="CA409" i="16"/>
  <c r="CB408" i="16"/>
  <c r="CA408" i="16"/>
  <c r="CB407" i="16"/>
  <c r="CA407" i="16"/>
  <c r="CB406" i="16"/>
  <c r="CA406" i="16"/>
  <c r="CB405" i="16"/>
  <c r="CA405" i="16"/>
  <c r="CB404" i="16"/>
  <c r="CA404" i="16"/>
  <c r="CB403" i="16"/>
  <c r="CA403" i="16"/>
  <c r="CB402" i="16"/>
  <c r="CA402" i="16"/>
  <c r="CB401" i="16"/>
  <c r="CA401" i="16"/>
  <c r="CB400" i="16"/>
  <c r="CA400" i="16"/>
  <c r="A400" i="16"/>
  <c r="CB399" i="16"/>
  <c r="CA399" i="16"/>
  <c r="A399" i="16"/>
  <c r="CB398" i="16"/>
  <c r="CA398" i="16"/>
  <c r="A398" i="16"/>
  <c r="CB397" i="16"/>
  <c r="CA397" i="16"/>
  <c r="A397" i="16"/>
  <c r="CB396" i="16"/>
  <c r="CA396" i="16"/>
  <c r="A396" i="16"/>
  <c r="CB395" i="16"/>
  <c r="CA395" i="16"/>
  <c r="A395" i="16"/>
  <c r="CB394" i="16"/>
  <c r="CA394" i="16"/>
  <c r="A394" i="16"/>
  <c r="CB393" i="16"/>
  <c r="CA393" i="16"/>
  <c r="A393" i="16"/>
  <c r="CB392" i="16"/>
  <c r="CA392" i="16"/>
  <c r="A392" i="16"/>
  <c r="CB391" i="16"/>
  <c r="CA391" i="16"/>
  <c r="A391" i="16"/>
  <c r="CB390" i="16"/>
  <c r="CA390" i="16"/>
  <c r="A390" i="16"/>
  <c r="CB389" i="16"/>
  <c r="CA389" i="16"/>
  <c r="A389" i="16"/>
  <c r="CB388" i="16"/>
  <c r="CA388" i="16"/>
  <c r="A388" i="16"/>
  <c r="CB387" i="16"/>
  <c r="CA387" i="16"/>
  <c r="A387" i="16"/>
  <c r="CB386" i="16"/>
  <c r="CA386" i="16"/>
  <c r="A386" i="16"/>
  <c r="CB385" i="16"/>
  <c r="CA385" i="16"/>
  <c r="A385" i="16"/>
  <c r="CB384" i="16"/>
  <c r="CA384" i="16"/>
  <c r="A384" i="16"/>
  <c r="CB383" i="16"/>
  <c r="CA383" i="16"/>
  <c r="A383" i="16"/>
  <c r="CB382" i="16"/>
  <c r="CA382" i="16"/>
  <c r="A382" i="16"/>
  <c r="CB381" i="16"/>
  <c r="CA381" i="16"/>
  <c r="A381" i="16"/>
  <c r="CB380" i="16"/>
  <c r="CA380" i="16"/>
  <c r="A380" i="16"/>
  <c r="CB379" i="16"/>
  <c r="CA379" i="16"/>
  <c r="A379" i="16"/>
  <c r="CB378" i="16"/>
  <c r="CA378" i="16"/>
  <c r="A378" i="16"/>
  <c r="CB377" i="16"/>
  <c r="CA377" i="16"/>
  <c r="A377" i="16"/>
  <c r="CB376" i="16"/>
  <c r="CA376" i="16"/>
  <c r="A376" i="16"/>
  <c r="CB375" i="16"/>
  <c r="CA375" i="16"/>
  <c r="A375" i="16"/>
  <c r="CB374" i="16"/>
  <c r="CA374" i="16"/>
  <c r="A374" i="16"/>
  <c r="CB373" i="16"/>
  <c r="CA373" i="16"/>
  <c r="A373" i="16"/>
  <c r="CB372" i="16"/>
  <c r="CA372" i="16"/>
  <c r="A372" i="16"/>
  <c r="CB371" i="16"/>
  <c r="CA371" i="16"/>
  <c r="A371" i="16"/>
  <c r="CB370" i="16"/>
  <c r="CA370" i="16"/>
  <c r="A370" i="16"/>
  <c r="CB369" i="16"/>
  <c r="CA369" i="16"/>
  <c r="A369" i="16"/>
  <c r="CB368" i="16"/>
  <c r="CA368" i="16"/>
  <c r="A368" i="16"/>
  <c r="CB367" i="16"/>
  <c r="CA367" i="16"/>
  <c r="A367" i="16"/>
  <c r="CB366" i="16"/>
  <c r="CA366" i="16"/>
  <c r="A366" i="16"/>
  <c r="CB365" i="16"/>
  <c r="CA365" i="16"/>
  <c r="A365" i="16"/>
  <c r="CB364" i="16"/>
  <c r="CA364" i="16"/>
  <c r="A364" i="16"/>
  <c r="CB363" i="16"/>
  <c r="CA363" i="16"/>
  <c r="A363" i="16"/>
  <c r="CB362" i="16"/>
  <c r="CA362" i="16"/>
  <c r="A362" i="16"/>
  <c r="CB361" i="16"/>
  <c r="CA361" i="16"/>
  <c r="A361" i="16"/>
  <c r="CB360" i="16"/>
  <c r="CA360" i="16"/>
  <c r="A360" i="16"/>
  <c r="CB359" i="16"/>
  <c r="CA359" i="16"/>
  <c r="A359" i="16"/>
  <c r="CB358" i="16"/>
  <c r="CA358" i="16"/>
  <c r="A358" i="16"/>
  <c r="CB357" i="16"/>
  <c r="CA357" i="16"/>
  <c r="A357" i="16"/>
  <c r="CB356" i="16"/>
  <c r="CA356" i="16"/>
  <c r="A356" i="16"/>
  <c r="CB355" i="16"/>
  <c r="CA355" i="16"/>
  <c r="A355" i="16"/>
  <c r="CB354" i="16"/>
  <c r="CA354" i="16"/>
  <c r="A354" i="16"/>
  <c r="CB353" i="16"/>
  <c r="CA353" i="16"/>
  <c r="A353" i="16"/>
  <c r="CB352" i="16"/>
  <c r="CA352" i="16"/>
  <c r="A352" i="16"/>
  <c r="CB351" i="16"/>
  <c r="CA351" i="16"/>
  <c r="A351" i="16"/>
  <c r="CB350" i="16"/>
  <c r="CA350" i="16"/>
  <c r="A350" i="16"/>
  <c r="CB349" i="16"/>
  <c r="CA349" i="16"/>
  <c r="A349" i="16"/>
  <c r="CB348" i="16"/>
  <c r="CA348" i="16"/>
  <c r="A348" i="16"/>
  <c r="CB347" i="16"/>
  <c r="CA347" i="16"/>
  <c r="A347" i="16"/>
  <c r="CB346" i="16"/>
  <c r="CA346" i="16"/>
  <c r="A346" i="16"/>
  <c r="CB345" i="16"/>
  <c r="CA345" i="16"/>
  <c r="A345" i="16"/>
  <c r="CB344" i="16"/>
  <c r="CA344" i="16"/>
  <c r="A344" i="16"/>
  <c r="CB343" i="16"/>
  <c r="CA343" i="16"/>
  <c r="A343" i="16"/>
  <c r="CB342" i="16"/>
  <c r="CA342" i="16"/>
  <c r="A342" i="16"/>
  <c r="CB341" i="16"/>
  <c r="CA341" i="16"/>
  <c r="A341" i="16"/>
  <c r="CB340" i="16"/>
  <c r="CA340" i="16"/>
  <c r="A340" i="16"/>
  <c r="CB339" i="16"/>
  <c r="CA339" i="16"/>
  <c r="A339" i="16"/>
  <c r="CB338" i="16"/>
  <c r="CA338" i="16"/>
  <c r="A338" i="16"/>
  <c r="CB337" i="16"/>
  <c r="CA337" i="16"/>
  <c r="A337" i="16"/>
  <c r="CB336" i="16"/>
  <c r="CA336" i="16"/>
  <c r="A336" i="16"/>
  <c r="CB335" i="16"/>
  <c r="CA335" i="16"/>
  <c r="A335" i="16"/>
  <c r="CB334" i="16"/>
  <c r="CA334" i="16"/>
  <c r="A334" i="16"/>
  <c r="CB333" i="16"/>
  <c r="CA333" i="16"/>
  <c r="A333" i="16"/>
  <c r="CB332" i="16"/>
  <c r="CA332" i="16"/>
  <c r="A332" i="16"/>
  <c r="CB331" i="16"/>
  <c r="CA331" i="16"/>
  <c r="A331" i="16"/>
  <c r="CB330" i="16"/>
  <c r="CA330" i="16"/>
  <c r="A330" i="16"/>
  <c r="CB329" i="16"/>
  <c r="CA329" i="16"/>
  <c r="A329" i="16"/>
  <c r="CB328" i="16"/>
  <c r="CA328" i="16"/>
  <c r="A328" i="16"/>
  <c r="CB327" i="16"/>
  <c r="CA327" i="16"/>
  <c r="A327" i="16"/>
  <c r="CB326" i="16"/>
  <c r="CA326" i="16"/>
  <c r="A326" i="16"/>
  <c r="CB325" i="16"/>
  <c r="CA325" i="16"/>
  <c r="A325" i="16"/>
  <c r="CB324" i="16"/>
  <c r="CA324" i="16"/>
  <c r="A324" i="16"/>
  <c r="CB323" i="16"/>
  <c r="CA323" i="16"/>
  <c r="A323" i="16"/>
  <c r="CB322" i="16"/>
  <c r="CA322" i="16"/>
  <c r="A322" i="16"/>
  <c r="CB321" i="16"/>
  <c r="CA321" i="16"/>
  <c r="A321" i="16"/>
  <c r="CB320" i="16"/>
  <c r="CA320" i="16"/>
  <c r="A320" i="16"/>
  <c r="CB319" i="16"/>
  <c r="CA319" i="16"/>
  <c r="A319" i="16"/>
  <c r="CB318" i="16"/>
  <c r="CA318" i="16"/>
  <c r="A318" i="16"/>
  <c r="CB317" i="16"/>
  <c r="CA317" i="16"/>
  <c r="A317" i="16"/>
  <c r="CB316" i="16"/>
  <c r="CA316" i="16"/>
  <c r="A316" i="16"/>
  <c r="CB315" i="16"/>
  <c r="CA315" i="16"/>
  <c r="A315" i="16"/>
  <c r="CB314" i="16"/>
  <c r="CA314" i="16"/>
  <c r="A314" i="16"/>
  <c r="CB313" i="16"/>
  <c r="CA313" i="16"/>
  <c r="A313" i="16"/>
  <c r="CB312" i="16"/>
  <c r="CA312" i="16"/>
  <c r="A312" i="16"/>
  <c r="CB311" i="16"/>
  <c r="CA311" i="16"/>
  <c r="A311" i="16"/>
  <c r="CB310" i="16"/>
  <c r="CA310" i="16"/>
  <c r="A310" i="16"/>
  <c r="CB309" i="16"/>
  <c r="CA309" i="16"/>
  <c r="A309" i="16"/>
  <c r="CB308" i="16"/>
  <c r="CA308" i="16"/>
  <c r="A308" i="16"/>
  <c r="CB307" i="16"/>
  <c r="CA307" i="16"/>
  <c r="A307" i="16"/>
  <c r="CB306" i="16"/>
  <c r="CA306" i="16"/>
  <c r="A306" i="16"/>
  <c r="CB305" i="16"/>
  <c r="CA305" i="16"/>
  <c r="A305" i="16"/>
  <c r="CB304" i="16"/>
  <c r="CA304" i="16"/>
  <c r="A304" i="16"/>
  <c r="CB303" i="16"/>
  <c r="CA303" i="16"/>
  <c r="A303" i="16"/>
  <c r="CB302" i="16"/>
  <c r="CA302" i="16"/>
  <c r="A302" i="16"/>
  <c r="CB301" i="16"/>
  <c r="CA301" i="16"/>
  <c r="A301" i="16"/>
  <c r="CB300" i="16"/>
  <c r="CA300" i="16"/>
  <c r="A300" i="16"/>
  <c r="CB299" i="16"/>
  <c r="CA299" i="16"/>
  <c r="A299" i="16"/>
  <c r="CB298" i="16"/>
  <c r="CA298" i="16"/>
  <c r="A298" i="16"/>
  <c r="CB297" i="16"/>
  <c r="CA297" i="16"/>
  <c r="A297" i="16"/>
  <c r="CB296" i="16"/>
  <c r="CA296" i="16"/>
  <c r="A296" i="16"/>
  <c r="CB295" i="16"/>
  <c r="CA295" i="16"/>
  <c r="A295" i="16"/>
  <c r="CB294" i="16"/>
  <c r="CA294" i="16"/>
  <c r="A294" i="16"/>
  <c r="CB293" i="16"/>
  <c r="CA293" i="16"/>
  <c r="A293" i="16"/>
  <c r="CB292" i="16"/>
  <c r="CA292" i="16"/>
  <c r="A292" i="16"/>
  <c r="CB291" i="16"/>
  <c r="CA291" i="16"/>
  <c r="A291" i="16"/>
  <c r="CB290" i="16"/>
  <c r="CA290" i="16"/>
  <c r="A290" i="16"/>
  <c r="CB289" i="16"/>
  <c r="CA289" i="16"/>
  <c r="A289" i="16"/>
  <c r="CB288" i="16"/>
  <c r="CA288" i="16"/>
  <c r="A288" i="16"/>
  <c r="CB287" i="16"/>
  <c r="CA287" i="16"/>
  <c r="A287" i="16"/>
  <c r="CB286" i="16"/>
  <c r="CA286" i="16"/>
  <c r="A286" i="16"/>
  <c r="CB285" i="16"/>
  <c r="CA285" i="16"/>
  <c r="A285" i="16"/>
  <c r="CB284" i="16"/>
  <c r="CA284" i="16"/>
  <c r="A284" i="16"/>
  <c r="CB283" i="16"/>
  <c r="CA283" i="16"/>
  <c r="A283" i="16"/>
  <c r="CB282" i="16"/>
  <c r="CA282" i="16"/>
  <c r="A282" i="16"/>
  <c r="CB281" i="16"/>
  <c r="CA281" i="16"/>
  <c r="A281" i="16"/>
  <c r="CB280" i="16"/>
  <c r="CA280" i="16"/>
  <c r="A280" i="16"/>
  <c r="CB279" i="16"/>
  <c r="CA279" i="16"/>
  <c r="A279" i="16"/>
  <c r="CB278" i="16"/>
  <c r="CA278" i="16"/>
  <c r="A278" i="16"/>
  <c r="CB277" i="16"/>
  <c r="CA277" i="16"/>
  <c r="A277" i="16"/>
  <c r="CB276" i="16"/>
  <c r="CA276" i="16"/>
  <c r="A276" i="16"/>
  <c r="CB275" i="16"/>
  <c r="CA275" i="16"/>
  <c r="A275" i="16"/>
  <c r="CB274" i="16"/>
  <c r="CA274" i="16"/>
  <c r="A274" i="16"/>
  <c r="CB273" i="16"/>
  <c r="CA273" i="16"/>
  <c r="A273" i="16"/>
  <c r="CB272" i="16"/>
  <c r="CA272" i="16"/>
  <c r="A272" i="16"/>
  <c r="CB271" i="16"/>
  <c r="CA271" i="16"/>
  <c r="A271" i="16"/>
  <c r="CB270" i="16"/>
  <c r="CA270" i="16"/>
  <c r="A270" i="16"/>
  <c r="CB269" i="16"/>
  <c r="CA269" i="16"/>
  <c r="A269" i="16"/>
  <c r="CB268" i="16"/>
  <c r="CA268" i="16"/>
  <c r="A268" i="16"/>
  <c r="CB267" i="16"/>
  <c r="CA267" i="16"/>
  <c r="A267" i="16"/>
  <c r="CB266" i="16"/>
  <c r="CA266" i="16"/>
  <c r="A266" i="16"/>
  <c r="CB265" i="16"/>
  <c r="CA265" i="16"/>
  <c r="A265" i="16"/>
  <c r="CB264" i="16"/>
  <c r="CA264" i="16"/>
  <c r="A264" i="16"/>
  <c r="CB263" i="16"/>
  <c r="CA263" i="16"/>
  <c r="A263" i="16"/>
  <c r="CB262" i="16"/>
  <c r="CA262" i="16"/>
  <c r="A262" i="16"/>
  <c r="CB261" i="16"/>
  <c r="CA261" i="16"/>
  <c r="A261" i="16"/>
  <c r="CB260" i="16"/>
  <c r="CA260" i="16"/>
  <c r="A260" i="16"/>
  <c r="CB259" i="16"/>
  <c r="CA259" i="16"/>
  <c r="A259" i="16"/>
  <c r="CB258" i="16"/>
  <c r="CA258" i="16"/>
  <c r="A258" i="16"/>
  <c r="CB257" i="16"/>
  <c r="CA257" i="16"/>
  <c r="A257" i="16"/>
  <c r="CB256" i="16"/>
  <c r="CA256" i="16"/>
  <c r="A256" i="16"/>
  <c r="CB255" i="16"/>
  <c r="CA255" i="16"/>
  <c r="A255" i="16"/>
  <c r="CB254" i="16"/>
  <c r="CA254" i="16"/>
  <c r="A254" i="16"/>
  <c r="CB253" i="16"/>
  <c r="CA253" i="16"/>
  <c r="A253" i="16"/>
  <c r="CB252" i="16"/>
  <c r="CA252" i="16"/>
  <c r="A252" i="16"/>
  <c r="CB251" i="16"/>
  <c r="CA251" i="16"/>
  <c r="A251" i="16"/>
  <c r="CB250" i="16"/>
  <c r="CA250" i="16"/>
  <c r="A250" i="16"/>
  <c r="CB249" i="16"/>
  <c r="CA249" i="16"/>
  <c r="A249" i="16"/>
  <c r="CB248" i="16"/>
  <c r="CA248" i="16"/>
  <c r="A248" i="16"/>
  <c r="CB247" i="16"/>
  <c r="CA247" i="16"/>
  <c r="A247" i="16"/>
  <c r="CB246" i="16"/>
  <c r="CA246" i="16"/>
  <c r="A246" i="16"/>
  <c r="CB245" i="16"/>
  <c r="CA245" i="16"/>
  <c r="A245" i="16"/>
  <c r="CB244" i="16"/>
  <c r="CA244" i="16"/>
  <c r="A244" i="16"/>
  <c r="CB243" i="16"/>
  <c r="CA243" i="16"/>
  <c r="A243" i="16"/>
  <c r="CB242" i="16"/>
  <c r="CA242" i="16"/>
  <c r="A242" i="16"/>
  <c r="CB241" i="16"/>
  <c r="CA241" i="16"/>
  <c r="A241" i="16"/>
  <c r="CB240" i="16"/>
  <c r="CA240" i="16"/>
  <c r="A240" i="16"/>
  <c r="CB239" i="16"/>
  <c r="CA239" i="16"/>
  <c r="A239" i="16"/>
  <c r="CB238" i="16"/>
  <c r="CA238" i="16"/>
  <c r="A238" i="16"/>
  <c r="CB237" i="16"/>
  <c r="CA237" i="16"/>
  <c r="A237" i="16"/>
  <c r="CB236" i="16"/>
  <c r="CA236" i="16"/>
  <c r="A236" i="16"/>
  <c r="CB235" i="16"/>
  <c r="CA235" i="16"/>
  <c r="A235" i="16"/>
  <c r="CB234" i="16"/>
  <c r="CA234" i="16"/>
  <c r="A234" i="16"/>
  <c r="CB233" i="16"/>
  <c r="CA233" i="16"/>
  <c r="A233" i="16"/>
  <c r="CB232" i="16"/>
  <c r="CA232" i="16"/>
  <c r="A232" i="16"/>
  <c r="CB231" i="16"/>
  <c r="CA231" i="16"/>
  <c r="A231" i="16"/>
  <c r="CB230" i="16"/>
  <c r="CA230" i="16"/>
  <c r="A230" i="16"/>
  <c r="CB229" i="16"/>
  <c r="CA229" i="16"/>
  <c r="A229" i="16"/>
  <c r="CB228" i="16"/>
  <c r="CA228" i="16"/>
  <c r="A228" i="16"/>
  <c r="CB227" i="16"/>
  <c r="CA227" i="16"/>
  <c r="A227" i="16"/>
  <c r="CB226" i="16"/>
  <c r="CA226" i="16"/>
  <c r="A226" i="16"/>
  <c r="CB225" i="16"/>
  <c r="CA225" i="16"/>
  <c r="A225" i="16"/>
  <c r="CB224" i="16"/>
  <c r="CA224" i="16"/>
  <c r="A224" i="16"/>
  <c r="CB223" i="16"/>
  <c r="CA223" i="16"/>
  <c r="A223" i="16"/>
  <c r="CB222" i="16"/>
  <c r="CA222" i="16"/>
  <c r="A222" i="16"/>
  <c r="CB221" i="16"/>
  <c r="CA221" i="16"/>
  <c r="A221" i="16"/>
  <c r="CB220" i="16"/>
  <c r="CA220" i="16"/>
  <c r="A220" i="16"/>
  <c r="CB219" i="16"/>
  <c r="CA219" i="16"/>
  <c r="A219" i="16"/>
  <c r="CB218" i="16"/>
  <c r="CA218" i="16"/>
  <c r="A218" i="16"/>
  <c r="CB217" i="16"/>
  <c r="CA217" i="16"/>
  <c r="A217" i="16"/>
  <c r="CB216" i="16"/>
  <c r="CA216" i="16"/>
  <c r="A216" i="16"/>
  <c r="CB215" i="16"/>
  <c r="CA215" i="16"/>
  <c r="A215" i="16"/>
  <c r="CB214" i="16"/>
  <c r="CA214" i="16"/>
  <c r="A214" i="16"/>
  <c r="CB213" i="16"/>
  <c r="CA213" i="16"/>
  <c r="A213" i="16"/>
  <c r="CB212" i="16"/>
  <c r="CA212" i="16"/>
  <c r="A212" i="16"/>
  <c r="CB211" i="16"/>
  <c r="CA211" i="16"/>
  <c r="A211" i="16"/>
  <c r="CB210" i="16"/>
  <c r="CA210" i="16"/>
  <c r="A210" i="16"/>
  <c r="CB209" i="16"/>
  <c r="CA209" i="16"/>
  <c r="A209" i="16"/>
  <c r="CB208" i="16"/>
  <c r="CA208" i="16"/>
  <c r="A208" i="16"/>
  <c r="CB207" i="16"/>
  <c r="CA207" i="16"/>
  <c r="A207" i="16"/>
  <c r="CB206" i="16"/>
  <c r="CA206" i="16"/>
  <c r="A206" i="16"/>
  <c r="CB205" i="16"/>
  <c r="CA205" i="16"/>
  <c r="A205" i="16"/>
  <c r="CB204" i="16"/>
  <c r="CA204" i="16"/>
  <c r="A204" i="16"/>
  <c r="CB203" i="16"/>
  <c r="CA203" i="16"/>
  <c r="A203" i="16"/>
  <c r="CB202" i="16"/>
  <c r="CA202" i="16"/>
  <c r="A202" i="16"/>
  <c r="CB201" i="16"/>
  <c r="CA201" i="16"/>
  <c r="A201" i="16"/>
  <c r="CB200" i="16"/>
  <c r="CA200" i="16"/>
  <c r="A200" i="16"/>
  <c r="CB199" i="16"/>
  <c r="CA199" i="16"/>
  <c r="A199" i="16"/>
  <c r="CB198" i="16"/>
  <c r="CA198" i="16"/>
  <c r="A198" i="16"/>
  <c r="CB197" i="16"/>
  <c r="CA197" i="16"/>
  <c r="A197" i="16"/>
  <c r="CB196" i="16"/>
  <c r="CA196" i="16"/>
  <c r="A196" i="16"/>
  <c r="CB195" i="16"/>
  <c r="CA195" i="16"/>
  <c r="A195" i="16"/>
  <c r="CB194" i="16"/>
  <c r="CA194" i="16"/>
  <c r="A194" i="16"/>
  <c r="CB193" i="16"/>
  <c r="CA193" i="16"/>
  <c r="A193" i="16"/>
  <c r="CB192" i="16"/>
  <c r="CA192" i="16"/>
  <c r="A192" i="16"/>
  <c r="CB191" i="16"/>
  <c r="CA191" i="16"/>
  <c r="A191" i="16"/>
  <c r="CB190" i="16"/>
  <c r="CA190" i="16"/>
  <c r="A190" i="16"/>
  <c r="CB189" i="16"/>
  <c r="CA189" i="16"/>
  <c r="A189" i="16"/>
  <c r="CB188" i="16"/>
  <c r="CA188" i="16"/>
  <c r="A188" i="16"/>
  <c r="CB187" i="16"/>
  <c r="CA187" i="16"/>
  <c r="A187" i="16"/>
  <c r="CB186" i="16"/>
  <c r="CA186" i="16"/>
  <c r="A186" i="16"/>
  <c r="CB185" i="16"/>
  <c r="CA185" i="16"/>
  <c r="A185" i="16"/>
  <c r="CB184" i="16"/>
  <c r="CA184" i="16"/>
  <c r="A184" i="16"/>
  <c r="CB183" i="16"/>
  <c r="CA183" i="16"/>
  <c r="A183" i="16"/>
  <c r="CB182" i="16"/>
  <c r="CA182" i="16"/>
  <c r="A182" i="16"/>
  <c r="CB181" i="16"/>
  <c r="CA181" i="16"/>
  <c r="A181" i="16"/>
  <c r="CB180" i="16"/>
  <c r="CA180" i="16"/>
  <c r="A180" i="16"/>
  <c r="CB179" i="16"/>
  <c r="CA179" i="16"/>
  <c r="A179" i="16"/>
  <c r="CB178" i="16"/>
  <c r="CA178" i="16"/>
  <c r="A178" i="16"/>
  <c r="CB177" i="16"/>
  <c r="CA177" i="16"/>
  <c r="A177" i="16"/>
  <c r="CB176" i="16"/>
  <c r="CA176" i="16"/>
  <c r="A176" i="16"/>
  <c r="CB175" i="16"/>
  <c r="CA175" i="16"/>
  <c r="A175" i="16"/>
  <c r="CB174" i="16"/>
  <c r="CA174" i="16"/>
  <c r="A174" i="16"/>
  <c r="CB173" i="16"/>
  <c r="CA173" i="16"/>
  <c r="A173" i="16"/>
  <c r="CB172" i="16"/>
  <c r="CA172" i="16"/>
  <c r="A172" i="16"/>
  <c r="CB171" i="16"/>
  <c r="CA171" i="16"/>
  <c r="A171" i="16"/>
  <c r="CB170" i="16"/>
  <c r="CA170" i="16"/>
  <c r="A170" i="16"/>
  <c r="CB169" i="16"/>
  <c r="CA169" i="16"/>
  <c r="A169" i="16"/>
  <c r="CB168" i="16"/>
  <c r="CA168" i="16"/>
  <c r="A168" i="16"/>
  <c r="CB167" i="16"/>
  <c r="CA167" i="16"/>
  <c r="A167" i="16"/>
  <c r="CB166" i="16"/>
  <c r="CA166" i="16"/>
  <c r="A166" i="16"/>
  <c r="CB165" i="16"/>
  <c r="CA165" i="16"/>
  <c r="A165" i="16"/>
  <c r="CB164" i="16"/>
  <c r="CA164" i="16"/>
  <c r="A164" i="16"/>
  <c r="CB163" i="16"/>
  <c r="CA163" i="16"/>
  <c r="A163" i="16"/>
  <c r="CB162" i="16"/>
  <c r="CA162" i="16"/>
  <c r="A162" i="16"/>
  <c r="CB161" i="16"/>
  <c r="CA161" i="16"/>
  <c r="A161" i="16"/>
  <c r="CB160" i="16"/>
  <c r="CA160" i="16"/>
  <c r="A160" i="16"/>
  <c r="CB159" i="16"/>
  <c r="CA159" i="16"/>
  <c r="A159" i="16"/>
  <c r="CB158" i="16"/>
  <c r="CA158" i="16"/>
  <c r="A158" i="16"/>
  <c r="CB157" i="16"/>
  <c r="CA157" i="16"/>
  <c r="A157" i="16"/>
  <c r="CB156" i="16"/>
  <c r="CA156" i="16"/>
  <c r="A156" i="16"/>
  <c r="CB155" i="16"/>
  <c r="CA155" i="16"/>
  <c r="A155" i="16"/>
  <c r="CB154" i="16"/>
  <c r="CA154" i="16"/>
  <c r="A154" i="16"/>
  <c r="CB153" i="16"/>
  <c r="CA153" i="16"/>
  <c r="A153" i="16"/>
  <c r="CB152" i="16"/>
  <c r="CA152" i="16"/>
  <c r="A152" i="16"/>
  <c r="CB151" i="16"/>
  <c r="CA151" i="16"/>
  <c r="A151" i="16"/>
  <c r="CB150" i="16"/>
  <c r="CA150" i="16"/>
  <c r="A150" i="16"/>
  <c r="CB149" i="16"/>
  <c r="CA149" i="16"/>
  <c r="A149" i="16"/>
  <c r="CB148" i="16"/>
  <c r="CA148" i="16"/>
  <c r="A148" i="16"/>
  <c r="CB147" i="16"/>
  <c r="CA147" i="16"/>
  <c r="A147" i="16"/>
  <c r="CB146" i="16"/>
  <c r="CA146" i="16"/>
  <c r="A146" i="16"/>
  <c r="CB145" i="16"/>
  <c r="CA145" i="16"/>
  <c r="A145" i="16"/>
  <c r="CB144" i="16"/>
  <c r="CA144" i="16"/>
  <c r="A144" i="16"/>
  <c r="CB143" i="16"/>
  <c r="CA143" i="16"/>
  <c r="A143" i="16"/>
  <c r="CB142" i="16"/>
  <c r="CA142" i="16"/>
  <c r="A142" i="16"/>
  <c r="CB141" i="16"/>
  <c r="CA141" i="16"/>
  <c r="A141" i="16"/>
  <c r="CB140" i="16"/>
  <c r="CA140" i="16"/>
  <c r="A140" i="16"/>
  <c r="CB139" i="16"/>
  <c r="CA139" i="16"/>
  <c r="A139" i="16"/>
  <c r="CB138" i="16"/>
  <c r="CA138" i="16"/>
  <c r="A138" i="16"/>
  <c r="CB137" i="16"/>
  <c r="CA137" i="16"/>
  <c r="A137" i="16"/>
  <c r="CB136" i="16"/>
  <c r="CA136" i="16"/>
  <c r="A136" i="16"/>
  <c r="CB135" i="16"/>
  <c r="CA135" i="16"/>
  <c r="A135" i="16"/>
  <c r="CB134" i="16"/>
  <c r="CA134" i="16"/>
  <c r="A134" i="16"/>
  <c r="CB133" i="16"/>
  <c r="CA133" i="16"/>
  <c r="A133" i="16"/>
  <c r="CB132" i="16"/>
  <c r="CA132" i="16"/>
  <c r="A132" i="16"/>
  <c r="CB131" i="16"/>
  <c r="CA131" i="16"/>
  <c r="A131" i="16"/>
  <c r="CB130" i="16"/>
  <c r="CA130" i="16"/>
  <c r="A130" i="16"/>
  <c r="CB129" i="16"/>
  <c r="CA129" i="16"/>
  <c r="A129" i="16"/>
  <c r="CB128" i="16"/>
  <c r="CA128" i="16"/>
  <c r="A128" i="16"/>
  <c r="CB127" i="16"/>
  <c r="CA127" i="16"/>
  <c r="A127" i="16"/>
  <c r="CB126" i="16"/>
  <c r="CA126" i="16"/>
  <c r="A126" i="16"/>
  <c r="CB125" i="16"/>
  <c r="CA125" i="16"/>
  <c r="A125" i="16"/>
  <c r="CB124" i="16"/>
  <c r="CA124" i="16"/>
  <c r="A124" i="16"/>
  <c r="CB123" i="16"/>
  <c r="CA123" i="16"/>
  <c r="A123" i="16"/>
  <c r="CB122" i="16"/>
  <c r="CA122" i="16"/>
  <c r="A122" i="16"/>
  <c r="CB121" i="16"/>
  <c r="CA121" i="16"/>
  <c r="A121" i="16"/>
  <c r="CB120" i="16"/>
  <c r="CA120" i="16"/>
  <c r="A120" i="16"/>
  <c r="CB119" i="16"/>
  <c r="CA119" i="16"/>
  <c r="A119" i="16"/>
  <c r="CB118" i="16"/>
  <c r="CA118" i="16"/>
  <c r="A118" i="16"/>
  <c r="CB117" i="16"/>
  <c r="CA117" i="16"/>
  <c r="A117" i="16"/>
  <c r="CB116" i="16"/>
  <c r="CA116" i="16"/>
  <c r="A116" i="16"/>
  <c r="CB115" i="16"/>
  <c r="CA115" i="16"/>
  <c r="A115" i="16"/>
  <c r="CB114" i="16"/>
  <c r="CA114" i="16"/>
  <c r="A114" i="16"/>
  <c r="CB113" i="16"/>
  <c r="CA113" i="16"/>
  <c r="A113" i="16"/>
  <c r="CB112" i="16"/>
  <c r="CA112" i="16"/>
  <c r="A112" i="16"/>
  <c r="CB111" i="16"/>
  <c r="CA111" i="16"/>
  <c r="A111" i="16"/>
  <c r="CB110" i="16"/>
  <c r="CA110" i="16"/>
  <c r="A110" i="16"/>
  <c r="CB109" i="16"/>
  <c r="CA109" i="16"/>
  <c r="A109" i="16"/>
  <c r="CB108" i="16"/>
  <c r="CA108" i="16"/>
  <c r="A108" i="16"/>
  <c r="CB107" i="16"/>
  <c r="CA107" i="16"/>
  <c r="A107" i="16"/>
  <c r="CB106" i="16"/>
  <c r="CA106" i="16"/>
  <c r="A106" i="16"/>
  <c r="CB105" i="16"/>
  <c r="CA105" i="16"/>
  <c r="A105" i="16"/>
  <c r="CB104" i="16"/>
  <c r="CA104" i="16"/>
  <c r="A104" i="16"/>
  <c r="CB103" i="16"/>
  <c r="CA103" i="16"/>
  <c r="A103" i="16"/>
  <c r="CB102" i="16"/>
  <c r="CA102" i="16"/>
  <c r="A102" i="16"/>
  <c r="CB101" i="16"/>
  <c r="CA101" i="16"/>
  <c r="A101" i="16"/>
  <c r="CB100" i="16"/>
  <c r="CA100" i="16"/>
  <c r="A100" i="16"/>
  <c r="CB99" i="16"/>
  <c r="CA99" i="16"/>
  <c r="A99" i="16"/>
  <c r="CB98" i="16"/>
  <c r="CA98" i="16"/>
  <c r="A98" i="16"/>
  <c r="CB97" i="16"/>
  <c r="CA97" i="16"/>
  <c r="A97" i="16"/>
  <c r="CB96" i="16"/>
  <c r="CA96" i="16"/>
  <c r="A96" i="16"/>
  <c r="CB95" i="16"/>
  <c r="CA95" i="16"/>
  <c r="A95" i="16"/>
  <c r="CB94" i="16"/>
  <c r="CA94" i="16"/>
  <c r="A94" i="16"/>
  <c r="CB93" i="16"/>
  <c r="CA93" i="16"/>
  <c r="A93" i="16"/>
  <c r="CB92" i="16"/>
  <c r="CA92" i="16"/>
  <c r="A92" i="16"/>
  <c r="CB91" i="16"/>
  <c r="CA91" i="16"/>
  <c r="A91" i="16"/>
  <c r="CB90" i="16"/>
  <c r="CA90" i="16"/>
  <c r="A90" i="16"/>
  <c r="CB89" i="16"/>
  <c r="CA89" i="16"/>
  <c r="A89" i="16"/>
  <c r="CB88" i="16"/>
  <c r="CA88" i="16"/>
  <c r="A88" i="16"/>
  <c r="CB87" i="16"/>
  <c r="CA87" i="16"/>
  <c r="A87" i="16"/>
  <c r="CB86" i="16"/>
  <c r="CA86" i="16"/>
  <c r="A86" i="16"/>
  <c r="CB85" i="16"/>
  <c r="CA85" i="16"/>
  <c r="A85" i="16"/>
  <c r="CB84" i="16"/>
  <c r="CA84" i="16"/>
  <c r="A84" i="16"/>
  <c r="CB83" i="16"/>
  <c r="CA83" i="16"/>
  <c r="A83" i="16"/>
  <c r="CB82" i="16"/>
  <c r="CA82" i="16"/>
  <c r="A82" i="16"/>
  <c r="CB81" i="16"/>
  <c r="CA81" i="16"/>
  <c r="A81" i="16"/>
  <c r="CB80" i="16"/>
  <c r="CA80" i="16"/>
  <c r="A80" i="16"/>
  <c r="CB79" i="16"/>
  <c r="CA79" i="16"/>
  <c r="A79" i="16"/>
  <c r="CB78" i="16"/>
  <c r="CA78" i="16"/>
  <c r="A78" i="16"/>
  <c r="CB77" i="16"/>
  <c r="CA77" i="16"/>
  <c r="A77" i="16"/>
  <c r="CB76" i="16"/>
  <c r="CA76" i="16"/>
  <c r="A76" i="16"/>
  <c r="CB75" i="16"/>
  <c r="CA75" i="16"/>
  <c r="A75" i="16"/>
  <c r="CB74" i="16"/>
  <c r="CA74" i="16"/>
  <c r="A74" i="16"/>
  <c r="CB73" i="16"/>
  <c r="CA73" i="16"/>
  <c r="A73" i="16"/>
  <c r="CB72" i="16"/>
  <c r="CA72" i="16"/>
  <c r="A72" i="16"/>
  <c r="CB71" i="16"/>
  <c r="CA71" i="16"/>
  <c r="A71" i="16"/>
  <c r="CB70" i="16"/>
  <c r="CA70" i="16"/>
  <c r="A70" i="16"/>
  <c r="CB69" i="16"/>
  <c r="CA69" i="16"/>
  <c r="A69" i="16"/>
  <c r="CB68" i="16"/>
  <c r="CA68" i="16"/>
  <c r="A68" i="16"/>
  <c r="CB67" i="16"/>
  <c r="CA67" i="16"/>
  <c r="A67" i="16"/>
  <c r="CB66" i="16"/>
  <c r="CA66" i="16"/>
  <c r="A66" i="16"/>
  <c r="CB65" i="16"/>
  <c r="CA65" i="16"/>
  <c r="A65" i="16"/>
  <c r="CB64" i="16"/>
  <c r="CA64" i="16"/>
  <c r="A64" i="16"/>
  <c r="CB63" i="16"/>
  <c r="CA63" i="16"/>
  <c r="A63" i="16"/>
  <c r="CB62" i="16"/>
  <c r="CA62" i="16"/>
  <c r="A62" i="16"/>
  <c r="CB61" i="16"/>
  <c r="CA61" i="16"/>
  <c r="A61" i="16"/>
  <c r="CB60" i="16"/>
  <c r="CA60" i="16"/>
  <c r="A60" i="16"/>
  <c r="CB59" i="16"/>
  <c r="CA59" i="16"/>
  <c r="A59" i="16"/>
  <c r="CB58" i="16"/>
  <c r="CA58" i="16"/>
  <c r="A58" i="16"/>
  <c r="CB57" i="16"/>
  <c r="CA57" i="16"/>
  <c r="A57" i="16"/>
  <c r="CB56" i="16"/>
  <c r="CA56" i="16"/>
  <c r="A56" i="16"/>
  <c r="CB55" i="16"/>
  <c r="CA55" i="16"/>
  <c r="A55" i="16"/>
  <c r="CB54" i="16"/>
  <c r="CA54" i="16"/>
  <c r="A54" i="16"/>
  <c r="CB53" i="16"/>
  <c r="CA53" i="16"/>
  <c r="A53" i="16"/>
  <c r="CB52" i="16"/>
  <c r="CA52" i="16"/>
  <c r="A52" i="16"/>
  <c r="CB51" i="16"/>
  <c r="CA51" i="16"/>
  <c r="A51" i="16"/>
  <c r="CB50" i="16"/>
  <c r="CA50" i="16"/>
  <c r="A50" i="16"/>
  <c r="CB49" i="16"/>
  <c r="CA49" i="16"/>
  <c r="A49" i="16"/>
  <c r="CB48" i="16"/>
  <c r="CA48" i="16"/>
  <c r="A48" i="16"/>
  <c r="CB47" i="16"/>
  <c r="CA47" i="16"/>
  <c r="A47" i="16"/>
  <c r="CB46" i="16"/>
  <c r="CA46" i="16"/>
  <c r="A46" i="16"/>
  <c r="CB45" i="16"/>
  <c r="CA45" i="16"/>
  <c r="A45" i="16"/>
  <c r="CB44" i="16"/>
  <c r="CA44" i="16"/>
  <c r="A44" i="16"/>
  <c r="CB43" i="16"/>
  <c r="CA43" i="16"/>
  <c r="A43" i="16"/>
  <c r="CB42" i="16"/>
  <c r="CA42" i="16"/>
  <c r="A42" i="16"/>
  <c r="CB41" i="16"/>
  <c r="CA41" i="16"/>
  <c r="A41" i="16"/>
  <c r="CB40" i="16"/>
  <c r="CA40" i="16"/>
  <c r="A40" i="16"/>
  <c r="CB39" i="16"/>
  <c r="CA39" i="16"/>
  <c r="A39" i="16"/>
  <c r="CB38" i="16"/>
  <c r="CA38" i="16"/>
  <c r="A38" i="16"/>
  <c r="CB37" i="16"/>
  <c r="CA37" i="16"/>
  <c r="A37" i="16"/>
  <c r="CB36" i="16"/>
  <c r="CA36" i="16"/>
  <c r="A36" i="16"/>
  <c r="CB35" i="16"/>
  <c r="CA35" i="16"/>
  <c r="A35" i="16"/>
  <c r="CB34" i="16"/>
  <c r="CA34" i="16"/>
  <c r="A34" i="16"/>
  <c r="CB33" i="16"/>
  <c r="CA33" i="16"/>
  <c r="A33" i="16"/>
  <c r="CB32" i="16"/>
  <c r="CA32" i="16"/>
  <c r="A32" i="16"/>
  <c r="CB31" i="16"/>
  <c r="CA31" i="16"/>
  <c r="A31" i="16"/>
  <c r="CB30" i="16"/>
  <c r="CA30" i="16"/>
  <c r="A30" i="16"/>
  <c r="CB29" i="16"/>
  <c r="CA29" i="16"/>
  <c r="A29" i="16"/>
  <c r="CB28" i="16"/>
  <c r="CA28" i="16"/>
  <c r="A28" i="16"/>
  <c r="CB27" i="16"/>
  <c r="CA27" i="16"/>
  <c r="A27" i="16"/>
  <c r="CB26" i="16"/>
  <c r="CA26" i="16"/>
  <c r="A26" i="16"/>
  <c r="CB25" i="16"/>
  <c r="CA25" i="16"/>
  <c r="A25" i="16"/>
  <c r="CB24" i="16"/>
  <c r="CA24" i="16"/>
  <c r="A24" i="16"/>
  <c r="CB23" i="16"/>
  <c r="CA23" i="16"/>
  <c r="A23" i="16"/>
  <c r="CB22" i="16"/>
  <c r="CA22" i="16"/>
  <c r="A22" i="16"/>
  <c r="CB21" i="16"/>
  <c r="CA21" i="16"/>
  <c r="A21" i="16"/>
  <c r="CB20" i="16"/>
  <c r="CA20" i="16"/>
  <c r="A20" i="16"/>
  <c r="CB19" i="16"/>
  <c r="CA19" i="16"/>
  <c r="A19" i="16"/>
  <c r="CB18" i="16"/>
  <c r="CA18" i="16"/>
  <c r="A18" i="16"/>
  <c r="CB17" i="16"/>
  <c r="CA17" i="16"/>
  <c r="A17" i="16"/>
  <c r="CB16" i="16"/>
  <c r="CA16" i="16"/>
  <c r="A16" i="16"/>
  <c r="CB15" i="16"/>
  <c r="CA15" i="16"/>
  <c r="A15" i="16"/>
  <c r="CB14" i="16"/>
  <c r="CA14" i="16"/>
  <c r="A14" i="16"/>
  <c r="CB13" i="16"/>
  <c r="CA13" i="16"/>
  <c r="A13" i="16"/>
  <c r="CB12" i="16"/>
  <c r="CA12" i="16"/>
  <c r="A12" i="16"/>
  <c r="CB11" i="16"/>
  <c r="CA11" i="16"/>
  <c r="A11" i="16"/>
  <c r="CB10" i="16"/>
  <c r="CA10" i="16"/>
  <c r="A10" i="16"/>
  <c r="CB9" i="16"/>
  <c r="CA9" i="16"/>
  <c r="A9" i="16"/>
  <c r="CB8" i="16"/>
  <c r="CA8" i="16"/>
  <c r="A8" i="16"/>
  <c r="CB7" i="16"/>
  <c r="CA7" i="16"/>
  <c r="CB6" i="16"/>
  <c r="CA6" i="16"/>
  <c r="CB5" i="16"/>
  <c r="CA5" i="16"/>
  <c r="CB4" i="16"/>
  <c r="CA4" i="16"/>
  <c r="CB3" i="16"/>
  <c r="CA3" i="16"/>
  <c r="CB2" i="16"/>
  <c r="CA2" i="16"/>
  <c r="CB2001" i="15"/>
  <c r="CA2001" i="15"/>
  <c r="CB2000" i="15"/>
  <c r="CA2000" i="15"/>
  <c r="CB1999" i="15"/>
  <c r="CA1999" i="15"/>
  <c r="CB1998" i="15"/>
  <c r="CA1998" i="15"/>
  <c r="CB1997" i="15"/>
  <c r="CA1997" i="15"/>
  <c r="CB1996" i="15"/>
  <c r="CA1996" i="15"/>
  <c r="CB1995" i="15"/>
  <c r="CA1995" i="15"/>
  <c r="CB1994" i="15"/>
  <c r="CA1994" i="15"/>
  <c r="CB1993" i="15"/>
  <c r="CA1993" i="15"/>
  <c r="CB1992" i="15"/>
  <c r="CA1992" i="15"/>
  <c r="CB1991" i="15"/>
  <c r="CA1991" i="15"/>
  <c r="CB1990" i="15"/>
  <c r="CA1990" i="15"/>
  <c r="CB1989" i="15"/>
  <c r="CA1989" i="15"/>
  <c r="CB1988" i="15"/>
  <c r="CA1988" i="15"/>
  <c r="CB1987" i="15"/>
  <c r="CA1987" i="15"/>
  <c r="CB1986" i="15"/>
  <c r="CA1986" i="15"/>
  <c r="CB1985" i="15"/>
  <c r="CA1985" i="15"/>
  <c r="CB1984" i="15"/>
  <c r="CA1984" i="15"/>
  <c r="CB1983" i="15"/>
  <c r="CA1983" i="15"/>
  <c r="CB1982" i="15"/>
  <c r="CA1982" i="15"/>
  <c r="CB1981" i="15"/>
  <c r="CA1981" i="15"/>
  <c r="CB1980" i="15"/>
  <c r="CA1980" i="15"/>
  <c r="CB1979" i="15"/>
  <c r="CA1979" i="15"/>
  <c r="CB1978" i="15"/>
  <c r="CA1978" i="15"/>
  <c r="CB1977" i="15"/>
  <c r="CA1977" i="15"/>
  <c r="CB1976" i="15"/>
  <c r="CA1976" i="15"/>
  <c r="CB1975" i="15"/>
  <c r="CA1975" i="15"/>
  <c r="CB1974" i="15"/>
  <c r="CA1974" i="15"/>
  <c r="CB1973" i="15"/>
  <c r="CA1973" i="15"/>
  <c r="CB1972" i="15"/>
  <c r="CA1972" i="15"/>
  <c r="CB1971" i="15"/>
  <c r="CA1971" i="15"/>
  <c r="CB1970" i="15"/>
  <c r="CA1970" i="15"/>
  <c r="CB1969" i="15"/>
  <c r="CA1969" i="15"/>
  <c r="CB1968" i="15"/>
  <c r="CA1968" i="15"/>
  <c r="CB1967" i="15"/>
  <c r="CA1967" i="15"/>
  <c r="CB1966" i="15"/>
  <c r="CA1966" i="15"/>
  <c r="CB1965" i="15"/>
  <c r="CA1965" i="15"/>
  <c r="CB1964" i="15"/>
  <c r="CA1964" i="15"/>
  <c r="CB1963" i="15"/>
  <c r="CA1963" i="15"/>
  <c r="CB1962" i="15"/>
  <c r="CA1962" i="15"/>
  <c r="CB1961" i="15"/>
  <c r="CA1961" i="15"/>
  <c r="CB1960" i="15"/>
  <c r="CA1960" i="15"/>
  <c r="CB1959" i="15"/>
  <c r="CA1959" i="15"/>
  <c r="CB1958" i="15"/>
  <c r="CA1958" i="15"/>
  <c r="CB1957" i="15"/>
  <c r="CA1957" i="15"/>
  <c r="CB1956" i="15"/>
  <c r="CA1956" i="15"/>
  <c r="CB1955" i="15"/>
  <c r="CA1955" i="15"/>
  <c r="CB1954" i="15"/>
  <c r="CA1954" i="15"/>
  <c r="CB1953" i="15"/>
  <c r="CA1953" i="15"/>
  <c r="CB1952" i="15"/>
  <c r="CA1952" i="15"/>
  <c r="CB1951" i="15"/>
  <c r="CA1951" i="15"/>
  <c r="CB1950" i="15"/>
  <c r="CA1950" i="15"/>
  <c r="CB1949" i="15"/>
  <c r="CA1949" i="15"/>
  <c r="CB1948" i="15"/>
  <c r="CA1948" i="15"/>
  <c r="CB1947" i="15"/>
  <c r="CA1947" i="15"/>
  <c r="CB1946" i="15"/>
  <c r="CA1946" i="15"/>
  <c r="CB1945" i="15"/>
  <c r="CA1945" i="15"/>
  <c r="CB1944" i="15"/>
  <c r="CA1944" i="15"/>
  <c r="CB1943" i="15"/>
  <c r="CA1943" i="15"/>
  <c r="CB1942" i="15"/>
  <c r="CA1942" i="15"/>
  <c r="CB1941" i="15"/>
  <c r="CA1941" i="15"/>
  <c r="CB1940" i="15"/>
  <c r="CA1940" i="15"/>
  <c r="CB1939" i="15"/>
  <c r="CA1939" i="15"/>
  <c r="CB1938" i="15"/>
  <c r="CA1938" i="15"/>
  <c r="CB1937" i="15"/>
  <c r="CA1937" i="15"/>
  <c r="CB1936" i="15"/>
  <c r="CA1936" i="15"/>
  <c r="CB1935" i="15"/>
  <c r="CA1935" i="15"/>
  <c r="CB1934" i="15"/>
  <c r="CA1934" i="15"/>
  <c r="CB1933" i="15"/>
  <c r="CA1933" i="15"/>
  <c r="CB1932" i="15"/>
  <c r="CA1932" i="15"/>
  <c r="CB1931" i="15"/>
  <c r="CA1931" i="15"/>
  <c r="CB1930" i="15"/>
  <c r="CA1930" i="15"/>
  <c r="CB1929" i="15"/>
  <c r="CA1929" i="15"/>
  <c r="CB1928" i="15"/>
  <c r="CA1928" i="15"/>
  <c r="CB1927" i="15"/>
  <c r="CA1927" i="15"/>
  <c r="CB1926" i="15"/>
  <c r="CA1926" i="15"/>
  <c r="CB1925" i="15"/>
  <c r="CA1925" i="15"/>
  <c r="CB1924" i="15"/>
  <c r="CA1924" i="15"/>
  <c r="CB1923" i="15"/>
  <c r="CA1923" i="15"/>
  <c r="CB1922" i="15"/>
  <c r="CA1922" i="15"/>
  <c r="CB1921" i="15"/>
  <c r="CA1921" i="15"/>
  <c r="CB1920" i="15"/>
  <c r="CA1920" i="15"/>
  <c r="CB1919" i="15"/>
  <c r="CA1919" i="15"/>
  <c r="CB1918" i="15"/>
  <c r="CA1918" i="15"/>
  <c r="CB1917" i="15"/>
  <c r="CA1917" i="15"/>
  <c r="CB1916" i="15"/>
  <c r="CA1916" i="15"/>
  <c r="CB1915" i="15"/>
  <c r="CA1915" i="15"/>
  <c r="CB1914" i="15"/>
  <c r="CA1914" i="15"/>
  <c r="CB1913" i="15"/>
  <c r="CA1913" i="15"/>
  <c r="CB1912" i="15"/>
  <c r="CA1912" i="15"/>
  <c r="CB1911" i="15"/>
  <c r="CA1911" i="15"/>
  <c r="CB1910" i="15"/>
  <c r="CA1910" i="15"/>
  <c r="CB1909" i="15"/>
  <c r="CA1909" i="15"/>
  <c r="CB1908" i="15"/>
  <c r="CA1908" i="15"/>
  <c r="CB1907" i="15"/>
  <c r="CA1907" i="15"/>
  <c r="CB1906" i="15"/>
  <c r="CA1906" i="15"/>
  <c r="CB1905" i="15"/>
  <c r="CA1905" i="15"/>
  <c r="CB1904" i="15"/>
  <c r="CA1904" i="15"/>
  <c r="CB1903" i="15"/>
  <c r="CA1903" i="15"/>
  <c r="CB1902" i="15"/>
  <c r="CA1902" i="15"/>
  <c r="CB1901" i="15"/>
  <c r="CA1901" i="15"/>
  <c r="CB1900" i="15"/>
  <c r="CA1900" i="15"/>
  <c r="CB1899" i="15"/>
  <c r="CA1899" i="15"/>
  <c r="CB1898" i="15"/>
  <c r="CA1898" i="15"/>
  <c r="CB1897" i="15"/>
  <c r="CA1897" i="15"/>
  <c r="CB1896" i="15"/>
  <c r="CA1896" i="15"/>
  <c r="CB1895" i="15"/>
  <c r="CA1895" i="15"/>
  <c r="CB1894" i="15"/>
  <c r="CA1894" i="15"/>
  <c r="CB1893" i="15"/>
  <c r="CA1893" i="15"/>
  <c r="CB1892" i="15"/>
  <c r="CA1892" i="15"/>
  <c r="CB1891" i="15"/>
  <c r="CA1891" i="15"/>
  <c r="CB1890" i="15"/>
  <c r="CA1890" i="15"/>
  <c r="CB1889" i="15"/>
  <c r="CA1889" i="15"/>
  <c r="CB1888" i="15"/>
  <c r="CA1888" i="15"/>
  <c r="CB1887" i="15"/>
  <c r="CA1887" i="15"/>
  <c r="CB1886" i="15"/>
  <c r="CA1886" i="15"/>
  <c r="CB1885" i="15"/>
  <c r="CA1885" i="15"/>
  <c r="CB1884" i="15"/>
  <c r="CA1884" i="15"/>
  <c r="CB1883" i="15"/>
  <c r="CA1883" i="15"/>
  <c r="CB1882" i="15"/>
  <c r="CA1882" i="15"/>
  <c r="CB1881" i="15"/>
  <c r="CA1881" i="15"/>
  <c r="CB1880" i="15"/>
  <c r="CA1880" i="15"/>
  <c r="CB1879" i="15"/>
  <c r="CA1879" i="15"/>
  <c r="CB1878" i="15"/>
  <c r="CA1878" i="15"/>
  <c r="CB1877" i="15"/>
  <c r="CA1877" i="15"/>
  <c r="CB1876" i="15"/>
  <c r="CA1876" i="15"/>
  <c r="CB1875" i="15"/>
  <c r="CA1875" i="15"/>
  <c r="CB1874" i="15"/>
  <c r="CA1874" i="15"/>
  <c r="CB1873" i="15"/>
  <c r="CA1873" i="15"/>
  <c r="CB1872" i="15"/>
  <c r="CA1872" i="15"/>
  <c r="CB1871" i="15"/>
  <c r="CA1871" i="15"/>
  <c r="CB1870" i="15"/>
  <c r="CA1870" i="15"/>
  <c r="CB1869" i="15"/>
  <c r="CA1869" i="15"/>
  <c r="CB1868" i="15"/>
  <c r="CA1868" i="15"/>
  <c r="CB1867" i="15"/>
  <c r="CA1867" i="15"/>
  <c r="CB1866" i="15"/>
  <c r="CA1866" i="15"/>
  <c r="CB1865" i="15"/>
  <c r="CA1865" i="15"/>
  <c r="CB1864" i="15"/>
  <c r="CA1864" i="15"/>
  <c r="CB1863" i="15"/>
  <c r="CA1863" i="15"/>
  <c r="CB1862" i="15"/>
  <c r="CA1862" i="15"/>
  <c r="CB1861" i="15"/>
  <c r="CA1861" i="15"/>
  <c r="CB1860" i="15"/>
  <c r="CA1860" i="15"/>
  <c r="CB1859" i="15"/>
  <c r="CA1859" i="15"/>
  <c r="CB1858" i="15"/>
  <c r="CA1858" i="15"/>
  <c r="CB1857" i="15"/>
  <c r="CA1857" i="15"/>
  <c r="CB1856" i="15"/>
  <c r="CA1856" i="15"/>
  <c r="CB1855" i="15"/>
  <c r="CA1855" i="15"/>
  <c r="CB1854" i="15"/>
  <c r="CA1854" i="15"/>
  <c r="CB1853" i="15"/>
  <c r="CA1853" i="15"/>
  <c r="CB1852" i="15"/>
  <c r="CA1852" i="15"/>
  <c r="CB1851" i="15"/>
  <c r="CA1851" i="15"/>
  <c r="CB1850" i="15"/>
  <c r="CA1850" i="15"/>
  <c r="CB1849" i="15"/>
  <c r="CA1849" i="15"/>
  <c r="CB1848" i="15"/>
  <c r="CA1848" i="15"/>
  <c r="CB1847" i="15"/>
  <c r="CA1847" i="15"/>
  <c r="CB1846" i="15"/>
  <c r="CA1846" i="15"/>
  <c r="CB1845" i="15"/>
  <c r="CA1845" i="15"/>
  <c r="CB1844" i="15"/>
  <c r="CA1844" i="15"/>
  <c r="CB1843" i="15"/>
  <c r="CA1843" i="15"/>
  <c r="CB1842" i="15"/>
  <c r="CA1842" i="15"/>
  <c r="CB1841" i="15"/>
  <c r="CA1841" i="15"/>
  <c r="CB1840" i="15"/>
  <c r="CA1840" i="15"/>
  <c r="CB1839" i="15"/>
  <c r="CA1839" i="15"/>
  <c r="CB1838" i="15"/>
  <c r="CA1838" i="15"/>
  <c r="CB1837" i="15"/>
  <c r="CA1837" i="15"/>
  <c r="CB1836" i="15"/>
  <c r="CA1836" i="15"/>
  <c r="CB1835" i="15"/>
  <c r="CA1835" i="15"/>
  <c r="CB1834" i="15"/>
  <c r="CA1834" i="15"/>
  <c r="CB1833" i="15"/>
  <c r="CA1833" i="15"/>
  <c r="CB1832" i="15"/>
  <c r="CA1832" i="15"/>
  <c r="CB1831" i="15"/>
  <c r="CA1831" i="15"/>
  <c r="CB1830" i="15"/>
  <c r="CA1830" i="15"/>
  <c r="CB1829" i="15"/>
  <c r="CA1829" i="15"/>
  <c r="CB1828" i="15"/>
  <c r="CA1828" i="15"/>
  <c r="CB1827" i="15"/>
  <c r="CA1827" i="15"/>
  <c r="CB1826" i="15"/>
  <c r="CA1826" i="15"/>
  <c r="CB1825" i="15"/>
  <c r="CA1825" i="15"/>
  <c r="CB1824" i="15"/>
  <c r="CA1824" i="15"/>
  <c r="CB1823" i="15"/>
  <c r="CA1823" i="15"/>
  <c r="CB1822" i="15"/>
  <c r="CA1822" i="15"/>
  <c r="CB1821" i="15"/>
  <c r="CA1821" i="15"/>
  <c r="CB1820" i="15"/>
  <c r="CA1820" i="15"/>
  <c r="CB1819" i="15"/>
  <c r="CA1819" i="15"/>
  <c r="CB1818" i="15"/>
  <c r="CA1818" i="15"/>
  <c r="CB1817" i="15"/>
  <c r="CA1817" i="15"/>
  <c r="CB1816" i="15"/>
  <c r="CA1816" i="15"/>
  <c r="CB1815" i="15"/>
  <c r="CA1815" i="15"/>
  <c r="CB1814" i="15"/>
  <c r="CA1814" i="15"/>
  <c r="CB1813" i="15"/>
  <c r="CA1813" i="15"/>
  <c r="CB1812" i="15"/>
  <c r="CA1812" i="15"/>
  <c r="CB1811" i="15"/>
  <c r="CA1811" i="15"/>
  <c r="CB1810" i="15"/>
  <c r="CA1810" i="15"/>
  <c r="CB1809" i="15"/>
  <c r="CA1809" i="15"/>
  <c r="CB1808" i="15"/>
  <c r="CA1808" i="15"/>
  <c r="CB1807" i="15"/>
  <c r="CA1807" i="15"/>
  <c r="CB1806" i="15"/>
  <c r="CA1806" i="15"/>
  <c r="CB1805" i="15"/>
  <c r="CA1805" i="15"/>
  <c r="CB1804" i="15"/>
  <c r="CA1804" i="15"/>
  <c r="CB1803" i="15"/>
  <c r="CA1803" i="15"/>
  <c r="CB1802" i="15"/>
  <c r="CA1802" i="15"/>
  <c r="CB1801" i="15"/>
  <c r="CA1801" i="15"/>
  <c r="CB1800" i="15"/>
  <c r="CA1800" i="15"/>
  <c r="CB1799" i="15"/>
  <c r="CA1799" i="15"/>
  <c r="CB1798" i="15"/>
  <c r="CA1798" i="15"/>
  <c r="CB1797" i="15"/>
  <c r="CA1797" i="15"/>
  <c r="CB1796" i="15"/>
  <c r="CA1796" i="15"/>
  <c r="CB1795" i="15"/>
  <c r="CA1795" i="15"/>
  <c r="CB1794" i="15"/>
  <c r="CA1794" i="15"/>
  <c r="CB1793" i="15"/>
  <c r="CA1793" i="15"/>
  <c r="CB1792" i="15"/>
  <c r="CA1792" i="15"/>
  <c r="CB1791" i="15"/>
  <c r="CA1791" i="15"/>
  <c r="CB1790" i="15"/>
  <c r="CA1790" i="15"/>
  <c r="CB1789" i="15"/>
  <c r="CA1789" i="15"/>
  <c r="CB1788" i="15"/>
  <c r="CA1788" i="15"/>
  <c r="CB1787" i="15"/>
  <c r="CA1787" i="15"/>
  <c r="CB1786" i="15"/>
  <c r="CA1786" i="15"/>
  <c r="CB1785" i="15"/>
  <c r="CA1785" i="15"/>
  <c r="CB1784" i="15"/>
  <c r="CA1784" i="15"/>
  <c r="CB1783" i="15"/>
  <c r="CA1783" i="15"/>
  <c r="CB1782" i="15"/>
  <c r="CA1782" i="15"/>
  <c r="CB1781" i="15"/>
  <c r="CA1781" i="15"/>
  <c r="CB1780" i="15"/>
  <c r="CA1780" i="15"/>
  <c r="CB1779" i="15"/>
  <c r="CA1779" i="15"/>
  <c r="CB1778" i="15"/>
  <c r="CA1778" i="15"/>
  <c r="CB1777" i="15"/>
  <c r="CA1777" i="15"/>
  <c r="CB1776" i="15"/>
  <c r="CA1776" i="15"/>
  <c r="CB1775" i="15"/>
  <c r="CA1775" i="15"/>
  <c r="CB1774" i="15"/>
  <c r="CA1774" i="15"/>
  <c r="CB1773" i="15"/>
  <c r="CA1773" i="15"/>
  <c r="CB1772" i="15"/>
  <c r="CA1772" i="15"/>
  <c r="CB1771" i="15"/>
  <c r="CA1771" i="15"/>
  <c r="CB1770" i="15"/>
  <c r="CA1770" i="15"/>
  <c r="CB1769" i="15"/>
  <c r="CA1769" i="15"/>
  <c r="CB1768" i="15"/>
  <c r="CA1768" i="15"/>
  <c r="CB1767" i="15"/>
  <c r="CA1767" i="15"/>
  <c r="CB1766" i="15"/>
  <c r="CA1766" i="15"/>
  <c r="CB1765" i="15"/>
  <c r="CA1765" i="15"/>
  <c r="CB1764" i="15"/>
  <c r="CA1764" i="15"/>
  <c r="CB1763" i="15"/>
  <c r="CA1763" i="15"/>
  <c r="CB1762" i="15"/>
  <c r="CA1762" i="15"/>
  <c r="CB1761" i="15"/>
  <c r="CA1761" i="15"/>
  <c r="CB1760" i="15"/>
  <c r="CA1760" i="15"/>
  <c r="CB1759" i="15"/>
  <c r="CA1759" i="15"/>
  <c r="CB1758" i="15"/>
  <c r="CA1758" i="15"/>
  <c r="CB1757" i="15"/>
  <c r="CA1757" i="15"/>
  <c r="CB1756" i="15"/>
  <c r="CA1756" i="15"/>
  <c r="CB1755" i="15"/>
  <c r="CA1755" i="15"/>
  <c r="CB1754" i="15"/>
  <c r="CA1754" i="15"/>
  <c r="CB1753" i="15"/>
  <c r="CA1753" i="15"/>
  <c r="CB1752" i="15"/>
  <c r="CA1752" i="15"/>
  <c r="CB1751" i="15"/>
  <c r="CA1751" i="15"/>
  <c r="CB1750" i="15"/>
  <c r="CA1750" i="15"/>
  <c r="CB1749" i="15"/>
  <c r="CA1749" i="15"/>
  <c r="CB1748" i="15"/>
  <c r="CA1748" i="15"/>
  <c r="CB1747" i="15"/>
  <c r="CA1747" i="15"/>
  <c r="CB1746" i="15"/>
  <c r="CA1746" i="15"/>
  <c r="CB1745" i="15"/>
  <c r="CA1745" i="15"/>
  <c r="CB1744" i="15"/>
  <c r="CA1744" i="15"/>
  <c r="CB1743" i="15"/>
  <c r="CA1743" i="15"/>
  <c r="CB1742" i="15"/>
  <c r="CA1742" i="15"/>
  <c r="CB1741" i="15"/>
  <c r="CA1741" i="15"/>
  <c r="CB1740" i="15"/>
  <c r="CA1740" i="15"/>
  <c r="CB1739" i="15"/>
  <c r="CA1739" i="15"/>
  <c r="CB1738" i="15"/>
  <c r="CA1738" i="15"/>
  <c r="CB1737" i="15"/>
  <c r="CA1737" i="15"/>
  <c r="CB1736" i="15"/>
  <c r="CA1736" i="15"/>
  <c r="CB1735" i="15"/>
  <c r="CA1735" i="15"/>
  <c r="CB1734" i="15"/>
  <c r="CA1734" i="15"/>
  <c r="CB1733" i="15"/>
  <c r="CA1733" i="15"/>
  <c r="CB1732" i="15"/>
  <c r="CA1732" i="15"/>
  <c r="CB1731" i="15"/>
  <c r="CA1731" i="15"/>
  <c r="CB1730" i="15"/>
  <c r="CA1730" i="15"/>
  <c r="CB1729" i="15"/>
  <c r="CA1729" i="15"/>
  <c r="CB1728" i="15"/>
  <c r="CA1728" i="15"/>
  <c r="CB1727" i="15"/>
  <c r="CA1727" i="15"/>
  <c r="CB1726" i="15"/>
  <c r="CA1726" i="15"/>
  <c r="CB1725" i="15"/>
  <c r="CA1725" i="15"/>
  <c r="CB1724" i="15"/>
  <c r="CA1724" i="15"/>
  <c r="CB1723" i="15"/>
  <c r="CA1723" i="15"/>
  <c r="CB1722" i="15"/>
  <c r="CA1722" i="15"/>
  <c r="CB1721" i="15"/>
  <c r="CA1721" i="15"/>
  <c r="CB1720" i="15"/>
  <c r="CA1720" i="15"/>
  <c r="CB1719" i="15"/>
  <c r="CA1719" i="15"/>
  <c r="CB1718" i="15"/>
  <c r="CA1718" i="15"/>
  <c r="CB1717" i="15"/>
  <c r="CA1717" i="15"/>
  <c r="CB1716" i="15"/>
  <c r="CA1716" i="15"/>
  <c r="CB1715" i="15"/>
  <c r="CA1715" i="15"/>
  <c r="CB1714" i="15"/>
  <c r="CA1714" i="15"/>
  <c r="CB1713" i="15"/>
  <c r="CA1713" i="15"/>
  <c r="CB1712" i="15"/>
  <c r="CA1712" i="15"/>
  <c r="CB1711" i="15"/>
  <c r="CA1711" i="15"/>
  <c r="CB1710" i="15"/>
  <c r="CA1710" i="15"/>
  <c r="CB1709" i="15"/>
  <c r="CA1709" i="15"/>
  <c r="CB1708" i="15"/>
  <c r="CA1708" i="15"/>
  <c r="CB1707" i="15"/>
  <c r="CA1707" i="15"/>
  <c r="CB1706" i="15"/>
  <c r="CA1706" i="15"/>
  <c r="CB1705" i="15"/>
  <c r="CA1705" i="15"/>
  <c r="CB1704" i="15"/>
  <c r="CA1704" i="15"/>
  <c r="CB1703" i="15"/>
  <c r="CA1703" i="15"/>
  <c r="CB1702" i="15"/>
  <c r="CA1702" i="15"/>
  <c r="CB1701" i="15"/>
  <c r="CA1701" i="15"/>
  <c r="CB1700" i="15"/>
  <c r="CA1700" i="15"/>
  <c r="CB1699" i="15"/>
  <c r="CA1699" i="15"/>
  <c r="CB1698" i="15"/>
  <c r="CA1698" i="15"/>
  <c r="CB1697" i="15"/>
  <c r="CA1697" i="15"/>
  <c r="CB1696" i="15"/>
  <c r="CA1696" i="15"/>
  <c r="CB1695" i="15"/>
  <c r="CA1695" i="15"/>
  <c r="CB1694" i="15"/>
  <c r="CA1694" i="15"/>
  <c r="CB1693" i="15"/>
  <c r="CA1693" i="15"/>
  <c r="CB1692" i="15"/>
  <c r="CA1692" i="15"/>
  <c r="CB1691" i="15"/>
  <c r="CA1691" i="15"/>
  <c r="CB1690" i="15"/>
  <c r="CA1690" i="15"/>
  <c r="CB1689" i="15"/>
  <c r="CA1689" i="15"/>
  <c r="CB1688" i="15"/>
  <c r="CA1688" i="15"/>
  <c r="CB1687" i="15"/>
  <c r="CA1687" i="15"/>
  <c r="CB1686" i="15"/>
  <c r="CA1686" i="15"/>
  <c r="CB1685" i="15"/>
  <c r="CA1685" i="15"/>
  <c r="CB1684" i="15"/>
  <c r="CA1684" i="15"/>
  <c r="CB1683" i="15"/>
  <c r="CA1683" i="15"/>
  <c r="CB1682" i="15"/>
  <c r="CA1682" i="15"/>
  <c r="CB1681" i="15"/>
  <c r="CA1681" i="15"/>
  <c r="CB1680" i="15"/>
  <c r="CA1680" i="15"/>
  <c r="CB1679" i="15"/>
  <c r="CA1679" i="15"/>
  <c r="CB1678" i="15"/>
  <c r="CA1678" i="15"/>
  <c r="CB1677" i="15"/>
  <c r="CA1677" i="15"/>
  <c r="CB1676" i="15"/>
  <c r="CA1676" i="15"/>
  <c r="CB1675" i="15"/>
  <c r="CA1675" i="15"/>
  <c r="CB1674" i="15"/>
  <c r="CA1674" i="15"/>
  <c r="CB1673" i="15"/>
  <c r="CA1673" i="15"/>
  <c r="CB1672" i="15"/>
  <c r="CA1672" i="15"/>
  <c r="CB1671" i="15"/>
  <c r="CA1671" i="15"/>
  <c r="CB1670" i="15"/>
  <c r="CA1670" i="15"/>
  <c r="CB1669" i="15"/>
  <c r="CA1669" i="15"/>
  <c r="CB1668" i="15"/>
  <c r="CA1668" i="15"/>
  <c r="CB1667" i="15"/>
  <c r="CA1667" i="15"/>
  <c r="CB1666" i="15"/>
  <c r="CA1666" i="15"/>
  <c r="CB1665" i="15"/>
  <c r="CA1665" i="15"/>
  <c r="CB1664" i="15"/>
  <c r="CA1664" i="15"/>
  <c r="CB1663" i="15"/>
  <c r="CA1663" i="15"/>
  <c r="CB1662" i="15"/>
  <c r="CA1662" i="15"/>
  <c r="CB1661" i="15"/>
  <c r="CA1661" i="15"/>
  <c r="CB1660" i="15"/>
  <c r="CA1660" i="15"/>
  <c r="CB1659" i="15"/>
  <c r="CA1659" i="15"/>
  <c r="CB1658" i="15"/>
  <c r="CA1658" i="15"/>
  <c r="CB1657" i="15"/>
  <c r="CA1657" i="15"/>
  <c r="CB1656" i="15"/>
  <c r="CA1656" i="15"/>
  <c r="CB1655" i="15"/>
  <c r="CA1655" i="15"/>
  <c r="CB1654" i="15"/>
  <c r="CA1654" i="15"/>
  <c r="CB1653" i="15"/>
  <c r="CA1653" i="15"/>
  <c r="CB1652" i="15"/>
  <c r="CA1652" i="15"/>
  <c r="CB1651" i="15"/>
  <c r="CA1651" i="15"/>
  <c r="CB1650" i="15"/>
  <c r="CA1650" i="15"/>
  <c r="CB1649" i="15"/>
  <c r="CA1649" i="15"/>
  <c r="CB1648" i="15"/>
  <c r="CA1648" i="15"/>
  <c r="CB1647" i="15"/>
  <c r="CA1647" i="15"/>
  <c r="CB1646" i="15"/>
  <c r="CA1646" i="15"/>
  <c r="CB1645" i="15"/>
  <c r="CA1645" i="15"/>
  <c r="CB1644" i="15"/>
  <c r="CA1644" i="15"/>
  <c r="CB1643" i="15"/>
  <c r="CA1643" i="15"/>
  <c r="CB1642" i="15"/>
  <c r="CA1642" i="15"/>
  <c r="CB1641" i="15"/>
  <c r="CA1641" i="15"/>
  <c r="CB1640" i="15"/>
  <c r="CA1640" i="15"/>
  <c r="CB1639" i="15"/>
  <c r="CA1639" i="15"/>
  <c r="CB1638" i="15"/>
  <c r="CA1638" i="15"/>
  <c r="CB1637" i="15"/>
  <c r="CA1637" i="15"/>
  <c r="CB1636" i="15"/>
  <c r="CA1636" i="15"/>
  <c r="CB1635" i="15"/>
  <c r="CA1635" i="15"/>
  <c r="CB1634" i="15"/>
  <c r="CA1634" i="15"/>
  <c r="CB1633" i="15"/>
  <c r="CA1633" i="15"/>
  <c r="CB1632" i="15"/>
  <c r="CA1632" i="15"/>
  <c r="CB1631" i="15"/>
  <c r="CA1631" i="15"/>
  <c r="CB1630" i="15"/>
  <c r="CA1630" i="15"/>
  <c r="CB1629" i="15"/>
  <c r="CA1629" i="15"/>
  <c r="CB1628" i="15"/>
  <c r="CA1628" i="15"/>
  <c r="CB1627" i="15"/>
  <c r="CA1627" i="15"/>
  <c r="CB1626" i="15"/>
  <c r="CA1626" i="15"/>
  <c r="CB1625" i="15"/>
  <c r="CA1625" i="15"/>
  <c r="CB1624" i="15"/>
  <c r="CA1624" i="15"/>
  <c r="CB1623" i="15"/>
  <c r="CA1623" i="15"/>
  <c r="CB1622" i="15"/>
  <c r="CA1622" i="15"/>
  <c r="CB1621" i="15"/>
  <c r="CA1621" i="15"/>
  <c r="CB1620" i="15"/>
  <c r="CA1620" i="15"/>
  <c r="CB1619" i="15"/>
  <c r="CA1619" i="15"/>
  <c r="CB1618" i="15"/>
  <c r="CA1618" i="15"/>
  <c r="CB1617" i="15"/>
  <c r="CA1617" i="15"/>
  <c r="CB1616" i="15"/>
  <c r="CA1616" i="15"/>
  <c r="CB1615" i="15"/>
  <c r="CA1615" i="15"/>
  <c r="CB1614" i="15"/>
  <c r="CA1614" i="15"/>
  <c r="CB1613" i="15"/>
  <c r="CA1613" i="15"/>
  <c r="CB1612" i="15"/>
  <c r="CA1612" i="15"/>
  <c r="CB1611" i="15"/>
  <c r="CA1611" i="15"/>
  <c r="CB1610" i="15"/>
  <c r="CA1610" i="15"/>
  <c r="CB1609" i="15"/>
  <c r="CA1609" i="15"/>
  <c r="CB1608" i="15"/>
  <c r="CA1608" i="15"/>
  <c r="CB1607" i="15"/>
  <c r="CA1607" i="15"/>
  <c r="CB1606" i="15"/>
  <c r="CA1606" i="15"/>
  <c r="CB1605" i="15"/>
  <c r="CA1605" i="15"/>
  <c r="CB1604" i="15"/>
  <c r="CA1604" i="15"/>
  <c r="CB1603" i="15"/>
  <c r="CA1603" i="15"/>
  <c r="CB1602" i="15"/>
  <c r="CA1602" i="15"/>
  <c r="CB1601" i="15"/>
  <c r="CA1601" i="15"/>
  <c r="CB1600" i="15"/>
  <c r="CA1600" i="15"/>
  <c r="CB1599" i="15"/>
  <c r="CA1599" i="15"/>
  <c r="CB1598" i="15"/>
  <c r="CA1598" i="15"/>
  <c r="CB1597" i="15"/>
  <c r="CA1597" i="15"/>
  <c r="CB1596" i="15"/>
  <c r="CA1596" i="15"/>
  <c r="CB1595" i="15"/>
  <c r="CA1595" i="15"/>
  <c r="CB1594" i="15"/>
  <c r="CA1594" i="15"/>
  <c r="CB1593" i="15"/>
  <c r="CA1593" i="15"/>
  <c r="CB1592" i="15"/>
  <c r="CA1592" i="15"/>
  <c r="CB1591" i="15"/>
  <c r="CA1591" i="15"/>
  <c r="CB1590" i="15"/>
  <c r="CA1590" i="15"/>
  <c r="CB1589" i="15"/>
  <c r="CA1589" i="15"/>
  <c r="CB1588" i="15"/>
  <c r="CA1588" i="15"/>
  <c r="CB1587" i="15"/>
  <c r="CA1587" i="15"/>
  <c r="CB1586" i="15"/>
  <c r="CA1586" i="15"/>
  <c r="CB1585" i="15"/>
  <c r="CA1585" i="15"/>
  <c r="CB1584" i="15"/>
  <c r="CA1584" i="15"/>
  <c r="CB1583" i="15"/>
  <c r="CA1583" i="15"/>
  <c r="CB1582" i="15"/>
  <c r="CA1582" i="15"/>
  <c r="CB1581" i="15"/>
  <c r="CA1581" i="15"/>
  <c r="CB1580" i="15"/>
  <c r="CA1580" i="15"/>
  <c r="CB1579" i="15"/>
  <c r="CA1579" i="15"/>
  <c r="CB1578" i="15"/>
  <c r="CA1578" i="15"/>
  <c r="CB1577" i="15"/>
  <c r="CA1577" i="15"/>
  <c r="CB1576" i="15"/>
  <c r="CA1576" i="15"/>
  <c r="CB1575" i="15"/>
  <c r="CA1575" i="15"/>
  <c r="CB1574" i="15"/>
  <c r="CA1574" i="15"/>
  <c r="CB1573" i="15"/>
  <c r="CA1573" i="15"/>
  <c r="CB1572" i="15"/>
  <c r="CA1572" i="15"/>
  <c r="CB1571" i="15"/>
  <c r="CA1571" i="15"/>
  <c r="CB1570" i="15"/>
  <c r="CA1570" i="15"/>
  <c r="CB1569" i="15"/>
  <c r="CA1569" i="15"/>
  <c r="CB1568" i="15"/>
  <c r="CA1568" i="15"/>
  <c r="CB1567" i="15"/>
  <c r="CA1567" i="15"/>
  <c r="CB1566" i="15"/>
  <c r="CA1566" i="15"/>
  <c r="CB1565" i="15"/>
  <c r="CA1565" i="15"/>
  <c r="CB1564" i="15"/>
  <c r="CA1564" i="15"/>
  <c r="CB1563" i="15"/>
  <c r="CA1563" i="15"/>
  <c r="CB1562" i="15"/>
  <c r="CA1562" i="15"/>
  <c r="CB1561" i="15"/>
  <c r="CA1561" i="15"/>
  <c r="CB1560" i="15"/>
  <c r="CA1560" i="15"/>
  <c r="CB1559" i="15"/>
  <c r="CA1559" i="15"/>
  <c r="CB1558" i="15"/>
  <c r="CA1558" i="15"/>
  <c r="CB1557" i="15"/>
  <c r="CA1557" i="15"/>
  <c r="CB1556" i="15"/>
  <c r="CA1556" i="15"/>
  <c r="CB1555" i="15"/>
  <c r="CA1555" i="15"/>
  <c r="CB1554" i="15"/>
  <c r="CA1554" i="15"/>
  <c r="CB1553" i="15"/>
  <c r="CA1553" i="15"/>
  <c r="CB1552" i="15"/>
  <c r="CA1552" i="15"/>
  <c r="CB1551" i="15"/>
  <c r="CA1551" i="15"/>
  <c r="CB1550" i="15"/>
  <c r="CA1550" i="15"/>
  <c r="CB1549" i="15"/>
  <c r="CA1549" i="15"/>
  <c r="CB1548" i="15"/>
  <c r="CA1548" i="15"/>
  <c r="CB1547" i="15"/>
  <c r="CA1547" i="15"/>
  <c r="CB1546" i="15"/>
  <c r="CA1546" i="15"/>
  <c r="CB1545" i="15"/>
  <c r="CA1545" i="15"/>
  <c r="CB1544" i="15"/>
  <c r="CA1544" i="15"/>
  <c r="CB1543" i="15"/>
  <c r="CA1543" i="15"/>
  <c r="CB1542" i="15"/>
  <c r="CA1542" i="15"/>
  <c r="CB1541" i="15"/>
  <c r="CA1541" i="15"/>
  <c r="CB1540" i="15"/>
  <c r="CA1540" i="15"/>
  <c r="CB1539" i="15"/>
  <c r="CA1539" i="15"/>
  <c r="CB1538" i="15"/>
  <c r="CA1538" i="15"/>
  <c r="CB1537" i="15"/>
  <c r="CA1537" i="15"/>
  <c r="CB1536" i="15"/>
  <c r="CA1536" i="15"/>
  <c r="CB1535" i="15"/>
  <c r="CA1535" i="15"/>
  <c r="CB1534" i="15"/>
  <c r="CA1534" i="15"/>
  <c r="CB1533" i="15"/>
  <c r="CA1533" i="15"/>
  <c r="CB1532" i="15"/>
  <c r="CA1532" i="15"/>
  <c r="CB1531" i="15"/>
  <c r="CA1531" i="15"/>
  <c r="CB1530" i="15"/>
  <c r="CA1530" i="15"/>
  <c r="CB1529" i="15"/>
  <c r="CA1529" i="15"/>
  <c r="CB1528" i="15"/>
  <c r="CA1528" i="15"/>
  <c r="CB1527" i="15"/>
  <c r="CA1527" i="15"/>
  <c r="CB1526" i="15"/>
  <c r="CA1526" i="15"/>
  <c r="CB1525" i="15"/>
  <c r="CA1525" i="15"/>
  <c r="CB1524" i="15"/>
  <c r="CA1524" i="15"/>
  <c r="CB1523" i="15"/>
  <c r="CA1523" i="15"/>
  <c r="CB1522" i="15"/>
  <c r="CA1522" i="15"/>
  <c r="CB1521" i="15"/>
  <c r="CA1521" i="15"/>
  <c r="CB1520" i="15"/>
  <c r="CA1520" i="15"/>
  <c r="CB1519" i="15"/>
  <c r="CA1519" i="15"/>
  <c r="CB1518" i="15"/>
  <c r="CA1518" i="15"/>
  <c r="CB1517" i="15"/>
  <c r="CA1517" i="15"/>
  <c r="CB1516" i="15"/>
  <c r="CA1516" i="15"/>
  <c r="CB1515" i="15"/>
  <c r="CA1515" i="15"/>
  <c r="CB1514" i="15"/>
  <c r="CA1514" i="15"/>
  <c r="CB1513" i="15"/>
  <c r="CA1513" i="15"/>
  <c r="CB1512" i="15"/>
  <c r="CA1512" i="15"/>
  <c r="CB1511" i="15"/>
  <c r="CA1511" i="15"/>
  <c r="CB1510" i="15"/>
  <c r="CA1510" i="15"/>
  <c r="CB1509" i="15"/>
  <c r="CA1509" i="15"/>
  <c r="CB1508" i="15"/>
  <c r="CA1508" i="15"/>
  <c r="CB1507" i="15"/>
  <c r="CA1507" i="15"/>
  <c r="CB1506" i="15"/>
  <c r="CA1506" i="15"/>
  <c r="CB1505" i="15"/>
  <c r="CA1505" i="15"/>
  <c r="CB1504" i="15"/>
  <c r="CA1504" i="15"/>
  <c r="CB1503" i="15"/>
  <c r="CA1503" i="15"/>
  <c r="CB1502" i="15"/>
  <c r="CA1502" i="15"/>
  <c r="CB1501" i="15"/>
  <c r="CA1501" i="15"/>
  <c r="CB1500" i="15"/>
  <c r="CA1500" i="15"/>
  <c r="CB1499" i="15"/>
  <c r="CA1499" i="15"/>
  <c r="CB1498" i="15"/>
  <c r="CA1498" i="15"/>
  <c r="CB1497" i="15"/>
  <c r="CA1497" i="15"/>
  <c r="CB1496" i="15"/>
  <c r="CA1496" i="15"/>
  <c r="CB1495" i="15"/>
  <c r="CA1495" i="15"/>
  <c r="CB1494" i="15"/>
  <c r="CA1494" i="15"/>
  <c r="CB1493" i="15"/>
  <c r="CA1493" i="15"/>
  <c r="CB1492" i="15"/>
  <c r="CA1492" i="15"/>
  <c r="CB1491" i="15"/>
  <c r="CA1491" i="15"/>
  <c r="CB1490" i="15"/>
  <c r="CA1490" i="15"/>
  <c r="CB1489" i="15"/>
  <c r="CA1489" i="15"/>
  <c r="CB1488" i="15"/>
  <c r="CA1488" i="15"/>
  <c r="CB1487" i="15"/>
  <c r="CA1487" i="15"/>
  <c r="CB1486" i="15"/>
  <c r="CA1486" i="15"/>
  <c r="CB1485" i="15"/>
  <c r="CA1485" i="15"/>
  <c r="CB1484" i="15"/>
  <c r="CA1484" i="15"/>
  <c r="CB1483" i="15"/>
  <c r="CA1483" i="15"/>
  <c r="CB1482" i="15"/>
  <c r="CA1482" i="15"/>
  <c r="CB1481" i="15"/>
  <c r="CA1481" i="15"/>
  <c r="CB1480" i="15"/>
  <c r="CA1480" i="15"/>
  <c r="CB1479" i="15"/>
  <c r="CA1479" i="15"/>
  <c r="CB1478" i="15"/>
  <c r="CA1478" i="15"/>
  <c r="CB1477" i="15"/>
  <c r="CA1477" i="15"/>
  <c r="CB1476" i="15"/>
  <c r="CA1476" i="15"/>
  <c r="CB1475" i="15"/>
  <c r="CA1475" i="15"/>
  <c r="CB1474" i="15"/>
  <c r="CA1474" i="15"/>
  <c r="CB1473" i="15"/>
  <c r="CA1473" i="15"/>
  <c r="CB1472" i="15"/>
  <c r="CA1472" i="15"/>
  <c r="CB1471" i="15"/>
  <c r="CA1471" i="15"/>
  <c r="CB1470" i="15"/>
  <c r="CA1470" i="15"/>
  <c r="CB1469" i="15"/>
  <c r="CA1469" i="15"/>
  <c r="CB1468" i="15"/>
  <c r="CA1468" i="15"/>
  <c r="CB1467" i="15"/>
  <c r="CA1467" i="15"/>
  <c r="CB1466" i="15"/>
  <c r="CA1466" i="15"/>
  <c r="CB1465" i="15"/>
  <c r="CA1465" i="15"/>
  <c r="CB1464" i="15"/>
  <c r="CA1464" i="15"/>
  <c r="CB1463" i="15"/>
  <c r="CA1463" i="15"/>
  <c r="CB1462" i="15"/>
  <c r="CA1462" i="15"/>
  <c r="CB1461" i="15"/>
  <c r="CA1461" i="15"/>
  <c r="CB1460" i="15"/>
  <c r="CA1460" i="15"/>
  <c r="CB1459" i="15"/>
  <c r="CA1459" i="15"/>
  <c r="CB1458" i="15"/>
  <c r="CA1458" i="15"/>
  <c r="CB1457" i="15"/>
  <c r="CA1457" i="15"/>
  <c r="CB1456" i="15"/>
  <c r="CA1456" i="15"/>
  <c r="CB1455" i="15"/>
  <c r="CA1455" i="15"/>
  <c r="CB1454" i="15"/>
  <c r="CA1454" i="15"/>
  <c r="CB1453" i="15"/>
  <c r="CA1453" i="15"/>
  <c r="CB1452" i="15"/>
  <c r="CA1452" i="15"/>
  <c r="CB1451" i="15"/>
  <c r="CA1451" i="15"/>
  <c r="CB1450" i="15"/>
  <c r="CA1450" i="15"/>
  <c r="CB1449" i="15"/>
  <c r="CA1449" i="15"/>
  <c r="CB1448" i="15"/>
  <c r="CA1448" i="15"/>
  <c r="CB1447" i="15"/>
  <c r="CA1447" i="15"/>
  <c r="CB1446" i="15"/>
  <c r="CA1446" i="15"/>
  <c r="CB1445" i="15"/>
  <c r="CA1445" i="15"/>
  <c r="CB1444" i="15"/>
  <c r="CA1444" i="15"/>
  <c r="CB1443" i="15"/>
  <c r="CA1443" i="15"/>
  <c r="CB1442" i="15"/>
  <c r="CA1442" i="15"/>
  <c r="CB1441" i="15"/>
  <c r="CA1441" i="15"/>
  <c r="CB1440" i="15"/>
  <c r="CA1440" i="15"/>
  <c r="CB1439" i="15"/>
  <c r="CA1439" i="15"/>
  <c r="CB1438" i="15"/>
  <c r="CA1438" i="15"/>
  <c r="CB1437" i="15"/>
  <c r="CA1437" i="15"/>
  <c r="CB1436" i="15"/>
  <c r="CA1436" i="15"/>
  <c r="CB1435" i="15"/>
  <c r="CA1435" i="15"/>
  <c r="CB1434" i="15"/>
  <c r="CA1434" i="15"/>
  <c r="CB1433" i="15"/>
  <c r="CA1433" i="15"/>
  <c r="CB1432" i="15"/>
  <c r="CA1432" i="15"/>
  <c r="CB1431" i="15"/>
  <c r="CA1431" i="15"/>
  <c r="CB1430" i="15"/>
  <c r="CA1430" i="15"/>
  <c r="CB1429" i="15"/>
  <c r="CA1429" i="15"/>
  <c r="CB1428" i="15"/>
  <c r="CA1428" i="15"/>
  <c r="CB1427" i="15"/>
  <c r="CA1427" i="15"/>
  <c r="CB1426" i="15"/>
  <c r="CA1426" i="15"/>
  <c r="CB1425" i="15"/>
  <c r="CA1425" i="15"/>
  <c r="CB1424" i="15"/>
  <c r="CA1424" i="15"/>
  <c r="CB1423" i="15"/>
  <c r="CA1423" i="15"/>
  <c r="CB1422" i="15"/>
  <c r="CA1422" i="15"/>
  <c r="CB1421" i="15"/>
  <c r="CA1421" i="15"/>
  <c r="CB1420" i="15"/>
  <c r="CA1420" i="15"/>
  <c r="CB1419" i="15"/>
  <c r="CA1419" i="15"/>
  <c r="CB1418" i="15"/>
  <c r="CA1418" i="15"/>
  <c r="CB1417" i="15"/>
  <c r="CA1417" i="15"/>
  <c r="CB1416" i="15"/>
  <c r="CA1416" i="15"/>
  <c r="CB1415" i="15"/>
  <c r="CA1415" i="15"/>
  <c r="CB1414" i="15"/>
  <c r="CA1414" i="15"/>
  <c r="CB1413" i="15"/>
  <c r="CA1413" i="15"/>
  <c r="CB1412" i="15"/>
  <c r="CA1412" i="15"/>
  <c r="CB1411" i="15"/>
  <c r="CA1411" i="15"/>
  <c r="CB1410" i="15"/>
  <c r="CA1410" i="15"/>
  <c r="CB1409" i="15"/>
  <c r="CA1409" i="15"/>
  <c r="CB1408" i="15"/>
  <c r="CA1408" i="15"/>
  <c r="CB1407" i="15"/>
  <c r="CA1407" i="15"/>
  <c r="CB1406" i="15"/>
  <c r="CA1406" i="15"/>
  <c r="CB1405" i="15"/>
  <c r="CA1405" i="15"/>
  <c r="CB1404" i="15"/>
  <c r="CA1404" i="15"/>
  <c r="CB1403" i="15"/>
  <c r="CA1403" i="15"/>
  <c r="CB1402" i="15"/>
  <c r="CA1402" i="15"/>
  <c r="CB1401" i="15"/>
  <c r="CA1401" i="15"/>
  <c r="CB1400" i="15"/>
  <c r="CA1400" i="15"/>
  <c r="CB1399" i="15"/>
  <c r="CA1399" i="15"/>
  <c r="CB1398" i="15"/>
  <c r="CA1398" i="15"/>
  <c r="CB1397" i="15"/>
  <c r="CA1397" i="15"/>
  <c r="CB1396" i="15"/>
  <c r="CA1396" i="15"/>
  <c r="CB1395" i="15"/>
  <c r="CA1395" i="15"/>
  <c r="CB1394" i="15"/>
  <c r="CA1394" i="15"/>
  <c r="CB1393" i="15"/>
  <c r="CA1393" i="15"/>
  <c r="CB1392" i="15"/>
  <c r="CA1392" i="15"/>
  <c r="CB1391" i="15"/>
  <c r="CA1391" i="15"/>
  <c r="CB1390" i="15"/>
  <c r="CA1390" i="15"/>
  <c r="CB1389" i="15"/>
  <c r="CA1389" i="15"/>
  <c r="CB1388" i="15"/>
  <c r="CA1388" i="15"/>
  <c r="CB1387" i="15"/>
  <c r="CA1387" i="15"/>
  <c r="CB1386" i="15"/>
  <c r="CA1386" i="15"/>
  <c r="CB1385" i="15"/>
  <c r="CA1385" i="15"/>
  <c r="CB1384" i="15"/>
  <c r="CA1384" i="15"/>
  <c r="CB1383" i="15"/>
  <c r="CA1383" i="15"/>
  <c r="CB1382" i="15"/>
  <c r="CA1382" i="15"/>
  <c r="CB1381" i="15"/>
  <c r="CA1381" i="15"/>
  <c r="CB1380" i="15"/>
  <c r="CA1380" i="15"/>
  <c r="CB1379" i="15"/>
  <c r="CA1379" i="15"/>
  <c r="CB1378" i="15"/>
  <c r="CA1378" i="15"/>
  <c r="CB1377" i="15"/>
  <c r="CA1377" i="15"/>
  <c r="CB1376" i="15"/>
  <c r="CA1376" i="15"/>
  <c r="CB1375" i="15"/>
  <c r="CA1375" i="15"/>
  <c r="CB1374" i="15"/>
  <c r="CA1374" i="15"/>
  <c r="CB1373" i="15"/>
  <c r="CA1373" i="15"/>
  <c r="CB1372" i="15"/>
  <c r="CA1372" i="15"/>
  <c r="CB1371" i="15"/>
  <c r="CA1371" i="15"/>
  <c r="CB1370" i="15"/>
  <c r="CA1370" i="15"/>
  <c r="CB1369" i="15"/>
  <c r="CA1369" i="15"/>
  <c r="CB1368" i="15"/>
  <c r="CA1368" i="15"/>
  <c r="CB1367" i="15"/>
  <c r="CA1367" i="15"/>
  <c r="CB1366" i="15"/>
  <c r="CA1366" i="15"/>
  <c r="CB1365" i="15"/>
  <c r="CA1365" i="15"/>
  <c r="CB1364" i="15"/>
  <c r="CA1364" i="15"/>
  <c r="CB1363" i="15"/>
  <c r="CA1363" i="15"/>
  <c r="CB1362" i="15"/>
  <c r="CA1362" i="15"/>
  <c r="CB1361" i="15"/>
  <c r="CA1361" i="15"/>
  <c r="CB1360" i="15"/>
  <c r="CA1360" i="15"/>
  <c r="CB1359" i="15"/>
  <c r="CA1359" i="15"/>
  <c r="CB1358" i="15"/>
  <c r="CA1358" i="15"/>
  <c r="CB1357" i="15"/>
  <c r="CA1357" i="15"/>
  <c r="CB1356" i="15"/>
  <c r="CA1356" i="15"/>
  <c r="CB1355" i="15"/>
  <c r="CA1355" i="15"/>
  <c r="CB1354" i="15"/>
  <c r="CA1354" i="15"/>
  <c r="CB1353" i="15"/>
  <c r="CA1353" i="15"/>
  <c r="CB1352" i="15"/>
  <c r="CA1352" i="15"/>
  <c r="CB1351" i="15"/>
  <c r="CA1351" i="15"/>
  <c r="CB1350" i="15"/>
  <c r="CA1350" i="15"/>
  <c r="CB1349" i="15"/>
  <c r="CA1349" i="15"/>
  <c r="CB1348" i="15"/>
  <c r="CA1348" i="15"/>
  <c r="CB1347" i="15"/>
  <c r="CA1347" i="15"/>
  <c r="CB1346" i="15"/>
  <c r="CA1346" i="15"/>
  <c r="CB1345" i="15"/>
  <c r="CA1345" i="15"/>
  <c r="CB1344" i="15"/>
  <c r="CA1344" i="15"/>
  <c r="CB1343" i="15"/>
  <c r="CA1343" i="15"/>
  <c r="CB1342" i="15"/>
  <c r="CA1342" i="15"/>
  <c r="CB1341" i="15"/>
  <c r="CA1341" i="15"/>
  <c r="CB1340" i="15"/>
  <c r="CA1340" i="15"/>
  <c r="CB1339" i="15"/>
  <c r="CA1339" i="15"/>
  <c r="CB1338" i="15"/>
  <c r="CA1338" i="15"/>
  <c r="CB1337" i="15"/>
  <c r="CA1337" i="15"/>
  <c r="CB1336" i="15"/>
  <c r="CA1336" i="15"/>
  <c r="CB1335" i="15"/>
  <c r="CA1335" i="15"/>
  <c r="CB1334" i="15"/>
  <c r="CA1334" i="15"/>
  <c r="CB1333" i="15"/>
  <c r="CA1333" i="15"/>
  <c r="CB1332" i="15"/>
  <c r="CA1332" i="15"/>
  <c r="CB1331" i="15"/>
  <c r="CA1331" i="15"/>
  <c r="CB1330" i="15"/>
  <c r="CA1330" i="15"/>
  <c r="CB1329" i="15"/>
  <c r="CA1329" i="15"/>
  <c r="CB1328" i="15"/>
  <c r="CA1328" i="15"/>
  <c r="CB1327" i="15"/>
  <c r="CA1327" i="15"/>
  <c r="CB1326" i="15"/>
  <c r="CA1326" i="15"/>
  <c r="CB1325" i="15"/>
  <c r="CA1325" i="15"/>
  <c r="CB1324" i="15"/>
  <c r="CA1324" i="15"/>
  <c r="CB1323" i="15"/>
  <c r="CA1323" i="15"/>
  <c r="CB1322" i="15"/>
  <c r="CA1322" i="15"/>
  <c r="CB1321" i="15"/>
  <c r="CA1321" i="15"/>
  <c r="CB1320" i="15"/>
  <c r="CA1320" i="15"/>
  <c r="CB1319" i="15"/>
  <c r="CA1319" i="15"/>
  <c r="CB1318" i="15"/>
  <c r="CA1318" i="15"/>
  <c r="CB1317" i="15"/>
  <c r="CA1317" i="15"/>
  <c r="CB1316" i="15"/>
  <c r="CA1316" i="15"/>
  <c r="CB1315" i="15"/>
  <c r="CA1315" i="15"/>
  <c r="CB1314" i="15"/>
  <c r="CA1314" i="15"/>
  <c r="CB1313" i="15"/>
  <c r="CA1313" i="15"/>
  <c r="CB1312" i="15"/>
  <c r="CA1312" i="15"/>
  <c r="CB1311" i="15"/>
  <c r="CA1311" i="15"/>
  <c r="CB1310" i="15"/>
  <c r="CA1310" i="15"/>
  <c r="CB1309" i="15"/>
  <c r="CA1309" i="15"/>
  <c r="CB1308" i="15"/>
  <c r="CA1308" i="15"/>
  <c r="CB1307" i="15"/>
  <c r="CA1307" i="15"/>
  <c r="CB1306" i="15"/>
  <c r="CA1306" i="15"/>
  <c r="CB1305" i="15"/>
  <c r="CA1305" i="15"/>
  <c r="CB1304" i="15"/>
  <c r="CA1304" i="15"/>
  <c r="CB1303" i="15"/>
  <c r="CA1303" i="15"/>
  <c r="CB1302" i="15"/>
  <c r="CA1302" i="15"/>
  <c r="CB1301" i="15"/>
  <c r="CA1301" i="15"/>
  <c r="CB1300" i="15"/>
  <c r="CA1300" i="15"/>
  <c r="CB1299" i="15"/>
  <c r="CA1299" i="15"/>
  <c r="CB1298" i="15"/>
  <c r="CA1298" i="15"/>
  <c r="CB1297" i="15"/>
  <c r="CA1297" i="15"/>
  <c r="CB1296" i="15"/>
  <c r="CA1296" i="15"/>
  <c r="CB1295" i="15"/>
  <c r="CA1295" i="15"/>
  <c r="CB1294" i="15"/>
  <c r="CA1294" i="15"/>
  <c r="CB1293" i="15"/>
  <c r="CA1293" i="15"/>
  <c r="CB1292" i="15"/>
  <c r="CA1292" i="15"/>
  <c r="CB1291" i="15"/>
  <c r="CA1291" i="15"/>
  <c r="CB1290" i="15"/>
  <c r="CA1290" i="15"/>
  <c r="CB1289" i="15"/>
  <c r="CA1289" i="15"/>
  <c r="CB1288" i="15"/>
  <c r="CA1288" i="15"/>
  <c r="CB1287" i="15"/>
  <c r="CA1287" i="15"/>
  <c r="CB1286" i="15"/>
  <c r="CA1286" i="15"/>
  <c r="CB1285" i="15"/>
  <c r="CA1285" i="15"/>
  <c r="CB1284" i="15"/>
  <c r="CA1284" i="15"/>
  <c r="CB1283" i="15"/>
  <c r="CA1283" i="15"/>
  <c r="CB1282" i="15"/>
  <c r="CA1282" i="15"/>
  <c r="CB1281" i="15"/>
  <c r="CA1281" i="15"/>
  <c r="CB1280" i="15"/>
  <c r="CA1280" i="15"/>
  <c r="CB1279" i="15"/>
  <c r="CA1279" i="15"/>
  <c r="CB1278" i="15"/>
  <c r="CA1278" i="15"/>
  <c r="CB1277" i="15"/>
  <c r="CA1277" i="15"/>
  <c r="CB1276" i="15"/>
  <c r="CA1276" i="15"/>
  <c r="CB1275" i="15"/>
  <c r="CA1275" i="15"/>
  <c r="CB1274" i="15"/>
  <c r="CA1274" i="15"/>
  <c r="CB1273" i="15"/>
  <c r="CA1273" i="15"/>
  <c r="CB1272" i="15"/>
  <c r="CA1272" i="15"/>
  <c r="CB1271" i="15"/>
  <c r="CA1271" i="15"/>
  <c r="CB1270" i="15"/>
  <c r="CA1270" i="15"/>
  <c r="CB1269" i="15"/>
  <c r="CA1269" i="15"/>
  <c r="CB1268" i="15"/>
  <c r="CA1268" i="15"/>
  <c r="CB1267" i="15"/>
  <c r="CA1267" i="15"/>
  <c r="CB1266" i="15"/>
  <c r="CA1266" i="15"/>
  <c r="CB1265" i="15"/>
  <c r="CA1265" i="15"/>
  <c r="CB1264" i="15"/>
  <c r="CA1264" i="15"/>
  <c r="CB1263" i="15"/>
  <c r="CA1263" i="15"/>
  <c r="CB1262" i="15"/>
  <c r="CA1262" i="15"/>
  <c r="CB1261" i="15"/>
  <c r="CA1261" i="15"/>
  <c r="CB1260" i="15"/>
  <c r="CA1260" i="15"/>
  <c r="CB1259" i="15"/>
  <c r="CA1259" i="15"/>
  <c r="CB1258" i="15"/>
  <c r="CA1258" i="15"/>
  <c r="CB1257" i="15"/>
  <c r="CA1257" i="15"/>
  <c r="CB1256" i="15"/>
  <c r="CA1256" i="15"/>
  <c r="CB1255" i="15"/>
  <c r="CA1255" i="15"/>
  <c r="CB1254" i="15"/>
  <c r="CA1254" i="15"/>
  <c r="CB1253" i="15"/>
  <c r="CA1253" i="15"/>
  <c r="CB1252" i="15"/>
  <c r="CA1252" i="15"/>
  <c r="CB1251" i="15"/>
  <c r="CA1251" i="15"/>
  <c r="CB1250" i="15"/>
  <c r="CA1250" i="15"/>
  <c r="CB1249" i="15"/>
  <c r="CA1249" i="15"/>
  <c r="CB1248" i="15"/>
  <c r="CA1248" i="15"/>
  <c r="CB1247" i="15"/>
  <c r="CA1247" i="15"/>
  <c r="CB1246" i="15"/>
  <c r="CA1246" i="15"/>
  <c r="CB1245" i="15"/>
  <c r="CA1245" i="15"/>
  <c r="CB1244" i="15"/>
  <c r="CA1244" i="15"/>
  <c r="CB1243" i="15"/>
  <c r="CA1243" i="15"/>
  <c r="CB1242" i="15"/>
  <c r="CA1242" i="15"/>
  <c r="CB1241" i="15"/>
  <c r="CA1241" i="15"/>
  <c r="CB1240" i="15"/>
  <c r="CA1240" i="15"/>
  <c r="CB1239" i="15"/>
  <c r="CA1239" i="15"/>
  <c r="CB1238" i="15"/>
  <c r="CA1238" i="15"/>
  <c r="CB1237" i="15"/>
  <c r="CA1237" i="15"/>
  <c r="CB1236" i="15"/>
  <c r="CA1236" i="15"/>
  <c r="CB1235" i="15"/>
  <c r="CA1235" i="15"/>
  <c r="CB1234" i="15"/>
  <c r="CA1234" i="15"/>
  <c r="CB1233" i="15"/>
  <c r="CA1233" i="15"/>
  <c r="CB1232" i="15"/>
  <c r="CA1232" i="15"/>
  <c r="CB1231" i="15"/>
  <c r="CA1231" i="15"/>
  <c r="CB1230" i="15"/>
  <c r="CA1230" i="15"/>
  <c r="CB1229" i="15"/>
  <c r="CA1229" i="15"/>
  <c r="CB1228" i="15"/>
  <c r="CA1228" i="15"/>
  <c r="CB1227" i="15"/>
  <c r="CA1227" i="15"/>
  <c r="CB1226" i="15"/>
  <c r="CA1226" i="15"/>
  <c r="CB1225" i="15"/>
  <c r="CA1225" i="15"/>
  <c r="CB1224" i="15"/>
  <c r="CA1224" i="15"/>
  <c r="CB1223" i="15"/>
  <c r="CA1223" i="15"/>
  <c r="CB1222" i="15"/>
  <c r="CA1222" i="15"/>
  <c r="CB1221" i="15"/>
  <c r="CA1221" i="15"/>
  <c r="CB1220" i="15"/>
  <c r="CA1220" i="15"/>
  <c r="CB1219" i="15"/>
  <c r="CA1219" i="15"/>
  <c r="CB1218" i="15"/>
  <c r="CA1218" i="15"/>
  <c r="CB1217" i="15"/>
  <c r="CA1217" i="15"/>
  <c r="CB1216" i="15"/>
  <c r="CA1216" i="15"/>
  <c r="CB1215" i="15"/>
  <c r="CA1215" i="15"/>
  <c r="CB1214" i="15"/>
  <c r="CA1214" i="15"/>
  <c r="CB1213" i="15"/>
  <c r="CA1213" i="15"/>
  <c r="CB1212" i="15"/>
  <c r="CA1212" i="15"/>
  <c r="CB1211" i="15"/>
  <c r="CA1211" i="15"/>
  <c r="CB1210" i="15"/>
  <c r="CA1210" i="15"/>
  <c r="CB1209" i="15"/>
  <c r="CA1209" i="15"/>
  <c r="CB1208" i="15"/>
  <c r="CA1208" i="15"/>
  <c r="CB1207" i="15"/>
  <c r="CA1207" i="15"/>
  <c r="CB1206" i="15"/>
  <c r="CA1206" i="15"/>
  <c r="CB1205" i="15"/>
  <c r="CA1205" i="15"/>
  <c r="CB1204" i="15"/>
  <c r="CA1204" i="15"/>
  <c r="CB1203" i="15"/>
  <c r="CA1203" i="15"/>
  <c r="CB1202" i="15"/>
  <c r="CA1202" i="15"/>
  <c r="CB1201" i="15"/>
  <c r="CA1201" i="15"/>
  <c r="CB1200" i="15"/>
  <c r="CA1200" i="15"/>
  <c r="CB1199" i="15"/>
  <c r="CA1199" i="15"/>
  <c r="CB1198" i="15"/>
  <c r="CA1198" i="15"/>
  <c r="CB1197" i="15"/>
  <c r="CA1197" i="15"/>
  <c r="CB1196" i="15"/>
  <c r="CA1196" i="15"/>
  <c r="CB1195" i="15"/>
  <c r="CA1195" i="15"/>
  <c r="CB1194" i="15"/>
  <c r="CA1194" i="15"/>
  <c r="CB1193" i="15"/>
  <c r="CA1193" i="15"/>
  <c r="CB1192" i="15"/>
  <c r="CA1192" i="15"/>
  <c r="CB1191" i="15"/>
  <c r="CA1191" i="15"/>
  <c r="CB1190" i="15"/>
  <c r="CA1190" i="15"/>
  <c r="CB1189" i="15"/>
  <c r="CA1189" i="15"/>
  <c r="CB1188" i="15"/>
  <c r="CA1188" i="15"/>
  <c r="CB1187" i="15"/>
  <c r="CA1187" i="15"/>
  <c r="CB1186" i="15"/>
  <c r="CA1186" i="15"/>
  <c r="CB1185" i="15"/>
  <c r="CA1185" i="15"/>
  <c r="CB1184" i="15"/>
  <c r="CA1184" i="15"/>
  <c r="CB1183" i="15"/>
  <c r="CA1183" i="15"/>
  <c r="CB1182" i="15"/>
  <c r="CA1182" i="15"/>
  <c r="CB1181" i="15"/>
  <c r="CA1181" i="15"/>
  <c r="CB1180" i="15"/>
  <c r="CA1180" i="15"/>
  <c r="CB1179" i="15"/>
  <c r="CA1179" i="15"/>
  <c r="CB1178" i="15"/>
  <c r="CA1178" i="15"/>
  <c r="CB1177" i="15"/>
  <c r="CA1177" i="15"/>
  <c r="CB1176" i="15"/>
  <c r="CA1176" i="15"/>
  <c r="CB1175" i="15"/>
  <c r="CA1175" i="15"/>
  <c r="CB1174" i="15"/>
  <c r="CA1174" i="15"/>
  <c r="CB1173" i="15"/>
  <c r="CA1173" i="15"/>
  <c r="CB1172" i="15"/>
  <c r="CA1172" i="15"/>
  <c r="CB1171" i="15"/>
  <c r="CA1171" i="15"/>
  <c r="CB1170" i="15"/>
  <c r="CA1170" i="15"/>
  <c r="CB1169" i="15"/>
  <c r="CA1169" i="15"/>
  <c r="CB1168" i="15"/>
  <c r="CA1168" i="15"/>
  <c r="CB1167" i="15"/>
  <c r="CA1167" i="15"/>
  <c r="CB1166" i="15"/>
  <c r="CA1166" i="15"/>
  <c r="CB1165" i="15"/>
  <c r="CA1165" i="15"/>
  <c r="CB1164" i="15"/>
  <c r="CA1164" i="15"/>
  <c r="CB1163" i="15"/>
  <c r="CA1163" i="15"/>
  <c r="CB1162" i="15"/>
  <c r="CA1162" i="15"/>
  <c r="CB1161" i="15"/>
  <c r="CA1161" i="15"/>
  <c r="CB1160" i="15"/>
  <c r="CA1160" i="15"/>
  <c r="CB1159" i="15"/>
  <c r="CA1159" i="15"/>
  <c r="CB1158" i="15"/>
  <c r="CA1158" i="15"/>
  <c r="CB1157" i="15"/>
  <c r="CA1157" i="15"/>
  <c r="CB1156" i="15"/>
  <c r="CA1156" i="15"/>
  <c r="CB1155" i="15"/>
  <c r="CA1155" i="15"/>
  <c r="CB1154" i="15"/>
  <c r="CA1154" i="15"/>
  <c r="CB1153" i="15"/>
  <c r="CA1153" i="15"/>
  <c r="CB1152" i="15"/>
  <c r="CA1152" i="15"/>
  <c r="CB1151" i="15"/>
  <c r="CA1151" i="15"/>
  <c r="CB1150" i="15"/>
  <c r="CA1150" i="15"/>
  <c r="CB1149" i="15"/>
  <c r="CA1149" i="15"/>
  <c r="CB1148" i="15"/>
  <c r="CA1148" i="15"/>
  <c r="CB1147" i="15"/>
  <c r="CA1147" i="15"/>
  <c r="CB1146" i="15"/>
  <c r="CA1146" i="15"/>
  <c r="CB1145" i="15"/>
  <c r="CA1145" i="15"/>
  <c r="CB1144" i="15"/>
  <c r="CA1144" i="15"/>
  <c r="CB1143" i="15"/>
  <c r="CA1143" i="15"/>
  <c r="CB1142" i="15"/>
  <c r="CA1142" i="15"/>
  <c r="CB1141" i="15"/>
  <c r="CA1141" i="15"/>
  <c r="CB1140" i="15"/>
  <c r="CA1140" i="15"/>
  <c r="CB1139" i="15"/>
  <c r="CA1139" i="15"/>
  <c r="CB1138" i="15"/>
  <c r="CA1138" i="15"/>
  <c r="CB1137" i="15"/>
  <c r="CA1137" i="15"/>
  <c r="CB1136" i="15"/>
  <c r="CA1136" i="15"/>
  <c r="CB1135" i="15"/>
  <c r="CA1135" i="15"/>
  <c r="CB1134" i="15"/>
  <c r="CA1134" i="15"/>
  <c r="CB1133" i="15"/>
  <c r="CA1133" i="15"/>
  <c r="CB1132" i="15"/>
  <c r="CA1132" i="15"/>
  <c r="CB1131" i="15"/>
  <c r="CA1131" i="15"/>
  <c r="CB1130" i="15"/>
  <c r="CA1130" i="15"/>
  <c r="CB1129" i="15"/>
  <c r="CA1129" i="15"/>
  <c r="CB1128" i="15"/>
  <c r="CA1128" i="15"/>
  <c r="CB1127" i="15"/>
  <c r="CA1127" i="15"/>
  <c r="CB1126" i="15"/>
  <c r="CA1126" i="15"/>
  <c r="CB1125" i="15"/>
  <c r="CA1125" i="15"/>
  <c r="CB1124" i="15"/>
  <c r="CA1124" i="15"/>
  <c r="CB1123" i="15"/>
  <c r="CA1123" i="15"/>
  <c r="CB1122" i="15"/>
  <c r="CA1122" i="15"/>
  <c r="CB1121" i="15"/>
  <c r="CA1121" i="15"/>
  <c r="CB1120" i="15"/>
  <c r="CA1120" i="15"/>
  <c r="CB1119" i="15"/>
  <c r="CA1119" i="15"/>
  <c r="CB1118" i="15"/>
  <c r="CA1118" i="15"/>
  <c r="CB1117" i="15"/>
  <c r="CA1117" i="15"/>
  <c r="CB1116" i="15"/>
  <c r="CA1116" i="15"/>
  <c r="CB1115" i="15"/>
  <c r="CA1115" i="15"/>
  <c r="CB1114" i="15"/>
  <c r="CA1114" i="15"/>
  <c r="CB1113" i="15"/>
  <c r="CA1113" i="15"/>
  <c r="CB1112" i="15"/>
  <c r="CA1112" i="15"/>
  <c r="CB1111" i="15"/>
  <c r="CA1111" i="15"/>
  <c r="CB1110" i="15"/>
  <c r="CA1110" i="15"/>
  <c r="CB1109" i="15"/>
  <c r="CA1109" i="15"/>
  <c r="CB1108" i="15"/>
  <c r="CA1108" i="15"/>
  <c r="CB1107" i="15"/>
  <c r="CA1107" i="15"/>
  <c r="CB1106" i="15"/>
  <c r="CA1106" i="15"/>
  <c r="CB1105" i="15"/>
  <c r="CA1105" i="15"/>
  <c r="CB1104" i="15"/>
  <c r="CA1104" i="15"/>
  <c r="CB1103" i="15"/>
  <c r="CA1103" i="15"/>
  <c r="CB1102" i="15"/>
  <c r="CA1102" i="15"/>
  <c r="CB1101" i="15"/>
  <c r="CA1101" i="15"/>
  <c r="CB1100" i="15"/>
  <c r="CA1100" i="15"/>
  <c r="CB1099" i="15"/>
  <c r="CA1099" i="15"/>
  <c r="CB1098" i="15"/>
  <c r="CA1098" i="15"/>
  <c r="CB1097" i="15"/>
  <c r="CA1097" i="15"/>
  <c r="CB1096" i="15"/>
  <c r="CA1096" i="15"/>
  <c r="CB1095" i="15"/>
  <c r="CA1095" i="15"/>
  <c r="CB1094" i="15"/>
  <c r="CA1094" i="15"/>
  <c r="CB1093" i="15"/>
  <c r="CA1093" i="15"/>
  <c r="CB1092" i="15"/>
  <c r="CA1092" i="15"/>
  <c r="CB1091" i="15"/>
  <c r="CA1091" i="15"/>
  <c r="CB1090" i="15"/>
  <c r="CA1090" i="15"/>
  <c r="CB1089" i="15"/>
  <c r="CA1089" i="15"/>
  <c r="CB1088" i="15"/>
  <c r="CA1088" i="15"/>
  <c r="CB1087" i="15"/>
  <c r="CA1087" i="15"/>
  <c r="CB1086" i="15"/>
  <c r="CA1086" i="15"/>
  <c r="CB1085" i="15"/>
  <c r="CA1085" i="15"/>
  <c r="CB1084" i="15"/>
  <c r="CA1084" i="15"/>
  <c r="CB1083" i="15"/>
  <c r="CA1083" i="15"/>
  <c r="CB1082" i="15"/>
  <c r="CA1082" i="15"/>
  <c r="CB1081" i="15"/>
  <c r="CA1081" i="15"/>
  <c r="CB1080" i="15"/>
  <c r="CA1080" i="15"/>
  <c r="CB1079" i="15"/>
  <c r="CA1079" i="15"/>
  <c r="CB1078" i="15"/>
  <c r="CA1078" i="15"/>
  <c r="CB1077" i="15"/>
  <c r="CA1077" i="15"/>
  <c r="CB1076" i="15"/>
  <c r="CA1076" i="15"/>
  <c r="CB1075" i="15"/>
  <c r="CA1075" i="15"/>
  <c r="CB1074" i="15"/>
  <c r="CA1074" i="15"/>
  <c r="CB1073" i="15"/>
  <c r="CA1073" i="15"/>
  <c r="CB1072" i="15"/>
  <c r="CA1072" i="15"/>
  <c r="CB1071" i="15"/>
  <c r="CA1071" i="15"/>
  <c r="CB1070" i="15"/>
  <c r="CA1070" i="15"/>
  <c r="CB1069" i="15"/>
  <c r="CA1069" i="15"/>
  <c r="CB1068" i="15"/>
  <c r="CA1068" i="15"/>
  <c r="CB1067" i="15"/>
  <c r="CA1067" i="15"/>
  <c r="CB1066" i="15"/>
  <c r="CA1066" i="15"/>
  <c r="CB1065" i="15"/>
  <c r="CA1065" i="15"/>
  <c r="CB1064" i="15"/>
  <c r="CA1064" i="15"/>
  <c r="CB1063" i="15"/>
  <c r="CA1063" i="15"/>
  <c r="CB1062" i="15"/>
  <c r="CA1062" i="15"/>
  <c r="CB1061" i="15"/>
  <c r="CA1061" i="15"/>
  <c r="CB1060" i="15"/>
  <c r="CA1060" i="15"/>
  <c r="CB1059" i="15"/>
  <c r="CA1059" i="15"/>
  <c r="CB1058" i="15"/>
  <c r="CA1058" i="15"/>
  <c r="CB1057" i="15"/>
  <c r="CA1057" i="15"/>
  <c r="CB1056" i="15"/>
  <c r="CA1056" i="15"/>
  <c r="CB1055" i="15"/>
  <c r="CA1055" i="15"/>
  <c r="CB1054" i="15"/>
  <c r="CA1054" i="15"/>
  <c r="CB1053" i="15"/>
  <c r="CA1053" i="15"/>
  <c r="CB1052" i="15"/>
  <c r="CA1052" i="15"/>
  <c r="CB1051" i="15"/>
  <c r="CA1051" i="15"/>
  <c r="CB1050" i="15"/>
  <c r="CA1050" i="15"/>
  <c r="CB1049" i="15"/>
  <c r="CA1049" i="15"/>
  <c r="CB1048" i="15"/>
  <c r="CA1048" i="15"/>
  <c r="CB1047" i="15"/>
  <c r="CA1047" i="15"/>
  <c r="CB1046" i="15"/>
  <c r="CA1046" i="15"/>
  <c r="CB1045" i="15"/>
  <c r="CA1045" i="15"/>
  <c r="CB1044" i="15"/>
  <c r="CA1044" i="15"/>
  <c r="CB1043" i="15"/>
  <c r="CA1043" i="15"/>
  <c r="CB1042" i="15"/>
  <c r="CA1042" i="15"/>
  <c r="CB1041" i="15"/>
  <c r="CA1041" i="15"/>
  <c r="CB1040" i="15"/>
  <c r="CA1040" i="15"/>
  <c r="CB1039" i="15"/>
  <c r="CA1039" i="15"/>
  <c r="CB1038" i="15"/>
  <c r="CA1038" i="15"/>
  <c r="CB1037" i="15"/>
  <c r="CA1037" i="15"/>
  <c r="CB1036" i="15"/>
  <c r="CA1036" i="15"/>
  <c r="CB1035" i="15"/>
  <c r="CA1035" i="15"/>
  <c r="CB1034" i="15"/>
  <c r="CA1034" i="15"/>
  <c r="CB1033" i="15"/>
  <c r="CA1033" i="15"/>
  <c r="CB1032" i="15"/>
  <c r="CA1032" i="15"/>
  <c r="CB1031" i="15"/>
  <c r="CA1031" i="15"/>
  <c r="CB1030" i="15"/>
  <c r="CA1030" i="15"/>
  <c r="CB1029" i="15"/>
  <c r="CA1029" i="15"/>
  <c r="CB1028" i="15"/>
  <c r="CA1028" i="15"/>
  <c r="CB1027" i="15"/>
  <c r="CA1027" i="15"/>
  <c r="CB1026" i="15"/>
  <c r="CA1026" i="15"/>
  <c r="CB1025" i="15"/>
  <c r="CA1025" i="15"/>
  <c r="CB1024" i="15"/>
  <c r="CA1024" i="15"/>
  <c r="CB1023" i="15"/>
  <c r="CA1023" i="15"/>
  <c r="CB1022" i="15"/>
  <c r="CA1022" i="15"/>
  <c r="CB1021" i="15"/>
  <c r="CA1021" i="15"/>
  <c r="CB1020" i="15"/>
  <c r="CA1020" i="15"/>
  <c r="CB1019" i="15"/>
  <c r="CA1019" i="15"/>
  <c r="CB1018" i="15"/>
  <c r="CA1018" i="15"/>
  <c r="CB1017" i="15"/>
  <c r="CA1017" i="15"/>
  <c r="CB1016" i="15"/>
  <c r="CA1016" i="15"/>
  <c r="CB1015" i="15"/>
  <c r="CA1015" i="15"/>
  <c r="CB1014" i="15"/>
  <c r="CA1014" i="15"/>
  <c r="CB1013" i="15"/>
  <c r="CA1013" i="15"/>
  <c r="CB1012" i="15"/>
  <c r="CA1012" i="15"/>
  <c r="CB1011" i="15"/>
  <c r="CA1011" i="15"/>
  <c r="CB1010" i="15"/>
  <c r="CA1010" i="15"/>
  <c r="CB1009" i="15"/>
  <c r="CA1009" i="15"/>
  <c r="CB1008" i="15"/>
  <c r="CA1008" i="15"/>
  <c r="CB1007" i="15"/>
  <c r="CA1007" i="15"/>
  <c r="CB1006" i="15"/>
  <c r="CA1006" i="15"/>
  <c r="CB1005" i="15"/>
  <c r="CA1005" i="15"/>
  <c r="CB1004" i="15"/>
  <c r="CA1004" i="15"/>
  <c r="CB1003" i="15"/>
  <c r="CA1003" i="15"/>
  <c r="CB1002" i="15"/>
  <c r="CA1002" i="15"/>
  <c r="CB1001" i="15"/>
  <c r="CA1001" i="15"/>
  <c r="CB1000" i="15"/>
  <c r="CA1000" i="15"/>
  <c r="CB999" i="15"/>
  <c r="CA999" i="15"/>
  <c r="CB998" i="15"/>
  <c r="CA998" i="15"/>
  <c r="CB997" i="15"/>
  <c r="CA997" i="15"/>
  <c r="CB996" i="15"/>
  <c r="CA996" i="15"/>
  <c r="CB995" i="15"/>
  <c r="CA995" i="15"/>
  <c r="CB994" i="15"/>
  <c r="CA994" i="15"/>
  <c r="CB993" i="15"/>
  <c r="CA993" i="15"/>
  <c r="CB992" i="15"/>
  <c r="CA992" i="15"/>
  <c r="CB991" i="15"/>
  <c r="CA991" i="15"/>
  <c r="CB990" i="15"/>
  <c r="CA990" i="15"/>
  <c r="CB989" i="15"/>
  <c r="CA989" i="15"/>
  <c r="CB988" i="15"/>
  <c r="CA988" i="15"/>
  <c r="CB987" i="15"/>
  <c r="CA987" i="15"/>
  <c r="CB986" i="15"/>
  <c r="CA986" i="15"/>
  <c r="CB985" i="15"/>
  <c r="CA985" i="15"/>
  <c r="CB984" i="15"/>
  <c r="CA984" i="15"/>
  <c r="CB983" i="15"/>
  <c r="CA983" i="15"/>
  <c r="CB982" i="15"/>
  <c r="CA982" i="15"/>
  <c r="CB981" i="15"/>
  <c r="CA981" i="15"/>
  <c r="CB980" i="15"/>
  <c r="CA980" i="15"/>
  <c r="CB979" i="15"/>
  <c r="CA979" i="15"/>
  <c r="CB978" i="15"/>
  <c r="CA978" i="15"/>
  <c r="CB977" i="15"/>
  <c r="CA977" i="15"/>
  <c r="CB976" i="15"/>
  <c r="CA976" i="15"/>
  <c r="CB975" i="15"/>
  <c r="CA975" i="15"/>
  <c r="CB974" i="15"/>
  <c r="CA974" i="15"/>
  <c r="CB973" i="15"/>
  <c r="CA973" i="15"/>
  <c r="CB972" i="15"/>
  <c r="CA972" i="15"/>
  <c r="CB971" i="15"/>
  <c r="CA971" i="15"/>
  <c r="CB970" i="15"/>
  <c r="CA970" i="15"/>
  <c r="CB969" i="15"/>
  <c r="CA969" i="15"/>
  <c r="CB968" i="15"/>
  <c r="CA968" i="15"/>
  <c r="CB967" i="15"/>
  <c r="CA967" i="15"/>
  <c r="CB966" i="15"/>
  <c r="CA966" i="15"/>
  <c r="CB965" i="15"/>
  <c r="CA965" i="15"/>
  <c r="CB964" i="15"/>
  <c r="CA964" i="15"/>
  <c r="CB963" i="15"/>
  <c r="CA963" i="15"/>
  <c r="CB962" i="15"/>
  <c r="CA962" i="15"/>
  <c r="CB961" i="15"/>
  <c r="CA961" i="15"/>
  <c r="CB960" i="15"/>
  <c r="CA960" i="15"/>
  <c r="CB959" i="15"/>
  <c r="CA959" i="15"/>
  <c r="CB958" i="15"/>
  <c r="CA958" i="15"/>
  <c r="CB957" i="15"/>
  <c r="CA957" i="15"/>
  <c r="CB956" i="15"/>
  <c r="CA956" i="15"/>
  <c r="CB955" i="15"/>
  <c r="CA955" i="15"/>
  <c r="CB954" i="15"/>
  <c r="CA954" i="15"/>
  <c r="CB953" i="15"/>
  <c r="CA953" i="15"/>
  <c r="CB952" i="15"/>
  <c r="CA952" i="15"/>
  <c r="CB951" i="15"/>
  <c r="CA951" i="15"/>
  <c r="CB950" i="15"/>
  <c r="CA950" i="15"/>
  <c r="CB949" i="15"/>
  <c r="CA949" i="15"/>
  <c r="CB948" i="15"/>
  <c r="CA948" i="15"/>
  <c r="CB947" i="15"/>
  <c r="CA947" i="15"/>
  <c r="CB946" i="15"/>
  <c r="CA946" i="15"/>
  <c r="CB945" i="15"/>
  <c r="CA945" i="15"/>
  <c r="CB944" i="15"/>
  <c r="CA944" i="15"/>
  <c r="CB943" i="15"/>
  <c r="CA943" i="15"/>
  <c r="CB942" i="15"/>
  <c r="CA942" i="15"/>
  <c r="CB941" i="15"/>
  <c r="CA941" i="15"/>
  <c r="CB940" i="15"/>
  <c r="CA940" i="15"/>
  <c r="CB939" i="15"/>
  <c r="CA939" i="15"/>
  <c r="CB938" i="15"/>
  <c r="CA938" i="15"/>
  <c r="CB937" i="15"/>
  <c r="CA937" i="15"/>
  <c r="CB936" i="15"/>
  <c r="CA936" i="15"/>
  <c r="CB935" i="15"/>
  <c r="CA935" i="15"/>
  <c r="CB934" i="15"/>
  <c r="CA934" i="15"/>
  <c r="CB933" i="15"/>
  <c r="CA933" i="15"/>
  <c r="CB932" i="15"/>
  <c r="CA932" i="15"/>
  <c r="CB931" i="15"/>
  <c r="CA931" i="15"/>
  <c r="CB930" i="15"/>
  <c r="CA930" i="15"/>
  <c r="CB929" i="15"/>
  <c r="CA929" i="15"/>
  <c r="CB928" i="15"/>
  <c r="CA928" i="15"/>
  <c r="CB927" i="15"/>
  <c r="CA927" i="15"/>
  <c r="CB926" i="15"/>
  <c r="CA926" i="15"/>
  <c r="CB925" i="15"/>
  <c r="CA925" i="15"/>
  <c r="CB924" i="15"/>
  <c r="CA924" i="15"/>
  <c r="CB923" i="15"/>
  <c r="CA923" i="15"/>
  <c r="CB922" i="15"/>
  <c r="CA922" i="15"/>
  <c r="CB921" i="15"/>
  <c r="CA921" i="15"/>
  <c r="CB920" i="15"/>
  <c r="CA920" i="15"/>
  <c r="CB919" i="15"/>
  <c r="CA919" i="15"/>
  <c r="CB918" i="15"/>
  <c r="CA918" i="15"/>
  <c r="CB917" i="15"/>
  <c r="CA917" i="15"/>
  <c r="CB916" i="15"/>
  <c r="CA916" i="15"/>
  <c r="CB915" i="15"/>
  <c r="CA915" i="15"/>
  <c r="CB914" i="15"/>
  <c r="CA914" i="15"/>
  <c r="CB913" i="15"/>
  <c r="CA913" i="15"/>
  <c r="CB912" i="15"/>
  <c r="CA912" i="15"/>
  <c r="CB911" i="15"/>
  <c r="CA911" i="15"/>
  <c r="CB910" i="15"/>
  <c r="CA910" i="15"/>
  <c r="CB909" i="15"/>
  <c r="CA909" i="15"/>
  <c r="CB908" i="15"/>
  <c r="CA908" i="15"/>
  <c r="CB907" i="15"/>
  <c r="CA907" i="15"/>
  <c r="CB906" i="15"/>
  <c r="CA906" i="15"/>
  <c r="CB905" i="15"/>
  <c r="CA905" i="15"/>
  <c r="CB904" i="15"/>
  <c r="CA904" i="15"/>
  <c r="CB903" i="15"/>
  <c r="CA903" i="15"/>
  <c r="CB902" i="15"/>
  <c r="CA902" i="15"/>
  <c r="CB901" i="15"/>
  <c r="CA901" i="15"/>
  <c r="CB900" i="15"/>
  <c r="CA900" i="15"/>
  <c r="CB899" i="15"/>
  <c r="CA899" i="15"/>
  <c r="CB898" i="15"/>
  <c r="CA898" i="15"/>
  <c r="CB897" i="15"/>
  <c r="CA897" i="15"/>
  <c r="CB896" i="15"/>
  <c r="CA896" i="15"/>
  <c r="CB895" i="15"/>
  <c r="CA895" i="15"/>
  <c r="CB894" i="15"/>
  <c r="CA894" i="15"/>
  <c r="CB893" i="15"/>
  <c r="CA893" i="15"/>
  <c r="CB892" i="15"/>
  <c r="CA892" i="15"/>
  <c r="CB891" i="15"/>
  <c r="CA891" i="15"/>
  <c r="CB890" i="15"/>
  <c r="CA890" i="15"/>
  <c r="CB889" i="15"/>
  <c r="CA889" i="15"/>
  <c r="CB888" i="15"/>
  <c r="CA888" i="15"/>
  <c r="CB887" i="15"/>
  <c r="CA887" i="15"/>
  <c r="CB886" i="15"/>
  <c r="CA886" i="15"/>
  <c r="CB885" i="15"/>
  <c r="CA885" i="15"/>
  <c r="CB884" i="15"/>
  <c r="CA884" i="15"/>
  <c r="CB883" i="15"/>
  <c r="CA883" i="15"/>
  <c r="CB882" i="15"/>
  <c r="CA882" i="15"/>
  <c r="CB881" i="15"/>
  <c r="CA881" i="15"/>
  <c r="CB880" i="15"/>
  <c r="CA880" i="15"/>
  <c r="CB879" i="15"/>
  <c r="CA879" i="15"/>
  <c r="CB878" i="15"/>
  <c r="CA878" i="15"/>
  <c r="CB877" i="15"/>
  <c r="CA877" i="15"/>
  <c r="CB876" i="15"/>
  <c r="CA876" i="15"/>
  <c r="CB875" i="15"/>
  <c r="CA875" i="15"/>
  <c r="CB874" i="15"/>
  <c r="CA874" i="15"/>
  <c r="CB873" i="15"/>
  <c r="CA873" i="15"/>
  <c r="CB872" i="15"/>
  <c r="CA872" i="15"/>
  <c r="CB871" i="15"/>
  <c r="CA871" i="15"/>
  <c r="CB870" i="15"/>
  <c r="CA870" i="15"/>
  <c r="CB869" i="15"/>
  <c r="CA869" i="15"/>
  <c r="CB868" i="15"/>
  <c r="CA868" i="15"/>
  <c r="CB867" i="15"/>
  <c r="CA867" i="15"/>
  <c r="CB866" i="15"/>
  <c r="CA866" i="15"/>
  <c r="CB865" i="15"/>
  <c r="CA865" i="15"/>
  <c r="CB864" i="15"/>
  <c r="CA864" i="15"/>
  <c r="CB863" i="15"/>
  <c r="CA863" i="15"/>
  <c r="CB862" i="15"/>
  <c r="CA862" i="15"/>
  <c r="CB861" i="15"/>
  <c r="CA861" i="15"/>
  <c r="CB860" i="15"/>
  <c r="CA860" i="15"/>
  <c r="CB859" i="15"/>
  <c r="CA859" i="15"/>
  <c r="CB858" i="15"/>
  <c r="CA858" i="15"/>
  <c r="CB857" i="15"/>
  <c r="CA857" i="15"/>
  <c r="CB856" i="15"/>
  <c r="CA856" i="15"/>
  <c r="CB855" i="15"/>
  <c r="CA855" i="15"/>
  <c r="CB854" i="15"/>
  <c r="CA854" i="15"/>
  <c r="CB853" i="15"/>
  <c r="CA853" i="15"/>
  <c r="CB852" i="15"/>
  <c r="CA852" i="15"/>
  <c r="CB851" i="15"/>
  <c r="CA851" i="15"/>
  <c r="CB850" i="15"/>
  <c r="CA850" i="15"/>
  <c r="CB849" i="15"/>
  <c r="CA849" i="15"/>
  <c r="CB848" i="15"/>
  <c r="CA848" i="15"/>
  <c r="CB847" i="15"/>
  <c r="CA847" i="15"/>
  <c r="CB846" i="15"/>
  <c r="CA846" i="15"/>
  <c r="CB845" i="15"/>
  <c r="CA845" i="15"/>
  <c r="CB844" i="15"/>
  <c r="CA844" i="15"/>
  <c r="CB843" i="15"/>
  <c r="CA843" i="15"/>
  <c r="CB842" i="15"/>
  <c r="CA842" i="15"/>
  <c r="CB841" i="15"/>
  <c r="CA841" i="15"/>
  <c r="CB840" i="15"/>
  <c r="CA840" i="15"/>
  <c r="CB839" i="15"/>
  <c r="CA839" i="15"/>
  <c r="CB838" i="15"/>
  <c r="CA838" i="15"/>
  <c r="CB837" i="15"/>
  <c r="CA837" i="15"/>
  <c r="CB836" i="15"/>
  <c r="CA836" i="15"/>
  <c r="CB835" i="15"/>
  <c r="CA835" i="15"/>
  <c r="CB834" i="15"/>
  <c r="CA834" i="15"/>
  <c r="CB833" i="15"/>
  <c r="CA833" i="15"/>
  <c r="CB832" i="15"/>
  <c r="CA832" i="15"/>
  <c r="CB831" i="15"/>
  <c r="CA831" i="15"/>
  <c r="CB830" i="15"/>
  <c r="CA830" i="15"/>
  <c r="CB829" i="15"/>
  <c r="CA829" i="15"/>
  <c r="CB828" i="15"/>
  <c r="CA828" i="15"/>
  <c r="CB827" i="15"/>
  <c r="CA827" i="15"/>
  <c r="CB826" i="15"/>
  <c r="CA826" i="15"/>
  <c r="CB825" i="15"/>
  <c r="CA825" i="15"/>
  <c r="CB824" i="15"/>
  <c r="CA824" i="15"/>
  <c r="CB823" i="15"/>
  <c r="CA823" i="15"/>
  <c r="CB822" i="15"/>
  <c r="CA822" i="15"/>
  <c r="CB821" i="15"/>
  <c r="CA821" i="15"/>
  <c r="CB820" i="15"/>
  <c r="CA820" i="15"/>
  <c r="CB819" i="15"/>
  <c r="CA819" i="15"/>
  <c r="CB818" i="15"/>
  <c r="CA818" i="15"/>
  <c r="CB817" i="15"/>
  <c r="CA817" i="15"/>
  <c r="CB816" i="15"/>
  <c r="CA816" i="15"/>
  <c r="CB815" i="15"/>
  <c r="CA815" i="15"/>
  <c r="CB814" i="15"/>
  <c r="CA814" i="15"/>
  <c r="CB813" i="15"/>
  <c r="CA813" i="15"/>
  <c r="CB812" i="15"/>
  <c r="CA812" i="15"/>
  <c r="CB811" i="15"/>
  <c r="CA811" i="15"/>
  <c r="CB810" i="15"/>
  <c r="CA810" i="15"/>
  <c r="CB809" i="15"/>
  <c r="CA809" i="15"/>
  <c r="CB808" i="15"/>
  <c r="CA808" i="15"/>
  <c r="CB807" i="15"/>
  <c r="CA807" i="15"/>
  <c r="CB806" i="15"/>
  <c r="CA806" i="15"/>
  <c r="CB805" i="15"/>
  <c r="CA805" i="15"/>
  <c r="CB804" i="15"/>
  <c r="CA804" i="15"/>
  <c r="CB803" i="15"/>
  <c r="CA803" i="15"/>
  <c r="CB802" i="15"/>
  <c r="CA802" i="15"/>
  <c r="CB801" i="15"/>
  <c r="CA801" i="15"/>
  <c r="CB800" i="15"/>
  <c r="CA800" i="15"/>
  <c r="CB799" i="15"/>
  <c r="CA799" i="15"/>
  <c r="CB798" i="15"/>
  <c r="CA798" i="15"/>
  <c r="CB797" i="15"/>
  <c r="CA797" i="15"/>
  <c r="CB796" i="15"/>
  <c r="CA796" i="15"/>
  <c r="CB795" i="15"/>
  <c r="CA795" i="15"/>
  <c r="CB794" i="15"/>
  <c r="CA794" i="15"/>
  <c r="CB793" i="15"/>
  <c r="CA793" i="15"/>
  <c r="CB792" i="15"/>
  <c r="CA792" i="15"/>
  <c r="CB791" i="15"/>
  <c r="CA791" i="15"/>
  <c r="CB790" i="15"/>
  <c r="CA790" i="15"/>
  <c r="CB789" i="15"/>
  <c r="CA789" i="15"/>
  <c r="CB788" i="15"/>
  <c r="CA788" i="15"/>
  <c r="CB787" i="15"/>
  <c r="CA787" i="15"/>
  <c r="CB786" i="15"/>
  <c r="CA786" i="15"/>
  <c r="CB785" i="15"/>
  <c r="CA785" i="15"/>
  <c r="CB784" i="15"/>
  <c r="CA784" i="15"/>
  <c r="CB783" i="15"/>
  <c r="CA783" i="15"/>
  <c r="CB782" i="15"/>
  <c r="CA782" i="15"/>
  <c r="CB781" i="15"/>
  <c r="CA781" i="15"/>
  <c r="CB780" i="15"/>
  <c r="CA780" i="15"/>
  <c r="CB779" i="15"/>
  <c r="CA779" i="15"/>
  <c r="CB778" i="15"/>
  <c r="CA778" i="15"/>
  <c r="CB777" i="15"/>
  <c r="CA777" i="15"/>
  <c r="CB776" i="15"/>
  <c r="CA776" i="15"/>
  <c r="CB775" i="15"/>
  <c r="CA775" i="15"/>
  <c r="CB774" i="15"/>
  <c r="CA774" i="15"/>
  <c r="CB773" i="15"/>
  <c r="CA773" i="15"/>
  <c r="CB772" i="15"/>
  <c r="CA772" i="15"/>
  <c r="CB771" i="15"/>
  <c r="CA771" i="15"/>
  <c r="CB770" i="15"/>
  <c r="CA770" i="15"/>
  <c r="CB769" i="15"/>
  <c r="CA769" i="15"/>
  <c r="CB768" i="15"/>
  <c r="CA768" i="15"/>
  <c r="CB767" i="15"/>
  <c r="CA767" i="15"/>
  <c r="CB766" i="15"/>
  <c r="CA766" i="15"/>
  <c r="CB765" i="15"/>
  <c r="CA765" i="15"/>
  <c r="CB764" i="15"/>
  <c r="CA764" i="15"/>
  <c r="CB763" i="15"/>
  <c r="CA763" i="15"/>
  <c r="CB762" i="15"/>
  <c r="CA762" i="15"/>
  <c r="CB761" i="15"/>
  <c r="CA761" i="15"/>
  <c r="CB760" i="15"/>
  <c r="CA760" i="15"/>
  <c r="CB759" i="15"/>
  <c r="CA759" i="15"/>
  <c r="CB758" i="15"/>
  <c r="CA758" i="15"/>
  <c r="CB757" i="15"/>
  <c r="CA757" i="15"/>
  <c r="CB756" i="15"/>
  <c r="CA756" i="15"/>
  <c r="CB755" i="15"/>
  <c r="CA755" i="15"/>
  <c r="CB754" i="15"/>
  <c r="CA754" i="15"/>
  <c r="CB753" i="15"/>
  <c r="CA753" i="15"/>
  <c r="CB752" i="15"/>
  <c r="CA752" i="15"/>
  <c r="CB751" i="15"/>
  <c r="CA751" i="15"/>
  <c r="CB750" i="15"/>
  <c r="CA750" i="15"/>
  <c r="CB749" i="15"/>
  <c r="CA749" i="15"/>
  <c r="CB748" i="15"/>
  <c r="CA748" i="15"/>
  <c r="CB747" i="15"/>
  <c r="CA747" i="15"/>
  <c r="CB746" i="15"/>
  <c r="CA746" i="15"/>
  <c r="CB745" i="15"/>
  <c r="CA745" i="15"/>
  <c r="CB744" i="15"/>
  <c r="CA744" i="15"/>
  <c r="CB743" i="15"/>
  <c r="CA743" i="15"/>
  <c r="CB742" i="15"/>
  <c r="CA742" i="15"/>
  <c r="CB741" i="15"/>
  <c r="CA741" i="15"/>
  <c r="CB740" i="15"/>
  <c r="CA740" i="15"/>
  <c r="CB739" i="15"/>
  <c r="CA739" i="15"/>
  <c r="CB738" i="15"/>
  <c r="CA738" i="15"/>
  <c r="CB737" i="15"/>
  <c r="CA737" i="15"/>
  <c r="CB736" i="15"/>
  <c r="CA736" i="15"/>
  <c r="CB735" i="15"/>
  <c r="CA735" i="15"/>
  <c r="CB734" i="15"/>
  <c r="CA734" i="15"/>
  <c r="CB733" i="15"/>
  <c r="CA733" i="15"/>
  <c r="CB732" i="15"/>
  <c r="CA732" i="15"/>
  <c r="CB731" i="15"/>
  <c r="CA731" i="15"/>
  <c r="CB730" i="15"/>
  <c r="CA730" i="15"/>
  <c r="CB729" i="15"/>
  <c r="CA729" i="15"/>
  <c r="CB728" i="15"/>
  <c r="CA728" i="15"/>
  <c r="CB727" i="15"/>
  <c r="CA727" i="15"/>
  <c r="CB726" i="15"/>
  <c r="CA726" i="15"/>
  <c r="CB725" i="15"/>
  <c r="CA725" i="15"/>
  <c r="CB724" i="15"/>
  <c r="CA724" i="15"/>
  <c r="CB723" i="15"/>
  <c r="CA723" i="15"/>
  <c r="CB722" i="15"/>
  <c r="CA722" i="15"/>
  <c r="CB721" i="15"/>
  <c r="CA721" i="15"/>
  <c r="CB720" i="15"/>
  <c r="CA720" i="15"/>
  <c r="CB719" i="15"/>
  <c r="CA719" i="15"/>
  <c r="CB718" i="15"/>
  <c r="CA718" i="15"/>
  <c r="CB717" i="15"/>
  <c r="CA717" i="15"/>
  <c r="CB716" i="15"/>
  <c r="CA716" i="15"/>
  <c r="CB715" i="15"/>
  <c r="CA715" i="15"/>
  <c r="CB714" i="15"/>
  <c r="CA714" i="15"/>
  <c r="CB713" i="15"/>
  <c r="CA713" i="15"/>
  <c r="CB712" i="15"/>
  <c r="CA712" i="15"/>
  <c r="CB711" i="15"/>
  <c r="CA711" i="15"/>
  <c r="CB710" i="15"/>
  <c r="CA710" i="15"/>
  <c r="CB709" i="15"/>
  <c r="CA709" i="15"/>
  <c r="CB708" i="15"/>
  <c r="CA708" i="15"/>
  <c r="CB707" i="15"/>
  <c r="CA707" i="15"/>
  <c r="CB706" i="15"/>
  <c r="CA706" i="15"/>
  <c r="CB705" i="15"/>
  <c r="CA705" i="15"/>
  <c r="CB704" i="15"/>
  <c r="CA704" i="15"/>
  <c r="CB703" i="15"/>
  <c r="CA703" i="15"/>
  <c r="CB702" i="15"/>
  <c r="CA702" i="15"/>
  <c r="CB701" i="15"/>
  <c r="CA701" i="15"/>
  <c r="CB700" i="15"/>
  <c r="CA700" i="15"/>
  <c r="CB699" i="15"/>
  <c r="CA699" i="15"/>
  <c r="CB698" i="15"/>
  <c r="CA698" i="15"/>
  <c r="CB697" i="15"/>
  <c r="CA697" i="15"/>
  <c r="CB696" i="15"/>
  <c r="CA696" i="15"/>
  <c r="CB695" i="15"/>
  <c r="CA695" i="15"/>
  <c r="CB694" i="15"/>
  <c r="CA694" i="15"/>
  <c r="CB693" i="15"/>
  <c r="CA693" i="15"/>
  <c r="CB692" i="15"/>
  <c r="CA692" i="15"/>
  <c r="CB691" i="15"/>
  <c r="CA691" i="15"/>
  <c r="CB690" i="15"/>
  <c r="CA690" i="15"/>
  <c r="CB689" i="15"/>
  <c r="CA689" i="15"/>
  <c r="CB688" i="15"/>
  <c r="CA688" i="15"/>
  <c r="CB687" i="15"/>
  <c r="CA687" i="15"/>
  <c r="CB686" i="15"/>
  <c r="CA686" i="15"/>
  <c r="CB685" i="15"/>
  <c r="CA685" i="15"/>
  <c r="CB684" i="15"/>
  <c r="CA684" i="15"/>
  <c r="CB683" i="15"/>
  <c r="CA683" i="15"/>
  <c r="CB682" i="15"/>
  <c r="CA682" i="15"/>
  <c r="CB681" i="15"/>
  <c r="CA681" i="15"/>
  <c r="CB680" i="15"/>
  <c r="CA680" i="15"/>
  <c r="CB679" i="15"/>
  <c r="CA679" i="15"/>
  <c r="CB678" i="15"/>
  <c r="CA678" i="15"/>
  <c r="CB677" i="15"/>
  <c r="CA677" i="15"/>
  <c r="CB676" i="15"/>
  <c r="CA676" i="15"/>
  <c r="CB675" i="15"/>
  <c r="CA675" i="15"/>
  <c r="CB674" i="15"/>
  <c r="CA674" i="15"/>
  <c r="CB673" i="15"/>
  <c r="CA673" i="15"/>
  <c r="CB672" i="15"/>
  <c r="CA672" i="15"/>
  <c r="CB671" i="15"/>
  <c r="CA671" i="15"/>
  <c r="CB670" i="15"/>
  <c r="CA670" i="15"/>
  <c r="CB669" i="15"/>
  <c r="CA669" i="15"/>
  <c r="CB668" i="15"/>
  <c r="CA668" i="15"/>
  <c r="CB667" i="15"/>
  <c r="CA667" i="15"/>
  <c r="CB666" i="15"/>
  <c r="CA666" i="15"/>
  <c r="CB665" i="15"/>
  <c r="CA665" i="15"/>
  <c r="CB664" i="15"/>
  <c r="CA664" i="15"/>
  <c r="CB663" i="15"/>
  <c r="CA663" i="15"/>
  <c r="CB662" i="15"/>
  <c r="CA662" i="15"/>
  <c r="CB661" i="15"/>
  <c r="CA661" i="15"/>
  <c r="CB660" i="15"/>
  <c r="CA660" i="15"/>
  <c r="CB659" i="15"/>
  <c r="CA659" i="15"/>
  <c r="CB658" i="15"/>
  <c r="CA658" i="15"/>
  <c r="CB657" i="15"/>
  <c r="CA657" i="15"/>
  <c r="CB656" i="15"/>
  <c r="CA656" i="15"/>
  <c r="CB655" i="15"/>
  <c r="CA655" i="15"/>
  <c r="CB654" i="15"/>
  <c r="CA654" i="15"/>
  <c r="CB653" i="15"/>
  <c r="CA653" i="15"/>
  <c r="CB652" i="15"/>
  <c r="CA652" i="15"/>
  <c r="CB651" i="15"/>
  <c r="CA651" i="15"/>
  <c r="CB650" i="15"/>
  <c r="CA650" i="15"/>
  <c r="CB649" i="15"/>
  <c r="CA649" i="15"/>
  <c r="CB648" i="15"/>
  <c r="CA648" i="15"/>
  <c r="CB647" i="15"/>
  <c r="CA647" i="15"/>
  <c r="CB646" i="15"/>
  <c r="CA646" i="15"/>
  <c r="CB645" i="15"/>
  <c r="CA645" i="15"/>
  <c r="CB644" i="15"/>
  <c r="CA644" i="15"/>
  <c r="CB643" i="15"/>
  <c r="CA643" i="15"/>
  <c r="CB642" i="15"/>
  <c r="CA642" i="15"/>
  <c r="CB641" i="15"/>
  <c r="CA641" i="15"/>
  <c r="CB640" i="15"/>
  <c r="CA640" i="15"/>
  <c r="CB639" i="15"/>
  <c r="CA639" i="15"/>
  <c r="CB638" i="15"/>
  <c r="CA638" i="15"/>
  <c r="CB637" i="15"/>
  <c r="CA637" i="15"/>
  <c r="CB636" i="15"/>
  <c r="CA636" i="15"/>
  <c r="CB635" i="15"/>
  <c r="CA635" i="15"/>
  <c r="CB634" i="15"/>
  <c r="CA634" i="15"/>
  <c r="CB633" i="15"/>
  <c r="CA633" i="15"/>
  <c r="CB632" i="15"/>
  <c r="CA632" i="15"/>
  <c r="CB631" i="15"/>
  <c r="CA631" i="15"/>
  <c r="CB630" i="15"/>
  <c r="CA630" i="15"/>
  <c r="CB629" i="15"/>
  <c r="CA629" i="15"/>
  <c r="CB628" i="15"/>
  <c r="CA628" i="15"/>
  <c r="CB627" i="15"/>
  <c r="CA627" i="15"/>
  <c r="CB626" i="15"/>
  <c r="CA626" i="15"/>
  <c r="CB625" i="15"/>
  <c r="CA625" i="15"/>
  <c r="CB624" i="15"/>
  <c r="CA624" i="15"/>
  <c r="CB623" i="15"/>
  <c r="CA623" i="15"/>
  <c r="CB622" i="15"/>
  <c r="CA622" i="15"/>
  <c r="CB621" i="15"/>
  <c r="CA621" i="15"/>
  <c r="CB620" i="15"/>
  <c r="CA620" i="15"/>
  <c r="CB619" i="15"/>
  <c r="CA619" i="15"/>
  <c r="CB618" i="15"/>
  <c r="CA618" i="15"/>
  <c r="CB617" i="15"/>
  <c r="CA617" i="15"/>
  <c r="CB616" i="15"/>
  <c r="CA616" i="15"/>
  <c r="CB615" i="15"/>
  <c r="CA615" i="15"/>
  <c r="CB614" i="15"/>
  <c r="CA614" i="15"/>
  <c r="CB613" i="15"/>
  <c r="CA613" i="15"/>
  <c r="CB612" i="15"/>
  <c r="CA612" i="15"/>
  <c r="CB611" i="15"/>
  <c r="CA611" i="15"/>
  <c r="CB610" i="15"/>
  <c r="CA610" i="15"/>
  <c r="CB609" i="15"/>
  <c r="CA609" i="15"/>
  <c r="CB608" i="15"/>
  <c r="CA608" i="15"/>
  <c r="CB607" i="15"/>
  <c r="CA607" i="15"/>
  <c r="CB606" i="15"/>
  <c r="CA606" i="15"/>
  <c r="CB605" i="15"/>
  <c r="CA605" i="15"/>
  <c r="CB604" i="15"/>
  <c r="CA604" i="15"/>
  <c r="CB603" i="15"/>
  <c r="CA603" i="15"/>
  <c r="CB602" i="15"/>
  <c r="CA602" i="15"/>
  <c r="CB601" i="15"/>
  <c r="CA601" i="15"/>
  <c r="CB600" i="15"/>
  <c r="CA600" i="15"/>
  <c r="CB599" i="15"/>
  <c r="CA599" i="15"/>
  <c r="CB598" i="15"/>
  <c r="CA598" i="15"/>
  <c r="CB597" i="15"/>
  <c r="CA597" i="15"/>
  <c r="CB596" i="15"/>
  <c r="CA596" i="15"/>
  <c r="CB595" i="15"/>
  <c r="CA595" i="15"/>
  <c r="CB594" i="15"/>
  <c r="CA594" i="15"/>
  <c r="CB593" i="15"/>
  <c r="CA593" i="15"/>
  <c r="CB592" i="15"/>
  <c r="CA592" i="15"/>
  <c r="CB591" i="15"/>
  <c r="CA591" i="15"/>
  <c r="CB590" i="15"/>
  <c r="CA590" i="15"/>
  <c r="CB589" i="15"/>
  <c r="CA589" i="15"/>
  <c r="CB588" i="15"/>
  <c r="CA588" i="15"/>
  <c r="CB587" i="15"/>
  <c r="CA587" i="15"/>
  <c r="CB586" i="15"/>
  <c r="CA586" i="15"/>
  <c r="CB585" i="15"/>
  <c r="CA585" i="15"/>
  <c r="CB584" i="15"/>
  <c r="CA584" i="15"/>
  <c r="CB583" i="15"/>
  <c r="CA583" i="15"/>
  <c r="CB582" i="15"/>
  <c r="CA582" i="15"/>
  <c r="CB581" i="15"/>
  <c r="CA581" i="15"/>
  <c r="CB580" i="15"/>
  <c r="CA580" i="15"/>
  <c r="CB579" i="15"/>
  <c r="CA579" i="15"/>
  <c r="CB578" i="15"/>
  <c r="CA578" i="15"/>
  <c r="CB577" i="15"/>
  <c r="CA577" i="15"/>
  <c r="CB576" i="15"/>
  <c r="CA576" i="15"/>
  <c r="CB575" i="15"/>
  <c r="CA575" i="15"/>
  <c r="CB574" i="15"/>
  <c r="CA574" i="15"/>
  <c r="CB573" i="15"/>
  <c r="CA573" i="15"/>
  <c r="CB572" i="15"/>
  <c r="CA572" i="15"/>
  <c r="CB571" i="15"/>
  <c r="CA571" i="15"/>
  <c r="CB570" i="15"/>
  <c r="CA570" i="15"/>
  <c r="CB569" i="15"/>
  <c r="CA569" i="15"/>
  <c r="CB568" i="15"/>
  <c r="CA568" i="15"/>
  <c r="CB567" i="15"/>
  <c r="CA567" i="15"/>
  <c r="CB566" i="15"/>
  <c r="CA566" i="15"/>
  <c r="CB565" i="15"/>
  <c r="CA565" i="15"/>
  <c r="CB564" i="15"/>
  <c r="CA564" i="15"/>
  <c r="CB563" i="15"/>
  <c r="CA563" i="15"/>
  <c r="CB562" i="15"/>
  <c r="CA562" i="15"/>
  <c r="CB561" i="15"/>
  <c r="CA561" i="15"/>
  <c r="CB560" i="15"/>
  <c r="CA560" i="15"/>
  <c r="CB559" i="15"/>
  <c r="CA559" i="15"/>
  <c r="CB558" i="15"/>
  <c r="CA558" i="15"/>
  <c r="CB557" i="15"/>
  <c r="CA557" i="15"/>
  <c r="CB556" i="15"/>
  <c r="CA556" i="15"/>
  <c r="CB555" i="15"/>
  <c r="CA555" i="15"/>
  <c r="CB554" i="15"/>
  <c r="CA554" i="15"/>
  <c r="CB553" i="15"/>
  <c r="CA553" i="15"/>
  <c r="CB552" i="15"/>
  <c r="CA552" i="15"/>
  <c r="CB551" i="15"/>
  <c r="CA551" i="15"/>
  <c r="CB550" i="15"/>
  <c r="CA550" i="15"/>
  <c r="CB549" i="15"/>
  <c r="CA549" i="15"/>
  <c r="CB548" i="15"/>
  <c r="CA548" i="15"/>
  <c r="CB547" i="15"/>
  <c r="CA547" i="15"/>
  <c r="CB546" i="15"/>
  <c r="CA546" i="15"/>
  <c r="CB545" i="15"/>
  <c r="CA545" i="15"/>
  <c r="CB544" i="15"/>
  <c r="CA544" i="15"/>
  <c r="CB543" i="15"/>
  <c r="CA543" i="15"/>
  <c r="CB542" i="15"/>
  <c r="CA542" i="15"/>
  <c r="CB541" i="15"/>
  <c r="CA541" i="15"/>
  <c r="CB540" i="15"/>
  <c r="CA540" i="15"/>
  <c r="CB539" i="15"/>
  <c r="CA539" i="15"/>
  <c r="CB538" i="15"/>
  <c r="CA538" i="15"/>
  <c r="CB537" i="15"/>
  <c r="CA537" i="15"/>
  <c r="CB536" i="15"/>
  <c r="CA536" i="15"/>
  <c r="CB535" i="15"/>
  <c r="CA535" i="15"/>
  <c r="CB534" i="15"/>
  <c r="CA534" i="15"/>
  <c r="CB533" i="15"/>
  <c r="CA533" i="15"/>
  <c r="CB532" i="15"/>
  <c r="CA532" i="15"/>
  <c r="CB531" i="15"/>
  <c r="CA531" i="15"/>
  <c r="CB530" i="15"/>
  <c r="CA530" i="15"/>
  <c r="CB529" i="15"/>
  <c r="CA529" i="15"/>
  <c r="CB528" i="15"/>
  <c r="CA528" i="15"/>
  <c r="CB527" i="15"/>
  <c r="CA527" i="15"/>
  <c r="CB526" i="15"/>
  <c r="CA526" i="15"/>
  <c r="CB525" i="15"/>
  <c r="CA525" i="15"/>
  <c r="CB524" i="15"/>
  <c r="CA524" i="15"/>
  <c r="CB523" i="15"/>
  <c r="CA523" i="15"/>
  <c r="CB522" i="15"/>
  <c r="CA522" i="15"/>
  <c r="CB521" i="15"/>
  <c r="CA521" i="15"/>
  <c r="CB520" i="15"/>
  <c r="CA520" i="15"/>
  <c r="CB519" i="15"/>
  <c r="CA519" i="15"/>
  <c r="CB518" i="15"/>
  <c r="CA518" i="15"/>
  <c r="CB517" i="15"/>
  <c r="CA517" i="15"/>
  <c r="CB516" i="15"/>
  <c r="CA516" i="15"/>
  <c r="CB515" i="15"/>
  <c r="CA515" i="15"/>
  <c r="CB514" i="15"/>
  <c r="CA514" i="15"/>
  <c r="CB513" i="15"/>
  <c r="CA513" i="15"/>
  <c r="CB512" i="15"/>
  <c r="CA512" i="15"/>
  <c r="CB511" i="15"/>
  <c r="CA511" i="15"/>
  <c r="CB510" i="15"/>
  <c r="CA510" i="15"/>
  <c r="CB509" i="15"/>
  <c r="CA509" i="15"/>
  <c r="CB508" i="15"/>
  <c r="CA508" i="15"/>
  <c r="CB507" i="15"/>
  <c r="CA507" i="15"/>
  <c r="CB506" i="15"/>
  <c r="CA506" i="15"/>
  <c r="CB505" i="15"/>
  <c r="CA505" i="15"/>
  <c r="CB504" i="15"/>
  <c r="CA504" i="15"/>
  <c r="CB503" i="15"/>
  <c r="CA503" i="15"/>
  <c r="CB502" i="15"/>
  <c r="CA502" i="15"/>
  <c r="CB501" i="15"/>
  <c r="CA501" i="15"/>
  <c r="CB500" i="15"/>
  <c r="CA500" i="15"/>
  <c r="CB499" i="15"/>
  <c r="CA499" i="15"/>
  <c r="CB498" i="15"/>
  <c r="CA498" i="15"/>
  <c r="CB497" i="15"/>
  <c r="CA497" i="15"/>
  <c r="CB496" i="15"/>
  <c r="CA496" i="15"/>
  <c r="CB495" i="15"/>
  <c r="CA495" i="15"/>
  <c r="CB494" i="15"/>
  <c r="CA494" i="15"/>
  <c r="CB493" i="15"/>
  <c r="CA493" i="15"/>
  <c r="CB492" i="15"/>
  <c r="CA492" i="15"/>
  <c r="CB491" i="15"/>
  <c r="CA491" i="15"/>
  <c r="CB490" i="15"/>
  <c r="CA490" i="15"/>
  <c r="CB489" i="15"/>
  <c r="CA489" i="15"/>
  <c r="CB488" i="15"/>
  <c r="CA488" i="15"/>
  <c r="CB487" i="15"/>
  <c r="CA487" i="15"/>
  <c r="CB486" i="15"/>
  <c r="CA486" i="15"/>
  <c r="CB485" i="15"/>
  <c r="CA485" i="15"/>
  <c r="CB484" i="15"/>
  <c r="CA484" i="15"/>
  <c r="CB483" i="15"/>
  <c r="CA483" i="15"/>
  <c r="CB482" i="15"/>
  <c r="CA482" i="15"/>
  <c r="CB481" i="15"/>
  <c r="CA481" i="15"/>
  <c r="CB480" i="15"/>
  <c r="CA480" i="15"/>
  <c r="CB479" i="15"/>
  <c r="CA479" i="15"/>
  <c r="CB478" i="15"/>
  <c r="CA478" i="15"/>
  <c r="CB477" i="15"/>
  <c r="CA477" i="15"/>
  <c r="CB476" i="15"/>
  <c r="CA476" i="15"/>
  <c r="CB475" i="15"/>
  <c r="CA475" i="15"/>
  <c r="CB474" i="15"/>
  <c r="CA474" i="15"/>
  <c r="CB473" i="15"/>
  <c r="CA473" i="15"/>
  <c r="CB472" i="15"/>
  <c r="CA472" i="15"/>
  <c r="CB471" i="15"/>
  <c r="CA471" i="15"/>
  <c r="CB470" i="15"/>
  <c r="CA470" i="15"/>
  <c r="CB469" i="15"/>
  <c r="CA469" i="15"/>
  <c r="CB468" i="15"/>
  <c r="CA468" i="15"/>
  <c r="CB467" i="15"/>
  <c r="CA467" i="15"/>
  <c r="CB466" i="15"/>
  <c r="CA466" i="15"/>
  <c r="CB465" i="15"/>
  <c r="CA465" i="15"/>
  <c r="CB464" i="15"/>
  <c r="CA464" i="15"/>
  <c r="CB463" i="15"/>
  <c r="CA463" i="15"/>
  <c r="CB462" i="15"/>
  <c r="CA462" i="15"/>
  <c r="CB461" i="15"/>
  <c r="CA461" i="15"/>
  <c r="CB460" i="15"/>
  <c r="CA460" i="15"/>
  <c r="CB459" i="15"/>
  <c r="CA459" i="15"/>
  <c r="CB458" i="15"/>
  <c r="CA458" i="15"/>
  <c r="CB457" i="15"/>
  <c r="CA457" i="15"/>
  <c r="CB456" i="15"/>
  <c r="CA456" i="15"/>
  <c r="CB455" i="15"/>
  <c r="CA455" i="15"/>
  <c r="CB454" i="15"/>
  <c r="CA454" i="15"/>
  <c r="CB453" i="15"/>
  <c r="CA453" i="15"/>
  <c r="CB452" i="15"/>
  <c r="CA452" i="15"/>
  <c r="CB451" i="15"/>
  <c r="CA451" i="15"/>
  <c r="CB450" i="15"/>
  <c r="CA450" i="15"/>
  <c r="CB449" i="15"/>
  <c r="CA449" i="15"/>
  <c r="CB448" i="15"/>
  <c r="CA448" i="15"/>
  <c r="CB447" i="15"/>
  <c r="CA447" i="15"/>
  <c r="CB446" i="15"/>
  <c r="CA446" i="15"/>
  <c r="CB445" i="15"/>
  <c r="CA445" i="15"/>
  <c r="CB444" i="15"/>
  <c r="CA444" i="15"/>
  <c r="CB443" i="15"/>
  <c r="CA443" i="15"/>
  <c r="CB442" i="15"/>
  <c r="CA442" i="15"/>
  <c r="CB441" i="15"/>
  <c r="CA441" i="15"/>
  <c r="CB440" i="15"/>
  <c r="CA440" i="15"/>
  <c r="CB439" i="15"/>
  <c r="CA439" i="15"/>
  <c r="CB438" i="15"/>
  <c r="CA438" i="15"/>
  <c r="CB437" i="15"/>
  <c r="CA437" i="15"/>
  <c r="CB436" i="15"/>
  <c r="CA436" i="15"/>
  <c r="CB435" i="15"/>
  <c r="CA435" i="15"/>
  <c r="CB434" i="15"/>
  <c r="CA434" i="15"/>
  <c r="CB433" i="15"/>
  <c r="CA433" i="15"/>
  <c r="CB432" i="15"/>
  <c r="CA432" i="15"/>
  <c r="CB431" i="15"/>
  <c r="CA431" i="15"/>
  <c r="CB430" i="15"/>
  <c r="CA430" i="15"/>
  <c r="CB429" i="15"/>
  <c r="CA429" i="15"/>
  <c r="CB428" i="15"/>
  <c r="CA428" i="15"/>
  <c r="CB427" i="15"/>
  <c r="CA427" i="15"/>
  <c r="CB426" i="15"/>
  <c r="CA426" i="15"/>
  <c r="CB425" i="15"/>
  <c r="CA425" i="15"/>
  <c r="CB424" i="15"/>
  <c r="CA424" i="15"/>
  <c r="CB423" i="15"/>
  <c r="CA423" i="15"/>
  <c r="CB422" i="15"/>
  <c r="CA422" i="15"/>
  <c r="CB421" i="15"/>
  <c r="CA421" i="15"/>
  <c r="CB420" i="15"/>
  <c r="CA420" i="15"/>
  <c r="CB419" i="15"/>
  <c r="CA419" i="15"/>
  <c r="CB418" i="15"/>
  <c r="CA418" i="15"/>
  <c r="CB417" i="15"/>
  <c r="CA417" i="15"/>
  <c r="CB416" i="15"/>
  <c r="CA416" i="15"/>
  <c r="CB415" i="15"/>
  <c r="CA415" i="15"/>
  <c r="CB414" i="15"/>
  <c r="CA414" i="15"/>
  <c r="CB413" i="15"/>
  <c r="CA413" i="15"/>
  <c r="CB412" i="15"/>
  <c r="CA412" i="15"/>
  <c r="CB411" i="15"/>
  <c r="CA411" i="15"/>
  <c r="CB410" i="15"/>
  <c r="CA410" i="15"/>
  <c r="CB409" i="15"/>
  <c r="CA409" i="15"/>
  <c r="CB408" i="15"/>
  <c r="CA408" i="15"/>
  <c r="CB407" i="15"/>
  <c r="CA407" i="15"/>
  <c r="CB406" i="15"/>
  <c r="CA406" i="15"/>
  <c r="CB405" i="15"/>
  <c r="CA405" i="15"/>
  <c r="CB404" i="15"/>
  <c r="CA404" i="15"/>
  <c r="CB403" i="15"/>
  <c r="CA403" i="15"/>
  <c r="CB402" i="15"/>
  <c r="CA402" i="15"/>
  <c r="CB401" i="15"/>
  <c r="CA401" i="15"/>
  <c r="CB400" i="15"/>
  <c r="CA400" i="15"/>
  <c r="A400" i="15"/>
  <c r="CB399" i="15"/>
  <c r="CA399" i="15"/>
  <c r="A399" i="15"/>
  <c r="CB398" i="15"/>
  <c r="CA398" i="15"/>
  <c r="A398" i="15"/>
  <c r="CB397" i="15"/>
  <c r="CA397" i="15"/>
  <c r="A397" i="15"/>
  <c r="CB396" i="15"/>
  <c r="CA396" i="15"/>
  <c r="A396" i="15"/>
  <c r="CB395" i="15"/>
  <c r="CA395" i="15"/>
  <c r="A395" i="15"/>
  <c r="CB394" i="15"/>
  <c r="CA394" i="15"/>
  <c r="A394" i="15"/>
  <c r="CB393" i="15"/>
  <c r="CA393" i="15"/>
  <c r="A393" i="15"/>
  <c r="CB392" i="15"/>
  <c r="CA392" i="15"/>
  <c r="A392" i="15"/>
  <c r="CB391" i="15"/>
  <c r="CA391" i="15"/>
  <c r="A391" i="15"/>
  <c r="CB390" i="15"/>
  <c r="CA390" i="15"/>
  <c r="A390" i="15"/>
  <c r="CB389" i="15"/>
  <c r="CA389" i="15"/>
  <c r="A389" i="15"/>
  <c r="CB388" i="15"/>
  <c r="CA388" i="15"/>
  <c r="A388" i="15"/>
  <c r="CB387" i="15"/>
  <c r="CA387" i="15"/>
  <c r="A387" i="15"/>
  <c r="CB386" i="15"/>
  <c r="CA386" i="15"/>
  <c r="A386" i="15"/>
  <c r="CB385" i="15"/>
  <c r="CA385" i="15"/>
  <c r="A385" i="15"/>
  <c r="CB384" i="15"/>
  <c r="CA384" i="15"/>
  <c r="A384" i="15"/>
  <c r="CB383" i="15"/>
  <c r="CA383" i="15"/>
  <c r="A383" i="15"/>
  <c r="CB382" i="15"/>
  <c r="CA382" i="15"/>
  <c r="A382" i="15"/>
  <c r="CB381" i="15"/>
  <c r="CA381" i="15"/>
  <c r="A381" i="15"/>
  <c r="CB380" i="15"/>
  <c r="CA380" i="15"/>
  <c r="A380" i="15"/>
  <c r="CB379" i="15"/>
  <c r="CA379" i="15"/>
  <c r="A379" i="15"/>
  <c r="CB378" i="15"/>
  <c r="CA378" i="15"/>
  <c r="A378" i="15"/>
  <c r="CB377" i="15"/>
  <c r="CA377" i="15"/>
  <c r="A377" i="15"/>
  <c r="CB376" i="15"/>
  <c r="CA376" i="15"/>
  <c r="A376" i="15"/>
  <c r="CB375" i="15"/>
  <c r="CA375" i="15"/>
  <c r="A375" i="15"/>
  <c r="CB374" i="15"/>
  <c r="CA374" i="15"/>
  <c r="A374" i="15"/>
  <c r="CB373" i="15"/>
  <c r="CA373" i="15"/>
  <c r="A373" i="15"/>
  <c r="CB372" i="15"/>
  <c r="CA372" i="15"/>
  <c r="A372" i="15"/>
  <c r="CB371" i="15"/>
  <c r="CA371" i="15"/>
  <c r="A371" i="15"/>
  <c r="CB370" i="15"/>
  <c r="CA370" i="15"/>
  <c r="A370" i="15"/>
  <c r="CB369" i="15"/>
  <c r="CA369" i="15"/>
  <c r="A369" i="15"/>
  <c r="CB368" i="15"/>
  <c r="CA368" i="15"/>
  <c r="A368" i="15"/>
  <c r="CB367" i="15"/>
  <c r="CA367" i="15"/>
  <c r="A367" i="15"/>
  <c r="CB366" i="15"/>
  <c r="CA366" i="15"/>
  <c r="A366" i="15"/>
  <c r="CB365" i="15"/>
  <c r="CA365" i="15"/>
  <c r="A365" i="15"/>
  <c r="CB364" i="15"/>
  <c r="CA364" i="15"/>
  <c r="A364" i="15"/>
  <c r="CB363" i="15"/>
  <c r="CA363" i="15"/>
  <c r="A363" i="15"/>
  <c r="CB362" i="15"/>
  <c r="CA362" i="15"/>
  <c r="A362" i="15"/>
  <c r="CB361" i="15"/>
  <c r="CA361" i="15"/>
  <c r="A361" i="15"/>
  <c r="CB360" i="15"/>
  <c r="CA360" i="15"/>
  <c r="A360" i="15"/>
  <c r="CB359" i="15"/>
  <c r="CA359" i="15"/>
  <c r="A359" i="15"/>
  <c r="CB358" i="15"/>
  <c r="CA358" i="15"/>
  <c r="A358" i="15"/>
  <c r="CB357" i="15"/>
  <c r="CA357" i="15"/>
  <c r="A357" i="15"/>
  <c r="CB356" i="15"/>
  <c r="CA356" i="15"/>
  <c r="A356" i="15"/>
  <c r="CB355" i="15"/>
  <c r="CA355" i="15"/>
  <c r="A355" i="15"/>
  <c r="CB354" i="15"/>
  <c r="CA354" i="15"/>
  <c r="A354" i="15"/>
  <c r="CB353" i="15"/>
  <c r="CA353" i="15"/>
  <c r="A353" i="15"/>
  <c r="CB352" i="15"/>
  <c r="CA352" i="15"/>
  <c r="A352" i="15"/>
  <c r="CB351" i="15"/>
  <c r="CA351" i="15"/>
  <c r="A351" i="15"/>
  <c r="CB350" i="15"/>
  <c r="CA350" i="15"/>
  <c r="A350" i="15"/>
  <c r="CB349" i="15"/>
  <c r="CA349" i="15"/>
  <c r="A349" i="15"/>
  <c r="CB348" i="15"/>
  <c r="CA348" i="15"/>
  <c r="A348" i="15"/>
  <c r="CB347" i="15"/>
  <c r="CA347" i="15"/>
  <c r="A347" i="15"/>
  <c r="CB346" i="15"/>
  <c r="CA346" i="15"/>
  <c r="A346" i="15"/>
  <c r="CB345" i="15"/>
  <c r="CA345" i="15"/>
  <c r="A345" i="15"/>
  <c r="CB344" i="15"/>
  <c r="CA344" i="15"/>
  <c r="A344" i="15"/>
  <c r="CB343" i="15"/>
  <c r="CA343" i="15"/>
  <c r="A343" i="15"/>
  <c r="CB342" i="15"/>
  <c r="CA342" i="15"/>
  <c r="A342" i="15"/>
  <c r="CB341" i="15"/>
  <c r="CA341" i="15"/>
  <c r="A341" i="15"/>
  <c r="CB340" i="15"/>
  <c r="CA340" i="15"/>
  <c r="A340" i="15"/>
  <c r="CB339" i="15"/>
  <c r="CA339" i="15"/>
  <c r="A339" i="15"/>
  <c r="CB338" i="15"/>
  <c r="CA338" i="15"/>
  <c r="A338" i="15"/>
  <c r="CB337" i="15"/>
  <c r="CA337" i="15"/>
  <c r="A337" i="15"/>
  <c r="CB336" i="15"/>
  <c r="CA336" i="15"/>
  <c r="A336" i="15"/>
  <c r="CB335" i="15"/>
  <c r="CA335" i="15"/>
  <c r="A335" i="15"/>
  <c r="CB334" i="15"/>
  <c r="CA334" i="15"/>
  <c r="A334" i="15"/>
  <c r="CB333" i="15"/>
  <c r="CA333" i="15"/>
  <c r="A333" i="15"/>
  <c r="CB332" i="15"/>
  <c r="CA332" i="15"/>
  <c r="A332" i="15"/>
  <c r="CB331" i="15"/>
  <c r="CA331" i="15"/>
  <c r="A331" i="15"/>
  <c r="CB330" i="15"/>
  <c r="CA330" i="15"/>
  <c r="A330" i="15"/>
  <c r="CB329" i="15"/>
  <c r="CA329" i="15"/>
  <c r="A329" i="15"/>
  <c r="CB328" i="15"/>
  <c r="CA328" i="15"/>
  <c r="A328" i="15"/>
  <c r="CB327" i="15"/>
  <c r="CA327" i="15"/>
  <c r="A327" i="15"/>
  <c r="CB326" i="15"/>
  <c r="CA326" i="15"/>
  <c r="A326" i="15"/>
  <c r="CB325" i="15"/>
  <c r="CA325" i="15"/>
  <c r="A325" i="15"/>
  <c r="CB324" i="15"/>
  <c r="CA324" i="15"/>
  <c r="A324" i="15"/>
  <c r="CB323" i="15"/>
  <c r="CA323" i="15"/>
  <c r="A323" i="15"/>
  <c r="CB322" i="15"/>
  <c r="CA322" i="15"/>
  <c r="A322" i="15"/>
  <c r="CB321" i="15"/>
  <c r="CA321" i="15"/>
  <c r="A321" i="15"/>
  <c r="CB320" i="15"/>
  <c r="CA320" i="15"/>
  <c r="A320" i="15"/>
  <c r="CB319" i="15"/>
  <c r="CA319" i="15"/>
  <c r="A319" i="15"/>
  <c r="CB318" i="15"/>
  <c r="CA318" i="15"/>
  <c r="A318" i="15"/>
  <c r="CB317" i="15"/>
  <c r="CA317" i="15"/>
  <c r="A317" i="15"/>
  <c r="CB316" i="15"/>
  <c r="CA316" i="15"/>
  <c r="A316" i="15"/>
  <c r="CB315" i="15"/>
  <c r="CA315" i="15"/>
  <c r="A315" i="15"/>
  <c r="CB314" i="15"/>
  <c r="CA314" i="15"/>
  <c r="A314" i="15"/>
  <c r="CB313" i="15"/>
  <c r="CA313" i="15"/>
  <c r="A313" i="15"/>
  <c r="CB312" i="15"/>
  <c r="CA312" i="15"/>
  <c r="A312" i="15"/>
  <c r="CB311" i="15"/>
  <c r="CA311" i="15"/>
  <c r="A311" i="15"/>
  <c r="CB310" i="15"/>
  <c r="CA310" i="15"/>
  <c r="A310" i="15"/>
  <c r="CB309" i="15"/>
  <c r="CA309" i="15"/>
  <c r="A309" i="15"/>
  <c r="CB308" i="15"/>
  <c r="CA308" i="15"/>
  <c r="A308" i="15"/>
  <c r="CB307" i="15"/>
  <c r="CA307" i="15"/>
  <c r="A307" i="15"/>
  <c r="CB306" i="15"/>
  <c r="CA306" i="15"/>
  <c r="A306" i="15"/>
  <c r="CB305" i="15"/>
  <c r="CA305" i="15"/>
  <c r="A305" i="15"/>
  <c r="CB304" i="15"/>
  <c r="CA304" i="15"/>
  <c r="A304" i="15"/>
  <c r="CB303" i="15"/>
  <c r="CA303" i="15"/>
  <c r="A303" i="15"/>
  <c r="CB302" i="15"/>
  <c r="CA302" i="15"/>
  <c r="A302" i="15"/>
  <c r="CB301" i="15"/>
  <c r="CA301" i="15"/>
  <c r="A301" i="15"/>
  <c r="CB300" i="15"/>
  <c r="CA300" i="15"/>
  <c r="A300" i="15"/>
  <c r="CB299" i="15"/>
  <c r="CA299" i="15"/>
  <c r="A299" i="15"/>
  <c r="CB298" i="15"/>
  <c r="CA298" i="15"/>
  <c r="A298" i="15"/>
  <c r="CB297" i="15"/>
  <c r="CA297" i="15"/>
  <c r="A297" i="15"/>
  <c r="CB296" i="15"/>
  <c r="CA296" i="15"/>
  <c r="A296" i="15"/>
  <c r="CB295" i="15"/>
  <c r="CA295" i="15"/>
  <c r="A295" i="15"/>
  <c r="CB294" i="15"/>
  <c r="CA294" i="15"/>
  <c r="A294" i="15"/>
  <c r="CB293" i="15"/>
  <c r="CA293" i="15"/>
  <c r="A293" i="15"/>
  <c r="CB292" i="15"/>
  <c r="CA292" i="15"/>
  <c r="A292" i="15"/>
  <c r="CB291" i="15"/>
  <c r="CA291" i="15"/>
  <c r="A291" i="15"/>
  <c r="CB290" i="15"/>
  <c r="CA290" i="15"/>
  <c r="A290" i="15"/>
  <c r="CB289" i="15"/>
  <c r="CA289" i="15"/>
  <c r="A289" i="15"/>
  <c r="CB288" i="15"/>
  <c r="CA288" i="15"/>
  <c r="A288" i="15"/>
  <c r="CB287" i="15"/>
  <c r="CA287" i="15"/>
  <c r="A287" i="15"/>
  <c r="CB286" i="15"/>
  <c r="CA286" i="15"/>
  <c r="A286" i="15"/>
  <c r="CB285" i="15"/>
  <c r="CA285" i="15"/>
  <c r="A285" i="15"/>
  <c r="CB284" i="15"/>
  <c r="CA284" i="15"/>
  <c r="A284" i="15"/>
  <c r="CB283" i="15"/>
  <c r="CA283" i="15"/>
  <c r="A283" i="15"/>
  <c r="CB282" i="15"/>
  <c r="CA282" i="15"/>
  <c r="A282" i="15"/>
  <c r="CB281" i="15"/>
  <c r="CA281" i="15"/>
  <c r="A281" i="15"/>
  <c r="CB280" i="15"/>
  <c r="CA280" i="15"/>
  <c r="A280" i="15"/>
  <c r="CB279" i="15"/>
  <c r="CA279" i="15"/>
  <c r="A279" i="15"/>
  <c r="CB278" i="15"/>
  <c r="CA278" i="15"/>
  <c r="A278" i="15"/>
  <c r="CB277" i="15"/>
  <c r="CA277" i="15"/>
  <c r="A277" i="15"/>
  <c r="CB276" i="15"/>
  <c r="CA276" i="15"/>
  <c r="A276" i="15"/>
  <c r="CB275" i="15"/>
  <c r="CA275" i="15"/>
  <c r="A275" i="15"/>
  <c r="CB274" i="15"/>
  <c r="CA274" i="15"/>
  <c r="A274" i="15"/>
  <c r="CB273" i="15"/>
  <c r="CA273" i="15"/>
  <c r="A273" i="15"/>
  <c r="CB272" i="15"/>
  <c r="CA272" i="15"/>
  <c r="A272" i="15"/>
  <c r="CB271" i="15"/>
  <c r="CA271" i="15"/>
  <c r="A271" i="15"/>
  <c r="CB270" i="15"/>
  <c r="CA270" i="15"/>
  <c r="A270" i="15"/>
  <c r="CB269" i="15"/>
  <c r="CA269" i="15"/>
  <c r="A269" i="15"/>
  <c r="CB268" i="15"/>
  <c r="CA268" i="15"/>
  <c r="A268" i="15"/>
  <c r="CB267" i="15"/>
  <c r="CA267" i="15"/>
  <c r="A267" i="15"/>
  <c r="CB266" i="15"/>
  <c r="CA266" i="15"/>
  <c r="A266" i="15"/>
  <c r="CB265" i="15"/>
  <c r="CA265" i="15"/>
  <c r="A265" i="15"/>
  <c r="CB264" i="15"/>
  <c r="CA264" i="15"/>
  <c r="A264" i="15"/>
  <c r="CB263" i="15"/>
  <c r="CA263" i="15"/>
  <c r="A263" i="15"/>
  <c r="CB262" i="15"/>
  <c r="CA262" i="15"/>
  <c r="A262" i="15"/>
  <c r="CB261" i="15"/>
  <c r="CA261" i="15"/>
  <c r="A261" i="15"/>
  <c r="CB260" i="15"/>
  <c r="CA260" i="15"/>
  <c r="A260" i="15"/>
  <c r="CB259" i="15"/>
  <c r="CA259" i="15"/>
  <c r="A259" i="15"/>
  <c r="CB258" i="15"/>
  <c r="CA258" i="15"/>
  <c r="A258" i="15"/>
  <c r="CB257" i="15"/>
  <c r="CA257" i="15"/>
  <c r="A257" i="15"/>
  <c r="CB256" i="15"/>
  <c r="CA256" i="15"/>
  <c r="A256" i="15"/>
  <c r="CB255" i="15"/>
  <c r="CA255" i="15"/>
  <c r="A255" i="15"/>
  <c r="CB254" i="15"/>
  <c r="CA254" i="15"/>
  <c r="A254" i="15"/>
  <c r="CB253" i="15"/>
  <c r="CA253" i="15"/>
  <c r="A253" i="15"/>
  <c r="CB252" i="15"/>
  <c r="CA252" i="15"/>
  <c r="A252" i="15"/>
  <c r="CB251" i="15"/>
  <c r="CA251" i="15"/>
  <c r="A251" i="15"/>
  <c r="CB250" i="15"/>
  <c r="CA250" i="15"/>
  <c r="A250" i="15"/>
  <c r="CB249" i="15"/>
  <c r="CA249" i="15"/>
  <c r="A249" i="15"/>
  <c r="CB248" i="15"/>
  <c r="CA248" i="15"/>
  <c r="A248" i="15"/>
  <c r="CB247" i="15"/>
  <c r="CA247" i="15"/>
  <c r="A247" i="15"/>
  <c r="CB246" i="15"/>
  <c r="CA246" i="15"/>
  <c r="A246" i="15"/>
  <c r="CB245" i="15"/>
  <c r="CA245" i="15"/>
  <c r="A245" i="15"/>
  <c r="CB244" i="15"/>
  <c r="CA244" i="15"/>
  <c r="A244" i="15"/>
  <c r="CB243" i="15"/>
  <c r="CA243" i="15"/>
  <c r="A243" i="15"/>
  <c r="CB242" i="15"/>
  <c r="CA242" i="15"/>
  <c r="A242" i="15"/>
  <c r="CB241" i="15"/>
  <c r="CA241" i="15"/>
  <c r="A241" i="15"/>
  <c r="CB240" i="15"/>
  <c r="CA240" i="15"/>
  <c r="A240" i="15"/>
  <c r="CB239" i="15"/>
  <c r="CA239" i="15"/>
  <c r="A239" i="15"/>
  <c r="CB238" i="15"/>
  <c r="CA238" i="15"/>
  <c r="A238" i="15"/>
  <c r="CB237" i="15"/>
  <c r="CA237" i="15"/>
  <c r="A237" i="15"/>
  <c r="CB236" i="15"/>
  <c r="CA236" i="15"/>
  <c r="A236" i="15"/>
  <c r="CB235" i="15"/>
  <c r="CA235" i="15"/>
  <c r="A235" i="15"/>
  <c r="CB234" i="15"/>
  <c r="CA234" i="15"/>
  <c r="A234" i="15"/>
  <c r="CB233" i="15"/>
  <c r="CA233" i="15"/>
  <c r="A233" i="15"/>
  <c r="CB232" i="15"/>
  <c r="CA232" i="15"/>
  <c r="A232" i="15"/>
  <c r="CB231" i="15"/>
  <c r="CA231" i="15"/>
  <c r="A231" i="15"/>
  <c r="CB230" i="15"/>
  <c r="CA230" i="15"/>
  <c r="A230" i="15"/>
  <c r="CB229" i="15"/>
  <c r="CA229" i="15"/>
  <c r="A229" i="15"/>
  <c r="CB228" i="15"/>
  <c r="CA228" i="15"/>
  <c r="A228" i="15"/>
  <c r="CB227" i="15"/>
  <c r="CA227" i="15"/>
  <c r="A227" i="15"/>
  <c r="CB226" i="15"/>
  <c r="CA226" i="15"/>
  <c r="A226" i="15"/>
  <c r="CB225" i="15"/>
  <c r="CA225" i="15"/>
  <c r="A225" i="15"/>
  <c r="CB224" i="15"/>
  <c r="CA224" i="15"/>
  <c r="A224" i="15"/>
  <c r="CB223" i="15"/>
  <c r="CA223" i="15"/>
  <c r="A223" i="15"/>
  <c r="CB222" i="15"/>
  <c r="CA222" i="15"/>
  <c r="A222" i="15"/>
  <c r="CB221" i="15"/>
  <c r="CA221" i="15"/>
  <c r="A221" i="15"/>
  <c r="CB220" i="15"/>
  <c r="CA220" i="15"/>
  <c r="A220" i="15"/>
  <c r="CB219" i="15"/>
  <c r="CA219" i="15"/>
  <c r="A219" i="15"/>
  <c r="CB218" i="15"/>
  <c r="CA218" i="15"/>
  <c r="A218" i="15"/>
  <c r="CB217" i="15"/>
  <c r="CA217" i="15"/>
  <c r="A217" i="15"/>
  <c r="CB216" i="15"/>
  <c r="CA216" i="15"/>
  <c r="A216" i="15"/>
  <c r="CB215" i="15"/>
  <c r="CA215" i="15"/>
  <c r="A215" i="15"/>
  <c r="CB214" i="15"/>
  <c r="CA214" i="15"/>
  <c r="A214" i="15"/>
  <c r="CB213" i="15"/>
  <c r="CA213" i="15"/>
  <c r="A213" i="15"/>
  <c r="CB212" i="15"/>
  <c r="CA212" i="15"/>
  <c r="A212" i="15"/>
  <c r="CB211" i="15"/>
  <c r="CA211" i="15"/>
  <c r="A211" i="15"/>
  <c r="CB210" i="15"/>
  <c r="CA210" i="15"/>
  <c r="A210" i="15"/>
  <c r="CB209" i="15"/>
  <c r="CA209" i="15"/>
  <c r="A209" i="15"/>
  <c r="CB208" i="15"/>
  <c r="CA208" i="15"/>
  <c r="A208" i="15"/>
  <c r="CB207" i="15"/>
  <c r="CA207" i="15"/>
  <c r="A207" i="15"/>
  <c r="CB206" i="15"/>
  <c r="CA206" i="15"/>
  <c r="A206" i="15"/>
  <c r="CB205" i="15"/>
  <c r="CA205" i="15"/>
  <c r="A205" i="15"/>
  <c r="CB204" i="15"/>
  <c r="CA204" i="15"/>
  <c r="A204" i="15"/>
  <c r="CB203" i="15"/>
  <c r="CA203" i="15"/>
  <c r="A203" i="15"/>
  <c r="CB202" i="15"/>
  <c r="CA202" i="15"/>
  <c r="A202" i="15"/>
  <c r="CB201" i="15"/>
  <c r="CA201" i="15"/>
  <c r="A201" i="15"/>
  <c r="CB200" i="15"/>
  <c r="CA200" i="15"/>
  <c r="A200" i="15"/>
  <c r="CB199" i="15"/>
  <c r="CA199" i="15"/>
  <c r="A199" i="15"/>
  <c r="CB198" i="15"/>
  <c r="CA198" i="15"/>
  <c r="A198" i="15"/>
  <c r="CB197" i="15"/>
  <c r="CA197" i="15"/>
  <c r="A197" i="15"/>
  <c r="CB196" i="15"/>
  <c r="CA196" i="15"/>
  <c r="A196" i="15"/>
  <c r="CB195" i="15"/>
  <c r="CA195" i="15"/>
  <c r="A195" i="15"/>
  <c r="CB194" i="15"/>
  <c r="CA194" i="15"/>
  <c r="A194" i="15"/>
  <c r="CB193" i="15"/>
  <c r="CA193" i="15"/>
  <c r="A193" i="15"/>
  <c r="CB192" i="15"/>
  <c r="CA192" i="15"/>
  <c r="A192" i="15"/>
  <c r="CB191" i="15"/>
  <c r="CA191" i="15"/>
  <c r="A191" i="15"/>
  <c r="CB190" i="15"/>
  <c r="CA190" i="15"/>
  <c r="A190" i="15"/>
  <c r="CB189" i="15"/>
  <c r="CA189" i="15"/>
  <c r="A189" i="15"/>
  <c r="CB188" i="15"/>
  <c r="CA188" i="15"/>
  <c r="A188" i="15"/>
  <c r="CB187" i="15"/>
  <c r="CA187" i="15"/>
  <c r="A187" i="15"/>
  <c r="CB186" i="15"/>
  <c r="CA186" i="15"/>
  <c r="A186" i="15"/>
  <c r="CB185" i="15"/>
  <c r="CA185" i="15"/>
  <c r="A185" i="15"/>
  <c r="CB184" i="15"/>
  <c r="CA184" i="15"/>
  <c r="A184" i="15"/>
  <c r="CB183" i="15"/>
  <c r="CA183" i="15"/>
  <c r="A183" i="15"/>
  <c r="CB182" i="15"/>
  <c r="CA182" i="15"/>
  <c r="A182" i="15"/>
  <c r="CB181" i="15"/>
  <c r="CA181" i="15"/>
  <c r="A181" i="15"/>
  <c r="CB180" i="15"/>
  <c r="CA180" i="15"/>
  <c r="A180" i="15"/>
  <c r="CB179" i="15"/>
  <c r="CA179" i="15"/>
  <c r="A179" i="15"/>
  <c r="CB178" i="15"/>
  <c r="CA178" i="15"/>
  <c r="A178" i="15"/>
  <c r="CB177" i="15"/>
  <c r="CA177" i="15"/>
  <c r="A177" i="15"/>
  <c r="CB176" i="15"/>
  <c r="CA176" i="15"/>
  <c r="A176" i="15"/>
  <c r="CB175" i="15"/>
  <c r="CA175" i="15"/>
  <c r="A175" i="15"/>
  <c r="CB174" i="15"/>
  <c r="CA174" i="15"/>
  <c r="A174" i="15"/>
  <c r="CB173" i="15"/>
  <c r="CA173" i="15"/>
  <c r="A173" i="15"/>
  <c r="CB172" i="15"/>
  <c r="CA172" i="15"/>
  <c r="A172" i="15"/>
  <c r="CB171" i="15"/>
  <c r="CA171" i="15"/>
  <c r="A171" i="15"/>
  <c r="CB170" i="15"/>
  <c r="CA170" i="15"/>
  <c r="A170" i="15"/>
  <c r="CB169" i="15"/>
  <c r="CA169" i="15"/>
  <c r="A169" i="15"/>
  <c r="CB168" i="15"/>
  <c r="CA168" i="15"/>
  <c r="A168" i="15"/>
  <c r="CB167" i="15"/>
  <c r="CA167" i="15"/>
  <c r="A167" i="15"/>
  <c r="CB166" i="15"/>
  <c r="CA166" i="15"/>
  <c r="A166" i="15"/>
  <c r="CB165" i="15"/>
  <c r="CA165" i="15"/>
  <c r="A165" i="15"/>
  <c r="CB164" i="15"/>
  <c r="CA164" i="15"/>
  <c r="A164" i="15"/>
  <c r="CB163" i="15"/>
  <c r="CA163" i="15"/>
  <c r="A163" i="15"/>
  <c r="CB162" i="15"/>
  <c r="CA162" i="15"/>
  <c r="A162" i="15"/>
  <c r="CB161" i="15"/>
  <c r="CA161" i="15"/>
  <c r="A161" i="15"/>
  <c r="CB160" i="15"/>
  <c r="CA160" i="15"/>
  <c r="A160" i="15"/>
  <c r="CB159" i="15"/>
  <c r="CA159" i="15"/>
  <c r="A159" i="15"/>
  <c r="CB158" i="15"/>
  <c r="CA158" i="15"/>
  <c r="A158" i="15"/>
  <c r="CB157" i="15"/>
  <c r="CA157" i="15"/>
  <c r="A157" i="15"/>
  <c r="CB156" i="15"/>
  <c r="CA156" i="15"/>
  <c r="A156" i="15"/>
  <c r="CB155" i="15"/>
  <c r="CA155" i="15"/>
  <c r="A155" i="15"/>
  <c r="CB154" i="15"/>
  <c r="CA154" i="15"/>
  <c r="A154" i="15"/>
  <c r="CB153" i="15"/>
  <c r="CA153" i="15"/>
  <c r="A153" i="15"/>
  <c r="CB152" i="15"/>
  <c r="CA152" i="15"/>
  <c r="A152" i="15"/>
  <c r="CB151" i="15"/>
  <c r="CA151" i="15"/>
  <c r="A151" i="15"/>
  <c r="CB150" i="15"/>
  <c r="CA150" i="15"/>
  <c r="A150" i="15"/>
  <c r="CB149" i="15"/>
  <c r="CA149" i="15"/>
  <c r="A149" i="15"/>
  <c r="CB148" i="15"/>
  <c r="CA148" i="15"/>
  <c r="A148" i="15"/>
  <c r="CB147" i="15"/>
  <c r="CA147" i="15"/>
  <c r="A147" i="15"/>
  <c r="CB146" i="15"/>
  <c r="CA146" i="15"/>
  <c r="A146" i="15"/>
  <c r="CB145" i="15"/>
  <c r="CA145" i="15"/>
  <c r="A145" i="15"/>
  <c r="CB144" i="15"/>
  <c r="CA144" i="15"/>
  <c r="A144" i="15"/>
  <c r="CB143" i="15"/>
  <c r="CA143" i="15"/>
  <c r="A143" i="15"/>
  <c r="CB142" i="15"/>
  <c r="CA142" i="15"/>
  <c r="A142" i="15"/>
  <c r="CB141" i="15"/>
  <c r="CA141" i="15"/>
  <c r="A141" i="15"/>
  <c r="CB140" i="15"/>
  <c r="CA140" i="15"/>
  <c r="A140" i="15"/>
  <c r="CB139" i="15"/>
  <c r="CA139" i="15"/>
  <c r="A139" i="15"/>
  <c r="CB138" i="15"/>
  <c r="CA138" i="15"/>
  <c r="A138" i="15"/>
  <c r="CB137" i="15"/>
  <c r="CA137" i="15"/>
  <c r="A137" i="15"/>
  <c r="CB136" i="15"/>
  <c r="CA136" i="15"/>
  <c r="A136" i="15"/>
  <c r="CB135" i="15"/>
  <c r="CA135" i="15"/>
  <c r="A135" i="15"/>
  <c r="CB134" i="15"/>
  <c r="CA134" i="15"/>
  <c r="A134" i="15"/>
  <c r="CB133" i="15"/>
  <c r="CA133" i="15"/>
  <c r="A133" i="15"/>
  <c r="CB132" i="15"/>
  <c r="CA132" i="15"/>
  <c r="A132" i="15"/>
  <c r="CB131" i="15"/>
  <c r="CA131" i="15"/>
  <c r="A131" i="15"/>
  <c r="CB130" i="15"/>
  <c r="CA130" i="15"/>
  <c r="A130" i="15"/>
  <c r="CB129" i="15"/>
  <c r="CA129" i="15"/>
  <c r="A129" i="15"/>
  <c r="CB128" i="15"/>
  <c r="CA128" i="15"/>
  <c r="A128" i="15"/>
  <c r="CB127" i="15"/>
  <c r="CA127" i="15"/>
  <c r="A127" i="15"/>
  <c r="CB126" i="15"/>
  <c r="CA126" i="15"/>
  <c r="A126" i="15"/>
  <c r="CB125" i="15"/>
  <c r="CA125" i="15"/>
  <c r="A125" i="15"/>
  <c r="CB124" i="15"/>
  <c r="CA124" i="15"/>
  <c r="A124" i="15"/>
  <c r="CB123" i="15"/>
  <c r="CA123" i="15"/>
  <c r="A123" i="15"/>
  <c r="CB122" i="15"/>
  <c r="CA122" i="15"/>
  <c r="A122" i="15"/>
  <c r="CB121" i="15"/>
  <c r="CA121" i="15"/>
  <c r="A121" i="15"/>
  <c r="CB120" i="15"/>
  <c r="CA120" i="15"/>
  <c r="A120" i="15"/>
  <c r="CB119" i="15"/>
  <c r="CA119" i="15"/>
  <c r="A119" i="15"/>
  <c r="CB118" i="15"/>
  <c r="CA118" i="15"/>
  <c r="A118" i="15"/>
  <c r="CB117" i="15"/>
  <c r="CA117" i="15"/>
  <c r="A117" i="15"/>
  <c r="CB116" i="15"/>
  <c r="CA116" i="15"/>
  <c r="A116" i="15"/>
  <c r="CB115" i="15"/>
  <c r="CA115" i="15"/>
  <c r="A115" i="15"/>
  <c r="CB114" i="15"/>
  <c r="CA114" i="15"/>
  <c r="A114" i="15"/>
  <c r="CB113" i="15"/>
  <c r="CA113" i="15"/>
  <c r="A113" i="15"/>
  <c r="CB112" i="15"/>
  <c r="CA112" i="15"/>
  <c r="A112" i="15"/>
  <c r="CB111" i="15"/>
  <c r="CA111" i="15"/>
  <c r="A111" i="15"/>
  <c r="CB110" i="15"/>
  <c r="CA110" i="15"/>
  <c r="A110" i="15"/>
  <c r="CB109" i="15"/>
  <c r="CA109" i="15"/>
  <c r="A109" i="15"/>
  <c r="CB108" i="15"/>
  <c r="CA108" i="15"/>
  <c r="A108" i="15"/>
  <c r="CB107" i="15"/>
  <c r="CA107" i="15"/>
  <c r="A107" i="15"/>
  <c r="CB106" i="15"/>
  <c r="CA106" i="15"/>
  <c r="A106" i="15"/>
  <c r="CB105" i="15"/>
  <c r="CA105" i="15"/>
  <c r="A105" i="15"/>
  <c r="CB104" i="15"/>
  <c r="CA104" i="15"/>
  <c r="A104" i="15"/>
  <c r="CB103" i="15"/>
  <c r="CA103" i="15"/>
  <c r="A103" i="15"/>
  <c r="CB102" i="15"/>
  <c r="CA102" i="15"/>
  <c r="A102" i="15"/>
  <c r="CB101" i="15"/>
  <c r="CA101" i="15"/>
  <c r="A101" i="15"/>
  <c r="CB100" i="15"/>
  <c r="CA100" i="15"/>
  <c r="A100" i="15"/>
  <c r="CB99" i="15"/>
  <c r="CA99" i="15"/>
  <c r="A99" i="15"/>
  <c r="CB98" i="15"/>
  <c r="CA98" i="15"/>
  <c r="A98" i="15"/>
  <c r="CB97" i="15"/>
  <c r="CA97" i="15"/>
  <c r="A97" i="15"/>
  <c r="CB96" i="15"/>
  <c r="CA96" i="15"/>
  <c r="A96" i="15"/>
  <c r="CB95" i="15"/>
  <c r="CA95" i="15"/>
  <c r="A95" i="15"/>
  <c r="CB94" i="15"/>
  <c r="CA94" i="15"/>
  <c r="A94" i="15"/>
  <c r="CB93" i="15"/>
  <c r="CA93" i="15"/>
  <c r="A93" i="15"/>
  <c r="CB92" i="15"/>
  <c r="CA92" i="15"/>
  <c r="A92" i="15"/>
  <c r="CB91" i="15"/>
  <c r="CA91" i="15"/>
  <c r="A91" i="15"/>
  <c r="CB90" i="15"/>
  <c r="CA90" i="15"/>
  <c r="A90" i="15"/>
  <c r="CB89" i="15"/>
  <c r="CA89" i="15"/>
  <c r="A89" i="15"/>
  <c r="CB88" i="15"/>
  <c r="CA88" i="15"/>
  <c r="A88" i="15"/>
  <c r="CB87" i="15"/>
  <c r="CA87" i="15"/>
  <c r="A87" i="15"/>
  <c r="CB86" i="15"/>
  <c r="CA86" i="15"/>
  <c r="A86" i="15"/>
  <c r="CB85" i="15"/>
  <c r="CA85" i="15"/>
  <c r="A85" i="15"/>
  <c r="CB84" i="15"/>
  <c r="CA84" i="15"/>
  <c r="A84" i="15"/>
  <c r="CB83" i="15"/>
  <c r="CA83" i="15"/>
  <c r="A83" i="15"/>
  <c r="CB82" i="15"/>
  <c r="CA82" i="15"/>
  <c r="A82" i="15"/>
  <c r="CB81" i="15"/>
  <c r="CA81" i="15"/>
  <c r="A81" i="15"/>
  <c r="CB80" i="15"/>
  <c r="CA80" i="15"/>
  <c r="A80" i="15"/>
  <c r="CB79" i="15"/>
  <c r="CA79" i="15"/>
  <c r="A79" i="15"/>
  <c r="CB78" i="15"/>
  <c r="CA78" i="15"/>
  <c r="A78" i="15"/>
  <c r="CB77" i="15"/>
  <c r="CA77" i="15"/>
  <c r="A77" i="15"/>
  <c r="CB76" i="15"/>
  <c r="CA76" i="15"/>
  <c r="A76" i="15"/>
  <c r="CB75" i="15"/>
  <c r="CA75" i="15"/>
  <c r="A75" i="15"/>
  <c r="CB74" i="15"/>
  <c r="CA74" i="15"/>
  <c r="A74" i="15"/>
  <c r="CB73" i="15"/>
  <c r="CA73" i="15"/>
  <c r="A73" i="15"/>
  <c r="CB72" i="15"/>
  <c r="CA72" i="15"/>
  <c r="A72" i="15"/>
  <c r="CB71" i="15"/>
  <c r="CA71" i="15"/>
  <c r="A71" i="15"/>
  <c r="CB70" i="15"/>
  <c r="CA70" i="15"/>
  <c r="A70" i="15"/>
  <c r="CB69" i="15"/>
  <c r="CA69" i="15"/>
  <c r="A69" i="15"/>
  <c r="CB68" i="15"/>
  <c r="CA68" i="15"/>
  <c r="A68" i="15"/>
  <c r="CB67" i="15"/>
  <c r="CA67" i="15"/>
  <c r="A67" i="15"/>
  <c r="CB66" i="15"/>
  <c r="CA66" i="15"/>
  <c r="A66" i="15"/>
  <c r="CB65" i="15"/>
  <c r="CA65" i="15"/>
  <c r="A65" i="15"/>
  <c r="CB64" i="15"/>
  <c r="CA64" i="15"/>
  <c r="A64" i="15"/>
  <c r="CB63" i="15"/>
  <c r="CA63" i="15"/>
  <c r="A63" i="15"/>
  <c r="CB62" i="15"/>
  <c r="CA62" i="15"/>
  <c r="A62" i="15"/>
  <c r="CB61" i="15"/>
  <c r="CA61" i="15"/>
  <c r="A61" i="15"/>
  <c r="CB60" i="15"/>
  <c r="CA60" i="15"/>
  <c r="A60" i="15"/>
  <c r="CB59" i="15"/>
  <c r="CA59" i="15"/>
  <c r="A59" i="15"/>
  <c r="CB58" i="15"/>
  <c r="CA58" i="15"/>
  <c r="A58" i="15"/>
  <c r="CB57" i="15"/>
  <c r="CA57" i="15"/>
  <c r="A57" i="15"/>
  <c r="CB56" i="15"/>
  <c r="CA56" i="15"/>
  <c r="A56" i="15"/>
  <c r="CB55" i="15"/>
  <c r="CA55" i="15"/>
  <c r="A55" i="15"/>
  <c r="CB54" i="15"/>
  <c r="CA54" i="15"/>
  <c r="A54" i="15"/>
  <c r="CB53" i="15"/>
  <c r="CA53" i="15"/>
  <c r="A53" i="15"/>
  <c r="CB52" i="15"/>
  <c r="CA52" i="15"/>
  <c r="A52" i="15"/>
  <c r="CB51" i="15"/>
  <c r="CA51" i="15"/>
  <c r="A51" i="15"/>
  <c r="CB50" i="15"/>
  <c r="CA50" i="15"/>
  <c r="A50" i="15"/>
  <c r="CB49" i="15"/>
  <c r="CA49" i="15"/>
  <c r="A49" i="15"/>
  <c r="CB48" i="15"/>
  <c r="CA48" i="15"/>
  <c r="A48" i="15"/>
  <c r="CB47" i="15"/>
  <c r="CA47" i="15"/>
  <c r="A47" i="15"/>
  <c r="CB46" i="15"/>
  <c r="CA46" i="15"/>
  <c r="A46" i="15"/>
  <c r="CB45" i="15"/>
  <c r="CA45" i="15"/>
  <c r="A45" i="15"/>
  <c r="CB44" i="15"/>
  <c r="CA44" i="15"/>
  <c r="A44" i="15"/>
  <c r="CB43" i="15"/>
  <c r="CA43" i="15"/>
  <c r="A43" i="15"/>
  <c r="CB42" i="15"/>
  <c r="CA42" i="15"/>
  <c r="A42" i="15"/>
  <c r="CB41" i="15"/>
  <c r="CA41" i="15"/>
  <c r="A41" i="15"/>
  <c r="CB40" i="15"/>
  <c r="CA40" i="15"/>
  <c r="A40" i="15"/>
  <c r="CB39" i="15"/>
  <c r="CA39" i="15"/>
  <c r="A39" i="15"/>
  <c r="CB38" i="15"/>
  <c r="CA38" i="15"/>
  <c r="A38" i="15"/>
  <c r="CB37" i="15"/>
  <c r="CA37" i="15"/>
  <c r="A37" i="15"/>
  <c r="CB36" i="15"/>
  <c r="CA36" i="15"/>
  <c r="A36" i="15"/>
  <c r="CB35" i="15"/>
  <c r="CA35" i="15"/>
  <c r="A35" i="15"/>
  <c r="CB34" i="15"/>
  <c r="CA34" i="15"/>
  <c r="A34" i="15"/>
  <c r="CB33" i="15"/>
  <c r="CA33" i="15"/>
  <c r="A33" i="15"/>
  <c r="CB32" i="15"/>
  <c r="CA32" i="15"/>
  <c r="A32" i="15"/>
  <c r="CB31" i="15"/>
  <c r="CA31" i="15"/>
  <c r="A31" i="15"/>
  <c r="CB30" i="15"/>
  <c r="CA30" i="15"/>
  <c r="A30" i="15"/>
  <c r="CB29" i="15"/>
  <c r="CA29" i="15"/>
  <c r="A29" i="15"/>
  <c r="CB28" i="15"/>
  <c r="CA28" i="15"/>
  <c r="A28" i="15"/>
  <c r="CB27" i="15"/>
  <c r="CA27" i="15"/>
  <c r="A27" i="15"/>
  <c r="CB26" i="15"/>
  <c r="CA26" i="15"/>
  <c r="A26" i="15"/>
  <c r="CB25" i="15"/>
  <c r="CA25" i="15"/>
  <c r="A25" i="15"/>
  <c r="CB24" i="15"/>
  <c r="CA24" i="15"/>
  <c r="A24" i="15"/>
  <c r="CB23" i="15"/>
  <c r="CA23" i="15"/>
  <c r="A23" i="15"/>
  <c r="CB22" i="15"/>
  <c r="CA22" i="15"/>
  <c r="A22" i="15"/>
  <c r="CB21" i="15"/>
  <c r="CA21" i="15"/>
  <c r="A21" i="15"/>
  <c r="CB20" i="15"/>
  <c r="CA20" i="15"/>
  <c r="A20" i="15"/>
  <c r="CB19" i="15"/>
  <c r="CA19" i="15"/>
  <c r="A19" i="15"/>
  <c r="CB18" i="15"/>
  <c r="CA18" i="15"/>
  <c r="A18" i="15"/>
  <c r="CB17" i="15"/>
  <c r="CA17" i="15"/>
  <c r="A17" i="15"/>
  <c r="CB16" i="15"/>
  <c r="CA16" i="15"/>
  <c r="A16" i="15"/>
  <c r="CB15" i="15"/>
  <c r="CA15" i="15"/>
  <c r="A15" i="15"/>
  <c r="CB14" i="15"/>
  <c r="CA14" i="15"/>
  <c r="A14" i="15"/>
  <c r="CB13" i="15"/>
  <c r="CA13" i="15"/>
  <c r="A13" i="15"/>
  <c r="CB12" i="15"/>
  <c r="CA12" i="15"/>
  <c r="A12" i="15"/>
  <c r="CB11" i="15"/>
  <c r="CA11" i="15"/>
  <c r="A11" i="15"/>
  <c r="CB10" i="15"/>
  <c r="CA10" i="15"/>
  <c r="A10" i="15"/>
  <c r="CB9" i="15"/>
  <c r="CA9" i="15"/>
  <c r="A9" i="15"/>
  <c r="CB8" i="15"/>
  <c r="CA8" i="15"/>
  <c r="A8" i="15"/>
  <c r="CB7" i="15"/>
  <c r="CA7" i="15"/>
  <c r="CB6" i="15"/>
  <c r="CA6" i="15"/>
  <c r="CB5" i="15"/>
  <c r="CA5" i="15"/>
  <c r="CB4" i="15"/>
  <c r="CA4" i="15"/>
  <c r="CB3" i="15"/>
  <c r="CA3" i="15"/>
  <c r="CB2" i="15"/>
  <c r="CA2" i="15"/>
  <c r="CB2001" i="14"/>
  <c r="CA2001" i="14"/>
  <c r="CB2000" i="14"/>
  <c r="CA2000" i="14"/>
  <c r="CB1999" i="14"/>
  <c r="CA1999" i="14"/>
  <c r="CB1998" i="14"/>
  <c r="CA1998" i="14"/>
  <c r="CB1997" i="14"/>
  <c r="CA1997" i="14"/>
  <c r="CB1996" i="14"/>
  <c r="CA1996" i="14"/>
  <c r="CB1995" i="14"/>
  <c r="CA1995" i="14"/>
  <c r="CB1994" i="14"/>
  <c r="CA1994" i="14"/>
  <c r="CB1993" i="14"/>
  <c r="CA1993" i="14"/>
  <c r="CB1992" i="14"/>
  <c r="CA1992" i="14"/>
  <c r="CB1991" i="14"/>
  <c r="CA1991" i="14"/>
  <c r="CB1990" i="14"/>
  <c r="CA1990" i="14"/>
  <c r="CB1989" i="14"/>
  <c r="CA1989" i="14"/>
  <c r="CB1988" i="14"/>
  <c r="CA1988" i="14"/>
  <c r="CB1987" i="14"/>
  <c r="CA1987" i="14"/>
  <c r="CB1986" i="14"/>
  <c r="CA1986" i="14"/>
  <c r="CB1985" i="14"/>
  <c r="CA1985" i="14"/>
  <c r="CB1984" i="14"/>
  <c r="CA1984" i="14"/>
  <c r="CB1983" i="14"/>
  <c r="CA1983" i="14"/>
  <c r="CB1982" i="14"/>
  <c r="CA1982" i="14"/>
  <c r="CB1981" i="14"/>
  <c r="CA1981" i="14"/>
  <c r="CB1980" i="14"/>
  <c r="CA1980" i="14"/>
  <c r="CB1979" i="14"/>
  <c r="CA1979" i="14"/>
  <c r="CB1978" i="14"/>
  <c r="CA1978" i="14"/>
  <c r="CB1977" i="14"/>
  <c r="CA1977" i="14"/>
  <c r="CB1976" i="14"/>
  <c r="CA1976" i="14"/>
  <c r="CB1975" i="14"/>
  <c r="CA1975" i="14"/>
  <c r="CB1974" i="14"/>
  <c r="CA1974" i="14"/>
  <c r="CB1973" i="14"/>
  <c r="CA1973" i="14"/>
  <c r="CB1972" i="14"/>
  <c r="CA1972" i="14"/>
  <c r="CB1971" i="14"/>
  <c r="CA1971" i="14"/>
  <c r="CB1970" i="14"/>
  <c r="CA1970" i="14"/>
  <c r="CB1969" i="14"/>
  <c r="CA1969" i="14"/>
  <c r="CB1968" i="14"/>
  <c r="CA1968" i="14"/>
  <c r="CB1967" i="14"/>
  <c r="CA1967" i="14"/>
  <c r="CB1966" i="14"/>
  <c r="CA1966" i="14"/>
  <c r="CB1965" i="14"/>
  <c r="CA1965" i="14"/>
  <c r="CB1964" i="14"/>
  <c r="CA1964" i="14"/>
  <c r="CB1963" i="14"/>
  <c r="CA1963" i="14"/>
  <c r="CB1962" i="14"/>
  <c r="CA1962" i="14"/>
  <c r="CB1961" i="14"/>
  <c r="CA1961" i="14"/>
  <c r="CB1960" i="14"/>
  <c r="CA1960" i="14"/>
  <c r="CB1959" i="14"/>
  <c r="CA1959" i="14"/>
  <c r="CB1958" i="14"/>
  <c r="CA1958" i="14"/>
  <c r="CB1957" i="14"/>
  <c r="CA1957" i="14"/>
  <c r="CB1956" i="14"/>
  <c r="CA1956" i="14"/>
  <c r="CB1955" i="14"/>
  <c r="CA1955" i="14"/>
  <c r="CB1954" i="14"/>
  <c r="CA1954" i="14"/>
  <c r="CB1953" i="14"/>
  <c r="CA1953" i="14"/>
  <c r="CB1952" i="14"/>
  <c r="CA1952" i="14"/>
  <c r="CB1951" i="14"/>
  <c r="CA1951" i="14"/>
  <c r="CB1950" i="14"/>
  <c r="CA1950" i="14"/>
  <c r="CB1949" i="14"/>
  <c r="CA1949" i="14"/>
  <c r="CB1948" i="14"/>
  <c r="CA1948" i="14"/>
  <c r="CB1947" i="14"/>
  <c r="CA1947" i="14"/>
  <c r="CB1946" i="14"/>
  <c r="CA1946" i="14"/>
  <c r="CB1945" i="14"/>
  <c r="CA1945" i="14"/>
  <c r="CB1944" i="14"/>
  <c r="CA1944" i="14"/>
  <c r="CB1943" i="14"/>
  <c r="CA1943" i="14"/>
  <c r="CB1942" i="14"/>
  <c r="CA1942" i="14"/>
  <c r="CB1941" i="14"/>
  <c r="CA1941" i="14"/>
  <c r="CB1940" i="14"/>
  <c r="CA1940" i="14"/>
  <c r="CB1939" i="14"/>
  <c r="CA1939" i="14"/>
  <c r="CB1938" i="14"/>
  <c r="CA1938" i="14"/>
  <c r="CB1937" i="14"/>
  <c r="CA1937" i="14"/>
  <c r="CB1936" i="14"/>
  <c r="CA1936" i="14"/>
  <c r="CB1935" i="14"/>
  <c r="CA1935" i="14"/>
  <c r="CB1934" i="14"/>
  <c r="CA1934" i="14"/>
  <c r="CB1933" i="14"/>
  <c r="CA1933" i="14"/>
  <c r="CB1932" i="14"/>
  <c r="CA1932" i="14"/>
  <c r="CB1931" i="14"/>
  <c r="CA1931" i="14"/>
  <c r="CB1930" i="14"/>
  <c r="CA1930" i="14"/>
  <c r="CB1929" i="14"/>
  <c r="CA1929" i="14"/>
  <c r="CB1928" i="14"/>
  <c r="CA1928" i="14"/>
  <c r="CB1927" i="14"/>
  <c r="CA1927" i="14"/>
  <c r="CB1926" i="14"/>
  <c r="CA1926" i="14"/>
  <c r="CB1925" i="14"/>
  <c r="CA1925" i="14"/>
  <c r="CB1924" i="14"/>
  <c r="CA1924" i="14"/>
  <c r="CB1923" i="14"/>
  <c r="CA1923" i="14"/>
  <c r="CB1922" i="14"/>
  <c r="CA1922" i="14"/>
  <c r="CB1921" i="14"/>
  <c r="CA1921" i="14"/>
  <c r="CB1920" i="14"/>
  <c r="CA1920" i="14"/>
  <c r="CB1919" i="14"/>
  <c r="CA1919" i="14"/>
  <c r="CB1918" i="14"/>
  <c r="CA1918" i="14"/>
  <c r="CB1917" i="14"/>
  <c r="CA1917" i="14"/>
  <c r="CB1916" i="14"/>
  <c r="CA1916" i="14"/>
  <c r="CB1915" i="14"/>
  <c r="CA1915" i="14"/>
  <c r="CB1914" i="14"/>
  <c r="CA1914" i="14"/>
  <c r="CB1913" i="14"/>
  <c r="CA1913" i="14"/>
  <c r="CB1912" i="14"/>
  <c r="CA1912" i="14"/>
  <c r="CB1911" i="14"/>
  <c r="CA1911" i="14"/>
  <c r="CB1910" i="14"/>
  <c r="CA1910" i="14"/>
  <c r="CB1909" i="14"/>
  <c r="CA1909" i="14"/>
  <c r="CB1908" i="14"/>
  <c r="CA1908" i="14"/>
  <c r="CB1907" i="14"/>
  <c r="CA1907" i="14"/>
  <c r="CB1906" i="14"/>
  <c r="CA1906" i="14"/>
  <c r="CB1905" i="14"/>
  <c r="CA1905" i="14"/>
  <c r="CB1904" i="14"/>
  <c r="CA1904" i="14"/>
  <c r="CB1903" i="14"/>
  <c r="CA1903" i="14"/>
  <c r="CB1902" i="14"/>
  <c r="CA1902" i="14"/>
  <c r="CB1901" i="14"/>
  <c r="CA1901" i="14"/>
  <c r="CB1900" i="14"/>
  <c r="CA1900" i="14"/>
  <c r="CB1899" i="14"/>
  <c r="CA1899" i="14"/>
  <c r="CB1898" i="14"/>
  <c r="CA1898" i="14"/>
  <c r="CB1897" i="14"/>
  <c r="CA1897" i="14"/>
  <c r="CB1896" i="14"/>
  <c r="CA1896" i="14"/>
  <c r="CB1895" i="14"/>
  <c r="CA1895" i="14"/>
  <c r="CB1894" i="14"/>
  <c r="CA1894" i="14"/>
  <c r="CB1893" i="14"/>
  <c r="CA1893" i="14"/>
  <c r="CB1892" i="14"/>
  <c r="CA1892" i="14"/>
  <c r="CB1891" i="14"/>
  <c r="CA1891" i="14"/>
  <c r="CB1890" i="14"/>
  <c r="CA1890" i="14"/>
  <c r="CB1889" i="14"/>
  <c r="CA1889" i="14"/>
  <c r="CB1888" i="14"/>
  <c r="CA1888" i="14"/>
  <c r="CB1887" i="14"/>
  <c r="CA1887" i="14"/>
  <c r="CB1886" i="14"/>
  <c r="CA1886" i="14"/>
  <c r="CB1885" i="14"/>
  <c r="CA1885" i="14"/>
  <c r="CB1884" i="14"/>
  <c r="CA1884" i="14"/>
  <c r="CB1883" i="14"/>
  <c r="CA1883" i="14"/>
  <c r="CB1882" i="14"/>
  <c r="CA1882" i="14"/>
  <c r="CB1881" i="14"/>
  <c r="CA1881" i="14"/>
  <c r="CB1880" i="14"/>
  <c r="CA1880" i="14"/>
  <c r="CB1879" i="14"/>
  <c r="CA1879" i="14"/>
  <c r="CB1878" i="14"/>
  <c r="CA1878" i="14"/>
  <c r="CB1877" i="14"/>
  <c r="CA1877" i="14"/>
  <c r="CB1876" i="14"/>
  <c r="CA1876" i="14"/>
  <c r="CB1875" i="14"/>
  <c r="CA1875" i="14"/>
  <c r="CB1874" i="14"/>
  <c r="CA1874" i="14"/>
  <c r="CB1873" i="14"/>
  <c r="CA1873" i="14"/>
  <c r="CB1872" i="14"/>
  <c r="CA1872" i="14"/>
  <c r="CB1871" i="14"/>
  <c r="CA1871" i="14"/>
  <c r="CB1870" i="14"/>
  <c r="CA1870" i="14"/>
  <c r="CB1869" i="14"/>
  <c r="CA1869" i="14"/>
  <c r="CB1868" i="14"/>
  <c r="CA1868" i="14"/>
  <c r="CB1867" i="14"/>
  <c r="CA1867" i="14"/>
  <c r="CB1866" i="14"/>
  <c r="CA1866" i="14"/>
  <c r="CB1865" i="14"/>
  <c r="CA1865" i="14"/>
  <c r="CB1864" i="14"/>
  <c r="CA1864" i="14"/>
  <c r="CB1863" i="14"/>
  <c r="CA1863" i="14"/>
  <c r="CB1862" i="14"/>
  <c r="CA1862" i="14"/>
  <c r="CB1861" i="14"/>
  <c r="CA1861" i="14"/>
  <c r="CB1860" i="14"/>
  <c r="CA1860" i="14"/>
  <c r="CB1859" i="14"/>
  <c r="CA1859" i="14"/>
  <c r="CB1858" i="14"/>
  <c r="CA1858" i="14"/>
  <c r="CB1857" i="14"/>
  <c r="CA1857" i="14"/>
  <c r="CB1856" i="14"/>
  <c r="CA1856" i="14"/>
  <c r="CB1855" i="14"/>
  <c r="CA1855" i="14"/>
  <c r="CB1854" i="14"/>
  <c r="CA1854" i="14"/>
  <c r="CB1853" i="14"/>
  <c r="CA1853" i="14"/>
  <c r="CB1852" i="14"/>
  <c r="CA1852" i="14"/>
  <c r="CB1851" i="14"/>
  <c r="CA1851" i="14"/>
  <c r="CB1850" i="14"/>
  <c r="CA1850" i="14"/>
  <c r="CB1849" i="14"/>
  <c r="CA1849" i="14"/>
  <c r="CB1848" i="14"/>
  <c r="CA1848" i="14"/>
  <c r="CB1847" i="14"/>
  <c r="CA1847" i="14"/>
  <c r="CB1846" i="14"/>
  <c r="CA1846" i="14"/>
  <c r="CB1845" i="14"/>
  <c r="CA1845" i="14"/>
  <c r="CB1844" i="14"/>
  <c r="CA1844" i="14"/>
  <c r="CB1843" i="14"/>
  <c r="CA1843" i="14"/>
  <c r="CB1842" i="14"/>
  <c r="CA1842" i="14"/>
  <c r="CB1841" i="14"/>
  <c r="CA1841" i="14"/>
  <c r="CB1840" i="14"/>
  <c r="CA1840" i="14"/>
  <c r="CB1839" i="14"/>
  <c r="CA1839" i="14"/>
  <c r="CB1838" i="14"/>
  <c r="CA1838" i="14"/>
  <c r="CB1837" i="14"/>
  <c r="CA1837" i="14"/>
  <c r="CB1836" i="14"/>
  <c r="CA1836" i="14"/>
  <c r="CB1835" i="14"/>
  <c r="CA1835" i="14"/>
  <c r="CB1834" i="14"/>
  <c r="CA1834" i="14"/>
  <c r="CB1833" i="14"/>
  <c r="CA1833" i="14"/>
  <c r="CB1832" i="14"/>
  <c r="CA1832" i="14"/>
  <c r="CB1831" i="14"/>
  <c r="CA1831" i="14"/>
  <c r="CB1830" i="14"/>
  <c r="CA1830" i="14"/>
  <c r="CB1829" i="14"/>
  <c r="CA1829" i="14"/>
  <c r="CB1828" i="14"/>
  <c r="CA1828" i="14"/>
  <c r="CB1827" i="14"/>
  <c r="CA1827" i="14"/>
  <c r="CB1826" i="14"/>
  <c r="CA1826" i="14"/>
  <c r="CB1825" i="14"/>
  <c r="CA1825" i="14"/>
  <c r="CB1824" i="14"/>
  <c r="CA1824" i="14"/>
  <c r="CB1823" i="14"/>
  <c r="CA1823" i="14"/>
  <c r="CB1822" i="14"/>
  <c r="CA1822" i="14"/>
  <c r="CB1821" i="14"/>
  <c r="CA1821" i="14"/>
  <c r="CB1820" i="14"/>
  <c r="CA1820" i="14"/>
  <c r="CB1819" i="14"/>
  <c r="CA1819" i="14"/>
  <c r="CB1818" i="14"/>
  <c r="CA1818" i="14"/>
  <c r="CB1817" i="14"/>
  <c r="CA1817" i="14"/>
  <c r="CB1816" i="14"/>
  <c r="CA1816" i="14"/>
  <c r="CB1815" i="14"/>
  <c r="CA1815" i="14"/>
  <c r="CB1814" i="14"/>
  <c r="CA1814" i="14"/>
  <c r="CB1813" i="14"/>
  <c r="CA1813" i="14"/>
  <c r="CB1812" i="14"/>
  <c r="CA1812" i="14"/>
  <c r="CB1811" i="14"/>
  <c r="CA1811" i="14"/>
  <c r="CB1810" i="14"/>
  <c r="CA1810" i="14"/>
  <c r="CB1809" i="14"/>
  <c r="CA1809" i="14"/>
  <c r="CB1808" i="14"/>
  <c r="CA1808" i="14"/>
  <c r="CB1807" i="14"/>
  <c r="CA1807" i="14"/>
  <c r="CB1806" i="14"/>
  <c r="CA1806" i="14"/>
  <c r="CB1805" i="14"/>
  <c r="CA1805" i="14"/>
  <c r="CB1804" i="14"/>
  <c r="CA1804" i="14"/>
  <c r="CB1803" i="14"/>
  <c r="CA1803" i="14"/>
  <c r="CB1802" i="14"/>
  <c r="CA1802" i="14"/>
  <c r="CB1801" i="14"/>
  <c r="CA1801" i="14"/>
  <c r="CB1800" i="14"/>
  <c r="CA1800" i="14"/>
  <c r="CB1799" i="14"/>
  <c r="CA1799" i="14"/>
  <c r="CB1798" i="14"/>
  <c r="CA1798" i="14"/>
  <c r="CB1797" i="14"/>
  <c r="CA1797" i="14"/>
  <c r="CB1796" i="14"/>
  <c r="CA1796" i="14"/>
  <c r="CB1795" i="14"/>
  <c r="CA1795" i="14"/>
  <c r="CB1794" i="14"/>
  <c r="CA1794" i="14"/>
  <c r="CB1793" i="14"/>
  <c r="CA1793" i="14"/>
  <c r="CB1792" i="14"/>
  <c r="CA1792" i="14"/>
  <c r="CB1791" i="14"/>
  <c r="CA1791" i="14"/>
  <c r="CB1790" i="14"/>
  <c r="CA1790" i="14"/>
  <c r="CB1789" i="14"/>
  <c r="CA1789" i="14"/>
  <c r="CB1788" i="14"/>
  <c r="CA1788" i="14"/>
  <c r="CB1787" i="14"/>
  <c r="CA1787" i="14"/>
  <c r="CB1786" i="14"/>
  <c r="CA1786" i="14"/>
  <c r="CB1785" i="14"/>
  <c r="CA1785" i="14"/>
  <c r="CB1784" i="14"/>
  <c r="CA1784" i="14"/>
  <c r="CB1783" i="14"/>
  <c r="CA1783" i="14"/>
  <c r="CB1782" i="14"/>
  <c r="CA1782" i="14"/>
  <c r="CB1781" i="14"/>
  <c r="CA1781" i="14"/>
  <c r="CB1780" i="14"/>
  <c r="CA1780" i="14"/>
  <c r="CB1779" i="14"/>
  <c r="CA1779" i="14"/>
  <c r="CB1778" i="14"/>
  <c r="CA1778" i="14"/>
  <c r="CB1777" i="14"/>
  <c r="CA1777" i="14"/>
  <c r="CB1776" i="14"/>
  <c r="CA1776" i="14"/>
  <c r="CB1775" i="14"/>
  <c r="CA1775" i="14"/>
  <c r="CB1774" i="14"/>
  <c r="CA1774" i="14"/>
  <c r="CB1773" i="14"/>
  <c r="CA1773" i="14"/>
  <c r="CB1772" i="14"/>
  <c r="CA1772" i="14"/>
  <c r="CB1771" i="14"/>
  <c r="CA1771" i="14"/>
  <c r="CB1770" i="14"/>
  <c r="CA1770" i="14"/>
  <c r="CB1769" i="14"/>
  <c r="CA1769" i="14"/>
  <c r="CB1768" i="14"/>
  <c r="CA1768" i="14"/>
  <c r="CB1767" i="14"/>
  <c r="CA1767" i="14"/>
  <c r="CB1766" i="14"/>
  <c r="CA1766" i="14"/>
  <c r="CB1765" i="14"/>
  <c r="CA1765" i="14"/>
  <c r="CB1764" i="14"/>
  <c r="CA1764" i="14"/>
  <c r="CB1763" i="14"/>
  <c r="CA1763" i="14"/>
  <c r="CB1762" i="14"/>
  <c r="CA1762" i="14"/>
  <c r="CB1761" i="14"/>
  <c r="CA1761" i="14"/>
  <c r="CB1760" i="14"/>
  <c r="CA1760" i="14"/>
  <c r="CB1759" i="14"/>
  <c r="CA1759" i="14"/>
  <c r="CB1758" i="14"/>
  <c r="CA1758" i="14"/>
  <c r="CB1757" i="14"/>
  <c r="CA1757" i="14"/>
  <c r="CB1756" i="14"/>
  <c r="CA1756" i="14"/>
  <c r="CB1755" i="14"/>
  <c r="CA1755" i="14"/>
  <c r="CB1754" i="14"/>
  <c r="CA1754" i="14"/>
  <c r="CB1753" i="14"/>
  <c r="CA1753" i="14"/>
  <c r="CB1752" i="14"/>
  <c r="CA1752" i="14"/>
  <c r="CB1751" i="14"/>
  <c r="CA1751" i="14"/>
  <c r="CB1750" i="14"/>
  <c r="CA1750" i="14"/>
  <c r="CB1749" i="14"/>
  <c r="CA1749" i="14"/>
  <c r="CB1748" i="14"/>
  <c r="CA1748" i="14"/>
  <c r="CB1747" i="14"/>
  <c r="CA1747" i="14"/>
  <c r="CB1746" i="14"/>
  <c r="CA1746" i="14"/>
  <c r="CB1745" i="14"/>
  <c r="CA1745" i="14"/>
  <c r="CB1744" i="14"/>
  <c r="CA1744" i="14"/>
  <c r="CB1743" i="14"/>
  <c r="CA1743" i="14"/>
  <c r="CB1742" i="14"/>
  <c r="CA1742" i="14"/>
  <c r="CB1741" i="14"/>
  <c r="CA1741" i="14"/>
  <c r="CB1740" i="14"/>
  <c r="CA1740" i="14"/>
  <c r="CB1739" i="14"/>
  <c r="CA1739" i="14"/>
  <c r="CB1738" i="14"/>
  <c r="CA1738" i="14"/>
  <c r="CB1737" i="14"/>
  <c r="CA1737" i="14"/>
  <c r="CB1736" i="14"/>
  <c r="CA1736" i="14"/>
  <c r="CB1735" i="14"/>
  <c r="CA1735" i="14"/>
  <c r="CB1734" i="14"/>
  <c r="CA1734" i="14"/>
  <c r="CB1733" i="14"/>
  <c r="CA1733" i="14"/>
  <c r="CB1732" i="14"/>
  <c r="CA1732" i="14"/>
  <c r="CB1731" i="14"/>
  <c r="CA1731" i="14"/>
  <c r="CB1730" i="14"/>
  <c r="CA1730" i="14"/>
  <c r="CB1729" i="14"/>
  <c r="CA1729" i="14"/>
  <c r="CB1728" i="14"/>
  <c r="CA1728" i="14"/>
  <c r="CB1727" i="14"/>
  <c r="CA1727" i="14"/>
  <c r="CB1726" i="14"/>
  <c r="CA1726" i="14"/>
  <c r="CB1725" i="14"/>
  <c r="CA1725" i="14"/>
  <c r="CB1724" i="14"/>
  <c r="CA1724" i="14"/>
  <c r="CB1723" i="14"/>
  <c r="CA1723" i="14"/>
  <c r="CB1722" i="14"/>
  <c r="CA1722" i="14"/>
  <c r="CB1721" i="14"/>
  <c r="CA1721" i="14"/>
  <c r="CB1720" i="14"/>
  <c r="CA1720" i="14"/>
  <c r="CB1719" i="14"/>
  <c r="CA1719" i="14"/>
  <c r="CB1718" i="14"/>
  <c r="CA1718" i="14"/>
  <c r="CB1717" i="14"/>
  <c r="CA1717" i="14"/>
  <c r="CB1716" i="14"/>
  <c r="CA1716" i="14"/>
  <c r="CB1715" i="14"/>
  <c r="CA1715" i="14"/>
  <c r="CB1714" i="14"/>
  <c r="CA1714" i="14"/>
  <c r="CB1713" i="14"/>
  <c r="CA1713" i="14"/>
  <c r="CB1712" i="14"/>
  <c r="CA1712" i="14"/>
  <c r="CB1711" i="14"/>
  <c r="CA1711" i="14"/>
  <c r="CB1710" i="14"/>
  <c r="CA1710" i="14"/>
  <c r="CB1709" i="14"/>
  <c r="CA1709" i="14"/>
  <c r="CB1708" i="14"/>
  <c r="CA1708" i="14"/>
  <c r="CB1707" i="14"/>
  <c r="CA1707" i="14"/>
  <c r="CB1706" i="14"/>
  <c r="CA1706" i="14"/>
  <c r="CB1705" i="14"/>
  <c r="CA1705" i="14"/>
  <c r="CB1704" i="14"/>
  <c r="CA1704" i="14"/>
  <c r="CB1703" i="14"/>
  <c r="CA1703" i="14"/>
  <c r="CB1702" i="14"/>
  <c r="CA1702" i="14"/>
  <c r="CB1701" i="14"/>
  <c r="CA1701" i="14"/>
  <c r="CB1700" i="14"/>
  <c r="CA1700" i="14"/>
  <c r="CB1699" i="14"/>
  <c r="CA1699" i="14"/>
  <c r="CB1698" i="14"/>
  <c r="CA1698" i="14"/>
  <c r="CB1697" i="14"/>
  <c r="CA1697" i="14"/>
  <c r="CB1696" i="14"/>
  <c r="CA1696" i="14"/>
  <c r="CB1695" i="14"/>
  <c r="CA1695" i="14"/>
  <c r="CB1694" i="14"/>
  <c r="CA1694" i="14"/>
  <c r="CB1693" i="14"/>
  <c r="CA1693" i="14"/>
  <c r="CB1692" i="14"/>
  <c r="CA1692" i="14"/>
  <c r="CB1691" i="14"/>
  <c r="CA1691" i="14"/>
  <c r="CB1690" i="14"/>
  <c r="CA1690" i="14"/>
  <c r="CB1689" i="14"/>
  <c r="CA1689" i="14"/>
  <c r="CB1688" i="14"/>
  <c r="CA1688" i="14"/>
  <c r="CB1687" i="14"/>
  <c r="CA1687" i="14"/>
  <c r="CB1686" i="14"/>
  <c r="CA1686" i="14"/>
  <c r="CB1685" i="14"/>
  <c r="CA1685" i="14"/>
  <c r="CB1684" i="14"/>
  <c r="CA1684" i="14"/>
  <c r="CB1683" i="14"/>
  <c r="CA1683" i="14"/>
  <c r="CB1682" i="14"/>
  <c r="CA1682" i="14"/>
  <c r="CB1681" i="14"/>
  <c r="CA1681" i="14"/>
  <c r="CB1680" i="14"/>
  <c r="CA1680" i="14"/>
  <c r="CB1679" i="14"/>
  <c r="CA1679" i="14"/>
  <c r="CB1678" i="14"/>
  <c r="CA1678" i="14"/>
  <c r="CB1677" i="14"/>
  <c r="CA1677" i="14"/>
  <c r="CB1676" i="14"/>
  <c r="CA1676" i="14"/>
  <c r="CB1675" i="14"/>
  <c r="CA1675" i="14"/>
  <c r="CB1674" i="14"/>
  <c r="CA1674" i="14"/>
  <c r="CB1673" i="14"/>
  <c r="CA1673" i="14"/>
  <c r="CB1672" i="14"/>
  <c r="CA1672" i="14"/>
  <c r="CB1671" i="14"/>
  <c r="CA1671" i="14"/>
  <c r="CB1670" i="14"/>
  <c r="CA1670" i="14"/>
  <c r="CB1669" i="14"/>
  <c r="CA1669" i="14"/>
  <c r="CB1668" i="14"/>
  <c r="CA1668" i="14"/>
  <c r="CB1667" i="14"/>
  <c r="CA1667" i="14"/>
  <c r="CB1666" i="14"/>
  <c r="CA1666" i="14"/>
  <c r="CB1665" i="14"/>
  <c r="CA1665" i="14"/>
  <c r="CB1664" i="14"/>
  <c r="CA1664" i="14"/>
  <c r="CB1663" i="14"/>
  <c r="CA1663" i="14"/>
  <c r="CB1662" i="14"/>
  <c r="CA1662" i="14"/>
  <c r="CB1661" i="14"/>
  <c r="CA1661" i="14"/>
  <c r="CB1660" i="14"/>
  <c r="CA1660" i="14"/>
  <c r="CB1659" i="14"/>
  <c r="CA1659" i="14"/>
  <c r="CB1658" i="14"/>
  <c r="CA1658" i="14"/>
  <c r="CB1657" i="14"/>
  <c r="CA1657" i="14"/>
  <c r="CB1656" i="14"/>
  <c r="CA1656" i="14"/>
  <c r="CB1655" i="14"/>
  <c r="CA1655" i="14"/>
  <c r="CB1654" i="14"/>
  <c r="CA1654" i="14"/>
  <c r="CB1653" i="14"/>
  <c r="CA1653" i="14"/>
  <c r="CB1652" i="14"/>
  <c r="CA1652" i="14"/>
  <c r="CB1651" i="14"/>
  <c r="CA1651" i="14"/>
  <c r="CB1650" i="14"/>
  <c r="CA1650" i="14"/>
  <c r="CB1649" i="14"/>
  <c r="CA1649" i="14"/>
  <c r="CB1648" i="14"/>
  <c r="CA1648" i="14"/>
  <c r="CB1647" i="14"/>
  <c r="CA1647" i="14"/>
  <c r="CB1646" i="14"/>
  <c r="CA1646" i="14"/>
  <c r="CB1645" i="14"/>
  <c r="CA1645" i="14"/>
  <c r="CB1644" i="14"/>
  <c r="CA1644" i="14"/>
  <c r="CB1643" i="14"/>
  <c r="CA1643" i="14"/>
  <c r="CB1642" i="14"/>
  <c r="CA1642" i="14"/>
  <c r="CB1641" i="14"/>
  <c r="CA1641" i="14"/>
  <c r="CB1640" i="14"/>
  <c r="CA1640" i="14"/>
  <c r="CB1639" i="14"/>
  <c r="CA1639" i="14"/>
  <c r="CB1638" i="14"/>
  <c r="CA1638" i="14"/>
  <c r="CB1637" i="14"/>
  <c r="CA1637" i="14"/>
  <c r="CB1636" i="14"/>
  <c r="CA1636" i="14"/>
  <c r="CB1635" i="14"/>
  <c r="CA1635" i="14"/>
  <c r="CB1634" i="14"/>
  <c r="CA1634" i="14"/>
  <c r="CB1633" i="14"/>
  <c r="CA1633" i="14"/>
  <c r="CB1632" i="14"/>
  <c r="CA1632" i="14"/>
  <c r="CB1631" i="14"/>
  <c r="CA1631" i="14"/>
  <c r="CB1630" i="14"/>
  <c r="CA1630" i="14"/>
  <c r="CB1629" i="14"/>
  <c r="CA1629" i="14"/>
  <c r="CB1628" i="14"/>
  <c r="CA1628" i="14"/>
  <c r="CB1627" i="14"/>
  <c r="CA1627" i="14"/>
  <c r="CB1626" i="14"/>
  <c r="CA1626" i="14"/>
  <c r="CB1625" i="14"/>
  <c r="CA1625" i="14"/>
  <c r="CB1624" i="14"/>
  <c r="CA1624" i="14"/>
  <c r="CB1623" i="14"/>
  <c r="CA1623" i="14"/>
  <c r="CB1622" i="14"/>
  <c r="CA1622" i="14"/>
  <c r="CB1621" i="14"/>
  <c r="CA1621" i="14"/>
  <c r="CB1620" i="14"/>
  <c r="CA1620" i="14"/>
  <c r="CB1619" i="14"/>
  <c r="CA1619" i="14"/>
  <c r="CB1618" i="14"/>
  <c r="CA1618" i="14"/>
  <c r="CB1617" i="14"/>
  <c r="CA1617" i="14"/>
  <c r="CB1616" i="14"/>
  <c r="CA1616" i="14"/>
  <c r="CB1615" i="14"/>
  <c r="CA1615" i="14"/>
  <c r="CB1614" i="14"/>
  <c r="CA1614" i="14"/>
  <c r="CB1613" i="14"/>
  <c r="CA1613" i="14"/>
  <c r="CB1612" i="14"/>
  <c r="CA1612" i="14"/>
  <c r="CB1611" i="14"/>
  <c r="CA1611" i="14"/>
  <c r="CB1610" i="14"/>
  <c r="CA1610" i="14"/>
  <c r="CB1609" i="14"/>
  <c r="CA1609" i="14"/>
  <c r="CB1608" i="14"/>
  <c r="CA1608" i="14"/>
  <c r="CB1607" i="14"/>
  <c r="CA1607" i="14"/>
  <c r="CB1606" i="14"/>
  <c r="CA1606" i="14"/>
  <c r="CB1605" i="14"/>
  <c r="CA1605" i="14"/>
  <c r="CB1604" i="14"/>
  <c r="CA1604" i="14"/>
  <c r="CB1603" i="14"/>
  <c r="CA1603" i="14"/>
  <c r="CB1602" i="14"/>
  <c r="CA1602" i="14"/>
  <c r="CB1601" i="14"/>
  <c r="CA1601" i="14"/>
  <c r="CB1600" i="14"/>
  <c r="CA1600" i="14"/>
  <c r="CB1599" i="14"/>
  <c r="CA1599" i="14"/>
  <c r="CB1598" i="14"/>
  <c r="CA1598" i="14"/>
  <c r="CB1597" i="14"/>
  <c r="CA1597" i="14"/>
  <c r="CB1596" i="14"/>
  <c r="CA1596" i="14"/>
  <c r="CB1595" i="14"/>
  <c r="CA1595" i="14"/>
  <c r="CB1594" i="14"/>
  <c r="CA1594" i="14"/>
  <c r="CB1593" i="14"/>
  <c r="CA1593" i="14"/>
  <c r="CB1592" i="14"/>
  <c r="CA1592" i="14"/>
  <c r="CB1591" i="14"/>
  <c r="CA1591" i="14"/>
  <c r="CB1590" i="14"/>
  <c r="CA1590" i="14"/>
  <c r="CB1589" i="14"/>
  <c r="CA1589" i="14"/>
  <c r="CB1588" i="14"/>
  <c r="CA1588" i="14"/>
  <c r="CB1587" i="14"/>
  <c r="CA1587" i="14"/>
  <c r="CB1586" i="14"/>
  <c r="CA1586" i="14"/>
  <c r="CB1585" i="14"/>
  <c r="CA1585" i="14"/>
  <c r="CB1584" i="14"/>
  <c r="CA1584" i="14"/>
  <c r="CB1583" i="14"/>
  <c r="CA1583" i="14"/>
  <c r="CB1582" i="14"/>
  <c r="CA1582" i="14"/>
  <c r="CB1581" i="14"/>
  <c r="CA1581" i="14"/>
  <c r="CB1580" i="14"/>
  <c r="CA1580" i="14"/>
  <c r="CB1579" i="14"/>
  <c r="CA1579" i="14"/>
  <c r="CB1578" i="14"/>
  <c r="CA1578" i="14"/>
  <c r="CB1577" i="14"/>
  <c r="CA1577" i="14"/>
  <c r="CB1576" i="14"/>
  <c r="CA1576" i="14"/>
  <c r="CB1575" i="14"/>
  <c r="CA1575" i="14"/>
  <c r="CB1574" i="14"/>
  <c r="CA1574" i="14"/>
  <c r="CB1573" i="14"/>
  <c r="CA1573" i="14"/>
  <c r="CB1572" i="14"/>
  <c r="CA1572" i="14"/>
  <c r="CB1571" i="14"/>
  <c r="CA1571" i="14"/>
  <c r="CB1570" i="14"/>
  <c r="CA1570" i="14"/>
  <c r="CB1569" i="14"/>
  <c r="CA1569" i="14"/>
  <c r="CB1568" i="14"/>
  <c r="CA1568" i="14"/>
  <c r="CB1567" i="14"/>
  <c r="CA1567" i="14"/>
  <c r="CB1566" i="14"/>
  <c r="CA1566" i="14"/>
  <c r="CB1565" i="14"/>
  <c r="CA1565" i="14"/>
  <c r="CB1564" i="14"/>
  <c r="CA1564" i="14"/>
  <c r="CB1563" i="14"/>
  <c r="CA1563" i="14"/>
  <c r="CB1562" i="14"/>
  <c r="CA1562" i="14"/>
  <c r="CB1561" i="14"/>
  <c r="CA1561" i="14"/>
  <c r="CB1560" i="14"/>
  <c r="CA1560" i="14"/>
  <c r="CB1559" i="14"/>
  <c r="CA1559" i="14"/>
  <c r="CB1558" i="14"/>
  <c r="CA1558" i="14"/>
  <c r="CB1557" i="14"/>
  <c r="CA1557" i="14"/>
  <c r="CB1556" i="14"/>
  <c r="CA1556" i="14"/>
  <c r="CB1555" i="14"/>
  <c r="CA1555" i="14"/>
  <c r="CB1554" i="14"/>
  <c r="CA1554" i="14"/>
  <c r="CB1553" i="14"/>
  <c r="CA1553" i="14"/>
  <c r="CB1552" i="14"/>
  <c r="CA1552" i="14"/>
  <c r="CB1551" i="14"/>
  <c r="CA1551" i="14"/>
  <c r="CB1550" i="14"/>
  <c r="CA1550" i="14"/>
  <c r="CB1549" i="14"/>
  <c r="CA1549" i="14"/>
  <c r="CB1548" i="14"/>
  <c r="CA1548" i="14"/>
  <c r="CB1547" i="14"/>
  <c r="CA1547" i="14"/>
  <c r="CB1546" i="14"/>
  <c r="CA1546" i="14"/>
  <c r="CB1545" i="14"/>
  <c r="CA1545" i="14"/>
  <c r="CB1544" i="14"/>
  <c r="CA1544" i="14"/>
  <c r="CB1543" i="14"/>
  <c r="CA1543" i="14"/>
  <c r="CB1542" i="14"/>
  <c r="CA1542" i="14"/>
  <c r="CB1541" i="14"/>
  <c r="CA1541" i="14"/>
  <c r="CB1540" i="14"/>
  <c r="CA1540" i="14"/>
  <c r="CB1539" i="14"/>
  <c r="CA1539" i="14"/>
  <c r="CB1538" i="14"/>
  <c r="CA1538" i="14"/>
  <c r="CB1537" i="14"/>
  <c r="CA1537" i="14"/>
  <c r="CB1536" i="14"/>
  <c r="CA1536" i="14"/>
  <c r="CB1535" i="14"/>
  <c r="CA1535" i="14"/>
  <c r="CB1534" i="14"/>
  <c r="CA1534" i="14"/>
  <c r="CB1533" i="14"/>
  <c r="CA1533" i="14"/>
  <c r="CB1532" i="14"/>
  <c r="CA1532" i="14"/>
  <c r="CB1531" i="14"/>
  <c r="CA1531" i="14"/>
  <c r="CB1530" i="14"/>
  <c r="CA1530" i="14"/>
  <c r="CB1529" i="14"/>
  <c r="CA1529" i="14"/>
  <c r="CB1528" i="14"/>
  <c r="CA1528" i="14"/>
  <c r="CB1527" i="14"/>
  <c r="CA1527" i="14"/>
  <c r="CB1526" i="14"/>
  <c r="CA1526" i="14"/>
  <c r="CB1525" i="14"/>
  <c r="CA1525" i="14"/>
  <c r="CB1524" i="14"/>
  <c r="CA1524" i="14"/>
  <c r="CB1523" i="14"/>
  <c r="CA1523" i="14"/>
  <c r="CB1522" i="14"/>
  <c r="CA1522" i="14"/>
  <c r="CB1521" i="14"/>
  <c r="CA1521" i="14"/>
  <c r="CB1520" i="14"/>
  <c r="CA1520" i="14"/>
  <c r="CB1519" i="14"/>
  <c r="CA1519" i="14"/>
  <c r="CB1518" i="14"/>
  <c r="CA1518" i="14"/>
  <c r="CB1517" i="14"/>
  <c r="CA1517" i="14"/>
  <c r="CB1516" i="14"/>
  <c r="CA1516" i="14"/>
  <c r="CB1515" i="14"/>
  <c r="CA1515" i="14"/>
  <c r="CB1514" i="14"/>
  <c r="CA1514" i="14"/>
  <c r="CB1513" i="14"/>
  <c r="CA1513" i="14"/>
  <c r="CB1512" i="14"/>
  <c r="CA1512" i="14"/>
  <c r="CB1511" i="14"/>
  <c r="CA1511" i="14"/>
  <c r="CB1510" i="14"/>
  <c r="CA1510" i="14"/>
  <c r="CB1509" i="14"/>
  <c r="CA1509" i="14"/>
  <c r="CB1508" i="14"/>
  <c r="CA1508" i="14"/>
  <c r="CB1507" i="14"/>
  <c r="CA1507" i="14"/>
  <c r="CB1506" i="14"/>
  <c r="CA1506" i="14"/>
  <c r="CB1505" i="14"/>
  <c r="CA1505" i="14"/>
  <c r="CB1504" i="14"/>
  <c r="CA1504" i="14"/>
  <c r="CB1503" i="14"/>
  <c r="CA1503" i="14"/>
  <c r="CB1502" i="14"/>
  <c r="CA1502" i="14"/>
  <c r="CB1501" i="14"/>
  <c r="CA1501" i="14"/>
  <c r="CB1500" i="14"/>
  <c r="CA1500" i="14"/>
  <c r="CB1499" i="14"/>
  <c r="CA1499" i="14"/>
  <c r="CB1498" i="14"/>
  <c r="CA1498" i="14"/>
  <c r="CB1497" i="14"/>
  <c r="CA1497" i="14"/>
  <c r="CB1496" i="14"/>
  <c r="CA1496" i="14"/>
  <c r="CB1495" i="14"/>
  <c r="CA1495" i="14"/>
  <c r="CB1494" i="14"/>
  <c r="CA1494" i="14"/>
  <c r="CB1493" i="14"/>
  <c r="CA1493" i="14"/>
  <c r="CB1492" i="14"/>
  <c r="CA1492" i="14"/>
  <c r="CB1491" i="14"/>
  <c r="CA1491" i="14"/>
  <c r="CB1490" i="14"/>
  <c r="CA1490" i="14"/>
  <c r="CB1489" i="14"/>
  <c r="CA1489" i="14"/>
  <c r="CB1488" i="14"/>
  <c r="CA1488" i="14"/>
  <c r="CB1487" i="14"/>
  <c r="CA1487" i="14"/>
  <c r="CB1486" i="14"/>
  <c r="CA1486" i="14"/>
  <c r="CB1485" i="14"/>
  <c r="CA1485" i="14"/>
  <c r="CB1484" i="14"/>
  <c r="CA1484" i="14"/>
  <c r="CB1483" i="14"/>
  <c r="CA1483" i="14"/>
  <c r="CB1482" i="14"/>
  <c r="CA1482" i="14"/>
  <c r="CB1481" i="14"/>
  <c r="CA1481" i="14"/>
  <c r="CB1480" i="14"/>
  <c r="CA1480" i="14"/>
  <c r="CB1479" i="14"/>
  <c r="CA1479" i="14"/>
  <c r="CB1478" i="14"/>
  <c r="CA1478" i="14"/>
  <c r="CB1477" i="14"/>
  <c r="CA1477" i="14"/>
  <c r="CB1476" i="14"/>
  <c r="CA1476" i="14"/>
  <c r="CB1475" i="14"/>
  <c r="CA1475" i="14"/>
  <c r="CB1474" i="14"/>
  <c r="CA1474" i="14"/>
  <c r="CB1473" i="14"/>
  <c r="CA1473" i="14"/>
  <c r="CB1472" i="14"/>
  <c r="CA1472" i="14"/>
  <c r="CB1471" i="14"/>
  <c r="CA1471" i="14"/>
  <c r="CB1470" i="14"/>
  <c r="CA1470" i="14"/>
  <c r="CB1469" i="14"/>
  <c r="CA1469" i="14"/>
  <c r="CB1468" i="14"/>
  <c r="CA1468" i="14"/>
  <c r="CB1467" i="14"/>
  <c r="CA1467" i="14"/>
  <c r="CB1466" i="14"/>
  <c r="CA1466" i="14"/>
  <c r="CB1465" i="14"/>
  <c r="CA1465" i="14"/>
  <c r="CB1464" i="14"/>
  <c r="CA1464" i="14"/>
  <c r="CB1463" i="14"/>
  <c r="CA1463" i="14"/>
  <c r="CB1462" i="14"/>
  <c r="CA1462" i="14"/>
  <c r="CB1461" i="14"/>
  <c r="CA1461" i="14"/>
  <c r="CB1460" i="14"/>
  <c r="CA1460" i="14"/>
  <c r="CB1459" i="14"/>
  <c r="CA1459" i="14"/>
  <c r="CB1458" i="14"/>
  <c r="CA1458" i="14"/>
  <c r="CB1457" i="14"/>
  <c r="CA1457" i="14"/>
  <c r="CB1456" i="14"/>
  <c r="CA1456" i="14"/>
  <c r="CB1455" i="14"/>
  <c r="CA1455" i="14"/>
  <c r="CB1454" i="14"/>
  <c r="CA1454" i="14"/>
  <c r="CB1453" i="14"/>
  <c r="CA1453" i="14"/>
  <c r="CB1452" i="14"/>
  <c r="CA1452" i="14"/>
  <c r="CB1451" i="14"/>
  <c r="CA1451" i="14"/>
  <c r="CB1450" i="14"/>
  <c r="CA1450" i="14"/>
  <c r="CB1449" i="14"/>
  <c r="CA1449" i="14"/>
  <c r="CB1448" i="14"/>
  <c r="CA1448" i="14"/>
  <c r="CB1447" i="14"/>
  <c r="CA1447" i="14"/>
  <c r="CB1446" i="14"/>
  <c r="CA1446" i="14"/>
  <c r="CB1445" i="14"/>
  <c r="CA1445" i="14"/>
  <c r="CB1444" i="14"/>
  <c r="CA1444" i="14"/>
  <c r="CB1443" i="14"/>
  <c r="CA1443" i="14"/>
  <c r="CB1442" i="14"/>
  <c r="CA1442" i="14"/>
  <c r="CB1441" i="14"/>
  <c r="CA1441" i="14"/>
  <c r="CB1440" i="14"/>
  <c r="CA1440" i="14"/>
  <c r="CB1439" i="14"/>
  <c r="CA1439" i="14"/>
  <c r="CB1438" i="14"/>
  <c r="CA1438" i="14"/>
  <c r="CB1437" i="14"/>
  <c r="CA1437" i="14"/>
  <c r="CB1436" i="14"/>
  <c r="CA1436" i="14"/>
  <c r="CB1435" i="14"/>
  <c r="CA1435" i="14"/>
  <c r="CB1434" i="14"/>
  <c r="CA1434" i="14"/>
  <c r="CB1433" i="14"/>
  <c r="CA1433" i="14"/>
  <c r="CB1432" i="14"/>
  <c r="CA1432" i="14"/>
  <c r="CB1431" i="14"/>
  <c r="CA1431" i="14"/>
  <c r="CB1430" i="14"/>
  <c r="CA1430" i="14"/>
  <c r="CB1429" i="14"/>
  <c r="CA1429" i="14"/>
  <c r="CB1428" i="14"/>
  <c r="CA1428" i="14"/>
  <c r="CB1427" i="14"/>
  <c r="CA1427" i="14"/>
  <c r="CB1426" i="14"/>
  <c r="CA1426" i="14"/>
  <c r="CB1425" i="14"/>
  <c r="CA1425" i="14"/>
  <c r="CB1424" i="14"/>
  <c r="CA1424" i="14"/>
  <c r="CB1423" i="14"/>
  <c r="CA1423" i="14"/>
  <c r="CB1422" i="14"/>
  <c r="CA1422" i="14"/>
  <c r="CB1421" i="14"/>
  <c r="CA1421" i="14"/>
  <c r="CB1420" i="14"/>
  <c r="CA1420" i="14"/>
  <c r="CB1419" i="14"/>
  <c r="CA1419" i="14"/>
  <c r="CB1418" i="14"/>
  <c r="CA1418" i="14"/>
  <c r="CB1417" i="14"/>
  <c r="CA1417" i="14"/>
  <c r="CB1416" i="14"/>
  <c r="CA1416" i="14"/>
  <c r="CB1415" i="14"/>
  <c r="CA1415" i="14"/>
  <c r="CB1414" i="14"/>
  <c r="CA1414" i="14"/>
  <c r="CB1413" i="14"/>
  <c r="CA1413" i="14"/>
  <c r="CB1412" i="14"/>
  <c r="CA1412" i="14"/>
  <c r="CB1411" i="14"/>
  <c r="CA1411" i="14"/>
  <c r="CB1410" i="14"/>
  <c r="CA1410" i="14"/>
  <c r="CB1409" i="14"/>
  <c r="CA1409" i="14"/>
  <c r="CB1408" i="14"/>
  <c r="CA1408" i="14"/>
  <c r="CB1407" i="14"/>
  <c r="CA1407" i="14"/>
  <c r="CB1406" i="14"/>
  <c r="CA1406" i="14"/>
  <c r="CB1405" i="14"/>
  <c r="CA1405" i="14"/>
  <c r="CB1404" i="14"/>
  <c r="CA1404" i="14"/>
  <c r="CB1403" i="14"/>
  <c r="CA1403" i="14"/>
  <c r="CB1402" i="14"/>
  <c r="CA1402" i="14"/>
  <c r="CB1401" i="14"/>
  <c r="CA1401" i="14"/>
  <c r="CB1400" i="14"/>
  <c r="CA1400" i="14"/>
  <c r="CB1399" i="14"/>
  <c r="CA1399" i="14"/>
  <c r="CB1398" i="14"/>
  <c r="CA1398" i="14"/>
  <c r="CB1397" i="14"/>
  <c r="CA1397" i="14"/>
  <c r="CB1396" i="14"/>
  <c r="CA1396" i="14"/>
  <c r="CB1395" i="14"/>
  <c r="CA1395" i="14"/>
  <c r="CB1394" i="14"/>
  <c r="CA1394" i="14"/>
  <c r="CB1393" i="14"/>
  <c r="CA1393" i="14"/>
  <c r="CB1392" i="14"/>
  <c r="CA1392" i="14"/>
  <c r="CB1391" i="14"/>
  <c r="CA1391" i="14"/>
  <c r="CB1390" i="14"/>
  <c r="CA1390" i="14"/>
  <c r="CB1389" i="14"/>
  <c r="CA1389" i="14"/>
  <c r="CB1388" i="14"/>
  <c r="CA1388" i="14"/>
  <c r="CB1387" i="14"/>
  <c r="CA1387" i="14"/>
  <c r="CB1386" i="14"/>
  <c r="CA1386" i="14"/>
  <c r="CB1385" i="14"/>
  <c r="CA1385" i="14"/>
  <c r="CB1384" i="14"/>
  <c r="CA1384" i="14"/>
  <c r="CB1383" i="14"/>
  <c r="CA1383" i="14"/>
  <c r="CB1382" i="14"/>
  <c r="CA1382" i="14"/>
  <c r="CB1381" i="14"/>
  <c r="CA1381" i="14"/>
  <c r="CB1380" i="14"/>
  <c r="CA1380" i="14"/>
  <c r="CB1379" i="14"/>
  <c r="CA1379" i="14"/>
  <c r="CB1378" i="14"/>
  <c r="CA1378" i="14"/>
  <c r="CB1377" i="14"/>
  <c r="CA1377" i="14"/>
  <c r="CB1376" i="14"/>
  <c r="CA1376" i="14"/>
  <c r="CB1375" i="14"/>
  <c r="CA1375" i="14"/>
  <c r="CB1374" i="14"/>
  <c r="CA1374" i="14"/>
  <c r="CB1373" i="14"/>
  <c r="CA1373" i="14"/>
  <c r="CB1372" i="14"/>
  <c r="CA1372" i="14"/>
  <c r="CB1371" i="14"/>
  <c r="CA1371" i="14"/>
  <c r="CB1370" i="14"/>
  <c r="CA1370" i="14"/>
  <c r="CB1369" i="14"/>
  <c r="CA1369" i="14"/>
  <c r="CB1368" i="14"/>
  <c r="CA1368" i="14"/>
  <c r="CB1367" i="14"/>
  <c r="CA1367" i="14"/>
  <c r="CB1366" i="14"/>
  <c r="CA1366" i="14"/>
  <c r="CB1365" i="14"/>
  <c r="CA1365" i="14"/>
  <c r="CB1364" i="14"/>
  <c r="CA1364" i="14"/>
  <c r="CB1363" i="14"/>
  <c r="CA1363" i="14"/>
  <c r="CB1362" i="14"/>
  <c r="CA1362" i="14"/>
  <c r="CB1361" i="14"/>
  <c r="CA1361" i="14"/>
  <c r="CB1360" i="14"/>
  <c r="CA1360" i="14"/>
  <c r="CB1359" i="14"/>
  <c r="CA1359" i="14"/>
  <c r="CB1358" i="14"/>
  <c r="CA1358" i="14"/>
  <c r="CB1357" i="14"/>
  <c r="CA1357" i="14"/>
  <c r="CB1356" i="14"/>
  <c r="CA1356" i="14"/>
  <c r="CB1355" i="14"/>
  <c r="CA1355" i="14"/>
  <c r="CB1354" i="14"/>
  <c r="CA1354" i="14"/>
  <c r="CB1353" i="14"/>
  <c r="CA1353" i="14"/>
  <c r="CB1352" i="14"/>
  <c r="CA1352" i="14"/>
  <c r="CB1351" i="14"/>
  <c r="CA1351" i="14"/>
  <c r="CB1350" i="14"/>
  <c r="CA1350" i="14"/>
  <c r="CB1349" i="14"/>
  <c r="CA1349" i="14"/>
  <c r="CB1348" i="14"/>
  <c r="CA1348" i="14"/>
  <c r="CB1347" i="14"/>
  <c r="CA1347" i="14"/>
  <c r="CB1346" i="14"/>
  <c r="CA1346" i="14"/>
  <c r="CB1345" i="14"/>
  <c r="CA1345" i="14"/>
  <c r="CB1344" i="14"/>
  <c r="CA1344" i="14"/>
  <c r="CB1343" i="14"/>
  <c r="CA1343" i="14"/>
  <c r="CB1342" i="14"/>
  <c r="CA1342" i="14"/>
  <c r="CB1341" i="14"/>
  <c r="CA1341" i="14"/>
  <c r="CB1340" i="14"/>
  <c r="CA1340" i="14"/>
  <c r="CB1339" i="14"/>
  <c r="CA1339" i="14"/>
  <c r="CB1338" i="14"/>
  <c r="CA1338" i="14"/>
  <c r="CB1337" i="14"/>
  <c r="CA1337" i="14"/>
  <c r="CB1336" i="14"/>
  <c r="CA1336" i="14"/>
  <c r="CB1335" i="14"/>
  <c r="CA1335" i="14"/>
  <c r="CB1334" i="14"/>
  <c r="CA1334" i="14"/>
  <c r="CB1333" i="14"/>
  <c r="CA1333" i="14"/>
  <c r="CB1332" i="14"/>
  <c r="CA1332" i="14"/>
  <c r="CB1331" i="14"/>
  <c r="CA1331" i="14"/>
  <c r="CB1330" i="14"/>
  <c r="CA1330" i="14"/>
  <c r="CB1329" i="14"/>
  <c r="CA1329" i="14"/>
  <c r="CB1328" i="14"/>
  <c r="CA1328" i="14"/>
  <c r="CB1327" i="14"/>
  <c r="CA1327" i="14"/>
  <c r="CB1326" i="14"/>
  <c r="CA1326" i="14"/>
  <c r="CB1325" i="14"/>
  <c r="CA1325" i="14"/>
  <c r="CB1324" i="14"/>
  <c r="CA1324" i="14"/>
  <c r="CB1323" i="14"/>
  <c r="CA1323" i="14"/>
  <c r="CB1322" i="14"/>
  <c r="CA1322" i="14"/>
  <c r="CB1321" i="14"/>
  <c r="CA1321" i="14"/>
  <c r="CB1320" i="14"/>
  <c r="CA1320" i="14"/>
  <c r="CB1319" i="14"/>
  <c r="CA1319" i="14"/>
  <c r="CB1318" i="14"/>
  <c r="CA1318" i="14"/>
  <c r="CB1317" i="14"/>
  <c r="CA1317" i="14"/>
  <c r="CB1316" i="14"/>
  <c r="CA1316" i="14"/>
  <c r="CB1315" i="14"/>
  <c r="CA1315" i="14"/>
  <c r="CB1314" i="14"/>
  <c r="CA1314" i="14"/>
  <c r="CB1313" i="14"/>
  <c r="CA1313" i="14"/>
  <c r="CB1312" i="14"/>
  <c r="CA1312" i="14"/>
  <c r="CB1311" i="14"/>
  <c r="CA1311" i="14"/>
  <c r="CB1310" i="14"/>
  <c r="CA1310" i="14"/>
  <c r="CB1309" i="14"/>
  <c r="CA1309" i="14"/>
  <c r="CB1308" i="14"/>
  <c r="CA1308" i="14"/>
  <c r="CB1307" i="14"/>
  <c r="CA1307" i="14"/>
  <c r="CB1306" i="14"/>
  <c r="CA1306" i="14"/>
  <c r="CB1305" i="14"/>
  <c r="CA1305" i="14"/>
  <c r="CB1304" i="14"/>
  <c r="CA1304" i="14"/>
  <c r="CB1303" i="14"/>
  <c r="CA1303" i="14"/>
  <c r="CB1302" i="14"/>
  <c r="CA1302" i="14"/>
  <c r="CB1301" i="14"/>
  <c r="CA1301" i="14"/>
  <c r="CB1300" i="14"/>
  <c r="CA1300" i="14"/>
  <c r="CB1299" i="14"/>
  <c r="CA1299" i="14"/>
  <c r="CB1298" i="14"/>
  <c r="CA1298" i="14"/>
  <c r="CB1297" i="14"/>
  <c r="CA1297" i="14"/>
  <c r="CB1296" i="14"/>
  <c r="CA1296" i="14"/>
  <c r="CB1295" i="14"/>
  <c r="CA1295" i="14"/>
  <c r="CB1294" i="14"/>
  <c r="CA1294" i="14"/>
  <c r="CB1293" i="14"/>
  <c r="CA1293" i="14"/>
  <c r="CB1292" i="14"/>
  <c r="CA1292" i="14"/>
  <c r="CB1291" i="14"/>
  <c r="CA1291" i="14"/>
  <c r="CB1290" i="14"/>
  <c r="CA1290" i="14"/>
  <c r="CB1289" i="14"/>
  <c r="CA1289" i="14"/>
  <c r="CB1288" i="14"/>
  <c r="CA1288" i="14"/>
  <c r="CB1287" i="14"/>
  <c r="CA1287" i="14"/>
  <c r="CB1286" i="14"/>
  <c r="CA1286" i="14"/>
  <c r="CB1285" i="14"/>
  <c r="CA1285" i="14"/>
  <c r="CB1284" i="14"/>
  <c r="CA1284" i="14"/>
  <c r="CB1283" i="14"/>
  <c r="CA1283" i="14"/>
  <c r="CB1282" i="14"/>
  <c r="CA1282" i="14"/>
  <c r="CB1281" i="14"/>
  <c r="CA1281" i="14"/>
  <c r="CB1280" i="14"/>
  <c r="CA1280" i="14"/>
  <c r="CB1279" i="14"/>
  <c r="CA1279" i="14"/>
  <c r="CB1278" i="14"/>
  <c r="CA1278" i="14"/>
  <c r="CB1277" i="14"/>
  <c r="CA1277" i="14"/>
  <c r="CB1276" i="14"/>
  <c r="CA1276" i="14"/>
  <c r="CB1275" i="14"/>
  <c r="CA1275" i="14"/>
  <c r="CB1274" i="14"/>
  <c r="CA1274" i="14"/>
  <c r="CB1273" i="14"/>
  <c r="CA1273" i="14"/>
  <c r="CB1272" i="14"/>
  <c r="CA1272" i="14"/>
  <c r="CB1271" i="14"/>
  <c r="CA1271" i="14"/>
  <c r="CB1270" i="14"/>
  <c r="CA1270" i="14"/>
  <c r="CB1269" i="14"/>
  <c r="CA1269" i="14"/>
  <c r="CB1268" i="14"/>
  <c r="CA1268" i="14"/>
  <c r="CB1267" i="14"/>
  <c r="CA1267" i="14"/>
  <c r="CB1266" i="14"/>
  <c r="CA1266" i="14"/>
  <c r="CB1265" i="14"/>
  <c r="CA1265" i="14"/>
  <c r="CB1264" i="14"/>
  <c r="CA1264" i="14"/>
  <c r="CB1263" i="14"/>
  <c r="CA1263" i="14"/>
  <c r="CB1262" i="14"/>
  <c r="CA1262" i="14"/>
  <c r="CB1261" i="14"/>
  <c r="CA1261" i="14"/>
  <c r="CB1260" i="14"/>
  <c r="CA1260" i="14"/>
  <c r="CB1259" i="14"/>
  <c r="CA1259" i="14"/>
  <c r="CB1258" i="14"/>
  <c r="CA1258" i="14"/>
  <c r="CB1257" i="14"/>
  <c r="CA1257" i="14"/>
  <c r="CB1256" i="14"/>
  <c r="CA1256" i="14"/>
  <c r="CB1255" i="14"/>
  <c r="CA1255" i="14"/>
  <c r="CB1254" i="14"/>
  <c r="CA1254" i="14"/>
  <c r="CB1253" i="14"/>
  <c r="CA1253" i="14"/>
  <c r="CB1252" i="14"/>
  <c r="CA1252" i="14"/>
  <c r="CB1251" i="14"/>
  <c r="CA1251" i="14"/>
  <c r="CB1250" i="14"/>
  <c r="CA1250" i="14"/>
  <c r="CB1249" i="14"/>
  <c r="CA1249" i="14"/>
  <c r="CB1248" i="14"/>
  <c r="CA1248" i="14"/>
  <c r="CB1247" i="14"/>
  <c r="CA1247" i="14"/>
  <c r="CB1246" i="14"/>
  <c r="CA1246" i="14"/>
  <c r="CB1245" i="14"/>
  <c r="CA1245" i="14"/>
  <c r="CB1244" i="14"/>
  <c r="CA1244" i="14"/>
  <c r="CB1243" i="14"/>
  <c r="CA1243" i="14"/>
  <c r="CB1242" i="14"/>
  <c r="CA1242" i="14"/>
  <c r="CB1241" i="14"/>
  <c r="CA1241" i="14"/>
  <c r="CB1240" i="14"/>
  <c r="CA1240" i="14"/>
  <c r="CB1239" i="14"/>
  <c r="CA1239" i="14"/>
  <c r="CB1238" i="14"/>
  <c r="CA1238" i="14"/>
  <c r="CB1237" i="14"/>
  <c r="CA1237" i="14"/>
  <c r="CB1236" i="14"/>
  <c r="CA1236" i="14"/>
  <c r="CB1235" i="14"/>
  <c r="CA1235" i="14"/>
  <c r="CB1234" i="14"/>
  <c r="CA1234" i="14"/>
  <c r="CB1233" i="14"/>
  <c r="CA1233" i="14"/>
  <c r="CB1232" i="14"/>
  <c r="CA1232" i="14"/>
  <c r="CB1231" i="14"/>
  <c r="CA1231" i="14"/>
  <c r="CB1230" i="14"/>
  <c r="CA1230" i="14"/>
  <c r="CB1229" i="14"/>
  <c r="CA1229" i="14"/>
  <c r="CB1228" i="14"/>
  <c r="CA1228" i="14"/>
  <c r="CB1227" i="14"/>
  <c r="CA1227" i="14"/>
  <c r="CB1226" i="14"/>
  <c r="CA1226" i="14"/>
  <c r="CB1225" i="14"/>
  <c r="CA1225" i="14"/>
  <c r="CB1224" i="14"/>
  <c r="CA1224" i="14"/>
  <c r="CB1223" i="14"/>
  <c r="CA1223" i="14"/>
  <c r="CB1222" i="14"/>
  <c r="CA1222" i="14"/>
  <c r="CB1221" i="14"/>
  <c r="CA1221" i="14"/>
  <c r="CB1220" i="14"/>
  <c r="CA1220" i="14"/>
  <c r="CB1219" i="14"/>
  <c r="CA1219" i="14"/>
  <c r="CB1218" i="14"/>
  <c r="CA1218" i="14"/>
  <c r="CB1217" i="14"/>
  <c r="CA1217" i="14"/>
  <c r="CB1216" i="14"/>
  <c r="CA1216" i="14"/>
  <c r="CB1215" i="14"/>
  <c r="CA1215" i="14"/>
  <c r="CB1214" i="14"/>
  <c r="CA1214" i="14"/>
  <c r="CB1213" i="14"/>
  <c r="CA1213" i="14"/>
  <c r="CB1212" i="14"/>
  <c r="CA1212" i="14"/>
  <c r="CB1211" i="14"/>
  <c r="CA1211" i="14"/>
  <c r="CB1210" i="14"/>
  <c r="CA1210" i="14"/>
  <c r="CB1209" i="14"/>
  <c r="CA1209" i="14"/>
  <c r="CB1208" i="14"/>
  <c r="CA1208" i="14"/>
  <c r="CB1207" i="14"/>
  <c r="CA1207" i="14"/>
  <c r="CB1206" i="14"/>
  <c r="CA1206" i="14"/>
  <c r="CB1205" i="14"/>
  <c r="CA1205" i="14"/>
  <c r="CB1204" i="14"/>
  <c r="CA1204" i="14"/>
  <c r="CB1203" i="14"/>
  <c r="CA1203" i="14"/>
  <c r="CB1202" i="14"/>
  <c r="CA1202" i="14"/>
  <c r="CB1201" i="14"/>
  <c r="CA1201" i="14"/>
  <c r="CB1200" i="14"/>
  <c r="CA1200" i="14"/>
  <c r="CB1199" i="14"/>
  <c r="CA1199" i="14"/>
  <c r="CB1198" i="14"/>
  <c r="CA1198" i="14"/>
  <c r="CB1197" i="14"/>
  <c r="CA1197" i="14"/>
  <c r="CB1196" i="14"/>
  <c r="CA1196" i="14"/>
  <c r="CB1195" i="14"/>
  <c r="CA1195" i="14"/>
  <c r="CB1194" i="14"/>
  <c r="CA1194" i="14"/>
  <c r="CB1193" i="14"/>
  <c r="CA1193" i="14"/>
  <c r="CB1192" i="14"/>
  <c r="CA1192" i="14"/>
  <c r="CB1191" i="14"/>
  <c r="CA1191" i="14"/>
  <c r="CB1190" i="14"/>
  <c r="CA1190" i="14"/>
  <c r="CB1189" i="14"/>
  <c r="CA1189" i="14"/>
  <c r="CB1188" i="14"/>
  <c r="CA1188" i="14"/>
  <c r="CB1187" i="14"/>
  <c r="CA1187" i="14"/>
  <c r="CB1186" i="14"/>
  <c r="CA1186" i="14"/>
  <c r="CB1185" i="14"/>
  <c r="CA1185" i="14"/>
  <c r="CB1184" i="14"/>
  <c r="CA1184" i="14"/>
  <c r="CB1183" i="14"/>
  <c r="CA1183" i="14"/>
  <c r="CB1182" i="14"/>
  <c r="CA1182" i="14"/>
  <c r="CB1181" i="14"/>
  <c r="CA1181" i="14"/>
  <c r="CB1180" i="14"/>
  <c r="CA1180" i="14"/>
  <c r="CB1179" i="14"/>
  <c r="CA1179" i="14"/>
  <c r="CB1178" i="14"/>
  <c r="CA1178" i="14"/>
  <c r="CB1177" i="14"/>
  <c r="CA1177" i="14"/>
  <c r="CB1176" i="14"/>
  <c r="CA1176" i="14"/>
  <c r="CB1175" i="14"/>
  <c r="CA1175" i="14"/>
  <c r="CB1174" i="14"/>
  <c r="CA1174" i="14"/>
  <c r="CB1173" i="14"/>
  <c r="CA1173" i="14"/>
  <c r="CB1172" i="14"/>
  <c r="CA1172" i="14"/>
  <c r="CB1171" i="14"/>
  <c r="CA1171" i="14"/>
  <c r="CB1170" i="14"/>
  <c r="CA1170" i="14"/>
  <c r="CB1169" i="14"/>
  <c r="CA1169" i="14"/>
  <c r="CB1168" i="14"/>
  <c r="CA1168" i="14"/>
  <c r="CB1167" i="14"/>
  <c r="CA1167" i="14"/>
  <c r="CB1166" i="14"/>
  <c r="CA1166" i="14"/>
  <c r="CB1165" i="14"/>
  <c r="CA1165" i="14"/>
  <c r="CB1164" i="14"/>
  <c r="CA1164" i="14"/>
  <c r="CB1163" i="14"/>
  <c r="CA1163" i="14"/>
  <c r="CB1162" i="14"/>
  <c r="CA1162" i="14"/>
  <c r="CB1161" i="14"/>
  <c r="CA1161" i="14"/>
  <c r="CB1160" i="14"/>
  <c r="CA1160" i="14"/>
  <c r="CB1159" i="14"/>
  <c r="CA1159" i="14"/>
  <c r="CB1158" i="14"/>
  <c r="CA1158" i="14"/>
  <c r="CB1157" i="14"/>
  <c r="CA1157" i="14"/>
  <c r="CB1156" i="14"/>
  <c r="CA1156" i="14"/>
  <c r="CB1155" i="14"/>
  <c r="CA1155" i="14"/>
  <c r="CB1154" i="14"/>
  <c r="CA1154" i="14"/>
  <c r="CB1153" i="14"/>
  <c r="CA1153" i="14"/>
  <c r="CB1152" i="14"/>
  <c r="CA1152" i="14"/>
  <c r="CB1151" i="14"/>
  <c r="CA1151" i="14"/>
  <c r="CB1150" i="14"/>
  <c r="CA1150" i="14"/>
  <c r="CB1149" i="14"/>
  <c r="CA1149" i="14"/>
  <c r="CB1148" i="14"/>
  <c r="CA1148" i="14"/>
  <c r="CB1147" i="14"/>
  <c r="CA1147" i="14"/>
  <c r="CB1146" i="14"/>
  <c r="CA1146" i="14"/>
  <c r="CB1145" i="14"/>
  <c r="CA1145" i="14"/>
  <c r="CB1144" i="14"/>
  <c r="CA1144" i="14"/>
  <c r="CB1143" i="14"/>
  <c r="CA1143" i="14"/>
  <c r="CB1142" i="14"/>
  <c r="CA1142" i="14"/>
  <c r="CB1141" i="14"/>
  <c r="CA1141" i="14"/>
  <c r="CB1140" i="14"/>
  <c r="CA1140" i="14"/>
  <c r="CB1139" i="14"/>
  <c r="CA1139" i="14"/>
  <c r="CB1138" i="14"/>
  <c r="CA1138" i="14"/>
  <c r="CB1137" i="14"/>
  <c r="CA1137" i="14"/>
  <c r="CB1136" i="14"/>
  <c r="CA1136" i="14"/>
  <c r="CB1135" i="14"/>
  <c r="CA1135" i="14"/>
  <c r="CB1134" i="14"/>
  <c r="CA1134" i="14"/>
  <c r="CB1133" i="14"/>
  <c r="CA1133" i="14"/>
  <c r="CB1132" i="14"/>
  <c r="CA1132" i="14"/>
  <c r="CB1131" i="14"/>
  <c r="CA1131" i="14"/>
  <c r="CB1130" i="14"/>
  <c r="CA1130" i="14"/>
  <c r="CB1129" i="14"/>
  <c r="CA1129" i="14"/>
  <c r="CB1128" i="14"/>
  <c r="CA1128" i="14"/>
  <c r="CB1127" i="14"/>
  <c r="CA1127" i="14"/>
  <c r="CB1126" i="14"/>
  <c r="CA1126" i="14"/>
  <c r="CB1125" i="14"/>
  <c r="CA1125" i="14"/>
  <c r="CB1124" i="14"/>
  <c r="CA1124" i="14"/>
  <c r="CB1123" i="14"/>
  <c r="CA1123" i="14"/>
  <c r="CB1122" i="14"/>
  <c r="CA1122" i="14"/>
  <c r="CB1121" i="14"/>
  <c r="CA1121" i="14"/>
  <c r="CB1120" i="14"/>
  <c r="CA1120" i="14"/>
  <c r="CB1119" i="14"/>
  <c r="CA1119" i="14"/>
  <c r="CB1118" i="14"/>
  <c r="CA1118" i="14"/>
  <c r="CB1117" i="14"/>
  <c r="CA1117" i="14"/>
  <c r="CB1116" i="14"/>
  <c r="CA1116" i="14"/>
  <c r="CB1115" i="14"/>
  <c r="CA1115" i="14"/>
  <c r="CB1114" i="14"/>
  <c r="CA1114" i="14"/>
  <c r="CB1113" i="14"/>
  <c r="CA1113" i="14"/>
  <c r="CB1112" i="14"/>
  <c r="CA1112" i="14"/>
  <c r="CB1111" i="14"/>
  <c r="CA1111" i="14"/>
  <c r="CB1110" i="14"/>
  <c r="CA1110" i="14"/>
  <c r="CB1109" i="14"/>
  <c r="CA1109" i="14"/>
  <c r="CB1108" i="14"/>
  <c r="CA1108" i="14"/>
  <c r="CB1107" i="14"/>
  <c r="CA1107" i="14"/>
  <c r="CB1106" i="14"/>
  <c r="CA1106" i="14"/>
  <c r="CB1105" i="14"/>
  <c r="CA1105" i="14"/>
  <c r="CB1104" i="14"/>
  <c r="CA1104" i="14"/>
  <c r="CB1103" i="14"/>
  <c r="CA1103" i="14"/>
  <c r="CB1102" i="14"/>
  <c r="CA1102" i="14"/>
  <c r="CB1101" i="14"/>
  <c r="CA1101" i="14"/>
  <c r="CB1100" i="14"/>
  <c r="CA1100" i="14"/>
  <c r="CB1099" i="14"/>
  <c r="CA1099" i="14"/>
  <c r="CB1098" i="14"/>
  <c r="CA1098" i="14"/>
  <c r="CB1097" i="14"/>
  <c r="CA1097" i="14"/>
  <c r="CB1096" i="14"/>
  <c r="CA1096" i="14"/>
  <c r="CB1095" i="14"/>
  <c r="CA1095" i="14"/>
  <c r="CB1094" i="14"/>
  <c r="CA1094" i="14"/>
  <c r="CB1093" i="14"/>
  <c r="CA1093" i="14"/>
  <c r="CB1092" i="14"/>
  <c r="CA1092" i="14"/>
  <c r="CB1091" i="14"/>
  <c r="CA1091" i="14"/>
  <c r="CB1090" i="14"/>
  <c r="CA1090" i="14"/>
  <c r="CB1089" i="14"/>
  <c r="CA1089" i="14"/>
  <c r="CB1088" i="14"/>
  <c r="CA1088" i="14"/>
  <c r="CB1087" i="14"/>
  <c r="CA1087" i="14"/>
  <c r="CB1086" i="14"/>
  <c r="CA1086" i="14"/>
  <c r="CB1085" i="14"/>
  <c r="CA1085" i="14"/>
  <c r="CB1084" i="14"/>
  <c r="CA1084" i="14"/>
  <c r="CB1083" i="14"/>
  <c r="CA1083" i="14"/>
  <c r="CB1082" i="14"/>
  <c r="CA1082" i="14"/>
  <c r="CB1081" i="14"/>
  <c r="CA1081" i="14"/>
  <c r="CB1080" i="14"/>
  <c r="CA1080" i="14"/>
  <c r="CB1079" i="14"/>
  <c r="CA1079" i="14"/>
  <c r="CB1078" i="14"/>
  <c r="CA1078" i="14"/>
  <c r="CB1077" i="14"/>
  <c r="CA1077" i="14"/>
  <c r="CB1076" i="14"/>
  <c r="CA1076" i="14"/>
  <c r="CB1075" i="14"/>
  <c r="CA1075" i="14"/>
  <c r="CB1074" i="14"/>
  <c r="CA1074" i="14"/>
  <c r="CB1073" i="14"/>
  <c r="CA1073" i="14"/>
  <c r="CB1072" i="14"/>
  <c r="CA1072" i="14"/>
  <c r="CB1071" i="14"/>
  <c r="CA1071" i="14"/>
  <c r="CB1070" i="14"/>
  <c r="CA1070" i="14"/>
  <c r="CB1069" i="14"/>
  <c r="CA1069" i="14"/>
  <c r="CB1068" i="14"/>
  <c r="CA1068" i="14"/>
  <c r="CB1067" i="14"/>
  <c r="CA1067" i="14"/>
  <c r="CB1066" i="14"/>
  <c r="CA1066" i="14"/>
  <c r="CB1065" i="14"/>
  <c r="CA1065" i="14"/>
  <c r="CB1064" i="14"/>
  <c r="CA1064" i="14"/>
  <c r="CB1063" i="14"/>
  <c r="CA1063" i="14"/>
  <c r="CB1062" i="14"/>
  <c r="CA1062" i="14"/>
  <c r="CB1061" i="14"/>
  <c r="CA1061" i="14"/>
  <c r="CB1060" i="14"/>
  <c r="CA1060" i="14"/>
  <c r="CB1059" i="14"/>
  <c r="CA1059" i="14"/>
  <c r="CB1058" i="14"/>
  <c r="CA1058" i="14"/>
  <c r="CB1057" i="14"/>
  <c r="CA1057" i="14"/>
  <c r="CB1056" i="14"/>
  <c r="CA1056" i="14"/>
  <c r="CB1055" i="14"/>
  <c r="CA1055" i="14"/>
  <c r="CB1054" i="14"/>
  <c r="CA1054" i="14"/>
  <c r="CB1053" i="14"/>
  <c r="CA1053" i="14"/>
  <c r="CB1052" i="14"/>
  <c r="CA1052" i="14"/>
  <c r="CB1051" i="14"/>
  <c r="CA1051" i="14"/>
  <c r="CB1050" i="14"/>
  <c r="CA1050" i="14"/>
  <c r="CB1049" i="14"/>
  <c r="CA1049" i="14"/>
  <c r="CB1048" i="14"/>
  <c r="CA1048" i="14"/>
  <c r="CB1047" i="14"/>
  <c r="CA1047" i="14"/>
  <c r="CB1046" i="14"/>
  <c r="CA1046" i="14"/>
  <c r="CB1045" i="14"/>
  <c r="CA1045" i="14"/>
  <c r="CB1044" i="14"/>
  <c r="CA1044" i="14"/>
  <c r="CB1043" i="14"/>
  <c r="CA1043" i="14"/>
  <c r="CB1042" i="14"/>
  <c r="CA1042" i="14"/>
  <c r="CB1041" i="14"/>
  <c r="CA1041" i="14"/>
  <c r="CB1040" i="14"/>
  <c r="CA1040" i="14"/>
  <c r="CB1039" i="14"/>
  <c r="CA1039" i="14"/>
  <c r="CB1038" i="14"/>
  <c r="CA1038" i="14"/>
  <c r="CB1037" i="14"/>
  <c r="CA1037" i="14"/>
  <c r="CB1036" i="14"/>
  <c r="CA1036" i="14"/>
  <c r="CB1035" i="14"/>
  <c r="CA1035" i="14"/>
  <c r="CB1034" i="14"/>
  <c r="CA1034" i="14"/>
  <c r="CB1033" i="14"/>
  <c r="CA1033" i="14"/>
  <c r="CB1032" i="14"/>
  <c r="CA1032" i="14"/>
  <c r="CB1031" i="14"/>
  <c r="CA1031" i="14"/>
  <c r="CB1030" i="14"/>
  <c r="CA1030" i="14"/>
  <c r="CB1029" i="14"/>
  <c r="CA1029" i="14"/>
  <c r="CB1028" i="14"/>
  <c r="CA1028" i="14"/>
  <c r="CB1027" i="14"/>
  <c r="CA1027" i="14"/>
  <c r="CB1026" i="14"/>
  <c r="CA1026" i="14"/>
  <c r="CB1025" i="14"/>
  <c r="CA1025" i="14"/>
  <c r="CB1024" i="14"/>
  <c r="CA1024" i="14"/>
  <c r="CB1023" i="14"/>
  <c r="CA1023" i="14"/>
  <c r="CB1022" i="14"/>
  <c r="CA1022" i="14"/>
  <c r="CB1021" i="14"/>
  <c r="CA1021" i="14"/>
  <c r="CB1020" i="14"/>
  <c r="CA1020" i="14"/>
  <c r="CB1019" i="14"/>
  <c r="CA1019" i="14"/>
  <c r="CB1018" i="14"/>
  <c r="CA1018" i="14"/>
  <c r="CB1017" i="14"/>
  <c r="CA1017" i="14"/>
  <c r="CB1016" i="14"/>
  <c r="CA1016" i="14"/>
  <c r="CB1015" i="14"/>
  <c r="CA1015" i="14"/>
  <c r="CB1014" i="14"/>
  <c r="CA1014" i="14"/>
  <c r="CB1013" i="14"/>
  <c r="CA1013" i="14"/>
  <c r="CB1012" i="14"/>
  <c r="CA1012" i="14"/>
  <c r="CB1011" i="14"/>
  <c r="CA1011" i="14"/>
  <c r="CB1010" i="14"/>
  <c r="CA1010" i="14"/>
  <c r="CB1009" i="14"/>
  <c r="CA1009" i="14"/>
  <c r="CB1008" i="14"/>
  <c r="CA1008" i="14"/>
  <c r="CB1007" i="14"/>
  <c r="CA1007" i="14"/>
  <c r="CB1006" i="14"/>
  <c r="CA1006" i="14"/>
  <c r="CB1005" i="14"/>
  <c r="CA1005" i="14"/>
  <c r="CB1004" i="14"/>
  <c r="CA1004" i="14"/>
  <c r="CB1003" i="14"/>
  <c r="CA1003" i="14"/>
  <c r="CB1002" i="14"/>
  <c r="CA1002" i="14"/>
  <c r="CB1001" i="14"/>
  <c r="CA1001" i="14"/>
  <c r="CB1000" i="14"/>
  <c r="CA1000" i="14"/>
  <c r="CB999" i="14"/>
  <c r="CA999" i="14"/>
  <c r="CB998" i="14"/>
  <c r="CA998" i="14"/>
  <c r="CB997" i="14"/>
  <c r="CA997" i="14"/>
  <c r="CB996" i="14"/>
  <c r="CA996" i="14"/>
  <c r="CB995" i="14"/>
  <c r="CA995" i="14"/>
  <c r="CB994" i="14"/>
  <c r="CA994" i="14"/>
  <c r="CB993" i="14"/>
  <c r="CA993" i="14"/>
  <c r="CB992" i="14"/>
  <c r="CA992" i="14"/>
  <c r="CB991" i="14"/>
  <c r="CA991" i="14"/>
  <c r="CB990" i="14"/>
  <c r="CA990" i="14"/>
  <c r="CB989" i="14"/>
  <c r="CA989" i="14"/>
  <c r="CB988" i="14"/>
  <c r="CA988" i="14"/>
  <c r="CB987" i="14"/>
  <c r="CA987" i="14"/>
  <c r="CB986" i="14"/>
  <c r="CA986" i="14"/>
  <c r="CB985" i="14"/>
  <c r="CA985" i="14"/>
  <c r="CB984" i="14"/>
  <c r="CA984" i="14"/>
  <c r="CB983" i="14"/>
  <c r="CA983" i="14"/>
  <c r="CB982" i="14"/>
  <c r="CA982" i="14"/>
  <c r="CB981" i="14"/>
  <c r="CA981" i="14"/>
  <c r="CB980" i="14"/>
  <c r="CA980" i="14"/>
  <c r="CB979" i="14"/>
  <c r="CA979" i="14"/>
  <c r="CB978" i="14"/>
  <c r="CA978" i="14"/>
  <c r="CB977" i="14"/>
  <c r="CA977" i="14"/>
  <c r="CB976" i="14"/>
  <c r="CA976" i="14"/>
  <c r="CB975" i="14"/>
  <c r="CA975" i="14"/>
  <c r="CB974" i="14"/>
  <c r="CA974" i="14"/>
  <c r="CB973" i="14"/>
  <c r="CA973" i="14"/>
  <c r="CB972" i="14"/>
  <c r="CA972" i="14"/>
  <c r="CB971" i="14"/>
  <c r="CA971" i="14"/>
  <c r="CB970" i="14"/>
  <c r="CA970" i="14"/>
  <c r="CB969" i="14"/>
  <c r="CA969" i="14"/>
  <c r="CB968" i="14"/>
  <c r="CA968" i="14"/>
  <c r="CB967" i="14"/>
  <c r="CA967" i="14"/>
  <c r="CB966" i="14"/>
  <c r="CA966" i="14"/>
  <c r="CB965" i="14"/>
  <c r="CA965" i="14"/>
  <c r="CB964" i="14"/>
  <c r="CA964" i="14"/>
  <c r="CB963" i="14"/>
  <c r="CA963" i="14"/>
  <c r="CB962" i="14"/>
  <c r="CA962" i="14"/>
  <c r="CB961" i="14"/>
  <c r="CA961" i="14"/>
  <c r="CB960" i="14"/>
  <c r="CA960" i="14"/>
  <c r="CB959" i="14"/>
  <c r="CA959" i="14"/>
  <c r="CB958" i="14"/>
  <c r="CA958" i="14"/>
  <c r="CB957" i="14"/>
  <c r="CA957" i="14"/>
  <c r="CB956" i="14"/>
  <c r="CA956" i="14"/>
  <c r="CB955" i="14"/>
  <c r="CA955" i="14"/>
  <c r="CB954" i="14"/>
  <c r="CA954" i="14"/>
  <c r="CB953" i="14"/>
  <c r="CA953" i="14"/>
  <c r="CB952" i="14"/>
  <c r="CA952" i="14"/>
  <c r="CB951" i="14"/>
  <c r="CA951" i="14"/>
  <c r="CB950" i="14"/>
  <c r="CA950" i="14"/>
  <c r="CB949" i="14"/>
  <c r="CA949" i="14"/>
  <c r="CB948" i="14"/>
  <c r="CA948" i="14"/>
  <c r="CB947" i="14"/>
  <c r="CA947" i="14"/>
  <c r="CB946" i="14"/>
  <c r="CA946" i="14"/>
  <c r="CB945" i="14"/>
  <c r="CA945" i="14"/>
  <c r="CB944" i="14"/>
  <c r="CA944" i="14"/>
  <c r="CB943" i="14"/>
  <c r="CA943" i="14"/>
  <c r="CB942" i="14"/>
  <c r="CA942" i="14"/>
  <c r="CB941" i="14"/>
  <c r="CA941" i="14"/>
  <c r="CB940" i="14"/>
  <c r="CA940" i="14"/>
  <c r="CB939" i="14"/>
  <c r="CA939" i="14"/>
  <c r="CB938" i="14"/>
  <c r="CA938" i="14"/>
  <c r="CB937" i="14"/>
  <c r="CA937" i="14"/>
  <c r="CB936" i="14"/>
  <c r="CA936" i="14"/>
  <c r="CB935" i="14"/>
  <c r="CA935" i="14"/>
  <c r="CB934" i="14"/>
  <c r="CA934" i="14"/>
  <c r="CB933" i="14"/>
  <c r="CA933" i="14"/>
  <c r="CB932" i="14"/>
  <c r="CA932" i="14"/>
  <c r="CB931" i="14"/>
  <c r="CA931" i="14"/>
  <c r="CB930" i="14"/>
  <c r="CA930" i="14"/>
  <c r="CB929" i="14"/>
  <c r="CA929" i="14"/>
  <c r="CB928" i="14"/>
  <c r="CA928" i="14"/>
  <c r="CB927" i="14"/>
  <c r="CA927" i="14"/>
  <c r="CB926" i="14"/>
  <c r="CA926" i="14"/>
  <c r="CB925" i="14"/>
  <c r="CA925" i="14"/>
  <c r="CB924" i="14"/>
  <c r="CA924" i="14"/>
  <c r="CB923" i="14"/>
  <c r="CA923" i="14"/>
  <c r="CB922" i="14"/>
  <c r="CA922" i="14"/>
  <c r="CB921" i="14"/>
  <c r="CA921" i="14"/>
  <c r="CB920" i="14"/>
  <c r="CA920" i="14"/>
  <c r="CB919" i="14"/>
  <c r="CA919" i="14"/>
  <c r="CB918" i="14"/>
  <c r="CA918" i="14"/>
  <c r="CB917" i="14"/>
  <c r="CA917" i="14"/>
  <c r="CB916" i="14"/>
  <c r="CA916" i="14"/>
  <c r="CB915" i="14"/>
  <c r="CA915" i="14"/>
  <c r="CB914" i="14"/>
  <c r="CA914" i="14"/>
  <c r="CB913" i="14"/>
  <c r="CA913" i="14"/>
  <c r="CB912" i="14"/>
  <c r="CA912" i="14"/>
  <c r="CB911" i="14"/>
  <c r="CA911" i="14"/>
  <c r="CB910" i="14"/>
  <c r="CA910" i="14"/>
  <c r="CB909" i="14"/>
  <c r="CA909" i="14"/>
  <c r="CB908" i="14"/>
  <c r="CA908" i="14"/>
  <c r="CB907" i="14"/>
  <c r="CA907" i="14"/>
  <c r="CB906" i="14"/>
  <c r="CA906" i="14"/>
  <c r="CB905" i="14"/>
  <c r="CA905" i="14"/>
  <c r="CB904" i="14"/>
  <c r="CA904" i="14"/>
  <c r="CB903" i="14"/>
  <c r="CA903" i="14"/>
  <c r="CB902" i="14"/>
  <c r="CA902" i="14"/>
  <c r="CB901" i="14"/>
  <c r="CA901" i="14"/>
  <c r="CB900" i="14"/>
  <c r="CA900" i="14"/>
  <c r="CB899" i="14"/>
  <c r="CA899" i="14"/>
  <c r="CB898" i="14"/>
  <c r="CA898" i="14"/>
  <c r="CB897" i="14"/>
  <c r="CA897" i="14"/>
  <c r="CB896" i="14"/>
  <c r="CA896" i="14"/>
  <c r="CB895" i="14"/>
  <c r="CA895" i="14"/>
  <c r="CB894" i="14"/>
  <c r="CA894" i="14"/>
  <c r="CB893" i="14"/>
  <c r="CA893" i="14"/>
  <c r="CB892" i="14"/>
  <c r="CA892" i="14"/>
  <c r="CB891" i="14"/>
  <c r="CA891" i="14"/>
  <c r="CB890" i="14"/>
  <c r="CA890" i="14"/>
  <c r="CB889" i="14"/>
  <c r="CA889" i="14"/>
  <c r="CB888" i="14"/>
  <c r="CA888" i="14"/>
  <c r="CB887" i="14"/>
  <c r="CA887" i="14"/>
  <c r="CB886" i="14"/>
  <c r="CA886" i="14"/>
  <c r="CB885" i="14"/>
  <c r="CA885" i="14"/>
  <c r="CB884" i="14"/>
  <c r="CA884" i="14"/>
  <c r="CB883" i="14"/>
  <c r="CA883" i="14"/>
  <c r="CB882" i="14"/>
  <c r="CA882" i="14"/>
  <c r="CB881" i="14"/>
  <c r="CA881" i="14"/>
  <c r="CB880" i="14"/>
  <c r="CA880" i="14"/>
  <c r="CB879" i="14"/>
  <c r="CA879" i="14"/>
  <c r="CB878" i="14"/>
  <c r="CA878" i="14"/>
  <c r="CB877" i="14"/>
  <c r="CA877" i="14"/>
  <c r="CB876" i="14"/>
  <c r="CA876" i="14"/>
  <c r="CB875" i="14"/>
  <c r="CA875" i="14"/>
  <c r="CB874" i="14"/>
  <c r="CA874" i="14"/>
  <c r="CB873" i="14"/>
  <c r="CA873" i="14"/>
  <c r="CB872" i="14"/>
  <c r="CA872" i="14"/>
  <c r="CB871" i="14"/>
  <c r="CA871" i="14"/>
  <c r="CB870" i="14"/>
  <c r="CA870" i="14"/>
  <c r="CB869" i="14"/>
  <c r="CA869" i="14"/>
  <c r="CB868" i="14"/>
  <c r="CA868" i="14"/>
  <c r="CB867" i="14"/>
  <c r="CA867" i="14"/>
  <c r="CB866" i="14"/>
  <c r="CA866" i="14"/>
  <c r="CB865" i="14"/>
  <c r="CA865" i="14"/>
  <c r="CB864" i="14"/>
  <c r="CA864" i="14"/>
  <c r="CB863" i="14"/>
  <c r="CA863" i="14"/>
  <c r="CB862" i="14"/>
  <c r="CA862" i="14"/>
  <c r="CB861" i="14"/>
  <c r="CA861" i="14"/>
  <c r="CB860" i="14"/>
  <c r="CA860" i="14"/>
  <c r="CB859" i="14"/>
  <c r="CA859" i="14"/>
  <c r="CB858" i="14"/>
  <c r="CA858" i="14"/>
  <c r="CB857" i="14"/>
  <c r="CA857" i="14"/>
  <c r="CB856" i="14"/>
  <c r="CA856" i="14"/>
  <c r="CB855" i="14"/>
  <c r="CA855" i="14"/>
  <c r="CB854" i="14"/>
  <c r="CA854" i="14"/>
  <c r="CB853" i="14"/>
  <c r="CA853" i="14"/>
  <c r="CB852" i="14"/>
  <c r="CA852" i="14"/>
  <c r="CB851" i="14"/>
  <c r="CA851" i="14"/>
  <c r="CB850" i="14"/>
  <c r="CA850" i="14"/>
  <c r="CB849" i="14"/>
  <c r="CA849" i="14"/>
  <c r="CB848" i="14"/>
  <c r="CA848" i="14"/>
  <c r="CB847" i="14"/>
  <c r="CA847" i="14"/>
  <c r="CB846" i="14"/>
  <c r="CA846" i="14"/>
  <c r="CB845" i="14"/>
  <c r="CA845" i="14"/>
  <c r="CB844" i="14"/>
  <c r="CA844" i="14"/>
  <c r="CB843" i="14"/>
  <c r="CA843" i="14"/>
  <c r="CB842" i="14"/>
  <c r="CA842" i="14"/>
  <c r="CB841" i="14"/>
  <c r="CA841" i="14"/>
  <c r="CB840" i="14"/>
  <c r="CA840" i="14"/>
  <c r="CB839" i="14"/>
  <c r="CA839" i="14"/>
  <c r="CB838" i="14"/>
  <c r="CA838" i="14"/>
  <c r="CB837" i="14"/>
  <c r="CA837" i="14"/>
  <c r="CB836" i="14"/>
  <c r="CA836" i="14"/>
  <c r="CB835" i="14"/>
  <c r="CA835" i="14"/>
  <c r="CB834" i="14"/>
  <c r="CA834" i="14"/>
  <c r="CB833" i="14"/>
  <c r="CA833" i="14"/>
  <c r="CB832" i="14"/>
  <c r="CA832" i="14"/>
  <c r="CB831" i="14"/>
  <c r="CA831" i="14"/>
  <c r="CB830" i="14"/>
  <c r="CA830" i="14"/>
  <c r="CB829" i="14"/>
  <c r="CA829" i="14"/>
  <c r="CB828" i="14"/>
  <c r="CA828" i="14"/>
  <c r="CB827" i="14"/>
  <c r="CA827" i="14"/>
  <c r="CB826" i="14"/>
  <c r="CA826" i="14"/>
  <c r="CB825" i="14"/>
  <c r="CA825" i="14"/>
  <c r="CB824" i="14"/>
  <c r="CA824" i="14"/>
  <c r="CB823" i="14"/>
  <c r="CA823" i="14"/>
  <c r="CB822" i="14"/>
  <c r="CA822" i="14"/>
  <c r="CB821" i="14"/>
  <c r="CA821" i="14"/>
  <c r="CB820" i="14"/>
  <c r="CA820" i="14"/>
  <c r="CB819" i="14"/>
  <c r="CA819" i="14"/>
  <c r="CB818" i="14"/>
  <c r="CA818" i="14"/>
  <c r="CB817" i="14"/>
  <c r="CA817" i="14"/>
  <c r="CB816" i="14"/>
  <c r="CA816" i="14"/>
  <c r="CB815" i="14"/>
  <c r="CA815" i="14"/>
  <c r="CB814" i="14"/>
  <c r="CA814" i="14"/>
  <c r="CB813" i="14"/>
  <c r="CA813" i="14"/>
  <c r="CB812" i="14"/>
  <c r="CA812" i="14"/>
  <c r="CB811" i="14"/>
  <c r="CA811" i="14"/>
  <c r="CB810" i="14"/>
  <c r="CA810" i="14"/>
  <c r="CB809" i="14"/>
  <c r="CA809" i="14"/>
  <c r="CB808" i="14"/>
  <c r="CA808" i="14"/>
  <c r="CB807" i="14"/>
  <c r="CA807" i="14"/>
  <c r="CB806" i="14"/>
  <c r="CA806" i="14"/>
  <c r="CB805" i="14"/>
  <c r="CA805" i="14"/>
  <c r="CB804" i="14"/>
  <c r="CA804" i="14"/>
  <c r="CB803" i="14"/>
  <c r="CA803" i="14"/>
  <c r="CB802" i="14"/>
  <c r="CA802" i="14"/>
  <c r="CB801" i="14"/>
  <c r="CA801" i="14"/>
  <c r="CB800" i="14"/>
  <c r="CA800" i="14"/>
  <c r="CB799" i="14"/>
  <c r="CA799" i="14"/>
  <c r="CB798" i="14"/>
  <c r="CA798" i="14"/>
  <c r="CB797" i="14"/>
  <c r="CA797" i="14"/>
  <c r="CB796" i="14"/>
  <c r="CA796" i="14"/>
  <c r="CB795" i="14"/>
  <c r="CA795" i="14"/>
  <c r="CB794" i="14"/>
  <c r="CA794" i="14"/>
  <c r="CB793" i="14"/>
  <c r="CA793" i="14"/>
  <c r="CB792" i="14"/>
  <c r="CA792" i="14"/>
  <c r="CB791" i="14"/>
  <c r="CA791" i="14"/>
  <c r="CB790" i="14"/>
  <c r="CA790" i="14"/>
  <c r="CB789" i="14"/>
  <c r="CA789" i="14"/>
  <c r="CB788" i="14"/>
  <c r="CA788" i="14"/>
  <c r="CB787" i="14"/>
  <c r="CA787" i="14"/>
  <c r="CB786" i="14"/>
  <c r="CA786" i="14"/>
  <c r="CB785" i="14"/>
  <c r="CA785" i="14"/>
  <c r="CB784" i="14"/>
  <c r="CA784" i="14"/>
  <c r="CB783" i="14"/>
  <c r="CA783" i="14"/>
  <c r="CB782" i="14"/>
  <c r="CA782" i="14"/>
  <c r="CB781" i="14"/>
  <c r="CA781" i="14"/>
  <c r="CB780" i="14"/>
  <c r="CA780" i="14"/>
  <c r="CB779" i="14"/>
  <c r="CA779" i="14"/>
  <c r="CB778" i="14"/>
  <c r="CA778" i="14"/>
  <c r="CB777" i="14"/>
  <c r="CA777" i="14"/>
  <c r="CB776" i="14"/>
  <c r="CA776" i="14"/>
  <c r="CB775" i="14"/>
  <c r="CA775" i="14"/>
  <c r="CB774" i="14"/>
  <c r="CA774" i="14"/>
  <c r="CB773" i="14"/>
  <c r="CA773" i="14"/>
  <c r="CB772" i="14"/>
  <c r="CA772" i="14"/>
  <c r="CB771" i="14"/>
  <c r="CA771" i="14"/>
  <c r="CB770" i="14"/>
  <c r="CA770" i="14"/>
  <c r="CB769" i="14"/>
  <c r="CA769" i="14"/>
  <c r="CB768" i="14"/>
  <c r="CA768" i="14"/>
  <c r="CB767" i="14"/>
  <c r="CA767" i="14"/>
  <c r="CB766" i="14"/>
  <c r="CA766" i="14"/>
  <c r="CB765" i="14"/>
  <c r="CA765" i="14"/>
  <c r="CB764" i="14"/>
  <c r="CA764" i="14"/>
  <c r="CB763" i="14"/>
  <c r="CA763" i="14"/>
  <c r="CB762" i="14"/>
  <c r="CA762" i="14"/>
  <c r="CB761" i="14"/>
  <c r="CA761" i="14"/>
  <c r="CB760" i="14"/>
  <c r="CA760" i="14"/>
  <c r="CB759" i="14"/>
  <c r="CA759" i="14"/>
  <c r="CB758" i="14"/>
  <c r="CA758" i="14"/>
  <c r="CB757" i="14"/>
  <c r="CA757" i="14"/>
  <c r="CB756" i="14"/>
  <c r="CA756" i="14"/>
  <c r="CB755" i="14"/>
  <c r="CA755" i="14"/>
  <c r="CB754" i="14"/>
  <c r="CA754" i="14"/>
  <c r="CB753" i="14"/>
  <c r="CA753" i="14"/>
  <c r="CB752" i="14"/>
  <c r="CA752" i="14"/>
  <c r="CB751" i="14"/>
  <c r="CA751" i="14"/>
  <c r="CB750" i="14"/>
  <c r="CA750" i="14"/>
  <c r="CB749" i="14"/>
  <c r="CA749" i="14"/>
  <c r="CB748" i="14"/>
  <c r="CA748" i="14"/>
  <c r="CB747" i="14"/>
  <c r="CA747" i="14"/>
  <c r="CB746" i="14"/>
  <c r="CA746" i="14"/>
  <c r="CB745" i="14"/>
  <c r="CA745" i="14"/>
  <c r="CB744" i="14"/>
  <c r="CA744" i="14"/>
  <c r="CB743" i="14"/>
  <c r="CA743" i="14"/>
  <c r="CB742" i="14"/>
  <c r="CA742" i="14"/>
  <c r="CB741" i="14"/>
  <c r="CA741" i="14"/>
  <c r="CB740" i="14"/>
  <c r="CA740" i="14"/>
  <c r="CB739" i="14"/>
  <c r="CA739" i="14"/>
  <c r="CB738" i="14"/>
  <c r="CA738" i="14"/>
  <c r="CB737" i="14"/>
  <c r="CA737" i="14"/>
  <c r="CB736" i="14"/>
  <c r="CA736" i="14"/>
  <c r="CB735" i="14"/>
  <c r="CA735" i="14"/>
  <c r="CB734" i="14"/>
  <c r="CA734" i="14"/>
  <c r="CB733" i="14"/>
  <c r="CA733" i="14"/>
  <c r="CB732" i="14"/>
  <c r="CA732" i="14"/>
  <c r="CB731" i="14"/>
  <c r="CA731" i="14"/>
  <c r="CB730" i="14"/>
  <c r="CA730" i="14"/>
  <c r="CB729" i="14"/>
  <c r="CA729" i="14"/>
  <c r="CB728" i="14"/>
  <c r="CA728" i="14"/>
  <c r="CB727" i="14"/>
  <c r="CA727" i="14"/>
  <c r="CB726" i="14"/>
  <c r="CA726" i="14"/>
  <c r="CB725" i="14"/>
  <c r="CA725" i="14"/>
  <c r="CB724" i="14"/>
  <c r="CA724" i="14"/>
  <c r="CB723" i="14"/>
  <c r="CA723" i="14"/>
  <c r="CB722" i="14"/>
  <c r="CA722" i="14"/>
  <c r="CB721" i="14"/>
  <c r="CA721" i="14"/>
  <c r="CB720" i="14"/>
  <c r="CA720" i="14"/>
  <c r="CB719" i="14"/>
  <c r="CA719" i="14"/>
  <c r="CB718" i="14"/>
  <c r="CA718" i="14"/>
  <c r="CB717" i="14"/>
  <c r="CA717" i="14"/>
  <c r="CB716" i="14"/>
  <c r="CA716" i="14"/>
  <c r="CB715" i="14"/>
  <c r="CA715" i="14"/>
  <c r="CB714" i="14"/>
  <c r="CA714" i="14"/>
  <c r="CB713" i="14"/>
  <c r="CA713" i="14"/>
  <c r="CB712" i="14"/>
  <c r="CA712" i="14"/>
  <c r="CB711" i="14"/>
  <c r="CA711" i="14"/>
  <c r="CB710" i="14"/>
  <c r="CA710" i="14"/>
  <c r="CB709" i="14"/>
  <c r="CA709" i="14"/>
  <c r="CB708" i="14"/>
  <c r="CA708" i="14"/>
  <c r="CB707" i="14"/>
  <c r="CA707" i="14"/>
  <c r="CB706" i="14"/>
  <c r="CA706" i="14"/>
  <c r="CB705" i="14"/>
  <c r="CA705" i="14"/>
  <c r="CB704" i="14"/>
  <c r="CA704" i="14"/>
  <c r="CB703" i="14"/>
  <c r="CA703" i="14"/>
  <c r="CB702" i="14"/>
  <c r="CA702" i="14"/>
  <c r="CB701" i="14"/>
  <c r="CA701" i="14"/>
  <c r="CB700" i="14"/>
  <c r="CA700" i="14"/>
  <c r="CB699" i="14"/>
  <c r="CA699" i="14"/>
  <c r="CB698" i="14"/>
  <c r="CA698" i="14"/>
  <c r="CB697" i="14"/>
  <c r="CA697" i="14"/>
  <c r="CB696" i="14"/>
  <c r="CA696" i="14"/>
  <c r="CB695" i="14"/>
  <c r="CA695" i="14"/>
  <c r="CB694" i="14"/>
  <c r="CA694" i="14"/>
  <c r="CB693" i="14"/>
  <c r="CA693" i="14"/>
  <c r="CB692" i="14"/>
  <c r="CA692" i="14"/>
  <c r="CB691" i="14"/>
  <c r="CA691" i="14"/>
  <c r="CB690" i="14"/>
  <c r="CA690" i="14"/>
  <c r="CB689" i="14"/>
  <c r="CA689" i="14"/>
  <c r="CB688" i="14"/>
  <c r="CA688" i="14"/>
  <c r="CB687" i="14"/>
  <c r="CA687" i="14"/>
  <c r="CB686" i="14"/>
  <c r="CA686" i="14"/>
  <c r="CB685" i="14"/>
  <c r="CA685" i="14"/>
  <c r="CB684" i="14"/>
  <c r="CA684" i="14"/>
  <c r="CB683" i="14"/>
  <c r="CA683" i="14"/>
  <c r="CB682" i="14"/>
  <c r="CA682" i="14"/>
  <c r="CB681" i="14"/>
  <c r="CA681" i="14"/>
  <c r="CB680" i="14"/>
  <c r="CA680" i="14"/>
  <c r="CB679" i="14"/>
  <c r="CA679" i="14"/>
  <c r="CB678" i="14"/>
  <c r="CA678" i="14"/>
  <c r="CB677" i="14"/>
  <c r="CA677" i="14"/>
  <c r="CB676" i="14"/>
  <c r="CA676" i="14"/>
  <c r="CB675" i="14"/>
  <c r="CA675" i="14"/>
  <c r="CB674" i="14"/>
  <c r="CA674" i="14"/>
  <c r="CB673" i="14"/>
  <c r="CA673" i="14"/>
  <c r="CB672" i="14"/>
  <c r="CA672" i="14"/>
  <c r="CB671" i="14"/>
  <c r="CA671" i="14"/>
  <c r="CB670" i="14"/>
  <c r="CA670" i="14"/>
  <c r="CB669" i="14"/>
  <c r="CA669" i="14"/>
  <c r="CB668" i="14"/>
  <c r="CA668" i="14"/>
  <c r="CB667" i="14"/>
  <c r="CA667" i="14"/>
  <c r="CB666" i="14"/>
  <c r="CA666" i="14"/>
  <c r="CB665" i="14"/>
  <c r="CA665" i="14"/>
  <c r="CB664" i="14"/>
  <c r="CA664" i="14"/>
  <c r="CB663" i="14"/>
  <c r="CA663" i="14"/>
  <c r="CB662" i="14"/>
  <c r="CA662" i="14"/>
  <c r="CB661" i="14"/>
  <c r="CA661" i="14"/>
  <c r="CB660" i="14"/>
  <c r="CA660" i="14"/>
  <c r="CB659" i="14"/>
  <c r="CA659" i="14"/>
  <c r="CB658" i="14"/>
  <c r="CA658" i="14"/>
  <c r="CB657" i="14"/>
  <c r="CA657" i="14"/>
  <c r="CB656" i="14"/>
  <c r="CA656" i="14"/>
  <c r="CB655" i="14"/>
  <c r="CA655" i="14"/>
  <c r="CB654" i="14"/>
  <c r="CA654" i="14"/>
  <c r="CB653" i="14"/>
  <c r="CA653" i="14"/>
  <c r="CB652" i="14"/>
  <c r="CA652" i="14"/>
  <c r="CB651" i="14"/>
  <c r="CA651" i="14"/>
  <c r="CB650" i="14"/>
  <c r="CA650" i="14"/>
  <c r="CB649" i="14"/>
  <c r="CA649" i="14"/>
  <c r="CB648" i="14"/>
  <c r="CA648" i="14"/>
  <c r="CB647" i="14"/>
  <c r="CA647" i="14"/>
  <c r="CB646" i="14"/>
  <c r="CA646" i="14"/>
  <c r="CB645" i="14"/>
  <c r="CA645" i="14"/>
  <c r="CB644" i="14"/>
  <c r="CA644" i="14"/>
  <c r="CB643" i="14"/>
  <c r="CA643" i="14"/>
  <c r="CB642" i="14"/>
  <c r="CA642" i="14"/>
  <c r="CB641" i="14"/>
  <c r="CA641" i="14"/>
  <c r="CB640" i="14"/>
  <c r="CA640" i="14"/>
  <c r="CB639" i="14"/>
  <c r="CA639" i="14"/>
  <c r="CB638" i="14"/>
  <c r="CA638" i="14"/>
  <c r="CB637" i="14"/>
  <c r="CA637" i="14"/>
  <c r="CB636" i="14"/>
  <c r="CA636" i="14"/>
  <c r="CB635" i="14"/>
  <c r="CA635" i="14"/>
  <c r="CB634" i="14"/>
  <c r="CA634" i="14"/>
  <c r="CB633" i="14"/>
  <c r="CA633" i="14"/>
  <c r="CB632" i="14"/>
  <c r="CA632" i="14"/>
  <c r="CB631" i="14"/>
  <c r="CA631" i="14"/>
  <c r="CB630" i="14"/>
  <c r="CA630" i="14"/>
  <c r="CB629" i="14"/>
  <c r="CA629" i="14"/>
  <c r="CB628" i="14"/>
  <c r="CA628" i="14"/>
  <c r="CB627" i="14"/>
  <c r="CA627" i="14"/>
  <c r="CB626" i="14"/>
  <c r="CA626" i="14"/>
  <c r="CB625" i="14"/>
  <c r="CA625" i="14"/>
  <c r="CB624" i="14"/>
  <c r="CA624" i="14"/>
  <c r="CB623" i="14"/>
  <c r="CA623" i="14"/>
  <c r="CB622" i="14"/>
  <c r="CA622" i="14"/>
  <c r="CB621" i="14"/>
  <c r="CA621" i="14"/>
  <c r="CB620" i="14"/>
  <c r="CA620" i="14"/>
  <c r="CB619" i="14"/>
  <c r="CA619" i="14"/>
  <c r="CB618" i="14"/>
  <c r="CA618" i="14"/>
  <c r="CB617" i="14"/>
  <c r="CA617" i="14"/>
  <c r="CB616" i="14"/>
  <c r="CA616" i="14"/>
  <c r="CB615" i="14"/>
  <c r="CA615" i="14"/>
  <c r="CB614" i="14"/>
  <c r="CA614" i="14"/>
  <c r="CB613" i="14"/>
  <c r="CA613" i="14"/>
  <c r="CB612" i="14"/>
  <c r="CA612" i="14"/>
  <c r="CB611" i="14"/>
  <c r="CA611" i="14"/>
  <c r="CB610" i="14"/>
  <c r="CA610" i="14"/>
  <c r="CB609" i="14"/>
  <c r="CA609" i="14"/>
  <c r="CB608" i="14"/>
  <c r="CA608" i="14"/>
  <c r="CB607" i="14"/>
  <c r="CA607" i="14"/>
  <c r="CB606" i="14"/>
  <c r="CA606" i="14"/>
  <c r="CB605" i="14"/>
  <c r="CA605" i="14"/>
  <c r="CB604" i="14"/>
  <c r="CA604" i="14"/>
  <c r="CB603" i="14"/>
  <c r="CA603" i="14"/>
  <c r="CB602" i="14"/>
  <c r="CA602" i="14"/>
  <c r="CB601" i="14"/>
  <c r="CA601" i="14"/>
  <c r="CB600" i="14"/>
  <c r="CA600" i="14"/>
  <c r="CB599" i="14"/>
  <c r="CA599" i="14"/>
  <c r="CB598" i="14"/>
  <c r="CA598" i="14"/>
  <c r="CB597" i="14"/>
  <c r="CA597" i="14"/>
  <c r="CB596" i="14"/>
  <c r="CA596" i="14"/>
  <c r="CB595" i="14"/>
  <c r="CA595" i="14"/>
  <c r="CB594" i="14"/>
  <c r="CA594" i="14"/>
  <c r="CB593" i="14"/>
  <c r="CA593" i="14"/>
  <c r="CB592" i="14"/>
  <c r="CA592" i="14"/>
  <c r="CB591" i="14"/>
  <c r="CA591" i="14"/>
  <c r="CB590" i="14"/>
  <c r="CA590" i="14"/>
  <c r="CB589" i="14"/>
  <c r="CA589" i="14"/>
  <c r="CB588" i="14"/>
  <c r="CA588" i="14"/>
  <c r="CB587" i="14"/>
  <c r="CA587" i="14"/>
  <c r="CB586" i="14"/>
  <c r="CA586" i="14"/>
  <c r="CB585" i="14"/>
  <c r="CA585" i="14"/>
  <c r="CB584" i="14"/>
  <c r="CA584" i="14"/>
  <c r="CB583" i="14"/>
  <c r="CA583" i="14"/>
  <c r="CB582" i="14"/>
  <c r="CA582" i="14"/>
  <c r="CB581" i="14"/>
  <c r="CA581" i="14"/>
  <c r="CB580" i="14"/>
  <c r="CA580" i="14"/>
  <c r="CB579" i="14"/>
  <c r="CA579" i="14"/>
  <c r="CB578" i="14"/>
  <c r="CA578" i="14"/>
  <c r="CB577" i="14"/>
  <c r="CA577" i="14"/>
  <c r="CB576" i="14"/>
  <c r="CA576" i="14"/>
  <c r="CB575" i="14"/>
  <c r="CA575" i="14"/>
  <c r="CB574" i="14"/>
  <c r="CA574" i="14"/>
  <c r="CB573" i="14"/>
  <c r="CA573" i="14"/>
  <c r="CB572" i="14"/>
  <c r="CA572" i="14"/>
  <c r="CB571" i="14"/>
  <c r="CA571" i="14"/>
  <c r="CB570" i="14"/>
  <c r="CA570" i="14"/>
  <c r="CB569" i="14"/>
  <c r="CA569" i="14"/>
  <c r="CB568" i="14"/>
  <c r="CA568" i="14"/>
  <c r="CB567" i="14"/>
  <c r="CA567" i="14"/>
  <c r="CB566" i="14"/>
  <c r="CA566" i="14"/>
  <c r="CB565" i="14"/>
  <c r="CA565" i="14"/>
  <c r="CB564" i="14"/>
  <c r="CA564" i="14"/>
  <c r="CB563" i="14"/>
  <c r="CA563" i="14"/>
  <c r="CB562" i="14"/>
  <c r="CA562" i="14"/>
  <c r="CB561" i="14"/>
  <c r="CA561" i="14"/>
  <c r="CB560" i="14"/>
  <c r="CA560" i="14"/>
  <c r="CB559" i="14"/>
  <c r="CA559" i="14"/>
  <c r="CB558" i="14"/>
  <c r="CA558" i="14"/>
  <c r="CB557" i="14"/>
  <c r="CA557" i="14"/>
  <c r="CB556" i="14"/>
  <c r="CA556" i="14"/>
  <c r="CB555" i="14"/>
  <c r="CA555" i="14"/>
  <c r="CB554" i="14"/>
  <c r="CA554" i="14"/>
  <c r="CB553" i="14"/>
  <c r="CA553" i="14"/>
  <c r="CB552" i="14"/>
  <c r="CA552" i="14"/>
  <c r="CB551" i="14"/>
  <c r="CA551" i="14"/>
  <c r="CB550" i="14"/>
  <c r="CA550" i="14"/>
  <c r="CB549" i="14"/>
  <c r="CA549" i="14"/>
  <c r="CB548" i="14"/>
  <c r="CA548" i="14"/>
  <c r="CB547" i="14"/>
  <c r="CA547" i="14"/>
  <c r="CB546" i="14"/>
  <c r="CA546" i="14"/>
  <c r="CB545" i="14"/>
  <c r="CA545" i="14"/>
  <c r="CB544" i="14"/>
  <c r="CA544" i="14"/>
  <c r="CB543" i="14"/>
  <c r="CA543" i="14"/>
  <c r="CB542" i="14"/>
  <c r="CA542" i="14"/>
  <c r="CB541" i="14"/>
  <c r="CA541" i="14"/>
  <c r="CB540" i="14"/>
  <c r="CA540" i="14"/>
  <c r="CB539" i="14"/>
  <c r="CA539" i="14"/>
  <c r="CB538" i="14"/>
  <c r="CA538" i="14"/>
  <c r="CB537" i="14"/>
  <c r="CA537" i="14"/>
  <c r="CB536" i="14"/>
  <c r="CA536" i="14"/>
  <c r="CB535" i="14"/>
  <c r="CA535" i="14"/>
  <c r="CB534" i="14"/>
  <c r="CA534" i="14"/>
  <c r="CB533" i="14"/>
  <c r="CA533" i="14"/>
  <c r="CB532" i="14"/>
  <c r="CA532" i="14"/>
  <c r="CB531" i="14"/>
  <c r="CA531" i="14"/>
  <c r="CB530" i="14"/>
  <c r="CA530" i="14"/>
  <c r="CB529" i="14"/>
  <c r="CA529" i="14"/>
  <c r="CB528" i="14"/>
  <c r="CA528" i="14"/>
  <c r="CB527" i="14"/>
  <c r="CA527" i="14"/>
  <c r="CB526" i="14"/>
  <c r="CA526" i="14"/>
  <c r="CB525" i="14"/>
  <c r="CA525" i="14"/>
  <c r="CB524" i="14"/>
  <c r="CA524" i="14"/>
  <c r="CB523" i="14"/>
  <c r="CA523" i="14"/>
  <c r="CB522" i="14"/>
  <c r="CA522" i="14"/>
  <c r="CB521" i="14"/>
  <c r="CA521" i="14"/>
  <c r="CB520" i="14"/>
  <c r="CA520" i="14"/>
  <c r="CB519" i="14"/>
  <c r="CA519" i="14"/>
  <c r="CB518" i="14"/>
  <c r="CA518" i="14"/>
  <c r="CB517" i="14"/>
  <c r="CA517" i="14"/>
  <c r="CB516" i="14"/>
  <c r="CA516" i="14"/>
  <c r="CB515" i="14"/>
  <c r="CA515" i="14"/>
  <c r="CB514" i="14"/>
  <c r="CA514" i="14"/>
  <c r="CB513" i="14"/>
  <c r="CA513" i="14"/>
  <c r="CB512" i="14"/>
  <c r="CA512" i="14"/>
  <c r="CB511" i="14"/>
  <c r="CA511" i="14"/>
  <c r="CB510" i="14"/>
  <c r="CA510" i="14"/>
  <c r="CB509" i="14"/>
  <c r="CA509" i="14"/>
  <c r="CB508" i="14"/>
  <c r="CA508" i="14"/>
  <c r="CB507" i="14"/>
  <c r="CA507" i="14"/>
  <c r="CB506" i="14"/>
  <c r="CA506" i="14"/>
  <c r="CB505" i="14"/>
  <c r="CA505" i="14"/>
  <c r="CB504" i="14"/>
  <c r="CA504" i="14"/>
  <c r="CB503" i="14"/>
  <c r="CA503" i="14"/>
  <c r="CB502" i="14"/>
  <c r="CA502" i="14"/>
  <c r="CB501" i="14"/>
  <c r="CA501" i="14"/>
  <c r="CB500" i="14"/>
  <c r="CA500" i="14"/>
  <c r="CB499" i="14"/>
  <c r="CA499" i="14"/>
  <c r="CB498" i="14"/>
  <c r="CA498" i="14"/>
  <c r="CB497" i="14"/>
  <c r="CA497" i="14"/>
  <c r="CB496" i="14"/>
  <c r="CA496" i="14"/>
  <c r="CB495" i="14"/>
  <c r="CA495" i="14"/>
  <c r="CB494" i="14"/>
  <c r="CA494" i="14"/>
  <c r="CB493" i="14"/>
  <c r="CA493" i="14"/>
  <c r="CB492" i="14"/>
  <c r="CA492" i="14"/>
  <c r="CB491" i="14"/>
  <c r="CA491" i="14"/>
  <c r="CB490" i="14"/>
  <c r="CA490" i="14"/>
  <c r="CB489" i="14"/>
  <c r="CA489" i="14"/>
  <c r="CB488" i="14"/>
  <c r="CA488" i="14"/>
  <c r="CB487" i="14"/>
  <c r="CA487" i="14"/>
  <c r="CB486" i="14"/>
  <c r="CA486" i="14"/>
  <c r="CB485" i="14"/>
  <c r="CA485" i="14"/>
  <c r="CB484" i="14"/>
  <c r="CA484" i="14"/>
  <c r="CB483" i="14"/>
  <c r="CA483" i="14"/>
  <c r="CB482" i="14"/>
  <c r="CA482" i="14"/>
  <c r="CB481" i="14"/>
  <c r="CA481" i="14"/>
  <c r="CB480" i="14"/>
  <c r="CA480" i="14"/>
  <c r="CB479" i="14"/>
  <c r="CA479" i="14"/>
  <c r="CB478" i="14"/>
  <c r="CA478" i="14"/>
  <c r="CB477" i="14"/>
  <c r="CA477" i="14"/>
  <c r="CB476" i="14"/>
  <c r="CA476" i="14"/>
  <c r="CB475" i="14"/>
  <c r="CA475" i="14"/>
  <c r="CB474" i="14"/>
  <c r="CA474" i="14"/>
  <c r="CB473" i="14"/>
  <c r="CA473" i="14"/>
  <c r="CB472" i="14"/>
  <c r="CA472" i="14"/>
  <c r="CB471" i="14"/>
  <c r="CA471" i="14"/>
  <c r="CB470" i="14"/>
  <c r="CA470" i="14"/>
  <c r="CB469" i="14"/>
  <c r="CA469" i="14"/>
  <c r="CB468" i="14"/>
  <c r="CA468" i="14"/>
  <c r="CB467" i="14"/>
  <c r="CA467" i="14"/>
  <c r="CB466" i="14"/>
  <c r="CA466" i="14"/>
  <c r="CB465" i="14"/>
  <c r="CA465" i="14"/>
  <c r="CB464" i="14"/>
  <c r="CA464" i="14"/>
  <c r="CB463" i="14"/>
  <c r="CA463" i="14"/>
  <c r="CB462" i="14"/>
  <c r="CA462" i="14"/>
  <c r="CB461" i="14"/>
  <c r="CA461" i="14"/>
  <c r="CB460" i="14"/>
  <c r="CA460" i="14"/>
  <c r="CB459" i="14"/>
  <c r="CA459" i="14"/>
  <c r="CB458" i="14"/>
  <c r="CA458" i="14"/>
  <c r="CB457" i="14"/>
  <c r="CA457" i="14"/>
  <c r="CB456" i="14"/>
  <c r="CA456" i="14"/>
  <c r="CB455" i="14"/>
  <c r="CA455" i="14"/>
  <c r="CB454" i="14"/>
  <c r="CA454" i="14"/>
  <c r="CB453" i="14"/>
  <c r="CA453" i="14"/>
  <c r="CB452" i="14"/>
  <c r="CA452" i="14"/>
  <c r="CB451" i="14"/>
  <c r="CA451" i="14"/>
  <c r="CB450" i="14"/>
  <c r="CA450" i="14"/>
  <c r="CB449" i="14"/>
  <c r="CA449" i="14"/>
  <c r="CB448" i="14"/>
  <c r="CA448" i="14"/>
  <c r="CB447" i="14"/>
  <c r="CA447" i="14"/>
  <c r="CB446" i="14"/>
  <c r="CA446" i="14"/>
  <c r="CB445" i="14"/>
  <c r="CA445" i="14"/>
  <c r="CB444" i="14"/>
  <c r="CA444" i="14"/>
  <c r="CB443" i="14"/>
  <c r="CA443" i="14"/>
  <c r="CB442" i="14"/>
  <c r="CA442" i="14"/>
  <c r="CB441" i="14"/>
  <c r="CA441" i="14"/>
  <c r="CB440" i="14"/>
  <c r="CA440" i="14"/>
  <c r="CB439" i="14"/>
  <c r="CA439" i="14"/>
  <c r="CB438" i="14"/>
  <c r="CA438" i="14"/>
  <c r="CB437" i="14"/>
  <c r="CA437" i="14"/>
  <c r="CB436" i="14"/>
  <c r="CA436" i="14"/>
  <c r="CB435" i="14"/>
  <c r="CA435" i="14"/>
  <c r="CB434" i="14"/>
  <c r="CA434" i="14"/>
  <c r="CB433" i="14"/>
  <c r="CA433" i="14"/>
  <c r="CB432" i="14"/>
  <c r="CA432" i="14"/>
  <c r="CB431" i="14"/>
  <c r="CA431" i="14"/>
  <c r="CB430" i="14"/>
  <c r="CA430" i="14"/>
  <c r="CB429" i="14"/>
  <c r="CA429" i="14"/>
  <c r="CB428" i="14"/>
  <c r="CA428" i="14"/>
  <c r="CB427" i="14"/>
  <c r="CA427" i="14"/>
  <c r="CB426" i="14"/>
  <c r="CA426" i="14"/>
  <c r="CB425" i="14"/>
  <c r="CA425" i="14"/>
  <c r="CB424" i="14"/>
  <c r="CA424" i="14"/>
  <c r="CB423" i="14"/>
  <c r="CA423" i="14"/>
  <c r="CB422" i="14"/>
  <c r="CA422" i="14"/>
  <c r="CB421" i="14"/>
  <c r="CA421" i="14"/>
  <c r="CB420" i="14"/>
  <c r="CA420" i="14"/>
  <c r="CB419" i="14"/>
  <c r="CA419" i="14"/>
  <c r="CB418" i="14"/>
  <c r="CA418" i="14"/>
  <c r="CB417" i="14"/>
  <c r="CA417" i="14"/>
  <c r="CB416" i="14"/>
  <c r="CA416" i="14"/>
  <c r="CB415" i="14"/>
  <c r="CA415" i="14"/>
  <c r="CB414" i="14"/>
  <c r="CA414" i="14"/>
  <c r="CB413" i="14"/>
  <c r="CA413" i="14"/>
  <c r="CB412" i="14"/>
  <c r="CA412" i="14"/>
  <c r="CB411" i="14"/>
  <c r="CA411" i="14"/>
  <c r="CB410" i="14"/>
  <c r="CA410" i="14"/>
  <c r="CB409" i="14"/>
  <c r="CA409" i="14"/>
  <c r="CB408" i="14"/>
  <c r="CA408" i="14"/>
  <c r="CB407" i="14"/>
  <c r="CA407" i="14"/>
  <c r="CB406" i="14"/>
  <c r="CA406" i="14"/>
  <c r="CB405" i="14"/>
  <c r="CA405" i="14"/>
  <c r="CB404" i="14"/>
  <c r="CA404" i="14"/>
  <c r="CB403" i="14"/>
  <c r="CA403" i="14"/>
  <c r="CB402" i="14"/>
  <c r="CA402" i="14"/>
  <c r="CB401" i="14"/>
  <c r="CA401" i="14"/>
  <c r="CB400" i="14"/>
  <c r="CA400" i="14"/>
  <c r="A400" i="14"/>
  <c r="CB399" i="14"/>
  <c r="CA399" i="14"/>
  <c r="A399" i="14"/>
  <c r="CB398" i="14"/>
  <c r="CA398" i="14"/>
  <c r="A398" i="14"/>
  <c r="CB397" i="14"/>
  <c r="CA397" i="14"/>
  <c r="A397" i="14"/>
  <c r="CB396" i="14"/>
  <c r="CA396" i="14"/>
  <c r="A396" i="14"/>
  <c r="CB395" i="14"/>
  <c r="CA395" i="14"/>
  <c r="A395" i="14"/>
  <c r="CB394" i="14"/>
  <c r="CA394" i="14"/>
  <c r="A394" i="14"/>
  <c r="CB393" i="14"/>
  <c r="CA393" i="14"/>
  <c r="A393" i="14"/>
  <c r="CB392" i="14"/>
  <c r="CA392" i="14"/>
  <c r="A392" i="14"/>
  <c r="CB391" i="14"/>
  <c r="CA391" i="14"/>
  <c r="A391" i="14"/>
  <c r="CB390" i="14"/>
  <c r="CA390" i="14"/>
  <c r="A390" i="14"/>
  <c r="CB389" i="14"/>
  <c r="CA389" i="14"/>
  <c r="A389" i="14"/>
  <c r="CB388" i="14"/>
  <c r="CA388" i="14"/>
  <c r="A388" i="14"/>
  <c r="CB387" i="14"/>
  <c r="CA387" i="14"/>
  <c r="A387" i="14"/>
  <c r="CB386" i="14"/>
  <c r="CA386" i="14"/>
  <c r="A386" i="14"/>
  <c r="CB385" i="14"/>
  <c r="CA385" i="14"/>
  <c r="A385" i="14"/>
  <c r="CB384" i="14"/>
  <c r="CA384" i="14"/>
  <c r="A384" i="14"/>
  <c r="CB383" i="14"/>
  <c r="CA383" i="14"/>
  <c r="A383" i="14"/>
  <c r="CB382" i="14"/>
  <c r="CA382" i="14"/>
  <c r="A382" i="14"/>
  <c r="CB381" i="14"/>
  <c r="CA381" i="14"/>
  <c r="A381" i="14"/>
  <c r="CB380" i="14"/>
  <c r="CA380" i="14"/>
  <c r="A380" i="14"/>
  <c r="CB379" i="14"/>
  <c r="CA379" i="14"/>
  <c r="A379" i="14"/>
  <c r="CB378" i="14"/>
  <c r="CA378" i="14"/>
  <c r="A378" i="14"/>
  <c r="CB377" i="14"/>
  <c r="CA377" i="14"/>
  <c r="A377" i="14"/>
  <c r="CB376" i="14"/>
  <c r="CA376" i="14"/>
  <c r="A376" i="14"/>
  <c r="CB375" i="14"/>
  <c r="CA375" i="14"/>
  <c r="A375" i="14"/>
  <c r="CB374" i="14"/>
  <c r="CA374" i="14"/>
  <c r="A374" i="14"/>
  <c r="CB373" i="14"/>
  <c r="CA373" i="14"/>
  <c r="A373" i="14"/>
  <c r="CB372" i="14"/>
  <c r="CA372" i="14"/>
  <c r="A372" i="14"/>
  <c r="CB371" i="14"/>
  <c r="CA371" i="14"/>
  <c r="A371" i="14"/>
  <c r="CB370" i="14"/>
  <c r="CA370" i="14"/>
  <c r="A370" i="14"/>
  <c r="CB369" i="14"/>
  <c r="CA369" i="14"/>
  <c r="A369" i="14"/>
  <c r="CB368" i="14"/>
  <c r="CA368" i="14"/>
  <c r="A368" i="14"/>
  <c r="CB367" i="14"/>
  <c r="CA367" i="14"/>
  <c r="A367" i="14"/>
  <c r="CB366" i="14"/>
  <c r="CA366" i="14"/>
  <c r="A366" i="14"/>
  <c r="CB365" i="14"/>
  <c r="CA365" i="14"/>
  <c r="A365" i="14"/>
  <c r="CB364" i="14"/>
  <c r="CA364" i="14"/>
  <c r="A364" i="14"/>
  <c r="CB363" i="14"/>
  <c r="CA363" i="14"/>
  <c r="A363" i="14"/>
  <c r="CB362" i="14"/>
  <c r="CA362" i="14"/>
  <c r="A362" i="14"/>
  <c r="CB361" i="14"/>
  <c r="CA361" i="14"/>
  <c r="A361" i="14"/>
  <c r="CB360" i="14"/>
  <c r="CA360" i="14"/>
  <c r="A360" i="14"/>
  <c r="CB359" i="14"/>
  <c r="CA359" i="14"/>
  <c r="A359" i="14"/>
  <c r="CB358" i="14"/>
  <c r="CA358" i="14"/>
  <c r="A358" i="14"/>
  <c r="CB357" i="14"/>
  <c r="CA357" i="14"/>
  <c r="A357" i="14"/>
  <c r="CB356" i="14"/>
  <c r="CA356" i="14"/>
  <c r="A356" i="14"/>
  <c r="CB355" i="14"/>
  <c r="CA355" i="14"/>
  <c r="A355" i="14"/>
  <c r="CB354" i="14"/>
  <c r="CA354" i="14"/>
  <c r="A354" i="14"/>
  <c r="CB353" i="14"/>
  <c r="CA353" i="14"/>
  <c r="A353" i="14"/>
  <c r="CB352" i="14"/>
  <c r="CA352" i="14"/>
  <c r="A352" i="14"/>
  <c r="CB351" i="14"/>
  <c r="CA351" i="14"/>
  <c r="A351" i="14"/>
  <c r="CB350" i="14"/>
  <c r="CA350" i="14"/>
  <c r="A350" i="14"/>
  <c r="CB349" i="14"/>
  <c r="CA349" i="14"/>
  <c r="A349" i="14"/>
  <c r="CB348" i="14"/>
  <c r="CA348" i="14"/>
  <c r="A348" i="14"/>
  <c r="CB347" i="14"/>
  <c r="CA347" i="14"/>
  <c r="A347" i="14"/>
  <c r="CB346" i="14"/>
  <c r="CA346" i="14"/>
  <c r="A346" i="14"/>
  <c r="CB345" i="14"/>
  <c r="CA345" i="14"/>
  <c r="A345" i="14"/>
  <c r="CB344" i="14"/>
  <c r="CA344" i="14"/>
  <c r="A344" i="14"/>
  <c r="CB343" i="14"/>
  <c r="CA343" i="14"/>
  <c r="A343" i="14"/>
  <c r="CB342" i="14"/>
  <c r="CA342" i="14"/>
  <c r="A342" i="14"/>
  <c r="CB341" i="14"/>
  <c r="CA341" i="14"/>
  <c r="A341" i="14"/>
  <c r="CB340" i="14"/>
  <c r="CA340" i="14"/>
  <c r="A340" i="14"/>
  <c r="CB339" i="14"/>
  <c r="CA339" i="14"/>
  <c r="A339" i="14"/>
  <c r="CB338" i="14"/>
  <c r="CA338" i="14"/>
  <c r="A338" i="14"/>
  <c r="CB337" i="14"/>
  <c r="CA337" i="14"/>
  <c r="A337" i="14"/>
  <c r="CB336" i="14"/>
  <c r="CA336" i="14"/>
  <c r="A336" i="14"/>
  <c r="CB335" i="14"/>
  <c r="CA335" i="14"/>
  <c r="A335" i="14"/>
  <c r="CB334" i="14"/>
  <c r="CA334" i="14"/>
  <c r="A334" i="14"/>
  <c r="CB333" i="14"/>
  <c r="CA333" i="14"/>
  <c r="A333" i="14"/>
  <c r="CB332" i="14"/>
  <c r="CA332" i="14"/>
  <c r="A332" i="14"/>
  <c r="CB331" i="14"/>
  <c r="CA331" i="14"/>
  <c r="A331" i="14"/>
  <c r="CB330" i="14"/>
  <c r="CA330" i="14"/>
  <c r="A330" i="14"/>
  <c r="CB329" i="14"/>
  <c r="CA329" i="14"/>
  <c r="A329" i="14"/>
  <c r="CB328" i="14"/>
  <c r="CA328" i="14"/>
  <c r="A328" i="14"/>
  <c r="CB327" i="14"/>
  <c r="CA327" i="14"/>
  <c r="A327" i="14"/>
  <c r="CB326" i="14"/>
  <c r="CA326" i="14"/>
  <c r="A326" i="14"/>
  <c r="CB325" i="14"/>
  <c r="CA325" i="14"/>
  <c r="A325" i="14"/>
  <c r="CB324" i="14"/>
  <c r="CA324" i="14"/>
  <c r="A324" i="14"/>
  <c r="CB323" i="14"/>
  <c r="CA323" i="14"/>
  <c r="A323" i="14"/>
  <c r="CB322" i="14"/>
  <c r="CA322" i="14"/>
  <c r="A322" i="14"/>
  <c r="CB321" i="14"/>
  <c r="CA321" i="14"/>
  <c r="A321" i="14"/>
  <c r="CB320" i="14"/>
  <c r="CA320" i="14"/>
  <c r="A320" i="14"/>
  <c r="CB319" i="14"/>
  <c r="CA319" i="14"/>
  <c r="A319" i="14"/>
  <c r="CB318" i="14"/>
  <c r="CA318" i="14"/>
  <c r="A318" i="14"/>
  <c r="CB317" i="14"/>
  <c r="CA317" i="14"/>
  <c r="A317" i="14"/>
  <c r="CB316" i="14"/>
  <c r="CA316" i="14"/>
  <c r="A316" i="14"/>
  <c r="CB315" i="14"/>
  <c r="CA315" i="14"/>
  <c r="A315" i="14"/>
  <c r="CB314" i="14"/>
  <c r="CA314" i="14"/>
  <c r="A314" i="14"/>
  <c r="CB313" i="14"/>
  <c r="CA313" i="14"/>
  <c r="A313" i="14"/>
  <c r="CB312" i="14"/>
  <c r="CA312" i="14"/>
  <c r="A312" i="14"/>
  <c r="CB311" i="14"/>
  <c r="CA311" i="14"/>
  <c r="A311" i="14"/>
  <c r="CB310" i="14"/>
  <c r="CA310" i="14"/>
  <c r="A310" i="14"/>
  <c r="CB309" i="14"/>
  <c r="CA309" i="14"/>
  <c r="A309" i="14"/>
  <c r="CB308" i="14"/>
  <c r="CA308" i="14"/>
  <c r="A308" i="14"/>
  <c r="CB307" i="14"/>
  <c r="CA307" i="14"/>
  <c r="A307" i="14"/>
  <c r="CB306" i="14"/>
  <c r="CA306" i="14"/>
  <c r="A306" i="14"/>
  <c r="CB305" i="14"/>
  <c r="CA305" i="14"/>
  <c r="A305" i="14"/>
  <c r="CB304" i="14"/>
  <c r="CA304" i="14"/>
  <c r="A304" i="14"/>
  <c r="CB303" i="14"/>
  <c r="CA303" i="14"/>
  <c r="A303" i="14"/>
  <c r="CB302" i="14"/>
  <c r="CA302" i="14"/>
  <c r="A302" i="14"/>
  <c r="CB301" i="14"/>
  <c r="CA301" i="14"/>
  <c r="A301" i="14"/>
  <c r="CB300" i="14"/>
  <c r="CA300" i="14"/>
  <c r="A300" i="14"/>
  <c r="CB299" i="14"/>
  <c r="CA299" i="14"/>
  <c r="A299" i="14"/>
  <c r="CB298" i="14"/>
  <c r="CA298" i="14"/>
  <c r="A298" i="14"/>
  <c r="CB297" i="14"/>
  <c r="CA297" i="14"/>
  <c r="A297" i="14"/>
  <c r="CB296" i="14"/>
  <c r="CA296" i="14"/>
  <c r="A296" i="14"/>
  <c r="CB295" i="14"/>
  <c r="CA295" i="14"/>
  <c r="A295" i="14"/>
  <c r="CB294" i="14"/>
  <c r="CA294" i="14"/>
  <c r="A294" i="14"/>
  <c r="CB293" i="14"/>
  <c r="CA293" i="14"/>
  <c r="A293" i="14"/>
  <c r="CB292" i="14"/>
  <c r="CA292" i="14"/>
  <c r="A292" i="14"/>
  <c r="CB291" i="14"/>
  <c r="CA291" i="14"/>
  <c r="A291" i="14"/>
  <c r="CB290" i="14"/>
  <c r="CA290" i="14"/>
  <c r="A290" i="14"/>
  <c r="CB289" i="14"/>
  <c r="CA289" i="14"/>
  <c r="A289" i="14"/>
  <c r="CB288" i="14"/>
  <c r="CA288" i="14"/>
  <c r="A288" i="14"/>
  <c r="CB287" i="14"/>
  <c r="CA287" i="14"/>
  <c r="A287" i="14"/>
  <c r="CB286" i="14"/>
  <c r="CA286" i="14"/>
  <c r="A286" i="14"/>
  <c r="CB285" i="14"/>
  <c r="CA285" i="14"/>
  <c r="A285" i="14"/>
  <c r="CB284" i="14"/>
  <c r="CA284" i="14"/>
  <c r="A284" i="14"/>
  <c r="CB283" i="14"/>
  <c r="CA283" i="14"/>
  <c r="A283" i="14"/>
  <c r="CB282" i="14"/>
  <c r="CA282" i="14"/>
  <c r="A282" i="14"/>
  <c r="CB281" i="14"/>
  <c r="CA281" i="14"/>
  <c r="A281" i="14"/>
  <c r="CB280" i="14"/>
  <c r="CA280" i="14"/>
  <c r="A280" i="14"/>
  <c r="CB279" i="14"/>
  <c r="CA279" i="14"/>
  <c r="A279" i="14"/>
  <c r="CB278" i="14"/>
  <c r="CA278" i="14"/>
  <c r="A278" i="14"/>
  <c r="CB277" i="14"/>
  <c r="CA277" i="14"/>
  <c r="A277" i="14"/>
  <c r="CB276" i="14"/>
  <c r="CA276" i="14"/>
  <c r="A276" i="14"/>
  <c r="CB275" i="14"/>
  <c r="CA275" i="14"/>
  <c r="A275" i="14"/>
  <c r="CB274" i="14"/>
  <c r="CA274" i="14"/>
  <c r="A274" i="14"/>
  <c r="CB273" i="14"/>
  <c r="CA273" i="14"/>
  <c r="A273" i="14"/>
  <c r="CB272" i="14"/>
  <c r="CA272" i="14"/>
  <c r="A272" i="14"/>
  <c r="CB271" i="14"/>
  <c r="CA271" i="14"/>
  <c r="A271" i="14"/>
  <c r="CB270" i="14"/>
  <c r="CA270" i="14"/>
  <c r="A270" i="14"/>
  <c r="CB269" i="14"/>
  <c r="CA269" i="14"/>
  <c r="A269" i="14"/>
  <c r="CB268" i="14"/>
  <c r="CA268" i="14"/>
  <c r="A268" i="14"/>
  <c r="CB267" i="14"/>
  <c r="CA267" i="14"/>
  <c r="A267" i="14"/>
  <c r="CB266" i="14"/>
  <c r="CA266" i="14"/>
  <c r="A266" i="14"/>
  <c r="CB265" i="14"/>
  <c r="CA265" i="14"/>
  <c r="A265" i="14"/>
  <c r="CB264" i="14"/>
  <c r="CA264" i="14"/>
  <c r="A264" i="14"/>
  <c r="CB263" i="14"/>
  <c r="CA263" i="14"/>
  <c r="A263" i="14"/>
  <c r="CB262" i="14"/>
  <c r="CA262" i="14"/>
  <c r="A262" i="14"/>
  <c r="CB261" i="14"/>
  <c r="CA261" i="14"/>
  <c r="A261" i="14"/>
  <c r="CB260" i="14"/>
  <c r="CA260" i="14"/>
  <c r="A260" i="14"/>
  <c r="CB259" i="14"/>
  <c r="CA259" i="14"/>
  <c r="A259" i="14"/>
  <c r="CB258" i="14"/>
  <c r="CA258" i="14"/>
  <c r="A258" i="14"/>
  <c r="CB257" i="14"/>
  <c r="CA257" i="14"/>
  <c r="A257" i="14"/>
  <c r="CB256" i="14"/>
  <c r="CA256" i="14"/>
  <c r="A256" i="14"/>
  <c r="CB255" i="14"/>
  <c r="CA255" i="14"/>
  <c r="A255" i="14"/>
  <c r="CB254" i="14"/>
  <c r="CA254" i="14"/>
  <c r="A254" i="14"/>
  <c r="CB253" i="14"/>
  <c r="CA253" i="14"/>
  <c r="A253" i="14"/>
  <c r="CB252" i="14"/>
  <c r="CA252" i="14"/>
  <c r="A252" i="14"/>
  <c r="CB251" i="14"/>
  <c r="CA251" i="14"/>
  <c r="A251" i="14"/>
  <c r="CB250" i="14"/>
  <c r="CA250" i="14"/>
  <c r="A250" i="14"/>
  <c r="CB249" i="14"/>
  <c r="CA249" i="14"/>
  <c r="A249" i="14"/>
  <c r="CB248" i="14"/>
  <c r="CA248" i="14"/>
  <c r="A248" i="14"/>
  <c r="CB247" i="14"/>
  <c r="CA247" i="14"/>
  <c r="A247" i="14"/>
  <c r="CB246" i="14"/>
  <c r="CA246" i="14"/>
  <c r="A246" i="14"/>
  <c r="CB245" i="14"/>
  <c r="CA245" i="14"/>
  <c r="A245" i="14"/>
  <c r="CB244" i="14"/>
  <c r="CA244" i="14"/>
  <c r="A244" i="14"/>
  <c r="CB243" i="14"/>
  <c r="CA243" i="14"/>
  <c r="A243" i="14"/>
  <c r="CB242" i="14"/>
  <c r="CA242" i="14"/>
  <c r="A242" i="14"/>
  <c r="CB241" i="14"/>
  <c r="CA241" i="14"/>
  <c r="A241" i="14"/>
  <c r="CB240" i="14"/>
  <c r="CA240" i="14"/>
  <c r="A240" i="14"/>
  <c r="CB239" i="14"/>
  <c r="CA239" i="14"/>
  <c r="A239" i="14"/>
  <c r="CB238" i="14"/>
  <c r="CA238" i="14"/>
  <c r="A238" i="14"/>
  <c r="CB237" i="14"/>
  <c r="CA237" i="14"/>
  <c r="A237" i="14"/>
  <c r="CB236" i="14"/>
  <c r="CA236" i="14"/>
  <c r="A236" i="14"/>
  <c r="CB235" i="14"/>
  <c r="CA235" i="14"/>
  <c r="A235" i="14"/>
  <c r="CB234" i="14"/>
  <c r="CA234" i="14"/>
  <c r="A234" i="14"/>
  <c r="CB233" i="14"/>
  <c r="CA233" i="14"/>
  <c r="A233" i="14"/>
  <c r="CB232" i="14"/>
  <c r="CA232" i="14"/>
  <c r="A232" i="14"/>
  <c r="CB231" i="14"/>
  <c r="CA231" i="14"/>
  <c r="A231" i="14"/>
  <c r="CB230" i="14"/>
  <c r="CA230" i="14"/>
  <c r="A230" i="14"/>
  <c r="CB229" i="14"/>
  <c r="CA229" i="14"/>
  <c r="A229" i="14"/>
  <c r="CB228" i="14"/>
  <c r="CA228" i="14"/>
  <c r="A228" i="14"/>
  <c r="CB227" i="14"/>
  <c r="CA227" i="14"/>
  <c r="A227" i="14"/>
  <c r="CB226" i="14"/>
  <c r="CA226" i="14"/>
  <c r="A226" i="14"/>
  <c r="CB225" i="14"/>
  <c r="CA225" i="14"/>
  <c r="A225" i="14"/>
  <c r="CB224" i="14"/>
  <c r="CA224" i="14"/>
  <c r="A224" i="14"/>
  <c r="CB223" i="14"/>
  <c r="CA223" i="14"/>
  <c r="A223" i="14"/>
  <c r="CB222" i="14"/>
  <c r="CA222" i="14"/>
  <c r="A222" i="14"/>
  <c r="CB221" i="14"/>
  <c r="CA221" i="14"/>
  <c r="A221" i="14"/>
  <c r="CB220" i="14"/>
  <c r="CA220" i="14"/>
  <c r="A220" i="14"/>
  <c r="CB219" i="14"/>
  <c r="CA219" i="14"/>
  <c r="A219" i="14"/>
  <c r="CB218" i="14"/>
  <c r="CA218" i="14"/>
  <c r="A218" i="14"/>
  <c r="CB217" i="14"/>
  <c r="CA217" i="14"/>
  <c r="A217" i="14"/>
  <c r="CB216" i="14"/>
  <c r="CA216" i="14"/>
  <c r="A216" i="14"/>
  <c r="CB215" i="14"/>
  <c r="CA215" i="14"/>
  <c r="A215" i="14"/>
  <c r="CB214" i="14"/>
  <c r="CA214" i="14"/>
  <c r="A214" i="14"/>
  <c r="CB213" i="14"/>
  <c r="CA213" i="14"/>
  <c r="A213" i="14"/>
  <c r="CB212" i="14"/>
  <c r="CA212" i="14"/>
  <c r="A212" i="14"/>
  <c r="CB211" i="14"/>
  <c r="CA211" i="14"/>
  <c r="A211" i="14"/>
  <c r="CB210" i="14"/>
  <c r="CA210" i="14"/>
  <c r="A210" i="14"/>
  <c r="CB209" i="14"/>
  <c r="CA209" i="14"/>
  <c r="A209" i="14"/>
  <c r="CB208" i="14"/>
  <c r="CA208" i="14"/>
  <c r="A208" i="14"/>
  <c r="CB207" i="14"/>
  <c r="CA207" i="14"/>
  <c r="A207" i="14"/>
  <c r="CB206" i="14"/>
  <c r="CA206" i="14"/>
  <c r="A206" i="14"/>
  <c r="CB205" i="14"/>
  <c r="CA205" i="14"/>
  <c r="A205" i="14"/>
  <c r="CB204" i="14"/>
  <c r="CA204" i="14"/>
  <c r="A204" i="14"/>
  <c r="CB203" i="14"/>
  <c r="CA203" i="14"/>
  <c r="A203" i="14"/>
  <c r="CB202" i="14"/>
  <c r="CA202" i="14"/>
  <c r="A202" i="14"/>
  <c r="CB201" i="14"/>
  <c r="CA201" i="14"/>
  <c r="A201" i="14"/>
  <c r="CB200" i="14"/>
  <c r="CA200" i="14"/>
  <c r="A200" i="14"/>
  <c r="CB199" i="14"/>
  <c r="CA199" i="14"/>
  <c r="A199" i="14"/>
  <c r="CB198" i="14"/>
  <c r="CA198" i="14"/>
  <c r="A198" i="14"/>
  <c r="CB197" i="14"/>
  <c r="CA197" i="14"/>
  <c r="A197" i="14"/>
  <c r="CB196" i="14"/>
  <c r="CA196" i="14"/>
  <c r="A196" i="14"/>
  <c r="CB195" i="14"/>
  <c r="CA195" i="14"/>
  <c r="A195" i="14"/>
  <c r="CB194" i="14"/>
  <c r="CA194" i="14"/>
  <c r="A194" i="14"/>
  <c r="CB193" i="14"/>
  <c r="CA193" i="14"/>
  <c r="A193" i="14"/>
  <c r="CB192" i="14"/>
  <c r="CA192" i="14"/>
  <c r="A192" i="14"/>
  <c r="CB191" i="14"/>
  <c r="CA191" i="14"/>
  <c r="A191" i="14"/>
  <c r="CB190" i="14"/>
  <c r="CA190" i="14"/>
  <c r="A190" i="14"/>
  <c r="CB189" i="14"/>
  <c r="CA189" i="14"/>
  <c r="A189" i="14"/>
  <c r="CB188" i="14"/>
  <c r="CA188" i="14"/>
  <c r="A188" i="14"/>
  <c r="CB187" i="14"/>
  <c r="CA187" i="14"/>
  <c r="A187" i="14"/>
  <c r="CB186" i="14"/>
  <c r="CA186" i="14"/>
  <c r="A186" i="14"/>
  <c r="CB185" i="14"/>
  <c r="CA185" i="14"/>
  <c r="A185" i="14"/>
  <c r="CB184" i="14"/>
  <c r="CA184" i="14"/>
  <c r="A184" i="14"/>
  <c r="CB183" i="14"/>
  <c r="CA183" i="14"/>
  <c r="A183" i="14"/>
  <c r="CB182" i="14"/>
  <c r="CA182" i="14"/>
  <c r="A182" i="14"/>
  <c r="CB181" i="14"/>
  <c r="CA181" i="14"/>
  <c r="A181" i="14"/>
  <c r="CB180" i="14"/>
  <c r="CA180" i="14"/>
  <c r="A180" i="14"/>
  <c r="CB179" i="14"/>
  <c r="CA179" i="14"/>
  <c r="A179" i="14"/>
  <c r="CB178" i="14"/>
  <c r="CA178" i="14"/>
  <c r="A178" i="14"/>
  <c r="CB177" i="14"/>
  <c r="CA177" i="14"/>
  <c r="A177" i="14"/>
  <c r="CB176" i="14"/>
  <c r="CA176" i="14"/>
  <c r="A176" i="14"/>
  <c r="CB175" i="14"/>
  <c r="CA175" i="14"/>
  <c r="A175" i="14"/>
  <c r="CB174" i="14"/>
  <c r="CA174" i="14"/>
  <c r="A174" i="14"/>
  <c r="CB173" i="14"/>
  <c r="CA173" i="14"/>
  <c r="A173" i="14"/>
  <c r="CB172" i="14"/>
  <c r="CA172" i="14"/>
  <c r="A172" i="14"/>
  <c r="CB171" i="14"/>
  <c r="CA171" i="14"/>
  <c r="A171" i="14"/>
  <c r="CB170" i="14"/>
  <c r="CA170" i="14"/>
  <c r="A170" i="14"/>
  <c r="CB169" i="14"/>
  <c r="CA169" i="14"/>
  <c r="A169" i="14"/>
  <c r="CB168" i="14"/>
  <c r="CA168" i="14"/>
  <c r="A168" i="14"/>
  <c r="CB167" i="14"/>
  <c r="CA167" i="14"/>
  <c r="A167" i="14"/>
  <c r="CB166" i="14"/>
  <c r="CA166" i="14"/>
  <c r="A166" i="14"/>
  <c r="CB165" i="14"/>
  <c r="CA165" i="14"/>
  <c r="A165" i="14"/>
  <c r="CB164" i="14"/>
  <c r="CA164" i="14"/>
  <c r="A164" i="14"/>
  <c r="CB163" i="14"/>
  <c r="CA163" i="14"/>
  <c r="A163" i="14"/>
  <c r="CB162" i="14"/>
  <c r="CA162" i="14"/>
  <c r="A162" i="14"/>
  <c r="CB161" i="14"/>
  <c r="CA161" i="14"/>
  <c r="A161" i="14"/>
  <c r="CB160" i="14"/>
  <c r="CA160" i="14"/>
  <c r="A160" i="14"/>
  <c r="CB159" i="14"/>
  <c r="CA159" i="14"/>
  <c r="A159" i="14"/>
  <c r="CB158" i="14"/>
  <c r="CA158" i="14"/>
  <c r="A158" i="14"/>
  <c r="CB157" i="14"/>
  <c r="CA157" i="14"/>
  <c r="A157" i="14"/>
  <c r="CB156" i="14"/>
  <c r="CA156" i="14"/>
  <c r="A156" i="14"/>
  <c r="CB155" i="14"/>
  <c r="CA155" i="14"/>
  <c r="A155" i="14"/>
  <c r="CB154" i="14"/>
  <c r="CA154" i="14"/>
  <c r="A154" i="14"/>
  <c r="CB153" i="14"/>
  <c r="CA153" i="14"/>
  <c r="A153" i="14"/>
  <c r="CB152" i="14"/>
  <c r="CA152" i="14"/>
  <c r="A152" i="14"/>
  <c r="CB151" i="14"/>
  <c r="CA151" i="14"/>
  <c r="A151" i="14"/>
  <c r="CB150" i="14"/>
  <c r="CA150" i="14"/>
  <c r="A150" i="14"/>
  <c r="CB149" i="14"/>
  <c r="CA149" i="14"/>
  <c r="A149" i="14"/>
  <c r="CB148" i="14"/>
  <c r="CA148" i="14"/>
  <c r="A148" i="14"/>
  <c r="CB147" i="14"/>
  <c r="CA147" i="14"/>
  <c r="A147" i="14"/>
  <c r="CB146" i="14"/>
  <c r="CA146" i="14"/>
  <c r="A146" i="14"/>
  <c r="CB145" i="14"/>
  <c r="CA145" i="14"/>
  <c r="A145" i="14"/>
  <c r="CB144" i="14"/>
  <c r="CA144" i="14"/>
  <c r="A144" i="14"/>
  <c r="CB143" i="14"/>
  <c r="CA143" i="14"/>
  <c r="A143" i="14"/>
  <c r="CB142" i="14"/>
  <c r="CA142" i="14"/>
  <c r="A142" i="14"/>
  <c r="CB141" i="14"/>
  <c r="CA141" i="14"/>
  <c r="A141" i="14"/>
  <c r="CB140" i="14"/>
  <c r="CA140" i="14"/>
  <c r="A140" i="14"/>
  <c r="CB139" i="14"/>
  <c r="CA139" i="14"/>
  <c r="A139" i="14"/>
  <c r="CB138" i="14"/>
  <c r="CA138" i="14"/>
  <c r="A138" i="14"/>
  <c r="CB137" i="14"/>
  <c r="CA137" i="14"/>
  <c r="A137" i="14"/>
  <c r="CB136" i="14"/>
  <c r="CA136" i="14"/>
  <c r="A136" i="14"/>
  <c r="CB135" i="14"/>
  <c r="CA135" i="14"/>
  <c r="A135" i="14"/>
  <c r="CB134" i="14"/>
  <c r="CA134" i="14"/>
  <c r="A134" i="14"/>
  <c r="CB133" i="14"/>
  <c r="CA133" i="14"/>
  <c r="A133" i="14"/>
  <c r="CB132" i="14"/>
  <c r="CA132" i="14"/>
  <c r="A132" i="14"/>
  <c r="CB131" i="14"/>
  <c r="CA131" i="14"/>
  <c r="A131" i="14"/>
  <c r="CB130" i="14"/>
  <c r="CA130" i="14"/>
  <c r="A130" i="14"/>
  <c r="CB129" i="14"/>
  <c r="CA129" i="14"/>
  <c r="A129" i="14"/>
  <c r="CB128" i="14"/>
  <c r="CA128" i="14"/>
  <c r="A128" i="14"/>
  <c r="CB127" i="14"/>
  <c r="CA127" i="14"/>
  <c r="A127" i="14"/>
  <c r="CB126" i="14"/>
  <c r="CA126" i="14"/>
  <c r="A126" i="14"/>
  <c r="CB125" i="14"/>
  <c r="CA125" i="14"/>
  <c r="A125" i="14"/>
  <c r="CB124" i="14"/>
  <c r="CA124" i="14"/>
  <c r="A124" i="14"/>
  <c r="CB123" i="14"/>
  <c r="CA123" i="14"/>
  <c r="A123" i="14"/>
  <c r="CB122" i="14"/>
  <c r="CA122" i="14"/>
  <c r="A122" i="14"/>
  <c r="CB121" i="14"/>
  <c r="CA121" i="14"/>
  <c r="A121" i="14"/>
  <c r="CB120" i="14"/>
  <c r="CA120" i="14"/>
  <c r="A120" i="14"/>
  <c r="CB119" i="14"/>
  <c r="CA119" i="14"/>
  <c r="A119" i="14"/>
  <c r="CB118" i="14"/>
  <c r="CA118" i="14"/>
  <c r="A118" i="14"/>
  <c r="CB117" i="14"/>
  <c r="CA117" i="14"/>
  <c r="A117" i="14"/>
  <c r="CB116" i="14"/>
  <c r="CA116" i="14"/>
  <c r="A116" i="14"/>
  <c r="CB115" i="14"/>
  <c r="CA115" i="14"/>
  <c r="A115" i="14"/>
  <c r="CB114" i="14"/>
  <c r="CA114" i="14"/>
  <c r="A114" i="14"/>
  <c r="CB113" i="14"/>
  <c r="CA113" i="14"/>
  <c r="A113" i="14"/>
  <c r="CB112" i="14"/>
  <c r="CA112" i="14"/>
  <c r="A112" i="14"/>
  <c r="CB111" i="14"/>
  <c r="CA111" i="14"/>
  <c r="A111" i="14"/>
  <c r="CB110" i="14"/>
  <c r="CA110" i="14"/>
  <c r="A110" i="14"/>
  <c r="CB109" i="14"/>
  <c r="CA109" i="14"/>
  <c r="A109" i="14"/>
  <c r="CB108" i="14"/>
  <c r="CA108" i="14"/>
  <c r="A108" i="14"/>
  <c r="CB107" i="14"/>
  <c r="CA107" i="14"/>
  <c r="A107" i="14"/>
  <c r="CB106" i="14"/>
  <c r="CA106" i="14"/>
  <c r="A106" i="14"/>
  <c r="CB105" i="14"/>
  <c r="CA105" i="14"/>
  <c r="A105" i="14"/>
  <c r="CB104" i="14"/>
  <c r="CA104" i="14"/>
  <c r="A104" i="14"/>
  <c r="CB103" i="14"/>
  <c r="CA103" i="14"/>
  <c r="A103" i="14"/>
  <c r="CB102" i="14"/>
  <c r="CA102" i="14"/>
  <c r="A102" i="14"/>
  <c r="CB101" i="14"/>
  <c r="CA101" i="14"/>
  <c r="A101" i="14"/>
  <c r="CB100" i="14"/>
  <c r="CA100" i="14"/>
  <c r="A100" i="14"/>
  <c r="CB99" i="14"/>
  <c r="CA99" i="14"/>
  <c r="A99" i="14"/>
  <c r="CB98" i="14"/>
  <c r="CA98" i="14"/>
  <c r="A98" i="14"/>
  <c r="CB97" i="14"/>
  <c r="CA97" i="14"/>
  <c r="A97" i="14"/>
  <c r="CB96" i="14"/>
  <c r="CA96" i="14"/>
  <c r="A96" i="14"/>
  <c r="CB95" i="14"/>
  <c r="CA95" i="14"/>
  <c r="A95" i="14"/>
  <c r="CB94" i="14"/>
  <c r="CA94" i="14"/>
  <c r="A94" i="14"/>
  <c r="CB93" i="14"/>
  <c r="CA93" i="14"/>
  <c r="A93" i="14"/>
  <c r="CB92" i="14"/>
  <c r="CA92" i="14"/>
  <c r="A92" i="14"/>
  <c r="CB91" i="14"/>
  <c r="CA91" i="14"/>
  <c r="A91" i="14"/>
  <c r="CB90" i="14"/>
  <c r="CA90" i="14"/>
  <c r="A90" i="14"/>
  <c r="CB89" i="14"/>
  <c r="CA89" i="14"/>
  <c r="A89" i="14"/>
  <c r="CB88" i="14"/>
  <c r="CA88" i="14"/>
  <c r="A88" i="14"/>
  <c r="CB87" i="14"/>
  <c r="CA87" i="14"/>
  <c r="A87" i="14"/>
  <c r="CB86" i="14"/>
  <c r="CA86" i="14"/>
  <c r="A86" i="14"/>
  <c r="CB85" i="14"/>
  <c r="CA85" i="14"/>
  <c r="A85" i="14"/>
  <c r="CB84" i="14"/>
  <c r="CA84" i="14"/>
  <c r="A84" i="14"/>
  <c r="CB83" i="14"/>
  <c r="CA83" i="14"/>
  <c r="A83" i="14"/>
  <c r="CB82" i="14"/>
  <c r="CA82" i="14"/>
  <c r="A82" i="14"/>
  <c r="CB81" i="14"/>
  <c r="CA81" i="14"/>
  <c r="A81" i="14"/>
  <c r="CB80" i="14"/>
  <c r="CA80" i="14"/>
  <c r="A80" i="14"/>
  <c r="CB79" i="14"/>
  <c r="CA79" i="14"/>
  <c r="A79" i="14"/>
  <c r="CB78" i="14"/>
  <c r="CA78" i="14"/>
  <c r="A78" i="14"/>
  <c r="CB77" i="14"/>
  <c r="CA77" i="14"/>
  <c r="A77" i="14"/>
  <c r="CB76" i="14"/>
  <c r="CA76" i="14"/>
  <c r="A76" i="14"/>
  <c r="CB75" i="14"/>
  <c r="CA75" i="14"/>
  <c r="A75" i="14"/>
  <c r="CB74" i="14"/>
  <c r="CA74" i="14"/>
  <c r="A74" i="14"/>
  <c r="CB73" i="14"/>
  <c r="CA73" i="14"/>
  <c r="A73" i="14"/>
  <c r="CB72" i="14"/>
  <c r="CA72" i="14"/>
  <c r="A72" i="14"/>
  <c r="CB71" i="14"/>
  <c r="CA71" i="14"/>
  <c r="A71" i="14"/>
  <c r="CB70" i="14"/>
  <c r="CA70" i="14"/>
  <c r="A70" i="14"/>
  <c r="CB69" i="14"/>
  <c r="CA69" i="14"/>
  <c r="A69" i="14"/>
  <c r="CB68" i="14"/>
  <c r="CA68" i="14"/>
  <c r="A68" i="14"/>
  <c r="CB67" i="14"/>
  <c r="CA67" i="14"/>
  <c r="A67" i="14"/>
  <c r="CB66" i="14"/>
  <c r="CA66" i="14"/>
  <c r="A66" i="14"/>
  <c r="CB65" i="14"/>
  <c r="CA65" i="14"/>
  <c r="A65" i="14"/>
  <c r="CB64" i="14"/>
  <c r="CA64" i="14"/>
  <c r="A64" i="14"/>
  <c r="CB63" i="14"/>
  <c r="CA63" i="14"/>
  <c r="A63" i="14"/>
  <c r="CB62" i="14"/>
  <c r="CA62" i="14"/>
  <c r="A62" i="14"/>
  <c r="CB61" i="14"/>
  <c r="CA61" i="14"/>
  <c r="A61" i="14"/>
  <c r="CB60" i="14"/>
  <c r="CA60" i="14"/>
  <c r="A60" i="14"/>
  <c r="CB59" i="14"/>
  <c r="CA59" i="14"/>
  <c r="A59" i="14"/>
  <c r="CB58" i="14"/>
  <c r="CA58" i="14"/>
  <c r="A58" i="14"/>
  <c r="CB57" i="14"/>
  <c r="CA57" i="14"/>
  <c r="A57" i="14"/>
  <c r="CB56" i="14"/>
  <c r="CA56" i="14"/>
  <c r="A56" i="14"/>
  <c r="CB55" i="14"/>
  <c r="CA55" i="14"/>
  <c r="A55" i="14"/>
  <c r="CB54" i="14"/>
  <c r="CA54" i="14"/>
  <c r="A54" i="14"/>
  <c r="CB53" i="14"/>
  <c r="CA53" i="14"/>
  <c r="A53" i="14"/>
  <c r="CB52" i="14"/>
  <c r="CA52" i="14"/>
  <c r="A52" i="14"/>
  <c r="CB51" i="14"/>
  <c r="CA51" i="14"/>
  <c r="A51" i="14"/>
  <c r="CB50" i="14"/>
  <c r="CA50" i="14"/>
  <c r="A50" i="14"/>
  <c r="CB49" i="14"/>
  <c r="CA49" i="14"/>
  <c r="A49" i="14"/>
  <c r="CB48" i="14"/>
  <c r="CA48" i="14"/>
  <c r="A48" i="14"/>
  <c r="CB47" i="14"/>
  <c r="CA47" i="14"/>
  <c r="A47" i="14"/>
  <c r="CB46" i="14"/>
  <c r="CA46" i="14"/>
  <c r="A46" i="14"/>
  <c r="CB45" i="14"/>
  <c r="CA45" i="14"/>
  <c r="A45" i="14"/>
  <c r="CB44" i="14"/>
  <c r="CA44" i="14"/>
  <c r="A44" i="14"/>
  <c r="CB43" i="14"/>
  <c r="CA43" i="14"/>
  <c r="A43" i="14"/>
  <c r="CB42" i="14"/>
  <c r="CA42" i="14"/>
  <c r="A42" i="14"/>
  <c r="CB41" i="14"/>
  <c r="CA41" i="14"/>
  <c r="A41" i="14"/>
  <c r="CB40" i="14"/>
  <c r="CA40" i="14"/>
  <c r="A40" i="14"/>
  <c r="CB39" i="14"/>
  <c r="CA39" i="14"/>
  <c r="A39" i="14"/>
  <c r="CB38" i="14"/>
  <c r="CA38" i="14"/>
  <c r="A38" i="14"/>
  <c r="CB37" i="14"/>
  <c r="CA37" i="14"/>
  <c r="A37" i="14"/>
  <c r="CB36" i="14"/>
  <c r="CA36" i="14"/>
  <c r="A36" i="14"/>
  <c r="CB35" i="14"/>
  <c r="CA35" i="14"/>
  <c r="A35" i="14"/>
  <c r="CB34" i="14"/>
  <c r="CA34" i="14"/>
  <c r="A34" i="14"/>
  <c r="CB33" i="14"/>
  <c r="CA33" i="14"/>
  <c r="A33" i="14"/>
  <c r="CB32" i="14"/>
  <c r="CA32" i="14"/>
  <c r="A32" i="14"/>
  <c r="CB31" i="14"/>
  <c r="CA31" i="14"/>
  <c r="A31" i="14"/>
  <c r="CB30" i="14"/>
  <c r="CA30" i="14"/>
  <c r="A30" i="14"/>
  <c r="CB29" i="14"/>
  <c r="CA29" i="14"/>
  <c r="A29" i="14"/>
  <c r="CB28" i="14"/>
  <c r="CA28" i="14"/>
  <c r="A28" i="14"/>
  <c r="CB27" i="14"/>
  <c r="CA27" i="14"/>
  <c r="A27" i="14"/>
  <c r="CB26" i="14"/>
  <c r="CA26" i="14"/>
  <c r="A26" i="14"/>
  <c r="CB25" i="14"/>
  <c r="CA25" i="14"/>
  <c r="A25" i="14"/>
  <c r="CB24" i="14"/>
  <c r="CA24" i="14"/>
  <c r="A24" i="14"/>
  <c r="CB23" i="14"/>
  <c r="CA23" i="14"/>
  <c r="A23" i="14"/>
  <c r="CB22" i="14"/>
  <c r="CA22" i="14"/>
  <c r="A22" i="14"/>
  <c r="CB21" i="14"/>
  <c r="CA21" i="14"/>
  <c r="A21" i="14"/>
  <c r="CB20" i="14"/>
  <c r="CA20" i="14"/>
  <c r="A20" i="14"/>
  <c r="CB19" i="14"/>
  <c r="CA19" i="14"/>
  <c r="A19" i="14"/>
  <c r="CB18" i="14"/>
  <c r="CA18" i="14"/>
  <c r="A18" i="14"/>
  <c r="CB17" i="14"/>
  <c r="CA17" i="14"/>
  <c r="A17" i="14"/>
  <c r="CB16" i="14"/>
  <c r="CA16" i="14"/>
  <c r="A16" i="14"/>
  <c r="CB15" i="14"/>
  <c r="CA15" i="14"/>
  <c r="A15" i="14"/>
  <c r="CB14" i="14"/>
  <c r="CA14" i="14"/>
  <c r="A14" i="14"/>
  <c r="CB13" i="14"/>
  <c r="CA13" i="14"/>
  <c r="A13" i="14"/>
  <c r="CB12" i="14"/>
  <c r="CA12" i="14"/>
  <c r="A12" i="14"/>
  <c r="CB11" i="14"/>
  <c r="CA11" i="14"/>
  <c r="A11" i="14"/>
  <c r="CB10" i="14"/>
  <c r="CA10" i="14"/>
  <c r="A10" i="14"/>
  <c r="CB9" i="14"/>
  <c r="CA9" i="14"/>
  <c r="A9" i="14"/>
  <c r="CB8" i="14"/>
  <c r="CA8" i="14"/>
  <c r="A8" i="14"/>
  <c r="CB7" i="14"/>
  <c r="CA7" i="14"/>
  <c r="CB6" i="14"/>
  <c r="CA6" i="14"/>
  <c r="CB5" i="14"/>
  <c r="CA5" i="14"/>
  <c r="CB4" i="14"/>
  <c r="CA4" i="14"/>
  <c r="CB3" i="14"/>
  <c r="CA3" i="14"/>
  <c r="CB2" i="14"/>
  <c r="CA2" i="14"/>
  <c r="CB2001" i="13"/>
  <c r="CA2001" i="13"/>
  <c r="CB2000" i="13"/>
  <c r="CA2000" i="13"/>
  <c r="CB1999" i="13"/>
  <c r="CA1999" i="13"/>
  <c r="CB1998" i="13"/>
  <c r="CA1998" i="13"/>
  <c r="CB1997" i="13"/>
  <c r="CA1997" i="13"/>
  <c r="CB1996" i="13"/>
  <c r="CA1996" i="13"/>
  <c r="CB1995" i="13"/>
  <c r="CA1995" i="13"/>
  <c r="CB1994" i="13"/>
  <c r="CA1994" i="13"/>
  <c r="CB1993" i="13"/>
  <c r="CA1993" i="13"/>
  <c r="CB1992" i="13"/>
  <c r="CA1992" i="13"/>
  <c r="CB1991" i="13"/>
  <c r="CA1991" i="13"/>
  <c r="CB1990" i="13"/>
  <c r="CA1990" i="13"/>
  <c r="CB1989" i="13"/>
  <c r="CA1989" i="13"/>
  <c r="CB1988" i="13"/>
  <c r="CA1988" i="13"/>
  <c r="CB1987" i="13"/>
  <c r="CA1987" i="13"/>
  <c r="CB1986" i="13"/>
  <c r="CA1986" i="13"/>
  <c r="CB1985" i="13"/>
  <c r="CA1985" i="13"/>
  <c r="CB1984" i="13"/>
  <c r="CA1984" i="13"/>
  <c r="CB1983" i="13"/>
  <c r="CA1983" i="13"/>
  <c r="CB1982" i="13"/>
  <c r="CA1982" i="13"/>
  <c r="CB1981" i="13"/>
  <c r="CA1981" i="13"/>
  <c r="CB1980" i="13"/>
  <c r="CA1980" i="13"/>
  <c r="CB1979" i="13"/>
  <c r="CA1979" i="13"/>
  <c r="CB1978" i="13"/>
  <c r="CA1978" i="13"/>
  <c r="CB1977" i="13"/>
  <c r="CA1977" i="13"/>
  <c r="CB1976" i="13"/>
  <c r="CA1976" i="13"/>
  <c r="CB1975" i="13"/>
  <c r="CA1975" i="13"/>
  <c r="CB1974" i="13"/>
  <c r="CA1974" i="13"/>
  <c r="CB1973" i="13"/>
  <c r="CA1973" i="13"/>
  <c r="CB1972" i="13"/>
  <c r="CA1972" i="13"/>
  <c r="CB1971" i="13"/>
  <c r="CA1971" i="13"/>
  <c r="CB1970" i="13"/>
  <c r="CA1970" i="13"/>
  <c r="CB1969" i="13"/>
  <c r="CA1969" i="13"/>
  <c r="CB1968" i="13"/>
  <c r="CA1968" i="13"/>
  <c r="CB1967" i="13"/>
  <c r="CA1967" i="13"/>
  <c r="CB1966" i="13"/>
  <c r="CA1966" i="13"/>
  <c r="CB1965" i="13"/>
  <c r="CA1965" i="13"/>
  <c r="CB1964" i="13"/>
  <c r="CA1964" i="13"/>
  <c r="CB1963" i="13"/>
  <c r="CA1963" i="13"/>
  <c r="CB1962" i="13"/>
  <c r="CA1962" i="13"/>
  <c r="CB1961" i="13"/>
  <c r="CA1961" i="13"/>
  <c r="CB1960" i="13"/>
  <c r="CA1960" i="13"/>
  <c r="CB1959" i="13"/>
  <c r="CA1959" i="13"/>
  <c r="CB1958" i="13"/>
  <c r="CA1958" i="13"/>
  <c r="CB1957" i="13"/>
  <c r="CA1957" i="13"/>
  <c r="CB1956" i="13"/>
  <c r="CA1956" i="13"/>
  <c r="CB1955" i="13"/>
  <c r="CA1955" i="13"/>
  <c r="CB1954" i="13"/>
  <c r="CA1954" i="13"/>
  <c r="CB1953" i="13"/>
  <c r="CA1953" i="13"/>
  <c r="CB1952" i="13"/>
  <c r="CA1952" i="13"/>
  <c r="CB1951" i="13"/>
  <c r="CA1951" i="13"/>
  <c r="CB1950" i="13"/>
  <c r="CA1950" i="13"/>
  <c r="CB1949" i="13"/>
  <c r="CA1949" i="13"/>
  <c r="CB1948" i="13"/>
  <c r="CA1948" i="13"/>
  <c r="CB1947" i="13"/>
  <c r="CA1947" i="13"/>
  <c r="CB1946" i="13"/>
  <c r="CA1946" i="13"/>
  <c r="CB1945" i="13"/>
  <c r="CA1945" i="13"/>
  <c r="CB1944" i="13"/>
  <c r="CA1944" i="13"/>
  <c r="CB1943" i="13"/>
  <c r="CA1943" i="13"/>
  <c r="CB1942" i="13"/>
  <c r="CA1942" i="13"/>
  <c r="CB1941" i="13"/>
  <c r="CA1941" i="13"/>
  <c r="CB1940" i="13"/>
  <c r="CA1940" i="13"/>
  <c r="CB1939" i="13"/>
  <c r="CA1939" i="13"/>
  <c r="CB1938" i="13"/>
  <c r="CA1938" i="13"/>
  <c r="CB1937" i="13"/>
  <c r="CA1937" i="13"/>
  <c r="CB1936" i="13"/>
  <c r="CA1936" i="13"/>
  <c r="CB1935" i="13"/>
  <c r="CA1935" i="13"/>
  <c r="CB1934" i="13"/>
  <c r="CA1934" i="13"/>
  <c r="CB1933" i="13"/>
  <c r="CA1933" i="13"/>
  <c r="CB1932" i="13"/>
  <c r="CA1932" i="13"/>
  <c r="CB1931" i="13"/>
  <c r="CA1931" i="13"/>
  <c r="CB1930" i="13"/>
  <c r="CA1930" i="13"/>
  <c r="CB1929" i="13"/>
  <c r="CA1929" i="13"/>
  <c r="CB1928" i="13"/>
  <c r="CA1928" i="13"/>
  <c r="CB1927" i="13"/>
  <c r="CA1927" i="13"/>
  <c r="CB1926" i="13"/>
  <c r="CA1926" i="13"/>
  <c r="CB1925" i="13"/>
  <c r="CA1925" i="13"/>
  <c r="CB1924" i="13"/>
  <c r="CA1924" i="13"/>
  <c r="CB1923" i="13"/>
  <c r="CA1923" i="13"/>
  <c r="CB1922" i="13"/>
  <c r="CA1922" i="13"/>
  <c r="CB1921" i="13"/>
  <c r="CA1921" i="13"/>
  <c r="CB1920" i="13"/>
  <c r="CA1920" i="13"/>
  <c r="CB1919" i="13"/>
  <c r="CA1919" i="13"/>
  <c r="CB1918" i="13"/>
  <c r="CA1918" i="13"/>
  <c r="CB1917" i="13"/>
  <c r="CA1917" i="13"/>
  <c r="CB1916" i="13"/>
  <c r="CA1916" i="13"/>
  <c r="CB1915" i="13"/>
  <c r="CA1915" i="13"/>
  <c r="CB1914" i="13"/>
  <c r="CA1914" i="13"/>
  <c r="CB1913" i="13"/>
  <c r="CA1913" i="13"/>
  <c r="CB1912" i="13"/>
  <c r="CA1912" i="13"/>
  <c r="CB1911" i="13"/>
  <c r="CA1911" i="13"/>
  <c r="CB1910" i="13"/>
  <c r="CA1910" i="13"/>
  <c r="CB1909" i="13"/>
  <c r="CA1909" i="13"/>
  <c r="CB1908" i="13"/>
  <c r="CA1908" i="13"/>
  <c r="CB1907" i="13"/>
  <c r="CA1907" i="13"/>
  <c r="CB1906" i="13"/>
  <c r="CA1906" i="13"/>
  <c r="CB1905" i="13"/>
  <c r="CA1905" i="13"/>
  <c r="CB1904" i="13"/>
  <c r="CA1904" i="13"/>
  <c r="CB1903" i="13"/>
  <c r="CA1903" i="13"/>
  <c r="CB1902" i="13"/>
  <c r="CA1902" i="13"/>
  <c r="CB1901" i="13"/>
  <c r="CA1901" i="13"/>
  <c r="CB1900" i="13"/>
  <c r="CA1900" i="13"/>
  <c r="CB1899" i="13"/>
  <c r="CA1899" i="13"/>
  <c r="CB1898" i="13"/>
  <c r="CA1898" i="13"/>
  <c r="CB1897" i="13"/>
  <c r="CA1897" i="13"/>
  <c r="CB1896" i="13"/>
  <c r="CA1896" i="13"/>
  <c r="CB1895" i="13"/>
  <c r="CA1895" i="13"/>
  <c r="CB1894" i="13"/>
  <c r="CA1894" i="13"/>
  <c r="CB1893" i="13"/>
  <c r="CA1893" i="13"/>
  <c r="CB1892" i="13"/>
  <c r="CA1892" i="13"/>
  <c r="CB1891" i="13"/>
  <c r="CA1891" i="13"/>
  <c r="CB1890" i="13"/>
  <c r="CA1890" i="13"/>
  <c r="CB1889" i="13"/>
  <c r="CA1889" i="13"/>
  <c r="CB1888" i="13"/>
  <c r="CA1888" i="13"/>
  <c r="CB1887" i="13"/>
  <c r="CA1887" i="13"/>
  <c r="CB1886" i="13"/>
  <c r="CA1886" i="13"/>
  <c r="CB1885" i="13"/>
  <c r="CA1885" i="13"/>
  <c r="CB1884" i="13"/>
  <c r="CA1884" i="13"/>
  <c r="CB1883" i="13"/>
  <c r="CA1883" i="13"/>
  <c r="CB1882" i="13"/>
  <c r="CA1882" i="13"/>
  <c r="CB1881" i="13"/>
  <c r="CA1881" i="13"/>
  <c r="CB1880" i="13"/>
  <c r="CA1880" i="13"/>
  <c r="CB1879" i="13"/>
  <c r="CA1879" i="13"/>
  <c r="CB1878" i="13"/>
  <c r="CA1878" i="13"/>
  <c r="CB1877" i="13"/>
  <c r="CA1877" i="13"/>
  <c r="CB1876" i="13"/>
  <c r="CA1876" i="13"/>
  <c r="CB1875" i="13"/>
  <c r="CA1875" i="13"/>
  <c r="CB1874" i="13"/>
  <c r="CA1874" i="13"/>
  <c r="CB1873" i="13"/>
  <c r="CA1873" i="13"/>
  <c r="CB1872" i="13"/>
  <c r="CA1872" i="13"/>
  <c r="CB1871" i="13"/>
  <c r="CA1871" i="13"/>
  <c r="CB1870" i="13"/>
  <c r="CA1870" i="13"/>
  <c r="CB1869" i="13"/>
  <c r="CA1869" i="13"/>
  <c r="CB1868" i="13"/>
  <c r="CA1868" i="13"/>
  <c r="CB1867" i="13"/>
  <c r="CA1867" i="13"/>
  <c r="CB1866" i="13"/>
  <c r="CA1866" i="13"/>
  <c r="CB1865" i="13"/>
  <c r="CA1865" i="13"/>
  <c r="CB1864" i="13"/>
  <c r="CA1864" i="13"/>
  <c r="CB1863" i="13"/>
  <c r="CA1863" i="13"/>
  <c r="CB1862" i="13"/>
  <c r="CA1862" i="13"/>
  <c r="CB1861" i="13"/>
  <c r="CA1861" i="13"/>
  <c r="CB1860" i="13"/>
  <c r="CA1860" i="13"/>
  <c r="CB1859" i="13"/>
  <c r="CA1859" i="13"/>
  <c r="CB1858" i="13"/>
  <c r="CA1858" i="13"/>
  <c r="CB1857" i="13"/>
  <c r="CA1857" i="13"/>
  <c r="CB1856" i="13"/>
  <c r="CA1856" i="13"/>
  <c r="CB1855" i="13"/>
  <c r="CA1855" i="13"/>
  <c r="CB1854" i="13"/>
  <c r="CA1854" i="13"/>
  <c r="CB1853" i="13"/>
  <c r="CA1853" i="13"/>
  <c r="CB1852" i="13"/>
  <c r="CA1852" i="13"/>
  <c r="CB1851" i="13"/>
  <c r="CA1851" i="13"/>
  <c r="CB1850" i="13"/>
  <c r="CA1850" i="13"/>
  <c r="CB1849" i="13"/>
  <c r="CA1849" i="13"/>
  <c r="CB1848" i="13"/>
  <c r="CA1848" i="13"/>
  <c r="CB1847" i="13"/>
  <c r="CA1847" i="13"/>
  <c r="CB1846" i="13"/>
  <c r="CA1846" i="13"/>
  <c r="CB1845" i="13"/>
  <c r="CA1845" i="13"/>
  <c r="CB1844" i="13"/>
  <c r="CA1844" i="13"/>
  <c r="CB1843" i="13"/>
  <c r="CA1843" i="13"/>
  <c r="CB1842" i="13"/>
  <c r="CA1842" i="13"/>
  <c r="CB1841" i="13"/>
  <c r="CA1841" i="13"/>
  <c r="CB1840" i="13"/>
  <c r="CA1840" i="13"/>
  <c r="CB1839" i="13"/>
  <c r="CA1839" i="13"/>
  <c r="CB1838" i="13"/>
  <c r="CA1838" i="13"/>
  <c r="CB1837" i="13"/>
  <c r="CA1837" i="13"/>
  <c r="CB1836" i="13"/>
  <c r="CA1836" i="13"/>
  <c r="CB1835" i="13"/>
  <c r="CA1835" i="13"/>
  <c r="CB1834" i="13"/>
  <c r="CA1834" i="13"/>
  <c r="CB1833" i="13"/>
  <c r="CA1833" i="13"/>
  <c r="CB1832" i="13"/>
  <c r="CA1832" i="13"/>
  <c r="CB1831" i="13"/>
  <c r="CA1831" i="13"/>
  <c r="CB1830" i="13"/>
  <c r="CA1830" i="13"/>
  <c r="CB1829" i="13"/>
  <c r="CA1829" i="13"/>
  <c r="CB1828" i="13"/>
  <c r="CA1828" i="13"/>
  <c r="CB1827" i="13"/>
  <c r="CA1827" i="13"/>
  <c r="CB1826" i="13"/>
  <c r="CA1826" i="13"/>
  <c r="CB1825" i="13"/>
  <c r="CA1825" i="13"/>
  <c r="CB1824" i="13"/>
  <c r="CA1824" i="13"/>
  <c r="CB1823" i="13"/>
  <c r="CA1823" i="13"/>
  <c r="CB1822" i="13"/>
  <c r="CA1822" i="13"/>
  <c r="CB1821" i="13"/>
  <c r="CA1821" i="13"/>
  <c r="CB1820" i="13"/>
  <c r="CA1820" i="13"/>
  <c r="CB1819" i="13"/>
  <c r="CA1819" i="13"/>
  <c r="CB1818" i="13"/>
  <c r="CA1818" i="13"/>
  <c r="CB1817" i="13"/>
  <c r="CA1817" i="13"/>
  <c r="CB1816" i="13"/>
  <c r="CA1816" i="13"/>
  <c r="CB1815" i="13"/>
  <c r="CA1815" i="13"/>
  <c r="CB1814" i="13"/>
  <c r="CA1814" i="13"/>
  <c r="CB1813" i="13"/>
  <c r="CA1813" i="13"/>
  <c r="CB1812" i="13"/>
  <c r="CA1812" i="13"/>
  <c r="CB1811" i="13"/>
  <c r="CA1811" i="13"/>
  <c r="CB1810" i="13"/>
  <c r="CA1810" i="13"/>
  <c r="CB1809" i="13"/>
  <c r="CA1809" i="13"/>
  <c r="CB1808" i="13"/>
  <c r="CA1808" i="13"/>
  <c r="CB1807" i="13"/>
  <c r="CA1807" i="13"/>
  <c r="CB1806" i="13"/>
  <c r="CA1806" i="13"/>
  <c r="CB1805" i="13"/>
  <c r="CA1805" i="13"/>
  <c r="CB1804" i="13"/>
  <c r="CA1804" i="13"/>
  <c r="CB1803" i="13"/>
  <c r="CA1803" i="13"/>
  <c r="CB1802" i="13"/>
  <c r="CA1802" i="13"/>
  <c r="CB1801" i="13"/>
  <c r="CA1801" i="13"/>
  <c r="CB1800" i="13"/>
  <c r="CA1800" i="13"/>
  <c r="CB1799" i="13"/>
  <c r="CA1799" i="13"/>
  <c r="CB1798" i="13"/>
  <c r="CA1798" i="13"/>
  <c r="CB1797" i="13"/>
  <c r="CA1797" i="13"/>
  <c r="CB1796" i="13"/>
  <c r="CA1796" i="13"/>
  <c r="CB1795" i="13"/>
  <c r="CA1795" i="13"/>
  <c r="CB1794" i="13"/>
  <c r="CA1794" i="13"/>
  <c r="CB1793" i="13"/>
  <c r="CA1793" i="13"/>
  <c r="CB1792" i="13"/>
  <c r="CA1792" i="13"/>
  <c r="CB1791" i="13"/>
  <c r="CA1791" i="13"/>
  <c r="CB1790" i="13"/>
  <c r="CA1790" i="13"/>
  <c r="CB1789" i="13"/>
  <c r="CA1789" i="13"/>
  <c r="CB1788" i="13"/>
  <c r="CA1788" i="13"/>
  <c r="CB1787" i="13"/>
  <c r="CA1787" i="13"/>
  <c r="CB1786" i="13"/>
  <c r="CA1786" i="13"/>
  <c r="CB1785" i="13"/>
  <c r="CA1785" i="13"/>
  <c r="CB1784" i="13"/>
  <c r="CA1784" i="13"/>
  <c r="CB1783" i="13"/>
  <c r="CA1783" i="13"/>
  <c r="CB1782" i="13"/>
  <c r="CA1782" i="13"/>
  <c r="CB1781" i="13"/>
  <c r="CA1781" i="13"/>
  <c r="CB1780" i="13"/>
  <c r="CA1780" i="13"/>
  <c r="CB1779" i="13"/>
  <c r="CA1779" i="13"/>
  <c r="CB1778" i="13"/>
  <c r="CA1778" i="13"/>
  <c r="CB1777" i="13"/>
  <c r="CA1777" i="13"/>
  <c r="CB1776" i="13"/>
  <c r="CA1776" i="13"/>
  <c r="CB1775" i="13"/>
  <c r="CA1775" i="13"/>
  <c r="CB1774" i="13"/>
  <c r="CA1774" i="13"/>
  <c r="CB1773" i="13"/>
  <c r="CA1773" i="13"/>
  <c r="CB1772" i="13"/>
  <c r="CA1772" i="13"/>
  <c r="CB1771" i="13"/>
  <c r="CA1771" i="13"/>
  <c r="CB1770" i="13"/>
  <c r="CA1770" i="13"/>
  <c r="CB1769" i="13"/>
  <c r="CA1769" i="13"/>
  <c r="CB1768" i="13"/>
  <c r="CA1768" i="13"/>
  <c r="CB1767" i="13"/>
  <c r="CA1767" i="13"/>
  <c r="CB1766" i="13"/>
  <c r="CA1766" i="13"/>
  <c r="CB1765" i="13"/>
  <c r="CA1765" i="13"/>
  <c r="CB1764" i="13"/>
  <c r="CA1764" i="13"/>
  <c r="CB1763" i="13"/>
  <c r="CA1763" i="13"/>
  <c r="CB1762" i="13"/>
  <c r="CA1762" i="13"/>
  <c r="CB1761" i="13"/>
  <c r="CA1761" i="13"/>
  <c r="CB1760" i="13"/>
  <c r="CA1760" i="13"/>
  <c r="CB1759" i="13"/>
  <c r="CA1759" i="13"/>
  <c r="CB1758" i="13"/>
  <c r="CA1758" i="13"/>
  <c r="CB1757" i="13"/>
  <c r="CA1757" i="13"/>
  <c r="CB1756" i="13"/>
  <c r="CA1756" i="13"/>
  <c r="CB1755" i="13"/>
  <c r="CA1755" i="13"/>
  <c r="CB1754" i="13"/>
  <c r="CA1754" i="13"/>
  <c r="CB1753" i="13"/>
  <c r="CA1753" i="13"/>
  <c r="CB1752" i="13"/>
  <c r="CA1752" i="13"/>
  <c r="CB1751" i="13"/>
  <c r="CA1751" i="13"/>
  <c r="CB1750" i="13"/>
  <c r="CA1750" i="13"/>
  <c r="CB1749" i="13"/>
  <c r="CA1749" i="13"/>
  <c r="CB1748" i="13"/>
  <c r="CA1748" i="13"/>
  <c r="CB1747" i="13"/>
  <c r="CA1747" i="13"/>
  <c r="CB1746" i="13"/>
  <c r="CA1746" i="13"/>
  <c r="CB1745" i="13"/>
  <c r="CA1745" i="13"/>
  <c r="CB1744" i="13"/>
  <c r="CA1744" i="13"/>
  <c r="CB1743" i="13"/>
  <c r="CA1743" i="13"/>
  <c r="CB1742" i="13"/>
  <c r="CA1742" i="13"/>
  <c r="CB1741" i="13"/>
  <c r="CA1741" i="13"/>
  <c r="CB1740" i="13"/>
  <c r="CA1740" i="13"/>
  <c r="CB1739" i="13"/>
  <c r="CA1739" i="13"/>
  <c r="CB1738" i="13"/>
  <c r="CA1738" i="13"/>
  <c r="CB1737" i="13"/>
  <c r="CA1737" i="13"/>
  <c r="CB1736" i="13"/>
  <c r="CA1736" i="13"/>
  <c r="CB1735" i="13"/>
  <c r="CA1735" i="13"/>
  <c r="CB1734" i="13"/>
  <c r="CA1734" i="13"/>
  <c r="CB1733" i="13"/>
  <c r="CA1733" i="13"/>
  <c r="CB1732" i="13"/>
  <c r="CA1732" i="13"/>
  <c r="CB1731" i="13"/>
  <c r="CA1731" i="13"/>
  <c r="CB1730" i="13"/>
  <c r="CA1730" i="13"/>
  <c r="CB1729" i="13"/>
  <c r="CA1729" i="13"/>
  <c r="CB1728" i="13"/>
  <c r="CA1728" i="13"/>
  <c r="CB1727" i="13"/>
  <c r="CA1727" i="13"/>
  <c r="CB1726" i="13"/>
  <c r="CA1726" i="13"/>
  <c r="CB1725" i="13"/>
  <c r="CA1725" i="13"/>
  <c r="CB1724" i="13"/>
  <c r="CA1724" i="13"/>
  <c r="CB1723" i="13"/>
  <c r="CA1723" i="13"/>
  <c r="CB1722" i="13"/>
  <c r="CA1722" i="13"/>
  <c r="CB1721" i="13"/>
  <c r="CA1721" i="13"/>
  <c r="CB1720" i="13"/>
  <c r="CA1720" i="13"/>
  <c r="CB1719" i="13"/>
  <c r="CA1719" i="13"/>
  <c r="CB1718" i="13"/>
  <c r="CA1718" i="13"/>
  <c r="CB1717" i="13"/>
  <c r="CA1717" i="13"/>
  <c r="CB1716" i="13"/>
  <c r="CA1716" i="13"/>
  <c r="CB1715" i="13"/>
  <c r="CA1715" i="13"/>
  <c r="CB1714" i="13"/>
  <c r="CA1714" i="13"/>
  <c r="CB1713" i="13"/>
  <c r="CA1713" i="13"/>
  <c r="CB1712" i="13"/>
  <c r="CA1712" i="13"/>
  <c r="CB1711" i="13"/>
  <c r="CA1711" i="13"/>
  <c r="CB1710" i="13"/>
  <c r="CA1710" i="13"/>
  <c r="CB1709" i="13"/>
  <c r="CA1709" i="13"/>
  <c r="CB1708" i="13"/>
  <c r="CA1708" i="13"/>
  <c r="CB1707" i="13"/>
  <c r="CA1707" i="13"/>
  <c r="CB1706" i="13"/>
  <c r="CA1706" i="13"/>
  <c r="CB1705" i="13"/>
  <c r="CA1705" i="13"/>
  <c r="CB1704" i="13"/>
  <c r="CA1704" i="13"/>
  <c r="CB1703" i="13"/>
  <c r="CA1703" i="13"/>
  <c r="CB1702" i="13"/>
  <c r="CA1702" i="13"/>
  <c r="CB1701" i="13"/>
  <c r="CA1701" i="13"/>
  <c r="CB1700" i="13"/>
  <c r="CA1700" i="13"/>
  <c r="CB1699" i="13"/>
  <c r="CA1699" i="13"/>
  <c r="CB1698" i="13"/>
  <c r="CA1698" i="13"/>
  <c r="CB1697" i="13"/>
  <c r="CA1697" i="13"/>
  <c r="CB1696" i="13"/>
  <c r="CA1696" i="13"/>
  <c r="CB1695" i="13"/>
  <c r="CA1695" i="13"/>
  <c r="CB1694" i="13"/>
  <c r="CA1694" i="13"/>
  <c r="CB1693" i="13"/>
  <c r="CA1693" i="13"/>
  <c r="CB1692" i="13"/>
  <c r="CA1692" i="13"/>
  <c r="CB1691" i="13"/>
  <c r="CA1691" i="13"/>
  <c r="CB1690" i="13"/>
  <c r="CA1690" i="13"/>
  <c r="CB1689" i="13"/>
  <c r="CA1689" i="13"/>
  <c r="CB1688" i="13"/>
  <c r="CA1688" i="13"/>
  <c r="CB1687" i="13"/>
  <c r="CA1687" i="13"/>
  <c r="CB1686" i="13"/>
  <c r="CA1686" i="13"/>
  <c r="CB1685" i="13"/>
  <c r="CA1685" i="13"/>
  <c r="CB1684" i="13"/>
  <c r="CA1684" i="13"/>
  <c r="CB1683" i="13"/>
  <c r="CA1683" i="13"/>
  <c r="CB1682" i="13"/>
  <c r="CA1682" i="13"/>
  <c r="CB1681" i="13"/>
  <c r="CA1681" i="13"/>
  <c r="CB1680" i="13"/>
  <c r="CA1680" i="13"/>
  <c r="CB1679" i="13"/>
  <c r="CA1679" i="13"/>
  <c r="CB1678" i="13"/>
  <c r="CA1678" i="13"/>
  <c r="CB1677" i="13"/>
  <c r="CA1677" i="13"/>
  <c r="CB1676" i="13"/>
  <c r="CA1676" i="13"/>
  <c r="CB1675" i="13"/>
  <c r="CA1675" i="13"/>
  <c r="CB1674" i="13"/>
  <c r="CA1674" i="13"/>
  <c r="CB1673" i="13"/>
  <c r="CA1673" i="13"/>
  <c r="CB1672" i="13"/>
  <c r="CA1672" i="13"/>
  <c r="CB1671" i="13"/>
  <c r="CA1671" i="13"/>
  <c r="CB1670" i="13"/>
  <c r="CA1670" i="13"/>
  <c r="CB1669" i="13"/>
  <c r="CA1669" i="13"/>
  <c r="CB1668" i="13"/>
  <c r="CA1668" i="13"/>
  <c r="CB1667" i="13"/>
  <c r="CA1667" i="13"/>
  <c r="CB1666" i="13"/>
  <c r="CA1666" i="13"/>
  <c r="CB1665" i="13"/>
  <c r="CA1665" i="13"/>
  <c r="CB1664" i="13"/>
  <c r="CA1664" i="13"/>
  <c r="CB1663" i="13"/>
  <c r="CA1663" i="13"/>
  <c r="CB1662" i="13"/>
  <c r="CA1662" i="13"/>
  <c r="CB1661" i="13"/>
  <c r="CA1661" i="13"/>
  <c r="CB1660" i="13"/>
  <c r="CA1660" i="13"/>
  <c r="CB1659" i="13"/>
  <c r="CA1659" i="13"/>
  <c r="CB1658" i="13"/>
  <c r="CA1658" i="13"/>
  <c r="CB1657" i="13"/>
  <c r="CA1657" i="13"/>
  <c r="CB1656" i="13"/>
  <c r="CA1656" i="13"/>
  <c r="CB1655" i="13"/>
  <c r="CA1655" i="13"/>
  <c r="CB1654" i="13"/>
  <c r="CA1654" i="13"/>
  <c r="CB1653" i="13"/>
  <c r="CA1653" i="13"/>
  <c r="CB1652" i="13"/>
  <c r="CA1652" i="13"/>
  <c r="CB1651" i="13"/>
  <c r="CA1651" i="13"/>
  <c r="CB1650" i="13"/>
  <c r="CA1650" i="13"/>
  <c r="CB1649" i="13"/>
  <c r="CA1649" i="13"/>
  <c r="CB1648" i="13"/>
  <c r="CA1648" i="13"/>
  <c r="CB1647" i="13"/>
  <c r="CA1647" i="13"/>
  <c r="CB1646" i="13"/>
  <c r="CA1646" i="13"/>
  <c r="CB1645" i="13"/>
  <c r="CA1645" i="13"/>
  <c r="CB1644" i="13"/>
  <c r="CA1644" i="13"/>
  <c r="CB1643" i="13"/>
  <c r="CA1643" i="13"/>
  <c r="CB1642" i="13"/>
  <c r="CA1642" i="13"/>
  <c r="CB1641" i="13"/>
  <c r="CA1641" i="13"/>
  <c r="CB1640" i="13"/>
  <c r="CA1640" i="13"/>
  <c r="CB1639" i="13"/>
  <c r="CA1639" i="13"/>
  <c r="CB1638" i="13"/>
  <c r="CA1638" i="13"/>
  <c r="CB1637" i="13"/>
  <c r="CA1637" i="13"/>
  <c r="CB1636" i="13"/>
  <c r="CA1636" i="13"/>
  <c r="CB1635" i="13"/>
  <c r="CA1635" i="13"/>
  <c r="CB1634" i="13"/>
  <c r="CA1634" i="13"/>
  <c r="CB1633" i="13"/>
  <c r="CA1633" i="13"/>
  <c r="CB1632" i="13"/>
  <c r="CA1632" i="13"/>
  <c r="CB1631" i="13"/>
  <c r="CA1631" i="13"/>
  <c r="CB1630" i="13"/>
  <c r="CA1630" i="13"/>
  <c r="CB1629" i="13"/>
  <c r="CA1629" i="13"/>
  <c r="CB1628" i="13"/>
  <c r="CA1628" i="13"/>
  <c r="CB1627" i="13"/>
  <c r="CA1627" i="13"/>
  <c r="CB1626" i="13"/>
  <c r="CA1626" i="13"/>
  <c r="CB1625" i="13"/>
  <c r="CA1625" i="13"/>
  <c r="CB1624" i="13"/>
  <c r="CA1624" i="13"/>
  <c r="CB1623" i="13"/>
  <c r="CA1623" i="13"/>
  <c r="CB1622" i="13"/>
  <c r="CA1622" i="13"/>
  <c r="CB1621" i="13"/>
  <c r="CA1621" i="13"/>
  <c r="CB1620" i="13"/>
  <c r="CA1620" i="13"/>
  <c r="CB1619" i="13"/>
  <c r="CA1619" i="13"/>
  <c r="CB1618" i="13"/>
  <c r="CA1618" i="13"/>
  <c r="CB1617" i="13"/>
  <c r="CA1617" i="13"/>
  <c r="CB1616" i="13"/>
  <c r="CA1616" i="13"/>
  <c r="CB1615" i="13"/>
  <c r="CA1615" i="13"/>
  <c r="CB1614" i="13"/>
  <c r="CA1614" i="13"/>
  <c r="CB1613" i="13"/>
  <c r="CA1613" i="13"/>
  <c r="CB1612" i="13"/>
  <c r="CA1612" i="13"/>
  <c r="CB1611" i="13"/>
  <c r="CA1611" i="13"/>
  <c r="CB1610" i="13"/>
  <c r="CA1610" i="13"/>
  <c r="CB1609" i="13"/>
  <c r="CA1609" i="13"/>
  <c r="CB1608" i="13"/>
  <c r="CA1608" i="13"/>
  <c r="CB1607" i="13"/>
  <c r="CA1607" i="13"/>
  <c r="CB1606" i="13"/>
  <c r="CA1606" i="13"/>
  <c r="CB1605" i="13"/>
  <c r="CA1605" i="13"/>
  <c r="CB1604" i="13"/>
  <c r="CA1604" i="13"/>
  <c r="CB1603" i="13"/>
  <c r="CA1603" i="13"/>
  <c r="CB1602" i="13"/>
  <c r="CA1602" i="13"/>
  <c r="CB1601" i="13"/>
  <c r="CA1601" i="13"/>
  <c r="CB1600" i="13"/>
  <c r="CA1600" i="13"/>
  <c r="CB1599" i="13"/>
  <c r="CA1599" i="13"/>
  <c r="CB1598" i="13"/>
  <c r="CA1598" i="13"/>
  <c r="CB1597" i="13"/>
  <c r="CA1597" i="13"/>
  <c r="CB1596" i="13"/>
  <c r="CA1596" i="13"/>
  <c r="CB1595" i="13"/>
  <c r="CA1595" i="13"/>
  <c r="CB1594" i="13"/>
  <c r="CA1594" i="13"/>
  <c r="CB1593" i="13"/>
  <c r="CA1593" i="13"/>
  <c r="CB1592" i="13"/>
  <c r="CA1592" i="13"/>
  <c r="CB1591" i="13"/>
  <c r="CA1591" i="13"/>
  <c r="CB1590" i="13"/>
  <c r="CA1590" i="13"/>
  <c r="CB1589" i="13"/>
  <c r="CA1589" i="13"/>
  <c r="CB1588" i="13"/>
  <c r="CA1588" i="13"/>
  <c r="CB1587" i="13"/>
  <c r="CA1587" i="13"/>
  <c r="CB1586" i="13"/>
  <c r="CA1586" i="13"/>
  <c r="CB1585" i="13"/>
  <c r="CA1585" i="13"/>
  <c r="CB1584" i="13"/>
  <c r="CA1584" i="13"/>
  <c r="CB1583" i="13"/>
  <c r="CA1583" i="13"/>
  <c r="CB1582" i="13"/>
  <c r="CA1582" i="13"/>
  <c r="CB1581" i="13"/>
  <c r="CA1581" i="13"/>
  <c r="CB1580" i="13"/>
  <c r="CA1580" i="13"/>
  <c r="CB1579" i="13"/>
  <c r="CA1579" i="13"/>
  <c r="CB1578" i="13"/>
  <c r="CA1578" i="13"/>
  <c r="CB1577" i="13"/>
  <c r="CA1577" i="13"/>
  <c r="CB1576" i="13"/>
  <c r="CA1576" i="13"/>
  <c r="CB1575" i="13"/>
  <c r="CA1575" i="13"/>
  <c r="CB1574" i="13"/>
  <c r="CA1574" i="13"/>
  <c r="CB1573" i="13"/>
  <c r="CA1573" i="13"/>
  <c r="CB1572" i="13"/>
  <c r="CA1572" i="13"/>
  <c r="CB1571" i="13"/>
  <c r="CA1571" i="13"/>
  <c r="CB1570" i="13"/>
  <c r="CA1570" i="13"/>
  <c r="CB1569" i="13"/>
  <c r="CA1569" i="13"/>
  <c r="CB1568" i="13"/>
  <c r="CA1568" i="13"/>
  <c r="CB1567" i="13"/>
  <c r="CA1567" i="13"/>
  <c r="CB1566" i="13"/>
  <c r="CA1566" i="13"/>
  <c r="CB1565" i="13"/>
  <c r="CA1565" i="13"/>
  <c r="CB1564" i="13"/>
  <c r="CA1564" i="13"/>
  <c r="CB1563" i="13"/>
  <c r="CA1563" i="13"/>
  <c r="CB1562" i="13"/>
  <c r="CA1562" i="13"/>
  <c r="CB1561" i="13"/>
  <c r="CA1561" i="13"/>
  <c r="CB1560" i="13"/>
  <c r="CA1560" i="13"/>
  <c r="CB1559" i="13"/>
  <c r="CA1559" i="13"/>
  <c r="CB1558" i="13"/>
  <c r="CA1558" i="13"/>
  <c r="CB1557" i="13"/>
  <c r="CA1557" i="13"/>
  <c r="CB1556" i="13"/>
  <c r="CA1556" i="13"/>
  <c r="CB1555" i="13"/>
  <c r="CA1555" i="13"/>
  <c r="CB1554" i="13"/>
  <c r="CA1554" i="13"/>
  <c r="CB1553" i="13"/>
  <c r="CA1553" i="13"/>
  <c r="CB1552" i="13"/>
  <c r="CA1552" i="13"/>
  <c r="CB1551" i="13"/>
  <c r="CA1551" i="13"/>
  <c r="CB1550" i="13"/>
  <c r="CA1550" i="13"/>
  <c r="CB1549" i="13"/>
  <c r="CA1549" i="13"/>
  <c r="CB1548" i="13"/>
  <c r="CA1548" i="13"/>
  <c r="CB1547" i="13"/>
  <c r="CA1547" i="13"/>
  <c r="CB1546" i="13"/>
  <c r="CA1546" i="13"/>
  <c r="CB1545" i="13"/>
  <c r="CA1545" i="13"/>
  <c r="CB1544" i="13"/>
  <c r="CA1544" i="13"/>
  <c r="CB1543" i="13"/>
  <c r="CA1543" i="13"/>
  <c r="CB1542" i="13"/>
  <c r="CA1542" i="13"/>
  <c r="CB1541" i="13"/>
  <c r="CA1541" i="13"/>
  <c r="CB1540" i="13"/>
  <c r="CA1540" i="13"/>
  <c r="CB1539" i="13"/>
  <c r="CA1539" i="13"/>
  <c r="CB1538" i="13"/>
  <c r="CA1538" i="13"/>
  <c r="CB1537" i="13"/>
  <c r="CA1537" i="13"/>
  <c r="CB1536" i="13"/>
  <c r="CA1536" i="13"/>
  <c r="CB1535" i="13"/>
  <c r="CA1535" i="13"/>
  <c r="CB1534" i="13"/>
  <c r="CA1534" i="13"/>
  <c r="CB1533" i="13"/>
  <c r="CA1533" i="13"/>
  <c r="CB1532" i="13"/>
  <c r="CA1532" i="13"/>
  <c r="CB1531" i="13"/>
  <c r="CA1531" i="13"/>
  <c r="CB1530" i="13"/>
  <c r="CA1530" i="13"/>
  <c r="CB1529" i="13"/>
  <c r="CA1529" i="13"/>
  <c r="CB1528" i="13"/>
  <c r="CA1528" i="13"/>
  <c r="CB1527" i="13"/>
  <c r="CA1527" i="13"/>
  <c r="CB1526" i="13"/>
  <c r="CA1526" i="13"/>
  <c r="CB1525" i="13"/>
  <c r="CA1525" i="13"/>
  <c r="CB1524" i="13"/>
  <c r="CA1524" i="13"/>
  <c r="CB1523" i="13"/>
  <c r="CA1523" i="13"/>
  <c r="CB1522" i="13"/>
  <c r="CA1522" i="13"/>
  <c r="CB1521" i="13"/>
  <c r="CA1521" i="13"/>
  <c r="CB1520" i="13"/>
  <c r="CA1520" i="13"/>
  <c r="CB1519" i="13"/>
  <c r="CA1519" i="13"/>
  <c r="CB1518" i="13"/>
  <c r="CA1518" i="13"/>
  <c r="CB1517" i="13"/>
  <c r="CA1517" i="13"/>
  <c r="CB1516" i="13"/>
  <c r="CA1516" i="13"/>
  <c r="CB1515" i="13"/>
  <c r="CA1515" i="13"/>
  <c r="CB1514" i="13"/>
  <c r="CA1514" i="13"/>
  <c r="CB1513" i="13"/>
  <c r="CA1513" i="13"/>
  <c r="CB1512" i="13"/>
  <c r="CA1512" i="13"/>
  <c r="CB1511" i="13"/>
  <c r="CA1511" i="13"/>
  <c r="CB1510" i="13"/>
  <c r="CA1510" i="13"/>
  <c r="CB1509" i="13"/>
  <c r="CA1509" i="13"/>
  <c r="CB1508" i="13"/>
  <c r="CA1508" i="13"/>
  <c r="CB1507" i="13"/>
  <c r="CA1507" i="13"/>
  <c r="CB1506" i="13"/>
  <c r="CA1506" i="13"/>
  <c r="CB1505" i="13"/>
  <c r="CA1505" i="13"/>
  <c r="CB1504" i="13"/>
  <c r="CA1504" i="13"/>
  <c r="CB1503" i="13"/>
  <c r="CA1503" i="13"/>
  <c r="CB1502" i="13"/>
  <c r="CA1502" i="13"/>
  <c r="CB1501" i="13"/>
  <c r="CA1501" i="13"/>
  <c r="CB1500" i="13"/>
  <c r="CA1500" i="13"/>
  <c r="CB1499" i="13"/>
  <c r="CA1499" i="13"/>
  <c r="CB1498" i="13"/>
  <c r="CA1498" i="13"/>
  <c r="CB1497" i="13"/>
  <c r="CA1497" i="13"/>
  <c r="CB1496" i="13"/>
  <c r="CA1496" i="13"/>
  <c r="CB1495" i="13"/>
  <c r="CA1495" i="13"/>
  <c r="CB1494" i="13"/>
  <c r="CA1494" i="13"/>
  <c r="CB1493" i="13"/>
  <c r="CA1493" i="13"/>
  <c r="CB1492" i="13"/>
  <c r="CA1492" i="13"/>
  <c r="CB1491" i="13"/>
  <c r="CA1491" i="13"/>
  <c r="CB1490" i="13"/>
  <c r="CA1490" i="13"/>
  <c r="CB1489" i="13"/>
  <c r="CA1489" i="13"/>
  <c r="CB1488" i="13"/>
  <c r="CA1488" i="13"/>
  <c r="CB1487" i="13"/>
  <c r="CA1487" i="13"/>
  <c r="CB1486" i="13"/>
  <c r="CA1486" i="13"/>
  <c r="CB1485" i="13"/>
  <c r="CA1485" i="13"/>
  <c r="CB1484" i="13"/>
  <c r="CA1484" i="13"/>
  <c r="CB1483" i="13"/>
  <c r="CA1483" i="13"/>
  <c r="CB1482" i="13"/>
  <c r="CA1482" i="13"/>
  <c r="CB1481" i="13"/>
  <c r="CA1481" i="13"/>
  <c r="CB1480" i="13"/>
  <c r="CA1480" i="13"/>
  <c r="CB1479" i="13"/>
  <c r="CA1479" i="13"/>
  <c r="CB1478" i="13"/>
  <c r="CA1478" i="13"/>
  <c r="CB1477" i="13"/>
  <c r="CA1477" i="13"/>
  <c r="CB1476" i="13"/>
  <c r="CA1476" i="13"/>
  <c r="CB1475" i="13"/>
  <c r="CA1475" i="13"/>
  <c r="CB1474" i="13"/>
  <c r="CA1474" i="13"/>
  <c r="CB1473" i="13"/>
  <c r="CA1473" i="13"/>
  <c r="CB1472" i="13"/>
  <c r="CA1472" i="13"/>
  <c r="CB1471" i="13"/>
  <c r="CA1471" i="13"/>
  <c r="CB1470" i="13"/>
  <c r="CA1470" i="13"/>
  <c r="CB1469" i="13"/>
  <c r="CA1469" i="13"/>
  <c r="CB1468" i="13"/>
  <c r="CA1468" i="13"/>
  <c r="CB1467" i="13"/>
  <c r="CA1467" i="13"/>
  <c r="CB1466" i="13"/>
  <c r="CA1466" i="13"/>
  <c r="CB1465" i="13"/>
  <c r="CA1465" i="13"/>
  <c r="CB1464" i="13"/>
  <c r="CA1464" i="13"/>
  <c r="CB1463" i="13"/>
  <c r="CA1463" i="13"/>
  <c r="CB1462" i="13"/>
  <c r="CA1462" i="13"/>
  <c r="CB1461" i="13"/>
  <c r="CA1461" i="13"/>
  <c r="CB1460" i="13"/>
  <c r="CA1460" i="13"/>
  <c r="CB1459" i="13"/>
  <c r="CA1459" i="13"/>
  <c r="CB1458" i="13"/>
  <c r="CA1458" i="13"/>
  <c r="CB1457" i="13"/>
  <c r="CA1457" i="13"/>
  <c r="CB1456" i="13"/>
  <c r="CA1456" i="13"/>
  <c r="CB1455" i="13"/>
  <c r="CA1455" i="13"/>
  <c r="CB1454" i="13"/>
  <c r="CA1454" i="13"/>
  <c r="CB1453" i="13"/>
  <c r="CA1453" i="13"/>
  <c r="CB1452" i="13"/>
  <c r="CA1452" i="13"/>
  <c r="CB1451" i="13"/>
  <c r="CA1451" i="13"/>
  <c r="CB1450" i="13"/>
  <c r="CA1450" i="13"/>
  <c r="CB1449" i="13"/>
  <c r="CA1449" i="13"/>
  <c r="CB1448" i="13"/>
  <c r="CA1448" i="13"/>
  <c r="CB1447" i="13"/>
  <c r="CA1447" i="13"/>
  <c r="CB1446" i="13"/>
  <c r="CA1446" i="13"/>
  <c r="CB1445" i="13"/>
  <c r="CA1445" i="13"/>
  <c r="CB1444" i="13"/>
  <c r="CA1444" i="13"/>
  <c r="CB1443" i="13"/>
  <c r="CA1443" i="13"/>
  <c r="CB1442" i="13"/>
  <c r="CA1442" i="13"/>
  <c r="CB1441" i="13"/>
  <c r="CA1441" i="13"/>
  <c r="CB1440" i="13"/>
  <c r="CA1440" i="13"/>
  <c r="CB1439" i="13"/>
  <c r="CA1439" i="13"/>
  <c r="CB1438" i="13"/>
  <c r="CA1438" i="13"/>
  <c r="CB1437" i="13"/>
  <c r="CA1437" i="13"/>
  <c r="CB1436" i="13"/>
  <c r="CA1436" i="13"/>
  <c r="CB1435" i="13"/>
  <c r="CA1435" i="13"/>
  <c r="CB1434" i="13"/>
  <c r="CA1434" i="13"/>
  <c r="CB1433" i="13"/>
  <c r="CA1433" i="13"/>
  <c r="CB1432" i="13"/>
  <c r="CA1432" i="13"/>
  <c r="CB1431" i="13"/>
  <c r="CA1431" i="13"/>
  <c r="CB1430" i="13"/>
  <c r="CA1430" i="13"/>
  <c r="CB1429" i="13"/>
  <c r="CA1429" i="13"/>
  <c r="CB1428" i="13"/>
  <c r="CA1428" i="13"/>
  <c r="CB1427" i="13"/>
  <c r="CA1427" i="13"/>
  <c r="CB1426" i="13"/>
  <c r="CA1426" i="13"/>
  <c r="CB1425" i="13"/>
  <c r="CA1425" i="13"/>
  <c r="CB1424" i="13"/>
  <c r="CA1424" i="13"/>
  <c r="CB1423" i="13"/>
  <c r="CA1423" i="13"/>
  <c r="CB1422" i="13"/>
  <c r="CA1422" i="13"/>
  <c r="CB1421" i="13"/>
  <c r="CA1421" i="13"/>
  <c r="CB1420" i="13"/>
  <c r="CA1420" i="13"/>
  <c r="CB1419" i="13"/>
  <c r="CA1419" i="13"/>
  <c r="CB1418" i="13"/>
  <c r="CA1418" i="13"/>
  <c r="CB1417" i="13"/>
  <c r="CA1417" i="13"/>
  <c r="CB1416" i="13"/>
  <c r="CA1416" i="13"/>
  <c r="CB1415" i="13"/>
  <c r="CA1415" i="13"/>
  <c r="CB1414" i="13"/>
  <c r="CA1414" i="13"/>
  <c r="CB1413" i="13"/>
  <c r="CA1413" i="13"/>
  <c r="CB1412" i="13"/>
  <c r="CA1412" i="13"/>
  <c r="CB1411" i="13"/>
  <c r="CA1411" i="13"/>
  <c r="CB1410" i="13"/>
  <c r="CA1410" i="13"/>
  <c r="CB1409" i="13"/>
  <c r="CA1409" i="13"/>
  <c r="CB1408" i="13"/>
  <c r="CA1408" i="13"/>
  <c r="CB1407" i="13"/>
  <c r="CA1407" i="13"/>
  <c r="CB1406" i="13"/>
  <c r="CA1406" i="13"/>
  <c r="CB1405" i="13"/>
  <c r="CA1405" i="13"/>
  <c r="CB1404" i="13"/>
  <c r="CA1404" i="13"/>
  <c r="CB1403" i="13"/>
  <c r="CA1403" i="13"/>
  <c r="CB1402" i="13"/>
  <c r="CA1402" i="13"/>
  <c r="CB1401" i="13"/>
  <c r="CA1401" i="13"/>
  <c r="CB1400" i="13"/>
  <c r="CA1400" i="13"/>
  <c r="CB1399" i="13"/>
  <c r="CA1399" i="13"/>
  <c r="CB1398" i="13"/>
  <c r="CA1398" i="13"/>
  <c r="CB1397" i="13"/>
  <c r="CA1397" i="13"/>
  <c r="CB1396" i="13"/>
  <c r="CA1396" i="13"/>
  <c r="CB1395" i="13"/>
  <c r="CA1395" i="13"/>
  <c r="CB1394" i="13"/>
  <c r="CA1394" i="13"/>
  <c r="CB1393" i="13"/>
  <c r="CA1393" i="13"/>
  <c r="CB1392" i="13"/>
  <c r="CA1392" i="13"/>
  <c r="CB1391" i="13"/>
  <c r="CA1391" i="13"/>
  <c r="CB1390" i="13"/>
  <c r="CA1390" i="13"/>
  <c r="CB1389" i="13"/>
  <c r="CA1389" i="13"/>
  <c r="CB1388" i="13"/>
  <c r="CA1388" i="13"/>
  <c r="CB1387" i="13"/>
  <c r="CA1387" i="13"/>
  <c r="CB1386" i="13"/>
  <c r="CA1386" i="13"/>
  <c r="CB1385" i="13"/>
  <c r="CA1385" i="13"/>
  <c r="CB1384" i="13"/>
  <c r="CA1384" i="13"/>
  <c r="CB1383" i="13"/>
  <c r="CA1383" i="13"/>
  <c r="CB1382" i="13"/>
  <c r="CA1382" i="13"/>
  <c r="CB1381" i="13"/>
  <c r="CA1381" i="13"/>
  <c r="CB1380" i="13"/>
  <c r="CA1380" i="13"/>
  <c r="CB1379" i="13"/>
  <c r="CA1379" i="13"/>
  <c r="CB1378" i="13"/>
  <c r="CA1378" i="13"/>
  <c r="CB1377" i="13"/>
  <c r="CA1377" i="13"/>
  <c r="CB1376" i="13"/>
  <c r="CA1376" i="13"/>
  <c r="CB1375" i="13"/>
  <c r="CA1375" i="13"/>
  <c r="CB1374" i="13"/>
  <c r="CA1374" i="13"/>
  <c r="CB1373" i="13"/>
  <c r="CA1373" i="13"/>
  <c r="CB1372" i="13"/>
  <c r="CA1372" i="13"/>
  <c r="CB1371" i="13"/>
  <c r="CA1371" i="13"/>
  <c r="CB1370" i="13"/>
  <c r="CA1370" i="13"/>
  <c r="CB1369" i="13"/>
  <c r="CA1369" i="13"/>
  <c r="CB1368" i="13"/>
  <c r="CA1368" i="13"/>
  <c r="CB1367" i="13"/>
  <c r="CA1367" i="13"/>
  <c r="CB1366" i="13"/>
  <c r="CA1366" i="13"/>
  <c r="CB1365" i="13"/>
  <c r="CA1365" i="13"/>
  <c r="CB1364" i="13"/>
  <c r="CA1364" i="13"/>
  <c r="CB1363" i="13"/>
  <c r="CA1363" i="13"/>
  <c r="CB1362" i="13"/>
  <c r="CA1362" i="13"/>
  <c r="CB1361" i="13"/>
  <c r="CA1361" i="13"/>
  <c r="CB1360" i="13"/>
  <c r="CA1360" i="13"/>
  <c r="CB1359" i="13"/>
  <c r="CA1359" i="13"/>
  <c r="CB1358" i="13"/>
  <c r="CA1358" i="13"/>
  <c r="CB1357" i="13"/>
  <c r="CA1357" i="13"/>
  <c r="CB1356" i="13"/>
  <c r="CA1356" i="13"/>
  <c r="CB1355" i="13"/>
  <c r="CA1355" i="13"/>
  <c r="CB1354" i="13"/>
  <c r="CA1354" i="13"/>
  <c r="CB1353" i="13"/>
  <c r="CA1353" i="13"/>
  <c r="CB1352" i="13"/>
  <c r="CA1352" i="13"/>
  <c r="CB1351" i="13"/>
  <c r="CA1351" i="13"/>
  <c r="CB1350" i="13"/>
  <c r="CA1350" i="13"/>
  <c r="CB1349" i="13"/>
  <c r="CA1349" i="13"/>
  <c r="CB1348" i="13"/>
  <c r="CA1348" i="13"/>
  <c r="CB1347" i="13"/>
  <c r="CA1347" i="13"/>
  <c r="CB1346" i="13"/>
  <c r="CA1346" i="13"/>
  <c r="CB1345" i="13"/>
  <c r="CA1345" i="13"/>
  <c r="CB1344" i="13"/>
  <c r="CA1344" i="13"/>
  <c r="CB1343" i="13"/>
  <c r="CA1343" i="13"/>
  <c r="CB1342" i="13"/>
  <c r="CA1342" i="13"/>
  <c r="CB1341" i="13"/>
  <c r="CA1341" i="13"/>
  <c r="CB1340" i="13"/>
  <c r="CA1340" i="13"/>
  <c r="CB1339" i="13"/>
  <c r="CA1339" i="13"/>
  <c r="CB1338" i="13"/>
  <c r="CA1338" i="13"/>
  <c r="CB1337" i="13"/>
  <c r="CA1337" i="13"/>
  <c r="CB1336" i="13"/>
  <c r="CA1336" i="13"/>
  <c r="CB1335" i="13"/>
  <c r="CA1335" i="13"/>
  <c r="CB1334" i="13"/>
  <c r="CA1334" i="13"/>
  <c r="CB1333" i="13"/>
  <c r="CA1333" i="13"/>
  <c r="CB1332" i="13"/>
  <c r="CA1332" i="13"/>
  <c r="CB1331" i="13"/>
  <c r="CA1331" i="13"/>
  <c r="CB1330" i="13"/>
  <c r="CA1330" i="13"/>
  <c r="CB1329" i="13"/>
  <c r="CA1329" i="13"/>
  <c r="CB1328" i="13"/>
  <c r="CA1328" i="13"/>
  <c r="CB1327" i="13"/>
  <c r="CA1327" i="13"/>
  <c r="CB1326" i="13"/>
  <c r="CA1326" i="13"/>
  <c r="CB1325" i="13"/>
  <c r="CA1325" i="13"/>
  <c r="CB1324" i="13"/>
  <c r="CA1324" i="13"/>
  <c r="CB1323" i="13"/>
  <c r="CA1323" i="13"/>
  <c r="CB1322" i="13"/>
  <c r="CA1322" i="13"/>
  <c r="CB1321" i="13"/>
  <c r="CA1321" i="13"/>
  <c r="CB1320" i="13"/>
  <c r="CA1320" i="13"/>
  <c r="CB1319" i="13"/>
  <c r="CA1319" i="13"/>
  <c r="CB1318" i="13"/>
  <c r="CA1318" i="13"/>
  <c r="CB1317" i="13"/>
  <c r="CA1317" i="13"/>
  <c r="CB1316" i="13"/>
  <c r="CA1316" i="13"/>
  <c r="CB1315" i="13"/>
  <c r="CA1315" i="13"/>
  <c r="CB1314" i="13"/>
  <c r="CA1314" i="13"/>
  <c r="CB1313" i="13"/>
  <c r="CA1313" i="13"/>
  <c r="CB1312" i="13"/>
  <c r="CA1312" i="13"/>
  <c r="CB1311" i="13"/>
  <c r="CA1311" i="13"/>
  <c r="CB1310" i="13"/>
  <c r="CA1310" i="13"/>
  <c r="CB1309" i="13"/>
  <c r="CA1309" i="13"/>
  <c r="CB1308" i="13"/>
  <c r="CA1308" i="13"/>
  <c r="CB1307" i="13"/>
  <c r="CA1307" i="13"/>
  <c r="CB1306" i="13"/>
  <c r="CA1306" i="13"/>
  <c r="CB1305" i="13"/>
  <c r="CA1305" i="13"/>
  <c r="CB1304" i="13"/>
  <c r="CA1304" i="13"/>
  <c r="CB1303" i="13"/>
  <c r="CA1303" i="13"/>
  <c r="CB1302" i="13"/>
  <c r="CA1302" i="13"/>
  <c r="CB1301" i="13"/>
  <c r="CA1301" i="13"/>
  <c r="CB1300" i="13"/>
  <c r="CA1300" i="13"/>
  <c r="CB1299" i="13"/>
  <c r="CA1299" i="13"/>
  <c r="CB1298" i="13"/>
  <c r="CA1298" i="13"/>
  <c r="CB1297" i="13"/>
  <c r="CA1297" i="13"/>
  <c r="CB1296" i="13"/>
  <c r="CA1296" i="13"/>
  <c r="CB1295" i="13"/>
  <c r="CA1295" i="13"/>
  <c r="CB1294" i="13"/>
  <c r="CA1294" i="13"/>
  <c r="CB1293" i="13"/>
  <c r="CA1293" i="13"/>
  <c r="CB1292" i="13"/>
  <c r="CA1292" i="13"/>
  <c r="CB1291" i="13"/>
  <c r="CA1291" i="13"/>
  <c r="CB1290" i="13"/>
  <c r="CA1290" i="13"/>
  <c r="CB1289" i="13"/>
  <c r="CA1289" i="13"/>
  <c r="CB1288" i="13"/>
  <c r="CA1288" i="13"/>
  <c r="CB1287" i="13"/>
  <c r="CA1287" i="13"/>
  <c r="CB1286" i="13"/>
  <c r="CA1286" i="13"/>
  <c r="CB1285" i="13"/>
  <c r="CA1285" i="13"/>
  <c r="CB1284" i="13"/>
  <c r="CA1284" i="13"/>
  <c r="CB1283" i="13"/>
  <c r="CA1283" i="13"/>
  <c r="CB1282" i="13"/>
  <c r="CA1282" i="13"/>
  <c r="CB1281" i="13"/>
  <c r="CA1281" i="13"/>
  <c r="CB1280" i="13"/>
  <c r="CA1280" i="13"/>
  <c r="CB1279" i="13"/>
  <c r="CA1279" i="13"/>
  <c r="CB1278" i="13"/>
  <c r="CA1278" i="13"/>
  <c r="CB1277" i="13"/>
  <c r="CA1277" i="13"/>
  <c r="CB1276" i="13"/>
  <c r="CA1276" i="13"/>
  <c r="CB1275" i="13"/>
  <c r="CA1275" i="13"/>
  <c r="CB1274" i="13"/>
  <c r="CA1274" i="13"/>
  <c r="CB1273" i="13"/>
  <c r="CA1273" i="13"/>
  <c r="CB1272" i="13"/>
  <c r="CA1272" i="13"/>
  <c r="CB1271" i="13"/>
  <c r="CA1271" i="13"/>
  <c r="CB1270" i="13"/>
  <c r="CA1270" i="13"/>
  <c r="CB1269" i="13"/>
  <c r="CA1269" i="13"/>
  <c r="CB1268" i="13"/>
  <c r="CA1268" i="13"/>
  <c r="CB1267" i="13"/>
  <c r="CA1267" i="13"/>
  <c r="CB1266" i="13"/>
  <c r="CA1266" i="13"/>
  <c r="CB1265" i="13"/>
  <c r="CA1265" i="13"/>
  <c r="CB1264" i="13"/>
  <c r="CA1264" i="13"/>
  <c r="CB1263" i="13"/>
  <c r="CA1263" i="13"/>
  <c r="CB1262" i="13"/>
  <c r="CA1262" i="13"/>
  <c r="CB1261" i="13"/>
  <c r="CA1261" i="13"/>
  <c r="CB1260" i="13"/>
  <c r="CA1260" i="13"/>
  <c r="CB1259" i="13"/>
  <c r="CA1259" i="13"/>
  <c r="CB1258" i="13"/>
  <c r="CA1258" i="13"/>
  <c r="CB1257" i="13"/>
  <c r="CA1257" i="13"/>
  <c r="CB1256" i="13"/>
  <c r="CA1256" i="13"/>
  <c r="CB1255" i="13"/>
  <c r="CA1255" i="13"/>
  <c r="CB1254" i="13"/>
  <c r="CA1254" i="13"/>
  <c r="CB1253" i="13"/>
  <c r="CA1253" i="13"/>
  <c r="CB1252" i="13"/>
  <c r="CA1252" i="13"/>
  <c r="CB1251" i="13"/>
  <c r="CA1251" i="13"/>
  <c r="CB1250" i="13"/>
  <c r="CA1250" i="13"/>
  <c r="CB1249" i="13"/>
  <c r="CA1249" i="13"/>
  <c r="CB1248" i="13"/>
  <c r="CA1248" i="13"/>
  <c r="CB1247" i="13"/>
  <c r="CA1247" i="13"/>
  <c r="CB1246" i="13"/>
  <c r="CA1246" i="13"/>
  <c r="CB1245" i="13"/>
  <c r="CA1245" i="13"/>
  <c r="CB1244" i="13"/>
  <c r="CA1244" i="13"/>
  <c r="CB1243" i="13"/>
  <c r="CA1243" i="13"/>
  <c r="CB1242" i="13"/>
  <c r="CA1242" i="13"/>
  <c r="CB1241" i="13"/>
  <c r="CA1241" i="13"/>
  <c r="CB1240" i="13"/>
  <c r="CA1240" i="13"/>
  <c r="CB1239" i="13"/>
  <c r="CA1239" i="13"/>
  <c r="CB1238" i="13"/>
  <c r="CA1238" i="13"/>
  <c r="CB1237" i="13"/>
  <c r="CA1237" i="13"/>
  <c r="CB1236" i="13"/>
  <c r="CA1236" i="13"/>
  <c r="CB1235" i="13"/>
  <c r="CA1235" i="13"/>
  <c r="CB1234" i="13"/>
  <c r="CA1234" i="13"/>
  <c r="CB1233" i="13"/>
  <c r="CA1233" i="13"/>
  <c r="CB1232" i="13"/>
  <c r="CA1232" i="13"/>
  <c r="CB1231" i="13"/>
  <c r="CA1231" i="13"/>
  <c r="CB1230" i="13"/>
  <c r="CA1230" i="13"/>
  <c r="CB1229" i="13"/>
  <c r="CA1229" i="13"/>
  <c r="CB1228" i="13"/>
  <c r="CA1228" i="13"/>
  <c r="CB1227" i="13"/>
  <c r="CA1227" i="13"/>
  <c r="CB1226" i="13"/>
  <c r="CA1226" i="13"/>
  <c r="CB1225" i="13"/>
  <c r="CA1225" i="13"/>
  <c r="CB1224" i="13"/>
  <c r="CA1224" i="13"/>
  <c r="CB1223" i="13"/>
  <c r="CA1223" i="13"/>
  <c r="CB1222" i="13"/>
  <c r="CA1222" i="13"/>
  <c r="CB1221" i="13"/>
  <c r="CA1221" i="13"/>
  <c r="CB1220" i="13"/>
  <c r="CA1220" i="13"/>
  <c r="CB1219" i="13"/>
  <c r="CA1219" i="13"/>
  <c r="CB1218" i="13"/>
  <c r="CA1218" i="13"/>
  <c r="CB1217" i="13"/>
  <c r="CA1217" i="13"/>
  <c r="CB1216" i="13"/>
  <c r="CA1216" i="13"/>
  <c r="CB1215" i="13"/>
  <c r="CA1215" i="13"/>
  <c r="CB1214" i="13"/>
  <c r="CA1214" i="13"/>
  <c r="CB1213" i="13"/>
  <c r="CA1213" i="13"/>
  <c r="CB1212" i="13"/>
  <c r="CA1212" i="13"/>
  <c r="CB1211" i="13"/>
  <c r="CA1211" i="13"/>
  <c r="CB1210" i="13"/>
  <c r="CA1210" i="13"/>
  <c r="CB1209" i="13"/>
  <c r="CA1209" i="13"/>
  <c r="CB1208" i="13"/>
  <c r="CA1208" i="13"/>
  <c r="CB1207" i="13"/>
  <c r="CA1207" i="13"/>
  <c r="CB1206" i="13"/>
  <c r="CA1206" i="13"/>
  <c r="CB1205" i="13"/>
  <c r="CA1205" i="13"/>
  <c r="CB1204" i="13"/>
  <c r="CA1204" i="13"/>
  <c r="CB1203" i="13"/>
  <c r="CA1203" i="13"/>
  <c r="CB1202" i="13"/>
  <c r="CA1202" i="13"/>
  <c r="CB1201" i="13"/>
  <c r="CA1201" i="13"/>
  <c r="CB1200" i="13"/>
  <c r="CA1200" i="13"/>
  <c r="CB1199" i="13"/>
  <c r="CA1199" i="13"/>
  <c r="CB1198" i="13"/>
  <c r="CA1198" i="13"/>
  <c r="CB1197" i="13"/>
  <c r="CA1197" i="13"/>
  <c r="CB1196" i="13"/>
  <c r="CA1196" i="13"/>
  <c r="CB1195" i="13"/>
  <c r="CA1195" i="13"/>
  <c r="CB1194" i="13"/>
  <c r="CA1194" i="13"/>
  <c r="CB1193" i="13"/>
  <c r="CA1193" i="13"/>
  <c r="CB1192" i="13"/>
  <c r="CA1192" i="13"/>
  <c r="CB1191" i="13"/>
  <c r="CA1191" i="13"/>
  <c r="CB1190" i="13"/>
  <c r="CA1190" i="13"/>
  <c r="CB1189" i="13"/>
  <c r="CA1189" i="13"/>
  <c r="CB1188" i="13"/>
  <c r="CA1188" i="13"/>
  <c r="CB1187" i="13"/>
  <c r="CA1187" i="13"/>
  <c r="CB1186" i="13"/>
  <c r="CA1186" i="13"/>
  <c r="CB1185" i="13"/>
  <c r="CA1185" i="13"/>
  <c r="CB1184" i="13"/>
  <c r="CA1184" i="13"/>
  <c r="CB1183" i="13"/>
  <c r="CA1183" i="13"/>
  <c r="CB1182" i="13"/>
  <c r="CA1182" i="13"/>
  <c r="CB1181" i="13"/>
  <c r="CA1181" i="13"/>
  <c r="CB1180" i="13"/>
  <c r="CA1180" i="13"/>
  <c r="CB1179" i="13"/>
  <c r="CA1179" i="13"/>
  <c r="CB1178" i="13"/>
  <c r="CA1178" i="13"/>
  <c r="CB1177" i="13"/>
  <c r="CA1177" i="13"/>
  <c r="CB1176" i="13"/>
  <c r="CA1176" i="13"/>
  <c r="CB1175" i="13"/>
  <c r="CA1175" i="13"/>
  <c r="CB1174" i="13"/>
  <c r="CA1174" i="13"/>
  <c r="CB1173" i="13"/>
  <c r="CA1173" i="13"/>
  <c r="CB1172" i="13"/>
  <c r="CA1172" i="13"/>
  <c r="CB1171" i="13"/>
  <c r="CA1171" i="13"/>
  <c r="CB1170" i="13"/>
  <c r="CA1170" i="13"/>
  <c r="CB1169" i="13"/>
  <c r="CA1169" i="13"/>
  <c r="CB1168" i="13"/>
  <c r="CA1168" i="13"/>
  <c r="CB1167" i="13"/>
  <c r="CA1167" i="13"/>
  <c r="CB1166" i="13"/>
  <c r="CA1166" i="13"/>
  <c r="CB1165" i="13"/>
  <c r="CA1165" i="13"/>
  <c r="CB1164" i="13"/>
  <c r="CA1164" i="13"/>
  <c r="CB1163" i="13"/>
  <c r="CA1163" i="13"/>
  <c r="CB1162" i="13"/>
  <c r="CA1162" i="13"/>
  <c r="CB1161" i="13"/>
  <c r="CA1161" i="13"/>
  <c r="CB1160" i="13"/>
  <c r="CA1160" i="13"/>
  <c r="CB1159" i="13"/>
  <c r="CA1159" i="13"/>
  <c r="CB1158" i="13"/>
  <c r="CA1158" i="13"/>
  <c r="CB1157" i="13"/>
  <c r="CA1157" i="13"/>
  <c r="CB1156" i="13"/>
  <c r="CA1156" i="13"/>
  <c r="CB1155" i="13"/>
  <c r="CA1155" i="13"/>
  <c r="CB1154" i="13"/>
  <c r="CA1154" i="13"/>
  <c r="CB1153" i="13"/>
  <c r="CA1153" i="13"/>
  <c r="CB1152" i="13"/>
  <c r="CA1152" i="13"/>
  <c r="CB1151" i="13"/>
  <c r="CA1151" i="13"/>
  <c r="CB1150" i="13"/>
  <c r="CA1150" i="13"/>
  <c r="CB1149" i="13"/>
  <c r="CA1149" i="13"/>
  <c r="CB1148" i="13"/>
  <c r="CA1148" i="13"/>
  <c r="CB1147" i="13"/>
  <c r="CA1147" i="13"/>
  <c r="CB1146" i="13"/>
  <c r="CA1146" i="13"/>
  <c r="CB1145" i="13"/>
  <c r="CA1145" i="13"/>
  <c r="CB1144" i="13"/>
  <c r="CA1144" i="13"/>
  <c r="CB1143" i="13"/>
  <c r="CA1143" i="13"/>
  <c r="CB1142" i="13"/>
  <c r="CA1142" i="13"/>
  <c r="CB1141" i="13"/>
  <c r="CA1141" i="13"/>
  <c r="CB1140" i="13"/>
  <c r="CA1140" i="13"/>
  <c r="CB1139" i="13"/>
  <c r="CA1139" i="13"/>
  <c r="CB1138" i="13"/>
  <c r="CA1138" i="13"/>
  <c r="CB1137" i="13"/>
  <c r="CA1137" i="13"/>
  <c r="CB1136" i="13"/>
  <c r="CA1136" i="13"/>
  <c r="CB1135" i="13"/>
  <c r="CA1135" i="13"/>
  <c r="CB1134" i="13"/>
  <c r="CA1134" i="13"/>
  <c r="CB1133" i="13"/>
  <c r="CA1133" i="13"/>
  <c r="CB1132" i="13"/>
  <c r="CA1132" i="13"/>
  <c r="CB1131" i="13"/>
  <c r="CA1131" i="13"/>
  <c r="CB1130" i="13"/>
  <c r="CA1130" i="13"/>
  <c r="CB1129" i="13"/>
  <c r="CA1129" i="13"/>
  <c r="CB1128" i="13"/>
  <c r="CA1128" i="13"/>
  <c r="CB1127" i="13"/>
  <c r="CA1127" i="13"/>
  <c r="CB1126" i="13"/>
  <c r="CA1126" i="13"/>
  <c r="CB1125" i="13"/>
  <c r="CA1125" i="13"/>
  <c r="CB1124" i="13"/>
  <c r="CA1124" i="13"/>
  <c r="CB1123" i="13"/>
  <c r="CA1123" i="13"/>
  <c r="CB1122" i="13"/>
  <c r="CA1122" i="13"/>
  <c r="CB1121" i="13"/>
  <c r="CA1121" i="13"/>
  <c r="CB1120" i="13"/>
  <c r="CA1120" i="13"/>
  <c r="CB1119" i="13"/>
  <c r="CA1119" i="13"/>
  <c r="CB1118" i="13"/>
  <c r="CA1118" i="13"/>
  <c r="CB1117" i="13"/>
  <c r="CA1117" i="13"/>
  <c r="CB1116" i="13"/>
  <c r="CA1116" i="13"/>
  <c r="CB1115" i="13"/>
  <c r="CA1115" i="13"/>
  <c r="CB1114" i="13"/>
  <c r="CA1114" i="13"/>
  <c r="CB1113" i="13"/>
  <c r="CA1113" i="13"/>
  <c r="CB1112" i="13"/>
  <c r="CA1112" i="13"/>
  <c r="CB1111" i="13"/>
  <c r="CA1111" i="13"/>
  <c r="CB1110" i="13"/>
  <c r="CA1110" i="13"/>
  <c r="CB1109" i="13"/>
  <c r="CA1109" i="13"/>
  <c r="CB1108" i="13"/>
  <c r="CA1108" i="13"/>
  <c r="CB1107" i="13"/>
  <c r="CA1107" i="13"/>
  <c r="CB1106" i="13"/>
  <c r="CA1106" i="13"/>
  <c r="CB1105" i="13"/>
  <c r="CA1105" i="13"/>
  <c r="CB1104" i="13"/>
  <c r="CA1104" i="13"/>
  <c r="CB1103" i="13"/>
  <c r="CA1103" i="13"/>
  <c r="CB1102" i="13"/>
  <c r="CA1102" i="13"/>
  <c r="CB1101" i="13"/>
  <c r="CA1101" i="13"/>
  <c r="CB1100" i="13"/>
  <c r="CA1100" i="13"/>
  <c r="CB1099" i="13"/>
  <c r="CA1099" i="13"/>
  <c r="CB1098" i="13"/>
  <c r="CA1098" i="13"/>
  <c r="CB1097" i="13"/>
  <c r="CA1097" i="13"/>
  <c r="CB1096" i="13"/>
  <c r="CA1096" i="13"/>
  <c r="CB1095" i="13"/>
  <c r="CA1095" i="13"/>
  <c r="CB1094" i="13"/>
  <c r="CA1094" i="13"/>
  <c r="CB1093" i="13"/>
  <c r="CA1093" i="13"/>
  <c r="CB1092" i="13"/>
  <c r="CA1092" i="13"/>
  <c r="CB1091" i="13"/>
  <c r="CA1091" i="13"/>
  <c r="CB1090" i="13"/>
  <c r="CA1090" i="13"/>
  <c r="CB1089" i="13"/>
  <c r="CA1089" i="13"/>
  <c r="CB1088" i="13"/>
  <c r="CA1088" i="13"/>
  <c r="CB1087" i="13"/>
  <c r="CA1087" i="13"/>
  <c r="CB1086" i="13"/>
  <c r="CA1086" i="13"/>
  <c r="CB1085" i="13"/>
  <c r="CA1085" i="13"/>
  <c r="CB1084" i="13"/>
  <c r="CA1084" i="13"/>
  <c r="CB1083" i="13"/>
  <c r="CA1083" i="13"/>
  <c r="CB1082" i="13"/>
  <c r="CA1082" i="13"/>
  <c r="CB1081" i="13"/>
  <c r="CA1081" i="13"/>
  <c r="CB1080" i="13"/>
  <c r="CA1080" i="13"/>
  <c r="CB1079" i="13"/>
  <c r="CA1079" i="13"/>
  <c r="CB1078" i="13"/>
  <c r="CA1078" i="13"/>
  <c r="CB1077" i="13"/>
  <c r="CA1077" i="13"/>
  <c r="CB1076" i="13"/>
  <c r="CA1076" i="13"/>
  <c r="CB1075" i="13"/>
  <c r="CA1075" i="13"/>
  <c r="CB1074" i="13"/>
  <c r="CA1074" i="13"/>
  <c r="CB1073" i="13"/>
  <c r="CA1073" i="13"/>
  <c r="CB1072" i="13"/>
  <c r="CA1072" i="13"/>
  <c r="CB1071" i="13"/>
  <c r="CA1071" i="13"/>
  <c r="CB1070" i="13"/>
  <c r="CA1070" i="13"/>
  <c r="CB1069" i="13"/>
  <c r="CA1069" i="13"/>
  <c r="CB1068" i="13"/>
  <c r="CA1068" i="13"/>
  <c r="CB1067" i="13"/>
  <c r="CA1067" i="13"/>
  <c r="CB1066" i="13"/>
  <c r="CA1066" i="13"/>
  <c r="CB1065" i="13"/>
  <c r="CA1065" i="13"/>
  <c r="CB1064" i="13"/>
  <c r="CA1064" i="13"/>
  <c r="CB1063" i="13"/>
  <c r="CA1063" i="13"/>
  <c r="CB1062" i="13"/>
  <c r="CA1062" i="13"/>
  <c r="CB1061" i="13"/>
  <c r="CA1061" i="13"/>
  <c r="CB1060" i="13"/>
  <c r="CA1060" i="13"/>
  <c r="CB1059" i="13"/>
  <c r="CA1059" i="13"/>
  <c r="CB1058" i="13"/>
  <c r="CA1058" i="13"/>
  <c r="CB1057" i="13"/>
  <c r="CA1057" i="13"/>
  <c r="CB1056" i="13"/>
  <c r="CA1056" i="13"/>
  <c r="CB1055" i="13"/>
  <c r="CA1055" i="13"/>
  <c r="CB1054" i="13"/>
  <c r="CA1054" i="13"/>
  <c r="CB1053" i="13"/>
  <c r="CA1053" i="13"/>
  <c r="CB1052" i="13"/>
  <c r="CA1052" i="13"/>
  <c r="CB1051" i="13"/>
  <c r="CA1051" i="13"/>
  <c r="CB1050" i="13"/>
  <c r="CA1050" i="13"/>
  <c r="CB1049" i="13"/>
  <c r="CA1049" i="13"/>
  <c r="CB1048" i="13"/>
  <c r="CA1048" i="13"/>
  <c r="CB1047" i="13"/>
  <c r="CA1047" i="13"/>
  <c r="CB1046" i="13"/>
  <c r="CA1046" i="13"/>
  <c r="CB1045" i="13"/>
  <c r="CA1045" i="13"/>
  <c r="CB1044" i="13"/>
  <c r="CA1044" i="13"/>
  <c r="CB1043" i="13"/>
  <c r="CA1043" i="13"/>
  <c r="CB1042" i="13"/>
  <c r="CA1042" i="13"/>
  <c r="CB1041" i="13"/>
  <c r="CA1041" i="13"/>
  <c r="CB1040" i="13"/>
  <c r="CA1040" i="13"/>
  <c r="CB1039" i="13"/>
  <c r="CA1039" i="13"/>
  <c r="CB1038" i="13"/>
  <c r="CA1038" i="13"/>
  <c r="CB1037" i="13"/>
  <c r="CA1037" i="13"/>
  <c r="CB1036" i="13"/>
  <c r="CA1036" i="13"/>
  <c r="CB1035" i="13"/>
  <c r="CA1035" i="13"/>
  <c r="CB1034" i="13"/>
  <c r="CA1034" i="13"/>
  <c r="CB1033" i="13"/>
  <c r="CA1033" i="13"/>
  <c r="CB1032" i="13"/>
  <c r="CA1032" i="13"/>
  <c r="CB1031" i="13"/>
  <c r="CA1031" i="13"/>
  <c r="CB1030" i="13"/>
  <c r="CA1030" i="13"/>
  <c r="CB1029" i="13"/>
  <c r="CA1029" i="13"/>
  <c r="CB1028" i="13"/>
  <c r="CA1028" i="13"/>
  <c r="CB1027" i="13"/>
  <c r="CA1027" i="13"/>
  <c r="CB1026" i="13"/>
  <c r="CA1026" i="13"/>
  <c r="CB1025" i="13"/>
  <c r="CA1025" i="13"/>
  <c r="CB1024" i="13"/>
  <c r="CA1024" i="13"/>
  <c r="CB1023" i="13"/>
  <c r="CA1023" i="13"/>
  <c r="CB1022" i="13"/>
  <c r="CA1022" i="13"/>
  <c r="CB1021" i="13"/>
  <c r="CA1021" i="13"/>
  <c r="CB1020" i="13"/>
  <c r="CA1020" i="13"/>
  <c r="CB1019" i="13"/>
  <c r="CA1019" i="13"/>
  <c r="CB1018" i="13"/>
  <c r="CA1018" i="13"/>
  <c r="CB1017" i="13"/>
  <c r="CA1017" i="13"/>
  <c r="CB1016" i="13"/>
  <c r="CA1016" i="13"/>
  <c r="CB1015" i="13"/>
  <c r="CA1015" i="13"/>
  <c r="CB1014" i="13"/>
  <c r="CA1014" i="13"/>
  <c r="CB1013" i="13"/>
  <c r="CA1013" i="13"/>
  <c r="CB1012" i="13"/>
  <c r="CA1012" i="13"/>
  <c r="CB1011" i="13"/>
  <c r="CA1011" i="13"/>
  <c r="CB1010" i="13"/>
  <c r="CA1010" i="13"/>
  <c r="CB1009" i="13"/>
  <c r="CA1009" i="13"/>
  <c r="CB1008" i="13"/>
  <c r="CA1008" i="13"/>
  <c r="CB1007" i="13"/>
  <c r="CA1007" i="13"/>
  <c r="CB1006" i="13"/>
  <c r="CA1006" i="13"/>
  <c r="CB1005" i="13"/>
  <c r="CA1005" i="13"/>
  <c r="CB1004" i="13"/>
  <c r="CA1004" i="13"/>
  <c r="CB1003" i="13"/>
  <c r="CA1003" i="13"/>
  <c r="CB1002" i="13"/>
  <c r="CA1002" i="13"/>
  <c r="CB1001" i="13"/>
  <c r="CA1001" i="13"/>
  <c r="CB1000" i="13"/>
  <c r="CA1000" i="13"/>
  <c r="CB999" i="13"/>
  <c r="CA999" i="13"/>
  <c r="CB998" i="13"/>
  <c r="CA998" i="13"/>
  <c r="CB997" i="13"/>
  <c r="CA997" i="13"/>
  <c r="CB996" i="13"/>
  <c r="CA996" i="13"/>
  <c r="CB995" i="13"/>
  <c r="CA995" i="13"/>
  <c r="CB994" i="13"/>
  <c r="CA994" i="13"/>
  <c r="CB993" i="13"/>
  <c r="CA993" i="13"/>
  <c r="CB992" i="13"/>
  <c r="CA992" i="13"/>
  <c r="CB991" i="13"/>
  <c r="CA991" i="13"/>
  <c r="CB990" i="13"/>
  <c r="CA990" i="13"/>
  <c r="CB989" i="13"/>
  <c r="CA989" i="13"/>
  <c r="CB988" i="13"/>
  <c r="CA988" i="13"/>
  <c r="CB987" i="13"/>
  <c r="CA987" i="13"/>
  <c r="CB986" i="13"/>
  <c r="CA986" i="13"/>
  <c r="CB985" i="13"/>
  <c r="CA985" i="13"/>
  <c r="CB984" i="13"/>
  <c r="CA984" i="13"/>
  <c r="CB983" i="13"/>
  <c r="CA983" i="13"/>
  <c r="CB982" i="13"/>
  <c r="CA982" i="13"/>
  <c r="CB981" i="13"/>
  <c r="CA981" i="13"/>
  <c r="CB980" i="13"/>
  <c r="CA980" i="13"/>
  <c r="CB979" i="13"/>
  <c r="CA979" i="13"/>
  <c r="CB978" i="13"/>
  <c r="CA978" i="13"/>
  <c r="CB977" i="13"/>
  <c r="CA977" i="13"/>
  <c r="CB976" i="13"/>
  <c r="CA976" i="13"/>
  <c r="CB975" i="13"/>
  <c r="CA975" i="13"/>
  <c r="CB974" i="13"/>
  <c r="CA974" i="13"/>
  <c r="CB973" i="13"/>
  <c r="CA973" i="13"/>
  <c r="CB972" i="13"/>
  <c r="CA972" i="13"/>
  <c r="CB971" i="13"/>
  <c r="CA971" i="13"/>
  <c r="CB970" i="13"/>
  <c r="CA970" i="13"/>
  <c r="CB969" i="13"/>
  <c r="CA969" i="13"/>
  <c r="CB968" i="13"/>
  <c r="CA968" i="13"/>
  <c r="CB967" i="13"/>
  <c r="CA967" i="13"/>
  <c r="CB966" i="13"/>
  <c r="CA966" i="13"/>
  <c r="CB965" i="13"/>
  <c r="CA965" i="13"/>
  <c r="CB964" i="13"/>
  <c r="CA964" i="13"/>
  <c r="CB963" i="13"/>
  <c r="CA963" i="13"/>
  <c r="CB962" i="13"/>
  <c r="CA962" i="13"/>
  <c r="CB961" i="13"/>
  <c r="CA961" i="13"/>
  <c r="CB960" i="13"/>
  <c r="CA960" i="13"/>
  <c r="CB959" i="13"/>
  <c r="CA959" i="13"/>
  <c r="CB958" i="13"/>
  <c r="CA958" i="13"/>
  <c r="CB957" i="13"/>
  <c r="CA957" i="13"/>
  <c r="CB956" i="13"/>
  <c r="CA956" i="13"/>
  <c r="CB955" i="13"/>
  <c r="CA955" i="13"/>
  <c r="CB954" i="13"/>
  <c r="CA954" i="13"/>
  <c r="CB953" i="13"/>
  <c r="CA953" i="13"/>
  <c r="CB952" i="13"/>
  <c r="CA952" i="13"/>
  <c r="CB951" i="13"/>
  <c r="CA951" i="13"/>
  <c r="CB950" i="13"/>
  <c r="CA950" i="13"/>
  <c r="CB949" i="13"/>
  <c r="CA949" i="13"/>
  <c r="CB948" i="13"/>
  <c r="CA948" i="13"/>
  <c r="CB947" i="13"/>
  <c r="CA947" i="13"/>
  <c r="CB946" i="13"/>
  <c r="CA946" i="13"/>
  <c r="CB945" i="13"/>
  <c r="CA945" i="13"/>
  <c r="CB944" i="13"/>
  <c r="CA944" i="13"/>
  <c r="CB943" i="13"/>
  <c r="CA943" i="13"/>
  <c r="CB942" i="13"/>
  <c r="CA942" i="13"/>
  <c r="CB941" i="13"/>
  <c r="CA941" i="13"/>
  <c r="CB940" i="13"/>
  <c r="CA940" i="13"/>
  <c r="CB939" i="13"/>
  <c r="CA939" i="13"/>
  <c r="CB938" i="13"/>
  <c r="CA938" i="13"/>
  <c r="CB937" i="13"/>
  <c r="CA937" i="13"/>
  <c r="CB936" i="13"/>
  <c r="CA936" i="13"/>
  <c r="CB935" i="13"/>
  <c r="CA935" i="13"/>
  <c r="CB934" i="13"/>
  <c r="CA934" i="13"/>
  <c r="CB933" i="13"/>
  <c r="CA933" i="13"/>
  <c r="CB932" i="13"/>
  <c r="CA932" i="13"/>
  <c r="CB931" i="13"/>
  <c r="CA931" i="13"/>
  <c r="CB930" i="13"/>
  <c r="CA930" i="13"/>
  <c r="CB929" i="13"/>
  <c r="CA929" i="13"/>
  <c r="CB928" i="13"/>
  <c r="CA928" i="13"/>
  <c r="CB927" i="13"/>
  <c r="CA927" i="13"/>
  <c r="CB926" i="13"/>
  <c r="CA926" i="13"/>
  <c r="CB925" i="13"/>
  <c r="CA925" i="13"/>
  <c r="CB924" i="13"/>
  <c r="CA924" i="13"/>
  <c r="CB923" i="13"/>
  <c r="CA923" i="13"/>
  <c r="CB922" i="13"/>
  <c r="CA922" i="13"/>
  <c r="CB921" i="13"/>
  <c r="CA921" i="13"/>
  <c r="CB920" i="13"/>
  <c r="CA920" i="13"/>
  <c r="CB919" i="13"/>
  <c r="CA919" i="13"/>
  <c r="CB918" i="13"/>
  <c r="CA918" i="13"/>
  <c r="CB917" i="13"/>
  <c r="CA917" i="13"/>
  <c r="CB916" i="13"/>
  <c r="CA916" i="13"/>
  <c r="CB915" i="13"/>
  <c r="CA915" i="13"/>
  <c r="CB914" i="13"/>
  <c r="CA914" i="13"/>
  <c r="CB913" i="13"/>
  <c r="CA913" i="13"/>
  <c r="CB912" i="13"/>
  <c r="CA912" i="13"/>
  <c r="CB911" i="13"/>
  <c r="CA911" i="13"/>
  <c r="CB910" i="13"/>
  <c r="CA910" i="13"/>
  <c r="CB909" i="13"/>
  <c r="CA909" i="13"/>
  <c r="CB908" i="13"/>
  <c r="CA908" i="13"/>
  <c r="CB907" i="13"/>
  <c r="CA907" i="13"/>
  <c r="CB906" i="13"/>
  <c r="CA906" i="13"/>
  <c r="CB905" i="13"/>
  <c r="CA905" i="13"/>
  <c r="CB904" i="13"/>
  <c r="CA904" i="13"/>
  <c r="CB903" i="13"/>
  <c r="CA903" i="13"/>
  <c r="CB902" i="13"/>
  <c r="CA902" i="13"/>
  <c r="CB901" i="13"/>
  <c r="CA901" i="13"/>
  <c r="CB900" i="13"/>
  <c r="CA900" i="13"/>
  <c r="CB899" i="13"/>
  <c r="CA899" i="13"/>
  <c r="CB898" i="13"/>
  <c r="CA898" i="13"/>
  <c r="CB897" i="13"/>
  <c r="CA897" i="13"/>
  <c r="CB896" i="13"/>
  <c r="CA896" i="13"/>
  <c r="CB895" i="13"/>
  <c r="CA895" i="13"/>
  <c r="CB894" i="13"/>
  <c r="CA894" i="13"/>
  <c r="CB893" i="13"/>
  <c r="CA893" i="13"/>
  <c r="CB892" i="13"/>
  <c r="CA892" i="13"/>
  <c r="CB891" i="13"/>
  <c r="CA891" i="13"/>
  <c r="CB890" i="13"/>
  <c r="CA890" i="13"/>
  <c r="CB889" i="13"/>
  <c r="CA889" i="13"/>
  <c r="CB888" i="13"/>
  <c r="CA888" i="13"/>
  <c r="CB887" i="13"/>
  <c r="CA887" i="13"/>
  <c r="CB886" i="13"/>
  <c r="CA886" i="13"/>
  <c r="CB885" i="13"/>
  <c r="CA885" i="13"/>
  <c r="CB884" i="13"/>
  <c r="CA884" i="13"/>
  <c r="CB883" i="13"/>
  <c r="CA883" i="13"/>
  <c r="CB882" i="13"/>
  <c r="CA882" i="13"/>
  <c r="CB881" i="13"/>
  <c r="CA881" i="13"/>
  <c r="CB880" i="13"/>
  <c r="CA880" i="13"/>
  <c r="CB879" i="13"/>
  <c r="CA879" i="13"/>
  <c r="CB878" i="13"/>
  <c r="CA878" i="13"/>
  <c r="CB877" i="13"/>
  <c r="CA877" i="13"/>
  <c r="CB876" i="13"/>
  <c r="CA876" i="13"/>
  <c r="CB875" i="13"/>
  <c r="CA875" i="13"/>
  <c r="CB874" i="13"/>
  <c r="CA874" i="13"/>
  <c r="CB873" i="13"/>
  <c r="CA873" i="13"/>
  <c r="CB872" i="13"/>
  <c r="CA872" i="13"/>
  <c r="CB871" i="13"/>
  <c r="CA871" i="13"/>
  <c r="CB870" i="13"/>
  <c r="CA870" i="13"/>
  <c r="CB869" i="13"/>
  <c r="CA869" i="13"/>
  <c r="CB868" i="13"/>
  <c r="CA868" i="13"/>
  <c r="CB867" i="13"/>
  <c r="CA867" i="13"/>
  <c r="CB866" i="13"/>
  <c r="CA866" i="13"/>
  <c r="CB865" i="13"/>
  <c r="CA865" i="13"/>
  <c r="CB864" i="13"/>
  <c r="CA864" i="13"/>
  <c r="CB863" i="13"/>
  <c r="CA863" i="13"/>
  <c r="CB862" i="13"/>
  <c r="CA862" i="13"/>
  <c r="CB861" i="13"/>
  <c r="CA861" i="13"/>
  <c r="CB860" i="13"/>
  <c r="CA860" i="13"/>
  <c r="CB859" i="13"/>
  <c r="CA859" i="13"/>
  <c r="CB858" i="13"/>
  <c r="CA858" i="13"/>
  <c r="CB857" i="13"/>
  <c r="CA857" i="13"/>
  <c r="CB856" i="13"/>
  <c r="CA856" i="13"/>
  <c r="CB855" i="13"/>
  <c r="CA855" i="13"/>
  <c r="CB854" i="13"/>
  <c r="CA854" i="13"/>
  <c r="CB853" i="13"/>
  <c r="CA853" i="13"/>
  <c r="CB852" i="13"/>
  <c r="CA852" i="13"/>
  <c r="CB851" i="13"/>
  <c r="CA851" i="13"/>
  <c r="CB850" i="13"/>
  <c r="CA850" i="13"/>
  <c r="CB849" i="13"/>
  <c r="CA849" i="13"/>
  <c r="CB848" i="13"/>
  <c r="CA848" i="13"/>
  <c r="CB847" i="13"/>
  <c r="CA847" i="13"/>
  <c r="CB846" i="13"/>
  <c r="CA846" i="13"/>
  <c r="CB845" i="13"/>
  <c r="CA845" i="13"/>
  <c r="CB844" i="13"/>
  <c r="CA844" i="13"/>
  <c r="CB843" i="13"/>
  <c r="CA843" i="13"/>
  <c r="CB842" i="13"/>
  <c r="CA842" i="13"/>
  <c r="CB841" i="13"/>
  <c r="CA841" i="13"/>
  <c r="CB840" i="13"/>
  <c r="CA840" i="13"/>
  <c r="CB839" i="13"/>
  <c r="CA839" i="13"/>
  <c r="CB838" i="13"/>
  <c r="CA838" i="13"/>
  <c r="CB837" i="13"/>
  <c r="CA837" i="13"/>
  <c r="CB836" i="13"/>
  <c r="CA836" i="13"/>
  <c r="CB835" i="13"/>
  <c r="CA835" i="13"/>
  <c r="CB834" i="13"/>
  <c r="CA834" i="13"/>
  <c r="CB833" i="13"/>
  <c r="CA833" i="13"/>
  <c r="CB832" i="13"/>
  <c r="CA832" i="13"/>
  <c r="CB831" i="13"/>
  <c r="CA831" i="13"/>
  <c r="CB830" i="13"/>
  <c r="CA830" i="13"/>
  <c r="CB829" i="13"/>
  <c r="CA829" i="13"/>
  <c r="CB828" i="13"/>
  <c r="CA828" i="13"/>
  <c r="CB827" i="13"/>
  <c r="CA827" i="13"/>
  <c r="CB826" i="13"/>
  <c r="CA826" i="13"/>
  <c r="CB825" i="13"/>
  <c r="CA825" i="13"/>
  <c r="CB824" i="13"/>
  <c r="CA824" i="13"/>
  <c r="CB823" i="13"/>
  <c r="CA823" i="13"/>
  <c r="CB822" i="13"/>
  <c r="CA822" i="13"/>
  <c r="CB821" i="13"/>
  <c r="CA821" i="13"/>
  <c r="CB820" i="13"/>
  <c r="CA820" i="13"/>
  <c r="CB819" i="13"/>
  <c r="CA819" i="13"/>
  <c r="CB818" i="13"/>
  <c r="CA818" i="13"/>
  <c r="CB817" i="13"/>
  <c r="CA817" i="13"/>
  <c r="CB816" i="13"/>
  <c r="CA816" i="13"/>
  <c r="CB815" i="13"/>
  <c r="CA815" i="13"/>
  <c r="CB814" i="13"/>
  <c r="CA814" i="13"/>
  <c r="CB813" i="13"/>
  <c r="CA813" i="13"/>
  <c r="CB812" i="13"/>
  <c r="CA812" i="13"/>
  <c r="CB811" i="13"/>
  <c r="CA811" i="13"/>
  <c r="CB810" i="13"/>
  <c r="CA810" i="13"/>
  <c r="CB809" i="13"/>
  <c r="CA809" i="13"/>
  <c r="CB808" i="13"/>
  <c r="CA808" i="13"/>
  <c r="CB807" i="13"/>
  <c r="CA807" i="13"/>
  <c r="CB806" i="13"/>
  <c r="CA806" i="13"/>
  <c r="CB805" i="13"/>
  <c r="CA805" i="13"/>
  <c r="CB804" i="13"/>
  <c r="CA804" i="13"/>
  <c r="CB803" i="13"/>
  <c r="CA803" i="13"/>
  <c r="CB802" i="13"/>
  <c r="CA802" i="13"/>
  <c r="CB801" i="13"/>
  <c r="CA801" i="13"/>
  <c r="CB800" i="13"/>
  <c r="CA800" i="13"/>
  <c r="CB799" i="13"/>
  <c r="CA799" i="13"/>
  <c r="CB798" i="13"/>
  <c r="CA798" i="13"/>
  <c r="CB797" i="13"/>
  <c r="CA797" i="13"/>
  <c r="CB796" i="13"/>
  <c r="CA796" i="13"/>
  <c r="CB795" i="13"/>
  <c r="CA795" i="13"/>
  <c r="CB794" i="13"/>
  <c r="CA794" i="13"/>
  <c r="CB793" i="13"/>
  <c r="CA793" i="13"/>
  <c r="CB792" i="13"/>
  <c r="CA792" i="13"/>
  <c r="CB791" i="13"/>
  <c r="CA791" i="13"/>
  <c r="CB790" i="13"/>
  <c r="CA790" i="13"/>
  <c r="CB789" i="13"/>
  <c r="CA789" i="13"/>
  <c r="CB788" i="13"/>
  <c r="CA788" i="13"/>
  <c r="CB787" i="13"/>
  <c r="CA787" i="13"/>
  <c r="CB786" i="13"/>
  <c r="CA786" i="13"/>
  <c r="CB785" i="13"/>
  <c r="CA785" i="13"/>
  <c r="CB784" i="13"/>
  <c r="CA784" i="13"/>
  <c r="CB783" i="13"/>
  <c r="CA783" i="13"/>
  <c r="CB782" i="13"/>
  <c r="CA782" i="13"/>
  <c r="CB781" i="13"/>
  <c r="CA781" i="13"/>
  <c r="CB780" i="13"/>
  <c r="CA780" i="13"/>
  <c r="CB779" i="13"/>
  <c r="CA779" i="13"/>
  <c r="CB778" i="13"/>
  <c r="CA778" i="13"/>
  <c r="CB777" i="13"/>
  <c r="CA777" i="13"/>
  <c r="CB776" i="13"/>
  <c r="CA776" i="13"/>
  <c r="CB775" i="13"/>
  <c r="CA775" i="13"/>
  <c r="CB774" i="13"/>
  <c r="CA774" i="13"/>
  <c r="CB773" i="13"/>
  <c r="CA773" i="13"/>
  <c r="CB772" i="13"/>
  <c r="CA772" i="13"/>
  <c r="CB771" i="13"/>
  <c r="CA771" i="13"/>
  <c r="CB770" i="13"/>
  <c r="CA770" i="13"/>
  <c r="CB769" i="13"/>
  <c r="CA769" i="13"/>
  <c r="CB768" i="13"/>
  <c r="CA768" i="13"/>
  <c r="CB767" i="13"/>
  <c r="CA767" i="13"/>
  <c r="CB766" i="13"/>
  <c r="CA766" i="13"/>
  <c r="CB765" i="13"/>
  <c r="CA765" i="13"/>
  <c r="CB764" i="13"/>
  <c r="CA764" i="13"/>
  <c r="CB763" i="13"/>
  <c r="CA763" i="13"/>
  <c r="CB762" i="13"/>
  <c r="CA762" i="13"/>
  <c r="CB761" i="13"/>
  <c r="CA761" i="13"/>
  <c r="CB760" i="13"/>
  <c r="CA760" i="13"/>
  <c r="CB759" i="13"/>
  <c r="CA759" i="13"/>
  <c r="CB758" i="13"/>
  <c r="CA758" i="13"/>
  <c r="CB757" i="13"/>
  <c r="CA757" i="13"/>
  <c r="CB756" i="13"/>
  <c r="CA756" i="13"/>
  <c r="CB755" i="13"/>
  <c r="CA755" i="13"/>
  <c r="CB754" i="13"/>
  <c r="CA754" i="13"/>
  <c r="CB753" i="13"/>
  <c r="CA753" i="13"/>
  <c r="CB752" i="13"/>
  <c r="CA752" i="13"/>
  <c r="CB751" i="13"/>
  <c r="CA751" i="13"/>
  <c r="CB750" i="13"/>
  <c r="CA750" i="13"/>
  <c r="CB749" i="13"/>
  <c r="CA749" i="13"/>
  <c r="CB748" i="13"/>
  <c r="CA748" i="13"/>
  <c r="CB747" i="13"/>
  <c r="CA747" i="13"/>
  <c r="CB746" i="13"/>
  <c r="CA746" i="13"/>
  <c r="CB745" i="13"/>
  <c r="CA745" i="13"/>
  <c r="CB744" i="13"/>
  <c r="CA744" i="13"/>
  <c r="CB743" i="13"/>
  <c r="CA743" i="13"/>
  <c r="CB742" i="13"/>
  <c r="CA742" i="13"/>
  <c r="CB741" i="13"/>
  <c r="CA741" i="13"/>
  <c r="CB740" i="13"/>
  <c r="CA740" i="13"/>
  <c r="CB739" i="13"/>
  <c r="CA739" i="13"/>
  <c r="CB738" i="13"/>
  <c r="CA738" i="13"/>
  <c r="CB737" i="13"/>
  <c r="CA737" i="13"/>
  <c r="CB736" i="13"/>
  <c r="CA736" i="13"/>
  <c r="CB735" i="13"/>
  <c r="CA735" i="13"/>
  <c r="CB734" i="13"/>
  <c r="CA734" i="13"/>
  <c r="CB733" i="13"/>
  <c r="CA733" i="13"/>
  <c r="CB732" i="13"/>
  <c r="CA732" i="13"/>
  <c r="CB731" i="13"/>
  <c r="CA731" i="13"/>
  <c r="CB730" i="13"/>
  <c r="CA730" i="13"/>
  <c r="CB729" i="13"/>
  <c r="CA729" i="13"/>
  <c r="CB728" i="13"/>
  <c r="CA728" i="13"/>
  <c r="CB727" i="13"/>
  <c r="CA727" i="13"/>
  <c r="CB726" i="13"/>
  <c r="CA726" i="13"/>
  <c r="CB725" i="13"/>
  <c r="CA725" i="13"/>
  <c r="CB724" i="13"/>
  <c r="CA724" i="13"/>
  <c r="CB723" i="13"/>
  <c r="CA723" i="13"/>
  <c r="CB722" i="13"/>
  <c r="CA722" i="13"/>
  <c r="CB721" i="13"/>
  <c r="CA721" i="13"/>
  <c r="CB720" i="13"/>
  <c r="CA720" i="13"/>
  <c r="CB719" i="13"/>
  <c r="CA719" i="13"/>
  <c r="CB718" i="13"/>
  <c r="CA718" i="13"/>
  <c r="CB717" i="13"/>
  <c r="CA717" i="13"/>
  <c r="CB716" i="13"/>
  <c r="CA716" i="13"/>
  <c r="CB715" i="13"/>
  <c r="CA715" i="13"/>
  <c r="CB714" i="13"/>
  <c r="CA714" i="13"/>
  <c r="CB713" i="13"/>
  <c r="CA713" i="13"/>
  <c r="CB712" i="13"/>
  <c r="CA712" i="13"/>
  <c r="CB711" i="13"/>
  <c r="CA711" i="13"/>
  <c r="CB710" i="13"/>
  <c r="CA710" i="13"/>
  <c r="CB709" i="13"/>
  <c r="CA709" i="13"/>
  <c r="CB708" i="13"/>
  <c r="CA708" i="13"/>
  <c r="CB707" i="13"/>
  <c r="CA707" i="13"/>
  <c r="CB706" i="13"/>
  <c r="CA706" i="13"/>
  <c r="CB705" i="13"/>
  <c r="CA705" i="13"/>
  <c r="CB704" i="13"/>
  <c r="CA704" i="13"/>
  <c r="CB703" i="13"/>
  <c r="CA703" i="13"/>
  <c r="CB702" i="13"/>
  <c r="CA702" i="13"/>
  <c r="CB701" i="13"/>
  <c r="CA701" i="13"/>
  <c r="CB700" i="13"/>
  <c r="CA700" i="13"/>
  <c r="CB699" i="13"/>
  <c r="CA699" i="13"/>
  <c r="CB698" i="13"/>
  <c r="CA698" i="13"/>
  <c r="CB697" i="13"/>
  <c r="CA697" i="13"/>
  <c r="CB696" i="13"/>
  <c r="CA696" i="13"/>
  <c r="CB695" i="13"/>
  <c r="CA695" i="13"/>
  <c r="CB694" i="13"/>
  <c r="CA694" i="13"/>
  <c r="CB693" i="13"/>
  <c r="CA693" i="13"/>
  <c r="CB692" i="13"/>
  <c r="CA692" i="13"/>
  <c r="CB691" i="13"/>
  <c r="CA691" i="13"/>
  <c r="CB690" i="13"/>
  <c r="CA690" i="13"/>
  <c r="CB689" i="13"/>
  <c r="CA689" i="13"/>
  <c r="CB688" i="13"/>
  <c r="CA688" i="13"/>
  <c r="CB687" i="13"/>
  <c r="CA687" i="13"/>
  <c r="CB686" i="13"/>
  <c r="CA686" i="13"/>
  <c r="CB685" i="13"/>
  <c r="CA685" i="13"/>
  <c r="CB684" i="13"/>
  <c r="CA684" i="13"/>
  <c r="CB683" i="13"/>
  <c r="CA683" i="13"/>
  <c r="CB682" i="13"/>
  <c r="CA682" i="13"/>
  <c r="CB681" i="13"/>
  <c r="CA681" i="13"/>
  <c r="CB680" i="13"/>
  <c r="CA680" i="13"/>
  <c r="CB679" i="13"/>
  <c r="CA679" i="13"/>
  <c r="CB678" i="13"/>
  <c r="CA678" i="13"/>
  <c r="CB677" i="13"/>
  <c r="CA677" i="13"/>
  <c r="CB676" i="13"/>
  <c r="CA676" i="13"/>
  <c r="CB675" i="13"/>
  <c r="CA675" i="13"/>
  <c r="CB674" i="13"/>
  <c r="CA674" i="13"/>
  <c r="CB673" i="13"/>
  <c r="CA673" i="13"/>
  <c r="CB672" i="13"/>
  <c r="CA672" i="13"/>
  <c r="CB671" i="13"/>
  <c r="CA671" i="13"/>
  <c r="CB670" i="13"/>
  <c r="CA670" i="13"/>
  <c r="CB669" i="13"/>
  <c r="CA669" i="13"/>
  <c r="CB668" i="13"/>
  <c r="CA668" i="13"/>
  <c r="CB667" i="13"/>
  <c r="CA667" i="13"/>
  <c r="CB666" i="13"/>
  <c r="CA666" i="13"/>
  <c r="CB665" i="13"/>
  <c r="CA665" i="13"/>
  <c r="CB664" i="13"/>
  <c r="CA664" i="13"/>
  <c r="CB663" i="13"/>
  <c r="CA663" i="13"/>
  <c r="CB662" i="13"/>
  <c r="CA662" i="13"/>
  <c r="CB661" i="13"/>
  <c r="CA661" i="13"/>
  <c r="CB660" i="13"/>
  <c r="CA660" i="13"/>
  <c r="CB659" i="13"/>
  <c r="CA659" i="13"/>
  <c r="CB658" i="13"/>
  <c r="CA658" i="13"/>
  <c r="CB657" i="13"/>
  <c r="CA657" i="13"/>
  <c r="CB656" i="13"/>
  <c r="CA656" i="13"/>
  <c r="CB655" i="13"/>
  <c r="CA655" i="13"/>
  <c r="CB654" i="13"/>
  <c r="CA654" i="13"/>
  <c r="CB653" i="13"/>
  <c r="CA653" i="13"/>
  <c r="CB652" i="13"/>
  <c r="CA652" i="13"/>
  <c r="CB651" i="13"/>
  <c r="CA651" i="13"/>
  <c r="CB650" i="13"/>
  <c r="CA650" i="13"/>
  <c r="CB649" i="13"/>
  <c r="CA649" i="13"/>
  <c r="CB648" i="13"/>
  <c r="CA648" i="13"/>
  <c r="CB647" i="13"/>
  <c r="CA647" i="13"/>
  <c r="CB646" i="13"/>
  <c r="CA646" i="13"/>
  <c r="CB645" i="13"/>
  <c r="CA645" i="13"/>
  <c r="CB644" i="13"/>
  <c r="CA644" i="13"/>
  <c r="CB643" i="13"/>
  <c r="CA643" i="13"/>
  <c r="CB642" i="13"/>
  <c r="CA642" i="13"/>
  <c r="CB641" i="13"/>
  <c r="CA641" i="13"/>
  <c r="CB640" i="13"/>
  <c r="CA640" i="13"/>
  <c r="CB639" i="13"/>
  <c r="CA639" i="13"/>
  <c r="CB638" i="13"/>
  <c r="CA638" i="13"/>
  <c r="CB637" i="13"/>
  <c r="CA637" i="13"/>
  <c r="CB636" i="13"/>
  <c r="CA636" i="13"/>
  <c r="CB635" i="13"/>
  <c r="CA635" i="13"/>
  <c r="CB634" i="13"/>
  <c r="CA634" i="13"/>
  <c r="CB633" i="13"/>
  <c r="CA633" i="13"/>
  <c r="CB632" i="13"/>
  <c r="CA632" i="13"/>
  <c r="CB631" i="13"/>
  <c r="CA631" i="13"/>
  <c r="CB630" i="13"/>
  <c r="CA630" i="13"/>
  <c r="CB629" i="13"/>
  <c r="CA629" i="13"/>
  <c r="CB628" i="13"/>
  <c r="CA628" i="13"/>
  <c r="CB627" i="13"/>
  <c r="CA627" i="13"/>
  <c r="CB626" i="13"/>
  <c r="CA626" i="13"/>
  <c r="CB625" i="13"/>
  <c r="CA625" i="13"/>
  <c r="CB624" i="13"/>
  <c r="CA624" i="13"/>
  <c r="CB623" i="13"/>
  <c r="CA623" i="13"/>
  <c r="CB622" i="13"/>
  <c r="CA622" i="13"/>
  <c r="CB621" i="13"/>
  <c r="CA621" i="13"/>
  <c r="CB620" i="13"/>
  <c r="CA620" i="13"/>
  <c r="CB619" i="13"/>
  <c r="CA619" i="13"/>
  <c r="CB618" i="13"/>
  <c r="CA618" i="13"/>
  <c r="CB617" i="13"/>
  <c r="CA617" i="13"/>
  <c r="CB616" i="13"/>
  <c r="CA616" i="13"/>
  <c r="CB615" i="13"/>
  <c r="CA615" i="13"/>
  <c r="CB614" i="13"/>
  <c r="CA614" i="13"/>
  <c r="CB613" i="13"/>
  <c r="CA613" i="13"/>
  <c r="CB612" i="13"/>
  <c r="CA612" i="13"/>
  <c r="CB611" i="13"/>
  <c r="CA611" i="13"/>
  <c r="CB610" i="13"/>
  <c r="CA610" i="13"/>
  <c r="CB609" i="13"/>
  <c r="CA609" i="13"/>
  <c r="CB608" i="13"/>
  <c r="CA608" i="13"/>
  <c r="CB607" i="13"/>
  <c r="CA607" i="13"/>
  <c r="CB606" i="13"/>
  <c r="CA606" i="13"/>
  <c r="CB605" i="13"/>
  <c r="CA605" i="13"/>
  <c r="CB604" i="13"/>
  <c r="CA604" i="13"/>
  <c r="CB603" i="13"/>
  <c r="CA603" i="13"/>
  <c r="CB602" i="13"/>
  <c r="CA602" i="13"/>
  <c r="CB601" i="13"/>
  <c r="CA601" i="13"/>
  <c r="CB600" i="13"/>
  <c r="CA600" i="13"/>
  <c r="CB599" i="13"/>
  <c r="CA599" i="13"/>
  <c r="CB598" i="13"/>
  <c r="CA598" i="13"/>
  <c r="CB597" i="13"/>
  <c r="CA597" i="13"/>
  <c r="CB596" i="13"/>
  <c r="CA596" i="13"/>
  <c r="CB595" i="13"/>
  <c r="CA595" i="13"/>
  <c r="CB594" i="13"/>
  <c r="CA594" i="13"/>
  <c r="CB593" i="13"/>
  <c r="CA593" i="13"/>
  <c r="CB592" i="13"/>
  <c r="CA592" i="13"/>
  <c r="CB591" i="13"/>
  <c r="CA591" i="13"/>
  <c r="CB590" i="13"/>
  <c r="CA590" i="13"/>
  <c r="CB589" i="13"/>
  <c r="CA589" i="13"/>
  <c r="CB588" i="13"/>
  <c r="CA588" i="13"/>
  <c r="CB587" i="13"/>
  <c r="CA587" i="13"/>
  <c r="CB586" i="13"/>
  <c r="CA586" i="13"/>
  <c r="CB585" i="13"/>
  <c r="CA585" i="13"/>
  <c r="CB584" i="13"/>
  <c r="CA584" i="13"/>
  <c r="CB583" i="13"/>
  <c r="CA583" i="13"/>
  <c r="CB582" i="13"/>
  <c r="CA582" i="13"/>
  <c r="CB581" i="13"/>
  <c r="CA581" i="13"/>
  <c r="CB580" i="13"/>
  <c r="CA580" i="13"/>
  <c r="CB579" i="13"/>
  <c r="CA579" i="13"/>
  <c r="CB578" i="13"/>
  <c r="CA578" i="13"/>
  <c r="CB577" i="13"/>
  <c r="CA577" i="13"/>
  <c r="CB576" i="13"/>
  <c r="CA576" i="13"/>
  <c r="CB575" i="13"/>
  <c r="CA575" i="13"/>
  <c r="CB574" i="13"/>
  <c r="CA574" i="13"/>
  <c r="CB573" i="13"/>
  <c r="CA573" i="13"/>
  <c r="CB572" i="13"/>
  <c r="CA572" i="13"/>
  <c r="CB571" i="13"/>
  <c r="CA571" i="13"/>
  <c r="CB570" i="13"/>
  <c r="CA570" i="13"/>
  <c r="CB569" i="13"/>
  <c r="CA569" i="13"/>
  <c r="CB568" i="13"/>
  <c r="CA568" i="13"/>
  <c r="CB567" i="13"/>
  <c r="CA567" i="13"/>
  <c r="CB566" i="13"/>
  <c r="CA566" i="13"/>
  <c r="CB565" i="13"/>
  <c r="CA565" i="13"/>
  <c r="CB564" i="13"/>
  <c r="CA564" i="13"/>
  <c r="CB563" i="13"/>
  <c r="CA563" i="13"/>
  <c r="CB562" i="13"/>
  <c r="CA562" i="13"/>
  <c r="CB561" i="13"/>
  <c r="CA561" i="13"/>
  <c r="CB560" i="13"/>
  <c r="CA560" i="13"/>
  <c r="CB559" i="13"/>
  <c r="CA559" i="13"/>
  <c r="CB558" i="13"/>
  <c r="CA558" i="13"/>
  <c r="CB557" i="13"/>
  <c r="CA557" i="13"/>
  <c r="CB556" i="13"/>
  <c r="CA556" i="13"/>
  <c r="CB555" i="13"/>
  <c r="CA555" i="13"/>
  <c r="CB554" i="13"/>
  <c r="CA554" i="13"/>
  <c r="CB553" i="13"/>
  <c r="CA553" i="13"/>
  <c r="CB552" i="13"/>
  <c r="CA552" i="13"/>
  <c r="CB551" i="13"/>
  <c r="CA551" i="13"/>
  <c r="CB550" i="13"/>
  <c r="CA550" i="13"/>
  <c r="CB549" i="13"/>
  <c r="CA549" i="13"/>
  <c r="CB548" i="13"/>
  <c r="CA548" i="13"/>
  <c r="CB547" i="13"/>
  <c r="CA547" i="13"/>
  <c r="CB546" i="13"/>
  <c r="CA546" i="13"/>
  <c r="CB545" i="13"/>
  <c r="CA545" i="13"/>
  <c r="CB544" i="13"/>
  <c r="CA544" i="13"/>
  <c r="CB543" i="13"/>
  <c r="CA543" i="13"/>
  <c r="CB542" i="13"/>
  <c r="CA542" i="13"/>
  <c r="CB541" i="13"/>
  <c r="CA541" i="13"/>
  <c r="CB540" i="13"/>
  <c r="CA540" i="13"/>
  <c r="CB539" i="13"/>
  <c r="CA539" i="13"/>
  <c r="CB538" i="13"/>
  <c r="CA538" i="13"/>
  <c r="CB537" i="13"/>
  <c r="CA537" i="13"/>
  <c r="CB536" i="13"/>
  <c r="CA536" i="13"/>
  <c r="CB535" i="13"/>
  <c r="CA535" i="13"/>
  <c r="CB534" i="13"/>
  <c r="CA534" i="13"/>
  <c r="CB533" i="13"/>
  <c r="CA533" i="13"/>
  <c r="CB532" i="13"/>
  <c r="CA532" i="13"/>
  <c r="CB531" i="13"/>
  <c r="CA531" i="13"/>
  <c r="CB530" i="13"/>
  <c r="CA530" i="13"/>
  <c r="CB529" i="13"/>
  <c r="CA529" i="13"/>
  <c r="CB528" i="13"/>
  <c r="CA528" i="13"/>
  <c r="CB527" i="13"/>
  <c r="CA527" i="13"/>
  <c r="CB526" i="13"/>
  <c r="CA526" i="13"/>
  <c r="CB525" i="13"/>
  <c r="CA525" i="13"/>
  <c r="CB524" i="13"/>
  <c r="CA524" i="13"/>
  <c r="CB523" i="13"/>
  <c r="CA523" i="13"/>
  <c r="CB522" i="13"/>
  <c r="CA522" i="13"/>
  <c r="CB521" i="13"/>
  <c r="CA521" i="13"/>
  <c r="CB520" i="13"/>
  <c r="CA520" i="13"/>
  <c r="CB519" i="13"/>
  <c r="CA519" i="13"/>
  <c r="CB518" i="13"/>
  <c r="CA518" i="13"/>
  <c r="CB517" i="13"/>
  <c r="CA517" i="13"/>
  <c r="CB516" i="13"/>
  <c r="CA516" i="13"/>
  <c r="CB515" i="13"/>
  <c r="CA515" i="13"/>
  <c r="CB514" i="13"/>
  <c r="CA514" i="13"/>
  <c r="CB513" i="13"/>
  <c r="CA513" i="13"/>
  <c r="CB512" i="13"/>
  <c r="CA512" i="13"/>
  <c r="CB511" i="13"/>
  <c r="CA511" i="13"/>
  <c r="CB510" i="13"/>
  <c r="CA510" i="13"/>
  <c r="CB509" i="13"/>
  <c r="CA509" i="13"/>
  <c r="CB508" i="13"/>
  <c r="CA508" i="13"/>
  <c r="CB507" i="13"/>
  <c r="CA507" i="13"/>
  <c r="CB506" i="13"/>
  <c r="CA506" i="13"/>
  <c r="CB505" i="13"/>
  <c r="CA505" i="13"/>
  <c r="CB504" i="13"/>
  <c r="CA504" i="13"/>
  <c r="CB503" i="13"/>
  <c r="CA503" i="13"/>
  <c r="CB502" i="13"/>
  <c r="CA502" i="13"/>
  <c r="CB501" i="13"/>
  <c r="CA501" i="13"/>
  <c r="CB500" i="13"/>
  <c r="CA500" i="13"/>
  <c r="CB499" i="13"/>
  <c r="CA499" i="13"/>
  <c r="CB498" i="13"/>
  <c r="CA498" i="13"/>
  <c r="CB497" i="13"/>
  <c r="CA497" i="13"/>
  <c r="CB496" i="13"/>
  <c r="CA496" i="13"/>
  <c r="CB495" i="13"/>
  <c r="CA495" i="13"/>
  <c r="CB494" i="13"/>
  <c r="CA494" i="13"/>
  <c r="CB493" i="13"/>
  <c r="CA493" i="13"/>
  <c r="CB492" i="13"/>
  <c r="CA492" i="13"/>
  <c r="CB491" i="13"/>
  <c r="CA491" i="13"/>
  <c r="CB490" i="13"/>
  <c r="CA490" i="13"/>
  <c r="CB489" i="13"/>
  <c r="CA489" i="13"/>
  <c r="CB488" i="13"/>
  <c r="CA488" i="13"/>
  <c r="CB487" i="13"/>
  <c r="CA487" i="13"/>
  <c r="CB486" i="13"/>
  <c r="CA486" i="13"/>
  <c r="CB485" i="13"/>
  <c r="CA485" i="13"/>
  <c r="CB484" i="13"/>
  <c r="CA484" i="13"/>
  <c r="CB483" i="13"/>
  <c r="CA483" i="13"/>
  <c r="CB482" i="13"/>
  <c r="CA482" i="13"/>
  <c r="CB481" i="13"/>
  <c r="CA481" i="13"/>
  <c r="CB480" i="13"/>
  <c r="CA480" i="13"/>
  <c r="CB479" i="13"/>
  <c r="CA479" i="13"/>
  <c r="CB478" i="13"/>
  <c r="CA478" i="13"/>
  <c r="CB477" i="13"/>
  <c r="CA477" i="13"/>
  <c r="CB476" i="13"/>
  <c r="CA476" i="13"/>
  <c r="CB475" i="13"/>
  <c r="CA475" i="13"/>
  <c r="CB474" i="13"/>
  <c r="CA474" i="13"/>
  <c r="CB473" i="13"/>
  <c r="CA473" i="13"/>
  <c r="CB472" i="13"/>
  <c r="CA472" i="13"/>
  <c r="CB471" i="13"/>
  <c r="CA471" i="13"/>
  <c r="CB470" i="13"/>
  <c r="CA470" i="13"/>
  <c r="CB469" i="13"/>
  <c r="CA469" i="13"/>
  <c r="CB468" i="13"/>
  <c r="CA468" i="13"/>
  <c r="CB467" i="13"/>
  <c r="CA467" i="13"/>
  <c r="CB466" i="13"/>
  <c r="CA466" i="13"/>
  <c r="CB465" i="13"/>
  <c r="CA465" i="13"/>
  <c r="CB464" i="13"/>
  <c r="CA464" i="13"/>
  <c r="CB463" i="13"/>
  <c r="CA463" i="13"/>
  <c r="CB462" i="13"/>
  <c r="CA462" i="13"/>
  <c r="CB461" i="13"/>
  <c r="CA461" i="13"/>
  <c r="CB460" i="13"/>
  <c r="CA460" i="13"/>
  <c r="CB459" i="13"/>
  <c r="CA459" i="13"/>
  <c r="CB458" i="13"/>
  <c r="CA458" i="13"/>
  <c r="CB457" i="13"/>
  <c r="CA457" i="13"/>
  <c r="CB456" i="13"/>
  <c r="CA456" i="13"/>
  <c r="CB455" i="13"/>
  <c r="CA455" i="13"/>
  <c r="CB454" i="13"/>
  <c r="CA454" i="13"/>
  <c r="CB453" i="13"/>
  <c r="CA453" i="13"/>
  <c r="CB452" i="13"/>
  <c r="CA452" i="13"/>
  <c r="CB451" i="13"/>
  <c r="CA451" i="13"/>
  <c r="CB450" i="13"/>
  <c r="CA450" i="13"/>
  <c r="CB449" i="13"/>
  <c r="CA449" i="13"/>
  <c r="CB448" i="13"/>
  <c r="CA448" i="13"/>
  <c r="CB447" i="13"/>
  <c r="CA447" i="13"/>
  <c r="CB446" i="13"/>
  <c r="CA446" i="13"/>
  <c r="CB445" i="13"/>
  <c r="CA445" i="13"/>
  <c r="CB444" i="13"/>
  <c r="CA444" i="13"/>
  <c r="CB443" i="13"/>
  <c r="CA443" i="13"/>
  <c r="CB442" i="13"/>
  <c r="CA442" i="13"/>
  <c r="CB441" i="13"/>
  <c r="CA441" i="13"/>
  <c r="CB440" i="13"/>
  <c r="CA440" i="13"/>
  <c r="CB439" i="13"/>
  <c r="CA439" i="13"/>
  <c r="CB438" i="13"/>
  <c r="CA438" i="13"/>
  <c r="CB437" i="13"/>
  <c r="CA437" i="13"/>
  <c r="CB436" i="13"/>
  <c r="CA436" i="13"/>
  <c r="CB435" i="13"/>
  <c r="CA435" i="13"/>
  <c r="CB434" i="13"/>
  <c r="CA434" i="13"/>
  <c r="CB433" i="13"/>
  <c r="CA433" i="13"/>
  <c r="CB432" i="13"/>
  <c r="CA432" i="13"/>
  <c r="CB431" i="13"/>
  <c r="CA431" i="13"/>
  <c r="CB430" i="13"/>
  <c r="CA430" i="13"/>
  <c r="CB429" i="13"/>
  <c r="CA429" i="13"/>
  <c r="CB428" i="13"/>
  <c r="CA428" i="13"/>
  <c r="CB427" i="13"/>
  <c r="CA427" i="13"/>
  <c r="CB426" i="13"/>
  <c r="CA426" i="13"/>
  <c r="CB425" i="13"/>
  <c r="CA425" i="13"/>
  <c r="CB424" i="13"/>
  <c r="CA424" i="13"/>
  <c r="CB423" i="13"/>
  <c r="CA423" i="13"/>
  <c r="CB422" i="13"/>
  <c r="CA422" i="13"/>
  <c r="CB421" i="13"/>
  <c r="CA421" i="13"/>
  <c r="CB420" i="13"/>
  <c r="CA420" i="13"/>
  <c r="CB419" i="13"/>
  <c r="CA419" i="13"/>
  <c r="CB418" i="13"/>
  <c r="CA418" i="13"/>
  <c r="CB417" i="13"/>
  <c r="CA417" i="13"/>
  <c r="CB416" i="13"/>
  <c r="CA416" i="13"/>
  <c r="CB415" i="13"/>
  <c r="CA415" i="13"/>
  <c r="CB414" i="13"/>
  <c r="CA414" i="13"/>
  <c r="CB413" i="13"/>
  <c r="CA413" i="13"/>
  <c r="CB412" i="13"/>
  <c r="CA412" i="13"/>
  <c r="CB411" i="13"/>
  <c r="CA411" i="13"/>
  <c r="CB410" i="13"/>
  <c r="CA410" i="13"/>
  <c r="CB409" i="13"/>
  <c r="CA409" i="13"/>
  <c r="CB408" i="13"/>
  <c r="CA408" i="13"/>
  <c r="CB407" i="13"/>
  <c r="CA407" i="13"/>
  <c r="CB406" i="13"/>
  <c r="CA406" i="13"/>
  <c r="CB405" i="13"/>
  <c r="CA405" i="13"/>
  <c r="CB404" i="13"/>
  <c r="CA404" i="13"/>
  <c r="CB403" i="13"/>
  <c r="CA403" i="13"/>
  <c r="CB402" i="13"/>
  <c r="CA402" i="13"/>
  <c r="CB401" i="13"/>
  <c r="CA401" i="13"/>
  <c r="CB400" i="13"/>
  <c r="CA400" i="13"/>
  <c r="A400" i="13"/>
  <c r="CB399" i="13"/>
  <c r="CA399" i="13"/>
  <c r="A399" i="13"/>
  <c r="CB398" i="13"/>
  <c r="CA398" i="13"/>
  <c r="A398" i="13"/>
  <c r="CB397" i="13"/>
  <c r="CA397" i="13"/>
  <c r="A397" i="13"/>
  <c r="CB396" i="13"/>
  <c r="CA396" i="13"/>
  <c r="A396" i="13"/>
  <c r="CB395" i="13"/>
  <c r="CA395" i="13"/>
  <c r="A395" i="13"/>
  <c r="CB394" i="13"/>
  <c r="CA394" i="13"/>
  <c r="A394" i="13"/>
  <c r="CB393" i="13"/>
  <c r="CA393" i="13"/>
  <c r="A393" i="13"/>
  <c r="CB392" i="13"/>
  <c r="CA392" i="13"/>
  <c r="A392" i="13"/>
  <c r="CB391" i="13"/>
  <c r="CA391" i="13"/>
  <c r="A391" i="13"/>
  <c r="CB390" i="13"/>
  <c r="CA390" i="13"/>
  <c r="A390" i="13"/>
  <c r="CB389" i="13"/>
  <c r="CA389" i="13"/>
  <c r="A389" i="13"/>
  <c r="CB388" i="13"/>
  <c r="CA388" i="13"/>
  <c r="A388" i="13"/>
  <c r="CB387" i="13"/>
  <c r="CA387" i="13"/>
  <c r="A387" i="13"/>
  <c r="CB386" i="13"/>
  <c r="CA386" i="13"/>
  <c r="A386" i="13"/>
  <c r="CB385" i="13"/>
  <c r="CA385" i="13"/>
  <c r="A385" i="13"/>
  <c r="CB384" i="13"/>
  <c r="CA384" i="13"/>
  <c r="A384" i="13"/>
  <c r="CB383" i="13"/>
  <c r="CA383" i="13"/>
  <c r="A383" i="13"/>
  <c r="CB382" i="13"/>
  <c r="CA382" i="13"/>
  <c r="A382" i="13"/>
  <c r="CB381" i="13"/>
  <c r="CA381" i="13"/>
  <c r="A381" i="13"/>
  <c r="CB380" i="13"/>
  <c r="CA380" i="13"/>
  <c r="A380" i="13"/>
  <c r="CB379" i="13"/>
  <c r="CA379" i="13"/>
  <c r="A379" i="13"/>
  <c r="CB378" i="13"/>
  <c r="CA378" i="13"/>
  <c r="A378" i="13"/>
  <c r="CB377" i="13"/>
  <c r="CA377" i="13"/>
  <c r="A377" i="13"/>
  <c r="CB376" i="13"/>
  <c r="CA376" i="13"/>
  <c r="A376" i="13"/>
  <c r="CB375" i="13"/>
  <c r="CA375" i="13"/>
  <c r="A375" i="13"/>
  <c r="CB374" i="13"/>
  <c r="CA374" i="13"/>
  <c r="A374" i="13"/>
  <c r="CB373" i="13"/>
  <c r="CA373" i="13"/>
  <c r="A373" i="13"/>
  <c r="CB372" i="13"/>
  <c r="CA372" i="13"/>
  <c r="A372" i="13"/>
  <c r="CB371" i="13"/>
  <c r="CA371" i="13"/>
  <c r="A371" i="13"/>
  <c r="CB370" i="13"/>
  <c r="CA370" i="13"/>
  <c r="A370" i="13"/>
  <c r="CB369" i="13"/>
  <c r="CA369" i="13"/>
  <c r="A369" i="13"/>
  <c r="CB368" i="13"/>
  <c r="CA368" i="13"/>
  <c r="A368" i="13"/>
  <c r="CB367" i="13"/>
  <c r="CA367" i="13"/>
  <c r="A367" i="13"/>
  <c r="CB366" i="13"/>
  <c r="CA366" i="13"/>
  <c r="A366" i="13"/>
  <c r="CB365" i="13"/>
  <c r="CA365" i="13"/>
  <c r="A365" i="13"/>
  <c r="CB364" i="13"/>
  <c r="CA364" i="13"/>
  <c r="A364" i="13"/>
  <c r="CB363" i="13"/>
  <c r="CA363" i="13"/>
  <c r="A363" i="13"/>
  <c r="CB362" i="13"/>
  <c r="CA362" i="13"/>
  <c r="A362" i="13"/>
  <c r="CB361" i="13"/>
  <c r="CA361" i="13"/>
  <c r="A361" i="13"/>
  <c r="CB360" i="13"/>
  <c r="CA360" i="13"/>
  <c r="A360" i="13"/>
  <c r="CB359" i="13"/>
  <c r="CA359" i="13"/>
  <c r="A359" i="13"/>
  <c r="CB358" i="13"/>
  <c r="CA358" i="13"/>
  <c r="A358" i="13"/>
  <c r="CB357" i="13"/>
  <c r="CA357" i="13"/>
  <c r="A357" i="13"/>
  <c r="CB356" i="13"/>
  <c r="CA356" i="13"/>
  <c r="A356" i="13"/>
  <c r="CB355" i="13"/>
  <c r="CA355" i="13"/>
  <c r="A355" i="13"/>
  <c r="CB354" i="13"/>
  <c r="CA354" i="13"/>
  <c r="A354" i="13"/>
  <c r="CB353" i="13"/>
  <c r="CA353" i="13"/>
  <c r="A353" i="13"/>
  <c r="CB352" i="13"/>
  <c r="CA352" i="13"/>
  <c r="A352" i="13"/>
  <c r="CB351" i="13"/>
  <c r="CA351" i="13"/>
  <c r="A351" i="13"/>
  <c r="CB350" i="13"/>
  <c r="CA350" i="13"/>
  <c r="A350" i="13"/>
  <c r="CB349" i="13"/>
  <c r="CA349" i="13"/>
  <c r="A349" i="13"/>
  <c r="CB348" i="13"/>
  <c r="CA348" i="13"/>
  <c r="A348" i="13"/>
  <c r="CB347" i="13"/>
  <c r="CA347" i="13"/>
  <c r="A347" i="13"/>
  <c r="CB346" i="13"/>
  <c r="CA346" i="13"/>
  <c r="A346" i="13"/>
  <c r="CB345" i="13"/>
  <c r="CA345" i="13"/>
  <c r="A345" i="13"/>
  <c r="CB344" i="13"/>
  <c r="CA344" i="13"/>
  <c r="A344" i="13"/>
  <c r="CB343" i="13"/>
  <c r="CA343" i="13"/>
  <c r="A343" i="13"/>
  <c r="CB342" i="13"/>
  <c r="CA342" i="13"/>
  <c r="A342" i="13"/>
  <c r="CB341" i="13"/>
  <c r="CA341" i="13"/>
  <c r="A341" i="13"/>
  <c r="CB340" i="13"/>
  <c r="CA340" i="13"/>
  <c r="A340" i="13"/>
  <c r="CB339" i="13"/>
  <c r="CA339" i="13"/>
  <c r="A339" i="13"/>
  <c r="CB338" i="13"/>
  <c r="CA338" i="13"/>
  <c r="A338" i="13"/>
  <c r="CB337" i="13"/>
  <c r="CA337" i="13"/>
  <c r="A337" i="13"/>
  <c r="CB336" i="13"/>
  <c r="CA336" i="13"/>
  <c r="A336" i="13"/>
  <c r="CB335" i="13"/>
  <c r="CA335" i="13"/>
  <c r="A335" i="13"/>
  <c r="CB334" i="13"/>
  <c r="CA334" i="13"/>
  <c r="A334" i="13"/>
  <c r="CB333" i="13"/>
  <c r="CA333" i="13"/>
  <c r="A333" i="13"/>
  <c r="CB332" i="13"/>
  <c r="CA332" i="13"/>
  <c r="A332" i="13"/>
  <c r="CB331" i="13"/>
  <c r="CA331" i="13"/>
  <c r="A331" i="13"/>
  <c r="CB330" i="13"/>
  <c r="CA330" i="13"/>
  <c r="A330" i="13"/>
  <c r="CB329" i="13"/>
  <c r="CA329" i="13"/>
  <c r="A329" i="13"/>
  <c r="CB328" i="13"/>
  <c r="CA328" i="13"/>
  <c r="A328" i="13"/>
  <c r="CB327" i="13"/>
  <c r="CA327" i="13"/>
  <c r="A327" i="13"/>
  <c r="CB326" i="13"/>
  <c r="CA326" i="13"/>
  <c r="A326" i="13"/>
  <c r="CB325" i="13"/>
  <c r="CA325" i="13"/>
  <c r="A325" i="13"/>
  <c r="CB324" i="13"/>
  <c r="CA324" i="13"/>
  <c r="A324" i="13"/>
  <c r="CB323" i="13"/>
  <c r="CA323" i="13"/>
  <c r="A323" i="13"/>
  <c r="CB322" i="13"/>
  <c r="CA322" i="13"/>
  <c r="A322" i="13"/>
  <c r="CB321" i="13"/>
  <c r="CA321" i="13"/>
  <c r="A321" i="13"/>
  <c r="CB320" i="13"/>
  <c r="CA320" i="13"/>
  <c r="A320" i="13"/>
  <c r="CB319" i="13"/>
  <c r="CA319" i="13"/>
  <c r="A319" i="13"/>
  <c r="CB318" i="13"/>
  <c r="CA318" i="13"/>
  <c r="A318" i="13"/>
  <c r="CB317" i="13"/>
  <c r="CA317" i="13"/>
  <c r="A317" i="13"/>
  <c r="CB316" i="13"/>
  <c r="CA316" i="13"/>
  <c r="A316" i="13"/>
  <c r="CB315" i="13"/>
  <c r="CA315" i="13"/>
  <c r="A315" i="13"/>
  <c r="CB314" i="13"/>
  <c r="CA314" i="13"/>
  <c r="A314" i="13"/>
  <c r="CB313" i="13"/>
  <c r="CA313" i="13"/>
  <c r="A313" i="13"/>
  <c r="CB312" i="13"/>
  <c r="CA312" i="13"/>
  <c r="A312" i="13"/>
  <c r="CB311" i="13"/>
  <c r="CA311" i="13"/>
  <c r="A311" i="13"/>
  <c r="CB310" i="13"/>
  <c r="CA310" i="13"/>
  <c r="A310" i="13"/>
  <c r="CB309" i="13"/>
  <c r="CA309" i="13"/>
  <c r="A309" i="13"/>
  <c r="CB308" i="13"/>
  <c r="CA308" i="13"/>
  <c r="A308" i="13"/>
  <c r="CB307" i="13"/>
  <c r="CA307" i="13"/>
  <c r="A307" i="13"/>
  <c r="CB306" i="13"/>
  <c r="CA306" i="13"/>
  <c r="A306" i="13"/>
  <c r="CB305" i="13"/>
  <c r="CA305" i="13"/>
  <c r="A305" i="13"/>
  <c r="CB304" i="13"/>
  <c r="CA304" i="13"/>
  <c r="A304" i="13"/>
  <c r="CB303" i="13"/>
  <c r="CA303" i="13"/>
  <c r="A303" i="13"/>
  <c r="CB302" i="13"/>
  <c r="CA302" i="13"/>
  <c r="A302" i="13"/>
  <c r="CB301" i="13"/>
  <c r="CA301" i="13"/>
  <c r="A301" i="13"/>
  <c r="CB300" i="13"/>
  <c r="CA300" i="13"/>
  <c r="A300" i="13"/>
  <c r="CB299" i="13"/>
  <c r="CA299" i="13"/>
  <c r="A299" i="13"/>
  <c r="CB298" i="13"/>
  <c r="CA298" i="13"/>
  <c r="A298" i="13"/>
  <c r="CB297" i="13"/>
  <c r="CA297" i="13"/>
  <c r="A297" i="13"/>
  <c r="CB296" i="13"/>
  <c r="CA296" i="13"/>
  <c r="A296" i="13"/>
  <c r="CB295" i="13"/>
  <c r="CA295" i="13"/>
  <c r="A295" i="13"/>
  <c r="CB294" i="13"/>
  <c r="CA294" i="13"/>
  <c r="A294" i="13"/>
  <c r="CB293" i="13"/>
  <c r="CA293" i="13"/>
  <c r="A293" i="13"/>
  <c r="CB292" i="13"/>
  <c r="CA292" i="13"/>
  <c r="A292" i="13"/>
  <c r="CB291" i="13"/>
  <c r="CA291" i="13"/>
  <c r="A291" i="13"/>
  <c r="CB290" i="13"/>
  <c r="CA290" i="13"/>
  <c r="A290" i="13"/>
  <c r="CB289" i="13"/>
  <c r="CA289" i="13"/>
  <c r="A289" i="13"/>
  <c r="CB288" i="13"/>
  <c r="CA288" i="13"/>
  <c r="A288" i="13"/>
  <c r="CB287" i="13"/>
  <c r="CA287" i="13"/>
  <c r="A287" i="13"/>
  <c r="CB286" i="13"/>
  <c r="CA286" i="13"/>
  <c r="A286" i="13"/>
  <c r="CB285" i="13"/>
  <c r="CA285" i="13"/>
  <c r="A285" i="13"/>
  <c r="CB284" i="13"/>
  <c r="CA284" i="13"/>
  <c r="A284" i="13"/>
  <c r="CB283" i="13"/>
  <c r="CA283" i="13"/>
  <c r="A283" i="13"/>
  <c r="CB282" i="13"/>
  <c r="CA282" i="13"/>
  <c r="A282" i="13"/>
  <c r="CB281" i="13"/>
  <c r="CA281" i="13"/>
  <c r="A281" i="13"/>
  <c r="CB280" i="13"/>
  <c r="CA280" i="13"/>
  <c r="A280" i="13"/>
  <c r="CB279" i="13"/>
  <c r="CA279" i="13"/>
  <c r="A279" i="13"/>
  <c r="CB278" i="13"/>
  <c r="CA278" i="13"/>
  <c r="A278" i="13"/>
  <c r="CB277" i="13"/>
  <c r="CA277" i="13"/>
  <c r="A277" i="13"/>
  <c r="CB276" i="13"/>
  <c r="CA276" i="13"/>
  <c r="A276" i="13"/>
  <c r="CB275" i="13"/>
  <c r="CA275" i="13"/>
  <c r="A275" i="13"/>
  <c r="CB274" i="13"/>
  <c r="CA274" i="13"/>
  <c r="A274" i="13"/>
  <c r="CB273" i="13"/>
  <c r="CA273" i="13"/>
  <c r="A273" i="13"/>
  <c r="CB272" i="13"/>
  <c r="CA272" i="13"/>
  <c r="A272" i="13"/>
  <c r="CB271" i="13"/>
  <c r="CA271" i="13"/>
  <c r="A271" i="13"/>
  <c r="CB270" i="13"/>
  <c r="CA270" i="13"/>
  <c r="A270" i="13"/>
  <c r="CB269" i="13"/>
  <c r="CA269" i="13"/>
  <c r="A269" i="13"/>
  <c r="CB268" i="13"/>
  <c r="CA268" i="13"/>
  <c r="A268" i="13"/>
  <c r="CB267" i="13"/>
  <c r="CA267" i="13"/>
  <c r="A267" i="13"/>
  <c r="CB266" i="13"/>
  <c r="CA266" i="13"/>
  <c r="A266" i="13"/>
  <c r="CB265" i="13"/>
  <c r="CA265" i="13"/>
  <c r="A265" i="13"/>
  <c r="CB264" i="13"/>
  <c r="CA264" i="13"/>
  <c r="A264" i="13"/>
  <c r="CB263" i="13"/>
  <c r="CA263" i="13"/>
  <c r="A263" i="13"/>
  <c r="CB262" i="13"/>
  <c r="CA262" i="13"/>
  <c r="A262" i="13"/>
  <c r="CB261" i="13"/>
  <c r="CA261" i="13"/>
  <c r="A261" i="13"/>
  <c r="CB260" i="13"/>
  <c r="CA260" i="13"/>
  <c r="A260" i="13"/>
  <c r="CB259" i="13"/>
  <c r="CA259" i="13"/>
  <c r="A259" i="13"/>
  <c r="CB258" i="13"/>
  <c r="CA258" i="13"/>
  <c r="A258" i="13"/>
  <c r="CB257" i="13"/>
  <c r="CA257" i="13"/>
  <c r="A257" i="13"/>
  <c r="CB256" i="13"/>
  <c r="CA256" i="13"/>
  <c r="A256" i="13"/>
  <c r="CB255" i="13"/>
  <c r="CA255" i="13"/>
  <c r="A255" i="13"/>
  <c r="CB254" i="13"/>
  <c r="CA254" i="13"/>
  <c r="A254" i="13"/>
  <c r="CB253" i="13"/>
  <c r="CA253" i="13"/>
  <c r="A253" i="13"/>
  <c r="CB252" i="13"/>
  <c r="CA252" i="13"/>
  <c r="A252" i="13"/>
  <c r="CB251" i="13"/>
  <c r="CA251" i="13"/>
  <c r="A251" i="13"/>
  <c r="CB250" i="13"/>
  <c r="CA250" i="13"/>
  <c r="A250" i="13"/>
  <c r="CB249" i="13"/>
  <c r="CA249" i="13"/>
  <c r="A249" i="13"/>
  <c r="CB248" i="13"/>
  <c r="CA248" i="13"/>
  <c r="A248" i="13"/>
  <c r="CB247" i="13"/>
  <c r="CA247" i="13"/>
  <c r="A247" i="13"/>
  <c r="CB246" i="13"/>
  <c r="CA246" i="13"/>
  <c r="A246" i="13"/>
  <c r="CB245" i="13"/>
  <c r="CA245" i="13"/>
  <c r="A245" i="13"/>
  <c r="CB244" i="13"/>
  <c r="CA244" i="13"/>
  <c r="A244" i="13"/>
  <c r="CB243" i="13"/>
  <c r="CA243" i="13"/>
  <c r="A243" i="13"/>
  <c r="CB242" i="13"/>
  <c r="CA242" i="13"/>
  <c r="A242" i="13"/>
  <c r="CB241" i="13"/>
  <c r="CA241" i="13"/>
  <c r="A241" i="13"/>
  <c r="CB240" i="13"/>
  <c r="CA240" i="13"/>
  <c r="A240" i="13"/>
  <c r="CB239" i="13"/>
  <c r="CA239" i="13"/>
  <c r="A239" i="13"/>
  <c r="CB238" i="13"/>
  <c r="CA238" i="13"/>
  <c r="A238" i="13"/>
  <c r="CB237" i="13"/>
  <c r="CA237" i="13"/>
  <c r="A237" i="13"/>
  <c r="CB236" i="13"/>
  <c r="CA236" i="13"/>
  <c r="A236" i="13"/>
  <c r="CB235" i="13"/>
  <c r="CA235" i="13"/>
  <c r="A235" i="13"/>
  <c r="CB234" i="13"/>
  <c r="CA234" i="13"/>
  <c r="A234" i="13"/>
  <c r="CB233" i="13"/>
  <c r="CA233" i="13"/>
  <c r="A233" i="13"/>
  <c r="CB232" i="13"/>
  <c r="CA232" i="13"/>
  <c r="A232" i="13"/>
  <c r="CB231" i="13"/>
  <c r="CA231" i="13"/>
  <c r="A231" i="13"/>
  <c r="CB230" i="13"/>
  <c r="CA230" i="13"/>
  <c r="A230" i="13"/>
  <c r="CB229" i="13"/>
  <c r="CA229" i="13"/>
  <c r="A229" i="13"/>
  <c r="CB228" i="13"/>
  <c r="CA228" i="13"/>
  <c r="A228" i="13"/>
  <c r="CB227" i="13"/>
  <c r="CA227" i="13"/>
  <c r="A227" i="13"/>
  <c r="CB226" i="13"/>
  <c r="CA226" i="13"/>
  <c r="A226" i="13"/>
  <c r="CB225" i="13"/>
  <c r="CA225" i="13"/>
  <c r="A225" i="13"/>
  <c r="CB224" i="13"/>
  <c r="CA224" i="13"/>
  <c r="A224" i="13"/>
  <c r="CB223" i="13"/>
  <c r="CA223" i="13"/>
  <c r="A223" i="13"/>
  <c r="CB222" i="13"/>
  <c r="CA222" i="13"/>
  <c r="A222" i="13"/>
  <c r="CB221" i="13"/>
  <c r="CA221" i="13"/>
  <c r="A221" i="13"/>
  <c r="CB220" i="13"/>
  <c r="CA220" i="13"/>
  <c r="A220" i="13"/>
  <c r="CB219" i="13"/>
  <c r="CA219" i="13"/>
  <c r="A219" i="13"/>
  <c r="CB218" i="13"/>
  <c r="CA218" i="13"/>
  <c r="A218" i="13"/>
  <c r="CB217" i="13"/>
  <c r="CA217" i="13"/>
  <c r="A217" i="13"/>
  <c r="CB216" i="13"/>
  <c r="CA216" i="13"/>
  <c r="A216" i="13"/>
  <c r="CB215" i="13"/>
  <c r="CA215" i="13"/>
  <c r="A215" i="13"/>
  <c r="CB214" i="13"/>
  <c r="CA214" i="13"/>
  <c r="A214" i="13"/>
  <c r="CB213" i="13"/>
  <c r="CA213" i="13"/>
  <c r="A213" i="13"/>
  <c r="CB212" i="13"/>
  <c r="CA212" i="13"/>
  <c r="A212" i="13"/>
  <c r="CB211" i="13"/>
  <c r="CA211" i="13"/>
  <c r="A211" i="13"/>
  <c r="CB210" i="13"/>
  <c r="CA210" i="13"/>
  <c r="A210" i="13"/>
  <c r="CB209" i="13"/>
  <c r="CA209" i="13"/>
  <c r="A209" i="13"/>
  <c r="CB208" i="13"/>
  <c r="CA208" i="13"/>
  <c r="A208" i="13"/>
  <c r="CB207" i="13"/>
  <c r="CA207" i="13"/>
  <c r="A207" i="13"/>
  <c r="CB206" i="13"/>
  <c r="CA206" i="13"/>
  <c r="A206" i="13"/>
  <c r="CB205" i="13"/>
  <c r="CA205" i="13"/>
  <c r="A205" i="13"/>
  <c r="CB204" i="13"/>
  <c r="CA204" i="13"/>
  <c r="A204" i="13"/>
  <c r="CB203" i="13"/>
  <c r="CA203" i="13"/>
  <c r="A203" i="13"/>
  <c r="CB202" i="13"/>
  <c r="CA202" i="13"/>
  <c r="A202" i="13"/>
  <c r="CB201" i="13"/>
  <c r="CA201" i="13"/>
  <c r="A201" i="13"/>
  <c r="CB200" i="13"/>
  <c r="CA200" i="13"/>
  <c r="A200" i="13"/>
  <c r="CB199" i="13"/>
  <c r="CA199" i="13"/>
  <c r="A199" i="13"/>
  <c r="CB198" i="13"/>
  <c r="CA198" i="13"/>
  <c r="A198" i="13"/>
  <c r="CB197" i="13"/>
  <c r="CA197" i="13"/>
  <c r="A197" i="13"/>
  <c r="CB196" i="13"/>
  <c r="CA196" i="13"/>
  <c r="A196" i="13"/>
  <c r="CB195" i="13"/>
  <c r="CA195" i="13"/>
  <c r="A195" i="13"/>
  <c r="CB194" i="13"/>
  <c r="CA194" i="13"/>
  <c r="A194" i="13"/>
  <c r="CB193" i="13"/>
  <c r="CA193" i="13"/>
  <c r="A193" i="13"/>
  <c r="CB192" i="13"/>
  <c r="CA192" i="13"/>
  <c r="A192" i="13"/>
  <c r="CB191" i="13"/>
  <c r="CA191" i="13"/>
  <c r="A191" i="13"/>
  <c r="CB190" i="13"/>
  <c r="CA190" i="13"/>
  <c r="A190" i="13"/>
  <c r="CB189" i="13"/>
  <c r="CA189" i="13"/>
  <c r="A189" i="13"/>
  <c r="CB188" i="13"/>
  <c r="CA188" i="13"/>
  <c r="A188" i="13"/>
  <c r="CB187" i="13"/>
  <c r="CA187" i="13"/>
  <c r="A187" i="13"/>
  <c r="CB186" i="13"/>
  <c r="CA186" i="13"/>
  <c r="A186" i="13"/>
  <c r="CB185" i="13"/>
  <c r="CA185" i="13"/>
  <c r="A185" i="13"/>
  <c r="CB184" i="13"/>
  <c r="CA184" i="13"/>
  <c r="A184" i="13"/>
  <c r="CB183" i="13"/>
  <c r="CA183" i="13"/>
  <c r="A183" i="13"/>
  <c r="CB182" i="13"/>
  <c r="CA182" i="13"/>
  <c r="A182" i="13"/>
  <c r="CB181" i="13"/>
  <c r="CA181" i="13"/>
  <c r="A181" i="13"/>
  <c r="CB180" i="13"/>
  <c r="CA180" i="13"/>
  <c r="A180" i="13"/>
  <c r="CB179" i="13"/>
  <c r="CA179" i="13"/>
  <c r="A179" i="13"/>
  <c r="CB178" i="13"/>
  <c r="CA178" i="13"/>
  <c r="A178" i="13"/>
  <c r="CB177" i="13"/>
  <c r="CA177" i="13"/>
  <c r="A177" i="13"/>
  <c r="CB176" i="13"/>
  <c r="CA176" i="13"/>
  <c r="A176" i="13"/>
  <c r="CB175" i="13"/>
  <c r="CA175" i="13"/>
  <c r="A175" i="13"/>
  <c r="CB174" i="13"/>
  <c r="CA174" i="13"/>
  <c r="A174" i="13"/>
  <c r="CB173" i="13"/>
  <c r="CA173" i="13"/>
  <c r="A173" i="13"/>
  <c r="CB172" i="13"/>
  <c r="CA172" i="13"/>
  <c r="A172" i="13"/>
  <c r="CB171" i="13"/>
  <c r="CA171" i="13"/>
  <c r="A171" i="13"/>
  <c r="CB170" i="13"/>
  <c r="CA170" i="13"/>
  <c r="A170" i="13"/>
  <c r="CB169" i="13"/>
  <c r="CA169" i="13"/>
  <c r="A169" i="13"/>
  <c r="CB168" i="13"/>
  <c r="CA168" i="13"/>
  <c r="A168" i="13"/>
  <c r="CB167" i="13"/>
  <c r="CA167" i="13"/>
  <c r="A167" i="13"/>
  <c r="CB166" i="13"/>
  <c r="CA166" i="13"/>
  <c r="A166" i="13"/>
  <c r="CB165" i="13"/>
  <c r="CA165" i="13"/>
  <c r="A165" i="13"/>
  <c r="CB164" i="13"/>
  <c r="CA164" i="13"/>
  <c r="A164" i="13"/>
  <c r="CB163" i="13"/>
  <c r="CA163" i="13"/>
  <c r="A163" i="13"/>
  <c r="CB162" i="13"/>
  <c r="CA162" i="13"/>
  <c r="A162" i="13"/>
  <c r="CB161" i="13"/>
  <c r="CA161" i="13"/>
  <c r="A161" i="13"/>
  <c r="CB160" i="13"/>
  <c r="CA160" i="13"/>
  <c r="A160" i="13"/>
  <c r="CB159" i="13"/>
  <c r="CA159" i="13"/>
  <c r="A159" i="13"/>
  <c r="CB158" i="13"/>
  <c r="CA158" i="13"/>
  <c r="A158" i="13"/>
  <c r="CB157" i="13"/>
  <c r="CA157" i="13"/>
  <c r="A157" i="13"/>
  <c r="CB156" i="13"/>
  <c r="CA156" i="13"/>
  <c r="A156" i="13"/>
  <c r="CB155" i="13"/>
  <c r="CA155" i="13"/>
  <c r="A155" i="13"/>
  <c r="CB154" i="13"/>
  <c r="CA154" i="13"/>
  <c r="A154" i="13"/>
  <c r="CB153" i="13"/>
  <c r="CA153" i="13"/>
  <c r="A153" i="13"/>
  <c r="CB152" i="13"/>
  <c r="CA152" i="13"/>
  <c r="A152" i="13"/>
  <c r="CB151" i="13"/>
  <c r="CA151" i="13"/>
  <c r="A151" i="13"/>
  <c r="CB150" i="13"/>
  <c r="CA150" i="13"/>
  <c r="A150" i="13"/>
  <c r="CB149" i="13"/>
  <c r="CA149" i="13"/>
  <c r="A149" i="13"/>
  <c r="CB148" i="13"/>
  <c r="CA148" i="13"/>
  <c r="A148" i="13"/>
  <c r="CB147" i="13"/>
  <c r="CA147" i="13"/>
  <c r="A147" i="13"/>
  <c r="CB146" i="13"/>
  <c r="CA146" i="13"/>
  <c r="A146" i="13"/>
  <c r="CB145" i="13"/>
  <c r="CA145" i="13"/>
  <c r="A145" i="13"/>
  <c r="CB144" i="13"/>
  <c r="CA144" i="13"/>
  <c r="A144" i="13"/>
  <c r="CB143" i="13"/>
  <c r="CA143" i="13"/>
  <c r="A143" i="13"/>
  <c r="CB142" i="13"/>
  <c r="CA142" i="13"/>
  <c r="A142" i="13"/>
  <c r="CB141" i="13"/>
  <c r="CA141" i="13"/>
  <c r="A141" i="13"/>
  <c r="CB140" i="13"/>
  <c r="CA140" i="13"/>
  <c r="A140" i="13"/>
  <c r="CB139" i="13"/>
  <c r="CA139" i="13"/>
  <c r="A139" i="13"/>
  <c r="CB138" i="13"/>
  <c r="CA138" i="13"/>
  <c r="A138" i="13"/>
  <c r="CB137" i="13"/>
  <c r="CA137" i="13"/>
  <c r="A137" i="13"/>
  <c r="CB136" i="13"/>
  <c r="CA136" i="13"/>
  <c r="A136" i="13"/>
  <c r="CB135" i="13"/>
  <c r="CA135" i="13"/>
  <c r="A135" i="13"/>
  <c r="CB134" i="13"/>
  <c r="CA134" i="13"/>
  <c r="A134" i="13"/>
  <c r="CB133" i="13"/>
  <c r="CA133" i="13"/>
  <c r="A133" i="13"/>
  <c r="CB132" i="13"/>
  <c r="CA132" i="13"/>
  <c r="A132" i="13"/>
  <c r="CB131" i="13"/>
  <c r="CA131" i="13"/>
  <c r="A131" i="13"/>
  <c r="CB130" i="13"/>
  <c r="CA130" i="13"/>
  <c r="A130" i="13"/>
  <c r="CB129" i="13"/>
  <c r="CA129" i="13"/>
  <c r="A129" i="13"/>
  <c r="CB128" i="13"/>
  <c r="CA128" i="13"/>
  <c r="A128" i="13"/>
  <c r="CB127" i="13"/>
  <c r="CA127" i="13"/>
  <c r="A127" i="13"/>
  <c r="CB126" i="13"/>
  <c r="CA126" i="13"/>
  <c r="A126" i="13"/>
  <c r="CB125" i="13"/>
  <c r="CA125" i="13"/>
  <c r="A125" i="13"/>
  <c r="CB124" i="13"/>
  <c r="CA124" i="13"/>
  <c r="A124" i="13"/>
  <c r="CB123" i="13"/>
  <c r="CA123" i="13"/>
  <c r="A123" i="13"/>
  <c r="CB122" i="13"/>
  <c r="CA122" i="13"/>
  <c r="A122" i="13"/>
  <c r="CB121" i="13"/>
  <c r="CA121" i="13"/>
  <c r="A121" i="13"/>
  <c r="CB120" i="13"/>
  <c r="CA120" i="13"/>
  <c r="A120" i="13"/>
  <c r="CB119" i="13"/>
  <c r="CA119" i="13"/>
  <c r="A119" i="13"/>
  <c r="CB118" i="13"/>
  <c r="CA118" i="13"/>
  <c r="A118" i="13"/>
  <c r="CB117" i="13"/>
  <c r="CA117" i="13"/>
  <c r="A117" i="13"/>
  <c r="CB116" i="13"/>
  <c r="CA116" i="13"/>
  <c r="A116" i="13"/>
  <c r="CB115" i="13"/>
  <c r="CA115" i="13"/>
  <c r="A115" i="13"/>
  <c r="CB114" i="13"/>
  <c r="CA114" i="13"/>
  <c r="A114" i="13"/>
  <c r="CB113" i="13"/>
  <c r="CA113" i="13"/>
  <c r="A113" i="13"/>
  <c r="CB112" i="13"/>
  <c r="CA112" i="13"/>
  <c r="A112" i="13"/>
  <c r="CB111" i="13"/>
  <c r="CA111" i="13"/>
  <c r="A111" i="13"/>
  <c r="CB110" i="13"/>
  <c r="CA110" i="13"/>
  <c r="A110" i="13"/>
  <c r="CB109" i="13"/>
  <c r="CA109" i="13"/>
  <c r="A109" i="13"/>
  <c r="CB108" i="13"/>
  <c r="CA108" i="13"/>
  <c r="A108" i="13"/>
  <c r="CB107" i="13"/>
  <c r="CA107" i="13"/>
  <c r="A107" i="13"/>
  <c r="CB106" i="13"/>
  <c r="CA106" i="13"/>
  <c r="A106" i="13"/>
  <c r="CB105" i="13"/>
  <c r="CA105" i="13"/>
  <c r="A105" i="13"/>
  <c r="CB104" i="13"/>
  <c r="CA104" i="13"/>
  <c r="A104" i="13"/>
  <c r="CB103" i="13"/>
  <c r="CA103" i="13"/>
  <c r="A103" i="13"/>
  <c r="CB102" i="13"/>
  <c r="CA102" i="13"/>
  <c r="A102" i="13"/>
  <c r="CB101" i="13"/>
  <c r="CA101" i="13"/>
  <c r="A101" i="13"/>
  <c r="CB100" i="13"/>
  <c r="CA100" i="13"/>
  <c r="A100" i="13"/>
  <c r="CB99" i="13"/>
  <c r="CA99" i="13"/>
  <c r="A99" i="13"/>
  <c r="CB98" i="13"/>
  <c r="CA98" i="13"/>
  <c r="A98" i="13"/>
  <c r="CB97" i="13"/>
  <c r="CA97" i="13"/>
  <c r="A97" i="13"/>
  <c r="CB96" i="13"/>
  <c r="CA96" i="13"/>
  <c r="A96" i="13"/>
  <c r="CB95" i="13"/>
  <c r="CA95" i="13"/>
  <c r="A95" i="13"/>
  <c r="CB94" i="13"/>
  <c r="CA94" i="13"/>
  <c r="A94" i="13"/>
  <c r="CB93" i="13"/>
  <c r="CA93" i="13"/>
  <c r="A93" i="13"/>
  <c r="CB92" i="13"/>
  <c r="CA92" i="13"/>
  <c r="A92" i="13"/>
  <c r="CB91" i="13"/>
  <c r="CA91" i="13"/>
  <c r="A91" i="13"/>
  <c r="CB90" i="13"/>
  <c r="CA90" i="13"/>
  <c r="A90" i="13"/>
  <c r="CB89" i="13"/>
  <c r="CA89" i="13"/>
  <c r="A89" i="13"/>
  <c r="CB88" i="13"/>
  <c r="CA88" i="13"/>
  <c r="A88" i="13"/>
  <c r="CB87" i="13"/>
  <c r="CA87" i="13"/>
  <c r="A87" i="13"/>
  <c r="CB86" i="13"/>
  <c r="CA86" i="13"/>
  <c r="A86" i="13"/>
  <c r="CB85" i="13"/>
  <c r="CA85" i="13"/>
  <c r="A85" i="13"/>
  <c r="CB84" i="13"/>
  <c r="CA84" i="13"/>
  <c r="A84" i="13"/>
  <c r="CB83" i="13"/>
  <c r="CA83" i="13"/>
  <c r="A83" i="13"/>
  <c r="CB82" i="13"/>
  <c r="CA82" i="13"/>
  <c r="A82" i="13"/>
  <c r="CB81" i="13"/>
  <c r="CA81" i="13"/>
  <c r="A81" i="13"/>
  <c r="CB80" i="13"/>
  <c r="CA80" i="13"/>
  <c r="A80" i="13"/>
  <c r="CB79" i="13"/>
  <c r="CA79" i="13"/>
  <c r="A79" i="13"/>
  <c r="CB78" i="13"/>
  <c r="CA78" i="13"/>
  <c r="A78" i="13"/>
  <c r="CB77" i="13"/>
  <c r="CA77" i="13"/>
  <c r="A77" i="13"/>
  <c r="CB76" i="13"/>
  <c r="CA76" i="13"/>
  <c r="A76" i="13"/>
  <c r="CB75" i="13"/>
  <c r="CA75" i="13"/>
  <c r="A75" i="13"/>
  <c r="CB74" i="13"/>
  <c r="CA74" i="13"/>
  <c r="A74" i="13"/>
  <c r="CB73" i="13"/>
  <c r="CA73" i="13"/>
  <c r="A73" i="13"/>
  <c r="CB72" i="13"/>
  <c r="CA72" i="13"/>
  <c r="A72" i="13"/>
  <c r="CB71" i="13"/>
  <c r="CA71" i="13"/>
  <c r="A71" i="13"/>
  <c r="CB70" i="13"/>
  <c r="CA70" i="13"/>
  <c r="A70" i="13"/>
  <c r="CB69" i="13"/>
  <c r="CA69" i="13"/>
  <c r="A69" i="13"/>
  <c r="CB68" i="13"/>
  <c r="CA68" i="13"/>
  <c r="A68" i="13"/>
  <c r="CB67" i="13"/>
  <c r="CA67" i="13"/>
  <c r="A67" i="13"/>
  <c r="CB66" i="13"/>
  <c r="CA66" i="13"/>
  <c r="A66" i="13"/>
  <c r="CB65" i="13"/>
  <c r="CA65" i="13"/>
  <c r="A65" i="13"/>
  <c r="CB64" i="13"/>
  <c r="CA64" i="13"/>
  <c r="A64" i="13"/>
  <c r="CB63" i="13"/>
  <c r="CA63" i="13"/>
  <c r="A63" i="13"/>
  <c r="CB62" i="13"/>
  <c r="CA62" i="13"/>
  <c r="A62" i="13"/>
  <c r="CB61" i="13"/>
  <c r="CA61" i="13"/>
  <c r="A61" i="13"/>
  <c r="CB60" i="13"/>
  <c r="CA60" i="13"/>
  <c r="A60" i="13"/>
  <c r="CB59" i="13"/>
  <c r="CA59" i="13"/>
  <c r="A59" i="13"/>
  <c r="CB58" i="13"/>
  <c r="CA58" i="13"/>
  <c r="A58" i="13"/>
  <c r="CB57" i="13"/>
  <c r="CA57" i="13"/>
  <c r="A57" i="13"/>
  <c r="CB56" i="13"/>
  <c r="CA56" i="13"/>
  <c r="A56" i="13"/>
  <c r="CB55" i="13"/>
  <c r="CA55" i="13"/>
  <c r="A55" i="13"/>
  <c r="CB54" i="13"/>
  <c r="CA54" i="13"/>
  <c r="A54" i="13"/>
  <c r="CB53" i="13"/>
  <c r="CA53" i="13"/>
  <c r="A53" i="13"/>
  <c r="CB52" i="13"/>
  <c r="CA52" i="13"/>
  <c r="A52" i="13"/>
  <c r="CB51" i="13"/>
  <c r="CA51" i="13"/>
  <c r="A51" i="13"/>
  <c r="CB50" i="13"/>
  <c r="CA50" i="13"/>
  <c r="A50" i="13"/>
  <c r="CB49" i="13"/>
  <c r="CA49" i="13"/>
  <c r="A49" i="13"/>
  <c r="CB48" i="13"/>
  <c r="CA48" i="13"/>
  <c r="A48" i="13"/>
  <c r="CB47" i="13"/>
  <c r="CA47" i="13"/>
  <c r="A47" i="13"/>
  <c r="CB46" i="13"/>
  <c r="CA46" i="13"/>
  <c r="A46" i="13"/>
  <c r="CB45" i="13"/>
  <c r="CA45" i="13"/>
  <c r="A45" i="13"/>
  <c r="CB44" i="13"/>
  <c r="CA44" i="13"/>
  <c r="A44" i="13"/>
  <c r="CB43" i="13"/>
  <c r="CA43" i="13"/>
  <c r="A43" i="13"/>
  <c r="CB42" i="13"/>
  <c r="CA42" i="13"/>
  <c r="A42" i="13"/>
  <c r="CB41" i="13"/>
  <c r="CA41" i="13"/>
  <c r="A41" i="13"/>
  <c r="CB40" i="13"/>
  <c r="CA40" i="13"/>
  <c r="A40" i="13"/>
  <c r="CB39" i="13"/>
  <c r="CA39" i="13"/>
  <c r="A39" i="13"/>
  <c r="CB38" i="13"/>
  <c r="CA38" i="13"/>
  <c r="A38" i="13"/>
  <c r="CB37" i="13"/>
  <c r="CA37" i="13"/>
  <c r="A37" i="13"/>
  <c r="CB36" i="13"/>
  <c r="CA36" i="13"/>
  <c r="A36" i="13"/>
  <c r="CB35" i="13"/>
  <c r="CA35" i="13"/>
  <c r="A35" i="13"/>
  <c r="CB34" i="13"/>
  <c r="CA34" i="13"/>
  <c r="A34" i="13"/>
  <c r="CB33" i="13"/>
  <c r="CA33" i="13"/>
  <c r="A33" i="13"/>
  <c r="CB32" i="13"/>
  <c r="CA32" i="13"/>
  <c r="A32" i="13"/>
  <c r="CB31" i="13"/>
  <c r="CA31" i="13"/>
  <c r="A31" i="13"/>
  <c r="CB30" i="13"/>
  <c r="CA30" i="13"/>
  <c r="A30" i="13"/>
  <c r="CB29" i="13"/>
  <c r="CA29" i="13"/>
  <c r="A29" i="13"/>
  <c r="CB28" i="13"/>
  <c r="CA28" i="13"/>
  <c r="A28" i="13"/>
  <c r="CB27" i="13"/>
  <c r="CA27" i="13"/>
  <c r="A27" i="13"/>
  <c r="CB26" i="13"/>
  <c r="CA26" i="13"/>
  <c r="A26" i="13"/>
  <c r="CB25" i="13"/>
  <c r="CA25" i="13"/>
  <c r="A25" i="13"/>
  <c r="CB24" i="13"/>
  <c r="CA24" i="13"/>
  <c r="A24" i="13"/>
  <c r="CB23" i="13"/>
  <c r="CA23" i="13"/>
  <c r="A23" i="13"/>
  <c r="CB22" i="13"/>
  <c r="CA22" i="13"/>
  <c r="A22" i="13"/>
  <c r="CB21" i="13"/>
  <c r="CA21" i="13"/>
  <c r="A21" i="13"/>
  <c r="CB20" i="13"/>
  <c r="CA20" i="13"/>
  <c r="A20" i="13"/>
  <c r="CB19" i="13"/>
  <c r="CA19" i="13"/>
  <c r="A19" i="13"/>
  <c r="CB18" i="13"/>
  <c r="CA18" i="13"/>
  <c r="A18" i="13"/>
  <c r="CB17" i="13"/>
  <c r="CA17" i="13"/>
  <c r="A17" i="13"/>
  <c r="CB16" i="13"/>
  <c r="CA16" i="13"/>
  <c r="A16" i="13"/>
  <c r="CB15" i="13"/>
  <c r="CA15" i="13"/>
  <c r="A15" i="13"/>
  <c r="CB14" i="13"/>
  <c r="CA14" i="13"/>
  <c r="A14" i="13"/>
  <c r="CB13" i="13"/>
  <c r="CA13" i="13"/>
  <c r="A13" i="13"/>
  <c r="CB12" i="13"/>
  <c r="CA12" i="13"/>
  <c r="A12" i="13"/>
  <c r="CB11" i="13"/>
  <c r="CA11" i="13"/>
  <c r="A11" i="13"/>
  <c r="CB10" i="13"/>
  <c r="CA10" i="13"/>
  <c r="A10" i="13"/>
  <c r="CB9" i="13"/>
  <c r="CA9" i="13"/>
  <c r="A9" i="13"/>
  <c r="CB8" i="13"/>
  <c r="CA8" i="13"/>
  <c r="A8" i="13"/>
  <c r="CB7" i="13"/>
  <c r="CA7" i="13"/>
  <c r="CB6" i="13"/>
  <c r="CA6" i="13"/>
  <c r="CB5" i="13"/>
  <c r="CA5" i="13"/>
  <c r="CB4" i="13"/>
  <c r="CA4" i="13"/>
  <c r="CB3" i="13"/>
  <c r="CA3" i="13"/>
  <c r="CB2" i="13"/>
  <c r="CA2" i="13"/>
  <c r="CB2001" i="12"/>
  <c r="CA2001" i="12"/>
  <c r="CB2000" i="12"/>
  <c r="CA2000" i="12"/>
  <c r="CB1999" i="12"/>
  <c r="CA1999" i="12"/>
  <c r="CB1998" i="12"/>
  <c r="CA1998" i="12"/>
  <c r="CB1997" i="12"/>
  <c r="CA1997" i="12"/>
  <c r="CB1996" i="12"/>
  <c r="CA1996" i="12"/>
  <c r="CB1995" i="12"/>
  <c r="CA1995" i="12"/>
  <c r="CB1994" i="12"/>
  <c r="CA1994" i="12"/>
  <c r="CB1993" i="12"/>
  <c r="CA1993" i="12"/>
  <c r="CB1992" i="12"/>
  <c r="CA1992" i="12"/>
  <c r="CB1991" i="12"/>
  <c r="CA1991" i="12"/>
  <c r="CB1990" i="12"/>
  <c r="CA1990" i="12"/>
  <c r="CB1989" i="12"/>
  <c r="CA1989" i="12"/>
  <c r="CB1988" i="12"/>
  <c r="CA1988" i="12"/>
  <c r="CB1987" i="12"/>
  <c r="CA1987" i="12"/>
  <c r="CB1986" i="12"/>
  <c r="CA1986" i="12"/>
  <c r="CB1985" i="12"/>
  <c r="CA1985" i="12"/>
  <c r="CB1984" i="12"/>
  <c r="CA1984" i="12"/>
  <c r="CB1983" i="12"/>
  <c r="CA1983" i="12"/>
  <c r="CB1982" i="12"/>
  <c r="CA1982" i="12"/>
  <c r="CB1981" i="12"/>
  <c r="CA1981" i="12"/>
  <c r="CB1980" i="12"/>
  <c r="CA1980" i="12"/>
  <c r="CB1979" i="12"/>
  <c r="CA1979" i="12"/>
  <c r="CB1978" i="12"/>
  <c r="CA1978" i="12"/>
  <c r="CB1977" i="12"/>
  <c r="CA1977" i="12"/>
  <c r="CB1976" i="12"/>
  <c r="CA1976" i="12"/>
  <c r="CB1975" i="12"/>
  <c r="CA1975" i="12"/>
  <c r="CB1974" i="12"/>
  <c r="CA1974" i="12"/>
  <c r="CB1973" i="12"/>
  <c r="CA1973" i="12"/>
  <c r="CB1972" i="12"/>
  <c r="CA1972" i="12"/>
  <c r="CB1971" i="12"/>
  <c r="CA1971" i="12"/>
  <c r="CB1970" i="12"/>
  <c r="CA1970" i="12"/>
  <c r="CB1969" i="12"/>
  <c r="CA1969" i="12"/>
  <c r="CB1968" i="12"/>
  <c r="CA1968" i="12"/>
  <c r="CB1967" i="12"/>
  <c r="CA1967" i="12"/>
  <c r="CB1966" i="12"/>
  <c r="CA1966" i="12"/>
  <c r="CB1965" i="12"/>
  <c r="CA1965" i="12"/>
  <c r="CB1964" i="12"/>
  <c r="CA1964" i="12"/>
  <c r="CB1963" i="12"/>
  <c r="CA1963" i="12"/>
  <c r="CB1962" i="12"/>
  <c r="CA1962" i="12"/>
  <c r="CB1961" i="12"/>
  <c r="CA1961" i="12"/>
  <c r="CB1960" i="12"/>
  <c r="CA1960" i="12"/>
  <c r="CB1959" i="12"/>
  <c r="CA1959" i="12"/>
  <c r="CB1958" i="12"/>
  <c r="CA1958" i="12"/>
  <c r="CB1957" i="12"/>
  <c r="CA1957" i="12"/>
  <c r="CB1956" i="12"/>
  <c r="CA1956" i="12"/>
  <c r="CB1955" i="12"/>
  <c r="CA1955" i="12"/>
  <c r="CB1954" i="12"/>
  <c r="CA1954" i="12"/>
  <c r="CB1953" i="12"/>
  <c r="CA1953" i="12"/>
  <c r="CB1952" i="12"/>
  <c r="CA1952" i="12"/>
  <c r="CB1951" i="12"/>
  <c r="CA1951" i="12"/>
  <c r="CB1950" i="12"/>
  <c r="CA1950" i="12"/>
  <c r="CB1949" i="12"/>
  <c r="CA1949" i="12"/>
  <c r="CB1948" i="12"/>
  <c r="CA1948" i="12"/>
  <c r="CB1947" i="12"/>
  <c r="CA1947" i="12"/>
  <c r="CB1946" i="12"/>
  <c r="CA1946" i="12"/>
  <c r="CB1945" i="12"/>
  <c r="CA1945" i="12"/>
  <c r="CB1944" i="12"/>
  <c r="CA1944" i="12"/>
  <c r="CB1943" i="12"/>
  <c r="CA1943" i="12"/>
  <c r="CB1942" i="12"/>
  <c r="CA1942" i="12"/>
  <c r="CB1941" i="12"/>
  <c r="CA1941" i="12"/>
  <c r="CB1940" i="12"/>
  <c r="CA1940" i="12"/>
  <c r="CB1939" i="12"/>
  <c r="CA1939" i="12"/>
  <c r="CB1938" i="12"/>
  <c r="CA1938" i="12"/>
  <c r="CB1937" i="12"/>
  <c r="CA1937" i="12"/>
  <c r="CB1936" i="12"/>
  <c r="CA1936" i="12"/>
  <c r="CB1935" i="12"/>
  <c r="CA1935" i="12"/>
  <c r="CB1934" i="12"/>
  <c r="CA1934" i="12"/>
  <c r="CB1933" i="12"/>
  <c r="CA1933" i="12"/>
  <c r="CB1932" i="12"/>
  <c r="CA1932" i="12"/>
  <c r="CB1931" i="12"/>
  <c r="CA1931" i="12"/>
  <c r="CB1930" i="12"/>
  <c r="CA1930" i="12"/>
  <c r="CB1929" i="12"/>
  <c r="CA1929" i="12"/>
  <c r="CB1928" i="12"/>
  <c r="CA1928" i="12"/>
  <c r="CB1927" i="12"/>
  <c r="CA1927" i="12"/>
  <c r="CB1926" i="12"/>
  <c r="CA1926" i="12"/>
  <c r="CB1925" i="12"/>
  <c r="CA1925" i="12"/>
  <c r="CB1924" i="12"/>
  <c r="CA1924" i="12"/>
  <c r="CB1923" i="12"/>
  <c r="CA1923" i="12"/>
  <c r="CB1922" i="12"/>
  <c r="CA1922" i="12"/>
  <c r="CB1921" i="12"/>
  <c r="CA1921" i="12"/>
  <c r="CB1920" i="12"/>
  <c r="CA1920" i="12"/>
  <c r="CB1919" i="12"/>
  <c r="CA1919" i="12"/>
  <c r="CB1918" i="12"/>
  <c r="CA1918" i="12"/>
  <c r="CB1917" i="12"/>
  <c r="CA1917" i="12"/>
  <c r="CB1916" i="12"/>
  <c r="CA1916" i="12"/>
  <c r="CB1915" i="12"/>
  <c r="CA1915" i="12"/>
  <c r="CB1914" i="12"/>
  <c r="CA1914" i="12"/>
  <c r="CB1913" i="12"/>
  <c r="CA1913" i="12"/>
  <c r="CB1912" i="12"/>
  <c r="CA1912" i="12"/>
  <c r="CB1911" i="12"/>
  <c r="CA1911" i="12"/>
  <c r="CB1910" i="12"/>
  <c r="CA1910" i="12"/>
  <c r="CB1909" i="12"/>
  <c r="CA1909" i="12"/>
  <c r="CB1908" i="12"/>
  <c r="CA1908" i="12"/>
  <c r="CB1907" i="12"/>
  <c r="CA1907" i="12"/>
  <c r="CB1906" i="12"/>
  <c r="CA1906" i="12"/>
  <c r="CB1905" i="12"/>
  <c r="CA1905" i="12"/>
  <c r="CB1904" i="12"/>
  <c r="CA1904" i="12"/>
  <c r="CB1903" i="12"/>
  <c r="CA1903" i="12"/>
  <c r="CB1902" i="12"/>
  <c r="CA1902" i="12"/>
  <c r="CB1901" i="12"/>
  <c r="CA1901" i="12"/>
  <c r="CB1900" i="12"/>
  <c r="CA1900" i="12"/>
  <c r="CB1899" i="12"/>
  <c r="CA1899" i="12"/>
  <c r="CB1898" i="12"/>
  <c r="CA1898" i="12"/>
  <c r="CB1897" i="12"/>
  <c r="CA1897" i="12"/>
  <c r="CB1896" i="12"/>
  <c r="CA1896" i="12"/>
  <c r="CB1895" i="12"/>
  <c r="CA1895" i="12"/>
  <c r="CB1894" i="12"/>
  <c r="CA1894" i="12"/>
  <c r="CB1893" i="12"/>
  <c r="CA1893" i="12"/>
  <c r="CB1892" i="12"/>
  <c r="CA1892" i="12"/>
  <c r="CB1891" i="12"/>
  <c r="CA1891" i="12"/>
  <c r="CB1890" i="12"/>
  <c r="CA1890" i="12"/>
  <c r="CB1889" i="12"/>
  <c r="CA1889" i="12"/>
  <c r="CB1888" i="12"/>
  <c r="CA1888" i="12"/>
  <c r="CB1887" i="12"/>
  <c r="CA1887" i="12"/>
  <c r="CB1886" i="12"/>
  <c r="CA1886" i="12"/>
  <c r="CB1885" i="12"/>
  <c r="CA1885" i="12"/>
  <c r="CB1884" i="12"/>
  <c r="CA1884" i="12"/>
  <c r="CB1883" i="12"/>
  <c r="CA1883" i="12"/>
  <c r="CB1882" i="12"/>
  <c r="CA1882" i="12"/>
  <c r="CB1881" i="12"/>
  <c r="CA1881" i="12"/>
  <c r="CB1880" i="12"/>
  <c r="CA1880" i="12"/>
  <c r="CB1879" i="12"/>
  <c r="CA1879" i="12"/>
  <c r="CB1878" i="12"/>
  <c r="CA1878" i="12"/>
  <c r="CB1877" i="12"/>
  <c r="CA1877" i="12"/>
  <c r="CB1876" i="12"/>
  <c r="CA1876" i="12"/>
  <c r="CB1875" i="12"/>
  <c r="CA1875" i="12"/>
  <c r="CB1874" i="12"/>
  <c r="CA1874" i="12"/>
  <c r="CB1873" i="12"/>
  <c r="CA1873" i="12"/>
  <c r="CB1872" i="12"/>
  <c r="CA1872" i="12"/>
  <c r="CB1871" i="12"/>
  <c r="CA1871" i="12"/>
  <c r="CB1870" i="12"/>
  <c r="CA1870" i="12"/>
  <c r="CB1869" i="12"/>
  <c r="CA1869" i="12"/>
  <c r="CB1868" i="12"/>
  <c r="CA1868" i="12"/>
  <c r="CB1867" i="12"/>
  <c r="CA1867" i="12"/>
  <c r="CB1866" i="12"/>
  <c r="CA1866" i="12"/>
  <c r="CB1865" i="12"/>
  <c r="CA1865" i="12"/>
  <c r="CB1864" i="12"/>
  <c r="CA1864" i="12"/>
  <c r="CB1863" i="12"/>
  <c r="CA1863" i="12"/>
  <c r="CB1862" i="12"/>
  <c r="CA1862" i="12"/>
  <c r="CB1861" i="12"/>
  <c r="CA1861" i="12"/>
  <c r="CB1860" i="12"/>
  <c r="CA1860" i="12"/>
  <c r="CB1859" i="12"/>
  <c r="CA1859" i="12"/>
  <c r="CB1858" i="12"/>
  <c r="CA1858" i="12"/>
  <c r="CB1857" i="12"/>
  <c r="CA1857" i="12"/>
  <c r="CB1856" i="12"/>
  <c r="CA1856" i="12"/>
  <c r="CB1855" i="12"/>
  <c r="CA1855" i="12"/>
  <c r="CB1854" i="12"/>
  <c r="CA1854" i="12"/>
  <c r="CB1853" i="12"/>
  <c r="CA1853" i="12"/>
  <c r="CB1852" i="12"/>
  <c r="CA1852" i="12"/>
  <c r="CB1851" i="12"/>
  <c r="CA1851" i="12"/>
  <c r="CB1850" i="12"/>
  <c r="CA1850" i="12"/>
  <c r="CB1849" i="12"/>
  <c r="CA1849" i="12"/>
  <c r="CB1848" i="12"/>
  <c r="CA1848" i="12"/>
  <c r="CB1847" i="12"/>
  <c r="CA1847" i="12"/>
  <c r="CB1846" i="12"/>
  <c r="CA1846" i="12"/>
  <c r="CB1845" i="12"/>
  <c r="CA1845" i="12"/>
  <c r="CB1844" i="12"/>
  <c r="CA1844" i="12"/>
  <c r="CB1843" i="12"/>
  <c r="CA1843" i="12"/>
  <c r="CB1842" i="12"/>
  <c r="CA1842" i="12"/>
  <c r="CB1841" i="12"/>
  <c r="CA1841" i="12"/>
  <c r="CB1840" i="12"/>
  <c r="CA1840" i="12"/>
  <c r="CB1839" i="12"/>
  <c r="CA1839" i="12"/>
  <c r="CB1838" i="12"/>
  <c r="CA1838" i="12"/>
  <c r="CB1837" i="12"/>
  <c r="CA1837" i="12"/>
  <c r="CB1836" i="12"/>
  <c r="CA1836" i="12"/>
  <c r="CB1835" i="12"/>
  <c r="CA1835" i="12"/>
  <c r="CB1834" i="12"/>
  <c r="CA1834" i="12"/>
  <c r="CB1833" i="12"/>
  <c r="CA1833" i="12"/>
  <c r="CB1832" i="12"/>
  <c r="CA1832" i="12"/>
  <c r="CB1831" i="12"/>
  <c r="CA1831" i="12"/>
  <c r="CB1830" i="12"/>
  <c r="CA1830" i="12"/>
  <c r="CB1829" i="12"/>
  <c r="CA1829" i="12"/>
  <c r="CB1828" i="12"/>
  <c r="CA1828" i="12"/>
  <c r="CB1827" i="12"/>
  <c r="CA1827" i="12"/>
  <c r="CB1826" i="12"/>
  <c r="CA1826" i="12"/>
  <c r="CB1825" i="12"/>
  <c r="CA1825" i="12"/>
  <c r="CB1824" i="12"/>
  <c r="CA1824" i="12"/>
  <c r="CB1823" i="12"/>
  <c r="CA1823" i="12"/>
  <c r="CB1822" i="12"/>
  <c r="CA1822" i="12"/>
  <c r="CB1821" i="12"/>
  <c r="CA1821" i="12"/>
  <c r="CB1820" i="12"/>
  <c r="CA1820" i="12"/>
  <c r="CB1819" i="12"/>
  <c r="CA1819" i="12"/>
  <c r="CB1818" i="12"/>
  <c r="CA1818" i="12"/>
  <c r="CB1817" i="12"/>
  <c r="CA1817" i="12"/>
  <c r="CB1816" i="12"/>
  <c r="CA1816" i="12"/>
  <c r="CB1815" i="12"/>
  <c r="CA1815" i="12"/>
  <c r="CB1814" i="12"/>
  <c r="CA1814" i="12"/>
  <c r="CB1813" i="12"/>
  <c r="CA1813" i="12"/>
  <c r="CB1812" i="12"/>
  <c r="CA1812" i="12"/>
  <c r="CB1811" i="12"/>
  <c r="CA1811" i="12"/>
  <c r="CB1810" i="12"/>
  <c r="CA1810" i="12"/>
  <c r="CB1809" i="12"/>
  <c r="CA1809" i="12"/>
  <c r="CB1808" i="12"/>
  <c r="CA1808" i="12"/>
  <c r="CB1807" i="12"/>
  <c r="CA1807" i="12"/>
  <c r="CB1806" i="12"/>
  <c r="CA1806" i="12"/>
  <c r="CB1805" i="12"/>
  <c r="CA1805" i="12"/>
  <c r="CB1804" i="12"/>
  <c r="CA1804" i="12"/>
  <c r="CB1803" i="12"/>
  <c r="CA1803" i="12"/>
  <c r="CB1802" i="12"/>
  <c r="CA1802" i="12"/>
  <c r="CB1801" i="12"/>
  <c r="CA1801" i="12"/>
  <c r="CB1800" i="12"/>
  <c r="CA1800" i="12"/>
  <c r="CB1799" i="12"/>
  <c r="CA1799" i="12"/>
  <c r="CB1798" i="12"/>
  <c r="CA1798" i="12"/>
  <c r="CB1797" i="12"/>
  <c r="CA1797" i="12"/>
  <c r="CB1796" i="12"/>
  <c r="CA1796" i="12"/>
  <c r="CB1795" i="12"/>
  <c r="CA1795" i="12"/>
  <c r="CB1794" i="12"/>
  <c r="CA1794" i="12"/>
  <c r="CB1793" i="12"/>
  <c r="CA1793" i="12"/>
  <c r="CB1792" i="12"/>
  <c r="CA1792" i="12"/>
  <c r="CB1791" i="12"/>
  <c r="CA1791" i="12"/>
  <c r="CB1790" i="12"/>
  <c r="CA1790" i="12"/>
  <c r="CB1789" i="12"/>
  <c r="CA1789" i="12"/>
  <c r="CB1788" i="12"/>
  <c r="CA1788" i="12"/>
  <c r="CB1787" i="12"/>
  <c r="CA1787" i="12"/>
  <c r="CB1786" i="12"/>
  <c r="CA1786" i="12"/>
  <c r="CB1785" i="12"/>
  <c r="CA1785" i="12"/>
  <c r="CB1784" i="12"/>
  <c r="CA1784" i="12"/>
  <c r="CB1783" i="12"/>
  <c r="CA1783" i="12"/>
  <c r="CB1782" i="12"/>
  <c r="CA1782" i="12"/>
  <c r="CB1781" i="12"/>
  <c r="CA1781" i="12"/>
  <c r="CB1780" i="12"/>
  <c r="CA1780" i="12"/>
  <c r="CB1779" i="12"/>
  <c r="CA1779" i="12"/>
  <c r="CB1778" i="12"/>
  <c r="CA1778" i="12"/>
  <c r="CB1777" i="12"/>
  <c r="CA1777" i="12"/>
  <c r="CB1776" i="12"/>
  <c r="CA1776" i="12"/>
  <c r="CB1775" i="12"/>
  <c r="CA1775" i="12"/>
  <c r="CB1774" i="12"/>
  <c r="CA1774" i="12"/>
  <c r="CB1773" i="12"/>
  <c r="CA1773" i="12"/>
  <c r="CB1772" i="12"/>
  <c r="CA1772" i="12"/>
  <c r="CB1771" i="12"/>
  <c r="CA1771" i="12"/>
  <c r="CB1770" i="12"/>
  <c r="CA1770" i="12"/>
  <c r="CB1769" i="12"/>
  <c r="CA1769" i="12"/>
  <c r="CB1768" i="12"/>
  <c r="CA1768" i="12"/>
  <c r="CB1767" i="12"/>
  <c r="CA1767" i="12"/>
  <c r="CB1766" i="12"/>
  <c r="CA1766" i="12"/>
  <c r="CB1765" i="12"/>
  <c r="CA1765" i="12"/>
  <c r="CB1764" i="12"/>
  <c r="CA1764" i="12"/>
  <c r="CB1763" i="12"/>
  <c r="CA1763" i="12"/>
  <c r="CB1762" i="12"/>
  <c r="CA1762" i="12"/>
  <c r="CB1761" i="12"/>
  <c r="CA1761" i="12"/>
  <c r="CB1760" i="12"/>
  <c r="CA1760" i="12"/>
  <c r="CB1759" i="12"/>
  <c r="CA1759" i="12"/>
  <c r="CB1758" i="12"/>
  <c r="CA1758" i="12"/>
  <c r="CB1757" i="12"/>
  <c r="CA1757" i="12"/>
  <c r="CB1756" i="12"/>
  <c r="CA1756" i="12"/>
  <c r="CB1755" i="12"/>
  <c r="CA1755" i="12"/>
  <c r="CB1754" i="12"/>
  <c r="CA1754" i="12"/>
  <c r="CB1753" i="12"/>
  <c r="CA1753" i="12"/>
  <c r="CB1752" i="12"/>
  <c r="CA1752" i="12"/>
  <c r="CB1751" i="12"/>
  <c r="CA1751" i="12"/>
  <c r="CB1750" i="12"/>
  <c r="CA1750" i="12"/>
  <c r="CB1749" i="12"/>
  <c r="CA1749" i="12"/>
  <c r="CB1748" i="12"/>
  <c r="CA1748" i="12"/>
  <c r="CB1747" i="12"/>
  <c r="CA1747" i="12"/>
  <c r="CB1746" i="12"/>
  <c r="CA1746" i="12"/>
  <c r="CB1745" i="12"/>
  <c r="CA1745" i="12"/>
  <c r="CB1744" i="12"/>
  <c r="CA1744" i="12"/>
  <c r="CB1743" i="12"/>
  <c r="CA1743" i="12"/>
  <c r="CB1742" i="12"/>
  <c r="CA1742" i="12"/>
  <c r="CB1741" i="12"/>
  <c r="CA1741" i="12"/>
  <c r="CB1740" i="12"/>
  <c r="CA1740" i="12"/>
  <c r="CB1739" i="12"/>
  <c r="CA1739" i="12"/>
  <c r="CB1738" i="12"/>
  <c r="CA1738" i="12"/>
  <c r="CB1737" i="12"/>
  <c r="CA1737" i="12"/>
  <c r="CB1736" i="12"/>
  <c r="CA1736" i="12"/>
  <c r="CB1735" i="12"/>
  <c r="CA1735" i="12"/>
  <c r="CB1734" i="12"/>
  <c r="CA1734" i="12"/>
  <c r="CB1733" i="12"/>
  <c r="CA1733" i="12"/>
  <c r="CB1732" i="12"/>
  <c r="CA1732" i="12"/>
  <c r="CB1731" i="12"/>
  <c r="CA1731" i="12"/>
  <c r="CB1730" i="12"/>
  <c r="CA1730" i="12"/>
  <c r="CB1729" i="12"/>
  <c r="CA1729" i="12"/>
  <c r="CB1728" i="12"/>
  <c r="CA1728" i="12"/>
  <c r="CB1727" i="12"/>
  <c r="CA1727" i="12"/>
  <c r="CB1726" i="12"/>
  <c r="CA1726" i="12"/>
  <c r="CB1725" i="12"/>
  <c r="CA1725" i="12"/>
  <c r="CB1724" i="12"/>
  <c r="CA1724" i="12"/>
  <c r="CB1723" i="12"/>
  <c r="CA1723" i="12"/>
  <c r="CB1722" i="12"/>
  <c r="CA1722" i="12"/>
  <c r="CB1721" i="12"/>
  <c r="CA1721" i="12"/>
  <c r="CB1720" i="12"/>
  <c r="CA1720" i="12"/>
  <c r="CB1719" i="12"/>
  <c r="CA1719" i="12"/>
  <c r="CB1718" i="12"/>
  <c r="CA1718" i="12"/>
  <c r="CB1717" i="12"/>
  <c r="CA1717" i="12"/>
  <c r="CB1716" i="12"/>
  <c r="CA1716" i="12"/>
  <c r="CB1715" i="12"/>
  <c r="CA1715" i="12"/>
  <c r="CB1714" i="12"/>
  <c r="CA1714" i="12"/>
  <c r="CB1713" i="12"/>
  <c r="CA1713" i="12"/>
  <c r="CB1712" i="12"/>
  <c r="CA1712" i="12"/>
  <c r="CB1711" i="12"/>
  <c r="CA1711" i="12"/>
  <c r="CB1710" i="12"/>
  <c r="CA1710" i="12"/>
  <c r="CB1709" i="12"/>
  <c r="CA1709" i="12"/>
  <c r="CB1708" i="12"/>
  <c r="CA1708" i="12"/>
  <c r="CB1707" i="12"/>
  <c r="CA1707" i="12"/>
  <c r="CB1706" i="12"/>
  <c r="CA1706" i="12"/>
  <c r="CB1705" i="12"/>
  <c r="CA1705" i="12"/>
  <c r="CB1704" i="12"/>
  <c r="CA1704" i="12"/>
  <c r="CB1703" i="12"/>
  <c r="CA1703" i="12"/>
  <c r="CB1702" i="12"/>
  <c r="CA1702" i="12"/>
  <c r="CB1701" i="12"/>
  <c r="CA1701" i="12"/>
  <c r="CB1700" i="12"/>
  <c r="CA1700" i="12"/>
  <c r="CB1699" i="12"/>
  <c r="CA1699" i="12"/>
  <c r="CB1698" i="12"/>
  <c r="CA1698" i="12"/>
  <c r="CB1697" i="12"/>
  <c r="CA1697" i="12"/>
  <c r="CB1696" i="12"/>
  <c r="CA1696" i="12"/>
  <c r="CB1695" i="12"/>
  <c r="CA1695" i="12"/>
  <c r="CB1694" i="12"/>
  <c r="CA1694" i="12"/>
  <c r="CB1693" i="12"/>
  <c r="CA1693" i="12"/>
  <c r="CB1692" i="12"/>
  <c r="CA1692" i="12"/>
  <c r="CB1691" i="12"/>
  <c r="CA1691" i="12"/>
  <c r="CB1690" i="12"/>
  <c r="CA1690" i="12"/>
  <c r="CB1689" i="12"/>
  <c r="CA1689" i="12"/>
  <c r="CB1688" i="12"/>
  <c r="CA1688" i="12"/>
  <c r="CB1687" i="12"/>
  <c r="CA1687" i="12"/>
  <c r="CB1686" i="12"/>
  <c r="CA1686" i="12"/>
  <c r="CB1685" i="12"/>
  <c r="CA1685" i="12"/>
  <c r="CB1684" i="12"/>
  <c r="CA1684" i="12"/>
  <c r="CB1683" i="12"/>
  <c r="CA1683" i="12"/>
  <c r="CB1682" i="12"/>
  <c r="CA1682" i="12"/>
  <c r="CB1681" i="12"/>
  <c r="CA1681" i="12"/>
  <c r="CB1680" i="12"/>
  <c r="CA1680" i="12"/>
  <c r="CB1679" i="12"/>
  <c r="CA1679" i="12"/>
  <c r="CB1678" i="12"/>
  <c r="CA1678" i="12"/>
  <c r="CB1677" i="12"/>
  <c r="CA1677" i="12"/>
  <c r="CB1676" i="12"/>
  <c r="CA1676" i="12"/>
  <c r="CB1675" i="12"/>
  <c r="CA1675" i="12"/>
  <c r="CB1674" i="12"/>
  <c r="CA1674" i="12"/>
  <c r="CB1673" i="12"/>
  <c r="CA1673" i="12"/>
  <c r="CB1672" i="12"/>
  <c r="CA1672" i="12"/>
  <c r="CB1671" i="12"/>
  <c r="CA1671" i="12"/>
  <c r="CB1670" i="12"/>
  <c r="CA1670" i="12"/>
  <c r="CB1669" i="12"/>
  <c r="CA1669" i="12"/>
  <c r="CB1668" i="12"/>
  <c r="CA1668" i="12"/>
  <c r="CB1667" i="12"/>
  <c r="CA1667" i="12"/>
  <c r="CB1666" i="12"/>
  <c r="CA1666" i="12"/>
  <c r="CB1665" i="12"/>
  <c r="CA1665" i="12"/>
  <c r="CB1664" i="12"/>
  <c r="CA1664" i="12"/>
  <c r="CB1663" i="12"/>
  <c r="CA1663" i="12"/>
  <c r="CB1662" i="12"/>
  <c r="CA1662" i="12"/>
  <c r="CB1661" i="12"/>
  <c r="CA1661" i="12"/>
  <c r="CB1660" i="12"/>
  <c r="CA1660" i="12"/>
  <c r="CB1659" i="12"/>
  <c r="CA1659" i="12"/>
  <c r="CB1658" i="12"/>
  <c r="CA1658" i="12"/>
  <c r="CB1657" i="12"/>
  <c r="CA1657" i="12"/>
  <c r="CB1656" i="12"/>
  <c r="CA1656" i="12"/>
  <c r="CB1655" i="12"/>
  <c r="CA1655" i="12"/>
  <c r="CB1654" i="12"/>
  <c r="CA1654" i="12"/>
  <c r="CB1653" i="12"/>
  <c r="CA1653" i="12"/>
  <c r="CB1652" i="12"/>
  <c r="CA1652" i="12"/>
  <c r="CB1651" i="12"/>
  <c r="CA1651" i="12"/>
  <c r="CB1650" i="12"/>
  <c r="CA1650" i="12"/>
  <c r="CB1649" i="12"/>
  <c r="CA1649" i="12"/>
  <c r="CB1648" i="12"/>
  <c r="CA1648" i="12"/>
  <c r="CB1647" i="12"/>
  <c r="CA1647" i="12"/>
  <c r="CB1646" i="12"/>
  <c r="CA1646" i="12"/>
  <c r="CB1645" i="12"/>
  <c r="CA1645" i="12"/>
  <c r="CB1644" i="12"/>
  <c r="CA1644" i="12"/>
  <c r="CB1643" i="12"/>
  <c r="CA1643" i="12"/>
  <c r="CB1642" i="12"/>
  <c r="CA1642" i="12"/>
  <c r="CB1641" i="12"/>
  <c r="CA1641" i="12"/>
  <c r="CB1640" i="12"/>
  <c r="CA1640" i="12"/>
  <c r="CB1639" i="12"/>
  <c r="CA1639" i="12"/>
  <c r="CB1638" i="12"/>
  <c r="CA1638" i="12"/>
  <c r="CB1637" i="12"/>
  <c r="CA1637" i="12"/>
  <c r="CB1636" i="12"/>
  <c r="CA1636" i="12"/>
  <c r="CB1635" i="12"/>
  <c r="CA1635" i="12"/>
  <c r="CB1634" i="12"/>
  <c r="CA1634" i="12"/>
  <c r="CB1633" i="12"/>
  <c r="CA1633" i="12"/>
  <c r="CB1632" i="12"/>
  <c r="CA1632" i="12"/>
  <c r="CB1631" i="12"/>
  <c r="CA1631" i="12"/>
  <c r="CB1630" i="12"/>
  <c r="CA1630" i="12"/>
  <c r="CB1629" i="12"/>
  <c r="CA1629" i="12"/>
  <c r="CB1628" i="12"/>
  <c r="CA1628" i="12"/>
  <c r="CB1627" i="12"/>
  <c r="CA1627" i="12"/>
  <c r="CB1626" i="12"/>
  <c r="CA1626" i="12"/>
  <c r="CB1625" i="12"/>
  <c r="CA1625" i="12"/>
  <c r="CB1624" i="12"/>
  <c r="CA1624" i="12"/>
  <c r="CB1623" i="12"/>
  <c r="CA1623" i="12"/>
  <c r="CB1622" i="12"/>
  <c r="CA1622" i="12"/>
  <c r="CB1621" i="12"/>
  <c r="CA1621" i="12"/>
  <c r="CB1620" i="12"/>
  <c r="CA1620" i="12"/>
  <c r="CB1619" i="12"/>
  <c r="CA1619" i="12"/>
  <c r="CB1618" i="12"/>
  <c r="CA1618" i="12"/>
  <c r="CB1617" i="12"/>
  <c r="CA1617" i="12"/>
  <c r="CB1616" i="12"/>
  <c r="CA1616" i="12"/>
  <c r="CB1615" i="12"/>
  <c r="CA1615" i="12"/>
  <c r="CB1614" i="12"/>
  <c r="CA1614" i="12"/>
  <c r="CB1613" i="12"/>
  <c r="CA1613" i="12"/>
  <c r="CB1612" i="12"/>
  <c r="CA1612" i="12"/>
  <c r="CB1611" i="12"/>
  <c r="CA1611" i="12"/>
  <c r="CB1610" i="12"/>
  <c r="CA1610" i="12"/>
  <c r="CB1609" i="12"/>
  <c r="CA1609" i="12"/>
  <c r="CB1608" i="12"/>
  <c r="CA1608" i="12"/>
  <c r="CB1607" i="12"/>
  <c r="CA1607" i="12"/>
  <c r="CB1606" i="12"/>
  <c r="CA1606" i="12"/>
  <c r="CB1605" i="12"/>
  <c r="CA1605" i="12"/>
  <c r="CB1604" i="12"/>
  <c r="CA1604" i="12"/>
  <c r="CB1603" i="12"/>
  <c r="CA1603" i="12"/>
  <c r="CB1602" i="12"/>
  <c r="CA1602" i="12"/>
  <c r="CB1601" i="12"/>
  <c r="CA1601" i="12"/>
  <c r="CB1600" i="12"/>
  <c r="CA1600" i="12"/>
  <c r="CB1599" i="12"/>
  <c r="CA1599" i="12"/>
  <c r="CB1598" i="12"/>
  <c r="CA1598" i="12"/>
  <c r="CB1597" i="12"/>
  <c r="CA1597" i="12"/>
  <c r="CB1596" i="12"/>
  <c r="CA1596" i="12"/>
  <c r="CB1595" i="12"/>
  <c r="CA1595" i="12"/>
  <c r="CB1594" i="12"/>
  <c r="CA1594" i="12"/>
  <c r="CB1593" i="12"/>
  <c r="CA1593" i="12"/>
  <c r="CB1592" i="12"/>
  <c r="CA1592" i="12"/>
  <c r="CB1591" i="12"/>
  <c r="CA1591" i="12"/>
  <c r="CB1590" i="12"/>
  <c r="CA1590" i="12"/>
  <c r="CB1589" i="12"/>
  <c r="CA1589" i="12"/>
  <c r="CB1588" i="12"/>
  <c r="CA1588" i="12"/>
  <c r="CB1587" i="12"/>
  <c r="CA1587" i="12"/>
  <c r="CB1586" i="12"/>
  <c r="CA1586" i="12"/>
  <c r="CB1585" i="12"/>
  <c r="CA1585" i="12"/>
  <c r="CB1584" i="12"/>
  <c r="CA1584" i="12"/>
  <c r="CB1583" i="12"/>
  <c r="CA1583" i="12"/>
  <c r="CB1582" i="12"/>
  <c r="CA1582" i="12"/>
  <c r="CB1581" i="12"/>
  <c r="CA1581" i="12"/>
  <c r="CB1580" i="12"/>
  <c r="CA1580" i="12"/>
  <c r="CB1579" i="12"/>
  <c r="CA1579" i="12"/>
  <c r="CB1578" i="12"/>
  <c r="CA1578" i="12"/>
  <c r="CB1577" i="12"/>
  <c r="CA1577" i="12"/>
  <c r="CB1576" i="12"/>
  <c r="CA1576" i="12"/>
  <c r="CB1575" i="12"/>
  <c r="CA1575" i="12"/>
  <c r="CB1574" i="12"/>
  <c r="CA1574" i="12"/>
  <c r="CB1573" i="12"/>
  <c r="CA1573" i="12"/>
  <c r="CB1572" i="12"/>
  <c r="CA1572" i="12"/>
  <c r="CB1571" i="12"/>
  <c r="CA1571" i="12"/>
  <c r="CB1570" i="12"/>
  <c r="CA1570" i="12"/>
  <c r="CB1569" i="12"/>
  <c r="CA1569" i="12"/>
  <c r="CB1568" i="12"/>
  <c r="CA1568" i="12"/>
  <c r="CB1567" i="12"/>
  <c r="CA1567" i="12"/>
  <c r="CB1566" i="12"/>
  <c r="CA1566" i="12"/>
  <c r="CB1565" i="12"/>
  <c r="CA1565" i="12"/>
  <c r="CB1564" i="12"/>
  <c r="CA1564" i="12"/>
  <c r="CB1563" i="12"/>
  <c r="CA1563" i="12"/>
  <c r="CB1562" i="12"/>
  <c r="CA1562" i="12"/>
  <c r="CB1561" i="12"/>
  <c r="CA1561" i="12"/>
  <c r="CB1560" i="12"/>
  <c r="CA1560" i="12"/>
  <c r="CB1559" i="12"/>
  <c r="CA1559" i="12"/>
  <c r="CB1558" i="12"/>
  <c r="CA1558" i="12"/>
  <c r="CB1557" i="12"/>
  <c r="CA1557" i="12"/>
  <c r="CB1556" i="12"/>
  <c r="CA1556" i="12"/>
  <c r="CB1555" i="12"/>
  <c r="CA1555" i="12"/>
  <c r="CB1554" i="12"/>
  <c r="CA1554" i="12"/>
  <c r="CB1553" i="12"/>
  <c r="CA1553" i="12"/>
  <c r="CB1552" i="12"/>
  <c r="CA1552" i="12"/>
  <c r="CB1551" i="12"/>
  <c r="CA1551" i="12"/>
  <c r="CB1550" i="12"/>
  <c r="CA1550" i="12"/>
  <c r="CB1549" i="12"/>
  <c r="CA1549" i="12"/>
  <c r="CB1548" i="12"/>
  <c r="CA1548" i="12"/>
  <c r="CB1547" i="12"/>
  <c r="CA1547" i="12"/>
  <c r="CB1546" i="12"/>
  <c r="CA1546" i="12"/>
  <c r="CB1545" i="12"/>
  <c r="CA1545" i="12"/>
  <c r="CB1544" i="12"/>
  <c r="CA1544" i="12"/>
  <c r="CB1543" i="12"/>
  <c r="CA1543" i="12"/>
  <c r="CB1542" i="12"/>
  <c r="CA1542" i="12"/>
  <c r="CB1541" i="12"/>
  <c r="CA1541" i="12"/>
  <c r="CB1540" i="12"/>
  <c r="CA1540" i="12"/>
  <c r="CB1539" i="12"/>
  <c r="CA1539" i="12"/>
  <c r="CB1538" i="12"/>
  <c r="CA1538" i="12"/>
  <c r="CB1537" i="12"/>
  <c r="CA1537" i="12"/>
  <c r="CB1536" i="12"/>
  <c r="CA1536" i="12"/>
  <c r="CB1535" i="12"/>
  <c r="CA1535" i="12"/>
  <c r="CB1534" i="12"/>
  <c r="CA1534" i="12"/>
  <c r="CB1533" i="12"/>
  <c r="CA1533" i="12"/>
  <c r="CB1532" i="12"/>
  <c r="CA1532" i="12"/>
  <c r="CB1531" i="12"/>
  <c r="CA1531" i="12"/>
  <c r="CB1530" i="12"/>
  <c r="CA1530" i="12"/>
  <c r="CB1529" i="12"/>
  <c r="CA1529" i="12"/>
  <c r="CB1528" i="12"/>
  <c r="CA1528" i="12"/>
  <c r="CB1527" i="12"/>
  <c r="CA1527" i="12"/>
  <c r="CB1526" i="12"/>
  <c r="CA1526" i="12"/>
  <c r="CB1525" i="12"/>
  <c r="CA1525" i="12"/>
  <c r="CB1524" i="12"/>
  <c r="CA1524" i="12"/>
  <c r="CB1523" i="12"/>
  <c r="CA1523" i="12"/>
  <c r="CB1522" i="12"/>
  <c r="CA1522" i="12"/>
  <c r="CB1521" i="12"/>
  <c r="CA1521" i="12"/>
  <c r="CB1520" i="12"/>
  <c r="CA1520" i="12"/>
  <c r="CB1519" i="12"/>
  <c r="CA1519" i="12"/>
  <c r="CB1518" i="12"/>
  <c r="CA1518" i="12"/>
  <c r="CB1517" i="12"/>
  <c r="CA1517" i="12"/>
  <c r="CB1516" i="12"/>
  <c r="CA1516" i="12"/>
  <c r="CB1515" i="12"/>
  <c r="CA1515" i="12"/>
  <c r="CB1514" i="12"/>
  <c r="CA1514" i="12"/>
  <c r="CB1513" i="12"/>
  <c r="CA1513" i="12"/>
  <c r="CB1512" i="12"/>
  <c r="CA1512" i="12"/>
  <c r="CB1511" i="12"/>
  <c r="CA1511" i="12"/>
  <c r="CB1510" i="12"/>
  <c r="CA1510" i="12"/>
  <c r="CB1509" i="12"/>
  <c r="CA1509" i="12"/>
  <c r="CB1508" i="12"/>
  <c r="CA1508" i="12"/>
  <c r="CB1507" i="12"/>
  <c r="CA1507" i="12"/>
  <c r="CB1506" i="12"/>
  <c r="CA1506" i="12"/>
  <c r="CB1505" i="12"/>
  <c r="CA1505" i="12"/>
  <c r="CB1504" i="12"/>
  <c r="CA1504" i="12"/>
  <c r="CB1503" i="12"/>
  <c r="CA1503" i="12"/>
  <c r="CB1502" i="12"/>
  <c r="CA1502" i="12"/>
  <c r="CB1501" i="12"/>
  <c r="CA1501" i="12"/>
  <c r="CB1500" i="12"/>
  <c r="CA1500" i="12"/>
  <c r="CB1499" i="12"/>
  <c r="CA1499" i="12"/>
  <c r="CB1498" i="12"/>
  <c r="CA1498" i="12"/>
  <c r="CB1497" i="12"/>
  <c r="CA1497" i="12"/>
  <c r="CB1496" i="12"/>
  <c r="CA1496" i="12"/>
  <c r="CB1495" i="12"/>
  <c r="CA1495" i="12"/>
  <c r="CB1494" i="12"/>
  <c r="CA1494" i="12"/>
  <c r="CB1493" i="12"/>
  <c r="CA1493" i="12"/>
  <c r="CB1492" i="12"/>
  <c r="CA1492" i="12"/>
  <c r="CB1491" i="12"/>
  <c r="CA1491" i="12"/>
  <c r="CB1490" i="12"/>
  <c r="CA1490" i="12"/>
  <c r="CB1489" i="12"/>
  <c r="CA1489" i="12"/>
  <c r="CB1488" i="12"/>
  <c r="CA1488" i="12"/>
  <c r="CB1487" i="12"/>
  <c r="CA1487" i="12"/>
  <c r="CB1486" i="12"/>
  <c r="CA1486" i="12"/>
  <c r="CB1485" i="12"/>
  <c r="CA1485" i="12"/>
  <c r="CB1484" i="12"/>
  <c r="CA1484" i="12"/>
  <c r="CB1483" i="12"/>
  <c r="CA1483" i="12"/>
  <c r="CB1482" i="12"/>
  <c r="CA1482" i="12"/>
  <c r="CB1481" i="12"/>
  <c r="CA1481" i="12"/>
  <c r="CB1480" i="12"/>
  <c r="CA1480" i="12"/>
  <c r="CB1479" i="12"/>
  <c r="CA1479" i="12"/>
  <c r="CB1478" i="12"/>
  <c r="CA1478" i="12"/>
  <c r="CB1477" i="12"/>
  <c r="CA1477" i="12"/>
  <c r="CB1476" i="12"/>
  <c r="CA1476" i="12"/>
  <c r="CB1475" i="12"/>
  <c r="CA1475" i="12"/>
  <c r="CB1474" i="12"/>
  <c r="CA1474" i="12"/>
  <c r="CB1473" i="12"/>
  <c r="CA1473" i="12"/>
  <c r="CB1472" i="12"/>
  <c r="CA1472" i="12"/>
  <c r="CB1471" i="12"/>
  <c r="CA1471" i="12"/>
  <c r="CB1470" i="12"/>
  <c r="CA1470" i="12"/>
  <c r="CB1469" i="12"/>
  <c r="CA1469" i="12"/>
  <c r="CB1468" i="12"/>
  <c r="CA1468" i="12"/>
  <c r="CB1467" i="12"/>
  <c r="CA1467" i="12"/>
  <c r="CB1466" i="12"/>
  <c r="CA1466" i="12"/>
  <c r="CB1465" i="12"/>
  <c r="CA1465" i="12"/>
  <c r="CB1464" i="12"/>
  <c r="CA1464" i="12"/>
  <c r="CB1463" i="12"/>
  <c r="CA1463" i="12"/>
  <c r="CB1462" i="12"/>
  <c r="CA1462" i="12"/>
  <c r="CB1461" i="12"/>
  <c r="CA1461" i="12"/>
  <c r="CB1460" i="12"/>
  <c r="CA1460" i="12"/>
  <c r="CB1459" i="12"/>
  <c r="CA1459" i="12"/>
  <c r="CB1458" i="12"/>
  <c r="CA1458" i="12"/>
  <c r="CB1457" i="12"/>
  <c r="CA1457" i="12"/>
  <c r="CB1456" i="12"/>
  <c r="CA1456" i="12"/>
  <c r="CB1455" i="12"/>
  <c r="CA1455" i="12"/>
  <c r="CB1454" i="12"/>
  <c r="CA1454" i="12"/>
  <c r="CB1453" i="12"/>
  <c r="CA1453" i="12"/>
  <c r="CB1452" i="12"/>
  <c r="CA1452" i="12"/>
  <c r="CB1451" i="12"/>
  <c r="CA1451" i="12"/>
  <c r="CB1450" i="12"/>
  <c r="CA1450" i="12"/>
  <c r="CB1449" i="12"/>
  <c r="CA1449" i="12"/>
  <c r="CB1448" i="12"/>
  <c r="CA1448" i="12"/>
  <c r="CB1447" i="12"/>
  <c r="CA1447" i="12"/>
  <c r="CB1446" i="12"/>
  <c r="CA1446" i="12"/>
  <c r="CB1445" i="12"/>
  <c r="CA1445" i="12"/>
  <c r="CB1444" i="12"/>
  <c r="CA1444" i="12"/>
  <c r="CB1443" i="12"/>
  <c r="CA1443" i="12"/>
  <c r="CB1442" i="12"/>
  <c r="CA1442" i="12"/>
  <c r="CB1441" i="12"/>
  <c r="CA1441" i="12"/>
  <c r="CB1440" i="12"/>
  <c r="CA1440" i="12"/>
  <c r="CB1439" i="12"/>
  <c r="CA1439" i="12"/>
  <c r="CB1438" i="12"/>
  <c r="CA1438" i="12"/>
  <c r="CB1437" i="12"/>
  <c r="CA1437" i="12"/>
  <c r="CB1436" i="12"/>
  <c r="CA1436" i="12"/>
  <c r="CB1435" i="12"/>
  <c r="CA1435" i="12"/>
  <c r="CB1434" i="12"/>
  <c r="CA1434" i="12"/>
  <c r="CB1433" i="12"/>
  <c r="CA1433" i="12"/>
  <c r="CB1432" i="12"/>
  <c r="CA1432" i="12"/>
  <c r="CB1431" i="12"/>
  <c r="CA1431" i="12"/>
  <c r="CB1430" i="12"/>
  <c r="CA1430" i="12"/>
  <c r="CB1429" i="12"/>
  <c r="CA1429" i="12"/>
  <c r="CB1428" i="12"/>
  <c r="CA1428" i="12"/>
  <c r="CB1427" i="12"/>
  <c r="CA1427" i="12"/>
  <c r="CB1426" i="12"/>
  <c r="CA1426" i="12"/>
  <c r="CB1425" i="12"/>
  <c r="CA1425" i="12"/>
  <c r="CB1424" i="12"/>
  <c r="CA1424" i="12"/>
  <c r="CB1423" i="12"/>
  <c r="CA1423" i="12"/>
  <c r="CB1422" i="12"/>
  <c r="CA1422" i="12"/>
  <c r="CB1421" i="12"/>
  <c r="CA1421" i="12"/>
  <c r="CB1420" i="12"/>
  <c r="CA1420" i="12"/>
  <c r="CB1419" i="12"/>
  <c r="CA1419" i="12"/>
  <c r="CB1418" i="12"/>
  <c r="CA1418" i="12"/>
  <c r="CB1417" i="12"/>
  <c r="CA1417" i="12"/>
  <c r="CB1416" i="12"/>
  <c r="CA1416" i="12"/>
  <c r="CB1415" i="12"/>
  <c r="CA1415" i="12"/>
  <c r="CB1414" i="12"/>
  <c r="CA1414" i="12"/>
  <c r="CB1413" i="12"/>
  <c r="CA1413" i="12"/>
  <c r="CB1412" i="12"/>
  <c r="CA1412" i="12"/>
  <c r="CB1411" i="12"/>
  <c r="CA1411" i="12"/>
  <c r="CB1410" i="12"/>
  <c r="CA1410" i="12"/>
  <c r="CB1409" i="12"/>
  <c r="CA1409" i="12"/>
  <c r="CB1408" i="12"/>
  <c r="CA1408" i="12"/>
  <c r="CB1407" i="12"/>
  <c r="CA1407" i="12"/>
  <c r="CB1406" i="12"/>
  <c r="CA1406" i="12"/>
  <c r="CB1405" i="12"/>
  <c r="CA1405" i="12"/>
  <c r="CB1404" i="12"/>
  <c r="CA1404" i="12"/>
  <c r="CB1403" i="12"/>
  <c r="CA1403" i="12"/>
  <c r="CB1402" i="12"/>
  <c r="CA1402" i="12"/>
  <c r="CB1401" i="12"/>
  <c r="CA1401" i="12"/>
  <c r="CB1400" i="12"/>
  <c r="CA1400" i="12"/>
  <c r="CB1399" i="12"/>
  <c r="CA1399" i="12"/>
  <c r="CB1398" i="12"/>
  <c r="CA1398" i="12"/>
  <c r="CB1397" i="12"/>
  <c r="CA1397" i="12"/>
  <c r="CB1396" i="12"/>
  <c r="CA1396" i="12"/>
  <c r="CB1395" i="12"/>
  <c r="CA1395" i="12"/>
  <c r="CB1394" i="12"/>
  <c r="CA1394" i="12"/>
  <c r="CB1393" i="12"/>
  <c r="CA1393" i="12"/>
  <c r="CB1392" i="12"/>
  <c r="CA1392" i="12"/>
  <c r="CB1391" i="12"/>
  <c r="CA1391" i="12"/>
  <c r="CB1390" i="12"/>
  <c r="CA1390" i="12"/>
  <c r="CB1389" i="12"/>
  <c r="CA1389" i="12"/>
  <c r="CB1388" i="12"/>
  <c r="CA1388" i="12"/>
  <c r="CB1387" i="12"/>
  <c r="CA1387" i="12"/>
  <c r="CB1386" i="12"/>
  <c r="CA1386" i="12"/>
  <c r="CB1385" i="12"/>
  <c r="CA1385" i="12"/>
  <c r="CB1384" i="12"/>
  <c r="CA1384" i="12"/>
  <c r="CB1383" i="12"/>
  <c r="CA1383" i="12"/>
  <c r="CB1382" i="12"/>
  <c r="CA1382" i="12"/>
  <c r="CB1381" i="12"/>
  <c r="CA1381" i="12"/>
  <c r="CB1380" i="12"/>
  <c r="CA1380" i="12"/>
  <c r="CB1379" i="12"/>
  <c r="CA1379" i="12"/>
  <c r="CB1378" i="12"/>
  <c r="CA1378" i="12"/>
  <c r="CB1377" i="12"/>
  <c r="CA1377" i="12"/>
  <c r="CB1376" i="12"/>
  <c r="CA1376" i="12"/>
  <c r="CB1375" i="12"/>
  <c r="CA1375" i="12"/>
  <c r="CB1374" i="12"/>
  <c r="CA1374" i="12"/>
  <c r="CB1373" i="12"/>
  <c r="CA1373" i="12"/>
  <c r="CB1372" i="12"/>
  <c r="CA1372" i="12"/>
  <c r="CB1371" i="12"/>
  <c r="CA1371" i="12"/>
  <c r="CB1370" i="12"/>
  <c r="CA1370" i="12"/>
  <c r="CB1369" i="12"/>
  <c r="CA1369" i="12"/>
  <c r="CB1368" i="12"/>
  <c r="CA1368" i="12"/>
  <c r="CB1367" i="12"/>
  <c r="CA1367" i="12"/>
  <c r="CB1366" i="12"/>
  <c r="CA1366" i="12"/>
  <c r="CB1365" i="12"/>
  <c r="CA1365" i="12"/>
  <c r="CB1364" i="12"/>
  <c r="CA1364" i="12"/>
  <c r="CB1363" i="12"/>
  <c r="CA1363" i="12"/>
  <c r="CB1362" i="12"/>
  <c r="CA1362" i="12"/>
  <c r="CB1361" i="12"/>
  <c r="CA1361" i="12"/>
  <c r="CB1360" i="12"/>
  <c r="CA1360" i="12"/>
  <c r="CB1359" i="12"/>
  <c r="CA1359" i="12"/>
  <c r="CB1358" i="12"/>
  <c r="CA1358" i="12"/>
  <c r="CB1357" i="12"/>
  <c r="CA1357" i="12"/>
  <c r="CB1356" i="12"/>
  <c r="CA1356" i="12"/>
  <c r="CB1355" i="12"/>
  <c r="CA1355" i="12"/>
  <c r="CB1354" i="12"/>
  <c r="CA1354" i="12"/>
  <c r="CB1353" i="12"/>
  <c r="CA1353" i="12"/>
  <c r="CB1352" i="12"/>
  <c r="CA1352" i="12"/>
  <c r="CB1351" i="12"/>
  <c r="CA1351" i="12"/>
  <c r="CB1350" i="12"/>
  <c r="CA1350" i="12"/>
  <c r="CB1349" i="12"/>
  <c r="CA1349" i="12"/>
  <c r="CB1348" i="12"/>
  <c r="CA1348" i="12"/>
  <c r="CB1347" i="12"/>
  <c r="CA1347" i="12"/>
  <c r="CB1346" i="12"/>
  <c r="CA1346" i="12"/>
  <c r="CB1345" i="12"/>
  <c r="CA1345" i="12"/>
  <c r="CB1344" i="12"/>
  <c r="CA1344" i="12"/>
  <c r="CB1343" i="12"/>
  <c r="CA1343" i="12"/>
  <c r="CB1342" i="12"/>
  <c r="CA1342" i="12"/>
  <c r="CB1341" i="12"/>
  <c r="CA1341" i="12"/>
  <c r="CB1340" i="12"/>
  <c r="CA1340" i="12"/>
  <c r="CB1339" i="12"/>
  <c r="CA1339" i="12"/>
  <c r="CB1338" i="12"/>
  <c r="CA1338" i="12"/>
  <c r="CB1337" i="12"/>
  <c r="CA1337" i="12"/>
  <c r="CB1336" i="12"/>
  <c r="CA1336" i="12"/>
  <c r="CB1335" i="12"/>
  <c r="CA1335" i="12"/>
  <c r="CB1334" i="12"/>
  <c r="CA1334" i="12"/>
  <c r="CB1333" i="12"/>
  <c r="CA1333" i="12"/>
  <c r="CB1332" i="12"/>
  <c r="CA1332" i="12"/>
  <c r="CB1331" i="12"/>
  <c r="CA1331" i="12"/>
  <c r="CB1330" i="12"/>
  <c r="CA1330" i="12"/>
  <c r="CB1329" i="12"/>
  <c r="CA1329" i="12"/>
  <c r="CB1328" i="12"/>
  <c r="CA1328" i="12"/>
  <c r="CB1327" i="12"/>
  <c r="CA1327" i="12"/>
  <c r="CB1326" i="12"/>
  <c r="CA1326" i="12"/>
  <c r="CB1325" i="12"/>
  <c r="CA1325" i="12"/>
  <c r="CB1324" i="12"/>
  <c r="CA1324" i="12"/>
  <c r="CB1323" i="12"/>
  <c r="CA1323" i="12"/>
  <c r="CB1322" i="12"/>
  <c r="CA1322" i="12"/>
  <c r="CB1321" i="12"/>
  <c r="CA1321" i="12"/>
  <c r="CB1320" i="12"/>
  <c r="CA1320" i="12"/>
  <c r="CB1319" i="12"/>
  <c r="CA1319" i="12"/>
  <c r="CB1318" i="12"/>
  <c r="CA1318" i="12"/>
  <c r="CB1317" i="12"/>
  <c r="CA1317" i="12"/>
  <c r="CB1316" i="12"/>
  <c r="CA1316" i="12"/>
  <c r="CB1315" i="12"/>
  <c r="CA1315" i="12"/>
  <c r="CB1314" i="12"/>
  <c r="CA1314" i="12"/>
  <c r="CB1313" i="12"/>
  <c r="CA1313" i="12"/>
  <c r="CB1312" i="12"/>
  <c r="CA1312" i="12"/>
  <c r="CB1311" i="12"/>
  <c r="CA1311" i="12"/>
  <c r="CB1310" i="12"/>
  <c r="CA1310" i="12"/>
  <c r="CB1309" i="12"/>
  <c r="CA1309" i="12"/>
  <c r="CB1308" i="12"/>
  <c r="CA1308" i="12"/>
  <c r="CB1307" i="12"/>
  <c r="CA1307" i="12"/>
  <c r="CB1306" i="12"/>
  <c r="CA1306" i="12"/>
  <c r="CB1305" i="12"/>
  <c r="CA1305" i="12"/>
  <c r="CB1304" i="12"/>
  <c r="CA1304" i="12"/>
  <c r="CB1303" i="12"/>
  <c r="CA1303" i="12"/>
  <c r="CB1302" i="12"/>
  <c r="CA1302" i="12"/>
  <c r="CB1301" i="12"/>
  <c r="CA1301" i="12"/>
  <c r="CB1300" i="12"/>
  <c r="CA1300" i="12"/>
  <c r="CB1299" i="12"/>
  <c r="CA1299" i="12"/>
  <c r="CB1298" i="12"/>
  <c r="CA1298" i="12"/>
  <c r="CB1297" i="12"/>
  <c r="CA1297" i="12"/>
  <c r="CB1296" i="12"/>
  <c r="CA1296" i="12"/>
  <c r="CB1295" i="12"/>
  <c r="CA1295" i="12"/>
  <c r="CB1294" i="12"/>
  <c r="CA1294" i="12"/>
  <c r="CB1293" i="12"/>
  <c r="CA1293" i="12"/>
  <c r="CB1292" i="12"/>
  <c r="CA1292" i="12"/>
  <c r="CB1291" i="12"/>
  <c r="CA1291" i="12"/>
  <c r="CB1290" i="12"/>
  <c r="CA1290" i="12"/>
  <c r="CB1289" i="12"/>
  <c r="CA1289" i="12"/>
  <c r="CB1288" i="12"/>
  <c r="CA1288" i="12"/>
  <c r="CB1287" i="12"/>
  <c r="CA1287" i="12"/>
  <c r="CB1286" i="12"/>
  <c r="CA1286" i="12"/>
  <c r="CB1285" i="12"/>
  <c r="CA1285" i="12"/>
  <c r="CB1284" i="12"/>
  <c r="CA1284" i="12"/>
  <c r="CB1283" i="12"/>
  <c r="CA1283" i="12"/>
  <c r="CB1282" i="12"/>
  <c r="CA1282" i="12"/>
  <c r="CB1281" i="12"/>
  <c r="CA1281" i="12"/>
  <c r="CB1280" i="12"/>
  <c r="CA1280" i="12"/>
  <c r="CB1279" i="12"/>
  <c r="CA1279" i="12"/>
  <c r="CB1278" i="12"/>
  <c r="CA1278" i="12"/>
  <c r="CB1277" i="12"/>
  <c r="CA1277" i="12"/>
  <c r="CB1276" i="12"/>
  <c r="CA1276" i="12"/>
  <c r="CB1275" i="12"/>
  <c r="CA1275" i="12"/>
  <c r="CB1274" i="12"/>
  <c r="CA1274" i="12"/>
  <c r="CB1273" i="12"/>
  <c r="CA1273" i="12"/>
  <c r="CB1272" i="12"/>
  <c r="CA1272" i="12"/>
  <c r="CB1271" i="12"/>
  <c r="CA1271" i="12"/>
  <c r="CB1270" i="12"/>
  <c r="CA1270" i="12"/>
  <c r="CB1269" i="12"/>
  <c r="CA1269" i="12"/>
  <c r="CB1268" i="12"/>
  <c r="CA1268" i="12"/>
  <c r="CB1267" i="12"/>
  <c r="CA1267" i="12"/>
  <c r="CB1266" i="12"/>
  <c r="CA1266" i="12"/>
  <c r="CB1265" i="12"/>
  <c r="CA1265" i="12"/>
  <c r="CB1264" i="12"/>
  <c r="CA1264" i="12"/>
  <c r="CB1263" i="12"/>
  <c r="CA1263" i="12"/>
  <c r="CB1262" i="12"/>
  <c r="CA1262" i="12"/>
  <c r="CB1261" i="12"/>
  <c r="CA1261" i="12"/>
  <c r="CB1260" i="12"/>
  <c r="CA1260" i="12"/>
  <c r="CB1259" i="12"/>
  <c r="CA1259" i="12"/>
  <c r="CB1258" i="12"/>
  <c r="CA1258" i="12"/>
  <c r="CB1257" i="12"/>
  <c r="CA1257" i="12"/>
  <c r="CB1256" i="12"/>
  <c r="CA1256" i="12"/>
  <c r="CB1255" i="12"/>
  <c r="CA1255" i="12"/>
  <c r="CB1254" i="12"/>
  <c r="CA1254" i="12"/>
  <c r="CB1253" i="12"/>
  <c r="CA1253" i="12"/>
  <c r="CB1252" i="12"/>
  <c r="CA1252" i="12"/>
  <c r="CB1251" i="12"/>
  <c r="CA1251" i="12"/>
  <c r="CB1250" i="12"/>
  <c r="CA1250" i="12"/>
  <c r="CB1249" i="12"/>
  <c r="CA1249" i="12"/>
  <c r="CB1248" i="12"/>
  <c r="CA1248" i="12"/>
  <c r="CB1247" i="12"/>
  <c r="CA1247" i="12"/>
  <c r="CB1246" i="12"/>
  <c r="CA1246" i="12"/>
  <c r="CB1245" i="12"/>
  <c r="CA1245" i="12"/>
  <c r="CB1244" i="12"/>
  <c r="CA1244" i="12"/>
  <c r="CB1243" i="12"/>
  <c r="CA1243" i="12"/>
  <c r="CB1242" i="12"/>
  <c r="CA1242" i="12"/>
  <c r="CB1241" i="12"/>
  <c r="CA1241" i="12"/>
  <c r="CB1240" i="12"/>
  <c r="CA1240" i="12"/>
  <c r="CB1239" i="12"/>
  <c r="CA1239" i="12"/>
  <c r="CB1238" i="12"/>
  <c r="CA1238" i="12"/>
  <c r="CB1237" i="12"/>
  <c r="CA1237" i="12"/>
  <c r="CB1236" i="12"/>
  <c r="CA1236" i="12"/>
  <c r="CB1235" i="12"/>
  <c r="CA1235" i="12"/>
  <c r="CB1234" i="12"/>
  <c r="CA1234" i="12"/>
  <c r="CB1233" i="12"/>
  <c r="CA1233" i="12"/>
  <c r="CB1232" i="12"/>
  <c r="CA1232" i="12"/>
  <c r="CB1231" i="12"/>
  <c r="CA1231" i="12"/>
  <c r="CB1230" i="12"/>
  <c r="CA1230" i="12"/>
  <c r="CB1229" i="12"/>
  <c r="CA1229" i="12"/>
  <c r="CB1228" i="12"/>
  <c r="CA1228" i="12"/>
  <c r="CB1227" i="12"/>
  <c r="CA1227" i="12"/>
  <c r="CB1226" i="12"/>
  <c r="CA1226" i="12"/>
  <c r="CB1225" i="12"/>
  <c r="CA1225" i="12"/>
  <c r="CB1224" i="12"/>
  <c r="CA1224" i="12"/>
  <c r="CB1223" i="12"/>
  <c r="CA1223" i="12"/>
  <c r="CB1222" i="12"/>
  <c r="CA1222" i="12"/>
  <c r="CB1221" i="12"/>
  <c r="CA1221" i="12"/>
  <c r="CB1220" i="12"/>
  <c r="CA1220" i="12"/>
  <c r="CB1219" i="12"/>
  <c r="CA1219" i="12"/>
  <c r="CB1218" i="12"/>
  <c r="CA1218" i="12"/>
  <c r="CB1217" i="12"/>
  <c r="CA1217" i="12"/>
  <c r="CB1216" i="12"/>
  <c r="CA1216" i="12"/>
  <c r="CB1215" i="12"/>
  <c r="CA1215" i="12"/>
  <c r="CB1214" i="12"/>
  <c r="CA1214" i="12"/>
  <c r="CB1213" i="12"/>
  <c r="CA1213" i="12"/>
  <c r="CB1212" i="12"/>
  <c r="CA1212" i="12"/>
  <c r="CB1211" i="12"/>
  <c r="CA1211" i="12"/>
  <c r="CB1210" i="12"/>
  <c r="CA1210" i="12"/>
  <c r="CB1209" i="12"/>
  <c r="CA1209" i="12"/>
  <c r="CB1208" i="12"/>
  <c r="CA1208" i="12"/>
  <c r="CB1207" i="12"/>
  <c r="CA1207" i="12"/>
  <c r="CB1206" i="12"/>
  <c r="CA1206" i="12"/>
  <c r="CB1205" i="12"/>
  <c r="CA1205" i="12"/>
  <c r="CB1204" i="12"/>
  <c r="CA1204" i="12"/>
  <c r="CB1203" i="12"/>
  <c r="CA1203" i="12"/>
  <c r="CB1202" i="12"/>
  <c r="CA1202" i="12"/>
  <c r="CB1201" i="12"/>
  <c r="CA1201" i="12"/>
  <c r="CB1200" i="12"/>
  <c r="CA1200" i="12"/>
  <c r="CB1199" i="12"/>
  <c r="CA1199" i="12"/>
  <c r="CB1198" i="12"/>
  <c r="CA1198" i="12"/>
  <c r="CB1197" i="12"/>
  <c r="CA1197" i="12"/>
  <c r="CB1196" i="12"/>
  <c r="CA1196" i="12"/>
  <c r="CB1195" i="12"/>
  <c r="CA1195" i="12"/>
  <c r="CB1194" i="12"/>
  <c r="CA1194" i="12"/>
  <c r="CB1193" i="12"/>
  <c r="CA1193" i="12"/>
  <c r="CB1192" i="12"/>
  <c r="CA1192" i="12"/>
  <c r="CB1191" i="12"/>
  <c r="CA1191" i="12"/>
  <c r="CB1190" i="12"/>
  <c r="CA1190" i="12"/>
  <c r="CB1189" i="12"/>
  <c r="CA1189" i="12"/>
  <c r="CB1188" i="12"/>
  <c r="CA1188" i="12"/>
  <c r="CB1187" i="12"/>
  <c r="CA1187" i="12"/>
  <c r="CB1186" i="12"/>
  <c r="CA1186" i="12"/>
  <c r="CB1185" i="12"/>
  <c r="CA1185" i="12"/>
  <c r="CB1184" i="12"/>
  <c r="CA1184" i="12"/>
  <c r="CB1183" i="12"/>
  <c r="CA1183" i="12"/>
  <c r="CB1182" i="12"/>
  <c r="CA1182" i="12"/>
  <c r="CB1181" i="12"/>
  <c r="CA1181" i="12"/>
  <c r="CB1180" i="12"/>
  <c r="CA1180" i="12"/>
  <c r="CB1179" i="12"/>
  <c r="CA1179" i="12"/>
  <c r="CB1178" i="12"/>
  <c r="CA1178" i="12"/>
  <c r="CB1177" i="12"/>
  <c r="CA1177" i="12"/>
  <c r="CB1176" i="12"/>
  <c r="CA1176" i="12"/>
  <c r="CB1175" i="12"/>
  <c r="CA1175" i="12"/>
  <c r="CB1174" i="12"/>
  <c r="CA1174" i="12"/>
  <c r="CB1173" i="12"/>
  <c r="CA1173" i="12"/>
  <c r="CB1172" i="12"/>
  <c r="CA1172" i="12"/>
  <c r="CB1171" i="12"/>
  <c r="CA1171" i="12"/>
  <c r="CB1170" i="12"/>
  <c r="CA1170" i="12"/>
  <c r="CB1169" i="12"/>
  <c r="CA1169" i="12"/>
  <c r="CB1168" i="12"/>
  <c r="CA1168" i="12"/>
  <c r="CB1167" i="12"/>
  <c r="CA1167" i="12"/>
  <c r="CB1166" i="12"/>
  <c r="CA1166" i="12"/>
  <c r="CB1165" i="12"/>
  <c r="CA1165" i="12"/>
  <c r="CB1164" i="12"/>
  <c r="CA1164" i="12"/>
  <c r="CB1163" i="12"/>
  <c r="CA1163" i="12"/>
  <c r="CB1162" i="12"/>
  <c r="CA1162" i="12"/>
  <c r="CB1161" i="12"/>
  <c r="CA1161" i="12"/>
  <c r="CB1160" i="12"/>
  <c r="CA1160" i="12"/>
  <c r="CB1159" i="12"/>
  <c r="CA1159" i="12"/>
  <c r="CB1158" i="12"/>
  <c r="CA1158" i="12"/>
  <c r="CB1157" i="12"/>
  <c r="CA1157" i="12"/>
  <c r="CB1156" i="12"/>
  <c r="CA1156" i="12"/>
  <c r="CB1155" i="12"/>
  <c r="CA1155" i="12"/>
  <c r="CB1154" i="12"/>
  <c r="CA1154" i="12"/>
  <c r="CB1153" i="12"/>
  <c r="CA1153" i="12"/>
  <c r="CB1152" i="12"/>
  <c r="CA1152" i="12"/>
  <c r="CB1151" i="12"/>
  <c r="CA1151" i="12"/>
  <c r="CB1150" i="12"/>
  <c r="CA1150" i="12"/>
  <c r="CB1149" i="12"/>
  <c r="CA1149" i="12"/>
  <c r="CB1148" i="12"/>
  <c r="CA1148" i="12"/>
  <c r="CB1147" i="12"/>
  <c r="CA1147" i="12"/>
  <c r="CB1146" i="12"/>
  <c r="CA1146" i="12"/>
  <c r="CB1145" i="12"/>
  <c r="CA1145" i="12"/>
  <c r="CB1144" i="12"/>
  <c r="CA1144" i="12"/>
  <c r="CB1143" i="12"/>
  <c r="CA1143" i="12"/>
  <c r="CB1142" i="12"/>
  <c r="CA1142" i="12"/>
  <c r="CB1141" i="12"/>
  <c r="CA1141" i="12"/>
  <c r="CB1140" i="12"/>
  <c r="CA1140" i="12"/>
  <c r="CB1139" i="12"/>
  <c r="CA1139" i="12"/>
  <c r="CB1138" i="12"/>
  <c r="CA1138" i="12"/>
  <c r="CB1137" i="12"/>
  <c r="CA1137" i="12"/>
  <c r="CB1136" i="12"/>
  <c r="CA1136" i="12"/>
  <c r="CB1135" i="12"/>
  <c r="CA1135" i="12"/>
  <c r="CB1134" i="12"/>
  <c r="CA1134" i="12"/>
  <c r="CB1133" i="12"/>
  <c r="CA1133" i="12"/>
  <c r="CB1132" i="12"/>
  <c r="CA1132" i="12"/>
  <c r="CB1131" i="12"/>
  <c r="CA1131" i="12"/>
  <c r="CB1130" i="12"/>
  <c r="CA1130" i="12"/>
  <c r="CB1129" i="12"/>
  <c r="CA1129" i="12"/>
  <c r="CB1128" i="12"/>
  <c r="CA1128" i="12"/>
  <c r="CB1127" i="12"/>
  <c r="CA1127" i="12"/>
  <c r="CB1126" i="12"/>
  <c r="CA1126" i="12"/>
  <c r="CB1125" i="12"/>
  <c r="CA1125" i="12"/>
  <c r="CB1124" i="12"/>
  <c r="CA1124" i="12"/>
  <c r="CB1123" i="12"/>
  <c r="CA1123" i="12"/>
  <c r="CB1122" i="12"/>
  <c r="CA1122" i="12"/>
  <c r="CB1121" i="12"/>
  <c r="CA1121" i="12"/>
  <c r="CB1120" i="12"/>
  <c r="CA1120" i="12"/>
  <c r="CB1119" i="12"/>
  <c r="CA1119" i="12"/>
  <c r="CB1118" i="12"/>
  <c r="CA1118" i="12"/>
  <c r="CB1117" i="12"/>
  <c r="CA1117" i="12"/>
  <c r="CB1116" i="12"/>
  <c r="CA1116" i="12"/>
  <c r="CB1115" i="12"/>
  <c r="CA1115" i="12"/>
  <c r="CB1114" i="12"/>
  <c r="CA1114" i="12"/>
  <c r="CB1113" i="12"/>
  <c r="CA1113" i="12"/>
  <c r="CB1112" i="12"/>
  <c r="CA1112" i="12"/>
  <c r="CB1111" i="12"/>
  <c r="CA1111" i="12"/>
  <c r="CB1110" i="12"/>
  <c r="CA1110" i="12"/>
  <c r="CB1109" i="12"/>
  <c r="CA1109" i="12"/>
  <c r="CB1108" i="12"/>
  <c r="CA1108" i="12"/>
  <c r="CB1107" i="12"/>
  <c r="CA1107" i="12"/>
  <c r="CB1106" i="12"/>
  <c r="CA1106" i="12"/>
  <c r="CB1105" i="12"/>
  <c r="CA1105" i="12"/>
  <c r="CB1104" i="12"/>
  <c r="CA1104" i="12"/>
  <c r="CB1103" i="12"/>
  <c r="CA1103" i="12"/>
  <c r="CB1102" i="12"/>
  <c r="CA1102" i="12"/>
  <c r="CB1101" i="12"/>
  <c r="CA1101" i="12"/>
  <c r="CB1100" i="12"/>
  <c r="CA1100" i="12"/>
  <c r="CB1099" i="12"/>
  <c r="CA1099" i="12"/>
  <c r="CB1098" i="12"/>
  <c r="CA1098" i="12"/>
  <c r="CB1097" i="12"/>
  <c r="CA1097" i="12"/>
  <c r="CB1096" i="12"/>
  <c r="CA1096" i="12"/>
  <c r="CB1095" i="12"/>
  <c r="CA1095" i="12"/>
  <c r="CB1094" i="12"/>
  <c r="CA1094" i="12"/>
  <c r="CB1093" i="12"/>
  <c r="CA1093" i="12"/>
  <c r="CB1092" i="12"/>
  <c r="CA1092" i="12"/>
  <c r="CB1091" i="12"/>
  <c r="CA1091" i="12"/>
  <c r="CB1090" i="12"/>
  <c r="CA1090" i="12"/>
  <c r="CB1089" i="12"/>
  <c r="CA1089" i="12"/>
  <c r="CB1088" i="12"/>
  <c r="CA1088" i="12"/>
  <c r="CB1087" i="12"/>
  <c r="CA1087" i="12"/>
  <c r="CB1086" i="12"/>
  <c r="CA1086" i="12"/>
  <c r="CB1085" i="12"/>
  <c r="CA1085" i="12"/>
  <c r="CB1084" i="12"/>
  <c r="CA1084" i="12"/>
  <c r="CB1083" i="12"/>
  <c r="CA1083" i="12"/>
  <c r="CB1082" i="12"/>
  <c r="CA1082" i="12"/>
  <c r="CB1081" i="12"/>
  <c r="CA1081" i="12"/>
  <c r="CB1080" i="12"/>
  <c r="CA1080" i="12"/>
  <c r="CB1079" i="12"/>
  <c r="CA1079" i="12"/>
  <c r="CB1078" i="12"/>
  <c r="CA1078" i="12"/>
  <c r="CB1077" i="12"/>
  <c r="CA1077" i="12"/>
  <c r="CB1076" i="12"/>
  <c r="CA1076" i="12"/>
  <c r="CB1075" i="12"/>
  <c r="CA1075" i="12"/>
  <c r="CB1074" i="12"/>
  <c r="CA1074" i="12"/>
  <c r="CB1073" i="12"/>
  <c r="CA1073" i="12"/>
  <c r="CB1072" i="12"/>
  <c r="CA1072" i="12"/>
  <c r="CB1071" i="12"/>
  <c r="CA1071" i="12"/>
  <c r="CB1070" i="12"/>
  <c r="CA1070" i="12"/>
  <c r="CB1069" i="12"/>
  <c r="CA1069" i="12"/>
  <c r="CB1068" i="12"/>
  <c r="CA1068" i="12"/>
  <c r="CB1067" i="12"/>
  <c r="CA1067" i="12"/>
  <c r="CB1066" i="12"/>
  <c r="CA1066" i="12"/>
  <c r="CB1065" i="12"/>
  <c r="CA1065" i="12"/>
  <c r="CB1064" i="12"/>
  <c r="CA1064" i="12"/>
  <c r="CB1063" i="12"/>
  <c r="CA1063" i="12"/>
  <c r="CB1062" i="12"/>
  <c r="CA1062" i="12"/>
  <c r="CB1061" i="12"/>
  <c r="CA1061" i="12"/>
  <c r="CB1060" i="12"/>
  <c r="CA1060" i="12"/>
  <c r="CB1059" i="12"/>
  <c r="CA1059" i="12"/>
  <c r="CB1058" i="12"/>
  <c r="CA1058" i="12"/>
  <c r="CB1057" i="12"/>
  <c r="CA1057" i="12"/>
  <c r="CB1056" i="12"/>
  <c r="CA1056" i="12"/>
  <c r="CB1055" i="12"/>
  <c r="CA1055" i="12"/>
  <c r="CB1054" i="12"/>
  <c r="CA1054" i="12"/>
  <c r="CB1053" i="12"/>
  <c r="CA1053" i="12"/>
  <c r="CB1052" i="12"/>
  <c r="CA1052" i="12"/>
  <c r="CB1051" i="12"/>
  <c r="CA1051" i="12"/>
  <c r="CB1050" i="12"/>
  <c r="CA1050" i="12"/>
  <c r="CB1049" i="12"/>
  <c r="CA1049" i="12"/>
  <c r="CB1048" i="12"/>
  <c r="CA1048" i="12"/>
  <c r="CB1047" i="12"/>
  <c r="CA1047" i="12"/>
  <c r="CB1046" i="12"/>
  <c r="CA1046" i="12"/>
  <c r="CB1045" i="12"/>
  <c r="CA1045" i="12"/>
  <c r="CB1044" i="12"/>
  <c r="CA1044" i="12"/>
  <c r="CB1043" i="12"/>
  <c r="CA1043" i="12"/>
  <c r="CB1042" i="12"/>
  <c r="CA1042" i="12"/>
  <c r="CB1041" i="12"/>
  <c r="CA1041" i="12"/>
  <c r="CB1040" i="12"/>
  <c r="CA1040" i="12"/>
  <c r="CB1039" i="12"/>
  <c r="CA1039" i="12"/>
  <c r="CB1038" i="12"/>
  <c r="CA1038" i="12"/>
  <c r="CB1037" i="12"/>
  <c r="CA1037" i="12"/>
  <c r="CB1036" i="12"/>
  <c r="CA1036" i="12"/>
  <c r="CB1035" i="12"/>
  <c r="CA1035" i="12"/>
  <c r="CB1034" i="12"/>
  <c r="CA1034" i="12"/>
  <c r="CB1033" i="12"/>
  <c r="CA1033" i="12"/>
  <c r="CB1032" i="12"/>
  <c r="CA1032" i="12"/>
  <c r="CB1031" i="12"/>
  <c r="CA1031" i="12"/>
  <c r="CB1030" i="12"/>
  <c r="CA1030" i="12"/>
  <c r="CB1029" i="12"/>
  <c r="CA1029" i="12"/>
  <c r="CB1028" i="12"/>
  <c r="CA1028" i="12"/>
  <c r="CB1027" i="12"/>
  <c r="CA1027" i="12"/>
  <c r="CB1026" i="12"/>
  <c r="CA1026" i="12"/>
  <c r="CB1025" i="12"/>
  <c r="CA1025" i="12"/>
  <c r="CB1024" i="12"/>
  <c r="CA1024" i="12"/>
  <c r="CB1023" i="12"/>
  <c r="CA1023" i="12"/>
  <c r="CB1022" i="12"/>
  <c r="CA1022" i="12"/>
  <c r="CB1021" i="12"/>
  <c r="CA1021" i="12"/>
  <c r="CB1020" i="12"/>
  <c r="CA1020" i="12"/>
  <c r="CB1019" i="12"/>
  <c r="CA1019" i="12"/>
  <c r="CB1018" i="12"/>
  <c r="CA1018" i="12"/>
  <c r="CB1017" i="12"/>
  <c r="CA1017" i="12"/>
  <c r="CB1016" i="12"/>
  <c r="CA1016" i="12"/>
  <c r="CB1015" i="12"/>
  <c r="CA1015" i="12"/>
  <c r="CB1014" i="12"/>
  <c r="CA1014" i="12"/>
  <c r="CB1013" i="12"/>
  <c r="CA1013" i="12"/>
  <c r="CB1012" i="12"/>
  <c r="CA1012" i="12"/>
  <c r="CB1011" i="12"/>
  <c r="CA1011" i="12"/>
  <c r="CB1010" i="12"/>
  <c r="CA1010" i="12"/>
  <c r="CB1009" i="12"/>
  <c r="CA1009" i="12"/>
  <c r="CB1008" i="12"/>
  <c r="CA1008" i="12"/>
  <c r="CB1007" i="12"/>
  <c r="CA1007" i="12"/>
  <c r="CB1006" i="12"/>
  <c r="CA1006" i="12"/>
  <c r="CB1005" i="12"/>
  <c r="CA1005" i="12"/>
  <c r="CB1004" i="12"/>
  <c r="CA1004" i="12"/>
  <c r="CB1003" i="12"/>
  <c r="CA1003" i="12"/>
  <c r="CB1002" i="12"/>
  <c r="CA1002" i="12"/>
  <c r="CB1001" i="12"/>
  <c r="CA1001" i="12"/>
  <c r="CB1000" i="12"/>
  <c r="CA1000" i="12"/>
  <c r="CB999" i="12"/>
  <c r="CA999" i="12"/>
  <c r="CB998" i="12"/>
  <c r="CA998" i="12"/>
  <c r="CB997" i="12"/>
  <c r="CA997" i="12"/>
  <c r="CB996" i="12"/>
  <c r="CA996" i="12"/>
  <c r="CB995" i="12"/>
  <c r="CA995" i="12"/>
  <c r="CB994" i="12"/>
  <c r="CA994" i="12"/>
  <c r="CB993" i="12"/>
  <c r="CA993" i="12"/>
  <c r="CB992" i="12"/>
  <c r="CA992" i="12"/>
  <c r="CB991" i="12"/>
  <c r="CA991" i="12"/>
  <c r="CB990" i="12"/>
  <c r="CA990" i="12"/>
  <c r="CB989" i="12"/>
  <c r="CA989" i="12"/>
  <c r="CB988" i="12"/>
  <c r="CA988" i="12"/>
  <c r="CB987" i="12"/>
  <c r="CA987" i="12"/>
  <c r="CB986" i="12"/>
  <c r="CA986" i="12"/>
  <c r="CB985" i="12"/>
  <c r="CA985" i="12"/>
  <c r="CB984" i="12"/>
  <c r="CA984" i="12"/>
  <c r="CB983" i="12"/>
  <c r="CA983" i="12"/>
  <c r="CB982" i="12"/>
  <c r="CA982" i="12"/>
  <c r="CB981" i="12"/>
  <c r="CA981" i="12"/>
  <c r="CB980" i="12"/>
  <c r="CA980" i="12"/>
  <c r="CB979" i="12"/>
  <c r="CA979" i="12"/>
  <c r="CB978" i="12"/>
  <c r="CA978" i="12"/>
  <c r="CB977" i="12"/>
  <c r="CA977" i="12"/>
  <c r="CB976" i="12"/>
  <c r="CA976" i="12"/>
  <c r="CB975" i="12"/>
  <c r="CA975" i="12"/>
  <c r="CB974" i="12"/>
  <c r="CA974" i="12"/>
  <c r="CB973" i="12"/>
  <c r="CA973" i="12"/>
  <c r="CB972" i="12"/>
  <c r="CA972" i="12"/>
  <c r="CB971" i="12"/>
  <c r="CA971" i="12"/>
  <c r="CB970" i="12"/>
  <c r="CA970" i="12"/>
  <c r="CB969" i="12"/>
  <c r="CA969" i="12"/>
  <c r="CB968" i="12"/>
  <c r="CA968" i="12"/>
  <c r="CB967" i="12"/>
  <c r="CA967" i="12"/>
  <c r="CB966" i="12"/>
  <c r="CA966" i="12"/>
  <c r="CB965" i="12"/>
  <c r="CA965" i="12"/>
  <c r="CB964" i="12"/>
  <c r="CA964" i="12"/>
  <c r="CB963" i="12"/>
  <c r="CA963" i="12"/>
  <c r="CB962" i="12"/>
  <c r="CA962" i="12"/>
  <c r="CB961" i="12"/>
  <c r="CA961" i="12"/>
  <c r="CB960" i="12"/>
  <c r="CA960" i="12"/>
  <c r="CB959" i="12"/>
  <c r="CA959" i="12"/>
  <c r="CB958" i="12"/>
  <c r="CA958" i="12"/>
  <c r="CB957" i="12"/>
  <c r="CA957" i="12"/>
  <c r="CB956" i="12"/>
  <c r="CA956" i="12"/>
  <c r="CB955" i="12"/>
  <c r="CA955" i="12"/>
  <c r="CB954" i="12"/>
  <c r="CA954" i="12"/>
  <c r="CB953" i="12"/>
  <c r="CA953" i="12"/>
  <c r="CB952" i="12"/>
  <c r="CA952" i="12"/>
  <c r="CB951" i="12"/>
  <c r="CA951" i="12"/>
  <c r="CB950" i="12"/>
  <c r="CA950" i="12"/>
  <c r="CB949" i="12"/>
  <c r="CA949" i="12"/>
  <c r="CB948" i="12"/>
  <c r="CA948" i="12"/>
  <c r="CB947" i="12"/>
  <c r="CA947" i="12"/>
  <c r="CB946" i="12"/>
  <c r="CA946" i="12"/>
  <c r="CB945" i="12"/>
  <c r="CA945" i="12"/>
  <c r="CB944" i="12"/>
  <c r="CA944" i="12"/>
  <c r="CB943" i="12"/>
  <c r="CA943" i="12"/>
  <c r="CB942" i="12"/>
  <c r="CA942" i="12"/>
  <c r="CB941" i="12"/>
  <c r="CA941" i="12"/>
  <c r="CB940" i="12"/>
  <c r="CA940" i="12"/>
  <c r="CB939" i="12"/>
  <c r="CA939" i="12"/>
  <c r="CB938" i="12"/>
  <c r="CA938" i="12"/>
  <c r="CB937" i="12"/>
  <c r="CA937" i="12"/>
  <c r="CB936" i="12"/>
  <c r="CA936" i="12"/>
  <c r="CB935" i="12"/>
  <c r="CA935" i="12"/>
  <c r="CB934" i="12"/>
  <c r="CA934" i="12"/>
  <c r="CB933" i="12"/>
  <c r="CA933" i="12"/>
  <c r="CB932" i="12"/>
  <c r="CA932" i="12"/>
  <c r="CB931" i="12"/>
  <c r="CA931" i="12"/>
  <c r="CB930" i="12"/>
  <c r="CA930" i="12"/>
  <c r="CB929" i="12"/>
  <c r="CA929" i="12"/>
  <c r="CB928" i="12"/>
  <c r="CA928" i="12"/>
  <c r="CB927" i="12"/>
  <c r="CA927" i="12"/>
  <c r="CB926" i="12"/>
  <c r="CA926" i="12"/>
  <c r="CB925" i="12"/>
  <c r="CA925" i="12"/>
  <c r="CB924" i="12"/>
  <c r="CA924" i="12"/>
  <c r="CB923" i="12"/>
  <c r="CA923" i="12"/>
  <c r="CB922" i="12"/>
  <c r="CA922" i="12"/>
  <c r="CB921" i="12"/>
  <c r="CA921" i="12"/>
  <c r="CB920" i="12"/>
  <c r="CA920" i="12"/>
  <c r="CB919" i="12"/>
  <c r="CA919" i="12"/>
  <c r="CB918" i="12"/>
  <c r="CA918" i="12"/>
  <c r="CB917" i="12"/>
  <c r="CA917" i="12"/>
  <c r="CB916" i="12"/>
  <c r="CA916" i="12"/>
  <c r="CB915" i="12"/>
  <c r="CA915" i="12"/>
  <c r="CB914" i="12"/>
  <c r="CA914" i="12"/>
  <c r="CB913" i="12"/>
  <c r="CA913" i="12"/>
  <c r="CB912" i="12"/>
  <c r="CA912" i="12"/>
  <c r="CB911" i="12"/>
  <c r="CA911" i="12"/>
  <c r="CB910" i="12"/>
  <c r="CA910" i="12"/>
  <c r="CB909" i="12"/>
  <c r="CA909" i="12"/>
  <c r="CB908" i="12"/>
  <c r="CA908" i="12"/>
  <c r="CB907" i="12"/>
  <c r="CA907" i="12"/>
  <c r="CB906" i="12"/>
  <c r="CA906" i="12"/>
  <c r="CB905" i="12"/>
  <c r="CA905" i="12"/>
  <c r="CB904" i="12"/>
  <c r="CA904" i="12"/>
  <c r="CB903" i="12"/>
  <c r="CA903" i="12"/>
  <c r="CB902" i="12"/>
  <c r="CA902" i="12"/>
  <c r="CB901" i="12"/>
  <c r="CA901" i="12"/>
  <c r="CB900" i="12"/>
  <c r="CA900" i="12"/>
  <c r="CB899" i="12"/>
  <c r="CA899" i="12"/>
  <c r="CB898" i="12"/>
  <c r="CA898" i="12"/>
  <c r="CB897" i="12"/>
  <c r="CA897" i="12"/>
  <c r="CB896" i="12"/>
  <c r="CA896" i="12"/>
  <c r="CB895" i="12"/>
  <c r="CA895" i="12"/>
  <c r="CB894" i="12"/>
  <c r="CA894" i="12"/>
  <c r="CB893" i="12"/>
  <c r="CA893" i="12"/>
  <c r="CB892" i="12"/>
  <c r="CA892" i="12"/>
  <c r="CB891" i="12"/>
  <c r="CA891" i="12"/>
  <c r="CB890" i="12"/>
  <c r="CA890" i="12"/>
  <c r="CB889" i="12"/>
  <c r="CA889" i="12"/>
  <c r="CB888" i="12"/>
  <c r="CA888" i="12"/>
  <c r="CB887" i="12"/>
  <c r="CA887" i="12"/>
  <c r="CB886" i="12"/>
  <c r="CA886" i="12"/>
  <c r="CB885" i="12"/>
  <c r="CA885" i="12"/>
  <c r="CB884" i="12"/>
  <c r="CA884" i="12"/>
  <c r="CB883" i="12"/>
  <c r="CA883" i="12"/>
  <c r="CB882" i="12"/>
  <c r="CA882" i="12"/>
  <c r="CB881" i="12"/>
  <c r="CA881" i="12"/>
  <c r="CB880" i="12"/>
  <c r="CA880" i="12"/>
  <c r="CB879" i="12"/>
  <c r="CA879" i="12"/>
  <c r="CB878" i="12"/>
  <c r="CA878" i="12"/>
  <c r="CB877" i="12"/>
  <c r="CA877" i="12"/>
  <c r="CB876" i="12"/>
  <c r="CA876" i="12"/>
  <c r="CB875" i="12"/>
  <c r="CA875" i="12"/>
  <c r="CB874" i="12"/>
  <c r="CA874" i="12"/>
  <c r="CB873" i="12"/>
  <c r="CA873" i="12"/>
  <c r="CB872" i="12"/>
  <c r="CA872" i="12"/>
  <c r="CB871" i="12"/>
  <c r="CA871" i="12"/>
  <c r="CB870" i="12"/>
  <c r="CA870" i="12"/>
  <c r="CB869" i="12"/>
  <c r="CA869" i="12"/>
  <c r="CB868" i="12"/>
  <c r="CA868" i="12"/>
  <c r="CB867" i="12"/>
  <c r="CA867" i="12"/>
  <c r="CB866" i="12"/>
  <c r="CA866" i="12"/>
  <c r="CB865" i="12"/>
  <c r="CA865" i="12"/>
  <c r="CB864" i="12"/>
  <c r="CA864" i="12"/>
  <c r="CB863" i="12"/>
  <c r="CA863" i="12"/>
  <c r="CB862" i="12"/>
  <c r="CA862" i="12"/>
  <c r="CB861" i="12"/>
  <c r="CA861" i="12"/>
  <c r="CB860" i="12"/>
  <c r="CA860" i="12"/>
  <c r="CB859" i="12"/>
  <c r="CA859" i="12"/>
  <c r="CB858" i="12"/>
  <c r="CA858" i="12"/>
  <c r="CB857" i="12"/>
  <c r="CA857" i="12"/>
  <c r="CB856" i="12"/>
  <c r="CA856" i="12"/>
  <c r="CB855" i="12"/>
  <c r="CA855" i="12"/>
  <c r="CB854" i="12"/>
  <c r="CA854" i="12"/>
  <c r="CB853" i="12"/>
  <c r="CA853" i="12"/>
  <c r="CB852" i="12"/>
  <c r="CA852" i="12"/>
  <c r="CB851" i="12"/>
  <c r="CA851" i="12"/>
  <c r="CB850" i="12"/>
  <c r="CA850" i="12"/>
  <c r="CB849" i="12"/>
  <c r="CA849" i="12"/>
  <c r="CB848" i="12"/>
  <c r="CA848" i="12"/>
  <c r="CB847" i="12"/>
  <c r="CA847" i="12"/>
  <c r="CB846" i="12"/>
  <c r="CA846" i="12"/>
  <c r="CB845" i="12"/>
  <c r="CA845" i="12"/>
  <c r="CB844" i="12"/>
  <c r="CA844" i="12"/>
  <c r="CB843" i="12"/>
  <c r="CA843" i="12"/>
  <c r="CB842" i="12"/>
  <c r="CA842" i="12"/>
  <c r="CB841" i="12"/>
  <c r="CA841" i="12"/>
  <c r="CB840" i="12"/>
  <c r="CA840" i="12"/>
  <c r="CB839" i="12"/>
  <c r="CA839" i="12"/>
  <c r="CB838" i="12"/>
  <c r="CA838" i="12"/>
  <c r="CB837" i="12"/>
  <c r="CA837" i="12"/>
  <c r="CB836" i="12"/>
  <c r="CA836" i="12"/>
  <c r="CB835" i="12"/>
  <c r="CA835" i="12"/>
  <c r="CB834" i="12"/>
  <c r="CA834" i="12"/>
  <c r="CB833" i="12"/>
  <c r="CA833" i="12"/>
  <c r="CB832" i="12"/>
  <c r="CA832" i="12"/>
  <c r="CB831" i="12"/>
  <c r="CA831" i="12"/>
  <c r="CB830" i="12"/>
  <c r="CA830" i="12"/>
  <c r="CB829" i="12"/>
  <c r="CA829" i="12"/>
  <c r="CB828" i="12"/>
  <c r="CA828" i="12"/>
  <c r="CB827" i="12"/>
  <c r="CA827" i="12"/>
  <c r="CB826" i="12"/>
  <c r="CA826" i="12"/>
  <c r="CB825" i="12"/>
  <c r="CA825" i="12"/>
  <c r="CB824" i="12"/>
  <c r="CA824" i="12"/>
  <c r="CB823" i="12"/>
  <c r="CA823" i="12"/>
  <c r="CB822" i="12"/>
  <c r="CA822" i="12"/>
  <c r="CB821" i="12"/>
  <c r="CA821" i="12"/>
  <c r="CB820" i="12"/>
  <c r="CA820" i="12"/>
  <c r="CB819" i="12"/>
  <c r="CA819" i="12"/>
  <c r="CB818" i="12"/>
  <c r="CA818" i="12"/>
  <c r="CB817" i="12"/>
  <c r="CA817" i="12"/>
  <c r="CB816" i="12"/>
  <c r="CA816" i="12"/>
  <c r="CB815" i="12"/>
  <c r="CA815" i="12"/>
  <c r="CB814" i="12"/>
  <c r="CA814" i="12"/>
  <c r="CB813" i="12"/>
  <c r="CA813" i="12"/>
  <c r="CB812" i="12"/>
  <c r="CA812" i="12"/>
  <c r="CB811" i="12"/>
  <c r="CA811" i="12"/>
  <c r="CB810" i="12"/>
  <c r="CA810" i="12"/>
  <c r="CB809" i="12"/>
  <c r="CA809" i="12"/>
  <c r="CB808" i="12"/>
  <c r="CA808" i="12"/>
  <c r="CB807" i="12"/>
  <c r="CA807" i="12"/>
  <c r="CB806" i="12"/>
  <c r="CA806" i="12"/>
  <c r="CB805" i="12"/>
  <c r="CA805" i="12"/>
  <c r="CB804" i="12"/>
  <c r="CA804" i="12"/>
  <c r="CB803" i="12"/>
  <c r="CA803" i="12"/>
  <c r="CB802" i="12"/>
  <c r="CA802" i="12"/>
  <c r="CB801" i="12"/>
  <c r="CA801" i="12"/>
  <c r="CB800" i="12"/>
  <c r="CA800" i="12"/>
  <c r="CB799" i="12"/>
  <c r="CA799" i="12"/>
  <c r="CB798" i="12"/>
  <c r="CA798" i="12"/>
  <c r="CB797" i="12"/>
  <c r="CA797" i="12"/>
  <c r="CB796" i="12"/>
  <c r="CA796" i="12"/>
  <c r="CB795" i="12"/>
  <c r="CA795" i="12"/>
  <c r="CB794" i="12"/>
  <c r="CA794" i="12"/>
  <c r="CB793" i="12"/>
  <c r="CA793" i="12"/>
  <c r="CB792" i="12"/>
  <c r="CA792" i="12"/>
  <c r="CB791" i="12"/>
  <c r="CA791" i="12"/>
  <c r="CB790" i="12"/>
  <c r="CA790" i="12"/>
  <c r="CB789" i="12"/>
  <c r="CA789" i="12"/>
  <c r="CB788" i="12"/>
  <c r="CA788" i="12"/>
  <c r="CB787" i="12"/>
  <c r="CA787" i="12"/>
  <c r="CB786" i="12"/>
  <c r="CA786" i="12"/>
  <c r="CB785" i="12"/>
  <c r="CA785" i="12"/>
  <c r="CB784" i="12"/>
  <c r="CA784" i="12"/>
  <c r="CB783" i="12"/>
  <c r="CA783" i="12"/>
  <c r="CB782" i="12"/>
  <c r="CA782" i="12"/>
  <c r="CB781" i="12"/>
  <c r="CA781" i="12"/>
  <c r="CB780" i="12"/>
  <c r="CA780" i="12"/>
  <c r="CB779" i="12"/>
  <c r="CA779" i="12"/>
  <c r="CB778" i="12"/>
  <c r="CA778" i="12"/>
  <c r="CB777" i="12"/>
  <c r="CA777" i="12"/>
  <c r="CB776" i="12"/>
  <c r="CA776" i="12"/>
  <c r="CB775" i="12"/>
  <c r="CA775" i="12"/>
  <c r="CB774" i="12"/>
  <c r="CA774" i="12"/>
  <c r="CB773" i="12"/>
  <c r="CA773" i="12"/>
  <c r="CB772" i="12"/>
  <c r="CA772" i="12"/>
  <c r="CB771" i="12"/>
  <c r="CA771" i="12"/>
  <c r="CB770" i="12"/>
  <c r="CA770" i="12"/>
  <c r="CB769" i="12"/>
  <c r="CA769" i="12"/>
  <c r="CB768" i="12"/>
  <c r="CA768" i="12"/>
  <c r="CB767" i="12"/>
  <c r="CA767" i="12"/>
  <c r="CB766" i="12"/>
  <c r="CA766" i="12"/>
  <c r="CB765" i="12"/>
  <c r="CA765" i="12"/>
  <c r="CB764" i="12"/>
  <c r="CA764" i="12"/>
  <c r="CB763" i="12"/>
  <c r="CA763" i="12"/>
  <c r="CB762" i="12"/>
  <c r="CA762" i="12"/>
  <c r="CB761" i="12"/>
  <c r="CA761" i="12"/>
  <c r="CB760" i="12"/>
  <c r="CA760" i="12"/>
  <c r="CB759" i="12"/>
  <c r="CA759" i="12"/>
  <c r="CB758" i="12"/>
  <c r="CA758" i="12"/>
  <c r="CB757" i="12"/>
  <c r="CA757" i="12"/>
  <c r="CB756" i="12"/>
  <c r="CA756" i="12"/>
  <c r="CB755" i="12"/>
  <c r="CA755" i="12"/>
  <c r="CB754" i="12"/>
  <c r="CA754" i="12"/>
  <c r="CB753" i="12"/>
  <c r="CA753" i="12"/>
  <c r="CB752" i="12"/>
  <c r="CA752" i="12"/>
  <c r="CB751" i="12"/>
  <c r="CA751" i="12"/>
  <c r="CB750" i="12"/>
  <c r="CA750" i="12"/>
  <c r="CB749" i="12"/>
  <c r="CA749" i="12"/>
  <c r="CB748" i="12"/>
  <c r="CA748" i="12"/>
  <c r="CB747" i="12"/>
  <c r="CA747" i="12"/>
  <c r="CB746" i="12"/>
  <c r="CA746" i="12"/>
  <c r="CB745" i="12"/>
  <c r="CA745" i="12"/>
  <c r="CB744" i="12"/>
  <c r="CA744" i="12"/>
  <c r="CB743" i="12"/>
  <c r="CA743" i="12"/>
  <c r="CB742" i="12"/>
  <c r="CA742" i="12"/>
  <c r="CB741" i="12"/>
  <c r="CA741" i="12"/>
  <c r="CB740" i="12"/>
  <c r="CA740" i="12"/>
  <c r="CB739" i="12"/>
  <c r="CA739" i="12"/>
  <c r="CB738" i="12"/>
  <c r="CA738" i="12"/>
  <c r="CB737" i="12"/>
  <c r="CA737" i="12"/>
  <c r="CB736" i="12"/>
  <c r="CA736" i="12"/>
  <c r="CB735" i="12"/>
  <c r="CA735" i="12"/>
  <c r="CB734" i="12"/>
  <c r="CA734" i="12"/>
  <c r="CB733" i="12"/>
  <c r="CA733" i="12"/>
  <c r="CB732" i="12"/>
  <c r="CA732" i="12"/>
  <c r="CB731" i="12"/>
  <c r="CA731" i="12"/>
  <c r="CB730" i="12"/>
  <c r="CA730" i="12"/>
  <c r="CB729" i="12"/>
  <c r="CA729" i="12"/>
  <c r="CB728" i="12"/>
  <c r="CA728" i="12"/>
  <c r="CB727" i="12"/>
  <c r="CA727" i="12"/>
  <c r="CB726" i="12"/>
  <c r="CA726" i="12"/>
  <c r="CB725" i="12"/>
  <c r="CA725" i="12"/>
  <c r="CB724" i="12"/>
  <c r="CA724" i="12"/>
  <c r="CB723" i="12"/>
  <c r="CA723" i="12"/>
  <c r="CB722" i="12"/>
  <c r="CA722" i="12"/>
  <c r="CB721" i="12"/>
  <c r="CA721" i="12"/>
  <c r="CB720" i="12"/>
  <c r="CA720" i="12"/>
  <c r="CB719" i="12"/>
  <c r="CA719" i="12"/>
  <c r="CB718" i="12"/>
  <c r="CA718" i="12"/>
  <c r="CB717" i="12"/>
  <c r="CA717" i="12"/>
  <c r="CB716" i="12"/>
  <c r="CA716" i="12"/>
  <c r="CB715" i="12"/>
  <c r="CA715" i="12"/>
  <c r="CB714" i="12"/>
  <c r="CA714" i="12"/>
  <c r="CB713" i="12"/>
  <c r="CA713" i="12"/>
  <c r="CB712" i="12"/>
  <c r="CA712" i="12"/>
  <c r="CB711" i="12"/>
  <c r="CA711" i="12"/>
  <c r="CB710" i="12"/>
  <c r="CA710" i="12"/>
  <c r="CB709" i="12"/>
  <c r="CA709" i="12"/>
  <c r="CB708" i="12"/>
  <c r="CA708" i="12"/>
  <c r="CB707" i="12"/>
  <c r="CA707" i="12"/>
  <c r="CB706" i="12"/>
  <c r="CA706" i="12"/>
  <c r="CB705" i="12"/>
  <c r="CA705" i="12"/>
  <c r="CB704" i="12"/>
  <c r="CA704" i="12"/>
  <c r="CB703" i="12"/>
  <c r="CA703" i="12"/>
  <c r="CB702" i="12"/>
  <c r="CA702" i="12"/>
  <c r="CB701" i="12"/>
  <c r="CA701" i="12"/>
  <c r="CB700" i="12"/>
  <c r="CA700" i="12"/>
  <c r="CB699" i="12"/>
  <c r="CA699" i="12"/>
  <c r="CB698" i="12"/>
  <c r="CA698" i="12"/>
  <c r="CB697" i="12"/>
  <c r="CA697" i="12"/>
  <c r="CB696" i="12"/>
  <c r="CA696" i="12"/>
  <c r="CB695" i="12"/>
  <c r="CA695" i="12"/>
  <c r="CB694" i="12"/>
  <c r="CA694" i="12"/>
  <c r="CB693" i="12"/>
  <c r="CA693" i="12"/>
  <c r="CB692" i="12"/>
  <c r="CA692" i="12"/>
  <c r="CB691" i="12"/>
  <c r="CA691" i="12"/>
  <c r="CB690" i="12"/>
  <c r="CA690" i="12"/>
  <c r="CB689" i="12"/>
  <c r="CA689" i="12"/>
  <c r="CB688" i="12"/>
  <c r="CA688" i="12"/>
  <c r="CB687" i="12"/>
  <c r="CA687" i="12"/>
  <c r="CB686" i="12"/>
  <c r="CA686" i="12"/>
  <c r="CB685" i="12"/>
  <c r="CA685" i="12"/>
  <c r="CB684" i="12"/>
  <c r="CA684" i="12"/>
  <c r="CB683" i="12"/>
  <c r="CA683" i="12"/>
  <c r="CB682" i="12"/>
  <c r="CA682" i="12"/>
  <c r="CB681" i="12"/>
  <c r="CA681" i="12"/>
  <c r="CB680" i="12"/>
  <c r="CA680" i="12"/>
  <c r="CB679" i="12"/>
  <c r="CA679" i="12"/>
  <c r="CB678" i="12"/>
  <c r="CA678" i="12"/>
  <c r="CB677" i="12"/>
  <c r="CA677" i="12"/>
  <c r="CB676" i="12"/>
  <c r="CA676" i="12"/>
  <c r="CB675" i="12"/>
  <c r="CA675" i="12"/>
  <c r="CB674" i="12"/>
  <c r="CA674" i="12"/>
  <c r="CB673" i="12"/>
  <c r="CA673" i="12"/>
  <c r="CB672" i="12"/>
  <c r="CA672" i="12"/>
  <c r="CB671" i="12"/>
  <c r="CA671" i="12"/>
  <c r="CB670" i="12"/>
  <c r="CA670" i="12"/>
  <c r="CB669" i="12"/>
  <c r="CA669" i="12"/>
  <c r="CB668" i="12"/>
  <c r="CA668" i="12"/>
  <c r="CB667" i="12"/>
  <c r="CA667" i="12"/>
  <c r="CB666" i="12"/>
  <c r="CA666" i="12"/>
  <c r="CB665" i="12"/>
  <c r="CA665" i="12"/>
  <c r="CB664" i="12"/>
  <c r="CA664" i="12"/>
  <c r="CB663" i="12"/>
  <c r="CA663" i="12"/>
  <c r="CB662" i="12"/>
  <c r="CA662" i="12"/>
  <c r="CB661" i="12"/>
  <c r="CA661" i="12"/>
  <c r="CB660" i="12"/>
  <c r="CA660" i="12"/>
  <c r="CB659" i="12"/>
  <c r="CA659" i="12"/>
  <c r="CB658" i="12"/>
  <c r="CA658" i="12"/>
  <c r="CB657" i="12"/>
  <c r="CA657" i="12"/>
  <c r="CB656" i="12"/>
  <c r="CA656" i="12"/>
  <c r="CB655" i="12"/>
  <c r="CA655" i="12"/>
  <c r="CB654" i="12"/>
  <c r="CA654" i="12"/>
  <c r="CB653" i="12"/>
  <c r="CA653" i="12"/>
  <c r="CB652" i="12"/>
  <c r="CA652" i="12"/>
  <c r="CB651" i="12"/>
  <c r="CA651" i="12"/>
  <c r="CB650" i="12"/>
  <c r="CA650" i="12"/>
  <c r="CB649" i="12"/>
  <c r="CA649" i="12"/>
  <c r="CB648" i="12"/>
  <c r="CA648" i="12"/>
  <c r="CB647" i="12"/>
  <c r="CA647" i="12"/>
  <c r="CB646" i="12"/>
  <c r="CA646" i="12"/>
  <c r="CB645" i="12"/>
  <c r="CA645" i="12"/>
  <c r="CB644" i="12"/>
  <c r="CA644" i="12"/>
  <c r="CB643" i="12"/>
  <c r="CA643" i="12"/>
  <c r="CB642" i="12"/>
  <c r="CA642" i="12"/>
  <c r="CB641" i="12"/>
  <c r="CA641" i="12"/>
  <c r="CB640" i="12"/>
  <c r="CA640" i="12"/>
  <c r="CB639" i="12"/>
  <c r="CA639" i="12"/>
  <c r="CB638" i="12"/>
  <c r="CA638" i="12"/>
  <c r="CB637" i="12"/>
  <c r="CA637" i="12"/>
  <c r="CB636" i="12"/>
  <c r="CA636" i="12"/>
  <c r="CB635" i="12"/>
  <c r="CA635" i="12"/>
  <c r="CB634" i="12"/>
  <c r="CA634" i="12"/>
  <c r="CB633" i="12"/>
  <c r="CA633" i="12"/>
  <c r="CB632" i="12"/>
  <c r="CA632" i="12"/>
  <c r="CB631" i="12"/>
  <c r="CA631" i="12"/>
  <c r="CB630" i="12"/>
  <c r="CA630" i="12"/>
  <c r="CB629" i="12"/>
  <c r="CA629" i="12"/>
  <c r="CB628" i="12"/>
  <c r="CA628" i="12"/>
  <c r="CB627" i="12"/>
  <c r="CA627" i="12"/>
  <c r="CB626" i="12"/>
  <c r="CA626" i="12"/>
  <c r="CB625" i="12"/>
  <c r="CA625" i="12"/>
  <c r="CB624" i="12"/>
  <c r="CA624" i="12"/>
  <c r="CB623" i="12"/>
  <c r="CA623" i="12"/>
  <c r="CB622" i="12"/>
  <c r="CA622" i="12"/>
  <c r="CB621" i="12"/>
  <c r="CA621" i="12"/>
  <c r="CB620" i="12"/>
  <c r="CA620" i="12"/>
  <c r="CB619" i="12"/>
  <c r="CA619" i="12"/>
  <c r="CB618" i="12"/>
  <c r="CA618" i="12"/>
  <c r="CB617" i="12"/>
  <c r="CA617" i="12"/>
  <c r="CB616" i="12"/>
  <c r="CA616" i="12"/>
  <c r="CB615" i="12"/>
  <c r="CA615" i="12"/>
  <c r="CB614" i="12"/>
  <c r="CA614" i="12"/>
  <c r="CB613" i="12"/>
  <c r="CA613" i="12"/>
  <c r="CB612" i="12"/>
  <c r="CA612" i="12"/>
  <c r="CB611" i="12"/>
  <c r="CA611" i="12"/>
  <c r="CB610" i="12"/>
  <c r="CA610" i="12"/>
  <c r="CB609" i="12"/>
  <c r="CA609" i="12"/>
  <c r="CB608" i="12"/>
  <c r="CA608" i="12"/>
  <c r="CB607" i="12"/>
  <c r="CA607" i="12"/>
  <c r="CB606" i="12"/>
  <c r="CA606" i="12"/>
  <c r="CB605" i="12"/>
  <c r="CA605" i="12"/>
  <c r="CB604" i="12"/>
  <c r="CA604" i="12"/>
  <c r="CB603" i="12"/>
  <c r="CA603" i="12"/>
  <c r="CB602" i="12"/>
  <c r="CA602" i="12"/>
  <c r="CB601" i="12"/>
  <c r="CA601" i="12"/>
  <c r="CB600" i="12"/>
  <c r="CA600" i="12"/>
  <c r="CB599" i="12"/>
  <c r="CA599" i="12"/>
  <c r="CB598" i="12"/>
  <c r="CA598" i="12"/>
  <c r="CB597" i="12"/>
  <c r="CA597" i="12"/>
  <c r="CB596" i="12"/>
  <c r="CA596" i="12"/>
  <c r="CB595" i="12"/>
  <c r="CA595" i="12"/>
  <c r="CB594" i="12"/>
  <c r="CA594" i="12"/>
  <c r="CB593" i="12"/>
  <c r="CA593" i="12"/>
  <c r="CB592" i="12"/>
  <c r="CA592" i="12"/>
  <c r="CB591" i="12"/>
  <c r="CA591" i="12"/>
  <c r="CB590" i="12"/>
  <c r="CA590" i="12"/>
  <c r="CB589" i="12"/>
  <c r="CA589" i="12"/>
  <c r="CB588" i="12"/>
  <c r="CA588" i="12"/>
  <c r="CB587" i="12"/>
  <c r="CA587" i="12"/>
  <c r="CB586" i="12"/>
  <c r="CA586" i="12"/>
  <c r="CB585" i="12"/>
  <c r="CA585" i="12"/>
  <c r="CB584" i="12"/>
  <c r="CA584" i="12"/>
  <c r="CB583" i="12"/>
  <c r="CA583" i="12"/>
  <c r="CB582" i="12"/>
  <c r="CA582" i="12"/>
  <c r="CB581" i="12"/>
  <c r="CA581" i="12"/>
  <c r="CB580" i="12"/>
  <c r="CA580" i="12"/>
  <c r="CB579" i="12"/>
  <c r="CA579" i="12"/>
  <c r="CB578" i="12"/>
  <c r="CA578" i="12"/>
  <c r="CB577" i="12"/>
  <c r="CA577" i="12"/>
  <c r="CB576" i="12"/>
  <c r="CA576" i="12"/>
  <c r="CB575" i="12"/>
  <c r="CA575" i="12"/>
  <c r="CB574" i="12"/>
  <c r="CA574" i="12"/>
  <c r="CB573" i="12"/>
  <c r="CA573" i="12"/>
  <c r="CB572" i="12"/>
  <c r="CA572" i="12"/>
  <c r="CB571" i="12"/>
  <c r="CA571" i="12"/>
  <c r="CB570" i="12"/>
  <c r="CA570" i="12"/>
  <c r="CB569" i="12"/>
  <c r="CA569" i="12"/>
  <c r="CB568" i="12"/>
  <c r="CA568" i="12"/>
  <c r="CB567" i="12"/>
  <c r="CA567" i="12"/>
  <c r="CB566" i="12"/>
  <c r="CA566" i="12"/>
  <c r="CB565" i="12"/>
  <c r="CA565" i="12"/>
  <c r="CB564" i="12"/>
  <c r="CA564" i="12"/>
  <c r="CB563" i="12"/>
  <c r="CA563" i="12"/>
  <c r="CB562" i="12"/>
  <c r="CA562" i="12"/>
  <c r="CB561" i="12"/>
  <c r="CA561" i="12"/>
  <c r="CB560" i="12"/>
  <c r="CA560" i="12"/>
  <c r="CB559" i="12"/>
  <c r="CA559" i="12"/>
  <c r="CB558" i="12"/>
  <c r="CA558" i="12"/>
  <c r="CB557" i="12"/>
  <c r="CA557" i="12"/>
  <c r="CB556" i="12"/>
  <c r="CA556" i="12"/>
  <c r="CB555" i="12"/>
  <c r="CA555" i="12"/>
  <c r="CB554" i="12"/>
  <c r="CA554" i="12"/>
  <c r="CB553" i="12"/>
  <c r="CA553" i="12"/>
  <c r="CB552" i="12"/>
  <c r="CA552" i="12"/>
  <c r="CB551" i="12"/>
  <c r="CA551" i="12"/>
  <c r="CB550" i="12"/>
  <c r="CA550" i="12"/>
  <c r="CB549" i="12"/>
  <c r="CA549" i="12"/>
  <c r="CB548" i="12"/>
  <c r="CA548" i="12"/>
  <c r="CB547" i="12"/>
  <c r="CA547" i="12"/>
  <c r="CB546" i="12"/>
  <c r="CA546" i="12"/>
  <c r="CB545" i="12"/>
  <c r="CA545" i="12"/>
  <c r="CB544" i="12"/>
  <c r="CA544" i="12"/>
  <c r="CB543" i="12"/>
  <c r="CA543" i="12"/>
  <c r="CB542" i="12"/>
  <c r="CA542" i="12"/>
  <c r="CB541" i="12"/>
  <c r="CA541" i="12"/>
  <c r="CB540" i="12"/>
  <c r="CA540" i="12"/>
  <c r="CB539" i="12"/>
  <c r="CA539" i="12"/>
  <c r="CB538" i="12"/>
  <c r="CA538" i="12"/>
  <c r="CB537" i="12"/>
  <c r="CA537" i="12"/>
  <c r="CB536" i="12"/>
  <c r="CA536" i="12"/>
  <c r="CB535" i="12"/>
  <c r="CA535" i="12"/>
  <c r="CB534" i="12"/>
  <c r="CA534" i="12"/>
  <c r="CB533" i="12"/>
  <c r="CA533" i="12"/>
  <c r="CB532" i="12"/>
  <c r="CA532" i="12"/>
  <c r="CB531" i="12"/>
  <c r="CA531" i="12"/>
  <c r="CB530" i="12"/>
  <c r="CA530" i="12"/>
  <c r="CB529" i="12"/>
  <c r="CA529" i="12"/>
  <c r="CB528" i="12"/>
  <c r="CA528" i="12"/>
  <c r="CB527" i="12"/>
  <c r="CA527" i="12"/>
  <c r="CB526" i="12"/>
  <c r="CA526" i="12"/>
  <c r="CB525" i="12"/>
  <c r="CA525" i="12"/>
  <c r="CB524" i="12"/>
  <c r="CA524" i="12"/>
  <c r="CB523" i="12"/>
  <c r="CA523" i="12"/>
  <c r="CB522" i="12"/>
  <c r="CA522" i="12"/>
  <c r="CB521" i="12"/>
  <c r="CA521" i="12"/>
  <c r="CB520" i="12"/>
  <c r="CA520" i="12"/>
  <c r="CB519" i="12"/>
  <c r="CA519" i="12"/>
  <c r="CB518" i="12"/>
  <c r="CA518" i="12"/>
  <c r="CB517" i="12"/>
  <c r="CA517" i="12"/>
  <c r="CB516" i="12"/>
  <c r="CA516" i="12"/>
  <c r="CB515" i="12"/>
  <c r="CA515" i="12"/>
  <c r="CB514" i="12"/>
  <c r="CA514" i="12"/>
  <c r="CB513" i="12"/>
  <c r="CA513" i="12"/>
  <c r="CB512" i="12"/>
  <c r="CA512" i="12"/>
  <c r="CB511" i="12"/>
  <c r="CA511" i="12"/>
  <c r="CB510" i="12"/>
  <c r="CA510" i="12"/>
  <c r="CB509" i="12"/>
  <c r="CA509" i="12"/>
  <c r="CB508" i="12"/>
  <c r="CA508" i="12"/>
  <c r="CB507" i="12"/>
  <c r="CA507" i="12"/>
  <c r="CB506" i="12"/>
  <c r="CA506" i="12"/>
  <c r="CB505" i="12"/>
  <c r="CA505" i="12"/>
  <c r="CB504" i="12"/>
  <c r="CA504" i="12"/>
  <c r="CB503" i="12"/>
  <c r="CA503" i="12"/>
  <c r="CB502" i="12"/>
  <c r="CA502" i="12"/>
  <c r="CB501" i="12"/>
  <c r="CA501" i="12"/>
  <c r="CB500" i="12"/>
  <c r="CA500" i="12"/>
  <c r="CB499" i="12"/>
  <c r="CA499" i="12"/>
  <c r="CB498" i="12"/>
  <c r="CA498" i="12"/>
  <c r="CB497" i="12"/>
  <c r="CA497" i="12"/>
  <c r="CB496" i="12"/>
  <c r="CA496" i="12"/>
  <c r="CB495" i="12"/>
  <c r="CA495" i="12"/>
  <c r="CB494" i="12"/>
  <c r="CA494" i="12"/>
  <c r="CB493" i="12"/>
  <c r="CA493" i="12"/>
  <c r="CB492" i="12"/>
  <c r="CA492" i="12"/>
  <c r="CB491" i="12"/>
  <c r="CA491" i="12"/>
  <c r="CB490" i="12"/>
  <c r="CA490" i="12"/>
  <c r="CB489" i="12"/>
  <c r="CA489" i="12"/>
  <c r="CB488" i="12"/>
  <c r="CA488" i="12"/>
  <c r="CB487" i="12"/>
  <c r="CA487" i="12"/>
  <c r="CB486" i="12"/>
  <c r="CA486" i="12"/>
  <c r="CB485" i="12"/>
  <c r="CA485" i="12"/>
  <c r="CB484" i="12"/>
  <c r="CA484" i="12"/>
  <c r="CB483" i="12"/>
  <c r="CA483" i="12"/>
  <c r="CB482" i="12"/>
  <c r="CA482" i="12"/>
  <c r="CB481" i="12"/>
  <c r="CA481" i="12"/>
  <c r="CB480" i="12"/>
  <c r="CA480" i="12"/>
  <c r="CB479" i="12"/>
  <c r="CA479" i="12"/>
  <c r="CB478" i="12"/>
  <c r="CA478" i="12"/>
  <c r="CB477" i="12"/>
  <c r="CA477" i="12"/>
  <c r="CB476" i="12"/>
  <c r="CA476" i="12"/>
  <c r="CB475" i="12"/>
  <c r="CA475" i="12"/>
  <c r="CB474" i="12"/>
  <c r="CA474" i="12"/>
  <c r="CB473" i="12"/>
  <c r="CA473" i="12"/>
  <c r="CB472" i="12"/>
  <c r="CA472" i="12"/>
  <c r="CB471" i="12"/>
  <c r="CA471" i="12"/>
  <c r="CB470" i="12"/>
  <c r="CA470" i="12"/>
  <c r="CB469" i="12"/>
  <c r="CA469" i="12"/>
  <c r="CB468" i="12"/>
  <c r="CA468" i="12"/>
  <c r="CB467" i="12"/>
  <c r="CA467" i="12"/>
  <c r="CB466" i="12"/>
  <c r="CA466" i="12"/>
  <c r="CB465" i="12"/>
  <c r="CA465" i="12"/>
  <c r="CB464" i="12"/>
  <c r="CA464" i="12"/>
  <c r="CB463" i="12"/>
  <c r="CA463" i="12"/>
  <c r="CB462" i="12"/>
  <c r="CA462" i="12"/>
  <c r="CB461" i="12"/>
  <c r="CA461" i="12"/>
  <c r="CB460" i="12"/>
  <c r="CA460" i="12"/>
  <c r="CB459" i="12"/>
  <c r="CA459" i="12"/>
  <c r="CB458" i="12"/>
  <c r="CA458" i="12"/>
  <c r="CB457" i="12"/>
  <c r="CA457" i="12"/>
  <c r="CB456" i="12"/>
  <c r="CA456" i="12"/>
  <c r="CB455" i="12"/>
  <c r="CA455" i="12"/>
  <c r="CB454" i="12"/>
  <c r="CA454" i="12"/>
  <c r="CB453" i="12"/>
  <c r="CA453" i="12"/>
  <c r="CB452" i="12"/>
  <c r="CA452" i="12"/>
  <c r="CB451" i="12"/>
  <c r="CA451" i="12"/>
  <c r="CB450" i="12"/>
  <c r="CA450" i="12"/>
  <c r="CB449" i="12"/>
  <c r="CA449" i="12"/>
  <c r="CB448" i="12"/>
  <c r="CA448" i="12"/>
  <c r="CB447" i="12"/>
  <c r="CA447" i="12"/>
  <c r="CB446" i="12"/>
  <c r="CA446" i="12"/>
  <c r="CB445" i="12"/>
  <c r="CA445" i="12"/>
  <c r="CB444" i="12"/>
  <c r="CA444" i="12"/>
  <c r="CB443" i="12"/>
  <c r="CA443" i="12"/>
  <c r="CB442" i="12"/>
  <c r="CA442" i="12"/>
  <c r="CB441" i="12"/>
  <c r="CA441" i="12"/>
  <c r="CB440" i="12"/>
  <c r="CA440" i="12"/>
  <c r="CB439" i="12"/>
  <c r="CA439" i="12"/>
  <c r="CB438" i="12"/>
  <c r="CA438" i="12"/>
  <c r="CB437" i="12"/>
  <c r="CA437" i="12"/>
  <c r="CB436" i="12"/>
  <c r="CA436" i="12"/>
  <c r="CB435" i="12"/>
  <c r="CA435" i="12"/>
  <c r="CB434" i="12"/>
  <c r="CA434" i="12"/>
  <c r="CB433" i="12"/>
  <c r="CA433" i="12"/>
  <c r="CB432" i="12"/>
  <c r="CA432" i="12"/>
  <c r="CB431" i="12"/>
  <c r="CA431" i="12"/>
  <c r="CB430" i="12"/>
  <c r="CA430" i="12"/>
  <c r="CB429" i="12"/>
  <c r="CA429" i="12"/>
  <c r="CB428" i="12"/>
  <c r="CA428" i="12"/>
  <c r="CB427" i="12"/>
  <c r="CA427" i="12"/>
  <c r="CB426" i="12"/>
  <c r="CA426" i="12"/>
  <c r="CB425" i="12"/>
  <c r="CA425" i="12"/>
  <c r="CB424" i="12"/>
  <c r="CA424" i="12"/>
  <c r="CB423" i="12"/>
  <c r="CA423" i="12"/>
  <c r="CB422" i="12"/>
  <c r="CA422" i="12"/>
  <c r="CB421" i="12"/>
  <c r="CA421" i="12"/>
  <c r="CB420" i="12"/>
  <c r="CA420" i="12"/>
  <c r="CB419" i="12"/>
  <c r="CA419" i="12"/>
  <c r="CB418" i="12"/>
  <c r="CA418" i="12"/>
  <c r="CB417" i="12"/>
  <c r="CA417" i="12"/>
  <c r="CB416" i="12"/>
  <c r="CA416" i="12"/>
  <c r="CB415" i="12"/>
  <c r="CA415" i="12"/>
  <c r="CB414" i="12"/>
  <c r="CA414" i="12"/>
  <c r="CB413" i="12"/>
  <c r="CA413" i="12"/>
  <c r="CB412" i="12"/>
  <c r="CA412" i="12"/>
  <c r="CB411" i="12"/>
  <c r="CA411" i="12"/>
  <c r="CB410" i="12"/>
  <c r="CA410" i="12"/>
  <c r="CB409" i="12"/>
  <c r="CA409" i="12"/>
  <c r="CB408" i="12"/>
  <c r="CA408" i="12"/>
  <c r="CB407" i="12"/>
  <c r="CA407" i="12"/>
  <c r="CB406" i="12"/>
  <c r="CA406" i="12"/>
  <c r="CB405" i="12"/>
  <c r="CA405" i="12"/>
  <c r="CB404" i="12"/>
  <c r="CA404" i="12"/>
  <c r="CB403" i="12"/>
  <c r="CA403" i="12"/>
  <c r="CB402" i="12"/>
  <c r="CA402" i="12"/>
  <c r="CB401" i="12"/>
  <c r="CA401" i="12"/>
  <c r="CB400" i="12"/>
  <c r="CA400" i="12"/>
  <c r="A400" i="12"/>
  <c r="CB399" i="12"/>
  <c r="CA399" i="12"/>
  <c r="A399" i="12"/>
  <c r="CB398" i="12"/>
  <c r="CA398" i="12"/>
  <c r="A398" i="12"/>
  <c r="CB397" i="12"/>
  <c r="CA397" i="12"/>
  <c r="A397" i="12"/>
  <c r="CB396" i="12"/>
  <c r="CA396" i="12"/>
  <c r="A396" i="12"/>
  <c r="CB395" i="12"/>
  <c r="CA395" i="12"/>
  <c r="A395" i="12"/>
  <c r="CB394" i="12"/>
  <c r="CA394" i="12"/>
  <c r="A394" i="12"/>
  <c r="CB393" i="12"/>
  <c r="CA393" i="12"/>
  <c r="A393" i="12"/>
  <c r="CB392" i="12"/>
  <c r="CA392" i="12"/>
  <c r="A392" i="12"/>
  <c r="CB391" i="12"/>
  <c r="CA391" i="12"/>
  <c r="A391" i="12"/>
  <c r="CB390" i="12"/>
  <c r="CA390" i="12"/>
  <c r="A390" i="12"/>
  <c r="CB389" i="12"/>
  <c r="CA389" i="12"/>
  <c r="A389" i="12"/>
  <c r="CB388" i="12"/>
  <c r="CA388" i="12"/>
  <c r="A388" i="12"/>
  <c r="CB387" i="12"/>
  <c r="CA387" i="12"/>
  <c r="A387" i="12"/>
  <c r="CB386" i="12"/>
  <c r="CA386" i="12"/>
  <c r="A386" i="12"/>
  <c r="CB385" i="12"/>
  <c r="CA385" i="12"/>
  <c r="A385" i="12"/>
  <c r="CB384" i="12"/>
  <c r="CA384" i="12"/>
  <c r="A384" i="12"/>
  <c r="CB383" i="12"/>
  <c r="CA383" i="12"/>
  <c r="A383" i="12"/>
  <c r="CB382" i="12"/>
  <c r="CA382" i="12"/>
  <c r="A382" i="12"/>
  <c r="CB381" i="12"/>
  <c r="CA381" i="12"/>
  <c r="A381" i="12"/>
  <c r="CB380" i="12"/>
  <c r="CA380" i="12"/>
  <c r="A380" i="12"/>
  <c r="CB379" i="12"/>
  <c r="CA379" i="12"/>
  <c r="A379" i="12"/>
  <c r="CB378" i="12"/>
  <c r="CA378" i="12"/>
  <c r="A378" i="12"/>
  <c r="CB377" i="12"/>
  <c r="CA377" i="12"/>
  <c r="A377" i="12"/>
  <c r="CB376" i="12"/>
  <c r="CA376" i="12"/>
  <c r="A376" i="12"/>
  <c r="CB375" i="12"/>
  <c r="CA375" i="12"/>
  <c r="A375" i="12"/>
  <c r="CB374" i="12"/>
  <c r="CA374" i="12"/>
  <c r="A374" i="12"/>
  <c r="CB373" i="12"/>
  <c r="CA373" i="12"/>
  <c r="A373" i="12"/>
  <c r="CB372" i="12"/>
  <c r="CA372" i="12"/>
  <c r="A372" i="12"/>
  <c r="CB371" i="12"/>
  <c r="CA371" i="12"/>
  <c r="A371" i="12"/>
  <c r="CB370" i="12"/>
  <c r="CA370" i="12"/>
  <c r="A370" i="12"/>
  <c r="CB369" i="12"/>
  <c r="CA369" i="12"/>
  <c r="A369" i="12"/>
  <c r="CB368" i="12"/>
  <c r="CA368" i="12"/>
  <c r="A368" i="12"/>
  <c r="CB367" i="12"/>
  <c r="CA367" i="12"/>
  <c r="A367" i="12"/>
  <c r="CB366" i="12"/>
  <c r="CA366" i="12"/>
  <c r="A366" i="12"/>
  <c r="CB365" i="12"/>
  <c r="CA365" i="12"/>
  <c r="A365" i="12"/>
  <c r="CB364" i="12"/>
  <c r="CA364" i="12"/>
  <c r="A364" i="12"/>
  <c r="CB363" i="12"/>
  <c r="CA363" i="12"/>
  <c r="A363" i="12"/>
  <c r="CB362" i="12"/>
  <c r="CA362" i="12"/>
  <c r="A362" i="12"/>
  <c r="CB361" i="12"/>
  <c r="CA361" i="12"/>
  <c r="A361" i="12"/>
  <c r="CB360" i="12"/>
  <c r="CA360" i="12"/>
  <c r="A360" i="12"/>
  <c r="CB359" i="12"/>
  <c r="CA359" i="12"/>
  <c r="A359" i="12"/>
  <c r="CB358" i="12"/>
  <c r="CA358" i="12"/>
  <c r="A358" i="12"/>
  <c r="CB357" i="12"/>
  <c r="CA357" i="12"/>
  <c r="A357" i="12"/>
  <c r="CB356" i="12"/>
  <c r="CA356" i="12"/>
  <c r="A356" i="12"/>
  <c r="CB355" i="12"/>
  <c r="CA355" i="12"/>
  <c r="A355" i="12"/>
  <c r="CB354" i="12"/>
  <c r="CA354" i="12"/>
  <c r="A354" i="12"/>
  <c r="CB353" i="12"/>
  <c r="CA353" i="12"/>
  <c r="A353" i="12"/>
  <c r="CB352" i="12"/>
  <c r="CA352" i="12"/>
  <c r="A352" i="12"/>
  <c r="CB351" i="12"/>
  <c r="CA351" i="12"/>
  <c r="A351" i="12"/>
  <c r="CB350" i="12"/>
  <c r="CA350" i="12"/>
  <c r="A350" i="12"/>
  <c r="CB349" i="12"/>
  <c r="CA349" i="12"/>
  <c r="A349" i="12"/>
  <c r="CB348" i="12"/>
  <c r="CA348" i="12"/>
  <c r="A348" i="12"/>
  <c r="CB347" i="12"/>
  <c r="CA347" i="12"/>
  <c r="A347" i="12"/>
  <c r="CB346" i="12"/>
  <c r="CA346" i="12"/>
  <c r="A346" i="12"/>
  <c r="CB345" i="12"/>
  <c r="CA345" i="12"/>
  <c r="A345" i="12"/>
  <c r="CB344" i="12"/>
  <c r="CA344" i="12"/>
  <c r="A344" i="12"/>
  <c r="CB343" i="12"/>
  <c r="CA343" i="12"/>
  <c r="A343" i="12"/>
  <c r="CB342" i="12"/>
  <c r="CA342" i="12"/>
  <c r="A342" i="12"/>
  <c r="CB341" i="12"/>
  <c r="CA341" i="12"/>
  <c r="A341" i="12"/>
  <c r="CB340" i="12"/>
  <c r="CA340" i="12"/>
  <c r="A340" i="12"/>
  <c r="CB339" i="12"/>
  <c r="CA339" i="12"/>
  <c r="A339" i="12"/>
  <c r="CB338" i="12"/>
  <c r="CA338" i="12"/>
  <c r="A338" i="12"/>
  <c r="CB337" i="12"/>
  <c r="CA337" i="12"/>
  <c r="A337" i="12"/>
  <c r="CB336" i="12"/>
  <c r="CA336" i="12"/>
  <c r="A336" i="12"/>
  <c r="CB335" i="12"/>
  <c r="CA335" i="12"/>
  <c r="A335" i="12"/>
  <c r="CB334" i="12"/>
  <c r="CA334" i="12"/>
  <c r="A334" i="12"/>
  <c r="CB333" i="12"/>
  <c r="CA333" i="12"/>
  <c r="A333" i="12"/>
  <c r="CB332" i="12"/>
  <c r="CA332" i="12"/>
  <c r="A332" i="12"/>
  <c r="CB331" i="12"/>
  <c r="CA331" i="12"/>
  <c r="A331" i="12"/>
  <c r="CB330" i="12"/>
  <c r="CA330" i="12"/>
  <c r="A330" i="12"/>
  <c r="CB329" i="12"/>
  <c r="CA329" i="12"/>
  <c r="A329" i="12"/>
  <c r="CB328" i="12"/>
  <c r="CA328" i="12"/>
  <c r="A328" i="12"/>
  <c r="CB327" i="12"/>
  <c r="CA327" i="12"/>
  <c r="A327" i="12"/>
  <c r="CB326" i="12"/>
  <c r="CA326" i="12"/>
  <c r="A326" i="12"/>
  <c r="CB325" i="12"/>
  <c r="CA325" i="12"/>
  <c r="A325" i="12"/>
  <c r="CB324" i="12"/>
  <c r="CA324" i="12"/>
  <c r="A324" i="12"/>
  <c r="CB323" i="12"/>
  <c r="CA323" i="12"/>
  <c r="A323" i="12"/>
  <c r="CB322" i="12"/>
  <c r="CA322" i="12"/>
  <c r="A322" i="12"/>
  <c r="CB321" i="12"/>
  <c r="CA321" i="12"/>
  <c r="A321" i="12"/>
  <c r="CB320" i="12"/>
  <c r="CA320" i="12"/>
  <c r="A320" i="12"/>
  <c r="CB319" i="12"/>
  <c r="CA319" i="12"/>
  <c r="A319" i="12"/>
  <c r="CB318" i="12"/>
  <c r="CA318" i="12"/>
  <c r="A318" i="12"/>
  <c r="CB317" i="12"/>
  <c r="CA317" i="12"/>
  <c r="A317" i="12"/>
  <c r="CB316" i="12"/>
  <c r="CA316" i="12"/>
  <c r="A316" i="12"/>
  <c r="CB315" i="12"/>
  <c r="CA315" i="12"/>
  <c r="A315" i="12"/>
  <c r="CB314" i="12"/>
  <c r="CA314" i="12"/>
  <c r="A314" i="12"/>
  <c r="CB313" i="12"/>
  <c r="CA313" i="12"/>
  <c r="A313" i="12"/>
  <c r="CB312" i="12"/>
  <c r="CA312" i="12"/>
  <c r="A312" i="12"/>
  <c r="CB311" i="12"/>
  <c r="CA311" i="12"/>
  <c r="A311" i="12"/>
  <c r="CB310" i="12"/>
  <c r="CA310" i="12"/>
  <c r="A310" i="12"/>
  <c r="CB309" i="12"/>
  <c r="CA309" i="12"/>
  <c r="A309" i="12"/>
  <c r="CB308" i="12"/>
  <c r="CA308" i="12"/>
  <c r="A308" i="12"/>
  <c r="CB307" i="12"/>
  <c r="CA307" i="12"/>
  <c r="A307" i="12"/>
  <c r="CB306" i="12"/>
  <c r="CA306" i="12"/>
  <c r="A306" i="12"/>
  <c r="CB305" i="12"/>
  <c r="CA305" i="12"/>
  <c r="A305" i="12"/>
  <c r="CB304" i="12"/>
  <c r="CA304" i="12"/>
  <c r="A304" i="12"/>
  <c r="CB303" i="12"/>
  <c r="CA303" i="12"/>
  <c r="A303" i="12"/>
  <c r="CB302" i="12"/>
  <c r="CA302" i="12"/>
  <c r="A302" i="12"/>
  <c r="CB301" i="12"/>
  <c r="CA301" i="12"/>
  <c r="A301" i="12"/>
  <c r="CB300" i="12"/>
  <c r="CA300" i="12"/>
  <c r="A300" i="12"/>
  <c r="CB299" i="12"/>
  <c r="CA299" i="12"/>
  <c r="A299" i="12"/>
  <c r="CB298" i="12"/>
  <c r="CA298" i="12"/>
  <c r="A298" i="12"/>
  <c r="CB297" i="12"/>
  <c r="CA297" i="12"/>
  <c r="A297" i="12"/>
  <c r="CB296" i="12"/>
  <c r="CA296" i="12"/>
  <c r="A296" i="12"/>
  <c r="CB295" i="12"/>
  <c r="CA295" i="12"/>
  <c r="A295" i="12"/>
  <c r="CB294" i="12"/>
  <c r="CA294" i="12"/>
  <c r="A294" i="12"/>
  <c r="CB293" i="12"/>
  <c r="CA293" i="12"/>
  <c r="A293" i="12"/>
  <c r="CB292" i="12"/>
  <c r="CA292" i="12"/>
  <c r="A292" i="12"/>
  <c r="CB291" i="12"/>
  <c r="CA291" i="12"/>
  <c r="A291" i="12"/>
  <c r="CB290" i="12"/>
  <c r="CA290" i="12"/>
  <c r="A290" i="12"/>
  <c r="CB289" i="12"/>
  <c r="CA289" i="12"/>
  <c r="A289" i="12"/>
  <c r="CB288" i="12"/>
  <c r="CA288" i="12"/>
  <c r="A288" i="12"/>
  <c r="CB287" i="12"/>
  <c r="CA287" i="12"/>
  <c r="A287" i="12"/>
  <c r="CB286" i="12"/>
  <c r="CA286" i="12"/>
  <c r="A286" i="12"/>
  <c r="CB285" i="12"/>
  <c r="CA285" i="12"/>
  <c r="A285" i="12"/>
  <c r="CB284" i="12"/>
  <c r="CA284" i="12"/>
  <c r="A284" i="12"/>
  <c r="CB283" i="12"/>
  <c r="CA283" i="12"/>
  <c r="A283" i="12"/>
  <c r="CB282" i="12"/>
  <c r="CA282" i="12"/>
  <c r="A282" i="12"/>
  <c r="CB281" i="12"/>
  <c r="CA281" i="12"/>
  <c r="A281" i="12"/>
  <c r="CB280" i="12"/>
  <c r="CA280" i="12"/>
  <c r="A280" i="12"/>
  <c r="CB279" i="12"/>
  <c r="CA279" i="12"/>
  <c r="A279" i="12"/>
  <c r="CB278" i="12"/>
  <c r="CA278" i="12"/>
  <c r="A278" i="12"/>
  <c r="CB277" i="12"/>
  <c r="CA277" i="12"/>
  <c r="A277" i="12"/>
  <c r="CB276" i="12"/>
  <c r="CA276" i="12"/>
  <c r="A276" i="12"/>
  <c r="CB275" i="12"/>
  <c r="CA275" i="12"/>
  <c r="A275" i="12"/>
  <c r="CB274" i="12"/>
  <c r="CA274" i="12"/>
  <c r="A274" i="12"/>
  <c r="CB273" i="12"/>
  <c r="CA273" i="12"/>
  <c r="A273" i="12"/>
  <c r="CB272" i="12"/>
  <c r="CA272" i="12"/>
  <c r="A272" i="12"/>
  <c r="CB271" i="12"/>
  <c r="CA271" i="12"/>
  <c r="A271" i="12"/>
  <c r="CB270" i="12"/>
  <c r="CA270" i="12"/>
  <c r="A270" i="12"/>
  <c r="CB269" i="12"/>
  <c r="CA269" i="12"/>
  <c r="A269" i="12"/>
  <c r="CB268" i="12"/>
  <c r="CA268" i="12"/>
  <c r="A268" i="12"/>
  <c r="CB267" i="12"/>
  <c r="CA267" i="12"/>
  <c r="A267" i="12"/>
  <c r="CB266" i="12"/>
  <c r="CA266" i="12"/>
  <c r="A266" i="12"/>
  <c r="CB265" i="12"/>
  <c r="CA265" i="12"/>
  <c r="A265" i="12"/>
  <c r="CB264" i="12"/>
  <c r="CA264" i="12"/>
  <c r="A264" i="12"/>
  <c r="CB263" i="12"/>
  <c r="CA263" i="12"/>
  <c r="A263" i="12"/>
  <c r="CB262" i="12"/>
  <c r="CA262" i="12"/>
  <c r="A262" i="12"/>
  <c r="CB261" i="12"/>
  <c r="CA261" i="12"/>
  <c r="A261" i="12"/>
  <c r="CB260" i="12"/>
  <c r="CA260" i="12"/>
  <c r="A260" i="12"/>
  <c r="CB259" i="12"/>
  <c r="CA259" i="12"/>
  <c r="A259" i="12"/>
  <c r="CB258" i="12"/>
  <c r="CA258" i="12"/>
  <c r="A258" i="12"/>
  <c r="CB257" i="12"/>
  <c r="CA257" i="12"/>
  <c r="A257" i="12"/>
  <c r="CB256" i="12"/>
  <c r="CA256" i="12"/>
  <c r="A256" i="12"/>
  <c r="CB255" i="12"/>
  <c r="CA255" i="12"/>
  <c r="A255" i="12"/>
  <c r="CB254" i="12"/>
  <c r="CA254" i="12"/>
  <c r="A254" i="12"/>
  <c r="CB253" i="12"/>
  <c r="CA253" i="12"/>
  <c r="A253" i="12"/>
  <c r="CB252" i="12"/>
  <c r="CA252" i="12"/>
  <c r="A252" i="12"/>
  <c r="CB251" i="12"/>
  <c r="CA251" i="12"/>
  <c r="A251" i="12"/>
  <c r="CB250" i="12"/>
  <c r="CA250" i="12"/>
  <c r="A250" i="12"/>
  <c r="CB249" i="12"/>
  <c r="CA249" i="12"/>
  <c r="A249" i="12"/>
  <c r="CB248" i="12"/>
  <c r="CA248" i="12"/>
  <c r="A248" i="12"/>
  <c r="CB247" i="12"/>
  <c r="CA247" i="12"/>
  <c r="A247" i="12"/>
  <c r="CB246" i="12"/>
  <c r="CA246" i="12"/>
  <c r="A246" i="12"/>
  <c r="CB245" i="12"/>
  <c r="CA245" i="12"/>
  <c r="A245" i="12"/>
  <c r="CB244" i="12"/>
  <c r="CA244" i="12"/>
  <c r="A244" i="12"/>
  <c r="CB243" i="12"/>
  <c r="CA243" i="12"/>
  <c r="A243" i="12"/>
  <c r="CB242" i="12"/>
  <c r="CA242" i="12"/>
  <c r="A242" i="12"/>
  <c r="CB241" i="12"/>
  <c r="CA241" i="12"/>
  <c r="A241" i="12"/>
  <c r="CB240" i="12"/>
  <c r="CA240" i="12"/>
  <c r="A240" i="12"/>
  <c r="CB239" i="12"/>
  <c r="CA239" i="12"/>
  <c r="A239" i="12"/>
  <c r="CB238" i="12"/>
  <c r="CA238" i="12"/>
  <c r="A238" i="12"/>
  <c r="CB237" i="12"/>
  <c r="CA237" i="12"/>
  <c r="A237" i="12"/>
  <c r="CB236" i="12"/>
  <c r="CA236" i="12"/>
  <c r="A236" i="12"/>
  <c r="CB235" i="12"/>
  <c r="CA235" i="12"/>
  <c r="A235" i="12"/>
  <c r="CB234" i="12"/>
  <c r="CA234" i="12"/>
  <c r="A234" i="12"/>
  <c r="CB233" i="12"/>
  <c r="CA233" i="12"/>
  <c r="A233" i="12"/>
  <c r="CB232" i="12"/>
  <c r="CA232" i="12"/>
  <c r="A232" i="12"/>
  <c r="CB231" i="12"/>
  <c r="CA231" i="12"/>
  <c r="A231" i="12"/>
  <c r="CB230" i="12"/>
  <c r="CA230" i="12"/>
  <c r="A230" i="12"/>
  <c r="CB229" i="12"/>
  <c r="CA229" i="12"/>
  <c r="A229" i="12"/>
  <c r="CB228" i="12"/>
  <c r="CA228" i="12"/>
  <c r="A228" i="12"/>
  <c r="CB227" i="12"/>
  <c r="CA227" i="12"/>
  <c r="A227" i="12"/>
  <c r="CB226" i="12"/>
  <c r="CA226" i="12"/>
  <c r="A226" i="12"/>
  <c r="CB225" i="12"/>
  <c r="CA225" i="12"/>
  <c r="A225" i="12"/>
  <c r="CB224" i="12"/>
  <c r="CA224" i="12"/>
  <c r="A224" i="12"/>
  <c r="CB223" i="12"/>
  <c r="CA223" i="12"/>
  <c r="A223" i="12"/>
  <c r="CB222" i="12"/>
  <c r="CA222" i="12"/>
  <c r="A222" i="12"/>
  <c r="CB221" i="12"/>
  <c r="CA221" i="12"/>
  <c r="A221" i="12"/>
  <c r="CB220" i="12"/>
  <c r="CA220" i="12"/>
  <c r="A220" i="12"/>
  <c r="CB219" i="12"/>
  <c r="CA219" i="12"/>
  <c r="A219" i="12"/>
  <c r="CB218" i="12"/>
  <c r="CA218" i="12"/>
  <c r="A218" i="12"/>
  <c r="CB217" i="12"/>
  <c r="CA217" i="12"/>
  <c r="A217" i="12"/>
  <c r="CB216" i="12"/>
  <c r="CA216" i="12"/>
  <c r="A216" i="12"/>
  <c r="CB215" i="12"/>
  <c r="CA215" i="12"/>
  <c r="A215" i="12"/>
  <c r="CB214" i="12"/>
  <c r="CA214" i="12"/>
  <c r="A214" i="12"/>
  <c r="CB213" i="12"/>
  <c r="CA213" i="12"/>
  <c r="A213" i="12"/>
  <c r="CB212" i="12"/>
  <c r="CA212" i="12"/>
  <c r="A212" i="12"/>
  <c r="CB211" i="12"/>
  <c r="CA211" i="12"/>
  <c r="A211" i="12"/>
  <c r="CB210" i="12"/>
  <c r="CA210" i="12"/>
  <c r="A210" i="12"/>
  <c r="CB209" i="12"/>
  <c r="CA209" i="12"/>
  <c r="A209" i="12"/>
  <c r="CB208" i="12"/>
  <c r="CA208" i="12"/>
  <c r="A208" i="12"/>
  <c r="CB207" i="12"/>
  <c r="CA207" i="12"/>
  <c r="A207" i="12"/>
  <c r="CB206" i="12"/>
  <c r="CA206" i="12"/>
  <c r="A206" i="12"/>
  <c r="CB205" i="12"/>
  <c r="CA205" i="12"/>
  <c r="A205" i="12"/>
  <c r="CB204" i="12"/>
  <c r="CA204" i="12"/>
  <c r="A204" i="12"/>
  <c r="CB203" i="12"/>
  <c r="CA203" i="12"/>
  <c r="A203" i="12"/>
  <c r="CB202" i="12"/>
  <c r="CA202" i="12"/>
  <c r="A202" i="12"/>
  <c r="CB201" i="12"/>
  <c r="CA201" i="12"/>
  <c r="A201" i="12"/>
  <c r="CB200" i="12"/>
  <c r="CA200" i="12"/>
  <c r="A200" i="12"/>
  <c r="CB199" i="12"/>
  <c r="CA199" i="12"/>
  <c r="A199" i="12"/>
  <c r="CB198" i="12"/>
  <c r="CA198" i="12"/>
  <c r="A198" i="12"/>
  <c r="CB197" i="12"/>
  <c r="CA197" i="12"/>
  <c r="A197" i="12"/>
  <c r="CB196" i="12"/>
  <c r="CA196" i="12"/>
  <c r="A196" i="12"/>
  <c r="CB195" i="12"/>
  <c r="CA195" i="12"/>
  <c r="A195" i="12"/>
  <c r="CB194" i="12"/>
  <c r="CA194" i="12"/>
  <c r="A194" i="12"/>
  <c r="CB193" i="12"/>
  <c r="CA193" i="12"/>
  <c r="A193" i="12"/>
  <c r="CB192" i="12"/>
  <c r="CA192" i="12"/>
  <c r="A192" i="12"/>
  <c r="CB191" i="12"/>
  <c r="CA191" i="12"/>
  <c r="A191" i="12"/>
  <c r="CB190" i="12"/>
  <c r="CA190" i="12"/>
  <c r="A190" i="12"/>
  <c r="CB189" i="12"/>
  <c r="CA189" i="12"/>
  <c r="A189" i="12"/>
  <c r="CB188" i="12"/>
  <c r="CA188" i="12"/>
  <c r="A188" i="12"/>
  <c r="CB187" i="12"/>
  <c r="CA187" i="12"/>
  <c r="A187" i="12"/>
  <c r="CB186" i="12"/>
  <c r="CA186" i="12"/>
  <c r="A186" i="12"/>
  <c r="CB185" i="12"/>
  <c r="CA185" i="12"/>
  <c r="A185" i="12"/>
  <c r="CB184" i="12"/>
  <c r="CA184" i="12"/>
  <c r="A184" i="12"/>
  <c r="CB183" i="12"/>
  <c r="CA183" i="12"/>
  <c r="A183" i="12"/>
  <c r="CB182" i="12"/>
  <c r="CA182" i="12"/>
  <c r="A182" i="12"/>
  <c r="CB181" i="12"/>
  <c r="CA181" i="12"/>
  <c r="A181" i="12"/>
  <c r="CB180" i="12"/>
  <c r="CA180" i="12"/>
  <c r="A180" i="12"/>
  <c r="CB179" i="12"/>
  <c r="CA179" i="12"/>
  <c r="A179" i="12"/>
  <c r="CB178" i="12"/>
  <c r="CA178" i="12"/>
  <c r="A178" i="12"/>
  <c r="CB177" i="12"/>
  <c r="CA177" i="12"/>
  <c r="A177" i="12"/>
  <c r="CB176" i="12"/>
  <c r="CA176" i="12"/>
  <c r="A176" i="12"/>
  <c r="CB175" i="12"/>
  <c r="CA175" i="12"/>
  <c r="A175" i="12"/>
  <c r="CB174" i="12"/>
  <c r="CA174" i="12"/>
  <c r="A174" i="12"/>
  <c r="CB173" i="12"/>
  <c r="CA173" i="12"/>
  <c r="A173" i="12"/>
  <c r="CB172" i="12"/>
  <c r="CA172" i="12"/>
  <c r="A172" i="12"/>
  <c r="CB171" i="12"/>
  <c r="CA171" i="12"/>
  <c r="A171" i="12"/>
  <c r="CB170" i="12"/>
  <c r="CA170" i="12"/>
  <c r="A170" i="12"/>
  <c r="CB169" i="12"/>
  <c r="CA169" i="12"/>
  <c r="A169" i="12"/>
  <c r="CB168" i="12"/>
  <c r="CA168" i="12"/>
  <c r="A168" i="12"/>
  <c r="CB167" i="12"/>
  <c r="CA167" i="12"/>
  <c r="A167" i="12"/>
  <c r="CB166" i="12"/>
  <c r="CA166" i="12"/>
  <c r="A166" i="12"/>
  <c r="CB165" i="12"/>
  <c r="CA165" i="12"/>
  <c r="A165" i="12"/>
  <c r="CB164" i="12"/>
  <c r="CA164" i="12"/>
  <c r="A164" i="12"/>
  <c r="CB163" i="12"/>
  <c r="CA163" i="12"/>
  <c r="A163" i="12"/>
  <c r="CB162" i="12"/>
  <c r="CA162" i="12"/>
  <c r="A162" i="12"/>
  <c r="CB161" i="12"/>
  <c r="CA161" i="12"/>
  <c r="A161" i="12"/>
  <c r="CB160" i="12"/>
  <c r="CA160" i="12"/>
  <c r="A160" i="12"/>
  <c r="CB159" i="12"/>
  <c r="CA159" i="12"/>
  <c r="A159" i="12"/>
  <c r="CB158" i="12"/>
  <c r="CA158" i="12"/>
  <c r="A158" i="12"/>
  <c r="CB157" i="12"/>
  <c r="CA157" i="12"/>
  <c r="A157" i="12"/>
  <c r="CB156" i="12"/>
  <c r="CA156" i="12"/>
  <c r="A156" i="12"/>
  <c r="CB155" i="12"/>
  <c r="CA155" i="12"/>
  <c r="A155" i="12"/>
  <c r="CB154" i="12"/>
  <c r="CA154" i="12"/>
  <c r="A154" i="12"/>
  <c r="CB153" i="12"/>
  <c r="CA153" i="12"/>
  <c r="A153" i="12"/>
  <c r="CB152" i="12"/>
  <c r="CA152" i="12"/>
  <c r="A152" i="12"/>
  <c r="CB151" i="12"/>
  <c r="CA151" i="12"/>
  <c r="A151" i="12"/>
  <c r="CB150" i="12"/>
  <c r="CA150" i="12"/>
  <c r="A150" i="12"/>
  <c r="CB149" i="12"/>
  <c r="CA149" i="12"/>
  <c r="A149" i="12"/>
  <c r="CB148" i="12"/>
  <c r="CA148" i="12"/>
  <c r="A148" i="12"/>
  <c r="CB147" i="12"/>
  <c r="CA147" i="12"/>
  <c r="A147" i="12"/>
  <c r="CB146" i="12"/>
  <c r="CA146" i="12"/>
  <c r="A146" i="12"/>
  <c r="CB145" i="12"/>
  <c r="CA145" i="12"/>
  <c r="A145" i="12"/>
  <c r="CB144" i="12"/>
  <c r="CA144" i="12"/>
  <c r="A144" i="12"/>
  <c r="CB143" i="12"/>
  <c r="CA143" i="12"/>
  <c r="A143" i="12"/>
  <c r="CB142" i="12"/>
  <c r="CA142" i="12"/>
  <c r="A142" i="12"/>
  <c r="CB141" i="12"/>
  <c r="CA141" i="12"/>
  <c r="A141" i="12"/>
  <c r="CB140" i="12"/>
  <c r="CA140" i="12"/>
  <c r="A140" i="12"/>
  <c r="CB139" i="12"/>
  <c r="CA139" i="12"/>
  <c r="A139" i="12"/>
  <c r="CB138" i="12"/>
  <c r="CA138" i="12"/>
  <c r="A138" i="12"/>
  <c r="CB137" i="12"/>
  <c r="CA137" i="12"/>
  <c r="A137" i="12"/>
  <c r="CB136" i="12"/>
  <c r="CA136" i="12"/>
  <c r="A136" i="12"/>
  <c r="CB135" i="12"/>
  <c r="CA135" i="12"/>
  <c r="A135" i="12"/>
  <c r="CB134" i="12"/>
  <c r="CA134" i="12"/>
  <c r="A134" i="12"/>
  <c r="CB133" i="12"/>
  <c r="CA133" i="12"/>
  <c r="A133" i="12"/>
  <c r="CB132" i="12"/>
  <c r="CA132" i="12"/>
  <c r="A132" i="12"/>
  <c r="CB131" i="12"/>
  <c r="CA131" i="12"/>
  <c r="A131" i="12"/>
  <c r="CB130" i="12"/>
  <c r="CA130" i="12"/>
  <c r="A130" i="12"/>
  <c r="CB129" i="12"/>
  <c r="CA129" i="12"/>
  <c r="A129" i="12"/>
  <c r="CB128" i="12"/>
  <c r="CA128" i="12"/>
  <c r="A128" i="12"/>
  <c r="CB127" i="12"/>
  <c r="CA127" i="12"/>
  <c r="A127" i="12"/>
  <c r="CB126" i="12"/>
  <c r="CA126" i="12"/>
  <c r="A126" i="12"/>
  <c r="CB125" i="12"/>
  <c r="CA125" i="12"/>
  <c r="A125" i="12"/>
  <c r="CB124" i="12"/>
  <c r="CA124" i="12"/>
  <c r="A124" i="12"/>
  <c r="CB123" i="12"/>
  <c r="CA123" i="12"/>
  <c r="A123" i="12"/>
  <c r="CB122" i="12"/>
  <c r="CA122" i="12"/>
  <c r="A122" i="12"/>
  <c r="CB121" i="12"/>
  <c r="CA121" i="12"/>
  <c r="A121" i="12"/>
  <c r="CB120" i="12"/>
  <c r="CA120" i="12"/>
  <c r="A120" i="12"/>
  <c r="CB119" i="12"/>
  <c r="CA119" i="12"/>
  <c r="A119" i="12"/>
  <c r="CB118" i="12"/>
  <c r="CA118" i="12"/>
  <c r="A118" i="12"/>
  <c r="CB117" i="12"/>
  <c r="CA117" i="12"/>
  <c r="A117" i="12"/>
  <c r="CB116" i="12"/>
  <c r="CA116" i="12"/>
  <c r="A116" i="12"/>
  <c r="CB115" i="12"/>
  <c r="CA115" i="12"/>
  <c r="A115" i="12"/>
  <c r="CB114" i="12"/>
  <c r="CA114" i="12"/>
  <c r="A114" i="12"/>
  <c r="CB113" i="12"/>
  <c r="CA113" i="12"/>
  <c r="A113" i="12"/>
  <c r="CB112" i="12"/>
  <c r="CA112" i="12"/>
  <c r="A112" i="12"/>
  <c r="CB111" i="12"/>
  <c r="CA111" i="12"/>
  <c r="A111" i="12"/>
  <c r="CB110" i="12"/>
  <c r="CA110" i="12"/>
  <c r="A110" i="12"/>
  <c r="CB109" i="12"/>
  <c r="CA109" i="12"/>
  <c r="A109" i="12"/>
  <c r="CB108" i="12"/>
  <c r="CA108" i="12"/>
  <c r="A108" i="12"/>
  <c r="CB107" i="12"/>
  <c r="CA107" i="12"/>
  <c r="A107" i="12"/>
  <c r="CB106" i="12"/>
  <c r="CA106" i="12"/>
  <c r="A106" i="12"/>
  <c r="CB105" i="12"/>
  <c r="CA105" i="12"/>
  <c r="A105" i="12"/>
  <c r="CB104" i="12"/>
  <c r="CA104" i="12"/>
  <c r="A104" i="12"/>
  <c r="CB103" i="12"/>
  <c r="CA103" i="12"/>
  <c r="A103" i="12"/>
  <c r="CB102" i="12"/>
  <c r="CA102" i="12"/>
  <c r="A102" i="12"/>
  <c r="CB101" i="12"/>
  <c r="CA101" i="12"/>
  <c r="A101" i="12"/>
  <c r="CB100" i="12"/>
  <c r="CA100" i="12"/>
  <c r="A100" i="12"/>
  <c r="CB99" i="12"/>
  <c r="CA99" i="12"/>
  <c r="A99" i="12"/>
  <c r="CB98" i="12"/>
  <c r="CA98" i="12"/>
  <c r="A98" i="12"/>
  <c r="CB97" i="12"/>
  <c r="CA97" i="12"/>
  <c r="A97" i="12"/>
  <c r="CB96" i="12"/>
  <c r="CA96" i="12"/>
  <c r="A96" i="12"/>
  <c r="CB95" i="12"/>
  <c r="CA95" i="12"/>
  <c r="A95" i="12"/>
  <c r="CB94" i="12"/>
  <c r="CA94" i="12"/>
  <c r="A94" i="12"/>
  <c r="CB93" i="12"/>
  <c r="CA93" i="12"/>
  <c r="A93" i="12"/>
  <c r="CB92" i="12"/>
  <c r="CA92" i="12"/>
  <c r="A92" i="12"/>
  <c r="CB91" i="12"/>
  <c r="CA91" i="12"/>
  <c r="A91" i="12"/>
  <c r="CB90" i="12"/>
  <c r="CA90" i="12"/>
  <c r="A90" i="12"/>
  <c r="CB89" i="12"/>
  <c r="CA89" i="12"/>
  <c r="A89" i="12"/>
  <c r="CB88" i="12"/>
  <c r="CA88" i="12"/>
  <c r="A88" i="12"/>
  <c r="CB87" i="12"/>
  <c r="CA87" i="12"/>
  <c r="A87" i="12"/>
  <c r="CB86" i="12"/>
  <c r="CA86" i="12"/>
  <c r="A86" i="12"/>
  <c r="CB85" i="12"/>
  <c r="CA85" i="12"/>
  <c r="A85" i="12"/>
  <c r="CB84" i="12"/>
  <c r="CA84" i="12"/>
  <c r="A84" i="12"/>
  <c r="CB83" i="12"/>
  <c r="CA83" i="12"/>
  <c r="A83" i="12"/>
  <c r="CB82" i="12"/>
  <c r="CA82" i="12"/>
  <c r="A82" i="12"/>
  <c r="CB81" i="12"/>
  <c r="CA81" i="12"/>
  <c r="A81" i="12"/>
  <c r="CB80" i="12"/>
  <c r="CA80" i="12"/>
  <c r="A80" i="12"/>
  <c r="CB79" i="12"/>
  <c r="CA79" i="12"/>
  <c r="A79" i="12"/>
  <c r="CB78" i="12"/>
  <c r="CA78" i="12"/>
  <c r="A78" i="12"/>
  <c r="CB77" i="12"/>
  <c r="CA77" i="12"/>
  <c r="A77" i="12"/>
  <c r="CB76" i="12"/>
  <c r="CA76" i="12"/>
  <c r="A76" i="12"/>
  <c r="CB75" i="12"/>
  <c r="CA75" i="12"/>
  <c r="A75" i="12"/>
  <c r="CB74" i="12"/>
  <c r="CA74" i="12"/>
  <c r="A74" i="12"/>
  <c r="CB73" i="12"/>
  <c r="CA73" i="12"/>
  <c r="A73" i="12"/>
  <c r="CB72" i="12"/>
  <c r="CA72" i="12"/>
  <c r="A72" i="12"/>
  <c r="CB71" i="12"/>
  <c r="CA71" i="12"/>
  <c r="A71" i="12"/>
  <c r="CB70" i="12"/>
  <c r="CA70" i="12"/>
  <c r="A70" i="12"/>
  <c r="CB69" i="12"/>
  <c r="CA69" i="12"/>
  <c r="A69" i="12"/>
  <c r="CB68" i="12"/>
  <c r="CA68" i="12"/>
  <c r="A68" i="12"/>
  <c r="CB67" i="12"/>
  <c r="CA67" i="12"/>
  <c r="A67" i="12"/>
  <c r="CB66" i="12"/>
  <c r="CA66" i="12"/>
  <c r="A66" i="12"/>
  <c r="CB65" i="12"/>
  <c r="CA65" i="12"/>
  <c r="A65" i="12"/>
  <c r="CB64" i="12"/>
  <c r="CA64" i="12"/>
  <c r="A64" i="12"/>
  <c r="CB63" i="12"/>
  <c r="CA63" i="12"/>
  <c r="A63" i="12"/>
  <c r="CB62" i="12"/>
  <c r="CA62" i="12"/>
  <c r="A62" i="12"/>
  <c r="CB61" i="12"/>
  <c r="CA61" i="12"/>
  <c r="A61" i="12"/>
  <c r="CB60" i="12"/>
  <c r="CA60" i="12"/>
  <c r="A60" i="12"/>
  <c r="CB59" i="12"/>
  <c r="CA59" i="12"/>
  <c r="A59" i="12"/>
  <c r="CB58" i="12"/>
  <c r="CA58" i="12"/>
  <c r="A58" i="12"/>
  <c r="CB57" i="12"/>
  <c r="CA57" i="12"/>
  <c r="A57" i="12"/>
  <c r="CB56" i="12"/>
  <c r="CA56" i="12"/>
  <c r="A56" i="12"/>
  <c r="CB55" i="12"/>
  <c r="CA55" i="12"/>
  <c r="A55" i="12"/>
  <c r="CB54" i="12"/>
  <c r="CA54" i="12"/>
  <c r="A54" i="12"/>
  <c r="CB53" i="12"/>
  <c r="CA53" i="12"/>
  <c r="A53" i="12"/>
  <c r="CB52" i="12"/>
  <c r="CA52" i="12"/>
  <c r="A52" i="12"/>
  <c r="CB51" i="12"/>
  <c r="CA51" i="12"/>
  <c r="A51" i="12"/>
  <c r="CB50" i="12"/>
  <c r="CA50" i="12"/>
  <c r="A50" i="12"/>
  <c r="CB49" i="12"/>
  <c r="CA49" i="12"/>
  <c r="A49" i="12"/>
  <c r="CB48" i="12"/>
  <c r="CA48" i="12"/>
  <c r="A48" i="12"/>
  <c r="CB47" i="12"/>
  <c r="CA47" i="12"/>
  <c r="A47" i="12"/>
  <c r="CB46" i="12"/>
  <c r="CA46" i="12"/>
  <c r="A46" i="12"/>
  <c r="CB45" i="12"/>
  <c r="CA45" i="12"/>
  <c r="A45" i="12"/>
  <c r="CB44" i="12"/>
  <c r="CA44" i="12"/>
  <c r="A44" i="12"/>
  <c r="CB43" i="12"/>
  <c r="CA43" i="12"/>
  <c r="A43" i="12"/>
  <c r="CB42" i="12"/>
  <c r="CA42" i="12"/>
  <c r="A42" i="12"/>
  <c r="CB41" i="12"/>
  <c r="CA41" i="12"/>
  <c r="A41" i="12"/>
  <c r="CB40" i="12"/>
  <c r="CA40" i="12"/>
  <c r="A40" i="12"/>
  <c r="CB39" i="12"/>
  <c r="CA39" i="12"/>
  <c r="A39" i="12"/>
  <c r="CB38" i="12"/>
  <c r="CA38" i="12"/>
  <c r="A38" i="12"/>
  <c r="CB37" i="12"/>
  <c r="CA37" i="12"/>
  <c r="A37" i="12"/>
  <c r="CB36" i="12"/>
  <c r="CA36" i="12"/>
  <c r="A36" i="12"/>
  <c r="CB35" i="12"/>
  <c r="CA35" i="12"/>
  <c r="A35" i="12"/>
  <c r="CB34" i="12"/>
  <c r="CA34" i="12"/>
  <c r="A34" i="12"/>
  <c r="CB33" i="12"/>
  <c r="CA33" i="12"/>
  <c r="A33" i="12"/>
  <c r="CB32" i="12"/>
  <c r="CA32" i="12"/>
  <c r="A32" i="12"/>
  <c r="CB31" i="12"/>
  <c r="CA31" i="12"/>
  <c r="A31" i="12"/>
  <c r="CB30" i="12"/>
  <c r="CA30" i="12"/>
  <c r="A30" i="12"/>
  <c r="CB29" i="12"/>
  <c r="CA29" i="12"/>
  <c r="A29" i="12"/>
  <c r="CB28" i="12"/>
  <c r="CA28" i="12"/>
  <c r="A28" i="12"/>
  <c r="CB27" i="12"/>
  <c r="CA27" i="12"/>
  <c r="A27" i="12"/>
  <c r="CB26" i="12"/>
  <c r="CA26" i="12"/>
  <c r="A26" i="12"/>
  <c r="CB25" i="12"/>
  <c r="CA25" i="12"/>
  <c r="A25" i="12"/>
  <c r="CB24" i="12"/>
  <c r="CA24" i="12"/>
  <c r="A24" i="12"/>
  <c r="CB23" i="12"/>
  <c r="CA23" i="12"/>
  <c r="A23" i="12"/>
  <c r="CB22" i="12"/>
  <c r="CA22" i="12"/>
  <c r="A22" i="12"/>
  <c r="CB21" i="12"/>
  <c r="CA21" i="12"/>
  <c r="A21" i="12"/>
  <c r="CB20" i="12"/>
  <c r="CA20" i="12"/>
  <c r="A20" i="12"/>
  <c r="CB19" i="12"/>
  <c r="CA19" i="12"/>
  <c r="A19" i="12"/>
  <c r="CB18" i="12"/>
  <c r="CA18" i="12"/>
  <c r="A18" i="12"/>
  <c r="CB17" i="12"/>
  <c r="CA17" i="12"/>
  <c r="A17" i="12"/>
  <c r="CB16" i="12"/>
  <c r="CA16" i="12"/>
  <c r="A16" i="12"/>
  <c r="CB15" i="12"/>
  <c r="CA15" i="12"/>
  <c r="A15" i="12"/>
  <c r="CB14" i="12"/>
  <c r="CA14" i="12"/>
  <c r="A14" i="12"/>
  <c r="CB13" i="12"/>
  <c r="CA13" i="12"/>
  <c r="A13" i="12"/>
  <c r="CB12" i="12"/>
  <c r="CA12" i="12"/>
  <c r="A12" i="12"/>
  <c r="CB11" i="12"/>
  <c r="CA11" i="12"/>
  <c r="A11" i="12"/>
  <c r="CB10" i="12"/>
  <c r="CA10" i="12"/>
  <c r="A10" i="12"/>
  <c r="CB9" i="12"/>
  <c r="CA9" i="12"/>
  <c r="A9" i="12"/>
  <c r="CB8" i="12"/>
  <c r="CA8" i="12"/>
  <c r="A8" i="12"/>
  <c r="CB7" i="12"/>
  <c r="CA7" i="12"/>
  <c r="CB6" i="12"/>
  <c r="CA6" i="12"/>
  <c r="CB5" i="12"/>
  <c r="CA5" i="12"/>
  <c r="CB4" i="12"/>
  <c r="CA4" i="12"/>
  <c r="CB3" i="12"/>
  <c r="CA3" i="12"/>
  <c r="CB2" i="12"/>
  <c r="CA2" i="12"/>
  <c r="CB2001" i="11"/>
  <c r="CA2001" i="11"/>
  <c r="CB2000" i="11"/>
  <c r="CA2000" i="11"/>
  <c r="CB1999" i="11"/>
  <c r="CA1999" i="11"/>
  <c r="CB1998" i="11"/>
  <c r="CA1998" i="11"/>
  <c r="CB1997" i="11"/>
  <c r="CA1997" i="11"/>
  <c r="CB1996" i="11"/>
  <c r="CA1996" i="11"/>
  <c r="CB1995" i="11"/>
  <c r="CA1995" i="11"/>
  <c r="CB1994" i="11"/>
  <c r="CA1994" i="11"/>
  <c r="CB1993" i="11"/>
  <c r="CA1993" i="11"/>
  <c r="CB1992" i="11"/>
  <c r="CA1992" i="11"/>
  <c r="CB1991" i="11"/>
  <c r="CA1991" i="11"/>
  <c r="CB1990" i="11"/>
  <c r="CA1990" i="11"/>
  <c r="CB1989" i="11"/>
  <c r="CA1989" i="11"/>
  <c r="CB1988" i="11"/>
  <c r="CA1988" i="11"/>
  <c r="CB1987" i="11"/>
  <c r="CA1987" i="11"/>
  <c r="CB1986" i="11"/>
  <c r="CA1986" i="11"/>
  <c r="CB1985" i="11"/>
  <c r="CA1985" i="11"/>
  <c r="CB1984" i="11"/>
  <c r="CA1984" i="11"/>
  <c r="CB1983" i="11"/>
  <c r="CA1983" i="11"/>
  <c r="CB1982" i="11"/>
  <c r="CA1982" i="11"/>
  <c r="CB1981" i="11"/>
  <c r="CA1981" i="11"/>
  <c r="CB1980" i="11"/>
  <c r="CA1980" i="11"/>
  <c r="CB1979" i="11"/>
  <c r="CA1979" i="11"/>
  <c r="CB1978" i="11"/>
  <c r="CA1978" i="11"/>
  <c r="CB1977" i="11"/>
  <c r="CA1977" i="11"/>
  <c r="CB1976" i="11"/>
  <c r="CA1976" i="11"/>
  <c r="CB1975" i="11"/>
  <c r="CA1975" i="11"/>
  <c r="CB1974" i="11"/>
  <c r="CA1974" i="11"/>
  <c r="CB1973" i="11"/>
  <c r="CA1973" i="11"/>
  <c r="CB1972" i="11"/>
  <c r="CA1972" i="11"/>
  <c r="CB1971" i="11"/>
  <c r="CA1971" i="11"/>
  <c r="CB1970" i="11"/>
  <c r="CA1970" i="11"/>
  <c r="CB1969" i="11"/>
  <c r="CA1969" i="11"/>
  <c r="CB1968" i="11"/>
  <c r="CA1968" i="11"/>
  <c r="CB1967" i="11"/>
  <c r="CA1967" i="11"/>
  <c r="CB1966" i="11"/>
  <c r="CA1966" i="11"/>
  <c r="CB1965" i="11"/>
  <c r="CA1965" i="11"/>
  <c r="CB1964" i="11"/>
  <c r="CA1964" i="11"/>
  <c r="CB1963" i="11"/>
  <c r="CA1963" i="11"/>
  <c r="CB1962" i="11"/>
  <c r="CA1962" i="11"/>
  <c r="CB1961" i="11"/>
  <c r="CA1961" i="11"/>
  <c r="CB1960" i="11"/>
  <c r="CA1960" i="11"/>
  <c r="CB1959" i="11"/>
  <c r="CA1959" i="11"/>
  <c r="CB1958" i="11"/>
  <c r="CA1958" i="11"/>
  <c r="CB1957" i="11"/>
  <c r="CA1957" i="11"/>
  <c r="CB1956" i="11"/>
  <c r="CA1956" i="11"/>
  <c r="CB1955" i="11"/>
  <c r="CA1955" i="11"/>
  <c r="CB1954" i="11"/>
  <c r="CA1954" i="11"/>
  <c r="CB1953" i="11"/>
  <c r="CA1953" i="11"/>
  <c r="CB1952" i="11"/>
  <c r="CA1952" i="11"/>
  <c r="CB1951" i="11"/>
  <c r="CA1951" i="11"/>
  <c r="CB1950" i="11"/>
  <c r="CA1950" i="11"/>
  <c r="CB1949" i="11"/>
  <c r="CA1949" i="11"/>
  <c r="CB1948" i="11"/>
  <c r="CA1948" i="11"/>
  <c r="CB1947" i="11"/>
  <c r="CA1947" i="11"/>
  <c r="CB1946" i="11"/>
  <c r="CA1946" i="11"/>
  <c r="CB1945" i="11"/>
  <c r="CA1945" i="11"/>
  <c r="CB1944" i="11"/>
  <c r="CA1944" i="11"/>
  <c r="CB1943" i="11"/>
  <c r="CA1943" i="11"/>
  <c r="CB1942" i="11"/>
  <c r="CA1942" i="11"/>
  <c r="CB1941" i="11"/>
  <c r="CA1941" i="11"/>
  <c r="CB1940" i="11"/>
  <c r="CA1940" i="11"/>
  <c r="CB1939" i="11"/>
  <c r="CA1939" i="11"/>
  <c r="CB1938" i="11"/>
  <c r="CA1938" i="11"/>
  <c r="CB1937" i="11"/>
  <c r="CA1937" i="11"/>
  <c r="CB1936" i="11"/>
  <c r="CA1936" i="11"/>
  <c r="CB1935" i="11"/>
  <c r="CA1935" i="11"/>
  <c r="CB1934" i="11"/>
  <c r="CA1934" i="11"/>
  <c r="CB1933" i="11"/>
  <c r="CA1933" i="11"/>
  <c r="CB1932" i="11"/>
  <c r="CA1932" i="11"/>
  <c r="CB1931" i="11"/>
  <c r="CA1931" i="11"/>
  <c r="CB1930" i="11"/>
  <c r="CA1930" i="11"/>
  <c r="CB1929" i="11"/>
  <c r="CA1929" i="11"/>
  <c r="CB1928" i="11"/>
  <c r="CA1928" i="11"/>
  <c r="CB1927" i="11"/>
  <c r="CA1927" i="11"/>
  <c r="CB1926" i="11"/>
  <c r="CA1926" i="11"/>
  <c r="CB1925" i="11"/>
  <c r="CA1925" i="11"/>
  <c r="CB1924" i="11"/>
  <c r="CA1924" i="11"/>
  <c r="CB1923" i="11"/>
  <c r="CA1923" i="11"/>
  <c r="CB1922" i="11"/>
  <c r="CA1922" i="11"/>
  <c r="CB1921" i="11"/>
  <c r="CA1921" i="11"/>
  <c r="CB1920" i="11"/>
  <c r="CA1920" i="11"/>
  <c r="CB1919" i="11"/>
  <c r="CA1919" i="11"/>
  <c r="CB1918" i="11"/>
  <c r="CA1918" i="11"/>
  <c r="CB1917" i="11"/>
  <c r="CA1917" i="11"/>
  <c r="CB1916" i="11"/>
  <c r="CA1916" i="11"/>
  <c r="CB1915" i="11"/>
  <c r="CA1915" i="11"/>
  <c r="CB1914" i="11"/>
  <c r="CA1914" i="11"/>
  <c r="CB1913" i="11"/>
  <c r="CA1913" i="11"/>
  <c r="CB1912" i="11"/>
  <c r="CA1912" i="11"/>
  <c r="CB1911" i="11"/>
  <c r="CA1911" i="11"/>
  <c r="CB1910" i="11"/>
  <c r="CA1910" i="11"/>
  <c r="CB1909" i="11"/>
  <c r="CA1909" i="11"/>
  <c r="CB1908" i="11"/>
  <c r="CA1908" i="11"/>
  <c r="CB1907" i="11"/>
  <c r="CA1907" i="11"/>
  <c r="CB1906" i="11"/>
  <c r="CA1906" i="11"/>
  <c r="CB1905" i="11"/>
  <c r="CA1905" i="11"/>
  <c r="CB1904" i="11"/>
  <c r="CA1904" i="11"/>
  <c r="CB1903" i="11"/>
  <c r="CA1903" i="11"/>
  <c r="CB1902" i="11"/>
  <c r="CA1902" i="11"/>
  <c r="CB1901" i="11"/>
  <c r="CA1901" i="11"/>
  <c r="CB1900" i="11"/>
  <c r="CA1900" i="11"/>
  <c r="CB1899" i="11"/>
  <c r="CA1899" i="11"/>
  <c r="CB1898" i="11"/>
  <c r="CA1898" i="11"/>
  <c r="CB1897" i="11"/>
  <c r="CA1897" i="11"/>
  <c r="CB1896" i="11"/>
  <c r="CA1896" i="11"/>
  <c r="CB1895" i="11"/>
  <c r="CA1895" i="11"/>
  <c r="CB1894" i="11"/>
  <c r="CA1894" i="11"/>
  <c r="CB1893" i="11"/>
  <c r="CA1893" i="11"/>
  <c r="CB1892" i="11"/>
  <c r="CA1892" i="11"/>
  <c r="CB1891" i="11"/>
  <c r="CA1891" i="11"/>
  <c r="CB1890" i="11"/>
  <c r="CA1890" i="11"/>
  <c r="CB1889" i="11"/>
  <c r="CA1889" i="11"/>
  <c r="CB1888" i="11"/>
  <c r="CA1888" i="11"/>
  <c r="CB1887" i="11"/>
  <c r="CA1887" i="11"/>
  <c r="CB1886" i="11"/>
  <c r="CA1886" i="11"/>
  <c r="CB1885" i="11"/>
  <c r="CA1885" i="11"/>
  <c r="CB1884" i="11"/>
  <c r="CA1884" i="11"/>
  <c r="CB1883" i="11"/>
  <c r="CA1883" i="11"/>
  <c r="CB1882" i="11"/>
  <c r="CA1882" i="11"/>
  <c r="CB1881" i="11"/>
  <c r="CA1881" i="11"/>
  <c r="CB1880" i="11"/>
  <c r="CA1880" i="11"/>
  <c r="CB1879" i="11"/>
  <c r="CA1879" i="11"/>
  <c r="CB1878" i="11"/>
  <c r="CA1878" i="11"/>
  <c r="CB1877" i="11"/>
  <c r="CA1877" i="11"/>
  <c r="CB1876" i="11"/>
  <c r="CA1876" i="11"/>
  <c r="CB1875" i="11"/>
  <c r="CA1875" i="11"/>
  <c r="CB1874" i="11"/>
  <c r="CA1874" i="11"/>
  <c r="CB1873" i="11"/>
  <c r="CA1873" i="11"/>
  <c r="CB1872" i="11"/>
  <c r="CA1872" i="11"/>
  <c r="CB1871" i="11"/>
  <c r="CA1871" i="11"/>
  <c r="CB1870" i="11"/>
  <c r="CA1870" i="11"/>
  <c r="CB1869" i="11"/>
  <c r="CA1869" i="11"/>
  <c r="CB1868" i="11"/>
  <c r="CA1868" i="11"/>
  <c r="CB1867" i="11"/>
  <c r="CA1867" i="11"/>
  <c r="CB1866" i="11"/>
  <c r="CA1866" i="11"/>
  <c r="CB1865" i="11"/>
  <c r="CA1865" i="11"/>
  <c r="CB1864" i="11"/>
  <c r="CA1864" i="11"/>
  <c r="CB1863" i="11"/>
  <c r="CA1863" i="11"/>
  <c r="CB1862" i="11"/>
  <c r="CA1862" i="11"/>
  <c r="CB1861" i="11"/>
  <c r="CA1861" i="11"/>
  <c r="CB1860" i="11"/>
  <c r="CA1860" i="11"/>
  <c r="CB1859" i="11"/>
  <c r="CA1859" i="11"/>
  <c r="CB1858" i="11"/>
  <c r="CA1858" i="11"/>
  <c r="CB1857" i="11"/>
  <c r="CA1857" i="11"/>
  <c r="CB1856" i="11"/>
  <c r="CA1856" i="11"/>
  <c r="CB1855" i="11"/>
  <c r="CA1855" i="11"/>
  <c r="CB1854" i="11"/>
  <c r="CA1854" i="11"/>
  <c r="CB1853" i="11"/>
  <c r="CA1853" i="11"/>
  <c r="CB1852" i="11"/>
  <c r="CA1852" i="11"/>
  <c r="CB1851" i="11"/>
  <c r="CA1851" i="11"/>
  <c r="CB1850" i="11"/>
  <c r="CA1850" i="11"/>
  <c r="CB1849" i="11"/>
  <c r="CA1849" i="11"/>
  <c r="CB1848" i="11"/>
  <c r="CA1848" i="11"/>
  <c r="CB1847" i="11"/>
  <c r="CA1847" i="11"/>
  <c r="CB1846" i="11"/>
  <c r="CA1846" i="11"/>
  <c r="CB1845" i="11"/>
  <c r="CA1845" i="11"/>
  <c r="CB1844" i="11"/>
  <c r="CA1844" i="11"/>
  <c r="CB1843" i="11"/>
  <c r="CA1843" i="11"/>
  <c r="CB1842" i="11"/>
  <c r="CA1842" i="11"/>
  <c r="CB1841" i="11"/>
  <c r="CA1841" i="11"/>
  <c r="CB1840" i="11"/>
  <c r="CA1840" i="11"/>
  <c r="CB1839" i="11"/>
  <c r="CA1839" i="11"/>
  <c r="CB1838" i="11"/>
  <c r="CA1838" i="11"/>
  <c r="CB1837" i="11"/>
  <c r="CA1837" i="11"/>
  <c r="CB1836" i="11"/>
  <c r="CA1836" i="11"/>
  <c r="CB1835" i="11"/>
  <c r="CA1835" i="11"/>
  <c r="CB1834" i="11"/>
  <c r="CA1834" i="11"/>
  <c r="CB1833" i="11"/>
  <c r="CA1833" i="11"/>
  <c r="CB1832" i="11"/>
  <c r="CA1832" i="11"/>
  <c r="CB1831" i="11"/>
  <c r="CA1831" i="11"/>
  <c r="CB1830" i="11"/>
  <c r="CA1830" i="11"/>
  <c r="CB1829" i="11"/>
  <c r="CA1829" i="11"/>
  <c r="CB1828" i="11"/>
  <c r="CA1828" i="11"/>
  <c r="CB1827" i="11"/>
  <c r="CA1827" i="11"/>
  <c r="CB1826" i="11"/>
  <c r="CA1826" i="11"/>
  <c r="CB1825" i="11"/>
  <c r="CA1825" i="11"/>
  <c r="CB1824" i="11"/>
  <c r="CA1824" i="11"/>
  <c r="CB1823" i="11"/>
  <c r="CA1823" i="11"/>
  <c r="CB1822" i="11"/>
  <c r="CA1822" i="11"/>
  <c r="CB1821" i="11"/>
  <c r="CA1821" i="11"/>
  <c r="CB1820" i="11"/>
  <c r="CA1820" i="11"/>
  <c r="CB1819" i="11"/>
  <c r="CA1819" i="11"/>
  <c r="CB1818" i="11"/>
  <c r="CA1818" i="11"/>
  <c r="CB1817" i="11"/>
  <c r="CA1817" i="11"/>
  <c r="CB1816" i="11"/>
  <c r="CA1816" i="11"/>
  <c r="CB1815" i="11"/>
  <c r="CA1815" i="11"/>
  <c r="CB1814" i="11"/>
  <c r="CA1814" i="11"/>
  <c r="CB1813" i="11"/>
  <c r="CA1813" i="11"/>
  <c r="CB1812" i="11"/>
  <c r="CA1812" i="11"/>
  <c r="CB1811" i="11"/>
  <c r="CA1811" i="11"/>
  <c r="CB1810" i="11"/>
  <c r="CA1810" i="11"/>
  <c r="CB1809" i="11"/>
  <c r="CA1809" i="11"/>
  <c r="CB1808" i="11"/>
  <c r="CA1808" i="11"/>
  <c r="CB1807" i="11"/>
  <c r="CA1807" i="11"/>
  <c r="CB1806" i="11"/>
  <c r="CA1806" i="11"/>
  <c r="CB1805" i="11"/>
  <c r="CA1805" i="11"/>
  <c r="CB1804" i="11"/>
  <c r="CA1804" i="11"/>
  <c r="CB1803" i="11"/>
  <c r="CA1803" i="11"/>
  <c r="CB1802" i="11"/>
  <c r="CA1802" i="11"/>
  <c r="CB1801" i="11"/>
  <c r="CA1801" i="11"/>
  <c r="CB1800" i="11"/>
  <c r="CA1800" i="11"/>
  <c r="CB1799" i="11"/>
  <c r="CA1799" i="11"/>
  <c r="CB1798" i="11"/>
  <c r="CA1798" i="11"/>
  <c r="CB1797" i="11"/>
  <c r="CA1797" i="11"/>
  <c r="CB1796" i="11"/>
  <c r="CA1796" i="11"/>
  <c r="CB1795" i="11"/>
  <c r="CA1795" i="11"/>
  <c r="CB1794" i="11"/>
  <c r="CA1794" i="11"/>
  <c r="CB1793" i="11"/>
  <c r="CA1793" i="11"/>
  <c r="CB1792" i="11"/>
  <c r="CA1792" i="11"/>
  <c r="CB1791" i="11"/>
  <c r="CA1791" i="11"/>
  <c r="CB1790" i="11"/>
  <c r="CA1790" i="11"/>
  <c r="CB1789" i="11"/>
  <c r="CA1789" i="11"/>
  <c r="CB1788" i="11"/>
  <c r="CA1788" i="11"/>
  <c r="CB1787" i="11"/>
  <c r="CA1787" i="11"/>
  <c r="CB1786" i="11"/>
  <c r="CA1786" i="11"/>
  <c r="CB1785" i="11"/>
  <c r="CA1785" i="11"/>
  <c r="CB1784" i="11"/>
  <c r="CA1784" i="11"/>
  <c r="CB1783" i="11"/>
  <c r="CA1783" i="11"/>
  <c r="CB1782" i="11"/>
  <c r="CA1782" i="11"/>
  <c r="CB1781" i="11"/>
  <c r="CA1781" i="11"/>
  <c r="CB1780" i="11"/>
  <c r="CA1780" i="11"/>
  <c r="CB1779" i="11"/>
  <c r="CA1779" i="11"/>
  <c r="CB1778" i="11"/>
  <c r="CA1778" i="11"/>
  <c r="CB1777" i="11"/>
  <c r="CA1777" i="11"/>
  <c r="CB1776" i="11"/>
  <c r="CA1776" i="11"/>
  <c r="CB1775" i="11"/>
  <c r="CA1775" i="11"/>
  <c r="CB1774" i="11"/>
  <c r="CA1774" i="11"/>
  <c r="CB1773" i="11"/>
  <c r="CA1773" i="11"/>
  <c r="CB1772" i="11"/>
  <c r="CA1772" i="11"/>
  <c r="CB1771" i="11"/>
  <c r="CA1771" i="11"/>
  <c r="CB1770" i="11"/>
  <c r="CA1770" i="11"/>
  <c r="CB1769" i="11"/>
  <c r="CA1769" i="11"/>
  <c r="CB1768" i="11"/>
  <c r="CA1768" i="11"/>
  <c r="CB1767" i="11"/>
  <c r="CA1767" i="11"/>
  <c r="CB1766" i="11"/>
  <c r="CA1766" i="11"/>
  <c r="CB1765" i="11"/>
  <c r="CA1765" i="11"/>
  <c r="CB1764" i="11"/>
  <c r="CA1764" i="11"/>
  <c r="CB1763" i="11"/>
  <c r="CA1763" i="11"/>
  <c r="CB1762" i="11"/>
  <c r="CA1762" i="11"/>
  <c r="CB1761" i="11"/>
  <c r="CA1761" i="11"/>
  <c r="CB1760" i="11"/>
  <c r="CA1760" i="11"/>
  <c r="CB1759" i="11"/>
  <c r="CA1759" i="11"/>
  <c r="CB1758" i="11"/>
  <c r="CA1758" i="11"/>
  <c r="CB1757" i="11"/>
  <c r="CA1757" i="11"/>
  <c r="CB1756" i="11"/>
  <c r="CA1756" i="11"/>
  <c r="CB1755" i="11"/>
  <c r="CA1755" i="11"/>
  <c r="CB1754" i="11"/>
  <c r="CA1754" i="11"/>
  <c r="CB1753" i="11"/>
  <c r="CA1753" i="11"/>
  <c r="CB1752" i="11"/>
  <c r="CA1752" i="11"/>
  <c r="CB1751" i="11"/>
  <c r="CA1751" i="11"/>
  <c r="CB1750" i="11"/>
  <c r="CA1750" i="11"/>
  <c r="CB1749" i="11"/>
  <c r="CA1749" i="11"/>
  <c r="CB1748" i="11"/>
  <c r="CA1748" i="11"/>
  <c r="CB1747" i="11"/>
  <c r="CA1747" i="11"/>
  <c r="CB1746" i="11"/>
  <c r="CA1746" i="11"/>
  <c r="CB1745" i="11"/>
  <c r="CA1745" i="11"/>
  <c r="CB1744" i="11"/>
  <c r="CA1744" i="11"/>
  <c r="CB1743" i="11"/>
  <c r="CA1743" i="11"/>
  <c r="CB1742" i="11"/>
  <c r="CA1742" i="11"/>
  <c r="CB1741" i="11"/>
  <c r="CA1741" i="11"/>
  <c r="CB1740" i="11"/>
  <c r="CA1740" i="11"/>
  <c r="CB1739" i="11"/>
  <c r="CA1739" i="11"/>
  <c r="CB1738" i="11"/>
  <c r="CA1738" i="11"/>
  <c r="CB1737" i="11"/>
  <c r="CA1737" i="11"/>
  <c r="CB1736" i="11"/>
  <c r="CA1736" i="11"/>
  <c r="CB1735" i="11"/>
  <c r="CA1735" i="11"/>
  <c r="CB1734" i="11"/>
  <c r="CA1734" i="11"/>
  <c r="CB1733" i="11"/>
  <c r="CA1733" i="11"/>
  <c r="CB1732" i="11"/>
  <c r="CA1732" i="11"/>
  <c r="CB1731" i="11"/>
  <c r="CA1731" i="11"/>
  <c r="CB1730" i="11"/>
  <c r="CA1730" i="11"/>
  <c r="CB1729" i="11"/>
  <c r="CA1729" i="11"/>
  <c r="CB1728" i="11"/>
  <c r="CA1728" i="11"/>
  <c r="CB1727" i="11"/>
  <c r="CA1727" i="11"/>
  <c r="CB1726" i="11"/>
  <c r="CA1726" i="11"/>
  <c r="CB1725" i="11"/>
  <c r="CA1725" i="11"/>
  <c r="CB1724" i="11"/>
  <c r="CA1724" i="11"/>
  <c r="CB1723" i="11"/>
  <c r="CA1723" i="11"/>
  <c r="CB1722" i="11"/>
  <c r="CA1722" i="11"/>
  <c r="CB1721" i="11"/>
  <c r="CA1721" i="11"/>
  <c r="CB1720" i="11"/>
  <c r="CA1720" i="11"/>
  <c r="CB1719" i="11"/>
  <c r="CA1719" i="11"/>
  <c r="CB1718" i="11"/>
  <c r="CA1718" i="11"/>
  <c r="CB1717" i="11"/>
  <c r="CA1717" i="11"/>
  <c r="CB1716" i="11"/>
  <c r="CA1716" i="11"/>
  <c r="CB1715" i="11"/>
  <c r="CA1715" i="11"/>
  <c r="CB1714" i="11"/>
  <c r="CA1714" i="11"/>
  <c r="CB1713" i="11"/>
  <c r="CA1713" i="11"/>
  <c r="CB1712" i="11"/>
  <c r="CA1712" i="11"/>
  <c r="CB1711" i="11"/>
  <c r="CA1711" i="11"/>
  <c r="CB1710" i="11"/>
  <c r="CA1710" i="11"/>
  <c r="CB1709" i="11"/>
  <c r="CA1709" i="11"/>
  <c r="CB1708" i="11"/>
  <c r="CA1708" i="11"/>
  <c r="CB1707" i="11"/>
  <c r="CA1707" i="11"/>
  <c r="CB1706" i="11"/>
  <c r="CA1706" i="11"/>
  <c r="CB1705" i="11"/>
  <c r="CA1705" i="11"/>
  <c r="CB1704" i="11"/>
  <c r="CA1704" i="11"/>
  <c r="CB1703" i="11"/>
  <c r="CA1703" i="11"/>
  <c r="CB1702" i="11"/>
  <c r="CA1702" i="11"/>
  <c r="CB1701" i="11"/>
  <c r="CA1701" i="11"/>
  <c r="CB1700" i="11"/>
  <c r="CA1700" i="11"/>
  <c r="CB1699" i="11"/>
  <c r="CA1699" i="11"/>
  <c r="CB1698" i="11"/>
  <c r="CA1698" i="11"/>
  <c r="CB1697" i="11"/>
  <c r="CA1697" i="11"/>
  <c r="CB1696" i="11"/>
  <c r="CA1696" i="11"/>
  <c r="CB1695" i="11"/>
  <c r="CA1695" i="11"/>
  <c r="CB1694" i="11"/>
  <c r="CA1694" i="11"/>
  <c r="CB1693" i="11"/>
  <c r="CA1693" i="11"/>
  <c r="CB1692" i="11"/>
  <c r="CA1692" i="11"/>
  <c r="CB1691" i="11"/>
  <c r="CA1691" i="11"/>
  <c r="CB1690" i="11"/>
  <c r="CA1690" i="11"/>
  <c r="CB1689" i="11"/>
  <c r="CA1689" i="11"/>
  <c r="CB1688" i="11"/>
  <c r="CA1688" i="11"/>
  <c r="CB1687" i="11"/>
  <c r="CA1687" i="11"/>
  <c r="CB1686" i="11"/>
  <c r="CA1686" i="11"/>
  <c r="CB1685" i="11"/>
  <c r="CA1685" i="11"/>
  <c r="CB1684" i="11"/>
  <c r="CA1684" i="11"/>
  <c r="CB1683" i="11"/>
  <c r="CA1683" i="11"/>
  <c r="CB1682" i="11"/>
  <c r="CA1682" i="11"/>
  <c r="CB1681" i="11"/>
  <c r="CA1681" i="11"/>
  <c r="CB1680" i="11"/>
  <c r="CA1680" i="11"/>
  <c r="CB1679" i="11"/>
  <c r="CA1679" i="11"/>
  <c r="CB1678" i="11"/>
  <c r="CA1678" i="11"/>
  <c r="CB1677" i="11"/>
  <c r="CA1677" i="11"/>
  <c r="CB1676" i="11"/>
  <c r="CA1676" i="11"/>
  <c r="CB1675" i="11"/>
  <c r="CA1675" i="11"/>
  <c r="CB1674" i="11"/>
  <c r="CA1674" i="11"/>
  <c r="CB1673" i="11"/>
  <c r="CA1673" i="11"/>
  <c r="CB1672" i="11"/>
  <c r="CA1672" i="11"/>
  <c r="CB1671" i="11"/>
  <c r="CA1671" i="11"/>
  <c r="CB1670" i="11"/>
  <c r="CA1670" i="11"/>
  <c r="CB1669" i="11"/>
  <c r="CA1669" i="11"/>
  <c r="CB1668" i="11"/>
  <c r="CA1668" i="11"/>
  <c r="CB1667" i="11"/>
  <c r="CA1667" i="11"/>
  <c r="CB1666" i="11"/>
  <c r="CA1666" i="11"/>
  <c r="CB1665" i="11"/>
  <c r="CA1665" i="11"/>
  <c r="CB1664" i="11"/>
  <c r="CA1664" i="11"/>
  <c r="CB1663" i="11"/>
  <c r="CA1663" i="11"/>
  <c r="CB1662" i="11"/>
  <c r="CA1662" i="11"/>
  <c r="CB1661" i="11"/>
  <c r="CA1661" i="11"/>
  <c r="CB1660" i="11"/>
  <c r="CA1660" i="11"/>
  <c r="CB1659" i="11"/>
  <c r="CA1659" i="11"/>
  <c r="CB1658" i="11"/>
  <c r="CA1658" i="11"/>
  <c r="CB1657" i="11"/>
  <c r="CA1657" i="11"/>
  <c r="CB1656" i="11"/>
  <c r="CA1656" i="11"/>
  <c r="CB1655" i="11"/>
  <c r="CA1655" i="11"/>
  <c r="CB1654" i="11"/>
  <c r="CA1654" i="11"/>
  <c r="CB1653" i="11"/>
  <c r="CA1653" i="11"/>
  <c r="CB1652" i="11"/>
  <c r="CA1652" i="11"/>
  <c r="CB1651" i="11"/>
  <c r="CA1651" i="11"/>
  <c r="CB1650" i="11"/>
  <c r="CA1650" i="11"/>
  <c r="CB1649" i="11"/>
  <c r="CA1649" i="11"/>
  <c r="CB1648" i="11"/>
  <c r="CA1648" i="11"/>
  <c r="CB1647" i="11"/>
  <c r="CA1647" i="11"/>
  <c r="CB1646" i="11"/>
  <c r="CA1646" i="11"/>
  <c r="CB1645" i="11"/>
  <c r="CA1645" i="11"/>
  <c r="CB1644" i="11"/>
  <c r="CA1644" i="11"/>
  <c r="CB1643" i="11"/>
  <c r="CA1643" i="11"/>
  <c r="CB1642" i="11"/>
  <c r="CA1642" i="11"/>
  <c r="CB1641" i="11"/>
  <c r="CA1641" i="11"/>
  <c r="CB1640" i="11"/>
  <c r="CA1640" i="11"/>
  <c r="CB1639" i="11"/>
  <c r="CA1639" i="11"/>
  <c r="CB1638" i="11"/>
  <c r="CA1638" i="11"/>
  <c r="CB1637" i="11"/>
  <c r="CA1637" i="11"/>
  <c r="CB1636" i="11"/>
  <c r="CA1636" i="11"/>
  <c r="CB1635" i="11"/>
  <c r="CA1635" i="11"/>
  <c r="CB1634" i="11"/>
  <c r="CA1634" i="11"/>
  <c r="CB1633" i="11"/>
  <c r="CA1633" i="11"/>
  <c r="CB1632" i="11"/>
  <c r="CA1632" i="11"/>
  <c r="CB1631" i="11"/>
  <c r="CA1631" i="11"/>
  <c r="CB1630" i="11"/>
  <c r="CA1630" i="11"/>
  <c r="CB1629" i="11"/>
  <c r="CA1629" i="11"/>
  <c r="CB1628" i="11"/>
  <c r="CA1628" i="11"/>
  <c r="CB1627" i="11"/>
  <c r="CA1627" i="11"/>
  <c r="CB1626" i="11"/>
  <c r="CA1626" i="11"/>
  <c r="CB1625" i="11"/>
  <c r="CA1625" i="11"/>
  <c r="CB1624" i="11"/>
  <c r="CA1624" i="11"/>
  <c r="CB1623" i="11"/>
  <c r="CA1623" i="11"/>
  <c r="CB1622" i="11"/>
  <c r="CA1622" i="11"/>
  <c r="CB1621" i="11"/>
  <c r="CA1621" i="11"/>
  <c r="CB1620" i="11"/>
  <c r="CA1620" i="11"/>
  <c r="CB1619" i="11"/>
  <c r="CA1619" i="11"/>
  <c r="CB1618" i="11"/>
  <c r="CA1618" i="11"/>
  <c r="CB1617" i="11"/>
  <c r="CA1617" i="11"/>
  <c r="CB1616" i="11"/>
  <c r="CA1616" i="11"/>
  <c r="CB1615" i="11"/>
  <c r="CA1615" i="11"/>
  <c r="CB1614" i="11"/>
  <c r="CA1614" i="11"/>
  <c r="CB1613" i="11"/>
  <c r="CA1613" i="11"/>
  <c r="CB1612" i="11"/>
  <c r="CA1612" i="11"/>
  <c r="CB1611" i="11"/>
  <c r="CA1611" i="11"/>
  <c r="CB1610" i="11"/>
  <c r="CA1610" i="11"/>
  <c r="CB1609" i="11"/>
  <c r="CA1609" i="11"/>
  <c r="CB1608" i="11"/>
  <c r="CA1608" i="11"/>
  <c r="CB1607" i="11"/>
  <c r="CA1607" i="11"/>
  <c r="CB1606" i="11"/>
  <c r="CA1606" i="11"/>
  <c r="CB1605" i="11"/>
  <c r="CA1605" i="11"/>
  <c r="CB1604" i="11"/>
  <c r="CA1604" i="11"/>
  <c r="CB1603" i="11"/>
  <c r="CA1603" i="11"/>
  <c r="CB1602" i="11"/>
  <c r="CA1602" i="11"/>
  <c r="CB1601" i="11"/>
  <c r="CA1601" i="11"/>
  <c r="CB1600" i="11"/>
  <c r="CA1600" i="11"/>
  <c r="CB1599" i="11"/>
  <c r="CA1599" i="11"/>
  <c r="CB1598" i="11"/>
  <c r="CA1598" i="11"/>
  <c r="CB1597" i="11"/>
  <c r="CA1597" i="11"/>
  <c r="CB1596" i="11"/>
  <c r="CA1596" i="11"/>
  <c r="CB1595" i="11"/>
  <c r="CA1595" i="11"/>
  <c r="CB1594" i="11"/>
  <c r="CA1594" i="11"/>
  <c r="CB1593" i="11"/>
  <c r="CA1593" i="11"/>
  <c r="CB1592" i="11"/>
  <c r="CA1592" i="11"/>
  <c r="CB1591" i="11"/>
  <c r="CA1591" i="11"/>
  <c r="CB1590" i="11"/>
  <c r="CA1590" i="11"/>
  <c r="CB1589" i="11"/>
  <c r="CA1589" i="11"/>
  <c r="CB1588" i="11"/>
  <c r="CA1588" i="11"/>
  <c r="CB1587" i="11"/>
  <c r="CA1587" i="11"/>
  <c r="CB1586" i="11"/>
  <c r="CA1586" i="11"/>
  <c r="CB1585" i="11"/>
  <c r="CA1585" i="11"/>
  <c r="CB1584" i="11"/>
  <c r="CA1584" i="11"/>
  <c r="CB1583" i="11"/>
  <c r="CA1583" i="11"/>
  <c r="CB1582" i="11"/>
  <c r="CA1582" i="11"/>
  <c r="CB1581" i="11"/>
  <c r="CA1581" i="11"/>
  <c r="CB1580" i="11"/>
  <c r="CA1580" i="11"/>
  <c r="CB1579" i="11"/>
  <c r="CA1579" i="11"/>
  <c r="CB1578" i="11"/>
  <c r="CA1578" i="11"/>
  <c r="CB1577" i="11"/>
  <c r="CA1577" i="11"/>
  <c r="CB1576" i="11"/>
  <c r="CA1576" i="11"/>
  <c r="CB1575" i="11"/>
  <c r="CA1575" i="11"/>
  <c r="CB1574" i="11"/>
  <c r="CA1574" i="11"/>
  <c r="CB1573" i="11"/>
  <c r="CA1573" i="11"/>
  <c r="CB1572" i="11"/>
  <c r="CA1572" i="11"/>
  <c r="CB1571" i="11"/>
  <c r="CA1571" i="11"/>
  <c r="CB1570" i="11"/>
  <c r="CA1570" i="11"/>
  <c r="CB1569" i="11"/>
  <c r="CA1569" i="11"/>
  <c r="CB1568" i="11"/>
  <c r="CA1568" i="11"/>
  <c r="CB1567" i="11"/>
  <c r="CA1567" i="11"/>
  <c r="CB1566" i="11"/>
  <c r="CA1566" i="11"/>
  <c r="CB1565" i="11"/>
  <c r="CA1565" i="11"/>
  <c r="CB1564" i="11"/>
  <c r="CA1564" i="11"/>
  <c r="CB1563" i="11"/>
  <c r="CA1563" i="11"/>
  <c r="CB1562" i="11"/>
  <c r="CA1562" i="11"/>
  <c r="CB1561" i="11"/>
  <c r="CA1561" i="11"/>
  <c r="CB1560" i="11"/>
  <c r="CA1560" i="11"/>
  <c r="CB1559" i="11"/>
  <c r="CA1559" i="11"/>
  <c r="CB1558" i="11"/>
  <c r="CA1558" i="11"/>
  <c r="CB1557" i="11"/>
  <c r="CA1557" i="11"/>
  <c r="CB1556" i="11"/>
  <c r="CA1556" i="11"/>
  <c r="CB1555" i="11"/>
  <c r="CA1555" i="11"/>
  <c r="CB1554" i="11"/>
  <c r="CA1554" i="11"/>
  <c r="CB1553" i="11"/>
  <c r="CA1553" i="11"/>
  <c r="CB1552" i="11"/>
  <c r="CA1552" i="11"/>
  <c r="CB1551" i="11"/>
  <c r="CA1551" i="11"/>
  <c r="CB1550" i="11"/>
  <c r="CA1550" i="11"/>
  <c r="CB1549" i="11"/>
  <c r="CA1549" i="11"/>
  <c r="CB1548" i="11"/>
  <c r="CA1548" i="11"/>
  <c r="CB1547" i="11"/>
  <c r="CA1547" i="11"/>
  <c r="CB1546" i="11"/>
  <c r="CA1546" i="11"/>
  <c r="CB1545" i="11"/>
  <c r="CA1545" i="11"/>
  <c r="CB1544" i="11"/>
  <c r="CA1544" i="11"/>
  <c r="CB1543" i="11"/>
  <c r="CA1543" i="11"/>
  <c r="CB1542" i="11"/>
  <c r="CA1542" i="11"/>
  <c r="CB1541" i="11"/>
  <c r="CA1541" i="11"/>
  <c r="CB1540" i="11"/>
  <c r="CA1540" i="11"/>
  <c r="CB1539" i="11"/>
  <c r="CA1539" i="11"/>
  <c r="CB1538" i="11"/>
  <c r="CA1538" i="11"/>
  <c r="CB1537" i="11"/>
  <c r="CA1537" i="11"/>
  <c r="CB1536" i="11"/>
  <c r="CA1536" i="11"/>
  <c r="CB1535" i="11"/>
  <c r="CA1535" i="11"/>
  <c r="CB1534" i="11"/>
  <c r="CA1534" i="11"/>
  <c r="CB1533" i="11"/>
  <c r="CA1533" i="11"/>
  <c r="CB1532" i="11"/>
  <c r="CA1532" i="11"/>
  <c r="CB1531" i="11"/>
  <c r="CA1531" i="11"/>
  <c r="CB1530" i="11"/>
  <c r="CA1530" i="11"/>
  <c r="CB1529" i="11"/>
  <c r="CA1529" i="11"/>
  <c r="CB1528" i="11"/>
  <c r="CA1528" i="11"/>
  <c r="CB1527" i="11"/>
  <c r="CA1527" i="11"/>
  <c r="CB1526" i="11"/>
  <c r="CA1526" i="11"/>
  <c r="CB1525" i="11"/>
  <c r="CA1525" i="11"/>
  <c r="CB1524" i="11"/>
  <c r="CA1524" i="11"/>
  <c r="CB1523" i="11"/>
  <c r="CA1523" i="11"/>
  <c r="CB1522" i="11"/>
  <c r="CA1522" i="11"/>
  <c r="CB1521" i="11"/>
  <c r="CA1521" i="11"/>
  <c r="CB1520" i="11"/>
  <c r="CA1520" i="11"/>
  <c r="CB1519" i="11"/>
  <c r="CA1519" i="11"/>
  <c r="CB1518" i="11"/>
  <c r="CA1518" i="11"/>
  <c r="CB1517" i="11"/>
  <c r="CA1517" i="11"/>
  <c r="CB1516" i="11"/>
  <c r="CA1516" i="11"/>
  <c r="CB1515" i="11"/>
  <c r="CA1515" i="11"/>
  <c r="CB1514" i="11"/>
  <c r="CA1514" i="11"/>
  <c r="CB1513" i="11"/>
  <c r="CA1513" i="11"/>
  <c r="CB1512" i="11"/>
  <c r="CA1512" i="11"/>
  <c r="CB1511" i="11"/>
  <c r="CA1511" i="11"/>
  <c r="CB1510" i="11"/>
  <c r="CA1510" i="11"/>
  <c r="CB1509" i="11"/>
  <c r="CA1509" i="11"/>
  <c r="CB1508" i="11"/>
  <c r="CA1508" i="11"/>
  <c r="CB1507" i="11"/>
  <c r="CA1507" i="11"/>
  <c r="CB1506" i="11"/>
  <c r="CA1506" i="11"/>
  <c r="CB1505" i="11"/>
  <c r="CA1505" i="11"/>
  <c r="CB1504" i="11"/>
  <c r="CA1504" i="11"/>
  <c r="CB1503" i="11"/>
  <c r="CA1503" i="11"/>
  <c r="CB1502" i="11"/>
  <c r="CA1502" i="11"/>
  <c r="CB1501" i="11"/>
  <c r="CA1501" i="11"/>
  <c r="CB1500" i="11"/>
  <c r="CA1500" i="11"/>
  <c r="CB1499" i="11"/>
  <c r="CA1499" i="11"/>
  <c r="CB1498" i="11"/>
  <c r="CA1498" i="11"/>
  <c r="CB1497" i="11"/>
  <c r="CA1497" i="11"/>
  <c r="CB1496" i="11"/>
  <c r="CA1496" i="11"/>
  <c r="CB1495" i="11"/>
  <c r="CA1495" i="11"/>
  <c r="CB1494" i="11"/>
  <c r="CA1494" i="11"/>
  <c r="CB1493" i="11"/>
  <c r="CA1493" i="11"/>
  <c r="CB1492" i="11"/>
  <c r="CA1492" i="11"/>
  <c r="CB1491" i="11"/>
  <c r="CA1491" i="11"/>
  <c r="CB1490" i="11"/>
  <c r="CA1490" i="11"/>
  <c r="CB1489" i="11"/>
  <c r="CA1489" i="11"/>
  <c r="CB1488" i="11"/>
  <c r="CA1488" i="11"/>
  <c r="CB1487" i="11"/>
  <c r="CA1487" i="11"/>
  <c r="CB1486" i="11"/>
  <c r="CA1486" i="11"/>
  <c r="CB1485" i="11"/>
  <c r="CA1485" i="11"/>
  <c r="CB1484" i="11"/>
  <c r="CA1484" i="11"/>
  <c r="CB1483" i="11"/>
  <c r="CA1483" i="11"/>
  <c r="CB1482" i="11"/>
  <c r="CA1482" i="11"/>
  <c r="CB1481" i="11"/>
  <c r="CA1481" i="11"/>
  <c r="CB1480" i="11"/>
  <c r="CA1480" i="11"/>
  <c r="CB1479" i="11"/>
  <c r="CA1479" i="11"/>
  <c r="CB1478" i="11"/>
  <c r="CA1478" i="11"/>
  <c r="CB1477" i="11"/>
  <c r="CA1477" i="11"/>
  <c r="CB1476" i="11"/>
  <c r="CA1476" i="11"/>
  <c r="CB1475" i="11"/>
  <c r="CA1475" i="11"/>
  <c r="CB1474" i="11"/>
  <c r="CA1474" i="11"/>
  <c r="CB1473" i="11"/>
  <c r="CA1473" i="11"/>
  <c r="CB1472" i="11"/>
  <c r="CA1472" i="11"/>
  <c r="CB1471" i="11"/>
  <c r="CA1471" i="11"/>
  <c r="CB1470" i="11"/>
  <c r="CA1470" i="11"/>
  <c r="CB1469" i="11"/>
  <c r="CA1469" i="11"/>
  <c r="CB1468" i="11"/>
  <c r="CA1468" i="11"/>
  <c r="CB1467" i="11"/>
  <c r="CA1467" i="11"/>
  <c r="CB1466" i="11"/>
  <c r="CA1466" i="11"/>
  <c r="CB1465" i="11"/>
  <c r="CA1465" i="11"/>
  <c r="CB1464" i="11"/>
  <c r="CA1464" i="11"/>
  <c r="CB1463" i="11"/>
  <c r="CA1463" i="11"/>
  <c r="CB1462" i="11"/>
  <c r="CA1462" i="11"/>
  <c r="CB1461" i="11"/>
  <c r="CA1461" i="11"/>
  <c r="CB1460" i="11"/>
  <c r="CA1460" i="11"/>
  <c r="CB1459" i="11"/>
  <c r="CA1459" i="11"/>
  <c r="CB1458" i="11"/>
  <c r="CA1458" i="11"/>
  <c r="CB1457" i="11"/>
  <c r="CA1457" i="11"/>
  <c r="CB1456" i="11"/>
  <c r="CA1456" i="11"/>
  <c r="CB1455" i="11"/>
  <c r="CA1455" i="11"/>
  <c r="CB1454" i="11"/>
  <c r="CA1454" i="11"/>
  <c r="CB1453" i="11"/>
  <c r="CA1453" i="11"/>
  <c r="CB1452" i="11"/>
  <c r="CA1452" i="11"/>
  <c r="CB1451" i="11"/>
  <c r="CA1451" i="11"/>
  <c r="CB1450" i="11"/>
  <c r="CA1450" i="11"/>
  <c r="CB1449" i="11"/>
  <c r="CA1449" i="11"/>
  <c r="CB1448" i="11"/>
  <c r="CA1448" i="11"/>
  <c r="CB1447" i="11"/>
  <c r="CA1447" i="11"/>
  <c r="CB1446" i="11"/>
  <c r="CA1446" i="11"/>
  <c r="CB1445" i="11"/>
  <c r="CA1445" i="11"/>
  <c r="CB1444" i="11"/>
  <c r="CA1444" i="11"/>
  <c r="CB1443" i="11"/>
  <c r="CA1443" i="11"/>
  <c r="CB1442" i="11"/>
  <c r="CA1442" i="11"/>
  <c r="CB1441" i="11"/>
  <c r="CA1441" i="11"/>
  <c r="CB1440" i="11"/>
  <c r="CA1440" i="11"/>
  <c r="CB1439" i="11"/>
  <c r="CA1439" i="11"/>
  <c r="CB1438" i="11"/>
  <c r="CA1438" i="11"/>
  <c r="CB1437" i="11"/>
  <c r="CA1437" i="11"/>
  <c r="CB1436" i="11"/>
  <c r="CA1436" i="11"/>
  <c r="CB1435" i="11"/>
  <c r="CA1435" i="11"/>
  <c r="CB1434" i="11"/>
  <c r="CA1434" i="11"/>
  <c r="CB1433" i="11"/>
  <c r="CA1433" i="11"/>
  <c r="CB1432" i="11"/>
  <c r="CA1432" i="11"/>
  <c r="CB1431" i="11"/>
  <c r="CA1431" i="11"/>
  <c r="CB1430" i="11"/>
  <c r="CA1430" i="11"/>
  <c r="CB1429" i="11"/>
  <c r="CA1429" i="11"/>
  <c r="CB1428" i="11"/>
  <c r="CA1428" i="11"/>
  <c r="CB1427" i="11"/>
  <c r="CA1427" i="11"/>
  <c r="CB1426" i="11"/>
  <c r="CA1426" i="11"/>
  <c r="CB1425" i="11"/>
  <c r="CA1425" i="11"/>
  <c r="CB1424" i="11"/>
  <c r="CA1424" i="11"/>
  <c r="CB1423" i="11"/>
  <c r="CA1423" i="11"/>
  <c r="CB1422" i="11"/>
  <c r="CA1422" i="11"/>
  <c r="CB1421" i="11"/>
  <c r="CA1421" i="11"/>
  <c r="CB1420" i="11"/>
  <c r="CA1420" i="11"/>
  <c r="CB1419" i="11"/>
  <c r="CA1419" i="11"/>
  <c r="CB1418" i="11"/>
  <c r="CA1418" i="11"/>
  <c r="CB1417" i="11"/>
  <c r="CA1417" i="11"/>
  <c r="CB1416" i="11"/>
  <c r="CA1416" i="11"/>
  <c r="CB1415" i="11"/>
  <c r="CA1415" i="11"/>
  <c r="CB1414" i="11"/>
  <c r="CA1414" i="11"/>
  <c r="CB1413" i="11"/>
  <c r="CA1413" i="11"/>
  <c r="CB1412" i="11"/>
  <c r="CA1412" i="11"/>
  <c r="CB1411" i="11"/>
  <c r="CA1411" i="11"/>
  <c r="CB1410" i="11"/>
  <c r="CA1410" i="11"/>
  <c r="CB1409" i="11"/>
  <c r="CA1409" i="11"/>
  <c r="CB1408" i="11"/>
  <c r="CA1408" i="11"/>
  <c r="CB1407" i="11"/>
  <c r="CA1407" i="11"/>
  <c r="CB1406" i="11"/>
  <c r="CA1406" i="11"/>
  <c r="CB1405" i="11"/>
  <c r="CA1405" i="11"/>
  <c r="CB1404" i="11"/>
  <c r="CA1404" i="11"/>
  <c r="CB1403" i="11"/>
  <c r="CA1403" i="11"/>
  <c r="CB1402" i="11"/>
  <c r="CA1402" i="11"/>
  <c r="CB1401" i="11"/>
  <c r="CA1401" i="11"/>
  <c r="CB1400" i="11"/>
  <c r="CA1400" i="11"/>
  <c r="CB1399" i="11"/>
  <c r="CA1399" i="11"/>
  <c r="CB1398" i="11"/>
  <c r="CA1398" i="11"/>
  <c r="CB1397" i="11"/>
  <c r="CA1397" i="11"/>
  <c r="CB1396" i="11"/>
  <c r="CA1396" i="11"/>
  <c r="CB1395" i="11"/>
  <c r="CA1395" i="11"/>
  <c r="CB1394" i="11"/>
  <c r="CA1394" i="11"/>
  <c r="CB1393" i="11"/>
  <c r="CA1393" i="11"/>
  <c r="CB1392" i="11"/>
  <c r="CA1392" i="11"/>
  <c r="CB1391" i="11"/>
  <c r="CA1391" i="11"/>
  <c r="CB1390" i="11"/>
  <c r="CA1390" i="11"/>
  <c r="CB1389" i="11"/>
  <c r="CA1389" i="11"/>
  <c r="CB1388" i="11"/>
  <c r="CA1388" i="11"/>
  <c r="CB1387" i="11"/>
  <c r="CA1387" i="11"/>
  <c r="CB1386" i="11"/>
  <c r="CA1386" i="11"/>
  <c r="CB1385" i="11"/>
  <c r="CA1385" i="11"/>
  <c r="CB1384" i="11"/>
  <c r="CA1384" i="11"/>
  <c r="CB1383" i="11"/>
  <c r="CA1383" i="11"/>
  <c r="CB1382" i="11"/>
  <c r="CA1382" i="11"/>
  <c r="CB1381" i="11"/>
  <c r="CA1381" i="11"/>
  <c r="CB1380" i="11"/>
  <c r="CA1380" i="11"/>
  <c r="CB1379" i="11"/>
  <c r="CA1379" i="11"/>
  <c r="CB1378" i="11"/>
  <c r="CA1378" i="11"/>
  <c r="CB1377" i="11"/>
  <c r="CA1377" i="11"/>
  <c r="CB1376" i="11"/>
  <c r="CA1376" i="11"/>
  <c r="CB1375" i="11"/>
  <c r="CA1375" i="11"/>
  <c r="CB1374" i="11"/>
  <c r="CA1374" i="11"/>
  <c r="CB1373" i="11"/>
  <c r="CA1373" i="11"/>
  <c r="CB1372" i="11"/>
  <c r="CA1372" i="11"/>
  <c r="CB1371" i="11"/>
  <c r="CA1371" i="11"/>
  <c r="CB1370" i="11"/>
  <c r="CA1370" i="11"/>
  <c r="CB1369" i="11"/>
  <c r="CA1369" i="11"/>
  <c r="CB1368" i="11"/>
  <c r="CA1368" i="11"/>
  <c r="CB1367" i="11"/>
  <c r="CA1367" i="11"/>
  <c r="CB1366" i="11"/>
  <c r="CA1366" i="11"/>
  <c r="CB1365" i="11"/>
  <c r="CA1365" i="11"/>
  <c r="CB1364" i="11"/>
  <c r="CA1364" i="11"/>
  <c r="CB1363" i="11"/>
  <c r="CA1363" i="11"/>
  <c r="CB1362" i="11"/>
  <c r="CA1362" i="11"/>
  <c r="CB1361" i="11"/>
  <c r="CA1361" i="11"/>
  <c r="CB1360" i="11"/>
  <c r="CA1360" i="11"/>
  <c r="CB1359" i="11"/>
  <c r="CA1359" i="11"/>
  <c r="CB1358" i="11"/>
  <c r="CA1358" i="11"/>
  <c r="CB1357" i="11"/>
  <c r="CA1357" i="11"/>
  <c r="CB1356" i="11"/>
  <c r="CA1356" i="11"/>
  <c r="CB1355" i="11"/>
  <c r="CA1355" i="11"/>
  <c r="CB1354" i="11"/>
  <c r="CA1354" i="11"/>
  <c r="CB1353" i="11"/>
  <c r="CA1353" i="11"/>
  <c r="CB1352" i="11"/>
  <c r="CA1352" i="11"/>
  <c r="CB1351" i="11"/>
  <c r="CA1351" i="11"/>
  <c r="CB1350" i="11"/>
  <c r="CA1350" i="11"/>
  <c r="CB1349" i="11"/>
  <c r="CA1349" i="11"/>
  <c r="CB1348" i="11"/>
  <c r="CA1348" i="11"/>
  <c r="CB1347" i="11"/>
  <c r="CA1347" i="11"/>
  <c r="CB1346" i="11"/>
  <c r="CA1346" i="11"/>
  <c r="CB1345" i="11"/>
  <c r="CA1345" i="11"/>
  <c r="CB1344" i="11"/>
  <c r="CA1344" i="11"/>
  <c r="CB1343" i="11"/>
  <c r="CA1343" i="11"/>
  <c r="CB1342" i="11"/>
  <c r="CA1342" i="11"/>
  <c r="CB1341" i="11"/>
  <c r="CA1341" i="11"/>
  <c r="CB1340" i="11"/>
  <c r="CA1340" i="11"/>
  <c r="CB1339" i="11"/>
  <c r="CA1339" i="11"/>
  <c r="CB1338" i="11"/>
  <c r="CA1338" i="11"/>
  <c r="CB1337" i="11"/>
  <c r="CA1337" i="11"/>
  <c r="CB1336" i="11"/>
  <c r="CA1336" i="11"/>
  <c r="CB1335" i="11"/>
  <c r="CA1335" i="11"/>
  <c r="CB1334" i="11"/>
  <c r="CA1334" i="11"/>
  <c r="CB1333" i="11"/>
  <c r="CA1333" i="11"/>
  <c r="CB1332" i="11"/>
  <c r="CA1332" i="11"/>
  <c r="CB1331" i="11"/>
  <c r="CA1331" i="11"/>
  <c r="CB1330" i="11"/>
  <c r="CA1330" i="11"/>
  <c r="CB1329" i="11"/>
  <c r="CA1329" i="11"/>
  <c r="CB1328" i="11"/>
  <c r="CA1328" i="11"/>
  <c r="CB1327" i="11"/>
  <c r="CA1327" i="11"/>
  <c r="CB1326" i="11"/>
  <c r="CA1326" i="11"/>
  <c r="CB1325" i="11"/>
  <c r="CA1325" i="11"/>
  <c r="CB1324" i="11"/>
  <c r="CA1324" i="11"/>
  <c r="CB1323" i="11"/>
  <c r="CA1323" i="11"/>
  <c r="CB1322" i="11"/>
  <c r="CA1322" i="11"/>
  <c r="CB1321" i="11"/>
  <c r="CA1321" i="11"/>
  <c r="CB1320" i="11"/>
  <c r="CA1320" i="11"/>
  <c r="CB1319" i="11"/>
  <c r="CA1319" i="11"/>
  <c r="CB1318" i="11"/>
  <c r="CA1318" i="11"/>
  <c r="CB1317" i="11"/>
  <c r="CA1317" i="11"/>
  <c r="CB1316" i="11"/>
  <c r="CA1316" i="11"/>
  <c r="CB1315" i="11"/>
  <c r="CA1315" i="11"/>
  <c r="CB1314" i="11"/>
  <c r="CA1314" i="11"/>
  <c r="CB1313" i="11"/>
  <c r="CA1313" i="11"/>
  <c r="CB1312" i="11"/>
  <c r="CA1312" i="11"/>
  <c r="CB1311" i="11"/>
  <c r="CA1311" i="11"/>
  <c r="CB1310" i="11"/>
  <c r="CA1310" i="11"/>
  <c r="CB1309" i="11"/>
  <c r="CA1309" i="11"/>
  <c r="CB1308" i="11"/>
  <c r="CA1308" i="11"/>
  <c r="CB1307" i="11"/>
  <c r="CA1307" i="11"/>
  <c r="CB1306" i="11"/>
  <c r="CA1306" i="11"/>
  <c r="CB1305" i="11"/>
  <c r="CA1305" i="11"/>
  <c r="CB1304" i="11"/>
  <c r="CA1304" i="11"/>
  <c r="CB1303" i="11"/>
  <c r="CA1303" i="11"/>
  <c r="CB1302" i="11"/>
  <c r="CA1302" i="11"/>
  <c r="CB1301" i="11"/>
  <c r="CA1301" i="11"/>
  <c r="CB1300" i="11"/>
  <c r="CA1300" i="11"/>
  <c r="CB1299" i="11"/>
  <c r="CA1299" i="11"/>
  <c r="CB1298" i="11"/>
  <c r="CA1298" i="11"/>
  <c r="CB1297" i="11"/>
  <c r="CA1297" i="11"/>
  <c r="CB1296" i="11"/>
  <c r="CA1296" i="11"/>
  <c r="CB1295" i="11"/>
  <c r="CA1295" i="11"/>
  <c r="CB1294" i="11"/>
  <c r="CA1294" i="11"/>
  <c r="CB1293" i="11"/>
  <c r="CA1293" i="11"/>
  <c r="CB1292" i="11"/>
  <c r="CA1292" i="11"/>
  <c r="CB1291" i="11"/>
  <c r="CA1291" i="11"/>
  <c r="CB1290" i="11"/>
  <c r="CA1290" i="11"/>
  <c r="CB1289" i="11"/>
  <c r="CA1289" i="11"/>
  <c r="CB1288" i="11"/>
  <c r="CA1288" i="11"/>
  <c r="CB1287" i="11"/>
  <c r="CA1287" i="11"/>
  <c r="CB1286" i="11"/>
  <c r="CA1286" i="11"/>
  <c r="CB1285" i="11"/>
  <c r="CA1285" i="11"/>
  <c r="CB1284" i="11"/>
  <c r="CA1284" i="11"/>
  <c r="CB1283" i="11"/>
  <c r="CA1283" i="11"/>
  <c r="CB1282" i="11"/>
  <c r="CA1282" i="11"/>
  <c r="CB1281" i="11"/>
  <c r="CA1281" i="11"/>
  <c r="CB1280" i="11"/>
  <c r="CA1280" i="11"/>
  <c r="CB1279" i="11"/>
  <c r="CA1279" i="11"/>
  <c r="CB1278" i="11"/>
  <c r="CA1278" i="11"/>
  <c r="CB1277" i="11"/>
  <c r="CA1277" i="11"/>
  <c r="CB1276" i="11"/>
  <c r="CA1276" i="11"/>
  <c r="CB1275" i="11"/>
  <c r="CA1275" i="11"/>
  <c r="CB1274" i="11"/>
  <c r="CA1274" i="11"/>
  <c r="CB1273" i="11"/>
  <c r="CA1273" i="11"/>
  <c r="CB1272" i="11"/>
  <c r="CA1272" i="11"/>
  <c r="CB1271" i="11"/>
  <c r="CA1271" i="11"/>
  <c r="CB1270" i="11"/>
  <c r="CA1270" i="11"/>
  <c r="CB1269" i="11"/>
  <c r="CA1269" i="11"/>
  <c r="CB1268" i="11"/>
  <c r="CA1268" i="11"/>
  <c r="CB1267" i="11"/>
  <c r="CA1267" i="11"/>
  <c r="CB1266" i="11"/>
  <c r="CA1266" i="11"/>
  <c r="CB1265" i="11"/>
  <c r="CA1265" i="11"/>
  <c r="CB1264" i="11"/>
  <c r="CA1264" i="11"/>
  <c r="CB1263" i="11"/>
  <c r="CA1263" i="11"/>
  <c r="CB1262" i="11"/>
  <c r="CA1262" i="11"/>
  <c r="CB1261" i="11"/>
  <c r="CA1261" i="11"/>
  <c r="CB1260" i="11"/>
  <c r="CA1260" i="11"/>
  <c r="CB1259" i="11"/>
  <c r="CA1259" i="11"/>
  <c r="CB1258" i="11"/>
  <c r="CA1258" i="11"/>
  <c r="CB1257" i="11"/>
  <c r="CA1257" i="11"/>
  <c r="CB1256" i="11"/>
  <c r="CA1256" i="11"/>
  <c r="CB1255" i="11"/>
  <c r="CA1255" i="11"/>
  <c r="CB1254" i="11"/>
  <c r="CA1254" i="11"/>
  <c r="CB1253" i="11"/>
  <c r="CA1253" i="11"/>
  <c r="CB1252" i="11"/>
  <c r="CA1252" i="11"/>
  <c r="CB1251" i="11"/>
  <c r="CA1251" i="11"/>
  <c r="CB1250" i="11"/>
  <c r="CA1250" i="11"/>
  <c r="CB1249" i="11"/>
  <c r="CA1249" i="11"/>
  <c r="CB1248" i="11"/>
  <c r="CA1248" i="11"/>
  <c r="CB1247" i="11"/>
  <c r="CA1247" i="11"/>
  <c r="CB1246" i="11"/>
  <c r="CA1246" i="11"/>
  <c r="CB1245" i="11"/>
  <c r="CA1245" i="11"/>
  <c r="CB1244" i="11"/>
  <c r="CA1244" i="11"/>
  <c r="CB1243" i="11"/>
  <c r="CA1243" i="11"/>
  <c r="CB1242" i="11"/>
  <c r="CA1242" i="11"/>
  <c r="CB1241" i="11"/>
  <c r="CA1241" i="11"/>
  <c r="CB1240" i="11"/>
  <c r="CA1240" i="11"/>
  <c r="CB1239" i="11"/>
  <c r="CA1239" i="11"/>
  <c r="CB1238" i="11"/>
  <c r="CA1238" i="11"/>
  <c r="CB1237" i="11"/>
  <c r="CA1237" i="11"/>
  <c r="CB1236" i="11"/>
  <c r="CA1236" i="11"/>
  <c r="CB1235" i="11"/>
  <c r="CA1235" i="11"/>
  <c r="CB1234" i="11"/>
  <c r="CA1234" i="11"/>
  <c r="CB1233" i="11"/>
  <c r="CA1233" i="11"/>
  <c r="CB1232" i="11"/>
  <c r="CA1232" i="11"/>
  <c r="CB1231" i="11"/>
  <c r="CA1231" i="11"/>
  <c r="CB1230" i="11"/>
  <c r="CA1230" i="11"/>
  <c r="CB1229" i="11"/>
  <c r="CA1229" i="11"/>
  <c r="CB1228" i="11"/>
  <c r="CA1228" i="11"/>
  <c r="CB1227" i="11"/>
  <c r="CA1227" i="11"/>
  <c r="CB1226" i="11"/>
  <c r="CA1226" i="11"/>
  <c r="CB1225" i="11"/>
  <c r="CA1225" i="11"/>
  <c r="CB1224" i="11"/>
  <c r="CA1224" i="11"/>
  <c r="CB1223" i="11"/>
  <c r="CA1223" i="11"/>
  <c r="CB1222" i="11"/>
  <c r="CA1222" i="11"/>
  <c r="CB1221" i="11"/>
  <c r="CA1221" i="11"/>
  <c r="CB1220" i="11"/>
  <c r="CA1220" i="11"/>
  <c r="CB1219" i="11"/>
  <c r="CA1219" i="11"/>
  <c r="CB1218" i="11"/>
  <c r="CA1218" i="11"/>
  <c r="CB1217" i="11"/>
  <c r="CA1217" i="11"/>
  <c r="CB1216" i="11"/>
  <c r="CA1216" i="11"/>
  <c r="CB1215" i="11"/>
  <c r="CA1215" i="11"/>
  <c r="CB1214" i="11"/>
  <c r="CA1214" i="11"/>
  <c r="CB1213" i="11"/>
  <c r="CA1213" i="11"/>
  <c r="CB1212" i="11"/>
  <c r="CA1212" i="11"/>
  <c r="CB1211" i="11"/>
  <c r="CA1211" i="11"/>
  <c r="CB1210" i="11"/>
  <c r="CA1210" i="11"/>
  <c r="CB1209" i="11"/>
  <c r="CA1209" i="11"/>
  <c r="CB1208" i="11"/>
  <c r="CA1208" i="11"/>
  <c r="CB1207" i="11"/>
  <c r="CA1207" i="11"/>
  <c r="CB1206" i="11"/>
  <c r="CA1206" i="11"/>
  <c r="CB1205" i="11"/>
  <c r="CA1205" i="11"/>
  <c r="CB1204" i="11"/>
  <c r="CA1204" i="11"/>
  <c r="CB1203" i="11"/>
  <c r="CA1203" i="11"/>
  <c r="CB1202" i="11"/>
  <c r="CA1202" i="11"/>
  <c r="CB1201" i="11"/>
  <c r="CA1201" i="11"/>
  <c r="CB1200" i="11"/>
  <c r="CA1200" i="11"/>
  <c r="CB1199" i="11"/>
  <c r="CA1199" i="11"/>
  <c r="CB1198" i="11"/>
  <c r="CA1198" i="11"/>
  <c r="CB1197" i="11"/>
  <c r="CA1197" i="11"/>
  <c r="CB1196" i="11"/>
  <c r="CA1196" i="11"/>
  <c r="CB1195" i="11"/>
  <c r="CA1195" i="11"/>
  <c r="CB1194" i="11"/>
  <c r="CA1194" i="11"/>
  <c r="CB1193" i="11"/>
  <c r="CA1193" i="11"/>
  <c r="CB1192" i="11"/>
  <c r="CA1192" i="11"/>
  <c r="CB1191" i="11"/>
  <c r="CA1191" i="11"/>
  <c r="CB1190" i="11"/>
  <c r="CA1190" i="11"/>
  <c r="CB1189" i="11"/>
  <c r="CA1189" i="11"/>
  <c r="CB1188" i="11"/>
  <c r="CA1188" i="11"/>
  <c r="CB1187" i="11"/>
  <c r="CA1187" i="11"/>
  <c r="CB1186" i="11"/>
  <c r="CA1186" i="11"/>
  <c r="CB1185" i="11"/>
  <c r="CA1185" i="11"/>
  <c r="CB1184" i="11"/>
  <c r="CA1184" i="11"/>
  <c r="CB1183" i="11"/>
  <c r="CA1183" i="11"/>
  <c r="CB1182" i="11"/>
  <c r="CA1182" i="11"/>
  <c r="CB1181" i="11"/>
  <c r="CA1181" i="11"/>
  <c r="CB1180" i="11"/>
  <c r="CA1180" i="11"/>
  <c r="CB1179" i="11"/>
  <c r="CA1179" i="11"/>
  <c r="CB1178" i="11"/>
  <c r="CA1178" i="11"/>
  <c r="CB1177" i="11"/>
  <c r="CA1177" i="11"/>
  <c r="CB1176" i="11"/>
  <c r="CA1176" i="11"/>
  <c r="CB1175" i="11"/>
  <c r="CA1175" i="11"/>
  <c r="CB1174" i="11"/>
  <c r="CA1174" i="11"/>
  <c r="CB1173" i="11"/>
  <c r="CA1173" i="11"/>
  <c r="CB1172" i="11"/>
  <c r="CA1172" i="11"/>
  <c r="CB1171" i="11"/>
  <c r="CA1171" i="11"/>
  <c r="CB1170" i="11"/>
  <c r="CA1170" i="11"/>
  <c r="CB1169" i="11"/>
  <c r="CA1169" i="11"/>
  <c r="CB1168" i="11"/>
  <c r="CA1168" i="11"/>
  <c r="CB1167" i="11"/>
  <c r="CA1167" i="11"/>
  <c r="CB1166" i="11"/>
  <c r="CA1166" i="11"/>
  <c r="CB1165" i="11"/>
  <c r="CA1165" i="11"/>
  <c r="CB1164" i="11"/>
  <c r="CA1164" i="11"/>
  <c r="CB1163" i="11"/>
  <c r="CA1163" i="11"/>
  <c r="CB1162" i="11"/>
  <c r="CA1162" i="11"/>
  <c r="CB1161" i="11"/>
  <c r="CA1161" i="11"/>
  <c r="CB1160" i="11"/>
  <c r="CA1160" i="11"/>
  <c r="CB1159" i="11"/>
  <c r="CA1159" i="11"/>
  <c r="CB1158" i="11"/>
  <c r="CA1158" i="11"/>
  <c r="CB1157" i="11"/>
  <c r="CA1157" i="11"/>
  <c r="CB1156" i="11"/>
  <c r="CA1156" i="11"/>
  <c r="CB1155" i="11"/>
  <c r="CA1155" i="11"/>
  <c r="CB1154" i="11"/>
  <c r="CA1154" i="11"/>
  <c r="CB1153" i="11"/>
  <c r="CA1153" i="11"/>
  <c r="CB1152" i="11"/>
  <c r="CA1152" i="11"/>
  <c r="CB1151" i="11"/>
  <c r="CA1151" i="11"/>
  <c r="CB1150" i="11"/>
  <c r="CA1150" i="11"/>
  <c r="CB1149" i="11"/>
  <c r="CA1149" i="11"/>
  <c r="CB1148" i="11"/>
  <c r="CA1148" i="11"/>
  <c r="CB1147" i="11"/>
  <c r="CA1147" i="11"/>
  <c r="CB1146" i="11"/>
  <c r="CA1146" i="11"/>
  <c r="CB1145" i="11"/>
  <c r="CA1145" i="11"/>
  <c r="CB1144" i="11"/>
  <c r="CA1144" i="11"/>
  <c r="CB1143" i="11"/>
  <c r="CA1143" i="11"/>
  <c r="CB1142" i="11"/>
  <c r="CA1142" i="11"/>
  <c r="CB1141" i="11"/>
  <c r="CA1141" i="11"/>
  <c r="CB1140" i="11"/>
  <c r="CA1140" i="11"/>
  <c r="CB1139" i="11"/>
  <c r="CA1139" i="11"/>
  <c r="CB1138" i="11"/>
  <c r="CA1138" i="11"/>
  <c r="CB1137" i="11"/>
  <c r="CA1137" i="11"/>
  <c r="CB1136" i="11"/>
  <c r="CA1136" i="11"/>
  <c r="CB1135" i="11"/>
  <c r="CA1135" i="11"/>
  <c r="CB1134" i="11"/>
  <c r="CA1134" i="11"/>
  <c r="CB1133" i="11"/>
  <c r="CA1133" i="11"/>
  <c r="CB1132" i="11"/>
  <c r="CA1132" i="11"/>
  <c r="CB1131" i="11"/>
  <c r="CA1131" i="11"/>
  <c r="CB1130" i="11"/>
  <c r="CA1130" i="11"/>
  <c r="CB1129" i="11"/>
  <c r="CA1129" i="11"/>
  <c r="CB1128" i="11"/>
  <c r="CA1128" i="11"/>
  <c r="CB1127" i="11"/>
  <c r="CA1127" i="11"/>
  <c r="CB1126" i="11"/>
  <c r="CA1126" i="11"/>
  <c r="CB1125" i="11"/>
  <c r="CA1125" i="11"/>
  <c r="CB1124" i="11"/>
  <c r="CA1124" i="11"/>
  <c r="CB1123" i="11"/>
  <c r="CA1123" i="11"/>
  <c r="CB1122" i="11"/>
  <c r="CA1122" i="11"/>
  <c r="CB1121" i="11"/>
  <c r="CA1121" i="11"/>
  <c r="CB1120" i="11"/>
  <c r="CA1120" i="11"/>
  <c r="CB1119" i="11"/>
  <c r="CA1119" i="11"/>
  <c r="CB1118" i="11"/>
  <c r="CA1118" i="11"/>
  <c r="CB1117" i="11"/>
  <c r="CA1117" i="11"/>
  <c r="CB1116" i="11"/>
  <c r="CA1116" i="11"/>
  <c r="CB1115" i="11"/>
  <c r="CA1115" i="11"/>
  <c r="CB1114" i="11"/>
  <c r="CA1114" i="11"/>
  <c r="CB1113" i="11"/>
  <c r="CA1113" i="11"/>
  <c r="CB1112" i="11"/>
  <c r="CA1112" i="11"/>
  <c r="CB1111" i="11"/>
  <c r="CA1111" i="11"/>
  <c r="CB1110" i="11"/>
  <c r="CA1110" i="11"/>
  <c r="CB1109" i="11"/>
  <c r="CA1109" i="11"/>
  <c r="CB1108" i="11"/>
  <c r="CA1108" i="11"/>
  <c r="CB1107" i="11"/>
  <c r="CA1107" i="11"/>
  <c r="CB1106" i="11"/>
  <c r="CA1106" i="11"/>
  <c r="CB1105" i="11"/>
  <c r="CA1105" i="11"/>
  <c r="CB1104" i="11"/>
  <c r="CA1104" i="11"/>
  <c r="CB1103" i="11"/>
  <c r="CA1103" i="11"/>
  <c r="CB1102" i="11"/>
  <c r="CA1102" i="11"/>
  <c r="CB1101" i="11"/>
  <c r="CA1101" i="11"/>
  <c r="CB1100" i="11"/>
  <c r="CA1100" i="11"/>
  <c r="CB1099" i="11"/>
  <c r="CA1099" i="11"/>
  <c r="CB1098" i="11"/>
  <c r="CA1098" i="11"/>
  <c r="CB1097" i="11"/>
  <c r="CA1097" i="11"/>
  <c r="CB1096" i="11"/>
  <c r="CA1096" i="11"/>
  <c r="CB1095" i="11"/>
  <c r="CA1095" i="11"/>
  <c r="CB1094" i="11"/>
  <c r="CA1094" i="11"/>
  <c r="CB1093" i="11"/>
  <c r="CA1093" i="11"/>
  <c r="CB1092" i="11"/>
  <c r="CA1092" i="11"/>
  <c r="CB1091" i="11"/>
  <c r="CA1091" i="11"/>
  <c r="CB1090" i="11"/>
  <c r="CA1090" i="11"/>
  <c r="CB1089" i="11"/>
  <c r="CA1089" i="11"/>
  <c r="CB1088" i="11"/>
  <c r="CA1088" i="11"/>
  <c r="CB1087" i="11"/>
  <c r="CA1087" i="11"/>
  <c r="CB1086" i="11"/>
  <c r="CA1086" i="11"/>
  <c r="CB1085" i="11"/>
  <c r="CA1085" i="11"/>
  <c r="CB1084" i="11"/>
  <c r="CA1084" i="11"/>
  <c r="CB1083" i="11"/>
  <c r="CA1083" i="11"/>
  <c r="CB1082" i="11"/>
  <c r="CA1082" i="11"/>
  <c r="CB1081" i="11"/>
  <c r="CA1081" i="11"/>
  <c r="CB1080" i="11"/>
  <c r="CA1080" i="11"/>
  <c r="CB1079" i="11"/>
  <c r="CA1079" i="11"/>
  <c r="CB1078" i="11"/>
  <c r="CA1078" i="11"/>
  <c r="CB1077" i="11"/>
  <c r="CA1077" i="11"/>
  <c r="CB1076" i="11"/>
  <c r="CA1076" i="11"/>
  <c r="CB1075" i="11"/>
  <c r="CA1075" i="11"/>
  <c r="CB1074" i="11"/>
  <c r="CA1074" i="11"/>
  <c r="CB1073" i="11"/>
  <c r="CA1073" i="11"/>
  <c r="CB1072" i="11"/>
  <c r="CA1072" i="11"/>
  <c r="CB1071" i="11"/>
  <c r="CA1071" i="11"/>
  <c r="CB1070" i="11"/>
  <c r="CA1070" i="11"/>
  <c r="CB1069" i="11"/>
  <c r="CA1069" i="11"/>
  <c r="CB1068" i="11"/>
  <c r="CA1068" i="11"/>
  <c r="CB1067" i="11"/>
  <c r="CA1067" i="11"/>
  <c r="CB1066" i="11"/>
  <c r="CA1066" i="11"/>
  <c r="CB1065" i="11"/>
  <c r="CA1065" i="11"/>
  <c r="CB1064" i="11"/>
  <c r="CA1064" i="11"/>
  <c r="CB1063" i="11"/>
  <c r="CA1063" i="11"/>
  <c r="CB1062" i="11"/>
  <c r="CA1062" i="11"/>
  <c r="CB1061" i="11"/>
  <c r="CA1061" i="11"/>
  <c r="CB1060" i="11"/>
  <c r="CA1060" i="11"/>
  <c r="CB1059" i="11"/>
  <c r="CA1059" i="11"/>
  <c r="CB1058" i="11"/>
  <c r="CA1058" i="11"/>
  <c r="CB1057" i="11"/>
  <c r="CA1057" i="11"/>
  <c r="CB1056" i="11"/>
  <c r="CA1056" i="11"/>
  <c r="CB1055" i="11"/>
  <c r="CA1055" i="11"/>
  <c r="CB1054" i="11"/>
  <c r="CA1054" i="11"/>
  <c r="CB1053" i="11"/>
  <c r="CA1053" i="11"/>
  <c r="CB1052" i="11"/>
  <c r="CA1052" i="11"/>
  <c r="CB1051" i="11"/>
  <c r="CA1051" i="11"/>
  <c r="CB1050" i="11"/>
  <c r="CA1050" i="11"/>
  <c r="CB1049" i="11"/>
  <c r="CA1049" i="11"/>
  <c r="CB1048" i="11"/>
  <c r="CA1048" i="11"/>
  <c r="CB1047" i="11"/>
  <c r="CA1047" i="11"/>
  <c r="CB1046" i="11"/>
  <c r="CA1046" i="11"/>
  <c r="CB1045" i="11"/>
  <c r="CA1045" i="11"/>
  <c r="CB1044" i="11"/>
  <c r="CA1044" i="11"/>
  <c r="CB1043" i="11"/>
  <c r="CA1043" i="11"/>
  <c r="CB1042" i="11"/>
  <c r="CA1042" i="11"/>
  <c r="CB1041" i="11"/>
  <c r="CA1041" i="11"/>
  <c r="CB1040" i="11"/>
  <c r="CA1040" i="11"/>
  <c r="CB1039" i="11"/>
  <c r="CA1039" i="11"/>
  <c r="CB1038" i="11"/>
  <c r="CA1038" i="11"/>
  <c r="CB1037" i="11"/>
  <c r="CA1037" i="11"/>
  <c r="CB1036" i="11"/>
  <c r="CA1036" i="11"/>
  <c r="CB1035" i="11"/>
  <c r="CA1035" i="11"/>
  <c r="CB1034" i="11"/>
  <c r="CA1034" i="11"/>
  <c r="CB1033" i="11"/>
  <c r="CA1033" i="11"/>
  <c r="CB1032" i="11"/>
  <c r="CA1032" i="11"/>
  <c r="CB1031" i="11"/>
  <c r="CA1031" i="11"/>
  <c r="CB1030" i="11"/>
  <c r="CA1030" i="11"/>
  <c r="CB1029" i="11"/>
  <c r="CA1029" i="11"/>
  <c r="CB1028" i="11"/>
  <c r="CA1028" i="11"/>
  <c r="CB1027" i="11"/>
  <c r="CA1027" i="11"/>
  <c r="CB1026" i="11"/>
  <c r="CA1026" i="11"/>
  <c r="CB1025" i="11"/>
  <c r="CA1025" i="11"/>
  <c r="CB1024" i="11"/>
  <c r="CA1024" i="11"/>
  <c r="CB1023" i="11"/>
  <c r="CA1023" i="11"/>
  <c r="CB1022" i="11"/>
  <c r="CA1022" i="11"/>
  <c r="CB1021" i="11"/>
  <c r="CA1021" i="11"/>
  <c r="CB1020" i="11"/>
  <c r="CA1020" i="11"/>
  <c r="CB1019" i="11"/>
  <c r="CA1019" i="11"/>
  <c r="CB1018" i="11"/>
  <c r="CA1018" i="11"/>
  <c r="CB1017" i="11"/>
  <c r="CA1017" i="11"/>
  <c r="CB1016" i="11"/>
  <c r="CA1016" i="11"/>
  <c r="CB1015" i="11"/>
  <c r="CA1015" i="11"/>
  <c r="CB1014" i="11"/>
  <c r="CA1014" i="11"/>
  <c r="CB1013" i="11"/>
  <c r="CA1013" i="11"/>
  <c r="CB1012" i="11"/>
  <c r="CA1012" i="11"/>
  <c r="CB1011" i="11"/>
  <c r="CA1011" i="11"/>
  <c r="CB1010" i="11"/>
  <c r="CA1010" i="11"/>
  <c r="CB1009" i="11"/>
  <c r="CA1009" i="11"/>
  <c r="CB1008" i="11"/>
  <c r="CA1008" i="11"/>
  <c r="CB1007" i="11"/>
  <c r="CA1007" i="11"/>
  <c r="CB1006" i="11"/>
  <c r="CA1006" i="11"/>
  <c r="CB1005" i="11"/>
  <c r="CA1005" i="11"/>
  <c r="CB1004" i="11"/>
  <c r="CA1004" i="11"/>
  <c r="CB1003" i="11"/>
  <c r="CA1003" i="11"/>
  <c r="CB1002" i="11"/>
  <c r="CA1002" i="11"/>
  <c r="CB1001" i="11"/>
  <c r="CA1001" i="11"/>
  <c r="CB1000" i="11"/>
  <c r="CA1000" i="11"/>
  <c r="CB999" i="11"/>
  <c r="CA999" i="11"/>
  <c r="CB998" i="11"/>
  <c r="CA998" i="11"/>
  <c r="CB997" i="11"/>
  <c r="CA997" i="11"/>
  <c r="CB996" i="11"/>
  <c r="CA996" i="11"/>
  <c r="CB995" i="11"/>
  <c r="CA995" i="11"/>
  <c r="CB994" i="11"/>
  <c r="CA994" i="11"/>
  <c r="CB993" i="11"/>
  <c r="CA993" i="11"/>
  <c r="CB992" i="11"/>
  <c r="CA992" i="11"/>
  <c r="CB991" i="11"/>
  <c r="CA991" i="11"/>
  <c r="CB990" i="11"/>
  <c r="CA990" i="11"/>
  <c r="CB989" i="11"/>
  <c r="CA989" i="11"/>
  <c r="CB988" i="11"/>
  <c r="CA988" i="11"/>
  <c r="CB987" i="11"/>
  <c r="CA987" i="11"/>
  <c r="CB986" i="11"/>
  <c r="CA986" i="11"/>
  <c r="CB985" i="11"/>
  <c r="CA985" i="11"/>
  <c r="CB984" i="11"/>
  <c r="CA984" i="11"/>
  <c r="CB983" i="11"/>
  <c r="CA983" i="11"/>
  <c r="CB982" i="11"/>
  <c r="CA982" i="11"/>
  <c r="CB981" i="11"/>
  <c r="CA981" i="11"/>
  <c r="CB980" i="11"/>
  <c r="CA980" i="11"/>
  <c r="CB979" i="11"/>
  <c r="CA979" i="11"/>
  <c r="CB978" i="11"/>
  <c r="CA978" i="11"/>
  <c r="CB977" i="11"/>
  <c r="CA977" i="11"/>
  <c r="CB976" i="11"/>
  <c r="CA976" i="11"/>
  <c r="CB975" i="11"/>
  <c r="CA975" i="11"/>
  <c r="CB974" i="11"/>
  <c r="CA974" i="11"/>
  <c r="CB973" i="11"/>
  <c r="CA973" i="11"/>
  <c r="CB972" i="11"/>
  <c r="CA972" i="11"/>
  <c r="CB971" i="11"/>
  <c r="CA971" i="11"/>
  <c r="CB970" i="11"/>
  <c r="CA970" i="11"/>
  <c r="CB969" i="11"/>
  <c r="CA969" i="11"/>
  <c r="CB968" i="11"/>
  <c r="CA968" i="11"/>
  <c r="CB967" i="11"/>
  <c r="CA967" i="11"/>
  <c r="CB966" i="11"/>
  <c r="CA966" i="11"/>
  <c r="CB965" i="11"/>
  <c r="CA965" i="11"/>
  <c r="CB964" i="11"/>
  <c r="CA964" i="11"/>
  <c r="CB963" i="11"/>
  <c r="CA963" i="11"/>
  <c r="CB962" i="11"/>
  <c r="CA962" i="11"/>
  <c r="CB961" i="11"/>
  <c r="CA961" i="11"/>
  <c r="CB960" i="11"/>
  <c r="CA960" i="11"/>
  <c r="CB959" i="11"/>
  <c r="CA959" i="11"/>
  <c r="CB958" i="11"/>
  <c r="CA958" i="11"/>
  <c r="CB957" i="11"/>
  <c r="CA957" i="11"/>
  <c r="CB956" i="11"/>
  <c r="CA956" i="11"/>
  <c r="CB955" i="11"/>
  <c r="CA955" i="11"/>
  <c r="CB954" i="11"/>
  <c r="CA954" i="11"/>
  <c r="CB953" i="11"/>
  <c r="CA953" i="11"/>
  <c r="CB952" i="11"/>
  <c r="CA952" i="11"/>
  <c r="CB951" i="11"/>
  <c r="CA951" i="11"/>
  <c r="CB950" i="11"/>
  <c r="CA950" i="11"/>
  <c r="CB949" i="11"/>
  <c r="CA949" i="11"/>
  <c r="CB948" i="11"/>
  <c r="CA948" i="11"/>
  <c r="CB947" i="11"/>
  <c r="CA947" i="11"/>
  <c r="CB946" i="11"/>
  <c r="CA946" i="11"/>
  <c r="CB945" i="11"/>
  <c r="CA945" i="11"/>
  <c r="CB944" i="11"/>
  <c r="CA944" i="11"/>
  <c r="CB943" i="11"/>
  <c r="CA943" i="11"/>
  <c r="CB942" i="11"/>
  <c r="CA942" i="11"/>
  <c r="CB941" i="11"/>
  <c r="CA941" i="11"/>
  <c r="CB940" i="11"/>
  <c r="CA940" i="11"/>
  <c r="CB939" i="11"/>
  <c r="CA939" i="11"/>
  <c r="CB938" i="11"/>
  <c r="CA938" i="11"/>
  <c r="CB937" i="11"/>
  <c r="CA937" i="11"/>
  <c r="CB936" i="11"/>
  <c r="CA936" i="11"/>
  <c r="CB935" i="11"/>
  <c r="CA935" i="11"/>
  <c r="CB934" i="11"/>
  <c r="CA934" i="11"/>
  <c r="CB933" i="11"/>
  <c r="CA933" i="11"/>
  <c r="CB932" i="11"/>
  <c r="CA932" i="11"/>
  <c r="CB931" i="11"/>
  <c r="CA931" i="11"/>
  <c r="CB930" i="11"/>
  <c r="CA930" i="11"/>
  <c r="CB929" i="11"/>
  <c r="CA929" i="11"/>
  <c r="CB928" i="11"/>
  <c r="CA928" i="11"/>
  <c r="CB927" i="11"/>
  <c r="CA927" i="11"/>
  <c r="CB926" i="11"/>
  <c r="CA926" i="11"/>
  <c r="CB925" i="11"/>
  <c r="CA925" i="11"/>
  <c r="CB924" i="11"/>
  <c r="CA924" i="11"/>
  <c r="CB923" i="11"/>
  <c r="CA923" i="11"/>
  <c r="CB922" i="11"/>
  <c r="CA922" i="11"/>
  <c r="CB921" i="11"/>
  <c r="CA921" i="11"/>
  <c r="CB920" i="11"/>
  <c r="CA920" i="11"/>
  <c r="CB919" i="11"/>
  <c r="CA919" i="11"/>
  <c r="CB918" i="11"/>
  <c r="CA918" i="11"/>
  <c r="CB917" i="11"/>
  <c r="CA917" i="11"/>
  <c r="CB916" i="11"/>
  <c r="CA916" i="11"/>
  <c r="CB915" i="11"/>
  <c r="CA915" i="11"/>
  <c r="CB914" i="11"/>
  <c r="CA914" i="11"/>
  <c r="CB913" i="11"/>
  <c r="CA913" i="11"/>
  <c r="CB912" i="11"/>
  <c r="CA912" i="11"/>
  <c r="CB911" i="11"/>
  <c r="CA911" i="11"/>
  <c r="CB910" i="11"/>
  <c r="CA910" i="11"/>
  <c r="CB909" i="11"/>
  <c r="CA909" i="11"/>
  <c r="CB908" i="11"/>
  <c r="CA908" i="11"/>
  <c r="CB907" i="11"/>
  <c r="CA907" i="11"/>
  <c r="CB906" i="11"/>
  <c r="CA906" i="11"/>
  <c r="CB905" i="11"/>
  <c r="CA905" i="11"/>
  <c r="CB904" i="11"/>
  <c r="CA904" i="11"/>
  <c r="CB903" i="11"/>
  <c r="CA903" i="11"/>
  <c r="CB902" i="11"/>
  <c r="CA902" i="11"/>
  <c r="CB901" i="11"/>
  <c r="CA901" i="11"/>
  <c r="CB900" i="11"/>
  <c r="CA900" i="11"/>
  <c r="CB899" i="11"/>
  <c r="CA899" i="11"/>
  <c r="CB898" i="11"/>
  <c r="CA898" i="11"/>
  <c r="CB897" i="11"/>
  <c r="CA897" i="11"/>
  <c r="CB896" i="11"/>
  <c r="CA896" i="11"/>
  <c r="CB895" i="11"/>
  <c r="CA895" i="11"/>
  <c r="CB894" i="11"/>
  <c r="CA894" i="11"/>
  <c r="CB893" i="11"/>
  <c r="CA893" i="11"/>
  <c r="CB892" i="11"/>
  <c r="CA892" i="11"/>
  <c r="CB891" i="11"/>
  <c r="CA891" i="11"/>
  <c r="CB890" i="11"/>
  <c r="CA890" i="11"/>
  <c r="CB889" i="11"/>
  <c r="CA889" i="11"/>
  <c r="CB888" i="11"/>
  <c r="CA888" i="11"/>
  <c r="CB887" i="11"/>
  <c r="CA887" i="11"/>
  <c r="CB886" i="11"/>
  <c r="CA886" i="11"/>
  <c r="CB885" i="11"/>
  <c r="CA885" i="11"/>
  <c r="CB884" i="11"/>
  <c r="CA884" i="11"/>
  <c r="CB883" i="11"/>
  <c r="CA883" i="11"/>
  <c r="CB882" i="11"/>
  <c r="CA882" i="11"/>
  <c r="CB881" i="11"/>
  <c r="CA881" i="11"/>
  <c r="CB880" i="11"/>
  <c r="CA880" i="11"/>
  <c r="CB879" i="11"/>
  <c r="CA879" i="11"/>
  <c r="CB878" i="11"/>
  <c r="CA878" i="11"/>
  <c r="CB877" i="11"/>
  <c r="CA877" i="11"/>
  <c r="CB876" i="11"/>
  <c r="CA876" i="11"/>
  <c r="CB875" i="11"/>
  <c r="CA875" i="11"/>
  <c r="CB874" i="11"/>
  <c r="CA874" i="11"/>
  <c r="CB873" i="11"/>
  <c r="CA873" i="11"/>
  <c r="CB872" i="11"/>
  <c r="CA872" i="11"/>
  <c r="CB871" i="11"/>
  <c r="CA871" i="11"/>
  <c r="CB870" i="11"/>
  <c r="CA870" i="11"/>
  <c r="CB869" i="11"/>
  <c r="CA869" i="11"/>
  <c r="CB868" i="11"/>
  <c r="CA868" i="11"/>
  <c r="CB867" i="11"/>
  <c r="CA867" i="11"/>
  <c r="CB866" i="11"/>
  <c r="CA866" i="11"/>
  <c r="CB865" i="11"/>
  <c r="CA865" i="11"/>
  <c r="CB864" i="11"/>
  <c r="CA864" i="11"/>
  <c r="CB863" i="11"/>
  <c r="CA863" i="11"/>
  <c r="CB862" i="11"/>
  <c r="CA862" i="11"/>
  <c r="CB861" i="11"/>
  <c r="CA861" i="11"/>
  <c r="CB860" i="11"/>
  <c r="CA860" i="11"/>
  <c r="CB859" i="11"/>
  <c r="CA859" i="11"/>
  <c r="CB858" i="11"/>
  <c r="CA858" i="11"/>
  <c r="CB857" i="11"/>
  <c r="CA857" i="11"/>
  <c r="CB856" i="11"/>
  <c r="CA856" i="11"/>
  <c r="CB855" i="11"/>
  <c r="CA855" i="11"/>
  <c r="CB854" i="11"/>
  <c r="CA854" i="11"/>
  <c r="CB853" i="11"/>
  <c r="CA853" i="11"/>
  <c r="CB852" i="11"/>
  <c r="CA852" i="11"/>
  <c r="CB851" i="11"/>
  <c r="CA851" i="11"/>
  <c r="CB850" i="11"/>
  <c r="CA850" i="11"/>
  <c r="CB849" i="11"/>
  <c r="CA849" i="11"/>
  <c r="CB848" i="11"/>
  <c r="CA848" i="11"/>
  <c r="CB847" i="11"/>
  <c r="CA847" i="11"/>
  <c r="CB846" i="11"/>
  <c r="CA846" i="11"/>
  <c r="CB845" i="11"/>
  <c r="CA845" i="11"/>
  <c r="CB844" i="11"/>
  <c r="CA844" i="11"/>
  <c r="CB843" i="11"/>
  <c r="CA843" i="11"/>
  <c r="CB842" i="11"/>
  <c r="CA842" i="11"/>
  <c r="CB841" i="11"/>
  <c r="CA841" i="11"/>
  <c r="CB840" i="11"/>
  <c r="CA840" i="11"/>
  <c r="CB839" i="11"/>
  <c r="CA839" i="11"/>
  <c r="CB838" i="11"/>
  <c r="CA838" i="11"/>
  <c r="CB837" i="11"/>
  <c r="CA837" i="11"/>
  <c r="CB836" i="11"/>
  <c r="CA836" i="11"/>
  <c r="CB835" i="11"/>
  <c r="CA835" i="11"/>
  <c r="CB834" i="11"/>
  <c r="CA834" i="11"/>
  <c r="CB833" i="11"/>
  <c r="CA833" i="11"/>
  <c r="CB832" i="11"/>
  <c r="CA832" i="11"/>
  <c r="CB831" i="11"/>
  <c r="CA831" i="11"/>
  <c r="CB830" i="11"/>
  <c r="CA830" i="11"/>
  <c r="CB829" i="11"/>
  <c r="CA829" i="11"/>
  <c r="CB828" i="11"/>
  <c r="CA828" i="11"/>
  <c r="CB827" i="11"/>
  <c r="CA827" i="11"/>
  <c r="CB826" i="11"/>
  <c r="CA826" i="11"/>
  <c r="CB825" i="11"/>
  <c r="CA825" i="11"/>
  <c r="CB824" i="11"/>
  <c r="CA824" i="11"/>
  <c r="CB823" i="11"/>
  <c r="CA823" i="11"/>
  <c r="CB822" i="11"/>
  <c r="CA822" i="11"/>
  <c r="CB821" i="11"/>
  <c r="CA821" i="11"/>
  <c r="CB820" i="11"/>
  <c r="CA820" i="11"/>
  <c r="CB819" i="11"/>
  <c r="CA819" i="11"/>
  <c r="CB818" i="11"/>
  <c r="CA818" i="11"/>
  <c r="CB817" i="11"/>
  <c r="CA817" i="11"/>
  <c r="CB816" i="11"/>
  <c r="CA816" i="11"/>
  <c r="CB815" i="11"/>
  <c r="CA815" i="11"/>
  <c r="CB814" i="11"/>
  <c r="CA814" i="11"/>
  <c r="CB813" i="11"/>
  <c r="CA813" i="11"/>
  <c r="CB812" i="11"/>
  <c r="CA812" i="11"/>
  <c r="CB811" i="11"/>
  <c r="CA811" i="11"/>
  <c r="CB810" i="11"/>
  <c r="CA810" i="11"/>
  <c r="CB809" i="11"/>
  <c r="CA809" i="11"/>
  <c r="CB808" i="11"/>
  <c r="CA808" i="11"/>
  <c r="CB807" i="11"/>
  <c r="CA807" i="11"/>
  <c r="CB806" i="11"/>
  <c r="CA806" i="11"/>
  <c r="CB805" i="11"/>
  <c r="CA805" i="11"/>
  <c r="CB804" i="11"/>
  <c r="CA804" i="11"/>
  <c r="CB803" i="11"/>
  <c r="CA803" i="11"/>
  <c r="CB802" i="11"/>
  <c r="CA802" i="11"/>
  <c r="CB801" i="11"/>
  <c r="CA801" i="11"/>
  <c r="CB800" i="11"/>
  <c r="CA800" i="11"/>
  <c r="CB799" i="11"/>
  <c r="CA799" i="11"/>
  <c r="CB798" i="11"/>
  <c r="CA798" i="11"/>
  <c r="CB797" i="11"/>
  <c r="CA797" i="11"/>
  <c r="CB796" i="11"/>
  <c r="CA796" i="11"/>
  <c r="CB795" i="11"/>
  <c r="CA795" i="11"/>
  <c r="CB794" i="11"/>
  <c r="CA794" i="11"/>
  <c r="CB793" i="11"/>
  <c r="CA793" i="11"/>
  <c r="CB792" i="11"/>
  <c r="CA792" i="11"/>
  <c r="CB791" i="11"/>
  <c r="CA791" i="11"/>
  <c r="CB790" i="11"/>
  <c r="CA790" i="11"/>
  <c r="CB789" i="11"/>
  <c r="CA789" i="11"/>
  <c r="CB788" i="11"/>
  <c r="CA788" i="11"/>
  <c r="CB787" i="11"/>
  <c r="CA787" i="11"/>
  <c r="CB786" i="11"/>
  <c r="CA786" i="11"/>
  <c r="CB785" i="11"/>
  <c r="CA785" i="11"/>
  <c r="CB784" i="11"/>
  <c r="CA784" i="11"/>
  <c r="CB783" i="11"/>
  <c r="CA783" i="11"/>
  <c r="CB782" i="11"/>
  <c r="CA782" i="11"/>
  <c r="CB781" i="11"/>
  <c r="CA781" i="11"/>
  <c r="CB780" i="11"/>
  <c r="CA780" i="11"/>
  <c r="CB779" i="11"/>
  <c r="CA779" i="11"/>
  <c r="CB778" i="11"/>
  <c r="CA778" i="11"/>
  <c r="CB777" i="11"/>
  <c r="CA777" i="11"/>
  <c r="CB776" i="11"/>
  <c r="CA776" i="11"/>
  <c r="CB775" i="11"/>
  <c r="CA775" i="11"/>
  <c r="CB774" i="11"/>
  <c r="CA774" i="11"/>
  <c r="CB773" i="11"/>
  <c r="CA773" i="11"/>
  <c r="CB772" i="11"/>
  <c r="CA772" i="11"/>
  <c r="CB771" i="11"/>
  <c r="CA771" i="11"/>
  <c r="CB770" i="11"/>
  <c r="CA770" i="11"/>
  <c r="CB769" i="11"/>
  <c r="CA769" i="11"/>
  <c r="CB768" i="11"/>
  <c r="CA768" i="11"/>
  <c r="CB767" i="11"/>
  <c r="CA767" i="11"/>
  <c r="CB766" i="11"/>
  <c r="CA766" i="11"/>
  <c r="CB765" i="11"/>
  <c r="CA765" i="11"/>
  <c r="CB764" i="11"/>
  <c r="CA764" i="11"/>
  <c r="CB763" i="11"/>
  <c r="CA763" i="11"/>
  <c r="CB762" i="11"/>
  <c r="CA762" i="11"/>
  <c r="CB761" i="11"/>
  <c r="CA761" i="11"/>
  <c r="CB760" i="11"/>
  <c r="CA760" i="11"/>
  <c r="CB759" i="11"/>
  <c r="CA759" i="11"/>
  <c r="CB758" i="11"/>
  <c r="CA758" i="11"/>
  <c r="CB757" i="11"/>
  <c r="CA757" i="11"/>
  <c r="CB756" i="11"/>
  <c r="CA756" i="11"/>
  <c r="CB755" i="11"/>
  <c r="CA755" i="11"/>
  <c r="CB754" i="11"/>
  <c r="CA754" i="11"/>
  <c r="CB753" i="11"/>
  <c r="CA753" i="11"/>
  <c r="CB752" i="11"/>
  <c r="CA752" i="11"/>
  <c r="CB751" i="11"/>
  <c r="CA751" i="11"/>
  <c r="CB750" i="11"/>
  <c r="CA750" i="11"/>
  <c r="CB749" i="11"/>
  <c r="CA749" i="11"/>
  <c r="CB748" i="11"/>
  <c r="CA748" i="11"/>
  <c r="CB747" i="11"/>
  <c r="CA747" i="11"/>
  <c r="CB746" i="11"/>
  <c r="CA746" i="11"/>
  <c r="CB745" i="11"/>
  <c r="CA745" i="11"/>
  <c r="CB744" i="11"/>
  <c r="CA744" i="11"/>
  <c r="CB743" i="11"/>
  <c r="CA743" i="11"/>
  <c r="CB742" i="11"/>
  <c r="CA742" i="11"/>
  <c r="CB741" i="11"/>
  <c r="CA741" i="11"/>
  <c r="CB740" i="11"/>
  <c r="CA740" i="11"/>
  <c r="CB739" i="11"/>
  <c r="CA739" i="11"/>
  <c r="CB738" i="11"/>
  <c r="CA738" i="11"/>
  <c r="CB737" i="11"/>
  <c r="CA737" i="11"/>
  <c r="CB736" i="11"/>
  <c r="CA736" i="11"/>
  <c r="CB735" i="11"/>
  <c r="CA735" i="11"/>
  <c r="CB734" i="11"/>
  <c r="CA734" i="11"/>
  <c r="CB733" i="11"/>
  <c r="CA733" i="11"/>
  <c r="CB732" i="11"/>
  <c r="CA732" i="11"/>
  <c r="CB731" i="11"/>
  <c r="CA731" i="11"/>
  <c r="CB730" i="11"/>
  <c r="CA730" i="11"/>
  <c r="CB729" i="11"/>
  <c r="CA729" i="11"/>
  <c r="CB728" i="11"/>
  <c r="CA728" i="11"/>
  <c r="CB727" i="11"/>
  <c r="CA727" i="11"/>
  <c r="CB726" i="11"/>
  <c r="CA726" i="11"/>
  <c r="CB725" i="11"/>
  <c r="CA725" i="11"/>
  <c r="CB724" i="11"/>
  <c r="CA724" i="11"/>
  <c r="CB723" i="11"/>
  <c r="CA723" i="11"/>
  <c r="CB722" i="11"/>
  <c r="CA722" i="11"/>
  <c r="CB721" i="11"/>
  <c r="CA721" i="11"/>
  <c r="CB720" i="11"/>
  <c r="CA720" i="11"/>
  <c r="CB719" i="11"/>
  <c r="CA719" i="11"/>
  <c r="CB718" i="11"/>
  <c r="CA718" i="11"/>
  <c r="CB717" i="11"/>
  <c r="CA717" i="11"/>
  <c r="CB716" i="11"/>
  <c r="CA716" i="11"/>
  <c r="CB715" i="11"/>
  <c r="CA715" i="11"/>
  <c r="CB714" i="11"/>
  <c r="CA714" i="11"/>
  <c r="CB713" i="11"/>
  <c r="CA713" i="11"/>
  <c r="CB712" i="11"/>
  <c r="CA712" i="11"/>
  <c r="CB711" i="11"/>
  <c r="CA711" i="11"/>
  <c r="CB710" i="11"/>
  <c r="CA710" i="11"/>
  <c r="CB709" i="11"/>
  <c r="CA709" i="11"/>
  <c r="CB708" i="11"/>
  <c r="CA708" i="11"/>
  <c r="CB707" i="11"/>
  <c r="CA707" i="11"/>
  <c r="CB706" i="11"/>
  <c r="CA706" i="11"/>
  <c r="CB705" i="11"/>
  <c r="CA705" i="11"/>
  <c r="CB704" i="11"/>
  <c r="CA704" i="11"/>
  <c r="CB703" i="11"/>
  <c r="CA703" i="11"/>
  <c r="CB702" i="11"/>
  <c r="CA702" i="11"/>
  <c r="CB701" i="11"/>
  <c r="CA701" i="11"/>
  <c r="CB700" i="11"/>
  <c r="CA700" i="11"/>
  <c r="CB699" i="11"/>
  <c r="CA699" i="11"/>
  <c r="CB698" i="11"/>
  <c r="CA698" i="11"/>
  <c r="CB697" i="11"/>
  <c r="CA697" i="11"/>
  <c r="CB696" i="11"/>
  <c r="CA696" i="11"/>
  <c r="CB695" i="11"/>
  <c r="CA695" i="11"/>
  <c r="CB694" i="11"/>
  <c r="CA694" i="11"/>
  <c r="CB693" i="11"/>
  <c r="CA693" i="11"/>
  <c r="CB692" i="11"/>
  <c r="CA692" i="11"/>
  <c r="CB691" i="11"/>
  <c r="CA691" i="11"/>
  <c r="CB690" i="11"/>
  <c r="CA690" i="11"/>
  <c r="CB689" i="11"/>
  <c r="CA689" i="11"/>
  <c r="CB688" i="11"/>
  <c r="CA688" i="11"/>
  <c r="CB687" i="11"/>
  <c r="CA687" i="11"/>
  <c r="CB686" i="11"/>
  <c r="CA686" i="11"/>
  <c r="CB685" i="11"/>
  <c r="CA685" i="11"/>
  <c r="CB684" i="11"/>
  <c r="CA684" i="11"/>
  <c r="CB683" i="11"/>
  <c r="CA683" i="11"/>
  <c r="CB682" i="11"/>
  <c r="CA682" i="11"/>
  <c r="CB681" i="11"/>
  <c r="CA681" i="11"/>
  <c r="CB680" i="11"/>
  <c r="CA680" i="11"/>
  <c r="CB679" i="11"/>
  <c r="CA679" i="11"/>
  <c r="CB678" i="11"/>
  <c r="CA678" i="11"/>
  <c r="CB677" i="11"/>
  <c r="CA677" i="11"/>
  <c r="CB676" i="11"/>
  <c r="CA676" i="11"/>
  <c r="CB675" i="11"/>
  <c r="CA675" i="11"/>
  <c r="CB674" i="11"/>
  <c r="CA674" i="11"/>
  <c r="CB673" i="11"/>
  <c r="CA673" i="11"/>
  <c r="CB672" i="11"/>
  <c r="CA672" i="11"/>
  <c r="CB671" i="11"/>
  <c r="CA671" i="11"/>
  <c r="CB670" i="11"/>
  <c r="CA670" i="11"/>
  <c r="CB669" i="11"/>
  <c r="CA669" i="11"/>
  <c r="CB668" i="11"/>
  <c r="CA668" i="11"/>
  <c r="CB667" i="11"/>
  <c r="CA667" i="11"/>
  <c r="CB666" i="11"/>
  <c r="CA666" i="11"/>
  <c r="CB665" i="11"/>
  <c r="CA665" i="11"/>
  <c r="CB664" i="11"/>
  <c r="CA664" i="11"/>
  <c r="CB663" i="11"/>
  <c r="CA663" i="11"/>
  <c r="CB662" i="11"/>
  <c r="CA662" i="11"/>
  <c r="CB661" i="11"/>
  <c r="CA661" i="11"/>
  <c r="CB660" i="11"/>
  <c r="CA660" i="11"/>
  <c r="CB659" i="11"/>
  <c r="CA659" i="11"/>
  <c r="CB658" i="11"/>
  <c r="CA658" i="11"/>
  <c r="CB657" i="11"/>
  <c r="CA657" i="11"/>
  <c r="CB656" i="11"/>
  <c r="CA656" i="11"/>
  <c r="CB655" i="11"/>
  <c r="CA655" i="11"/>
  <c r="CB654" i="11"/>
  <c r="CA654" i="11"/>
  <c r="CB653" i="11"/>
  <c r="CA653" i="11"/>
  <c r="CB652" i="11"/>
  <c r="CA652" i="11"/>
  <c r="CB651" i="11"/>
  <c r="CA651" i="11"/>
  <c r="CB650" i="11"/>
  <c r="CA650" i="11"/>
  <c r="CB649" i="11"/>
  <c r="CA649" i="11"/>
  <c r="CB648" i="11"/>
  <c r="CA648" i="11"/>
  <c r="CB647" i="11"/>
  <c r="CA647" i="11"/>
  <c r="CB646" i="11"/>
  <c r="CA646" i="11"/>
  <c r="CB645" i="11"/>
  <c r="CA645" i="11"/>
  <c r="CB644" i="11"/>
  <c r="CA644" i="11"/>
  <c r="CB643" i="11"/>
  <c r="CA643" i="11"/>
  <c r="CB642" i="11"/>
  <c r="CA642" i="11"/>
  <c r="CB641" i="11"/>
  <c r="CA641" i="11"/>
  <c r="CB640" i="11"/>
  <c r="CA640" i="11"/>
  <c r="CB639" i="11"/>
  <c r="CA639" i="11"/>
  <c r="CB638" i="11"/>
  <c r="CA638" i="11"/>
  <c r="CB637" i="11"/>
  <c r="CA637" i="11"/>
  <c r="CB636" i="11"/>
  <c r="CA636" i="11"/>
  <c r="CB635" i="11"/>
  <c r="CA635" i="11"/>
  <c r="CB634" i="11"/>
  <c r="CA634" i="11"/>
  <c r="CB633" i="11"/>
  <c r="CA633" i="11"/>
  <c r="CB632" i="11"/>
  <c r="CA632" i="11"/>
  <c r="CB631" i="11"/>
  <c r="CA631" i="11"/>
  <c r="CB630" i="11"/>
  <c r="CA630" i="11"/>
  <c r="CB629" i="11"/>
  <c r="CA629" i="11"/>
  <c r="CB628" i="11"/>
  <c r="CA628" i="11"/>
  <c r="CB627" i="11"/>
  <c r="CA627" i="11"/>
  <c r="CB626" i="11"/>
  <c r="CA626" i="11"/>
  <c r="CB625" i="11"/>
  <c r="CA625" i="11"/>
  <c r="CB624" i="11"/>
  <c r="CA624" i="11"/>
  <c r="CB623" i="11"/>
  <c r="CA623" i="11"/>
  <c r="CB622" i="11"/>
  <c r="CA622" i="11"/>
  <c r="CB621" i="11"/>
  <c r="CA621" i="11"/>
  <c r="CB620" i="11"/>
  <c r="CA620" i="11"/>
  <c r="CB619" i="11"/>
  <c r="CA619" i="11"/>
  <c r="CB618" i="11"/>
  <c r="CA618" i="11"/>
  <c r="CB617" i="11"/>
  <c r="CA617" i="11"/>
  <c r="CB616" i="11"/>
  <c r="CA616" i="11"/>
  <c r="CB615" i="11"/>
  <c r="CA615" i="11"/>
  <c r="CB614" i="11"/>
  <c r="CA614" i="11"/>
  <c r="CB613" i="11"/>
  <c r="CA613" i="11"/>
  <c r="CB612" i="11"/>
  <c r="CA612" i="11"/>
  <c r="CB611" i="11"/>
  <c r="CA611" i="11"/>
  <c r="CB610" i="11"/>
  <c r="CA610" i="11"/>
  <c r="CB609" i="11"/>
  <c r="CA609" i="11"/>
  <c r="CB608" i="11"/>
  <c r="CA608" i="11"/>
  <c r="CB607" i="11"/>
  <c r="CA607" i="11"/>
  <c r="CB606" i="11"/>
  <c r="CA606" i="11"/>
  <c r="CB605" i="11"/>
  <c r="CA605" i="11"/>
  <c r="CB604" i="11"/>
  <c r="CA604" i="11"/>
  <c r="CB603" i="11"/>
  <c r="CA603" i="11"/>
  <c r="CB602" i="11"/>
  <c r="CA602" i="11"/>
  <c r="CB601" i="11"/>
  <c r="CA601" i="11"/>
  <c r="CB600" i="11"/>
  <c r="CA600" i="11"/>
  <c r="CB599" i="11"/>
  <c r="CA599" i="11"/>
  <c r="CB598" i="11"/>
  <c r="CA598" i="11"/>
  <c r="CB597" i="11"/>
  <c r="CA597" i="11"/>
  <c r="CB596" i="11"/>
  <c r="CA596" i="11"/>
  <c r="CB595" i="11"/>
  <c r="CA595" i="11"/>
  <c r="CB594" i="11"/>
  <c r="CA594" i="11"/>
  <c r="CB593" i="11"/>
  <c r="CA593" i="11"/>
  <c r="CB592" i="11"/>
  <c r="CA592" i="11"/>
  <c r="CB591" i="11"/>
  <c r="CA591" i="11"/>
  <c r="CB590" i="11"/>
  <c r="CA590" i="11"/>
  <c r="CB589" i="11"/>
  <c r="CA589" i="11"/>
  <c r="CB588" i="11"/>
  <c r="CA588" i="11"/>
  <c r="CB587" i="11"/>
  <c r="CA587" i="11"/>
  <c r="CB586" i="11"/>
  <c r="CA586" i="11"/>
  <c r="CB585" i="11"/>
  <c r="CA585" i="11"/>
  <c r="CB584" i="11"/>
  <c r="CA584" i="11"/>
  <c r="CB583" i="11"/>
  <c r="CA583" i="11"/>
  <c r="CB582" i="11"/>
  <c r="CA582" i="11"/>
  <c r="CB581" i="11"/>
  <c r="CA581" i="11"/>
  <c r="CB580" i="11"/>
  <c r="CA580" i="11"/>
  <c r="CB579" i="11"/>
  <c r="CA579" i="11"/>
  <c r="CB578" i="11"/>
  <c r="CA578" i="11"/>
  <c r="CB577" i="11"/>
  <c r="CA577" i="11"/>
  <c r="CB576" i="11"/>
  <c r="CA576" i="11"/>
  <c r="CB575" i="11"/>
  <c r="CA575" i="11"/>
  <c r="CB574" i="11"/>
  <c r="CA574" i="11"/>
  <c r="CB573" i="11"/>
  <c r="CA573" i="11"/>
  <c r="CB572" i="11"/>
  <c r="CA572" i="11"/>
  <c r="CB571" i="11"/>
  <c r="CA571" i="11"/>
  <c r="CB570" i="11"/>
  <c r="CA570" i="11"/>
  <c r="CB569" i="11"/>
  <c r="CA569" i="11"/>
  <c r="CB568" i="11"/>
  <c r="CA568" i="11"/>
  <c r="CB567" i="11"/>
  <c r="CA567" i="11"/>
  <c r="CB566" i="11"/>
  <c r="CA566" i="11"/>
  <c r="CB565" i="11"/>
  <c r="CA565" i="11"/>
  <c r="CB564" i="11"/>
  <c r="CA564" i="11"/>
  <c r="CB563" i="11"/>
  <c r="CA563" i="11"/>
  <c r="CB562" i="11"/>
  <c r="CA562" i="11"/>
  <c r="CB561" i="11"/>
  <c r="CA561" i="11"/>
  <c r="CB560" i="11"/>
  <c r="CA560" i="11"/>
  <c r="CB559" i="11"/>
  <c r="CA559" i="11"/>
  <c r="CB558" i="11"/>
  <c r="CA558" i="11"/>
  <c r="CB557" i="11"/>
  <c r="CA557" i="11"/>
  <c r="CB556" i="11"/>
  <c r="CA556" i="11"/>
  <c r="CB555" i="11"/>
  <c r="CA555" i="11"/>
  <c r="CB554" i="11"/>
  <c r="CA554" i="11"/>
  <c r="CB553" i="11"/>
  <c r="CA553" i="11"/>
  <c r="CB552" i="11"/>
  <c r="CA552" i="11"/>
  <c r="CB551" i="11"/>
  <c r="CA551" i="11"/>
  <c r="CB550" i="11"/>
  <c r="CA550" i="11"/>
  <c r="CB549" i="11"/>
  <c r="CA549" i="11"/>
  <c r="CB548" i="11"/>
  <c r="CA548" i="11"/>
  <c r="CB547" i="11"/>
  <c r="CA547" i="11"/>
  <c r="CB546" i="11"/>
  <c r="CA546" i="11"/>
  <c r="CB545" i="11"/>
  <c r="CA545" i="11"/>
  <c r="CB544" i="11"/>
  <c r="CA544" i="11"/>
  <c r="CB543" i="11"/>
  <c r="CA543" i="11"/>
  <c r="CB542" i="11"/>
  <c r="CA542" i="11"/>
  <c r="CB541" i="11"/>
  <c r="CA541" i="11"/>
  <c r="CB540" i="11"/>
  <c r="CA540" i="11"/>
  <c r="CB539" i="11"/>
  <c r="CA539" i="11"/>
  <c r="CB538" i="11"/>
  <c r="CA538" i="11"/>
  <c r="CB537" i="11"/>
  <c r="CA537" i="11"/>
  <c r="CB536" i="11"/>
  <c r="CA536" i="11"/>
  <c r="CB535" i="11"/>
  <c r="CA535" i="11"/>
  <c r="CB534" i="11"/>
  <c r="CA534" i="11"/>
  <c r="CB533" i="11"/>
  <c r="CA533" i="11"/>
  <c r="CB532" i="11"/>
  <c r="CA532" i="11"/>
  <c r="CB531" i="11"/>
  <c r="CA531" i="11"/>
  <c r="CB530" i="11"/>
  <c r="CA530" i="11"/>
  <c r="CB529" i="11"/>
  <c r="CA529" i="11"/>
  <c r="CB528" i="11"/>
  <c r="CA528" i="11"/>
  <c r="CB527" i="11"/>
  <c r="CA527" i="11"/>
  <c r="CB526" i="11"/>
  <c r="CA526" i="11"/>
  <c r="CB525" i="11"/>
  <c r="CA525" i="11"/>
  <c r="CB524" i="11"/>
  <c r="CA524" i="11"/>
  <c r="CB523" i="11"/>
  <c r="CA523" i="11"/>
  <c r="CB522" i="11"/>
  <c r="CA522" i="11"/>
  <c r="CB521" i="11"/>
  <c r="CA521" i="11"/>
  <c r="CB520" i="11"/>
  <c r="CA520" i="11"/>
  <c r="CB519" i="11"/>
  <c r="CA519" i="11"/>
  <c r="CB518" i="11"/>
  <c r="CA518" i="11"/>
  <c r="CB517" i="11"/>
  <c r="CA517" i="11"/>
  <c r="CB516" i="11"/>
  <c r="CA516" i="11"/>
  <c r="CB515" i="11"/>
  <c r="CA515" i="11"/>
  <c r="CB514" i="11"/>
  <c r="CA514" i="11"/>
  <c r="CB513" i="11"/>
  <c r="CA513" i="11"/>
  <c r="CB512" i="11"/>
  <c r="CA512" i="11"/>
  <c r="CB511" i="11"/>
  <c r="CA511" i="11"/>
  <c r="CB510" i="11"/>
  <c r="CA510" i="11"/>
  <c r="CB509" i="11"/>
  <c r="CA509" i="11"/>
  <c r="CB508" i="11"/>
  <c r="CA508" i="11"/>
  <c r="CB507" i="11"/>
  <c r="CA507" i="11"/>
  <c r="CB506" i="11"/>
  <c r="CA506" i="11"/>
  <c r="CB505" i="11"/>
  <c r="CA505" i="11"/>
  <c r="CB504" i="11"/>
  <c r="CA504" i="11"/>
  <c r="CB503" i="11"/>
  <c r="CA503" i="11"/>
  <c r="CB502" i="11"/>
  <c r="CA502" i="11"/>
  <c r="CB501" i="11"/>
  <c r="CA501" i="11"/>
  <c r="CB500" i="11"/>
  <c r="CA500" i="11"/>
  <c r="CB499" i="11"/>
  <c r="CA499" i="11"/>
  <c r="CB498" i="11"/>
  <c r="CA498" i="11"/>
  <c r="CB497" i="11"/>
  <c r="CA497" i="11"/>
  <c r="CB496" i="11"/>
  <c r="CA496" i="11"/>
  <c r="CB495" i="11"/>
  <c r="CA495" i="11"/>
  <c r="CB494" i="11"/>
  <c r="CA494" i="11"/>
  <c r="CB493" i="11"/>
  <c r="CA493" i="11"/>
  <c r="CB492" i="11"/>
  <c r="CA492" i="11"/>
  <c r="CB491" i="11"/>
  <c r="CA491" i="11"/>
  <c r="CB490" i="11"/>
  <c r="CA490" i="11"/>
  <c r="CB489" i="11"/>
  <c r="CA489" i="11"/>
  <c r="CB488" i="11"/>
  <c r="CA488" i="11"/>
  <c r="CB487" i="11"/>
  <c r="CA487" i="11"/>
  <c r="CB486" i="11"/>
  <c r="CA486" i="11"/>
  <c r="CB485" i="11"/>
  <c r="CA485" i="11"/>
  <c r="CB484" i="11"/>
  <c r="CA484" i="11"/>
  <c r="CB483" i="11"/>
  <c r="CA483" i="11"/>
  <c r="CB482" i="11"/>
  <c r="CA482" i="11"/>
  <c r="CB481" i="11"/>
  <c r="CA481" i="11"/>
  <c r="CB480" i="11"/>
  <c r="CA480" i="11"/>
  <c r="CB479" i="11"/>
  <c r="CA479" i="11"/>
  <c r="CB478" i="11"/>
  <c r="CA478" i="11"/>
  <c r="CB477" i="11"/>
  <c r="CA477" i="11"/>
  <c r="CB476" i="11"/>
  <c r="CA476" i="11"/>
  <c r="CB475" i="11"/>
  <c r="CA475" i="11"/>
  <c r="CB474" i="11"/>
  <c r="CA474" i="11"/>
  <c r="CB473" i="11"/>
  <c r="CA473" i="11"/>
  <c r="CB472" i="11"/>
  <c r="CA472" i="11"/>
  <c r="CB471" i="11"/>
  <c r="CA471" i="11"/>
  <c r="CB470" i="11"/>
  <c r="CA470" i="11"/>
  <c r="CB469" i="11"/>
  <c r="CA469" i="11"/>
  <c r="CB468" i="11"/>
  <c r="CA468" i="11"/>
  <c r="CB467" i="11"/>
  <c r="CA467" i="11"/>
  <c r="CB466" i="11"/>
  <c r="CA466" i="11"/>
  <c r="CB465" i="11"/>
  <c r="CA465" i="11"/>
  <c r="CB464" i="11"/>
  <c r="CA464" i="11"/>
  <c r="CB463" i="11"/>
  <c r="CA463" i="11"/>
  <c r="CB462" i="11"/>
  <c r="CA462" i="11"/>
  <c r="CB461" i="11"/>
  <c r="CA461" i="11"/>
  <c r="CB460" i="11"/>
  <c r="CA460" i="11"/>
  <c r="CB459" i="11"/>
  <c r="CA459" i="11"/>
  <c r="CB458" i="11"/>
  <c r="CA458" i="11"/>
  <c r="CB457" i="11"/>
  <c r="CA457" i="11"/>
  <c r="CB456" i="11"/>
  <c r="CA456" i="11"/>
  <c r="CB455" i="11"/>
  <c r="CA455" i="11"/>
  <c r="CB454" i="11"/>
  <c r="CA454" i="11"/>
  <c r="CB453" i="11"/>
  <c r="CA453" i="11"/>
  <c r="CB452" i="11"/>
  <c r="CA452" i="11"/>
  <c r="CB451" i="11"/>
  <c r="CA451" i="11"/>
  <c r="CB450" i="11"/>
  <c r="CA450" i="11"/>
  <c r="CB449" i="11"/>
  <c r="CA449" i="11"/>
  <c r="CB448" i="11"/>
  <c r="CA448" i="11"/>
  <c r="CB447" i="11"/>
  <c r="CA447" i="11"/>
  <c r="CB446" i="11"/>
  <c r="CA446" i="11"/>
  <c r="CB445" i="11"/>
  <c r="CA445" i="11"/>
  <c r="CB444" i="11"/>
  <c r="CA444" i="11"/>
  <c r="CB443" i="11"/>
  <c r="CA443" i="11"/>
  <c r="CB442" i="11"/>
  <c r="CA442" i="11"/>
  <c r="CB441" i="11"/>
  <c r="CA441" i="11"/>
  <c r="CB440" i="11"/>
  <c r="CA440" i="11"/>
  <c r="CB439" i="11"/>
  <c r="CA439" i="11"/>
  <c r="CB438" i="11"/>
  <c r="CA438" i="11"/>
  <c r="CB437" i="11"/>
  <c r="CA437" i="11"/>
  <c r="CB436" i="11"/>
  <c r="CA436" i="11"/>
  <c r="CB435" i="11"/>
  <c r="CA435" i="11"/>
  <c r="CB434" i="11"/>
  <c r="CA434" i="11"/>
  <c r="CB433" i="11"/>
  <c r="CA433" i="11"/>
  <c r="CB432" i="11"/>
  <c r="CA432" i="11"/>
  <c r="CB431" i="11"/>
  <c r="CA431" i="11"/>
  <c r="CB430" i="11"/>
  <c r="CA430" i="11"/>
  <c r="CB429" i="11"/>
  <c r="CA429" i="11"/>
  <c r="CB428" i="11"/>
  <c r="CA428" i="11"/>
  <c r="CB427" i="11"/>
  <c r="CA427" i="11"/>
  <c r="CB426" i="11"/>
  <c r="CA426" i="11"/>
  <c r="CB425" i="11"/>
  <c r="CA425" i="11"/>
  <c r="CB424" i="11"/>
  <c r="CA424" i="11"/>
  <c r="CB423" i="11"/>
  <c r="CA423" i="11"/>
  <c r="CB422" i="11"/>
  <c r="CA422" i="11"/>
  <c r="CB421" i="11"/>
  <c r="CA421" i="11"/>
  <c r="CB420" i="11"/>
  <c r="CA420" i="11"/>
  <c r="CB419" i="11"/>
  <c r="CA419" i="11"/>
  <c r="CB418" i="11"/>
  <c r="CA418" i="11"/>
  <c r="CB417" i="11"/>
  <c r="CA417" i="11"/>
  <c r="CB416" i="11"/>
  <c r="CA416" i="11"/>
  <c r="CB415" i="11"/>
  <c r="CA415" i="11"/>
  <c r="CB414" i="11"/>
  <c r="CA414" i="11"/>
  <c r="CB413" i="11"/>
  <c r="CA413" i="11"/>
  <c r="CB412" i="11"/>
  <c r="CA412" i="11"/>
  <c r="CB411" i="11"/>
  <c r="CA411" i="11"/>
  <c r="CB410" i="11"/>
  <c r="CA410" i="11"/>
  <c r="CB409" i="11"/>
  <c r="CA409" i="11"/>
  <c r="CB408" i="11"/>
  <c r="CA408" i="11"/>
  <c r="CB407" i="11"/>
  <c r="CA407" i="11"/>
  <c r="CB406" i="11"/>
  <c r="CA406" i="11"/>
  <c r="CB405" i="11"/>
  <c r="CA405" i="11"/>
  <c r="CB404" i="11"/>
  <c r="CA404" i="11"/>
  <c r="CB403" i="11"/>
  <c r="CA403" i="11"/>
  <c r="CB402" i="11"/>
  <c r="CA402" i="11"/>
  <c r="CB401" i="11"/>
  <c r="CA401" i="11"/>
  <c r="CB400" i="11"/>
  <c r="CA400" i="11"/>
  <c r="A400" i="11"/>
  <c r="CB399" i="11"/>
  <c r="CA399" i="11"/>
  <c r="A399" i="11"/>
  <c r="CB398" i="11"/>
  <c r="CA398" i="11"/>
  <c r="A398" i="11"/>
  <c r="CB397" i="11"/>
  <c r="CA397" i="11"/>
  <c r="A397" i="11"/>
  <c r="CB396" i="11"/>
  <c r="CA396" i="11"/>
  <c r="A396" i="11"/>
  <c r="CB395" i="11"/>
  <c r="CA395" i="11"/>
  <c r="A395" i="11"/>
  <c r="CB394" i="11"/>
  <c r="CA394" i="11"/>
  <c r="A394" i="11"/>
  <c r="CB393" i="11"/>
  <c r="CA393" i="11"/>
  <c r="A393" i="11"/>
  <c r="CB392" i="11"/>
  <c r="CA392" i="11"/>
  <c r="A392" i="11"/>
  <c r="CB391" i="11"/>
  <c r="CA391" i="11"/>
  <c r="A391" i="11"/>
  <c r="CB390" i="11"/>
  <c r="CA390" i="11"/>
  <c r="A390" i="11"/>
  <c r="CB389" i="11"/>
  <c r="CA389" i="11"/>
  <c r="A389" i="11"/>
  <c r="CB388" i="11"/>
  <c r="CA388" i="11"/>
  <c r="A388" i="11"/>
  <c r="CB387" i="11"/>
  <c r="CA387" i="11"/>
  <c r="A387" i="11"/>
  <c r="CB386" i="11"/>
  <c r="CA386" i="11"/>
  <c r="A386" i="11"/>
  <c r="CB385" i="11"/>
  <c r="CA385" i="11"/>
  <c r="A385" i="11"/>
  <c r="CB384" i="11"/>
  <c r="CA384" i="11"/>
  <c r="A384" i="11"/>
  <c r="CB383" i="11"/>
  <c r="CA383" i="11"/>
  <c r="A383" i="11"/>
  <c r="CB382" i="11"/>
  <c r="CA382" i="11"/>
  <c r="A382" i="11"/>
  <c r="CB381" i="11"/>
  <c r="CA381" i="11"/>
  <c r="A381" i="11"/>
  <c r="CB380" i="11"/>
  <c r="CA380" i="11"/>
  <c r="A380" i="11"/>
  <c r="CB379" i="11"/>
  <c r="CA379" i="11"/>
  <c r="A379" i="11"/>
  <c r="CB378" i="11"/>
  <c r="CA378" i="11"/>
  <c r="A378" i="11"/>
  <c r="CB377" i="11"/>
  <c r="CA377" i="11"/>
  <c r="A377" i="11"/>
  <c r="CB376" i="11"/>
  <c r="CA376" i="11"/>
  <c r="A376" i="11"/>
  <c r="CB375" i="11"/>
  <c r="CA375" i="11"/>
  <c r="A375" i="11"/>
  <c r="CB374" i="11"/>
  <c r="CA374" i="11"/>
  <c r="A374" i="11"/>
  <c r="CB373" i="11"/>
  <c r="CA373" i="11"/>
  <c r="A373" i="11"/>
  <c r="CB372" i="11"/>
  <c r="CA372" i="11"/>
  <c r="A372" i="11"/>
  <c r="CB371" i="11"/>
  <c r="CA371" i="11"/>
  <c r="A371" i="11"/>
  <c r="CB370" i="11"/>
  <c r="CA370" i="11"/>
  <c r="A370" i="11"/>
  <c r="CB369" i="11"/>
  <c r="CA369" i="11"/>
  <c r="A369" i="11"/>
  <c r="CB368" i="11"/>
  <c r="CA368" i="11"/>
  <c r="A368" i="11"/>
  <c r="CB367" i="11"/>
  <c r="CA367" i="11"/>
  <c r="A367" i="11"/>
  <c r="CB366" i="11"/>
  <c r="CA366" i="11"/>
  <c r="A366" i="11"/>
  <c r="CB365" i="11"/>
  <c r="CA365" i="11"/>
  <c r="A365" i="11"/>
  <c r="CB364" i="11"/>
  <c r="CA364" i="11"/>
  <c r="A364" i="11"/>
  <c r="CB363" i="11"/>
  <c r="CA363" i="11"/>
  <c r="A363" i="11"/>
  <c r="CB362" i="11"/>
  <c r="CA362" i="11"/>
  <c r="A362" i="11"/>
  <c r="CB361" i="11"/>
  <c r="CA361" i="11"/>
  <c r="A361" i="11"/>
  <c r="CB360" i="11"/>
  <c r="CA360" i="11"/>
  <c r="A360" i="11"/>
  <c r="CB359" i="11"/>
  <c r="CA359" i="11"/>
  <c r="A359" i="11"/>
  <c r="CB358" i="11"/>
  <c r="CA358" i="11"/>
  <c r="A358" i="11"/>
  <c r="CB357" i="11"/>
  <c r="CA357" i="11"/>
  <c r="A357" i="11"/>
  <c r="CB356" i="11"/>
  <c r="CA356" i="11"/>
  <c r="A356" i="11"/>
  <c r="CB355" i="11"/>
  <c r="CA355" i="11"/>
  <c r="A355" i="11"/>
  <c r="CB354" i="11"/>
  <c r="CA354" i="11"/>
  <c r="A354" i="11"/>
  <c r="CB353" i="11"/>
  <c r="CA353" i="11"/>
  <c r="A353" i="11"/>
  <c r="CB352" i="11"/>
  <c r="CA352" i="11"/>
  <c r="A352" i="11"/>
  <c r="CB351" i="11"/>
  <c r="CA351" i="11"/>
  <c r="A351" i="11"/>
  <c r="CB350" i="11"/>
  <c r="CA350" i="11"/>
  <c r="A350" i="11"/>
  <c r="CB349" i="11"/>
  <c r="CA349" i="11"/>
  <c r="A349" i="11"/>
  <c r="CB348" i="11"/>
  <c r="CA348" i="11"/>
  <c r="A348" i="11"/>
  <c r="CB347" i="11"/>
  <c r="CA347" i="11"/>
  <c r="A347" i="11"/>
  <c r="CB346" i="11"/>
  <c r="CA346" i="11"/>
  <c r="A346" i="11"/>
  <c r="CB345" i="11"/>
  <c r="CA345" i="11"/>
  <c r="A345" i="11"/>
  <c r="CB344" i="11"/>
  <c r="CA344" i="11"/>
  <c r="A344" i="11"/>
  <c r="CB343" i="11"/>
  <c r="CA343" i="11"/>
  <c r="A343" i="11"/>
  <c r="CB342" i="11"/>
  <c r="CA342" i="11"/>
  <c r="A342" i="11"/>
  <c r="CB341" i="11"/>
  <c r="CA341" i="11"/>
  <c r="A341" i="11"/>
  <c r="CB340" i="11"/>
  <c r="CA340" i="11"/>
  <c r="A340" i="11"/>
  <c r="CB339" i="11"/>
  <c r="CA339" i="11"/>
  <c r="A339" i="11"/>
  <c r="CB338" i="11"/>
  <c r="CA338" i="11"/>
  <c r="A338" i="11"/>
  <c r="CB337" i="11"/>
  <c r="CA337" i="11"/>
  <c r="A337" i="11"/>
  <c r="CB336" i="11"/>
  <c r="CA336" i="11"/>
  <c r="A336" i="11"/>
  <c r="CB335" i="11"/>
  <c r="CA335" i="11"/>
  <c r="A335" i="11"/>
  <c r="CB334" i="11"/>
  <c r="CA334" i="11"/>
  <c r="A334" i="11"/>
  <c r="CB333" i="11"/>
  <c r="CA333" i="11"/>
  <c r="A333" i="11"/>
  <c r="CB332" i="11"/>
  <c r="CA332" i="11"/>
  <c r="A332" i="11"/>
  <c r="CB331" i="11"/>
  <c r="CA331" i="11"/>
  <c r="A331" i="11"/>
  <c r="CB330" i="11"/>
  <c r="CA330" i="11"/>
  <c r="A330" i="11"/>
  <c r="CB329" i="11"/>
  <c r="CA329" i="11"/>
  <c r="A329" i="11"/>
  <c r="CB328" i="11"/>
  <c r="CA328" i="11"/>
  <c r="A328" i="11"/>
  <c r="CB327" i="11"/>
  <c r="CA327" i="11"/>
  <c r="A327" i="11"/>
  <c r="CB326" i="11"/>
  <c r="CA326" i="11"/>
  <c r="A326" i="11"/>
  <c r="CB325" i="11"/>
  <c r="CA325" i="11"/>
  <c r="A325" i="11"/>
  <c r="CB324" i="11"/>
  <c r="CA324" i="11"/>
  <c r="A324" i="11"/>
  <c r="CB323" i="11"/>
  <c r="CA323" i="11"/>
  <c r="A323" i="11"/>
  <c r="CB322" i="11"/>
  <c r="CA322" i="11"/>
  <c r="A322" i="11"/>
  <c r="CB321" i="11"/>
  <c r="CA321" i="11"/>
  <c r="A321" i="11"/>
  <c r="CB320" i="11"/>
  <c r="CA320" i="11"/>
  <c r="A320" i="11"/>
  <c r="CB319" i="11"/>
  <c r="CA319" i="11"/>
  <c r="A319" i="11"/>
  <c r="CB318" i="11"/>
  <c r="CA318" i="11"/>
  <c r="A318" i="11"/>
  <c r="CB317" i="11"/>
  <c r="CA317" i="11"/>
  <c r="A317" i="11"/>
  <c r="CB316" i="11"/>
  <c r="CA316" i="11"/>
  <c r="A316" i="11"/>
  <c r="CB315" i="11"/>
  <c r="CA315" i="11"/>
  <c r="A315" i="11"/>
  <c r="CB314" i="11"/>
  <c r="CA314" i="11"/>
  <c r="A314" i="11"/>
  <c r="CB313" i="11"/>
  <c r="CA313" i="11"/>
  <c r="A313" i="11"/>
  <c r="CB312" i="11"/>
  <c r="CA312" i="11"/>
  <c r="A312" i="11"/>
  <c r="CB311" i="11"/>
  <c r="CA311" i="11"/>
  <c r="A311" i="11"/>
  <c r="CB310" i="11"/>
  <c r="CA310" i="11"/>
  <c r="A310" i="11"/>
  <c r="CB309" i="11"/>
  <c r="CA309" i="11"/>
  <c r="A309" i="11"/>
  <c r="CB308" i="11"/>
  <c r="CA308" i="11"/>
  <c r="A308" i="11"/>
  <c r="CB307" i="11"/>
  <c r="CA307" i="11"/>
  <c r="A307" i="11"/>
  <c r="CB306" i="11"/>
  <c r="CA306" i="11"/>
  <c r="A306" i="11"/>
  <c r="CB305" i="11"/>
  <c r="CA305" i="11"/>
  <c r="A305" i="11"/>
  <c r="CB304" i="11"/>
  <c r="CA304" i="11"/>
  <c r="A304" i="11"/>
  <c r="CB303" i="11"/>
  <c r="CA303" i="11"/>
  <c r="A303" i="11"/>
  <c r="CB302" i="11"/>
  <c r="CA302" i="11"/>
  <c r="A302" i="11"/>
  <c r="CB301" i="11"/>
  <c r="CA301" i="11"/>
  <c r="A301" i="11"/>
  <c r="CB300" i="11"/>
  <c r="CA300" i="11"/>
  <c r="A300" i="11"/>
  <c r="CB299" i="11"/>
  <c r="CA299" i="11"/>
  <c r="A299" i="11"/>
  <c r="CB298" i="11"/>
  <c r="CA298" i="11"/>
  <c r="A298" i="11"/>
  <c r="CB297" i="11"/>
  <c r="CA297" i="11"/>
  <c r="A297" i="11"/>
  <c r="CB296" i="11"/>
  <c r="CA296" i="11"/>
  <c r="A296" i="11"/>
  <c r="CB295" i="11"/>
  <c r="CA295" i="11"/>
  <c r="A295" i="11"/>
  <c r="CB294" i="11"/>
  <c r="CA294" i="11"/>
  <c r="A294" i="11"/>
  <c r="CB293" i="11"/>
  <c r="CA293" i="11"/>
  <c r="A293" i="11"/>
  <c r="CB292" i="11"/>
  <c r="CA292" i="11"/>
  <c r="A292" i="11"/>
  <c r="CB291" i="11"/>
  <c r="CA291" i="11"/>
  <c r="A291" i="11"/>
  <c r="CB290" i="11"/>
  <c r="CA290" i="11"/>
  <c r="A290" i="11"/>
  <c r="CB289" i="11"/>
  <c r="CA289" i="11"/>
  <c r="A289" i="11"/>
  <c r="CB288" i="11"/>
  <c r="CA288" i="11"/>
  <c r="A288" i="11"/>
  <c r="CB287" i="11"/>
  <c r="CA287" i="11"/>
  <c r="A287" i="11"/>
  <c r="CB286" i="11"/>
  <c r="CA286" i="11"/>
  <c r="A286" i="11"/>
  <c r="CB285" i="11"/>
  <c r="CA285" i="11"/>
  <c r="A285" i="11"/>
  <c r="CB284" i="11"/>
  <c r="CA284" i="11"/>
  <c r="A284" i="11"/>
  <c r="CB283" i="11"/>
  <c r="CA283" i="11"/>
  <c r="A283" i="11"/>
  <c r="CB282" i="11"/>
  <c r="CA282" i="11"/>
  <c r="A282" i="11"/>
  <c r="CB281" i="11"/>
  <c r="CA281" i="11"/>
  <c r="A281" i="11"/>
  <c r="CB280" i="11"/>
  <c r="CA280" i="11"/>
  <c r="A280" i="11"/>
  <c r="CB279" i="11"/>
  <c r="CA279" i="11"/>
  <c r="A279" i="11"/>
  <c r="CB278" i="11"/>
  <c r="CA278" i="11"/>
  <c r="A278" i="11"/>
  <c r="CB277" i="11"/>
  <c r="CA277" i="11"/>
  <c r="A277" i="11"/>
  <c r="CB276" i="11"/>
  <c r="CA276" i="11"/>
  <c r="A276" i="11"/>
  <c r="CB275" i="11"/>
  <c r="CA275" i="11"/>
  <c r="A275" i="11"/>
  <c r="CB274" i="11"/>
  <c r="CA274" i="11"/>
  <c r="A274" i="11"/>
  <c r="CB273" i="11"/>
  <c r="CA273" i="11"/>
  <c r="A273" i="11"/>
  <c r="CB272" i="11"/>
  <c r="CA272" i="11"/>
  <c r="A272" i="11"/>
  <c r="CB271" i="11"/>
  <c r="CA271" i="11"/>
  <c r="A271" i="11"/>
  <c r="CB270" i="11"/>
  <c r="CA270" i="11"/>
  <c r="A270" i="11"/>
  <c r="CB269" i="11"/>
  <c r="CA269" i="11"/>
  <c r="A269" i="11"/>
  <c r="CB268" i="11"/>
  <c r="CA268" i="11"/>
  <c r="A268" i="11"/>
  <c r="CB267" i="11"/>
  <c r="CA267" i="11"/>
  <c r="A267" i="11"/>
  <c r="CB266" i="11"/>
  <c r="CA266" i="11"/>
  <c r="A266" i="11"/>
  <c r="CB265" i="11"/>
  <c r="CA265" i="11"/>
  <c r="A265" i="11"/>
  <c r="CB264" i="11"/>
  <c r="CA264" i="11"/>
  <c r="A264" i="11"/>
  <c r="CB263" i="11"/>
  <c r="CA263" i="11"/>
  <c r="A263" i="11"/>
  <c r="CB262" i="11"/>
  <c r="CA262" i="11"/>
  <c r="A262" i="11"/>
  <c r="CB261" i="11"/>
  <c r="CA261" i="11"/>
  <c r="A261" i="11"/>
  <c r="CB260" i="11"/>
  <c r="CA260" i="11"/>
  <c r="A260" i="11"/>
  <c r="CB259" i="11"/>
  <c r="CA259" i="11"/>
  <c r="A259" i="11"/>
  <c r="CB258" i="11"/>
  <c r="CA258" i="11"/>
  <c r="A258" i="11"/>
  <c r="CB257" i="11"/>
  <c r="CA257" i="11"/>
  <c r="A257" i="11"/>
  <c r="CB256" i="11"/>
  <c r="CA256" i="11"/>
  <c r="A256" i="11"/>
  <c r="CB255" i="11"/>
  <c r="CA255" i="11"/>
  <c r="A255" i="11"/>
  <c r="CB254" i="11"/>
  <c r="CA254" i="11"/>
  <c r="A254" i="11"/>
  <c r="CB253" i="11"/>
  <c r="CA253" i="11"/>
  <c r="A253" i="11"/>
  <c r="CB252" i="11"/>
  <c r="CA252" i="11"/>
  <c r="A252" i="11"/>
  <c r="CB251" i="11"/>
  <c r="CA251" i="11"/>
  <c r="A251" i="11"/>
  <c r="CB250" i="11"/>
  <c r="CA250" i="11"/>
  <c r="A250" i="11"/>
  <c r="CB249" i="11"/>
  <c r="CA249" i="11"/>
  <c r="A249" i="11"/>
  <c r="CB248" i="11"/>
  <c r="CA248" i="11"/>
  <c r="A248" i="11"/>
  <c r="CB247" i="11"/>
  <c r="CA247" i="11"/>
  <c r="A247" i="11"/>
  <c r="CB246" i="11"/>
  <c r="CA246" i="11"/>
  <c r="A246" i="11"/>
  <c r="CB245" i="11"/>
  <c r="CA245" i="11"/>
  <c r="A245" i="11"/>
  <c r="CB244" i="11"/>
  <c r="CA244" i="11"/>
  <c r="A244" i="11"/>
  <c r="CB243" i="11"/>
  <c r="CA243" i="11"/>
  <c r="A243" i="11"/>
  <c r="CB242" i="11"/>
  <c r="CA242" i="11"/>
  <c r="A242" i="11"/>
  <c r="CB241" i="11"/>
  <c r="CA241" i="11"/>
  <c r="A241" i="11"/>
  <c r="CB240" i="11"/>
  <c r="CA240" i="11"/>
  <c r="A240" i="11"/>
  <c r="CB239" i="11"/>
  <c r="CA239" i="11"/>
  <c r="A239" i="11"/>
  <c r="CB238" i="11"/>
  <c r="CA238" i="11"/>
  <c r="A238" i="11"/>
  <c r="CB237" i="11"/>
  <c r="CA237" i="11"/>
  <c r="A237" i="11"/>
  <c r="CB236" i="11"/>
  <c r="CA236" i="11"/>
  <c r="A236" i="11"/>
  <c r="CB235" i="11"/>
  <c r="CA235" i="11"/>
  <c r="A235" i="11"/>
  <c r="CB234" i="11"/>
  <c r="CA234" i="11"/>
  <c r="A234" i="11"/>
  <c r="CB233" i="11"/>
  <c r="CA233" i="11"/>
  <c r="A233" i="11"/>
  <c r="CB232" i="11"/>
  <c r="CA232" i="11"/>
  <c r="A232" i="11"/>
  <c r="CB231" i="11"/>
  <c r="CA231" i="11"/>
  <c r="A231" i="11"/>
  <c r="CB230" i="11"/>
  <c r="CA230" i="11"/>
  <c r="A230" i="11"/>
  <c r="CB229" i="11"/>
  <c r="CA229" i="11"/>
  <c r="A229" i="11"/>
  <c r="CB228" i="11"/>
  <c r="CA228" i="11"/>
  <c r="A228" i="11"/>
  <c r="CB227" i="11"/>
  <c r="CA227" i="11"/>
  <c r="A227" i="11"/>
  <c r="CB226" i="11"/>
  <c r="CA226" i="11"/>
  <c r="A226" i="11"/>
  <c r="CB225" i="11"/>
  <c r="CA225" i="11"/>
  <c r="A225" i="11"/>
  <c r="CB224" i="11"/>
  <c r="CA224" i="11"/>
  <c r="A224" i="11"/>
  <c r="CB223" i="11"/>
  <c r="CA223" i="11"/>
  <c r="A223" i="11"/>
  <c r="CB222" i="11"/>
  <c r="CA222" i="11"/>
  <c r="A222" i="11"/>
  <c r="CB221" i="11"/>
  <c r="CA221" i="11"/>
  <c r="A221" i="11"/>
  <c r="CB220" i="11"/>
  <c r="CA220" i="11"/>
  <c r="A220" i="11"/>
  <c r="CB219" i="11"/>
  <c r="CA219" i="11"/>
  <c r="A219" i="11"/>
  <c r="CB218" i="11"/>
  <c r="CA218" i="11"/>
  <c r="A218" i="11"/>
  <c r="CB217" i="11"/>
  <c r="CA217" i="11"/>
  <c r="A217" i="11"/>
  <c r="CB216" i="11"/>
  <c r="CA216" i="11"/>
  <c r="A216" i="11"/>
  <c r="CB215" i="11"/>
  <c r="CA215" i="11"/>
  <c r="A215" i="11"/>
  <c r="CB214" i="11"/>
  <c r="CA214" i="11"/>
  <c r="A214" i="11"/>
  <c r="CB213" i="11"/>
  <c r="CA213" i="11"/>
  <c r="A213" i="11"/>
  <c r="CB212" i="11"/>
  <c r="CA212" i="11"/>
  <c r="A212" i="11"/>
  <c r="CB211" i="11"/>
  <c r="CA211" i="11"/>
  <c r="A211" i="11"/>
  <c r="CB210" i="11"/>
  <c r="CA210" i="11"/>
  <c r="A210" i="11"/>
  <c r="CB209" i="11"/>
  <c r="CA209" i="11"/>
  <c r="A209" i="11"/>
  <c r="CB208" i="11"/>
  <c r="CA208" i="11"/>
  <c r="A208" i="11"/>
  <c r="CB207" i="11"/>
  <c r="CA207" i="11"/>
  <c r="A207" i="11"/>
  <c r="CB206" i="11"/>
  <c r="CA206" i="11"/>
  <c r="A206" i="11"/>
  <c r="CB205" i="11"/>
  <c r="CA205" i="11"/>
  <c r="A205" i="11"/>
  <c r="CB204" i="11"/>
  <c r="CA204" i="11"/>
  <c r="A204" i="11"/>
  <c r="CB203" i="11"/>
  <c r="CA203" i="11"/>
  <c r="A203" i="11"/>
  <c r="CB202" i="11"/>
  <c r="CA202" i="11"/>
  <c r="A202" i="11"/>
  <c r="CB201" i="11"/>
  <c r="CA201" i="11"/>
  <c r="A201" i="11"/>
  <c r="CB200" i="11"/>
  <c r="CA200" i="11"/>
  <c r="A200" i="11"/>
  <c r="CB199" i="11"/>
  <c r="CA199" i="11"/>
  <c r="A199" i="11"/>
  <c r="CB198" i="11"/>
  <c r="CA198" i="11"/>
  <c r="A198" i="11"/>
  <c r="CB197" i="11"/>
  <c r="CA197" i="11"/>
  <c r="A197" i="11"/>
  <c r="CB196" i="11"/>
  <c r="CA196" i="11"/>
  <c r="A196" i="11"/>
  <c r="CB195" i="11"/>
  <c r="CA195" i="11"/>
  <c r="A195" i="11"/>
  <c r="CB194" i="11"/>
  <c r="CA194" i="11"/>
  <c r="A194" i="11"/>
  <c r="CB193" i="11"/>
  <c r="CA193" i="11"/>
  <c r="A193" i="11"/>
  <c r="CB192" i="11"/>
  <c r="CA192" i="11"/>
  <c r="A192" i="11"/>
  <c r="CB191" i="11"/>
  <c r="CA191" i="11"/>
  <c r="A191" i="11"/>
  <c r="CB190" i="11"/>
  <c r="CA190" i="11"/>
  <c r="A190" i="11"/>
  <c r="CB189" i="11"/>
  <c r="CA189" i="11"/>
  <c r="A189" i="11"/>
  <c r="CB188" i="11"/>
  <c r="CA188" i="11"/>
  <c r="A188" i="11"/>
  <c r="CB187" i="11"/>
  <c r="CA187" i="11"/>
  <c r="A187" i="11"/>
  <c r="CB186" i="11"/>
  <c r="CA186" i="11"/>
  <c r="A186" i="11"/>
  <c r="CB185" i="11"/>
  <c r="CA185" i="11"/>
  <c r="A185" i="11"/>
  <c r="CB184" i="11"/>
  <c r="CA184" i="11"/>
  <c r="A184" i="11"/>
  <c r="CB183" i="11"/>
  <c r="CA183" i="11"/>
  <c r="A183" i="11"/>
  <c r="CB182" i="11"/>
  <c r="CA182" i="11"/>
  <c r="A182" i="11"/>
  <c r="CB181" i="11"/>
  <c r="CA181" i="11"/>
  <c r="A181" i="11"/>
  <c r="CB180" i="11"/>
  <c r="CA180" i="11"/>
  <c r="A180" i="11"/>
  <c r="CB179" i="11"/>
  <c r="CA179" i="11"/>
  <c r="A179" i="11"/>
  <c r="CB178" i="11"/>
  <c r="CA178" i="11"/>
  <c r="A178" i="11"/>
  <c r="CB177" i="11"/>
  <c r="CA177" i="11"/>
  <c r="A177" i="11"/>
  <c r="CB176" i="11"/>
  <c r="CA176" i="11"/>
  <c r="A176" i="11"/>
  <c r="CB175" i="11"/>
  <c r="CA175" i="11"/>
  <c r="A175" i="11"/>
  <c r="CB174" i="11"/>
  <c r="CA174" i="11"/>
  <c r="A174" i="11"/>
  <c r="CB173" i="11"/>
  <c r="CA173" i="11"/>
  <c r="A173" i="11"/>
  <c r="CB172" i="11"/>
  <c r="CA172" i="11"/>
  <c r="A172" i="11"/>
  <c r="CB171" i="11"/>
  <c r="CA171" i="11"/>
  <c r="A171" i="11"/>
  <c r="CB170" i="11"/>
  <c r="CA170" i="11"/>
  <c r="A170" i="11"/>
  <c r="CB169" i="11"/>
  <c r="CA169" i="11"/>
  <c r="A169" i="11"/>
  <c r="CB168" i="11"/>
  <c r="CA168" i="11"/>
  <c r="A168" i="11"/>
  <c r="CB167" i="11"/>
  <c r="CA167" i="11"/>
  <c r="A167" i="11"/>
  <c r="CB166" i="11"/>
  <c r="CA166" i="11"/>
  <c r="A166" i="11"/>
  <c r="CB165" i="11"/>
  <c r="CA165" i="11"/>
  <c r="A165" i="11"/>
  <c r="CB164" i="11"/>
  <c r="CA164" i="11"/>
  <c r="A164" i="11"/>
  <c r="CB163" i="11"/>
  <c r="CA163" i="11"/>
  <c r="A163" i="11"/>
  <c r="CB162" i="11"/>
  <c r="CA162" i="11"/>
  <c r="A162" i="11"/>
  <c r="CB161" i="11"/>
  <c r="CA161" i="11"/>
  <c r="A161" i="11"/>
  <c r="CB160" i="11"/>
  <c r="CA160" i="11"/>
  <c r="A160" i="11"/>
  <c r="CB159" i="11"/>
  <c r="CA159" i="11"/>
  <c r="A159" i="11"/>
  <c r="CB158" i="11"/>
  <c r="CA158" i="11"/>
  <c r="A158" i="11"/>
  <c r="CB157" i="11"/>
  <c r="CA157" i="11"/>
  <c r="A157" i="11"/>
  <c r="CB156" i="11"/>
  <c r="CA156" i="11"/>
  <c r="A156" i="11"/>
  <c r="CB155" i="11"/>
  <c r="CA155" i="11"/>
  <c r="A155" i="11"/>
  <c r="CB154" i="11"/>
  <c r="CA154" i="11"/>
  <c r="A154" i="11"/>
  <c r="CB153" i="11"/>
  <c r="CA153" i="11"/>
  <c r="A153" i="11"/>
  <c r="CB152" i="11"/>
  <c r="CA152" i="11"/>
  <c r="A152" i="11"/>
  <c r="CB151" i="11"/>
  <c r="CA151" i="11"/>
  <c r="A151" i="11"/>
  <c r="CB150" i="11"/>
  <c r="CA150" i="11"/>
  <c r="A150" i="11"/>
  <c r="CB149" i="11"/>
  <c r="CA149" i="11"/>
  <c r="A149" i="11"/>
  <c r="CB148" i="11"/>
  <c r="CA148" i="11"/>
  <c r="A148" i="11"/>
  <c r="CB147" i="11"/>
  <c r="CA147" i="11"/>
  <c r="A147" i="11"/>
  <c r="CB146" i="11"/>
  <c r="CA146" i="11"/>
  <c r="A146" i="11"/>
  <c r="CB145" i="11"/>
  <c r="CA145" i="11"/>
  <c r="A145" i="11"/>
  <c r="CB144" i="11"/>
  <c r="CA144" i="11"/>
  <c r="A144" i="11"/>
  <c r="CB143" i="11"/>
  <c r="CA143" i="11"/>
  <c r="A143" i="11"/>
  <c r="CB142" i="11"/>
  <c r="CA142" i="11"/>
  <c r="A142" i="11"/>
  <c r="CB141" i="11"/>
  <c r="CA141" i="11"/>
  <c r="A141" i="11"/>
  <c r="CB140" i="11"/>
  <c r="CA140" i="11"/>
  <c r="A140" i="11"/>
  <c r="CB139" i="11"/>
  <c r="CA139" i="11"/>
  <c r="A139" i="11"/>
  <c r="CB138" i="11"/>
  <c r="CA138" i="11"/>
  <c r="A138" i="11"/>
  <c r="CB137" i="11"/>
  <c r="CA137" i="11"/>
  <c r="A137" i="11"/>
  <c r="CB136" i="11"/>
  <c r="CA136" i="11"/>
  <c r="A136" i="11"/>
  <c r="CB135" i="11"/>
  <c r="CA135" i="11"/>
  <c r="A135" i="11"/>
  <c r="CB134" i="11"/>
  <c r="CA134" i="11"/>
  <c r="A134" i="11"/>
  <c r="CB133" i="11"/>
  <c r="CA133" i="11"/>
  <c r="A133" i="11"/>
  <c r="CB132" i="11"/>
  <c r="CA132" i="11"/>
  <c r="A132" i="11"/>
  <c r="CB131" i="11"/>
  <c r="CA131" i="11"/>
  <c r="A131" i="11"/>
  <c r="CB130" i="11"/>
  <c r="CA130" i="11"/>
  <c r="A130" i="11"/>
  <c r="CB129" i="11"/>
  <c r="CA129" i="11"/>
  <c r="A129" i="11"/>
  <c r="CB128" i="11"/>
  <c r="CA128" i="11"/>
  <c r="A128" i="11"/>
  <c r="CB127" i="11"/>
  <c r="CA127" i="11"/>
  <c r="A127" i="11"/>
  <c r="CB126" i="11"/>
  <c r="CA126" i="11"/>
  <c r="A126" i="11"/>
  <c r="CB125" i="11"/>
  <c r="CA125" i="11"/>
  <c r="A125" i="11"/>
  <c r="CB124" i="11"/>
  <c r="CA124" i="11"/>
  <c r="A124" i="11"/>
  <c r="CB123" i="11"/>
  <c r="CA123" i="11"/>
  <c r="A123" i="11"/>
  <c r="CB122" i="11"/>
  <c r="CA122" i="11"/>
  <c r="A122" i="11"/>
  <c r="CB121" i="11"/>
  <c r="CA121" i="11"/>
  <c r="A121" i="11"/>
  <c r="CB120" i="11"/>
  <c r="CA120" i="11"/>
  <c r="A120" i="11"/>
  <c r="CB119" i="11"/>
  <c r="CA119" i="11"/>
  <c r="A119" i="11"/>
  <c r="CB118" i="11"/>
  <c r="CA118" i="11"/>
  <c r="A118" i="11"/>
  <c r="CB117" i="11"/>
  <c r="CA117" i="11"/>
  <c r="A117" i="11"/>
  <c r="CB116" i="11"/>
  <c r="CA116" i="11"/>
  <c r="A116" i="11"/>
  <c r="CB115" i="11"/>
  <c r="CA115" i="11"/>
  <c r="A115" i="11"/>
  <c r="CB114" i="11"/>
  <c r="CA114" i="11"/>
  <c r="A114" i="11"/>
  <c r="CB113" i="11"/>
  <c r="CA113" i="11"/>
  <c r="A113" i="11"/>
  <c r="CB112" i="11"/>
  <c r="CA112" i="11"/>
  <c r="A112" i="11"/>
  <c r="CB111" i="11"/>
  <c r="CA111" i="11"/>
  <c r="A111" i="11"/>
  <c r="CB110" i="11"/>
  <c r="CA110" i="11"/>
  <c r="A110" i="11"/>
  <c r="CB109" i="11"/>
  <c r="CA109" i="11"/>
  <c r="A109" i="11"/>
  <c r="CB108" i="11"/>
  <c r="CA108" i="11"/>
  <c r="A108" i="11"/>
  <c r="CB107" i="11"/>
  <c r="CA107" i="11"/>
  <c r="A107" i="11"/>
  <c r="CB106" i="11"/>
  <c r="CA106" i="11"/>
  <c r="A106" i="11"/>
  <c r="CB105" i="11"/>
  <c r="CA105" i="11"/>
  <c r="A105" i="11"/>
  <c r="CB104" i="11"/>
  <c r="CA104" i="11"/>
  <c r="A104" i="11"/>
  <c r="CB103" i="11"/>
  <c r="CA103" i="11"/>
  <c r="A103" i="11"/>
  <c r="CB102" i="11"/>
  <c r="CA102" i="11"/>
  <c r="A102" i="11"/>
  <c r="CB101" i="11"/>
  <c r="CA101" i="11"/>
  <c r="A101" i="11"/>
  <c r="CB100" i="11"/>
  <c r="CA100" i="11"/>
  <c r="A100" i="11"/>
  <c r="CB99" i="11"/>
  <c r="CA99" i="11"/>
  <c r="A99" i="11"/>
  <c r="CB98" i="11"/>
  <c r="CA98" i="11"/>
  <c r="A98" i="11"/>
  <c r="CB97" i="11"/>
  <c r="CA97" i="11"/>
  <c r="A97" i="11"/>
  <c r="CB96" i="11"/>
  <c r="CA96" i="11"/>
  <c r="A96" i="11"/>
  <c r="CB95" i="11"/>
  <c r="CA95" i="11"/>
  <c r="A95" i="11"/>
  <c r="CB94" i="11"/>
  <c r="CA94" i="11"/>
  <c r="A94" i="11"/>
  <c r="CB93" i="11"/>
  <c r="CA93" i="11"/>
  <c r="A93" i="11"/>
  <c r="CB92" i="11"/>
  <c r="CA92" i="11"/>
  <c r="A92" i="11"/>
  <c r="CB91" i="11"/>
  <c r="CA91" i="11"/>
  <c r="A91" i="11"/>
  <c r="CB90" i="11"/>
  <c r="CA90" i="11"/>
  <c r="A90" i="11"/>
  <c r="CB89" i="11"/>
  <c r="CA89" i="11"/>
  <c r="A89" i="11"/>
  <c r="CB88" i="11"/>
  <c r="CA88" i="11"/>
  <c r="A88" i="11"/>
  <c r="CB87" i="11"/>
  <c r="CA87" i="11"/>
  <c r="A87" i="11"/>
  <c r="CB86" i="11"/>
  <c r="CA86" i="11"/>
  <c r="A86" i="11"/>
  <c r="CB85" i="11"/>
  <c r="CA85" i="11"/>
  <c r="A85" i="11"/>
  <c r="CB84" i="11"/>
  <c r="CA84" i="11"/>
  <c r="A84" i="11"/>
  <c r="CB83" i="11"/>
  <c r="CA83" i="11"/>
  <c r="A83" i="11"/>
  <c r="CB82" i="11"/>
  <c r="CA82" i="11"/>
  <c r="A82" i="11"/>
  <c r="CB81" i="11"/>
  <c r="CA81" i="11"/>
  <c r="A81" i="11"/>
  <c r="CB80" i="11"/>
  <c r="CA80" i="11"/>
  <c r="A80" i="11"/>
  <c r="CB79" i="11"/>
  <c r="CA79" i="11"/>
  <c r="A79" i="11"/>
  <c r="CB78" i="11"/>
  <c r="CA78" i="11"/>
  <c r="A78" i="11"/>
  <c r="CB77" i="11"/>
  <c r="CA77" i="11"/>
  <c r="A77" i="11"/>
  <c r="CB76" i="11"/>
  <c r="CA76" i="11"/>
  <c r="A76" i="11"/>
  <c r="CB75" i="11"/>
  <c r="CA75" i="11"/>
  <c r="A75" i="11"/>
  <c r="CB74" i="11"/>
  <c r="CA74" i="11"/>
  <c r="A74" i="11"/>
  <c r="CB73" i="11"/>
  <c r="CA73" i="11"/>
  <c r="A73" i="11"/>
  <c r="CB72" i="11"/>
  <c r="CA72" i="11"/>
  <c r="A72" i="11"/>
  <c r="CB71" i="11"/>
  <c r="CA71" i="11"/>
  <c r="A71" i="11"/>
  <c r="CB70" i="11"/>
  <c r="CA70" i="11"/>
  <c r="A70" i="11"/>
  <c r="CB69" i="11"/>
  <c r="CA69" i="11"/>
  <c r="A69" i="11"/>
  <c r="CB68" i="11"/>
  <c r="CA68" i="11"/>
  <c r="A68" i="11"/>
  <c r="CB67" i="11"/>
  <c r="CA67" i="11"/>
  <c r="A67" i="11"/>
  <c r="CB66" i="11"/>
  <c r="CA66" i="11"/>
  <c r="A66" i="11"/>
  <c r="CB65" i="11"/>
  <c r="CA65" i="11"/>
  <c r="A65" i="11"/>
  <c r="CB64" i="11"/>
  <c r="CA64" i="11"/>
  <c r="A64" i="11"/>
  <c r="CB63" i="11"/>
  <c r="CA63" i="11"/>
  <c r="A63" i="11"/>
  <c r="CB62" i="11"/>
  <c r="CA62" i="11"/>
  <c r="A62" i="11"/>
  <c r="CB61" i="11"/>
  <c r="CA61" i="11"/>
  <c r="A61" i="11"/>
  <c r="CB60" i="11"/>
  <c r="CA60" i="11"/>
  <c r="A60" i="11"/>
  <c r="CB59" i="11"/>
  <c r="CA59" i="11"/>
  <c r="A59" i="11"/>
  <c r="CB58" i="11"/>
  <c r="CA58" i="11"/>
  <c r="A58" i="11"/>
  <c r="CB57" i="11"/>
  <c r="CA57" i="11"/>
  <c r="A57" i="11"/>
  <c r="CB56" i="11"/>
  <c r="CA56" i="11"/>
  <c r="A56" i="11"/>
  <c r="CB55" i="11"/>
  <c r="CA55" i="11"/>
  <c r="A55" i="11"/>
  <c r="CB54" i="11"/>
  <c r="CA54" i="11"/>
  <c r="A54" i="11"/>
  <c r="CB53" i="11"/>
  <c r="CA53" i="11"/>
  <c r="A53" i="11"/>
  <c r="CB52" i="11"/>
  <c r="CA52" i="11"/>
  <c r="A52" i="11"/>
  <c r="CB51" i="11"/>
  <c r="CA51" i="11"/>
  <c r="A51" i="11"/>
  <c r="CB50" i="11"/>
  <c r="CA50" i="11"/>
  <c r="A50" i="11"/>
  <c r="CB49" i="11"/>
  <c r="CA49" i="11"/>
  <c r="A49" i="11"/>
  <c r="CB48" i="11"/>
  <c r="CA48" i="11"/>
  <c r="A48" i="11"/>
  <c r="CB47" i="11"/>
  <c r="CA47" i="11"/>
  <c r="A47" i="11"/>
  <c r="CB46" i="11"/>
  <c r="CA46" i="11"/>
  <c r="A46" i="11"/>
  <c r="CB45" i="11"/>
  <c r="CA45" i="11"/>
  <c r="A45" i="11"/>
  <c r="CB44" i="11"/>
  <c r="CA44" i="11"/>
  <c r="A44" i="11"/>
  <c r="CB43" i="11"/>
  <c r="CA43" i="11"/>
  <c r="A43" i="11"/>
  <c r="CB42" i="11"/>
  <c r="CA42" i="11"/>
  <c r="A42" i="11"/>
  <c r="CB41" i="11"/>
  <c r="CA41" i="11"/>
  <c r="A41" i="11"/>
  <c r="CB40" i="11"/>
  <c r="CA40" i="11"/>
  <c r="A40" i="11"/>
  <c r="CB39" i="11"/>
  <c r="CA39" i="11"/>
  <c r="A39" i="11"/>
  <c r="CB38" i="11"/>
  <c r="CA38" i="11"/>
  <c r="A38" i="11"/>
  <c r="CB37" i="11"/>
  <c r="CA37" i="11"/>
  <c r="A37" i="11"/>
  <c r="CB36" i="11"/>
  <c r="CA36" i="11"/>
  <c r="A36" i="11"/>
  <c r="CB35" i="11"/>
  <c r="CA35" i="11"/>
  <c r="A35" i="11"/>
  <c r="CB34" i="11"/>
  <c r="CA34" i="11"/>
  <c r="A34" i="11"/>
  <c r="CB33" i="11"/>
  <c r="CA33" i="11"/>
  <c r="A33" i="11"/>
  <c r="CB32" i="11"/>
  <c r="CA32" i="11"/>
  <c r="A32" i="11"/>
  <c r="CB31" i="11"/>
  <c r="CA31" i="11"/>
  <c r="A31" i="11"/>
  <c r="CB30" i="11"/>
  <c r="CA30" i="11"/>
  <c r="A30" i="11"/>
  <c r="CB29" i="11"/>
  <c r="CA29" i="11"/>
  <c r="A29" i="11"/>
  <c r="CB28" i="11"/>
  <c r="CA28" i="11"/>
  <c r="A28" i="11"/>
  <c r="CB27" i="11"/>
  <c r="CA27" i="11"/>
  <c r="A27" i="11"/>
  <c r="CB26" i="11"/>
  <c r="CA26" i="11"/>
  <c r="A26" i="11"/>
  <c r="CB25" i="11"/>
  <c r="CA25" i="11"/>
  <c r="A25" i="11"/>
  <c r="CB24" i="11"/>
  <c r="CA24" i="11"/>
  <c r="A24" i="11"/>
  <c r="CB23" i="11"/>
  <c r="CA23" i="11"/>
  <c r="A23" i="11"/>
  <c r="CB22" i="11"/>
  <c r="CA22" i="11"/>
  <c r="A22" i="11"/>
  <c r="CB21" i="11"/>
  <c r="CA21" i="11"/>
  <c r="A21" i="11"/>
  <c r="CB20" i="11"/>
  <c r="CA20" i="11"/>
  <c r="A20" i="11"/>
  <c r="CB19" i="11"/>
  <c r="CA19" i="11"/>
  <c r="A19" i="11"/>
  <c r="CB18" i="11"/>
  <c r="CA18" i="11"/>
  <c r="A18" i="11"/>
  <c r="CB17" i="11"/>
  <c r="CA17" i="11"/>
  <c r="A17" i="11"/>
  <c r="CB16" i="11"/>
  <c r="CA16" i="11"/>
  <c r="A16" i="11"/>
  <c r="CB15" i="11"/>
  <c r="CA15" i="11"/>
  <c r="A15" i="11"/>
  <c r="CB14" i="11"/>
  <c r="CA14" i="11"/>
  <c r="A14" i="11"/>
  <c r="CB13" i="11"/>
  <c r="CA13" i="11"/>
  <c r="A13" i="11"/>
  <c r="CB12" i="11"/>
  <c r="CA12" i="11"/>
  <c r="A12" i="11"/>
  <c r="CB11" i="11"/>
  <c r="CA11" i="11"/>
  <c r="A11" i="11"/>
  <c r="CB10" i="11"/>
  <c r="CA10" i="11"/>
  <c r="A10" i="11"/>
  <c r="CB9" i="11"/>
  <c r="CA9" i="11"/>
  <c r="A9" i="11"/>
  <c r="CB8" i="11"/>
  <c r="CA8" i="11"/>
  <c r="A8" i="11"/>
  <c r="CB7" i="11"/>
  <c r="CA7" i="11"/>
  <c r="CB6" i="11"/>
  <c r="CA6" i="11"/>
  <c r="CB5" i="11"/>
  <c r="CA5" i="11"/>
  <c r="CB4" i="11"/>
  <c r="CA4" i="11"/>
  <c r="CB3" i="11"/>
  <c r="CA3" i="11"/>
  <c r="CB2" i="11"/>
  <c r="CA2" i="11"/>
  <c r="CB2001" i="10"/>
  <c r="CA2001" i="10"/>
  <c r="CB2000" i="10"/>
  <c r="CA2000" i="10"/>
  <c r="CB1999" i="10"/>
  <c r="CA1999" i="10"/>
  <c r="CB1998" i="10"/>
  <c r="CA1998" i="10"/>
  <c r="CB1997" i="10"/>
  <c r="CA1997" i="10"/>
  <c r="CB1996" i="10"/>
  <c r="CA1996" i="10"/>
  <c r="CB1995" i="10"/>
  <c r="CA1995" i="10"/>
  <c r="CB1994" i="10"/>
  <c r="CA1994" i="10"/>
  <c r="CB1993" i="10"/>
  <c r="CA1993" i="10"/>
  <c r="CB1992" i="10"/>
  <c r="CA1992" i="10"/>
  <c r="CB1991" i="10"/>
  <c r="CA1991" i="10"/>
  <c r="CB1990" i="10"/>
  <c r="CA1990" i="10"/>
  <c r="CB1989" i="10"/>
  <c r="CA1989" i="10"/>
  <c r="CB1988" i="10"/>
  <c r="CA1988" i="10"/>
  <c r="CB1987" i="10"/>
  <c r="CA1987" i="10"/>
  <c r="CB1986" i="10"/>
  <c r="CA1986" i="10"/>
  <c r="CB1985" i="10"/>
  <c r="CA1985" i="10"/>
  <c r="CB1984" i="10"/>
  <c r="CA1984" i="10"/>
  <c r="CB1983" i="10"/>
  <c r="CA1983" i="10"/>
  <c r="CB1982" i="10"/>
  <c r="CA1982" i="10"/>
  <c r="CB1981" i="10"/>
  <c r="CA1981" i="10"/>
  <c r="CB1980" i="10"/>
  <c r="CA1980" i="10"/>
  <c r="CB1979" i="10"/>
  <c r="CA1979" i="10"/>
  <c r="CB1978" i="10"/>
  <c r="CA1978" i="10"/>
  <c r="CB1977" i="10"/>
  <c r="CA1977" i="10"/>
  <c r="CB1976" i="10"/>
  <c r="CA1976" i="10"/>
  <c r="CB1975" i="10"/>
  <c r="CA1975" i="10"/>
  <c r="CB1974" i="10"/>
  <c r="CA1974" i="10"/>
  <c r="CB1973" i="10"/>
  <c r="CA1973" i="10"/>
  <c r="CB1972" i="10"/>
  <c r="CA1972" i="10"/>
  <c r="CB1971" i="10"/>
  <c r="CA1971" i="10"/>
  <c r="CB1970" i="10"/>
  <c r="CA1970" i="10"/>
  <c r="CB1969" i="10"/>
  <c r="CA1969" i="10"/>
  <c r="CB1968" i="10"/>
  <c r="CA1968" i="10"/>
  <c r="CB1967" i="10"/>
  <c r="CA1967" i="10"/>
  <c r="CB1966" i="10"/>
  <c r="CA1966" i="10"/>
  <c r="CB1965" i="10"/>
  <c r="CA1965" i="10"/>
  <c r="CB1964" i="10"/>
  <c r="CA1964" i="10"/>
  <c r="CB1963" i="10"/>
  <c r="CA1963" i="10"/>
  <c r="CB1962" i="10"/>
  <c r="CA1962" i="10"/>
  <c r="CB1961" i="10"/>
  <c r="CA1961" i="10"/>
  <c r="CB1960" i="10"/>
  <c r="CA1960" i="10"/>
  <c r="CB1959" i="10"/>
  <c r="CA1959" i="10"/>
  <c r="CB1958" i="10"/>
  <c r="CA1958" i="10"/>
  <c r="CB1957" i="10"/>
  <c r="CA1957" i="10"/>
  <c r="CB1956" i="10"/>
  <c r="CA1956" i="10"/>
  <c r="CB1955" i="10"/>
  <c r="CA1955" i="10"/>
  <c r="CB1954" i="10"/>
  <c r="CA1954" i="10"/>
  <c r="CB1953" i="10"/>
  <c r="CA1953" i="10"/>
  <c r="CB1952" i="10"/>
  <c r="CA1952" i="10"/>
  <c r="CB1951" i="10"/>
  <c r="CA1951" i="10"/>
  <c r="CB1950" i="10"/>
  <c r="CA1950" i="10"/>
  <c r="CB1949" i="10"/>
  <c r="CA1949" i="10"/>
  <c r="CB1948" i="10"/>
  <c r="CA1948" i="10"/>
  <c r="CB1947" i="10"/>
  <c r="CA1947" i="10"/>
  <c r="CB1946" i="10"/>
  <c r="CA1946" i="10"/>
  <c r="CB1945" i="10"/>
  <c r="CA1945" i="10"/>
  <c r="CB1944" i="10"/>
  <c r="CA1944" i="10"/>
  <c r="CB1943" i="10"/>
  <c r="CA1943" i="10"/>
  <c r="CB1942" i="10"/>
  <c r="CA1942" i="10"/>
  <c r="CB1941" i="10"/>
  <c r="CA1941" i="10"/>
  <c r="CB1940" i="10"/>
  <c r="CA1940" i="10"/>
  <c r="CB1939" i="10"/>
  <c r="CA1939" i="10"/>
  <c r="CB1938" i="10"/>
  <c r="CA1938" i="10"/>
  <c r="CB1937" i="10"/>
  <c r="CA1937" i="10"/>
  <c r="CB1936" i="10"/>
  <c r="CA1936" i="10"/>
  <c r="CB1935" i="10"/>
  <c r="CA1935" i="10"/>
  <c r="CB1934" i="10"/>
  <c r="CA1934" i="10"/>
  <c r="CB1933" i="10"/>
  <c r="CA1933" i="10"/>
  <c r="CB1932" i="10"/>
  <c r="CA1932" i="10"/>
  <c r="CB1931" i="10"/>
  <c r="CA1931" i="10"/>
  <c r="CB1930" i="10"/>
  <c r="CA1930" i="10"/>
  <c r="CB1929" i="10"/>
  <c r="CA1929" i="10"/>
  <c r="CB1928" i="10"/>
  <c r="CA1928" i="10"/>
  <c r="CB1927" i="10"/>
  <c r="CA1927" i="10"/>
  <c r="CB1926" i="10"/>
  <c r="CA1926" i="10"/>
  <c r="CB1925" i="10"/>
  <c r="CA1925" i="10"/>
  <c r="CB1924" i="10"/>
  <c r="CA1924" i="10"/>
  <c r="CB1923" i="10"/>
  <c r="CA1923" i="10"/>
  <c r="CB1922" i="10"/>
  <c r="CA1922" i="10"/>
  <c r="CB1921" i="10"/>
  <c r="CA1921" i="10"/>
  <c r="CB1920" i="10"/>
  <c r="CA1920" i="10"/>
  <c r="CB1919" i="10"/>
  <c r="CA1919" i="10"/>
  <c r="CB1918" i="10"/>
  <c r="CA1918" i="10"/>
  <c r="CB1917" i="10"/>
  <c r="CA1917" i="10"/>
  <c r="CB1916" i="10"/>
  <c r="CA1916" i="10"/>
  <c r="CB1915" i="10"/>
  <c r="CA1915" i="10"/>
  <c r="CB1914" i="10"/>
  <c r="CA1914" i="10"/>
  <c r="CB1913" i="10"/>
  <c r="CA1913" i="10"/>
  <c r="CB1912" i="10"/>
  <c r="CA1912" i="10"/>
  <c r="CB1911" i="10"/>
  <c r="CA1911" i="10"/>
  <c r="CB1910" i="10"/>
  <c r="CA1910" i="10"/>
  <c r="CB1909" i="10"/>
  <c r="CA1909" i="10"/>
  <c r="CB1908" i="10"/>
  <c r="CA1908" i="10"/>
  <c r="CB1907" i="10"/>
  <c r="CA1907" i="10"/>
  <c r="CB1906" i="10"/>
  <c r="CA1906" i="10"/>
  <c r="CB1905" i="10"/>
  <c r="CA1905" i="10"/>
  <c r="CB1904" i="10"/>
  <c r="CA1904" i="10"/>
  <c r="CB1903" i="10"/>
  <c r="CA1903" i="10"/>
  <c r="CB1902" i="10"/>
  <c r="CA1902" i="10"/>
  <c r="CB1901" i="10"/>
  <c r="CA1901" i="10"/>
  <c r="CB1900" i="10"/>
  <c r="CA1900" i="10"/>
  <c r="CB1899" i="10"/>
  <c r="CA1899" i="10"/>
  <c r="CB1898" i="10"/>
  <c r="CA1898" i="10"/>
  <c r="CB1897" i="10"/>
  <c r="CA1897" i="10"/>
  <c r="CB1896" i="10"/>
  <c r="CA1896" i="10"/>
  <c r="CB1895" i="10"/>
  <c r="CA1895" i="10"/>
  <c r="CB1894" i="10"/>
  <c r="CA1894" i="10"/>
  <c r="CB1893" i="10"/>
  <c r="CA1893" i="10"/>
  <c r="CB1892" i="10"/>
  <c r="CA1892" i="10"/>
  <c r="CB1891" i="10"/>
  <c r="CA1891" i="10"/>
  <c r="CB1890" i="10"/>
  <c r="CA1890" i="10"/>
  <c r="CB1889" i="10"/>
  <c r="CA1889" i="10"/>
  <c r="CB1888" i="10"/>
  <c r="CA1888" i="10"/>
  <c r="CB1887" i="10"/>
  <c r="CA1887" i="10"/>
  <c r="CB1886" i="10"/>
  <c r="CA1886" i="10"/>
  <c r="CB1885" i="10"/>
  <c r="CA1885" i="10"/>
  <c r="CB1884" i="10"/>
  <c r="CA1884" i="10"/>
  <c r="CB1883" i="10"/>
  <c r="CA1883" i="10"/>
  <c r="CB1882" i="10"/>
  <c r="CA1882" i="10"/>
  <c r="CB1881" i="10"/>
  <c r="CA1881" i="10"/>
  <c r="CB1880" i="10"/>
  <c r="CA1880" i="10"/>
  <c r="CB1879" i="10"/>
  <c r="CA1879" i="10"/>
  <c r="CB1878" i="10"/>
  <c r="CA1878" i="10"/>
  <c r="CB1877" i="10"/>
  <c r="CA1877" i="10"/>
  <c r="CB1876" i="10"/>
  <c r="CA1876" i="10"/>
  <c r="CB1875" i="10"/>
  <c r="CA1875" i="10"/>
  <c r="CB1874" i="10"/>
  <c r="CA1874" i="10"/>
  <c r="CB1873" i="10"/>
  <c r="CA1873" i="10"/>
  <c r="CB1872" i="10"/>
  <c r="CA1872" i="10"/>
  <c r="CB1871" i="10"/>
  <c r="CA1871" i="10"/>
  <c r="CB1870" i="10"/>
  <c r="CA1870" i="10"/>
  <c r="CB1869" i="10"/>
  <c r="CA1869" i="10"/>
  <c r="CB1868" i="10"/>
  <c r="CA1868" i="10"/>
  <c r="CB1867" i="10"/>
  <c r="CA1867" i="10"/>
  <c r="CB1866" i="10"/>
  <c r="CA1866" i="10"/>
  <c r="CB1865" i="10"/>
  <c r="CA1865" i="10"/>
  <c r="CB1864" i="10"/>
  <c r="CA1864" i="10"/>
  <c r="CB1863" i="10"/>
  <c r="CA1863" i="10"/>
  <c r="CB1862" i="10"/>
  <c r="CA1862" i="10"/>
  <c r="CB1861" i="10"/>
  <c r="CA1861" i="10"/>
  <c r="CB1860" i="10"/>
  <c r="CA1860" i="10"/>
  <c r="CB1859" i="10"/>
  <c r="CA1859" i="10"/>
  <c r="CB1858" i="10"/>
  <c r="CA1858" i="10"/>
  <c r="CB1857" i="10"/>
  <c r="CA1857" i="10"/>
  <c r="CB1856" i="10"/>
  <c r="CA1856" i="10"/>
  <c r="CB1855" i="10"/>
  <c r="CA1855" i="10"/>
  <c r="CB1854" i="10"/>
  <c r="CA1854" i="10"/>
  <c r="CB1853" i="10"/>
  <c r="CA1853" i="10"/>
  <c r="CB1852" i="10"/>
  <c r="CA1852" i="10"/>
  <c r="CB1851" i="10"/>
  <c r="CA1851" i="10"/>
  <c r="CB1850" i="10"/>
  <c r="CA1850" i="10"/>
  <c r="CB1849" i="10"/>
  <c r="CA1849" i="10"/>
  <c r="CB1848" i="10"/>
  <c r="CA1848" i="10"/>
  <c r="CB1847" i="10"/>
  <c r="CA1847" i="10"/>
  <c r="CB1846" i="10"/>
  <c r="CA1846" i="10"/>
  <c r="CB1845" i="10"/>
  <c r="CA1845" i="10"/>
  <c r="CB1844" i="10"/>
  <c r="CA1844" i="10"/>
  <c r="CB1843" i="10"/>
  <c r="CA1843" i="10"/>
  <c r="CB1842" i="10"/>
  <c r="CA1842" i="10"/>
  <c r="CB1841" i="10"/>
  <c r="CA1841" i="10"/>
  <c r="CB1840" i="10"/>
  <c r="CA1840" i="10"/>
  <c r="CB1839" i="10"/>
  <c r="CA1839" i="10"/>
  <c r="CB1838" i="10"/>
  <c r="CA1838" i="10"/>
  <c r="CB1837" i="10"/>
  <c r="CA1837" i="10"/>
  <c r="CB1836" i="10"/>
  <c r="CA1836" i="10"/>
  <c r="CB1835" i="10"/>
  <c r="CA1835" i="10"/>
  <c r="CB1834" i="10"/>
  <c r="CA1834" i="10"/>
  <c r="CB1833" i="10"/>
  <c r="CA1833" i="10"/>
  <c r="CB1832" i="10"/>
  <c r="CA1832" i="10"/>
  <c r="CB1831" i="10"/>
  <c r="CA1831" i="10"/>
  <c r="CB1830" i="10"/>
  <c r="CA1830" i="10"/>
  <c r="CB1829" i="10"/>
  <c r="CA1829" i="10"/>
  <c r="CB1828" i="10"/>
  <c r="CA1828" i="10"/>
  <c r="CB1827" i="10"/>
  <c r="CA1827" i="10"/>
  <c r="CB1826" i="10"/>
  <c r="CA1826" i="10"/>
  <c r="CB1825" i="10"/>
  <c r="CA1825" i="10"/>
  <c r="CB1824" i="10"/>
  <c r="CA1824" i="10"/>
  <c r="CB1823" i="10"/>
  <c r="CA1823" i="10"/>
  <c r="CB1822" i="10"/>
  <c r="CA1822" i="10"/>
  <c r="CB1821" i="10"/>
  <c r="CA1821" i="10"/>
  <c r="CB1820" i="10"/>
  <c r="CA1820" i="10"/>
  <c r="CB1819" i="10"/>
  <c r="CA1819" i="10"/>
  <c r="CB1818" i="10"/>
  <c r="CA1818" i="10"/>
  <c r="CB1817" i="10"/>
  <c r="CA1817" i="10"/>
  <c r="CB1816" i="10"/>
  <c r="CA1816" i="10"/>
  <c r="CB1815" i="10"/>
  <c r="CA1815" i="10"/>
  <c r="CB1814" i="10"/>
  <c r="CA1814" i="10"/>
  <c r="CB1813" i="10"/>
  <c r="CA1813" i="10"/>
  <c r="CB1812" i="10"/>
  <c r="CA1812" i="10"/>
  <c r="CB1811" i="10"/>
  <c r="CA1811" i="10"/>
  <c r="CB1810" i="10"/>
  <c r="CA1810" i="10"/>
  <c r="CB1809" i="10"/>
  <c r="CA1809" i="10"/>
  <c r="CB1808" i="10"/>
  <c r="CA1808" i="10"/>
  <c r="CB1807" i="10"/>
  <c r="CA1807" i="10"/>
  <c r="CB1806" i="10"/>
  <c r="CA1806" i="10"/>
  <c r="CB1805" i="10"/>
  <c r="CA1805" i="10"/>
  <c r="CB1804" i="10"/>
  <c r="CA1804" i="10"/>
  <c r="CB1803" i="10"/>
  <c r="CA1803" i="10"/>
  <c r="CB1802" i="10"/>
  <c r="CA1802" i="10"/>
  <c r="CB1801" i="10"/>
  <c r="CA1801" i="10"/>
  <c r="CB1800" i="10"/>
  <c r="CA1800" i="10"/>
  <c r="CB1799" i="10"/>
  <c r="CA1799" i="10"/>
  <c r="CB1798" i="10"/>
  <c r="CA1798" i="10"/>
  <c r="CB1797" i="10"/>
  <c r="CA1797" i="10"/>
  <c r="CB1796" i="10"/>
  <c r="CA1796" i="10"/>
  <c r="CB1795" i="10"/>
  <c r="CA1795" i="10"/>
  <c r="CB1794" i="10"/>
  <c r="CA1794" i="10"/>
  <c r="CB1793" i="10"/>
  <c r="CA1793" i="10"/>
  <c r="CB1792" i="10"/>
  <c r="CA1792" i="10"/>
  <c r="CB1791" i="10"/>
  <c r="CA1791" i="10"/>
  <c r="CB1790" i="10"/>
  <c r="CA1790" i="10"/>
  <c r="CB1789" i="10"/>
  <c r="CA1789" i="10"/>
  <c r="CB1788" i="10"/>
  <c r="CA1788" i="10"/>
  <c r="CB1787" i="10"/>
  <c r="CA1787" i="10"/>
  <c r="CB1786" i="10"/>
  <c r="CA1786" i="10"/>
  <c r="CB1785" i="10"/>
  <c r="CA1785" i="10"/>
  <c r="CB1784" i="10"/>
  <c r="CA1784" i="10"/>
  <c r="CB1783" i="10"/>
  <c r="CA1783" i="10"/>
  <c r="CB1782" i="10"/>
  <c r="CA1782" i="10"/>
  <c r="CB1781" i="10"/>
  <c r="CA1781" i="10"/>
  <c r="CB1780" i="10"/>
  <c r="CA1780" i="10"/>
  <c r="CB1779" i="10"/>
  <c r="CA1779" i="10"/>
  <c r="CB1778" i="10"/>
  <c r="CA1778" i="10"/>
  <c r="CB1777" i="10"/>
  <c r="CA1777" i="10"/>
  <c r="CB1776" i="10"/>
  <c r="CA1776" i="10"/>
  <c r="CB1775" i="10"/>
  <c r="CA1775" i="10"/>
  <c r="CB1774" i="10"/>
  <c r="CA1774" i="10"/>
  <c r="CB1773" i="10"/>
  <c r="CA1773" i="10"/>
  <c r="CB1772" i="10"/>
  <c r="CA1772" i="10"/>
  <c r="CB1771" i="10"/>
  <c r="CA1771" i="10"/>
  <c r="CB1770" i="10"/>
  <c r="CA1770" i="10"/>
  <c r="CB1769" i="10"/>
  <c r="CA1769" i="10"/>
  <c r="CB1768" i="10"/>
  <c r="CA1768" i="10"/>
  <c r="CB1767" i="10"/>
  <c r="CA1767" i="10"/>
  <c r="CB1766" i="10"/>
  <c r="CA1766" i="10"/>
  <c r="CB1765" i="10"/>
  <c r="CA1765" i="10"/>
  <c r="CB1764" i="10"/>
  <c r="CA1764" i="10"/>
  <c r="CB1763" i="10"/>
  <c r="CA1763" i="10"/>
  <c r="CB1762" i="10"/>
  <c r="CA1762" i="10"/>
  <c r="CB1761" i="10"/>
  <c r="CA1761" i="10"/>
  <c r="CB1760" i="10"/>
  <c r="CA1760" i="10"/>
  <c r="CB1759" i="10"/>
  <c r="CA1759" i="10"/>
  <c r="CB1758" i="10"/>
  <c r="CA1758" i="10"/>
  <c r="CB1757" i="10"/>
  <c r="CA1757" i="10"/>
  <c r="CB1756" i="10"/>
  <c r="CA1756" i="10"/>
  <c r="CB1755" i="10"/>
  <c r="CA1755" i="10"/>
  <c r="CB1754" i="10"/>
  <c r="CA1754" i="10"/>
  <c r="CB1753" i="10"/>
  <c r="CA1753" i="10"/>
  <c r="CB1752" i="10"/>
  <c r="CA1752" i="10"/>
  <c r="CB1751" i="10"/>
  <c r="CA1751" i="10"/>
  <c r="CB1750" i="10"/>
  <c r="CA1750" i="10"/>
  <c r="CB1749" i="10"/>
  <c r="CA1749" i="10"/>
  <c r="CB1748" i="10"/>
  <c r="CA1748" i="10"/>
  <c r="CB1747" i="10"/>
  <c r="CA1747" i="10"/>
  <c r="CB1746" i="10"/>
  <c r="CA1746" i="10"/>
  <c r="CB1745" i="10"/>
  <c r="CA1745" i="10"/>
  <c r="CB1744" i="10"/>
  <c r="CA1744" i="10"/>
  <c r="CB1743" i="10"/>
  <c r="CA1743" i="10"/>
  <c r="CB1742" i="10"/>
  <c r="CA1742" i="10"/>
  <c r="CB1741" i="10"/>
  <c r="CA1741" i="10"/>
  <c r="CB1740" i="10"/>
  <c r="CA1740" i="10"/>
  <c r="CB1739" i="10"/>
  <c r="CA1739" i="10"/>
  <c r="CB1738" i="10"/>
  <c r="CA1738" i="10"/>
  <c r="CB1737" i="10"/>
  <c r="CA1737" i="10"/>
  <c r="CB1736" i="10"/>
  <c r="CA1736" i="10"/>
  <c r="CB1735" i="10"/>
  <c r="CA1735" i="10"/>
  <c r="CB1734" i="10"/>
  <c r="CA1734" i="10"/>
  <c r="CB1733" i="10"/>
  <c r="CA1733" i="10"/>
  <c r="CB1732" i="10"/>
  <c r="CA1732" i="10"/>
  <c r="CB1731" i="10"/>
  <c r="CA1731" i="10"/>
  <c r="CB1730" i="10"/>
  <c r="CA1730" i="10"/>
  <c r="CB1729" i="10"/>
  <c r="CA1729" i="10"/>
  <c r="CB1728" i="10"/>
  <c r="CA1728" i="10"/>
  <c r="CB1727" i="10"/>
  <c r="CA1727" i="10"/>
  <c r="CB1726" i="10"/>
  <c r="CA1726" i="10"/>
  <c r="CB1725" i="10"/>
  <c r="CA1725" i="10"/>
  <c r="CB1724" i="10"/>
  <c r="CA1724" i="10"/>
  <c r="CB1723" i="10"/>
  <c r="CA1723" i="10"/>
  <c r="CB1722" i="10"/>
  <c r="CA1722" i="10"/>
  <c r="CB1721" i="10"/>
  <c r="CA1721" i="10"/>
  <c r="CB1720" i="10"/>
  <c r="CA1720" i="10"/>
  <c r="CB1719" i="10"/>
  <c r="CA1719" i="10"/>
  <c r="CB1718" i="10"/>
  <c r="CA1718" i="10"/>
  <c r="CB1717" i="10"/>
  <c r="CA1717" i="10"/>
  <c r="CB1716" i="10"/>
  <c r="CA1716" i="10"/>
  <c r="CB1715" i="10"/>
  <c r="CA1715" i="10"/>
  <c r="CB1714" i="10"/>
  <c r="CA1714" i="10"/>
  <c r="CB1713" i="10"/>
  <c r="CA1713" i="10"/>
  <c r="CB1712" i="10"/>
  <c r="CA1712" i="10"/>
  <c r="CB1711" i="10"/>
  <c r="CA1711" i="10"/>
  <c r="CB1710" i="10"/>
  <c r="CA1710" i="10"/>
  <c r="CB1709" i="10"/>
  <c r="CA1709" i="10"/>
  <c r="CB1708" i="10"/>
  <c r="CA1708" i="10"/>
  <c r="CB1707" i="10"/>
  <c r="CA1707" i="10"/>
  <c r="CB1706" i="10"/>
  <c r="CA1706" i="10"/>
  <c r="CB1705" i="10"/>
  <c r="CA1705" i="10"/>
  <c r="CB1704" i="10"/>
  <c r="CA1704" i="10"/>
  <c r="CB1703" i="10"/>
  <c r="CA1703" i="10"/>
  <c r="CB1702" i="10"/>
  <c r="CA1702" i="10"/>
  <c r="CB1701" i="10"/>
  <c r="CA1701" i="10"/>
  <c r="CB1700" i="10"/>
  <c r="CA1700" i="10"/>
  <c r="CB1699" i="10"/>
  <c r="CA1699" i="10"/>
  <c r="CB1698" i="10"/>
  <c r="CA1698" i="10"/>
  <c r="CB1697" i="10"/>
  <c r="CA1697" i="10"/>
  <c r="CB1696" i="10"/>
  <c r="CA1696" i="10"/>
  <c r="CB1695" i="10"/>
  <c r="CA1695" i="10"/>
  <c r="CB1694" i="10"/>
  <c r="CA1694" i="10"/>
  <c r="CB1693" i="10"/>
  <c r="CA1693" i="10"/>
  <c r="CB1692" i="10"/>
  <c r="CA1692" i="10"/>
  <c r="CB1691" i="10"/>
  <c r="CA1691" i="10"/>
  <c r="CB1690" i="10"/>
  <c r="CA1690" i="10"/>
  <c r="CB1689" i="10"/>
  <c r="CA1689" i="10"/>
  <c r="CB1688" i="10"/>
  <c r="CA1688" i="10"/>
  <c r="CB1687" i="10"/>
  <c r="CA1687" i="10"/>
  <c r="CB1686" i="10"/>
  <c r="CA1686" i="10"/>
  <c r="CB1685" i="10"/>
  <c r="CA1685" i="10"/>
  <c r="CB1684" i="10"/>
  <c r="CA1684" i="10"/>
  <c r="CB1683" i="10"/>
  <c r="CA1683" i="10"/>
  <c r="CB1682" i="10"/>
  <c r="CA1682" i="10"/>
  <c r="CB1681" i="10"/>
  <c r="CA1681" i="10"/>
  <c r="CB1680" i="10"/>
  <c r="CA1680" i="10"/>
  <c r="CB1679" i="10"/>
  <c r="CA1679" i="10"/>
  <c r="CB1678" i="10"/>
  <c r="CA1678" i="10"/>
  <c r="CB1677" i="10"/>
  <c r="CA1677" i="10"/>
  <c r="CB1676" i="10"/>
  <c r="CA1676" i="10"/>
  <c r="CB1675" i="10"/>
  <c r="CA1675" i="10"/>
  <c r="CB1674" i="10"/>
  <c r="CA1674" i="10"/>
  <c r="CB1673" i="10"/>
  <c r="CA1673" i="10"/>
  <c r="CB1672" i="10"/>
  <c r="CA1672" i="10"/>
  <c r="CB1671" i="10"/>
  <c r="CA1671" i="10"/>
  <c r="CB1670" i="10"/>
  <c r="CA1670" i="10"/>
  <c r="CB1669" i="10"/>
  <c r="CA1669" i="10"/>
  <c r="CB1668" i="10"/>
  <c r="CA1668" i="10"/>
  <c r="CB1667" i="10"/>
  <c r="CA1667" i="10"/>
  <c r="CB1666" i="10"/>
  <c r="CA1666" i="10"/>
  <c r="CB1665" i="10"/>
  <c r="CA1665" i="10"/>
  <c r="CB1664" i="10"/>
  <c r="CA1664" i="10"/>
  <c r="CB1663" i="10"/>
  <c r="CA1663" i="10"/>
  <c r="CB1662" i="10"/>
  <c r="CA1662" i="10"/>
  <c r="CB1661" i="10"/>
  <c r="CA1661" i="10"/>
  <c r="CB1660" i="10"/>
  <c r="CA1660" i="10"/>
  <c r="CB1659" i="10"/>
  <c r="CA1659" i="10"/>
  <c r="CB1658" i="10"/>
  <c r="CA1658" i="10"/>
  <c r="CB1657" i="10"/>
  <c r="CA1657" i="10"/>
  <c r="CB1656" i="10"/>
  <c r="CA1656" i="10"/>
  <c r="CB1655" i="10"/>
  <c r="CA1655" i="10"/>
  <c r="CB1654" i="10"/>
  <c r="CA1654" i="10"/>
  <c r="CB1653" i="10"/>
  <c r="CA1653" i="10"/>
  <c r="CB1652" i="10"/>
  <c r="CA1652" i="10"/>
  <c r="CB1651" i="10"/>
  <c r="CA1651" i="10"/>
  <c r="CB1650" i="10"/>
  <c r="CA1650" i="10"/>
  <c r="CB1649" i="10"/>
  <c r="CA1649" i="10"/>
  <c r="CB1648" i="10"/>
  <c r="CA1648" i="10"/>
  <c r="CB1647" i="10"/>
  <c r="CA1647" i="10"/>
  <c r="CB1646" i="10"/>
  <c r="CA1646" i="10"/>
  <c r="CB1645" i="10"/>
  <c r="CA1645" i="10"/>
  <c r="CB1644" i="10"/>
  <c r="CA1644" i="10"/>
  <c r="CB1643" i="10"/>
  <c r="CA1643" i="10"/>
  <c r="CB1642" i="10"/>
  <c r="CA1642" i="10"/>
  <c r="CB1641" i="10"/>
  <c r="CA1641" i="10"/>
  <c r="CB1640" i="10"/>
  <c r="CA1640" i="10"/>
  <c r="CB1639" i="10"/>
  <c r="CA1639" i="10"/>
  <c r="CB1638" i="10"/>
  <c r="CA1638" i="10"/>
  <c r="CB1637" i="10"/>
  <c r="CA1637" i="10"/>
  <c r="CB1636" i="10"/>
  <c r="CA1636" i="10"/>
  <c r="CB1635" i="10"/>
  <c r="CA1635" i="10"/>
  <c r="CB1634" i="10"/>
  <c r="CA1634" i="10"/>
  <c r="CB1633" i="10"/>
  <c r="CA1633" i="10"/>
  <c r="CB1632" i="10"/>
  <c r="CA1632" i="10"/>
  <c r="CB1631" i="10"/>
  <c r="CA1631" i="10"/>
  <c r="CB1630" i="10"/>
  <c r="CA1630" i="10"/>
  <c r="CB1629" i="10"/>
  <c r="CA1629" i="10"/>
  <c r="CB1628" i="10"/>
  <c r="CA1628" i="10"/>
  <c r="CB1627" i="10"/>
  <c r="CA1627" i="10"/>
  <c r="CB1626" i="10"/>
  <c r="CA1626" i="10"/>
  <c r="CB1625" i="10"/>
  <c r="CA1625" i="10"/>
  <c r="CB1624" i="10"/>
  <c r="CA1624" i="10"/>
  <c r="CB1623" i="10"/>
  <c r="CA1623" i="10"/>
  <c r="CB1622" i="10"/>
  <c r="CA1622" i="10"/>
  <c r="CB1621" i="10"/>
  <c r="CA1621" i="10"/>
  <c r="CB1620" i="10"/>
  <c r="CA1620" i="10"/>
  <c r="CB1619" i="10"/>
  <c r="CA1619" i="10"/>
  <c r="CB1618" i="10"/>
  <c r="CA1618" i="10"/>
  <c r="CB1617" i="10"/>
  <c r="CA1617" i="10"/>
  <c r="CB1616" i="10"/>
  <c r="CA1616" i="10"/>
  <c r="CB1615" i="10"/>
  <c r="CA1615" i="10"/>
  <c r="CB1614" i="10"/>
  <c r="CA1614" i="10"/>
  <c r="CB1613" i="10"/>
  <c r="CA1613" i="10"/>
  <c r="CB1612" i="10"/>
  <c r="CA1612" i="10"/>
  <c r="CB1611" i="10"/>
  <c r="CA1611" i="10"/>
  <c r="CB1610" i="10"/>
  <c r="CA1610" i="10"/>
  <c r="CB1609" i="10"/>
  <c r="CA1609" i="10"/>
  <c r="CB1608" i="10"/>
  <c r="CA1608" i="10"/>
  <c r="CB1607" i="10"/>
  <c r="CA1607" i="10"/>
  <c r="CB1606" i="10"/>
  <c r="CA1606" i="10"/>
  <c r="CB1605" i="10"/>
  <c r="CA1605" i="10"/>
  <c r="CB1604" i="10"/>
  <c r="CA1604" i="10"/>
  <c r="CB1603" i="10"/>
  <c r="CA1603" i="10"/>
  <c r="CB1602" i="10"/>
  <c r="CA1602" i="10"/>
  <c r="CB1601" i="10"/>
  <c r="CA1601" i="10"/>
  <c r="CB1600" i="10"/>
  <c r="CA1600" i="10"/>
  <c r="CB1599" i="10"/>
  <c r="CA1599" i="10"/>
  <c r="CB1598" i="10"/>
  <c r="CA1598" i="10"/>
  <c r="CB1597" i="10"/>
  <c r="CA1597" i="10"/>
  <c r="CB1596" i="10"/>
  <c r="CA1596" i="10"/>
  <c r="CB1595" i="10"/>
  <c r="CA1595" i="10"/>
  <c r="CB1594" i="10"/>
  <c r="CA1594" i="10"/>
  <c r="CB1593" i="10"/>
  <c r="CA1593" i="10"/>
  <c r="CB1592" i="10"/>
  <c r="CA1592" i="10"/>
  <c r="CB1591" i="10"/>
  <c r="CA1591" i="10"/>
  <c r="CB1590" i="10"/>
  <c r="CA1590" i="10"/>
  <c r="CB1589" i="10"/>
  <c r="CA1589" i="10"/>
  <c r="CB1588" i="10"/>
  <c r="CA1588" i="10"/>
  <c r="CB1587" i="10"/>
  <c r="CA1587" i="10"/>
  <c r="CB1586" i="10"/>
  <c r="CA1586" i="10"/>
  <c r="CB1585" i="10"/>
  <c r="CA1585" i="10"/>
  <c r="CB1584" i="10"/>
  <c r="CA1584" i="10"/>
  <c r="CB1583" i="10"/>
  <c r="CA1583" i="10"/>
  <c r="CB1582" i="10"/>
  <c r="CA1582" i="10"/>
  <c r="CB1581" i="10"/>
  <c r="CA1581" i="10"/>
  <c r="CB1580" i="10"/>
  <c r="CA1580" i="10"/>
  <c r="CB1579" i="10"/>
  <c r="CA1579" i="10"/>
  <c r="CB1578" i="10"/>
  <c r="CA1578" i="10"/>
  <c r="CB1577" i="10"/>
  <c r="CA1577" i="10"/>
  <c r="CB1576" i="10"/>
  <c r="CA1576" i="10"/>
  <c r="CB1575" i="10"/>
  <c r="CA1575" i="10"/>
  <c r="CB1574" i="10"/>
  <c r="CA1574" i="10"/>
  <c r="CB1573" i="10"/>
  <c r="CA1573" i="10"/>
  <c r="CB1572" i="10"/>
  <c r="CA1572" i="10"/>
  <c r="CB1571" i="10"/>
  <c r="CA1571" i="10"/>
  <c r="CB1570" i="10"/>
  <c r="CA1570" i="10"/>
  <c r="CB1569" i="10"/>
  <c r="CA1569" i="10"/>
  <c r="CB1568" i="10"/>
  <c r="CA1568" i="10"/>
  <c r="CB1567" i="10"/>
  <c r="CA1567" i="10"/>
  <c r="CB1566" i="10"/>
  <c r="CA1566" i="10"/>
  <c r="CB1565" i="10"/>
  <c r="CA1565" i="10"/>
  <c r="CB1564" i="10"/>
  <c r="CA1564" i="10"/>
  <c r="CB1563" i="10"/>
  <c r="CA1563" i="10"/>
  <c r="CB1562" i="10"/>
  <c r="CA1562" i="10"/>
  <c r="CB1561" i="10"/>
  <c r="CA1561" i="10"/>
  <c r="CB1560" i="10"/>
  <c r="CA1560" i="10"/>
  <c r="CB1559" i="10"/>
  <c r="CA1559" i="10"/>
  <c r="CB1558" i="10"/>
  <c r="CA1558" i="10"/>
  <c r="CB1557" i="10"/>
  <c r="CA1557" i="10"/>
  <c r="CB1556" i="10"/>
  <c r="CA1556" i="10"/>
  <c r="CB1555" i="10"/>
  <c r="CA1555" i="10"/>
  <c r="CB1554" i="10"/>
  <c r="CA1554" i="10"/>
  <c r="CB1553" i="10"/>
  <c r="CA1553" i="10"/>
  <c r="CB1552" i="10"/>
  <c r="CA1552" i="10"/>
  <c r="CB1551" i="10"/>
  <c r="CA1551" i="10"/>
  <c r="CB1550" i="10"/>
  <c r="CA1550" i="10"/>
  <c r="CB1549" i="10"/>
  <c r="CA1549" i="10"/>
  <c r="CB1548" i="10"/>
  <c r="CA1548" i="10"/>
  <c r="CB1547" i="10"/>
  <c r="CA1547" i="10"/>
  <c r="CB1546" i="10"/>
  <c r="CA1546" i="10"/>
  <c r="CB1545" i="10"/>
  <c r="CA1545" i="10"/>
  <c r="CB1544" i="10"/>
  <c r="CA1544" i="10"/>
  <c r="CB1543" i="10"/>
  <c r="CA1543" i="10"/>
  <c r="CB1542" i="10"/>
  <c r="CA1542" i="10"/>
  <c r="CB1541" i="10"/>
  <c r="CA1541" i="10"/>
  <c r="CB1540" i="10"/>
  <c r="CA1540" i="10"/>
  <c r="CB1539" i="10"/>
  <c r="CA1539" i="10"/>
  <c r="CB1538" i="10"/>
  <c r="CA1538" i="10"/>
  <c r="CB1537" i="10"/>
  <c r="CA1537" i="10"/>
  <c r="CB1536" i="10"/>
  <c r="CA1536" i="10"/>
  <c r="CB1535" i="10"/>
  <c r="CA1535" i="10"/>
  <c r="CB1534" i="10"/>
  <c r="CA1534" i="10"/>
  <c r="CB1533" i="10"/>
  <c r="CA1533" i="10"/>
  <c r="CB1532" i="10"/>
  <c r="CA1532" i="10"/>
  <c r="CB1531" i="10"/>
  <c r="CA1531" i="10"/>
  <c r="CB1530" i="10"/>
  <c r="CA1530" i="10"/>
  <c r="CB1529" i="10"/>
  <c r="CA1529" i="10"/>
  <c r="CB1528" i="10"/>
  <c r="CA1528" i="10"/>
  <c r="CB1527" i="10"/>
  <c r="CA1527" i="10"/>
  <c r="CB1526" i="10"/>
  <c r="CA1526" i="10"/>
  <c r="CB1525" i="10"/>
  <c r="CA1525" i="10"/>
  <c r="CB1524" i="10"/>
  <c r="CA1524" i="10"/>
  <c r="CB1523" i="10"/>
  <c r="CA1523" i="10"/>
  <c r="CB1522" i="10"/>
  <c r="CA1522" i="10"/>
  <c r="CB1521" i="10"/>
  <c r="CA1521" i="10"/>
  <c r="CB1520" i="10"/>
  <c r="CA1520" i="10"/>
  <c r="CB1519" i="10"/>
  <c r="CA1519" i="10"/>
  <c r="CB1518" i="10"/>
  <c r="CA1518" i="10"/>
  <c r="CB1517" i="10"/>
  <c r="CA1517" i="10"/>
  <c r="CB1516" i="10"/>
  <c r="CA1516" i="10"/>
  <c r="CB1515" i="10"/>
  <c r="CA1515" i="10"/>
  <c r="CB1514" i="10"/>
  <c r="CA1514" i="10"/>
  <c r="CB1513" i="10"/>
  <c r="CA1513" i="10"/>
  <c r="CB1512" i="10"/>
  <c r="CA1512" i="10"/>
  <c r="CB1511" i="10"/>
  <c r="CA1511" i="10"/>
  <c r="CB1510" i="10"/>
  <c r="CA1510" i="10"/>
  <c r="CB1509" i="10"/>
  <c r="CA1509" i="10"/>
  <c r="CB1508" i="10"/>
  <c r="CA1508" i="10"/>
  <c r="CB1507" i="10"/>
  <c r="CA1507" i="10"/>
  <c r="CB1506" i="10"/>
  <c r="CA1506" i="10"/>
  <c r="CB1505" i="10"/>
  <c r="CA1505" i="10"/>
  <c r="CB1504" i="10"/>
  <c r="CA1504" i="10"/>
  <c r="CB1503" i="10"/>
  <c r="CA1503" i="10"/>
  <c r="CB1502" i="10"/>
  <c r="CA1502" i="10"/>
  <c r="CB1501" i="10"/>
  <c r="CA1501" i="10"/>
  <c r="CB1500" i="10"/>
  <c r="CA1500" i="10"/>
  <c r="CB1499" i="10"/>
  <c r="CA1499" i="10"/>
  <c r="CB1498" i="10"/>
  <c r="CA1498" i="10"/>
  <c r="CB1497" i="10"/>
  <c r="CA1497" i="10"/>
  <c r="CB1496" i="10"/>
  <c r="CA1496" i="10"/>
  <c r="CB1495" i="10"/>
  <c r="CA1495" i="10"/>
  <c r="CB1494" i="10"/>
  <c r="CA1494" i="10"/>
  <c r="CB1493" i="10"/>
  <c r="CA1493" i="10"/>
  <c r="CB1492" i="10"/>
  <c r="CA1492" i="10"/>
  <c r="CB1491" i="10"/>
  <c r="CA1491" i="10"/>
  <c r="CB1490" i="10"/>
  <c r="CA1490" i="10"/>
  <c r="CB1489" i="10"/>
  <c r="CA1489" i="10"/>
  <c r="CB1488" i="10"/>
  <c r="CA1488" i="10"/>
  <c r="CB1487" i="10"/>
  <c r="CA1487" i="10"/>
  <c r="CB1486" i="10"/>
  <c r="CA1486" i="10"/>
  <c r="CB1485" i="10"/>
  <c r="CA1485" i="10"/>
  <c r="CB1484" i="10"/>
  <c r="CA1484" i="10"/>
  <c r="CB1483" i="10"/>
  <c r="CA1483" i="10"/>
  <c r="CB1482" i="10"/>
  <c r="CA1482" i="10"/>
  <c r="CB1481" i="10"/>
  <c r="CA1481" i="10"/>
  <c r="CB1480" i="10"/>
  <c r="CA1480" i="10"/>
  <c r="CB1479" i="10"/>
  <c r="CA1479" i="10"/>
  <c r="CB1478" i="10"/>
  <c r="CA1478" i="10"/>
  <c r="CB1477" i="10"/>
  <c r="CA1477" i="10"/>
  <c r="CB1476" i="10"/>
  <c r="CA1476" i="10"/>
  <c r="CB1475" i="10"/>
  <c r="CA1475" i="10"/>
  <c r="CB1474" i="10"/>
  <c r="CA1474" i="10"/>
  <c r="CB1473" i="10"/>
  <c r="CA1473" i="10"/>
  <c r="CB1472" i="10"/>
  <c r="CA1472" i="10"/>
  <c r="CB1471" i="10"/>
  <c r="CA1471" i="10"/>
  <c r="CB1470" i="10"/>
  <c r="CA1470" i="10"/>
  <c r="CB1469" i="10"/>
  <c r="CA1469" i="10"/>
  <c r="CB1468" i="10"/>
  <c r="CA1468" i="10"/>
  <c r="CB1467" i="10"/>
  <c r="CA1467" i="10"/>
  <c r="CB1466" i="10"/>
  <c r="CA1466" i="10"/>
  <c r="CB1465" i="10"/>
  <c r="CA1465" i="10"/>
  <c r="CB1464" i="10"/>
  <c r="CA1464" i="10"/>
  <c r="CB1463" i="10"/>
  <c r="CA1463" i="10"/>
  <c r="CB1462" i="10"/>
  <c r="CA1462" i="10"/>
  <c r="CB1461" i="10"/>
  <c r="CA1461" i="10"/>
  <c r="CB1460" i="10"/>
  <c r="CA1460" i="10"/>
  <c r="CB1459" i="10"/>
  <c r="CA1459" i="10"/>
  <c r="CB1458" i="10"/>
  <c r="CA1458" i="10"/>
  <c r="CB1457" i="10"/>
  <c r="CA1457" i="10"/>
  <c r="CB1456" i="10"/>
  <c r="CA1456" i="10"/>
  <c r="CB1455" i="10"/>
  <c r="CA1455" i="10"/>
  <c r="CB1454" i="10"/>
  <c r="CA1454" i="10"/>
  <c r="CB1453" i="10"/>
  <c r="CA1453" i="10"/>
  <c r="CB1452" i="10"/>
  <c r="CA1452" i="10"/>
  <c r="CB1451" i="10"/>
  <c r="CA1451" i="10"/>
  <c r="CB1450" i="10"/>
  <c r="CA1450" i="10"/>
  <c r="CB1449" i="10"/>
  <c r="CA1449" i="10"/>
  <c r="CB1448" i="10"/>
  <c r="CA1448" i="10"/>
  <c r="CB1447" i="10"/>
  <c r="CA1447" i="10"/>
  <c r="CB1446" i="10"/>
  <c r="CA1446" i="10"/>
  <c r="CB1445" i="10"/>
  <c r="CA1445" i="10"/>
  <c r="CB1444" i="10"/>
  <c r="CA1444" i="10"/>
  <c r="CB1443" i="10"/>
  <c r="CA1443" i="10"/>
  <c r="CB1442" i="10"/>
  <c r="CA1442" i="10"/>
  <c r="CB1441" i="10"/>
  <c r="CA1441" i="10"/>
  <c r="CB1440" i="10"/>
  <c r="CA1440" i="10"/>
  <c r="CB1439" i="10"/>
  <c r="CA1439" i="10"/>
  <c r="CB1438" i="10"/>
  <c r="CA1438" i="10"/>
  <c r="CB1437" i="10"/>
  <c r="CA1437" i="10"/>
  <c r="CB1436" i="10"/>
  <c r="CA1436" i="10"/>
  <c r="CB1435" i="10"/>
  <c r="CA1435" i="10"/>
  <c r="CB1434" i="10"/>
  <c r="CA1434" i="10"/>
  <c r="CB1433" i="10"/>
  <c r="CA1433" i="10"/>
  <c r="CB1432" i="10"/>
  <c r="CA1432" i="10"/>
  <c r="CB1431" i="10"/>
  <c r="CA1431" i="10"/>
  <c r="CB1430" i="10"/>
  <c r="CA1430" i="10"/>
  <c r="CB1429" i="10"/>
  <c r="CA1429" i="10"/>
  <c r="CB1428" i="10"/>
  <c r="CA1428" i="10"/>
  <c r="CB1427" i="10"/>
  <c r="CA1427" i="10"/>
  <c r="CB1426" i="10"/>
  <c r="CA1426" i="10"/>
  <c r="CB1425" i="10"/>
  <c r="CA1425" i="10"/>
  <c r="CB1424" i="10"/>
  <c r="CA1424" i="10"/>
  <c r="CB1423" i="10"/>
  <c r="CA1423" i="10"/>
  <c r="CB1422" i="10"/>
  <c r="CA1422" i="10"/>
  <c r="CB1421" i="10"/>
  <c r="CA1421" i="10"/>
  <c r="CB1420" i="10"/>
  <c r="CA1420" i="10"/>
  <c r="CB1419" i="10"/>
  <c r="CA1419" i="10"/>
  <c r="CB1418" i="10"/>
  <c r="CA1418" i="10"/>
  <c r="CB1417" i="10"/>
  <c r="CA1417" i="10"/>
  <c r="CB1416" i="10"/>
  <c r="CA1416" i="10"/>
  <c r="CB1415" i="10"/>
  <c r="CA1415" i="10"/>
  <c r="CB1414" i="10"/>
  <c r="CA1414" i="10"/>
  <c r="CB1413" i="10"/>
  <c r="CA1413" i="10"/>
  <c r="CB1412" i="10"/>
  <c r="CA1412" i="10"/>
  <c r="CB1411" i="10"/>
  <c r="CA1411" i="10"/>
  <c r="CB1410" i="10"/>
  <c r="CA1410" i="10"/>
  <c r="CB1409" i="10"/>
  <c r="CA1409" i="10"/>
  <c r="CB1408" i="10"/>
  <c r="CA1408" i="10"/>
  <c r="CB1407" i="10"/>
  <c r="CA1407" i="10"/>
  <c r="CB1406" i="10"/>
  <c r="CA1406" i="10"/>
  <c r="CB1405" i="10"/>
  <c r="CA1405" i="10"/>
  <c r="CB1404" i="10"/>
  <c r="CA1404" i="10"/>
  <c r="CB1403" i="10"/>
  <c r="CA1403" i="10"/>
  <c r="CB1402" i="10"/>
  <c r="CA1402" i="10"/>
  <c r="CB1401" i="10"/>
  <c r="CA1401" i="10"/>
  <c r="CB1400" i="10"/>
  <c r="CA1400" i="10"/>
  <c r="CB1399" i="10"/>
  <c r="CA1399" i="10"/>
  <c r="CB1398" i="10"/>
  <c r="CA1398" i="10"/>
  <c r="CB1397" i="10"/>
  <c r="CA1397" i="10"/>
  <c r="CB1396" i="10"/>
  <c r="CA1396" i="10"/>
  <c r="CB1395" i="10"/>
  <c r="CA1395" i="10"/>
  <c r="CB1394" i="10"/>
  <c r="CA1394" i="10"/>
  <c r="CB1393" i="10"/>
  <c r="CA1393" i="10"/>
  <c r="CB1392" i="10"/>
  <c r="CA1392" i="10"/>
  <c r="CB1391" i="10"/>
  <c r="CA1391" i="10"/>
  <c r="CB1390" i="10"/>
  <c r="CA1390" i="10"/>
  <c r="CB1389" i="10"/>
  <c r="CA1389" i="10"/>
  <c r="CB1388" i="10"/>
  <c r="CA1388" i="10"/>
  <c r="CB1387" i="10"/>
  <c r="CA1387" i="10"/>
  <c r="CB1386" i="10"/>
  <c r="CA1386" i="10"/>
  <c r="CB1385" i="10"/>
  <c r="CA1385" i="10"/>
  <c r="CB1384" i="10"/>
  <c r="CA1384" i="10"/>
  <c r="CB1383" i="10"/>
  <c r="CA1383" i="10"/>
  <c r="CB1382" i="10"/>
  <c r="CA1382" i="10"/>
  <c r="CB1381" i="10"/>
  <c r="CA1381" i="10"/>
  <c r="CB1380" i="10"/>
  <c r="CA1380" i="10"/>
  <c r="CB1379" i="10"/>
  <c r="CA1379" i="10"/>
  <c r="CB1378" i="10"/>
  <c r="CA1378" i="10"/>
  <c r="CB1377" i="10"/>
  <c r="CA1377" i="10"/>
  <c r="CB1376" i="10"/>
  <c r="CA1376" i="10"/>
  <c r="CB1375" i="10"/>
  <c r="CA1375" i="10"/>
  <c r="CB1374" i="10"/>
  <c r="CA1374" i="10"/>
  <c r="CB1373" i="10"/>
  <c r="CA1373" i="10"/>
  <c r="CB1372" i="10"/>
  <c r="CA1372" i="10"/>
  <c r="CB1371" i="10"/>
  <c r="CA1371" i="10"/>
  <c r="CB1370" i="10"/>
  <c r="CA1370" i="10"/>
  <c r="CB1369" i="10"/>
  <c r="CA1369" i="10"/>
  <c r="CB1368" i="10"/>
  <c r="CA1368" i="10"/>
  <c r="CB1367" i="10"/>
  <c r="CA1367" i="10"/>
  <c r="CB1366" i="10"/>
  <c r="CA1366" i="10"/>
  <c r="CB1365" i="10"/>
  <c r="CA1365" i="10"/>
  <c r="CB1364" i="10"/>
  <c r="CA1364" i="10"/>
  <c r="CB1363" i="10"/>
  <c r="CA1363" i="10"/>
  <c r="CB1362" i="10"/>
  <c r="CA1362" i="10"/>
  <c r="CB1361" i="10"/>
  <c r="CA1361" i="10"/>
  <c r="CB1360" i="10"/>
  <c r="CA1360" i="10"/>
  <c r="CB1359" i="10"/>
  <c r="CA1359" i="10"/>
  <c r="CB1358" i="10"/>
  <c r="CA1358" i="10"/>
  <c r="CB1357" i="10"/>
  <c r="CA1357" i="10"/>
  <c r="CB1356" i="10"/>
  <c r="CA1356" i="10"/>
  <c r="CB1355" i="10"/>
  <c r="CA1355" i="10"/>
  <c r="CB1354" i="10"/>
  <c r="CA1354" i="10"/>
  <c r="CB1353" i="10"/>
  <c r="CA1353" i="10"/>
  <c r="CB1352" i="10"/>
  <c r="CA1352" i="10"/>
  <c r="CB1351" i="10"/>
  <c r="CA1351" i="10"/>
  <c r="CB1350" i="10"/>
  <c r="CA1350" i="10"/>
  <c r="CB1349" i="10"/>
  <c r="CA1349" i="10"/>
  <c r="CB1348" i="10"/>
  <c r="CA1348" i="10"/>
  <c r="CB1347" i="10"/>
  <c r="CA1347" i="10"/>
  <c r="CB1346" i="10"/>
  <c r="CA1346" i="10"/>
  <c r="CB1345" i="10"/>
  <c r="CA1345" i="10"/>
  <c r="CB1344" i="10"/>
  <c r="CA1344" i="10"/>
  <c r="CB1343" i="10"/>
  <c r="CA1343" i="10"/>
  <c r="CB1342" i="10"/>
  <c r="CA1342" i="10"/>
  <c r="CB1341" i="10"/>
  <c r="CA1341" i="10"/>
  <c r="CB1340" i="10"/>
  <c r="CA1340" i="10"/>
  <c r="CB1339" i="10"/>
  <c r="CA1339" i="10"/>
  <c r="CB1338" i="10"/>
  <c r="CA1338" i="10"/>
  <c r="CB1337" i="10"/>
  <c r="CA1337" i="10"/>
  <c r="CB1336" i="10"/>
  <c r="CA1336" i="10"/>
  <c r="CB1335" i="10"/>
  <c r="CA1335" i="10"/>
  <c r="CB1334" i="10"/>
  <c r="CA1334" i="10"/>
  <c r="CB1333" i="10"/>
  <c r="CA1333" i="10"/>
  <c r="CB1332" i="10"/>
  <c r="CA1332" i="10"/>
  <c r="CB1331" i="10"/>
  <c r="CA1331" i="10"/>
  <c r="CB1330" i="10"/>
  <c r="CA1330" i="10"/>
  <c r="CB1329" i="10"/>
  <c r="CA1329" i="10"/>
  <c r="CB1328" i="10"/>
  <c r="CA1328" i="10"/>
  <c r="CB1327" i="10"/>
  <c r="CA1327" i="10"/>
  <c r="CB1326" i="10"/>
  <c r="CA1326" i="10"/>
  <c r="CB1325" i="10"/>
  <c r="CA1325" i="10"/>
  <c r="CB1324" i="10"/>
  <c r="CA1324" i="10"/>
  <c r="CB1323" i="10"/>
  <c r="CA1323" i="10"/>
  <c r="CB1322" i="10"/>
  <c r="CA1322" i="10"/>
  <c r="CB1321" i="10"/>
  <c r="CA1321" i="10"/>
  <c r="CB1320" i="10"/>
  <c r="CA1320" i="10"/>
  <c r="CB1319" i="10"/>
  <c r="CA1319" i="10"/>
  <c r="CB1318" i="10"/>
  <c r="CA1318" i="10"/>
  <c r="CB1317" i="10"/>
  <c r="CA1317" i="10"/>
  <c r="CB1316" i="10"/>
  <c r="CA1316" i="10"/>
  <c r="CB1315" i="10"/>
  <c r="CA1315" i="10"/>
  <c r="CB1314" i="10"/>
  <c r="CA1314" i="10"/>
  <c r="CB1313" i="10"/>
  <c r="CA1313" i="10"/>
  <c r="CB1312" i="10"/>
  <c r="CA1312" i="10"/>
  <c r="CB1311" i="10"/>
  <c r="CA1311" i="10"/>
  <c r="CB1310" i="10"/>
  <c r="CA1310" i="10"/>
  <c r="CB1309" i="10"/>
  <c r="CA1309" i="10"/>
  <c r="CB1308" i="10"/>
  <c r="CA1308" i="10"/>
  <c r="CB1307" i="10"/>
  <c r="CA1307" i="10"/>
  <c r="CB1306" i="10"/>
  <c r="CA1306" i="10"/>
  <c r="CB1305" i="10"/>
  <c r="CA1305" i="10"/>
  <c r="CB1304" i="10"/>
  <c r="CA1304" i="10"/>
  <c r="CB1303" i="10"/>
  <c r="CA1303" i="10"/>
  <c r="CB1302" i="10"/>
  <c r="CA1302" i="10"/>
  <c r="CB1301" i="10"/>
  <c r="CA1301" i="10"/>
  <c r="CB1300" i="10"/>
  <c r="CA1300" i="10"/>
  <c r="CB1299" i="10"/>
  <c r="CA1299" i="10"/>
  <c r="CB1298" i="10"/>
  <c r="CA1298" i="10"/>
  <c r="CB1297" i="10"/>
  <c r="CA1297" i="10"/>
  <c r="CB1296" i="10"/>
  <c r="CA1296" i="10"/>
  <c r="CB1295" i="10"/>
  <c r="CA1295" i="10"/>
  <c r="CB1294" i="10"/>
  <c r="CA1294" i="10"/>
  <c r="CB1293" i="10"/>
  <c r="CA1293" i="10"/>
  <c r="CB1292" i="10"/>
  <c r="CA1292" i="10"/>
  <c r="CB1291" i="10"/>
  <c r="CA1291" i="10"/>
  <c r="CB1290" i="10"/>
  <c r="CA1290" i="10"/>
  <c r="CB1289" i="10"/>
  <c r="CA1289" i="10"/>
  <c r="CB1288" i="10"/>
  <c r="CA1288" i="10"/>
  <c r="CB1287" i="10"/>
  <c r="CA1287" i="10"/>
  <c r="CB1286" i="10"/>
  <c r="CA1286" i="10"/>
  <c r="CB1285" i="10"/>
  <c r="CA1285" i="10"/>
  <c r="CB1284" i="10"/>
  <c r="CA1284" i="10"/>
  <c r="CB1283" i="10"/>
  <c r="CA1283" i="10"/>
  <c r="CB1282" i="10"/>
  <c r="CA1282" i="10"/>
  <c r="CB1281" i="10"/>
  <c r="CA1281" i="10"/>
  <c r="CB1280" i="10"/>
  <c r="CA1280" i="10"/>
  <c r="CB1279" i="10"/>
  <c r="CA1279" i="10"/>
  <c r="CB1278" i="10"/>
  <c r="CA1278" i="10"/>
  <c r="CB1277" i="10"/>
  <c r="CA1277" i="10"/>
  <c r="CB1276" i="10"/>
  <c r="CA1276" i="10"/>
  <c r="CB1275" i="10"/>
  <c r="CA1275" i="10"/>
  <c r="CB1274" i="10"/>
  <c r="CA1274" i="10"/>
  <c r="CB1273" i="10"/>
  <c r="CA1273" i="10"/>
  <c r="CB1272" i="10"/>
  <c r="CA1272" i="10"/>
  <c r="CB1271" i="10"/>
  <c r="CA1271" i="10"/>
  <c r="CB1270" i="10"/>
  <c r="CA1270" i="10"/>
  <c r="CB1269" i="10"/>
  <c r="CA1269" i="10"/>
  <c r="CB1268" i="10"/>
  <c r="CA1268" i="10"/>
  <c r="CB1267" i="10"/>
  <c r="CA1267" i="10"/>
  <c r="CB1266" i="10"/>
  <c r="CA1266" i="10"/>
  <c r="CB1265" i="10"/>
  <c r="CA1265" i="10"/>
  <c r="CB1264" i="10"/>
  <c r="CA1264" i="10"/>
  <c r="CB1263" i="10"/>
  <c r="CA1263" i="10"/>
  <c r="CB1262" i="10"/>
  <c r="CA1262" i="10"/>
  <c r="CB1261" i="10"/>
  <c r="CA1261" i="10"/>
  <c r="CB1260" i="10"/>
  <c r="CA1260" i="10"/>
  <c r="CB1259" i="10"/>
  <c r="CA1259" i="10"/>
  <c r="CB1258" i="10"/>
  <c r="CA1258" i="10"/>
  <c r="CB1257" i="10"/>
  <c r="CA1257" i="10"/>
  <c r="CB1256" i="10"/>
  <c r="CA1256" i="10"/>
  <c r="CB1255" i="10"/>
  <c r="CA1255" i="10"/>
  <c r="CB1254" i="10"/>
  <c r="CA1254" i="10"/>
  <c r="CB1253" i="10"/>
  <c r="CA1253" i="10"/>
  <c r="CB1252" i="10"/>
  <c r="CA1252" i="10"/>
  <c r="CB1251" i="10"/>
  <c r="CA1251" i="10"/>
  <c r="CB1250" i="10"/>
  <c r="CA1250" i="10"/>
  <c r="CB1249" i="10"/>
  <c r="CA1249" i="10"/>
  <c r="CB1248" i="10"/>
  <c r="CA1248" i="10"/>
  <c r="CB1247" i="10"/>
  <c r="CA1247" i="10"/>
  <c r="CB1246" i="10"/>
  <c r="CA1246" i="10"/>
  <c r="CB1245" i="10"/>
  <c r="CA1245" i="10"/>
  <c r="CB1244" i="10"/>
  <c r="CA1244" i="10"/>
  <c r="CB1243" i="10"/>
  <c r="CA1243" i="10"/>
  <c r="CB1242" i="10"/>
  <c r="CA1242" i="10"/>
  <c r="CB1241" i="10"/>
  <c r="CA1241" i="10"/>
  <c r="CB1240" i="10"/>
  <c r="CA1240" i="10"/>
  <c r="CB1239" i="10"/>
  <c r="CA1239" i="10"/>
  <c r="CB1238" i="10"/>
  <c r="CA1238" i="10"/>
  <c r="CB1237" i="10"/>
  <c r="CA1237" i="10"/>
  <c r="CB1236" i="10"/>
  <c r="CA1236" i="10"/>
  <c r="CB1235" i="10"/>
  <c r="CA1235" i="10"/>
  <c r="CB1234" i="10"/>
  <c r="CA1234" i="10"/>
  <c r="CB1233" i="10"/>
  <c r="CA1233" i="10"/>
  <c r="CB1232" i="10"/>
  <c r="CA1232" i="10"/>
  <c r="CB1231" i="10"/>
  <c r="CA1231" i="10"/>
  <c r="CB1230" i="10"/>
  <c r="CA1230" i="10"/>
  <c r="CB1229" i="10"/>
  <c r="CA1229" i="10"/>
  <c r="CB1228" i="10"/>
  <c r="CA1228" i="10"/>
  <c r="CB1227" i="10"/>
  <c r="CA1227" i="10"/>
  <c r="CB1226" i="10"/>
  <c r="CA1226" i="10"/>
  <c r="CB1225" i="10"/>
  <c r="CA1225" i="10"/>
  <c r="CB1224" i="10"/>
  <c r="CA1224" i="10"/>
  <c r="CB1223" i="10"/>
  <c r="CA1223" i="10"/>
  <c r="CB1222" i="10"/>
  <c r="CA1222" i="10"/>
  <c r="CB1221" i="10"/>
  <c r="CA1221" i="10"/>
  <c r="CB1220" i="10"/>
  <c r="CA1220" i="10"/>
  <c r="CB1219" i="10"/>
  <c r="CA1219" i="10"/>
  <c r="CB1218" i="10"/>
  <c r="CA1218" i="10"/>
  <c r="CB1217" i="10"/>
  <c r="CA1217" i="10"/>
  <c r="CB1216" i="10"/>
  <c r="CA1216" i="10"/>
  <c r="CB1215" i="10"/>
  <c r="CA1215" i="10"/>
  <c r="CB1214" i="10"/>
  <c r="CA1214" i="10"/>
  <c r="CB1213" i="10"/>
  <c r="CA1213" i="10"/>
  <c r="CB1212" i="10"/>
  <c r="CA1212" i="10"/>
  <c r="CB1211" i="10"/>
  <c r="CA1211" i="10"/>
  <c r="CB1210" i="10"/>
  <c r="CA1210" i="10"/>
  <c r="CB1209" i="10"/>
  <c r="CA1209" i="10"/>
  <c r="CB1208" i="10"/>
  <c r="CA1208" i="10"/>
  <c r="CB1207" i="10"/>
  <c r="CA1207" i="10"/>
  <c r="CB1206" i="10"/>
  <c r="CA1206" i="10"/>
  <c r="CB1205" i="10"/>
  <c r="CA1205" i="10"/>
  <c r="CB1204" i="10"/>
  <c r="CA1204" i="10"/>
  <c r="CB1203" i="10"/>
  <c r="CA1203" i="10"/>
  <c r="CB1202" i="10"/>
  <c r="CA1202" i="10"/>
  <c r="CB1201" i="10"/>
  <c r="CA1201" i="10"/>
  <c r="CB1200" i="10"/>
  <c r="CA1200" i="10"/>
  <c r="CB1199" i="10"/>
  <c r="CA1199" i="10"/>
  <c r="CB1198" i="10"/>
  <c r="CA1198" i="10"/>
  <c r="CB1197" i="10"/>
  <c r="CA1197" i="10"/>
  <c r="CB1196" i="10"/>
  <c r="CA1196" i="10"/>
  <c r="CB1195" i="10"/>
  <c r="CA1195" i="10"/>
  <c r="CB1194" i="10"/>
  <c r="CA1194" i="10"/>
  <c r="CB1193" i="10"/>
  <c r="CA1193" i="10"/>
  <c r="CB1192" i="10"/>
  <c r="CA1192" i="10"/>
  <c r="CB1191" i="10"/>
  <c r="CA1191" i="10"/>
  <c r="CB1190" i="10"/>
  <c r="CA1190" i="10"/>
  <c r="CB1189" i="10"/>
  <c r="CA1189" i="10"/>
  <c r="CB1188" i="10"/>
  <c r="CA1188" i="10"/>
  <c r="CB1187" i="10"/>
  <c r="CA1187" i="10"/>
  <c r="CB1186" i="10"/>
  <c r="CA1186" i="10"/>
  <c r="CB1185" i="10"/>
  <c r="CA1185" i="10"/>
  <c r="CB1184" i="10"/>
  <c r="CA1184" i="10"/>
  <c r="CB1183" i="10"/>
  <c r="CA1183" i="10"/>
  <c r="CB1182" i="10"/>
  <c r="CA1182" i="10"/>
  <c r="CB1181" i="10"/>
  <c r="CA1181" i="10"/>
  <c r="CB1180" i="10"/>
  <c r="CA1180" i="10"/>
  <c r="CB1179" i="10"/>
  <c r="CA1179" i="10"/>
  <c r="CB1178" i="10"/>
  <c r="CA1178" i="10"/>
  <c r="CB1177" i="10"/>
  <c r="CA1177" i="10"/>
  <c r="CB1176" i="10"/>
  <c r="CA1176" i="10"/>
  <c r="CB1175" i="10"/>
  <c r="CA1175" i="10"/>
  <c r="CB1174" i="10"/>
  <c r="CA1174" i="10"/>
  <c r="CB1173" i="10"/>
  <c r="CA1173" i="10"/>
  <c r="CB1172" i="10"/>
  <c r="CA1172" i="10"/>
  <c r="CB1171" i="10"/>
  <c r="CA1171" i="10"/>
  <c r="CB1170" i="10"/>
  <c r="CA1170" i="10"/>
  <c r="CB1169" i="10"/>
  <c r="CA1169" i="10"/>
  <c r="CB1168" i="10"/>
  <c r="CA1168" i="10"/>
  <c r="CB1167" i="10"/>
  <c r="CA1167" i="10"/>
  <c r="CB1166" i="10"/>
  <c r="CA1166" i="10"/>
  <c r="CB1165" i="10"/>
  <c r="CA1165" i="10"/>
  <c r="CB1164" i="10"/>
  <c r="CA1164" i="10"/>
  <c r="CB1163" i="10"/>
  <c r="CA1163" i="10"/>
  <c r="CB1162" i="10"/>
  <c r="CA1162" i="10"/>
  <c r="CB1161" i="10"/>
  <c r="CA1161" i="10"/>
  <c r="CB1160" i="10"/>
  <c r="CA1160" i="10"/>
  <c r="CB1159" i="10"/>
  <c r="CA1159" i="10"/>
  <c r="CB1158" i="10"/>
  <c r="CA1158" i="10"/>
  <c r="CB1157" i="10"/>
  <c r="CA1157" i="10"/>
  <c r="CB1156" i="10"/>
  <c r="CA1156" i="10"/>
  <c r="CB1155" i="10"/>
  <c r="CA1155" i="10"/>
  <c r="CB1154" i="10"/>
  <c r="CA1154" i="10"/>
  <c r="CB1153" i="10"/>
  <c r="CA1153" i="10"/>
  <c r="CB1152" i="10"/>
  <c r="CA1152" i="10"/>
  <c r="CB1151" i="10"/>
  <c r="CA1151" i="10"/>
  <c r="CB1150" i="10"/>
  <c r="CA1150" i="10"/>
  <c r="CB1149" i="10"/>
  <c r="CA1149" i="10"/>
  <c r="CB1148" i="10"/>
  <c r="CA1148" i="10"/>
  <c r="CB1147" i="10"/>
  <c r="CA1147" i="10"/>
  <c r="CB1146" i="10"/>
  <c r="CA1146" i="10"/>
  <c r="CB1145" i="10"/>
  <c r="CA1145" i="10"/>
  <c r="CB1144" i="10"/>
  <c r="CA1144" i="10"/>
  <c r="CB1143" i="10"/>
  <c r="CA1143" i="10"/>
  <c r="CB1142" i="10"/>
  <c r="CA1142" i="10"/>
  <c r="CB1141" i="10"/>
  <c r="CA1141" i="10"/>
  <c r="CB1140" i="10"/>
  <c r="CA1140" i="10"/>
  <c r="CB1139" i="10"/>
  <c r="CA1139" i="10"/>
  <c r="CB1138" i="10"/>
  <c r="CA1138" i="10"/>
  <c r="CB1137" i="10"/>
  <c r="CA1137" i="10"/>
  <c r="CB1136" i="10"/>
  <c r="CA1136" i="10"/>
  <c r="CB1135" i="10"/>
  <c r="CA1135" i="10"/>
  <c r="CB1134" i="10"/>
  <c r="CA1134" i="10"/>
  <c r="CB1133" i="10"/>
  <c r="CA1133" i="10"/>
  <c r="CB1132" i="10"/>
  <c r="CA1132" i="10"/>
  <c r="CB1131" i="10"/>
  <c r="CA1131" i="10"/>
  <c r="CB1130" i="10"/>
  <c r="CA1130" i="10"/>
  <c r="CB1129" i="10"/>
  <c r="CA1129" i="10"/>
  <c r="CB1128" i="10"/>
  <c r="CA1128" i="10"/>
  <c r="CB1127" i="10"/>
  <c r="CA1127" i="10"/>
  <c r="CB1126" i="10"/>
  <c r="CA1126" i="10"/>
  <c r="CB1125" i="10"/>
  <c r="CA1125" i="10"/>
  <c r="CB1124" i="10"/>
  <c r="CA1124" i="10"/>
  <c r="CB1123" i="10"/>
  <c r="CA1123" i="10"/>
  <c r="CB1122" i="10"/>
  <c r="CA1122" i="10"/>
  <c r="CB1121" i="10"/>
  <c r="CA1121" i="10"/>
  <c r="CB1120" i="10"/>
  <c r="CA1120" i="10"/>
  <c r="CB1119" i="10"/>
  <c r="CA1119" i="10"/>
  <c r="CB1118" i="10"/>
  <c r="CA1118" i="10"/>
  <c r="CB1117" i="10"/>
  <c r="CA1117" i="10"/>
  <c r="CB1116" i="10"/>
  <c r="CA1116" i="10"/>
  <c r="CB1115" i="10"/>
  <c r="CA1115" i="10"/>
  <c r="CB1114" i="10"/>
  <c r="CA1114" i="10"/>
  <c r="CB1113" i="10"/>
  <c r="CA1113" i="10"/>
  <c r="CB1112" i="10"/>
  <c r="CA1112" i="10"/>
  <c r="CB1111" i="10"/>
  <c r="CA1111" i="10"/>
  <c r="CB1110" i="10"/>
  <c r="CA1110" i="10"/>
  <c r="CB1109" i="10"/>
  <c r="CA1109" i="10"/>
  <c r="CB1108" i="10"/>
  <c r="CA1108" i="10"/>
  <c r="CB1107" i="10"/>
  <c r="CA1107" i="10"/>
  <c r="CB1106" i="10"/>
  <c r="CA1106" i="10"/>
  <c r="CB1105" i="10"/>
  <c r="CA1105" i="10"/>
  <c r="CB1104" i="10"/>
  <c r="CA1104" i="10"/>
  <c r="CB1103" i="10"/>
  <c r="CA1103" i="10"/>
  <c r="CB1102" i="10"/>
  <c r="CA1102" i="10"/>
  <c r="CB1101" i="10"/>
  <c r="CA1101" i="10"/>
  <c r="CB1100" i="10"/>
  <c r="CA1100" i="10"/>
  <c r="CB1099" i="10"/>
  <c r="CA1099" i="10"/>
  <c r="CB1098" i="10"/>
  <c r="CA1098" i="10"/>
  <c r="CB1097" i="10"/>
  <c r="CA1097" i="10"/>
  <c r="CB1096" i="10"/>
  <c r="CA1096" i="10"/>
  <c r="CB1095" i="10"/>
  <c r="CA1095" i="10"/>
  <c r="CB1094" i="10"/>
  <c r="CA1094" i="10"/>
  <c r="CB1093" i="10"/>
  <c r="CA1093" i="10"/>
  <c r="CB1092" i="10"/>
  <c r="CA1092" i="10"/>
  <c r="CB1091" i="10"/>
  <c r="CA1091" i="10"/>
  <c r="CB1090" i="10"/>
  <c r="CA1090" i="10"/>
  <c r="CB1089" i="10"/>
  <c r="CA1089" i="10"/>
  <c r="CB1088" i="10"/>
  <c r="CA1088" i="10"/>
  <c r="CB1087" i="10"/>
  <c r="CA1087" i="10"/>
  <c r="CB1086" i="10"/>
  <c r="CA1086" i="10"/>
  <c r="CB1085" i="10"/>
  <c r="CA1085" i="10"/>
  <c r="CB1084" i="10"/>
  <c r="CA1084" i="10"/>
  <c r="CB1083" i="10"/>
  <c r="CA1083" i="10"/>
  <c r="CB1082" i="10"/>
  <c r="CA1082" i="10"/>
  <c r="CB1081" i="10"/>
  <c r="CA1081" i="10"/>
  <c r="CB1080" i="10"/>
  <c r="CA1080" i="10"/>
  <c r="CB1079" i="10"/>
  <c r="CA1079" i="10"/>
  <c r="CB1078" i="10"/>
  <c r="CA1078" i="10"/>
  <c r="CB1077" i="10"/>
  <c r="CA1077" i="10"/>
  <c r="CB1076" i="10"/>
  <c r="CA1076" i="10"/>
  <c r="CB1075" i="10"/>
  <c r="CA1075" i="10"/>
  <c r="CB1074" i="10"/>
  <c r="CA1074" i="10"/>
  <c r="CB1073" i="10"/>
  <c r="CA1073" i="10"/>
  <c r="CB1072" i="10"/>
  <c r="CA1072" i="10"/>
  <c r="CB1071" i="10"/>
  <c r="CA1071" i="10"/>
  <c r="CB1070" i="10"/>
  <c r="CA1070" i="10"/>
  <c r="CB1069" i="10"/>
  <c r="CA1069" i="10"/>
  <c r="CB1068" i="10"/>
  <c r="CA1068" i="10"/>
  <c r="CB1067" i="10"/>
  <c r="CA1067" i="10"/>
  <c r="CB1066" i="10"/>
  <c r="CA1066" i="10"/>
  <c r="CB1065" i="10"/>
  <c r="CA1065" i="10"/>
  <c r="CB1064" i="10"/>
  <c r="CA1064" i="10"/>
  <c r="CB1063" i="10"/>
  <c r="CA1063" i="10"/>
  <c r="CB1062" i="10"/>
  <c r="CA1062" i="10"/>
  <c r="CB1061" i="10"/>
  <c r="CA1061" i="10"/>
  <c r="CB1060" i="10"/>
  <c r="CA1060" i="10"/>
  <c r="CB1059" i="10"/>
  <c r="CA1059" i="10"/>
  <c r="CB1058" i="10"/>
  <c r="CA1058" i="10"/>
  <c r="CB1057" i="10"/>
  <c r="CA1057" i="10"/>
  <c r="CB1056" i="10"/>
  <c r="CA1056" i="10"/>
  <c r="CB1055" i="10"/>
  <c r="CA1055" i="10"/>
  <c r="CB1054" i="10"/>
  <c r="CA1054" i="10"/>
  <c r="CB1053" i="10"/>
  <c r="CA1053" i="10"/>
  <c r="CB1052" i="10"/>
  <c r="CA1052" i="10"/>
  <c r="CB1051" i="10"/>
  <c r="CA1051" i="10"/>
  <c r="CB1050" i="10"/>
  <c r="CA1050" i="10"/>
  <c r="CB1049" i="10"/>
  <c r="CA1049" i="10"/>
  <c r="CB1048" i="10"/>
  <c r="CA1048" i="10"/>
  <c r="CB1047" i="10"/>
  <c r="CA1047" i="10"/>
  <c r="CB1046" i="10"/>
  <c r="CA1046" i="10"/>
  <c r="CB1045" i="10"/>
  <c r="CA1045" i="10"/>
  <c r="CB1044" i="10"/>
  <c r="CA1044" i="10"/>
  <c r="CB1043" i="10"/>
  <c r="CA1043" i="10"/>
  <c r="CB1042" i="10"/>
  <c r="CA1042" i="10"/>
  <c r="CB1041" i="10"/>
  <c r="CA1041" i="10"/>
  <c r="CB1040" i="10"/>
  <c r="CA1040" i="10"/>
  <c r="CB1039" i="10"/>
  <c r="CA1039" i="10"/>
  <c r="CB1038" i="10"/>
  <c r="CA1038" i="10"/>
  <c r="CB1037" i="10"/>
  <c r="CA1037" i="10"/>
  <c r="CB1036" i="10"/>
  <c r="CA1036" i="10"/>
  <c r="CB1035" i="10"/>
  <c r="CA1035" i="10"/>
  <c r="CB1034" i="10"/>
  <c r="CA1034" i="10"/>
  <c r="CB1033" i="10"/>
  <c r="CA1033" i="10"/>
  <c r="CB1032" i="10"/>
  <c r="CA1032" i="10"/>
  <c r="CB1031" i="10"/>
  <c r="CA1031" i="10"/>
  <c r="CB1030" i="10"/>
  <c r="CA1030" i="10"/>
  <c r="CB1029" i="10"/>
  <c r="CA1029" i="10"/>
  <c r="CB1028" i="10"/>
  <c r="CA1028" i="10"/>
  <c r="CB1027" i="10"/>
  <c r="CA1027" i="10"/>
  <c r="CB1026" i="10"/>
  <c r="CA1026" i="10"/>
  <c r="CB1025" i="10"/>
  <c r="CA1025" i="10"/>
  <c r="CB1024" i="10"/>
  <c r="CA1024" i="10"/>
  <c r="CB1023" i="10"/>
  <c r="CA1023" i="10"/>
  <c r="CB1022" i="10"/>
  <c r="CA1022" i="10"/>
  <c r="CB1021" i="10"/>
  <c r="CA1021" i="10"/>
  <c r="CB1020" i="10"/>
  <c r="CA1020" i="10"/>
  <c r="CB1019" i="10"/>
  <c r="CA1019" i="10"/>
  <c r="CB1018" i="10"/>
  <c r="CA1018" i="10"/>
  <c r="CB1017" i="10"/>
  <c r="CA1017" i="10"/>
  <c r="CB1016" i="10"/>
  <c r="CA1016" i="10"/>
  <c r="CB1015" i="10"/>
  <c r="CA1015" i="10"/>
  <c r="CB1014" i="10"/>
  <c r="CA1014" i="10"/>
  <c r="CB1013" i="10"/>
  <c r="CA1013" i="10"/>
  <c r="CB1012" i="10"/>
  <c r="CA1012" i="10"/>
  <c r="CB1011" i="10"/>
  <c r="CA1011" i="10"/>
  <c r="CB1010" i="10"/>
  <c r="CA1010" i="10"/>
  <c r="CB1009" i="10"/>
  <c r="CA1009" i="10"/>
  <c r="CB1008" i="10"/>
  <c r="CA1008" i="10"/>
  <c r="CB1007" i="10"/>
  <c r="CA1007" i="10"/>
  <c r="CB1006" i="10"/>
  <c r="CA1006" i="10"/>
  <c r="CB1005" i="10"/>
  <c r="CA1005" i="10"/>
  <c r="CB1004" i="10"/>
  <c r="CA1004" i="10"/>
  <c r="CB1003" i="10"/>
  <c r="CA1003" i="10"/>
  <c r="CB1002" i="10"/>
  <c r="CA1002" i="10"/>
  <c r="CB1001" i="10"/>
  <c r="CA1001" i="10"/>
  <c r="CB1000" i="10"/>
  <c r="CA1000" i="10"/>
  <c r="CB999" i="10"/>
  <c r="CA999" i="10"/>
  <c r="CB998" i="10"/>
  <c r="CA998" i="10"/>
  <c r="CB997" i="10"/>
  <c r="CA997" i="10"/>
  <c r="CB996" i="10"/>
  <c r="CA996" i="10"/>
  <c r="CB995" i="10"/>
  <c r="CA995" i="10"/>
  <c r="CB994" i="10"/>
  <c r="CA994" i="10"/>
  <c r="CB993" i="10"/>
  <c r="CA993" i="10"/>
  <c r="CB992" i="10"/>
  <c r="CA992" i="10"/>
  <c r="CB991" i="10"/>
  <c r="CA991" i="10"/>
  <c r="CB990" i="10"/>
  <c r="CA990" i="10"/>
  <c r="CB989" i="10"/>
  <c r="CA989" i="10"/>
  <c r="CB988" i="10"/>
  <c r="CA988" i="10"/>
  <c r="CB987" i="10"/>
  <c r="CA987" i="10"/>
  <c r="CB986" i="10"/>
  <c r="CA986" i="10"/>
  <c r="CB985" i="10"/>
  <c r="CA985" i="10"/>
  <c r="CB984" i="10"/>
  <c r="CA984" i="10"/>
  <c r="CB983" i="10"/>
  <c r="CA983" i="10"/>
  <c r="CB982" i="10"/>
  <c r="CA982" i="10"/>
  <c r="CB981" i="10"/>
  <c r="CA981" i="10"/>
  <c r="CB980" i="10"/>
  <c r="CA980" i="10"/>
  <c r="CB979" i="10"/>
  <c r="CA979" i="10"/>
  <c r="CB978" i="10"/>
  <c r="CA978" i="10"/>
  <c r="CB977" i="10"/>
  <c r="CA977" i="10"/>
  <c r="CB976" i="10"/>
  <c r="CA976" i="10"/>
  <c r="CB975" i="10"/>
  <c r="CA975" i="10"/>
  <c r="CB974" i="10"/>
  <c r="CA974" i="10"/>
  <c r="CB973" i="10"/>
  <c r="CA973" i="10"/>
  <c r="CB972" i="10"/>
  <c r="CA972" i="10"/>
  <c r="CB971" i="10"/>
  <c r="CA971" i="10"/>
  <c r="CB970" i="10"/>
  <c r="CA970" i="10"/>
  <c r="CB969" i="10"/>
  <c r="CA969" i="10"/>
  <c r="CB968" i="10"/>
  <c r="CA968" i="10"/>
  <c r="CB967" i="10"/>
  <c r="CA967" i="10"/>
  <c r="CB966" i="10"/>
  <c r="CA966" i="10"/>
  <c r="CB965" i="10"/>
  <c r="CA965" i="10"/>
  <c r="CB964" i="10"/>
  <c r="CA964" i="10"/>
  <c r="CB963" i="10"/>
  <c r="CA963" i="10"/>
  <c r="CB962" i="10"/>
  <c r="CA962" i="10"/>
  <c r="CB961" i="10"/>
  <c r="CA961" i="10"/>
  <c r="CB960" i="10"/>
  <c r="CA960" i="10"/>
  <c r="CB959" i="10"/>
  <c r="CA959" i="10"/>
  <c r="CB958" i="10"/>
  <c r="CA958" i="10"/>
  <c r="CB957" i="10"/>
  <c r="CA957" i="10"/>
  <c r="CB956" i="10"/>
  <c r="CA956" i="10"/>
  <c r="CB955" i="10"/>
  <c r="CA955" i="10"/>
  <c r="CB954" i="10"/>
  <c r="CA954" i="10"/>
  <c r="CB953" i="10"/>
  <c r="CA953" i="10"/>
  <c r="CB952" i="10"/>
  <c r="CA952" i="10"/>
  <c r="CB951" i="10"/>
  <c r="CA951" i="10"/>
  <c r="CB950" i="10"/>
  <c r="CA950" i="10"/>
  <c r="CB949" i="10"/>
  <c r="CA949" i="10"/>
  <c r="CB948" i="10"/>
  <c r="CA948" i="10"/>
  <c r="CB947" i="10"/>
  <c r="CA947" i="10"/>
  <c r="CB946" i="10"/>
  <c r="CA946" i="10"/>
  <c r="CB945" i="10"/>
  <c r="CA945" i="10"/>
  <c r="CB944" i="10"/>
  <c r="CA944" i="10"/>
  <c r="CB943" i="10"/>
  <c r="CA943" i="10"/>
  <c r="CB942" i="10"/>
  <c r="CA942" i="10"/>
  <c r="CB941" i="10"/>
  <c r="CA941" i="10"/>
  <c r="CB940" i="10"/>
  <c r="CA940" i="10"/>
  <c r="CB939" i="10"/>
  <c r="CA939" i="10"/>
  <c r="CB938" i="10"/>
  <c r="CA938" i="10"/>
  <c r="CB937" i="10"/>
  <c r="CA937" i="10"/>
  <c r="CB936" i="10"/>
  <c r="CA936" i="10"/>
  <c r="CB935" i="10"/>
  <c r="CA935" i="10"/>
  <c r="CB934" i="10"/>
  <c r="CA934" i="10"/>
  <c r="CB933" i="10"/>
  <c r="CA933" i="10"/>
  <c r="CB932" i="10"/>
  <c r="CA932" i="10"/>
  <c r="CB931" i="10"/>
  <c r="CA931" i="10"/>
  <c r="CB930" i="10"/>
  <c r="CA930" i="10"/>
  <c r="CB929" i="10"/>
  <c r="CA929" i="10"/>
  <c r="CB928" i="10"/>
  <c r="CA928" i="10"/>
  <c r="CB927" i="10"/>
  <c r="CA927" i="10"/>
  <c r="CB926" i="10"/>
  <c r="CA926" i="10"/>
  <c r="CB925" i="10"/>
  <c r="CA925" i="10"/>
  <c r="CB924" i="10"/>
  <c r="CA924" i="10"/>
  <c r="CB923" i="10"/>
  <c r="CA923" i="10"/>
  <c r="CB922" i="10"/>
  <c r="CA922" i="10"/>
  <c r="CB921" i="10"/>
  <c r="CA921" i="10"/>
  <c r="CB920" i="10"/>
  <c r="CA920" i="10"/>
  <c r="CB919" i="10"/>
  <c r="CA919" i="10"/>
  <c r="CB918" i="10"/>
  <c r="CA918" i="10"/>
  <c r="CB917" i="10"/>
  <c r="CA917" i="10"/>
  <c r="CB916" i="10"/>
  <c r="CA916" i="10"/>
  <c r="CB915" i="10"/>
  <c r="CA915" i="10"/>
  <c r="CB914" i="10"/>
  <c r="CA914" i="10"/>
  <c r="CB913" i="10"/>
  <c r="CA913" i="10"/>
  <c r="CB912" i="10"/>
  <c r="CA912" i="10"/>
  <c r="CB911" i="10"/>
  <c r="CA911" i="10"/>
  <c r="CB910" i="10"/>
  <c r="CA910" i="10"/>
  <c r="CB909" i="10"/>
  <c r="CA909" i="10"/>
  <c r="CB908" i="10"/>
  <c r="CA908" i="10"/>
  <c r="CB907" i="10"/>
  <c r="CA907" i="10"/>
  <c r="CB906" i="10"/>
  <c r="CA906" i="10"/>
  <c r="CB905" i="10"/>
  <c r="CA905" i="10"/>
  <c r="CB904" i="10"/>
  <c r="CA904" i="10"/>
  <c r="CB903" i="10"/>
  <c r="CA903" i="10"/>
  <c r="CB902" i="10"/>
  <c r="CA902" i="10"/>
  <c r="CB901" i="10"/>
  <c r="CA901" i="10"/>
  <c r="CB900" i="10"/>
  <c r="CA900" i="10"/>
  <c r="CB899" i="10"/>
  <c r="CA899" i="10"/>
  <c r="CB898" i="10"/>
  <c r="CA898" i="10"/>
  <c r="CB897" i="10"/>
  <c r="CA897" i="10"/>
  <c r="CB896" i="10"/>
  <c r="CA896" i="10"/>
  <c r="CB895" i="10"/>
  <c r="CA895" i="10"/>
  <c r="CB894" i="10"/>
  <c r="CA894" i="10"/>
  <c r="CB893" i="10"/>
  <c r="CA893" i="10"/>
  <c r="CB892" i="10"/>
  <c r="CA892" i="10"/>
  <c r="CB891" i="10"/>
  <c r="CA891" i="10"/>
  <c r="CB890" i="10"/>
  <c r="CA890" i="10"/>
  <c r="CB889" i="10"/>
  <c r="CA889" i="10"/>
  <c r="CB888" i="10"/>
  <c r="CA888" i="10"/>
  <c r="CB887" i="10"/>
  <c r="CA887" i="10"/>
  <c r="CB886" i="10"/>
  <c r="CA886" i="10"/>
  <c r="CB885" i="10"/>
  <c r="CA885" i="10"/>
  <c r="CB884" i="10"/>
  <c r="CA884" i="10"/>
  <c r="CB883" i="10"/>
  <c r="CA883" i="10"/>
  <c r="CB882" i="10"/>
  <c r="CA882" i="10"/>
  <c r="CB881" i="10"/>
  <c r="CA881" i="10"/>
  <c r="CB880" i="10"/>
  <c r="CA880" i="10"/>
  <c r="CB879" i="10"/>
  <c r="CA879" i="10"/>
  <c r="CB878" i="10"/>
  <c r="CA878" i="10"/>
  <c r="CB877" i="10"/>
  <c r="CA877" i="10"/>
  <c r="CB876" i="10"/>
  <c r="CA876" i="10"/>
  <c r="CB875" i="10"/>
  <c r="CA875" i="10"/>
  <c r="CB874" i="10"/>
  <c r="CA874" i="10"/>
  <c r="CB873" i="10"/>
  <c r="CA873" i="10"/>
  <c r="CB872" i="10"/>
  <c r="CA872" i="10"/>
  <c r="CB871" i="10"/>
  <c r="CA871" i="10"/>
  <c r="CB870" i="10"/>
  <c r="CA870" i="10"/>
  <c r="CB869" i="10"/>
  <c r="CA869" i="10"/>
  <c r="CB868" i="10"/>
  <c r="CA868" i="10"/>
  <c r="CB867" i="10"/>
  <c r="CA867" i="10"/>
  <c r="CB866" i="10"/>
  <c r="CA866" i="10"/>
  <c r="CB865" i="10"/>
  <c r="CA865" i="10"/>
  <c r="CB864" i="10"/>
  <c r="CA864" i="10"/>
  <c r="CB863" i="10"/>
  <c r="CA863" i="10"/>
  <c r="CB862" i="10"/>
  <c r="CA862" i="10"/>
  <c r="CB861" i="10"/>
  <c r="CA861" i="10"/>
  <c r="CB860" i="10"/>
  <c r="CA860" i="10"/>
  <c r="CB859" i="10"/>
  <c r="CA859" i="10"/>
  <c r="CB858" i="10"/>
  <c r="CA858" i="10"/>
  <c r="CB857" i="10"/>
  <c r="CA857" i="10"/>
  <c r="CB856" i="10"/>
  <c r="CA856" i="10"/>
  <c r="CB855" i="10"/>
  <c r="CA855" i="10"/>
  <c r="CB854" i="10"/>
  <c r="CA854" i="10"/>
  <c r="CB853" i="10"/>
  <c r="CA853" i="10"/>
  <c r="CB852" i="10"/>
  <c r="CA852" i="10"/>
  <c r="CB851" i="10"/>
  <c r="CA851" i="10"/>
  <c r="CB850" i="10"/>
  <c r="CA850" i="10"/>
  <c r="CB849" i="10"/>
  <c r="CA849" i="10"/>
  <c r="CB848" i="10"/>
  <c r="CA848" i="10"/>
  <c r="CB847" i="10"/>
  <c r="CA847" i="10"/>
  <c r="CB846" i="10"/>
  <c r="CA846" i="10"/>
  <c r="CB845" i="10"/>
  <c r="CA845" i="10"/>
  <c r="CB844" i="10"/>
  <c r="CA844" i="10"/>
  <c r="CB843" i="10"/>
  <c r="CA843" i="10"/>
  <c r="CB842" i="10"/>
  <c r="CA842" i="10"/>
  <c r="CB841" i="10"/>
  <c r="CA841" i="10"/>
  <c r="CB840" i="10"/>
  <c r="CA840" i="10"/>
  <c r="CB839" i="10"/>
  <c r="CA839" i="10"/>
  <c r="CB838" i="10"/>
  <c r="CA838" i="10"/>
  <c r="CB837" i="10"/>
  <c r="CA837" i="10"/>
  <c r="CB836" i="10"/>
  <c r="CA836" i="10"/>
  <c r="CB835" i="10"/>
  <c r="CA835" i="10"/>
  <c r="CB834" i="10"/>
  <c r="CA834" i="10"/>
  <c r="CB833" i="10"/>
  <c r="CA833" i="10"/>
  <c r="CB832" i="10"/>
  <c r="CA832" i="10"/>
  <c r="CB831" i="10"/>
  <c r="CA831" i="10"/>
  <c r="CB830" i="10"/>
  <c r="CA830" i="10"/>
  <c r="CB829" i="10"/>
  <c r="CA829" i="10"/>
  <c r="CB828" i="10"/>
  <c r="CA828" i="10"/>
  <c r="CB827" i="10"/>
  <c r="CA827" i="10"/>
  <c r="CB826" i="10"/>
  <c r="CA826" i="10"/>
  <c r="CB825" i="10"/>
  <c r="CA825" i="10"/>
  <c r="CB824" i="10"/>
  <c r="CA824" i="10"/>
  <c r="CB823" i="10"/>
  <c r="CA823" i="10"/>
  <c r="CB822" i="10"/>
  <c r="CA822" i="10"/>
  <c r="CB821" i="10"/>
  <c r="CA821" i="10"/>
  <c r="CB820" i="10"/>
  <c r="CA820" i="10"/>
  <c r="CB819" i="10"/>
  <c r="CA819" i="10"/>
  <c r="CB818" i="10"/>
  <c r="CA818" i="10"/>
  <c r="CB817" i="10"/>
  <c r="CA817" i="10"/>
  <c r="CB816" i="10"/>
  <c r="CA816" i="10"/>
  <c r="CB815" i="10"/>
  <c r="CA815" i="10"/>
  <c r="CB814" i="10"/>
  <c r="CA814" i="10"/>
  <c r="CB813" i="10"/>
  <c r="CA813" i="10"/>
  <c r="CB812" i="10"/>
  <c r="CA812" i="10"/>
  <c r="CB811" i="10"/>
  <c r="CA811" i="10"/>
  <c r="CB810" i="10"/>
  <c r="CA810" i="10"/>
  <c r="CB809" i="10"/>
  <c r="CA809" i="10"/>
  <c r="CB808" i="10"/>
  <c r="CA808" i="10"/>
  <c r="CB807" i="10"/>
  <c r="CA807" i="10"/>
  <c r="CB806" i="10"/>
  <c r="CA806" i="10"/>
  <c r="CB805" i="10"/>
  <c r="CA805" i="10"/>
  <c r="CB804" i="10"/>
  <c r="CA804" i="10"/>
  <c r="CB803" i="10"/>
  <c r="CA803" i="10"/>
  <c r="CB802" i="10"/>
  <c r="CA802" i="10"/>
  <c r="CB801" i="10"/>
  <c r="CA801" i="10"/>
  <c r="CB800" i="10"/>
  <c r="CA800" i="10"/>
  <c r="CB799" i="10"/>
  <c r="CA799" i="10"/>
  <c r="CB798" i="10"/>
  <c r="CA798" i="10"/>
  <c r="CB797" i="10"/>
  <c r="CA797" i="10"/>
  <c r="CB796" i="10"/>
  <c r="CA796" i="10"/>
  <c r="CB795" i="10"/>
  <c r="CA795" i="10"/>
  <c r="CB794" i="10"/>
  <c r="CA794" i="10"/>
  <c r="CB793" i="10"/>
  <c r="CA793" i="10"/>
  <c r="CB792" i="10"/>
  <c r="CA792" i="10"/>
  <c r="CB791" i="10"/>
  <c r="CA791" i="10"/>
  <c r="CB790" i="10"/>
  <c r="CA790" i="10"/>
  <c r="CB789" i="10"/>
  <c r="CA789" i="10"/>
  <c r="CB788" i="10"/>
  <c r="CA788" i="10"/>
  <c r="CB787" i="10"/>
  <c r="CA787" i="10"/>
  <c r="CB786" i="10"/>
  <c r="CA786" i="10"/>
  <c r="CB785" i="10"/>
  <c r="CA785" i="10"/>
  <c r="CB784" i="10"/>
  <c r="CA784" i="10"/>
  <c r="CB783" i="10"/>
  <c r="CA783" i="10"/>
  <c r="CB782" i="10"/>
  <c r="CA782" i="10"/>
  <c r="CB781" i="10"/>
  <c r="CA781" i="10"/>
  <c r="CB780" i="10"/>
  <c r="CA780" i="10"/>
  <c r="CB779" i="10"/>
  <c r="CA779" i="10"/>
  <c r="CB778" i="10"/>
  <c r="CA778" i="10"/>
  <c r="CB777" i="10"/>
  <c r="CA777" i="10"/>
  <c r="CB776" i="10"/>
  <c r="CA776" i="10"/>
  <c r="CB775" i="10"/>
  <c r="CA775" i="10"/>
  <c r="CB774" i="10"/>
  <c r="CA774" i="10"/>
  <c r="CB773" i="10"/>
  <c r="CA773" i="10"/>
  <c r="CB772" i="10"/>
  <c r="CA772" i="10"/>
  <c r="CB771" i="10"/>
  <c r="CA771" i="10"/>
  <c r="CB770" i="10"/>
  <c r="CA770" i="10"/>
  <c r="CB769" i="10"/>
  <c r="CA769" i="10"/>
  <c r="CB768" i="10"/>
  <c r="CA768" i="10"/>
  <c r="CB767" i="10"/>
  <c r="CA767" i="10"/>
  <c r="CB766" i="10"/>
  <c r="CA766" i="10"/>
  <c r="CB765" i="10"/>
  <c r="CA765" i="10"/>
  <c r="CB764" i="10"/>
  <c r="CA764" i="10"/>
  <c r="CB763" i="10"/>
  <c r="CA763" i="10"/>
  <c r="CB762" i="10"/>
  <c r="CA762" i="10"/>
  <c r="CB761" i="10"/>
  <c r="CA761" i="10"/>
  <c r="CB760" i="10"/>
  <c r="CA760" i="10"/>
  <c r="CB759" i="10"/>
  <c r="CA759" i="10"/>
  <c r="CB758" i="10"/>
  <c r="CA758" i="10"/>
  <c r="CB757" i="10"/>
  <c r="CA757" i="10"/>
  <c r="CB756" i="10"/>
  <c r="CA756" i="10"/>
  <c r="CB755" i="10"/>
  <c r="CA755" i="10"/>
  <c r="CB754" i="10"/>
  <c r="CA754" i="10"/>
  <c r="CB753" i="10"/>
  <c r="CA753" i="10"/>
  <c r="CB752" i="10"/>
  <c r="CA752" i="10"/>
  <c r="CB751" i="10"/>
  <c r="CA751" i="10"/>
  <c r="CB750" i="10"/>
  <c r="CA750" i="10"/>
  <c r="CB749" i="10"/>
  <c r="CA749" i="10"/>
  <c r="CB748" i="10"/>
  <c r="CA748" i="10"/>
  <c r="CB747" i="10"/>
  <c r="CA747" i="10"/>
  <c r="CB746" i="10"/>
  <c r="CA746" i="10"/>
  <c r="CB745" i="10"/>
  <c r="CA745" i="10"/>
  <c r="CB744" i="10"/>
  <c r="CA744" i="10"/>
  <c r="CB743" i="10"/>
  <c r="CA743" i="10"/>
  <c r="CB742" i="10"/>
  <c r="CA742" i="10"/>
  <c r="CB741" i="10"/>
  <c r="CA741" i="10"/>
  <c r="CB740" i="10"/>
  <c r="CA740" i="10"/>
  <c r="CB739" i="10"/>
  <c r="CA739" i="10"/>
  <c r="CB738" i="10"/>
  <c r="CA738" i="10"/>
  <c r="CB737" i="10"/>
  <c r="CA737" i="10"/>
  <c r="CB736" i="10"/>
  <c r="CA736" i="10"/>
  <c r="CB735" i="10"/>
  <c r="CA735" i="10"/>
  <c r="CB734" i="10"/>
  <c r="CA734" i="10"/>
  <c r="CB733" i="10"/>
  <c r="CA733" i="10"/>
  <c r="CB732" i="10"/>
  <c r="CA732" i="10"/>
  <c r="CB731" i="10"/>
  <c r="CA731" i="10"/>
  <c r="CB730" i="10"/>
  <c r="CA730" i="10"/>
  <c r="CB729" i="10"/>
  <c r="CA729" i="10"/>
  <c r="CB728" i="10"/>
  <c r="CA728" i="10"/>
  <c r="CB727" i="10"/>
  <c r="CA727" i="10"/>
  <c r="CB726" i="10"/>
  <c r="CA726" i="10"/>
  <c r="CB725" i="10"/>
  <c r="CA725" i="10"/>
  <c r="CB724" i="10"/>
  <c r="CA724" i="10"/>
  <c r="CB723" i="10"/>
  <c r="CA723" i="10"/>
  <c r="CB722" i="10"/>
  <c r="CA722" i="10"/>
  <c r="CB721" i="10"/>
  <c r="CA721" i="10"/>
  <c r="CB720" i="10"/>
  <c r="CA720" i="10"/>
  <c r="CB719" i="10"/>
  <c r="CA719" i="10"/>
  <c r="CB718" i="10"/>
  <c r="CA718" i="10"/>
  <c r="CB717" i="10"/>
  <c r="CA717" i="10"/>
  <c r="CB716" i="10"/>
  <c r="CA716" i="10"/>
  <c r="CB715" i="10"/>
  <c r="CA715" i="10"/>
  <c r="CB714" i="10"/>
  <c r="CA714" i="10"/>
  <c r="CB713" i="10"/>
  <c r="CA713" i="10"/>
  <c r="CB712" i="10"/>
  <c r="CA712" i="10"/>
  <c r="CB711" i="10"/>
  <c r="CA711" i="10"/>
  <c r="CB710" i="10"/>
  <c r="CA710" i="10"/>
  <c r="CB709" i="10"/>
  <c r="CA709" i="10"/>
  <c r="CB708" i="10"/>
  <c r="CA708" i="10"/>
  <c r="CB707" i="10"/>
  <c r="CA707" i="10"/>
  <c r="CB706" i="10"/>
  <c r="CA706" i="10"/>
  <c r="CB705" i="10"/>
  <c r="CA705" i="10"/>
  <c r="CB704" i="10"/>
  <c r="CA704" i="10"/>
  <c r="CB703" i="10"/>
  <c r="CA703" i="10"/>
  <c r="CB702" i="10"/>
  <c r="CA702" i="10"/>
  <c r="CB701" i="10"/>
  <c r="CA701" i="10"/>
  <c r="CB700" i="10"/>
  <c r="CA700" i="10"/>
  <c r="CB699" i="10"/>
  <c r="CA699" i="10"/>
  <c r="CB698" i="10"/>
  <c r="CA698" i="10"/>
  <c r="CB697" i="10"/>
  <c r="CA697" i="10"/>
  <c r="CB696" i="10"/>
  <c r="CA696" i="10"/>
  <c r="CB695" i="10"/>
  <c r="CA695" i="10"/>
  <c r="CB694" i="10"/>
  <c r="CA694" i="10"/>
  <c r="CB693" i="10"/>
  <c r="CA693" i="10"/>
  <c r="CB692" i="10"/>
  <c r="CA692" i="10"/>
  <c r="CB691" i="10"/>
  <c r="CA691" i="10"/>
  <c r="CB690" i="10"/>
  <c r="CA690" i="10"/>
  <c r="CB689" i="10"/>
  <c r="CA689" i="10"/>
  <c r="CB688" i="10"/>
  <c r="CA688" i="10"/>
  <c r="CB687" i="10"/>
  <c r="CA687" i="10"/>
  <c r="CB686" i="10"/>
  <c r="CA686" i="10"/>
  <c r="CB685" i="10"/>
  <c r="CA685" i="10"/>
  <c r="CB684" i="10"/>
  <c r="CA684" i="10"/>
  <c r="CB683" i="10"/>
  <c r="CA683" i="10"/>
  <c r="CB682" i="10"/>
  <c r="CA682" i="10"/>
  <c r="CB681" i="10"/>
  <c r="CA681" i="10"/>
  <c r="CB680" i="10"/>
  <c r="CA680" i="10"/>
  <c r="CB679" i="10"/>
  <c r="CA679" i="10"/>
  <c r="CB678" i="10"/>
  <c r="CA678" i="10"/>
  <c r="CB677" i="10"/>
  <c r="CA677" i="10"/>
  <c r="CB676" i="10"/>
  <c r="CA676" i="10"/>
  <c r="CB675" i="10"/>
  <c r="CA675" i="10"/>
  <c r="CB674" i="10"/>
  <c r="CA674" i="10"/>
  <c r="CB673" i="10"/>
  <c r="CA673" i="10"/>
  <c r="CB672" i="10"/>
  <c r="CA672" i="10"/>
  <c r="CB671" i="10"/>
  <c r="CA671" i="10"/>
  <c r="CB670" i="10"/>
  <c r="CA670" i="10"/>
  <c r="CB669" i="10"/>
  <c r="CA669" i="10"/>
  <c r="CB668" i="10"/>
  <c r="CA668" i="10"/>
  <c r="CB667" i="10"/>
  <c r="CA667" i="10"/>
  <c r="CB666" i="10"/>
  <c r="CA666" i="10"/>
  <c r="CB665" i="10"/>
  <c r="CA665" i="10"/>
  <c r="CB664" i="10"/>
  <c r="CA664" i="10"/>
  <c r="CB663" i="10"/>
  <c r="CA663" i="10"/>
  <c r="CB662" i="10"/>
  <c r="CA662" i="10"/>
  <c r="CB661" i="10"/>
  <c r="CA661" i="10"/>
  <c r="CB660" i="10"/>
  <c r="CA660" i="10"/>
  <c r="CB659" i="10"/>
  <c r="CA659" i="10"/>
  <c r="CB658" i="10"/>
  <c r="CA658" i="10"/>
  <c r="CB657" i="10"/>
  <c r="CA657" i="10"/>
  <c r="CB656" i="10"/>
  <c r="CA656" i="10"/>
  <c r="CB655" i="10"/>
  <c r="CA655" i="10"/>
  <c r="CB654" i="10"/>
  <c r="CA654" i="10"/>
  <c r="CB653" i="10"/>
  <c r="CA653" i="10"/>
  <c r="CB652" i="10"/>
  <c r="CA652" i="10"/>
  <c r="CB651" i="10"/>
  <c r="CA651" i="10"/>
  <c r="CB650" i="10"/>
  <c r="CA650" i="10"/>
  <c r="CB649" i="10"/>
  <c r="CA649" i="10"/>
  <c r="CB648" i="10"/>
  <c r="CA648" i="10"/>
  <c r="CB647" i="10"/>
  <c r="CA647" i="10"/>
  <c r="CB646" i="10"/>
  <c r="CA646" i="10"/>
  <c r="CB645" i="10"/>
  <c r="CA645" i="10"/>
  <c r="CB644" i="10"/>
  <c r="CA644" i="10"/>
  <c r="CB643" i="10"/>
  <c r="CA643" i="10"/>
  <c r="CB642" i="10"/>
  <c r="CA642" i="10"/>
  <c r="CB641" i="10"/>
  <c r="CA641" i="10"/>
  <c r="CB640" i="10"/>
  <c r="CA640" i="10"/>
  <c r="CB639" i="10"/>
  <c r="CA639" i="10"/>
  <c r="CB638" i="10"/>
  <c r="CA638" i="10"/>
  <c r="CB637" i="10"/>
  <c r="CA637" i="10"/>
  <c r="CB636" i="10"/>
  <c r="CA636" i="10"/>
  <c r="CB635" i="10"/>
  <c r="CA635" i="10"/>
  <c r="CB634" i="10"/>
  <c r="CA634" i="10"/>
  <c r="CB633" i="10"/>
  <c r="CA633" i="10"/>
  <c r="CB632" i="10"/>
  <c r="CA632" i="10"/>
  <c r="CB631" i="10"/>
  <c r="CA631" i="10"/>
  <c r="CB630" i="10"/>
  <c r="CA630" i="10"/>
  <c r="CB629" i="10"/>
  <c r="CA629" i="10"/>
  <c r="CB628" i="10"/>
  <c r="CA628" i="10"/>
  <c r="CB627" i="10"/>
  <c r="CA627" i="10"/>
  <c r="CB626" i="10"/>
  <c r="CA626" i="10"/>
  <c r="CB625" i="10"/>
  <c r="CA625" i="10"/>
  <c r="CB624" i="10"/>
  <c r="CA624" i="10"/>
  <c r="CB623" i="10"/>
  <c r="CA623" i="10"/>
  <c r="CB622" i="10"/>
  <c r="CA622" i="10"/>
  <c r="CB621" i="10"/>
  <c r="CA621" i="10"/>
  <c r="CB620" i="10"/>
  <c r="CA620" i="10"/>
  <c r="CB619" i="10"/>
  <c r="CA619" i="10"/>
  <c r="CB618" i="10"/>
  <c r="CA618" i="10"/>
  <c r="CB617" i="10"/>
  <c r="CA617" i="10"/>
  <c r="CB616" i="10"/>
  <c r="CA616" i="10"/>
  <c r="CB615" i="10"/>
  <c r="CA615" i="10"/>
  <c r="CB614" i="10"/>
  <c r="CA614" i="10"/>
  <c r="CB613" i="10"/>
  <c r="CA613" i="10"/>
  <c r="CB612" i="10"/>
  <c r="CA612" i="10"/>
  <c r="CB611" i="10"/>
  <c r="CA611" i="10"/>
  <c r="CB610" i="10"/>
  <c r="CA610" i="10"/>
  <c r="CB609" i="10"/>
  <c r="CA609" i="10"/>
  <c r="CB608" i="10"/>
  <c r="CA608" i="10"/>
  <c r="CB607" i="10"/>
  <c r="CA607" i="10"/>
  <c r="CB606" i="10"/>
  <c r="CA606" i="10"/>
  <c r="CB605" i="10"/>
  <c r="CA605" i="10"/>
  <c r="CB604" i="10"/>
  <c r="CA604" i="10"/>
  <c r="CB603" i="10"/>
  <c r="CA603" i="10"/>
  <c r="CB602" i="10"/>
  <c r="CA602" i="10"/>
  <c r="CB601" i="10"/>
  <c r="CA601" i="10"/>
  <c r="CB600" i="10"/>
  <c r="CA600" i="10"/>
  <c r="CB599" i="10"/>
  <c r="CA599" i="10"/>
  <c r="CB598" i="10"/>
  <c r="CA598" i="10"/>
  <c r="CB597" i="10"/>
  <c r="CA597" i="10"/>
  <c r="CB596" i="10"/>
  <c r="CA596" i="10"/>
  <c r="CB595" i="10"/>
  <c r="CA595" i="10"/>
  <c r="CB594" i="10"/>
  <c r="CA594" i="10"/>
  <c r="CB593" i="10"/>
  <c r="CA593" i="10"/>
  <c r="CB592" i="10"/>
  <c r="CA592" i="10"/>
  <c r="CB591" i="10"/>
  <c r="CA591" i="10"/>
  <c r="CB590" i="10"/>
  <c r="CA590" i="10"/>
  <c r="CB589" i="10"/>
  <c r="CA589" i="10"/>
  <c r="CB588" i="10"/>
  <c r="CA588" i="10"/>
  <c r="CB587" i="10"/>
  <c r="CA587" i="10"/>
  <c r="CB586" i="10"/>
  <c r="CA586" i="10"/>
  <c r="CB585" i="10"/>
  <c r="CA585" i="10"/>
  <c r="CB584" i="10"/>
  <c r="CA584" i="10"/>
  <c r="CB583" i="10"/>
  <c r="CA583" i="10"/>
  <c r="CB582" i="10"/>
  <c r="CA582" i="10"/>
  <c r="CB581" i="10"/>
  <c r="CA581" i="10"/>
  <c r="CB580" i="10"/>
  <c r="CA580" i="10"/>
  <c r="CB579" i="10"/>
  <c r="CA579" i="10"/>
  <c r="CB578" i="10"/>
  <c r="CA578" i="10"/>
  <c r="CB577" i="10"/>
  <c r="CA577" i="10"/>
  <c r="CB576" i="10"/>
  <c r="CA576" i="10"/>
  <c r="CB575" i="10"/>
  <c r="CA575" i="10"/>
  <c r="CB574" i="10"/>
  <c r="CA574" i="10"/>
  <c r="CB573" i="10"/>
  <c r="CA573" i="10"/>
  <c r="CB572" i="10"/>
  <c r="CA572" i="10"/>
  <c r="CB571" i="10"/>
  <c r="CA571" i="10"/>
  <c r="CB570" i="10"/>
  <c r="CA570" i="10"/>
  <c r="CB569" i="10"/>
  <c r="CA569" i="10"/>
  <c r="CB568" i="10"/>
  <c r="CA568" i="10"/>
  <c r="CB567" i="10"/>
  <c r="CA567" i="10"/>
  <c r="CB566" i="10"/>
  <c r="CA566" i="10"/>
  <c r="CB565" i="10"/>
  <c r="CA565" i="10"/>
  <c r="CB564" i="10"/>
  <c r="CA564" i="10"/>
  <c r="CB563" i="10"/>
  <c r="CA563" i="10"/>
  <c r="CB562" i="10"/>
  <c r="CA562" i="10"/>
  <c r="CB561" i="10"/>
  <c r="CA561" i="10"/>
  <c r="CB560" i="10"/>
  <c r="CA560" i="10"/>
  <c r="CB559" i="10"/>
  <c r="CA559" i="10"/>
  <c r="CB558" i="10"/>
  <c r="CA558" i="10"/>
  <c r="CB557" i="10"/>
  <c r="CA557" i="10"/>
  <c r="CB556" i="10"/>
  <c r="CA556" i="10"/>
  <c r="CB555" i="10"/>
  <c r="CA555" i="10"/>
  <c r="CB554" i="10"/>
  <c r="CA554" i="10"/>
  <c r="CB553" i="10"/>
  <c r="CA553" i="10"/>
  <c r="CB552" i="10"/>
  <c r="CA552" i="10"/>
  <c r="CB551" i="10"/>
  <c r="CA551" i="10"/>
  <c r="CB550" i="10"/>
  <c r="CA550" i="10"/>
  <c r="CB549" i="10"/>
  <c r="CA549" i="10"/>
  <c r="CB548" i="10"/>
  <c r="CA548" i="10"/>
  <c r="CB547" i="10"/>
  <c r="CA547" i="10"/>
  <c r="CB546" i="10"/>
  <c r="CA546" i="10"/>
  <c r="CB545" i="10"/>
  <c r="CA545" i="10"/>
  <c r="CB544" i="10"/>
  <c r="CA544" i="10"/>
  <c r="CB543" i="10"/>
  <c r="CA543" i="10"/>
  <c r="CB542" i="10"/>
  <c r="CA542" i="10"/>
  <c r="CB541" i="10"/>
  <c r="CA541" i="10"/>
  <c r="CB540" i="10"/>
  <c r="CA540" i="10"/>
  <c r="CB539" i="10"/>
  <c r="CA539" i="10"/>
  <c r="CB538" i="10"/>
  <c r="CA538" i="10"/>
  <c r="CB537" i="10"/>
  <c r="CA537" i="10"/>
  <c r="CB536" i="10"/>
  <c r="CA536" i="10"/>
  <c r="CB535" i="10"/>
  <c r="CA535" i="10"/>
  <c r="CB534" i="10"/>
  <c r="CA534" i="10"/>
  <c r="CB533" i="10"/>
  <c r="CA533" i="10"/>
  <c r="CB532" i="10"/>
  <c r="CA532" i="10"/>
  <c r="CB531" i="10"/>
  <c r="CA531" i="10"/>
  <c r="CB530" i="10"/>
  <c r="CA530" i="10"/>
  <c r="CB529" i="10"/>
  <c r="CA529" i="10"/>
  <c r="CB528" i="10"/>
  <c r="CA528" i="10"/>
  <c r="CB527" i="10"/>
  <c r="CA527" i="10"/>
  <c r="CB526" i="10"/>
  <c r="CA526" i="10"/>
  <c r="CB525" i="10"/>
  <c r="CA525" i="10"/>
  <c r="CB524" i="10"/>
  <c r="CA524" i="10"/>
  <c r="CB523" i="10"/>
  <c r="CA523" i="10"/>
  <c r="CB522" i="10"/>
  <c r="CA522" i="10"/>
  <c r="CB521" i="10"/>
  <c r="CA521" i="10"/>
  <c r="CB520" i="10"/>
  <c r="CA520" i="10"/>
  <c r="CB519" i="10"/>
  <c r="CA519" i="10"/>
  <c r="CB518" i="10"/>
  <c r="CA518" i="10"/>
  <c r="CB517" i="10"/>
  <c r="CA517" i="10"/>
  <c r="CB516" i="10"/>
  <c r="CA516" i="10"/>
  <c r="CB515" i="10"/>
  <c r="CA515" i="10"/>
  <c r="CB514" i="10"/>
  <c r="CA514" i="10"/>
  <c r="CB513" i="10"/>
  <c r="CA513" i="10"/>
  <c r="CB512" i="10"/>
  <c r="CA512" i="10"/>
  <c r="CB511" i="10"/>
  <c r="CA511" i="10"/>
  <c r="CB510" i="10"/>
  <c r="CA510" i="10"/>
  <c r="CB509" i="10"/>
  <c r="CA509" i="10"/>
  <c r="CB508" i="10"/>
  <c r="CA508" i="10"/>
  <c r="CB507" i="10"/>
  <c r="CA507" i="10"/>
  <c r="CB506" i="10"/>
  <c r="CA506" i="10"/>
  <c r="CB505" i="10"/>
  <c r="CA505" i="10"/>
  <c r="CB504" i="10"/>
  <c r="CA504" i="10"/>
  <c r="CB503" i="10"/>
  <c r="CA503" i="10"/>
  <c r="CB502" i="10"/>
  <c r="CA502" i="10"/>
  <c r="CB501" i="10"/>
  <c r="CA501" i="10"/>
  <c r="CB500" i="10"/>
  <c r="CA500" i="10"/>
  <c r="CB499" i="10"/>
  <c r="CA499" i="10"/>
  <c r="CB498" i="10"/>
  <c r="CA498" i="10"/>
  <c r="CB497" i="10"/>
  <c r="CA497" i="10"/>
  <c r="CB496" i="10"/>
  <c r="CA496" i="10"/>
  <c r="CB495" i="10"/>
  <c r="CA495" i="10"/>
  <c r="CB494" i="10"/>
  <c r="CA494" i="10"/>
  <c r="CB493" i="10"/>
  <c r="CA493" i="10"/>
  <c r="CB492" i="10"/>
  <c r="CA492" i="10"/>
  <c r="CB491" i="10"/>
  <c r="CA491" i="10"/>
  <c r="CB490" i="10"/>
  <c r="CA490" i="10"/>
  <c r="CB489" i="10"/>
  <c r="CA489" i="10"/>
  <c r="CB488" i="10"/>
  <c r="CA488" i="10"/>
  <c r="CB487" i="10"/>
  <c r="CA487" i="10"/>
  <c r="CB486" i="10"/>
  <c r="CA486" i="10"/>
  <c r="CB485" i="10"/>
  <c r="CA485" i="10"/>
  <c r="CB484" i="10"/>
  <c r="CA484" i="10"/>
  <c r="CB483" i="10"/>
  <c r="CA483" i="10"/>
  <c r="CB482" i="10"/>
  <c r="CA482" i="10"/>
  <c r="CB481" i="10"/>
  <c r="CA481" i="10"/>
  <c r="CB480" i="10"/>
  <c r="CA480" i="10"/>
  <c r="CB479" i="10"/>
  <c r="CA479" i="10"/>
  <c r="CB478" i="10"/>
  <c r="CA478" i="10"/>
  <c r="CB477" i="10"/>
  <c r="CA477" i="10"/>
  <c r="CB476" i="10"/>
  <c r="CA476" i="10"/>
  <c r="CB475" i="10"/>
  <c r="CA475" i="10"/>
  <c r="CB474" i="10"/>
  <c r="CA474" i="10"/>
  <c r="CB473" i="10"/>
  <c r="CA473" i="10"/>
  <c r="CB472" i="10"/>
  <c r="CA472" i="10"/>
  <c r="CB471" i="10"/>
  <c r="CA471" i="10"/>
  <c r="CB470" i="10"/>
  <c r="CA470" i="10"/>
  <c r="CB469" i="10"/>
  <c r="CA469" i="10"/>
  <c r="CB468" i="10"/>
  <c r="CA468" i="10"/>
  <c r="CB467" i="10"/>
  <c r="CA467" i="10"/>
  <c r="CB466" i="10"/>
  <c r="CA466" i="10"/>
  <c r="CB465" i="10"/>
  <c r="CA465" i="10"/>
  <c r="CB464" i="10"/>
  <c r="CA464" i="10"/>
  <c r="CB463" i="10"/>
  <c r="CA463" i="10"/>
  <c r="CB462" i="10"/>
  <c r="CA462" i="10"/>
  <c r="CB461" i="10"/>
  <c r="CA461" i="10"/>
  <c r="CB460" i="10"/>
  <c r="CA460" i="10"/>
  <c r="CB459" i="10"/>
  <c r="CA459" i="10"/>
  <c r="CB458" i="10"/>
  <c r="CA458" i="10"/>
  <c r="CB457" i="10"/>
  <c r="CA457" i="10"/>
  <c r="CB456" i="10"/>
  <c r="CA456" i="10"/>
  <c r="CB455" i="10"/>
  <c r="CA455" i="10"/>
  <c r="CB454" i="10"/>
  <c r="CA454" i="10"/>
  <c r="CB453" i="10"/>
  <c r="CA453" i="10"/>
  <c r="CB452" i="10"/>
  <c r="CA452" i="10"/>
  <c r="CB451" i="10"/>
  <c r="CA451" i="10"/>
  <c r="CB450" i="10"/>
  <c r="CA450" i="10"/>
  <c r="CB449" i="10"/>
  <c r="CA449" i="10"/>
  <c r="CB448" i="10"/>
  <c r="CA448" i="10"/>
  <c r="CB447" i="10"/>
  <c r="CA447" i="10"/>
  <c r="CB446" i="10"/>
  <c r="CA446" i="10"/>
  <c r="CB445" i="10"/>
  <c r="CA445" i="10"/>
  <c r="CB444" i="10"/>
  <c r="CA444" i="10"/>
  <c r="CB443" i="10"/>
  <c r="CA443" i="10"/>
  <c r="CB442" i="10"/>
  <c r="CA442" i="10"/>
  <c r="CB441" i="10"/>
  <c r="CA441" i="10"/>
  <c r="CB440" i="10"/>
  <c r="CA440" i="10"/>
  <c r="CB439" i="10"/>
  <c r="CA439" i="10"/>
  <c r="CB438" i="10"/>
  <c r="CA438" i="10"/>
  <c r="CB437" i="10"/>
  <c r="CA437" i="10"/>
  <c r="CB436" i="10"/>
  <c r="CA436" i="10"/>
  <c r="CB435" i="10"/>
  <c r="CA435" i="10"/>
  <c r="CB434" i="10"/>
  <c r="CA434" i="10"/>
  <c r="CB433" i="10"/>
  <c r="CA433" i="10"/>
  <c r="CB432" i="10"/>
  <c r="CA432" i="10"/>
  <c r="CB431" i="10"/>
  <c r="CA431" i="10"/>
  <c r="CB430" i="10"/>
  <c r="CA430" i="10"/>
  <c r="CB429" i="10"/>
  <c r="CA429" i="10"/>
  <c r="CB428" i="10"/>
  <c r="CA428" i="10"/>
  <c r="CB427" i="10"/>
  <c r="CA427" i="10"/>
  <c r="CB426" i="10"/>
  <c r="CA426" i="10"/>
  <c r="CB425" i="10"/>
  <c r="CA425" i="10"/>
  <c r="CB424" i="10"/>
  <c r="CA424" i="10"/>
  <c r="CB423" i="10"/>
  <c r="CA423" i="10"/>
  <c r="CB422" i="10"/>
  <c r="CA422" i="10"/>
  <c r="CB421" i="10"/>
  <c r="CA421" i="10"/>
  <c r="CB420" i="10"/>
  <c r="CA420" i="10"/>
  <c r="CB419" i="10"/>
  <c r="CA419" i="10"/>
  <c r="CB418" i="10"/>
  <c r="CA418" i="10"/>
  <c r="CB417" i="10"/>
  <c r="CA417" i="10"/>
  <c r="CB416" i="10"/>
  <c r="CA416" i="10"/>
  <c r="CB415" i="10"/>
  <c r="CA415" i="10"/>
  <c r="CB414" i="10"/>
  <c r="CA414" i="10"/>
  <c r="CB413" i="10"/>
  <c r="CA413" i="10"/>
  <c r="CB412" i="10"/>
  <c r="CA412" i="10"/>
  <c r="CB411" i="10"/>
  <c r="CA411" i="10"/>
  <c r="CB410" i="10"/>
  <c r="CA410" i="10"/>
  <c r="CB409" i="10"/>
  <c r="CA409" i="10"/>
  <c r="CB408" i="10"/>
  <c r="CA408" i="10"/>
  <c r="CB407" i="10"/>
  <c r="CA407" i="10"/>
  <c r="CB406" i="10"/>
  <c r="CA406" i="10"/>
  <c r="CB405" i="10"/>
  <c r="CA405" i="10"/>
  <c r="CB404" i="10"/>
  <c r="CA404" i="10"/>
  <c r="CB403" i="10"/>
  <c r="CA403" i="10"/>
  <c r="CB402" i="10"/>
  <c r="CA402" i="10"/>
  <c r="CB401" i="10"/>
  <c r="CA401" i="10"/>
  <c r="CB400" i="10"/>
  <c r="CA400" i="10"/>
  <c r="A400" i="10"/>
  <c r="CB399" i="10"/>
  <c r="CA399" i="10"/>
  <c r="A399" i="10"/>
  <c r="CB398" i="10"/>
  <c r="CA398" i="10"/>
  <c r="A398" i="10"/>
  <c r="CB397" i="10"/>
  <c r="CA397" i="10"/>
  <c r="A397" i="10"/>
  <c r="CB396" i="10"/>
  <c r="CA396" i="10"/>
  <c r="A396" i="10"/>
  <c r="CB395" i="10"/>
  <c r="CA395" i="10"/>
  <c r="A395" i="10"/>
  <c r="CB394" i="10"/>
  <c r="CA394" i="10"/>
  <c r="A394" i="10"/>
  <c r="CB393" i="10"/>
  <c r="CA393" i="10"/>
  <c r="A393" i="10"/>
  <c r="CB392" i="10"/>
  <c r="CA392" i="10"/>
  <c r="A392" i="10"/>
  <c r="CB391" i="10"/>
  <c r="CA391" i="10"/>
  <c r="A391" i="10"/>
  <c r="CB390" i="10"/>
  <c r="CA390" i="10"/>
  <c r="A390" i="10"/>
  <c r="CB389" i="10"/>
  <c r="CA389" i="10"/>
  <c r="A389" i="10"/>
  <c r="CB388" i="10"/>
  <c r="CA388" i="10"/>
  <c r="A388" i="10"/>
  <c r="CB387" i="10"/>
  <c r="CA387" i="10"/>
  <c r="A387" i="10"/>
  <c r="CB386" i="10"/>
  <c r="CA386" i="10"/>
  <c r="A386" i="10"/>
  <c r="CB385" i="10"/>
  <c r="CA385" i="10"/>
  <c r="A385" i="10"/>
  <c r="CB384" i="10"/>
  <c r="CA384" i="10"/>
  <c r="A384" i="10"/>
  <c r="CB383" i="10"/>
  <c r="CA383" i="10"/>
  <c r="A383" i="10"/>
  <c r="CB382" i="10"/>
  <c r="CA382" i="10"/>
  <c r="A382" i="10"/>
  <c r="CB381" i="10"/>
  <c r="CA381" i="10"/>
  <c r="A381" i="10"/>
  <c r="CB380" i="10"/>
  <c r="CA380" i="10"/>
  <c r="A380" i="10"/>
  <c r="CB379" i="10"/>
  <c r="CA379" i="10"/>
  <c r="A379" i="10"/>
  <c r="CB378" i="10"/>
  <c r="CA378" i="10"/>
  <c r="A378" i="10"/>
  <c r="CB377" i="10"/>
  <c r="CA377" i="10"/>
  <c r="A377" i="10"/>
  <c r="CB376" i="10"/>
  <c r="CA376" i="10"/>
  <c r="A376" i="10"/>
  <c r="CB375" i="10"/>
  <c r="CA375" i="10"/>
  <c r="A375" i="10"/>
  <c r="CB374" i="10"/>
  <c r="CA374" i="10"/>
  <c r="A374" i="10"/>
  <c r="CB373" i="10"/>
  <c r="CA373" i="10"/>
  <c r="A373" i="10"/>
  <c r="CB372" i="10"/>
  <c r="CA372" i="10"/>
  <c r="A372" i="10"/>
  <c r="CB371" i="10"/>
  <c r="CA371" i="10"/>
  <c r="A371" i="10"/>
  <c r="CB370" i="10"/>
  <c r="CA370" i="10"/>
  <c r="A370" i="10"/>
  <c r="CB369" i="10"/>
  <c r="CA369" i="10"/>
  <c r="A369" i="10"/>
  <c r="CB368" i="10"/>
  <c r="CA368" i="10"/>
  <c r="A368" i="10"/>
  <c r="CB367" i="10"/>
  <c r="CA367" i="10"/>
  <c r="A367" i="10"/>
  <c r="CB366" i="10"/>
  <c r="CA366" i="10"/>
  <c r="A366" i="10"/>
  <c r="CB365" i="10"/>
  <c r="CA365" i="10"/>
  <c r="A365" i="10"/>
  <c r="CB364" i="10"/>
  <c r="CA364" i="10"/>
  <c r="A364" i="10"/>
  <c r="CB363" i="10"/>
  <c r="CA363" i="10"/>
  <c r="A363" i="10"/>
  <c r="CB362" i="10"/>
  <c r="CA362" i="10"/>
  <c r="A362" i="10"/>
  <c r="CB361" i="10"/>
  <c r="CA361" i="10"/>
  <c r="A361" i="10"/>
  <c r="CB360" i="10"/>
  <c r="CA360" i="10"/>
  <c r="A360" i="10"/>
  <c r="CB359" i="10"/>
  <c r="CA359" i="10"/>
  <c r="A359" i="10"/>
  <c r="CB358" i="10"/>
  <c r="CA358" i="10"/>
  <c r="A358" i="10"/>
  <c r="CB357" i="10"/>
  <c r="CA357" i="10"/>
  <c r="A357" i="10"/>
  <c r="CB356" i="10"/>
  <c r="CA356" i="10"/>
  <c r="A356" i="10"/>
  <c r="CB355" i="10"/>
  <c r="CA355" i="10"/>
  <c r="A355" i="10"/>
  <c r="CB354" i="10"/>
  <c r="CA354" i="10"/>
  <c r="A354" i="10"/>
  <c r="CB353" i="10"/>
  <c r="CA353" i="10"/>
  <c r="A353" i="10"/>
  <c r="CB352" i="10"/>
  <c r="CA352" i="10"/>
  <c r="A352" i="10"/>
  <c r="CB351" i="10"/>
  <c r="CA351" i="10"/>
  <c r="A351" i="10"/>
  <c r="CB350" i="10"/>
  <c r="CA350" i="10"/>
  <c r="A350" i="10"/>
  <c r="CB349" i="10"/>
  <c r="CA349" i="10"/>
  <c r="A349" i="10"/>
  <c r="CB348" i="10"/>
  <c r="CA348" i="10"/>
  <c r="A348" i="10"/>
  <c r="CB347" i="10"/>
  <c r="CA347" i="10"/>
  <c r="A347" i="10"/>
  <c r="CB346" i="10"/>
  <c r="CA346" i="10"/>
  <c r="A346" i="10"/>
  <c r="CB345" i="10"/>
  <c r="CA345" i="10"/>
  <c r="A345" i="10"/>
  <c r="CB344" i="10"/>
  <c r="CA344" i="10"/>
  <c r="A344" i="10"/>
  <c r="CB343" i="10"/>
  <c r="CA343" i="10"/>
  <c r="A343" i="10"/>
  <c r="CB342" i="10"/>
  <c r="CA342" i="10"/>
  <c r="A342" i="10"/>
  <c r="CB341" i="10"/>
  <c r="CA341" i="10"/>
  <c r="A341" i="10"/>
  <c r="CB340" i="10"/>
  <c r="CA340" i="10"/>
  <c r="A340" i="10"/>
  <c r="CB339" i="10"/>
  <c r="CA339" i="10"/>
  <c r="A339" i="10"/>
  <c r="CB338" i="10"/>
  <c r="CA338" i="10"/>
  <c r="A338" i="10"/>
  <c r="CB337" i="10"/>
  <c r="CA337" i="10"/>
  <c r="A337" i="10"/>
  <c r="CB336" i="10"/>
  <c r="CA336" i="10"/>
  <c r="A336" i="10"/>
  <c r="CB335" i="10"/>
  <c r="CA335" i="10"/>
  <c r="A335" i="10"/>
  <c r="CB334" i="10"/>
  <c r="CA334" i="10"/>
  <c r="A334" i="10"/>
  <c r="CB333" i="10"/>
  <c r="CA333" i="10"/>
  <c r="A333" i="10"/>
  <c r="CB332" i="10"/>
  <c r="CA332" i="10"/>
  <c r="A332" i="10"/>
  <c r="CB331" i="10"/>
  <c r="CA331" i="10"/>
  <c r="A331" i="10"/>
  <c r="CB330" i="10"/>
  <c r="CA330" i="10"/>
  <c r="A330" i="10"/>
  <c r="CB329" i="10"/>
  <c r="CA329" i="10"/>
  <c r="A329" i="10"/>
  <c r="CB328" i="10"/>
  <c r="CA328" i="10"/>
  <c r="A328" i="10"/>
  <c r="CB327" i="10"/>
  <c r="CA327" i="10"/>
  <c r="A327" i="10"/>
  <c r="CB326" i="10"/>
  <c r="CA326" i="10"/>
  <c r="A326" i="10"/>
  <c r="CB325" i="10"/>
  <c r="CA325" i="10"/>
  <c r="A325" i="10"/>
  <c r="CB324" i="10"/>
  <c r="CA324" i="10"/>
  <c r="A324" i="10"/>
  <c r="CB323" i="10"/>
  <c r="CA323" i="10"/>
  <c r="A323" i="10"/>
  <c r="CB322" i="10"/>
  <c r="CA322" i="10"/>
  <c r="A322" i="10"/>
  <c r="CB321" i="10"/>
  <c r="CA321" i="10"/>
  <c r="A321" i="10"/>
  <c r="CB320" i="10"/>
  <c r="CA320" i="10"/>
  <c r="A320" i="10"/>
  <c r="CB319" i="10"/>
  <c r="CA319" i="10"/>
  <c r="A319" i="10"/>
  <c r="CB318" i="10"/>
  <c r="CA318" i="10"/>
  <c r="A318" i="10"/>
  <c r="CB317" i="10"/>
  <c r="CA317" i="10"/>
  <c r="A317" i="10"/>
  <c r="CB316" i="10"/>
  <c r="CA316" i="10"/>
  <c r="A316" i="10"/>
  <c r="CB315" i="10"/>
  <c r="CA315" i="10"/>
  <c r="A315" i="10"/>
  <c r="CB314" i="10"/>
  <c r="CA314" i="10"/>
  <c r="A314" i="10"/>
  <c r="CB313" i="10"/>
  <c r="CA313" i="10"/>
  <c r="A313" i="10"/>
  <c r="CB312" i="10"/>
  <c r="CA312" i="10"/>
  <c r="A312" i="10"/>
  <c r="CB311" i="10"/>
  <c r="CA311" i="10"/>
  <c r="A311" i="10"/>
  <c r="CB310" i="10"/>
  <c r="CA310" i="10"/>
  <c r="A310" i="10"/>
  <c r="CB309" i="10"/>
  <c r="CA309" i="10"/>
  <c r="A309" i="10"/>
  <c r="CB308" i="10"/>
  <c r="CA308" i="10"/>
  <c r="A308" i="10"/>
  <c r="CB307" i="10"/>
  <c r="CA307" i="10"/>
  <c r="A307" i="10"/>
  <c r="CB306" i="10"/>
  <c r="CA306" i="10"/>
  <c r="A306" i="10"/>
  <c r="CB305" i="10"/>
  <c r="CA305" i="10"/>
  <c r="A305" i="10"/>
  <c r="CB304" i="10"/>
  <c r="CA304" i="10"/>
  <c r="A304" i="10"/>
  <c r="CB303" i="10"/>
  <c r="CA303" i="10"/>
  <c r="A303" i="10"/>
  <c r="CB302" i="10"/>
  <c r="CA302" i="10"/>
  <c r="A302" i="10"/>
  <c r="CB301" i="10"/>
  <c r="CA301" i="10"/>
  <c r="A301" i="10"/>
  <c r="CB300" i="10"/>
  <c r="CA300" i="10"/>
  <c r="A300" i="10"/>
  <c r="CB299" i="10"/>
  <c r="CA299" i="10"/>
  <c r="A299" i="10"/>
  <c r="CB298" i="10"/>
  <c r="CA298" i="10"/>
  <c r="A298" i="10"/>
  <c r="CB297" i="10"/>
  <c r="CA297" i="10"/>
  <c r="A297" i="10"/>
  <c r="CB296" i="10"/>
  <c r="CA296" i="10"/>
  <c r="A296" i="10"/>
  <c r="CB295" i="10"/>
  <c r="CA295" i="10"/>
  <c r="A295" i="10"/>
  <c r="CB294" i="10"/>
  <c r="CA294" i="10"/>
  <c r="A294" i="10"/>
  <c r="CB293" i="10"/>
  <c r="CA293" i="10"/>
  <c r="A293" i="10"/>
  <c r="CB292" i="10"/>
  <c r="CA292" i="10"/>
  <c r="A292" i="10"/>
  <c r="CB291" i="10"/>
  <c r="CA291" i="10"/>
  <c r="A291" i="10"/>
  <c r="CB290" i="10"/>
  <c r="CA290" i="10"/>
  <c r="A290" i="10"/>
  <c r="CB289" i="10"/>
  <c r="CA289" i="10"/>
  <c r="A289" i="10"/>
  <c r="CB288" i="10"/>
  <c r="CA288" i="10"/>
  <c r="A288" i="10"/>
  <c r="CB287" i="10"/>
  <c r="CA287" i="10"/>
  <c r="A287" i="10"/>
  <c r="CB286" i="10"/>
  <c r="CA286" i="10"/>
  <c r="A286" i="10"/>
  <c r="CB285" i="10"/>
  <c r="CA285" i="10"/>
  <c r="A285" i="10"/>
  <c r="CB284" i="10"/>
  <c r="CA284" i="10"/>
  <c r="A284" i="10"/>
  <c r="CB283" i="10"/>
  <c r="CA283" i="10"/>
  <c r="A283" i="10"/>
  <c r="CB282" i="10"/>
  <c r="CA282" i="10"/>
  <c r="A282" i="10"/>
  <c r="CB281" i="10"/>
  <c r="CA281" i="10"/>
  <c r="A281" i="10"/>
  <c r="CB280" i="10"/>
  <c r="CA280" i="10"/>
  <c r="A280" i="10"/>
  <c r="CB279" i="10"/>
  <c r="CA279" i="10"/>
  <c r="A279" i="10"/>
  <c r="CB278" i="10"/>
  <c r="CA278" i="10"/>
  <c r="A278" i="10"/>
  <c r="CB277" i="10"/>
  <c r="CA277" i="10"/>
  <c r="A277" i="10"/>
  <c r="CB276" i="10"/>
  <c r="CA276" i="10"/>
  <c r="A276" i="10"/>
  <c r="CB275" i="10"/>
  <c r="CA275" i="10"/>
  <c r="A275" i="10"/>
  <c r="CB274" i="10"/>
  <c r="CA274" i="10"/>
  <c r="A274" i="10"/>
  <c r="CB273" i="10"/>
  <c r="CA273" i="10"/>
  <c r="A273" i="10"/>
  <c r="CB272" i="10"/>
  <c r="CA272" i="10"/>
  <c r="A272" i="10"/>
  <c r="CB271" i="10"/>
  <c r="CA271" i="10"/>
  <c r="A271" i="10"/>
  <c r="CB270" i="10"/>
  <c r="CA270" i="10"/>
  <c r="A270" i="10"/>
  <c r="CB269" i="10"/>
  <c r="CA269" i="10"/>
  <c r="A269" i="10"/>
  <c r="CB268" i="10"/>
  <c r="CA268" i="10"/>
  <c r="A268" i="10"/>
  <c r="CB267" i="10"/>
  <c r="CA267" i="10"/>
  <c r="A267" i="10"/>
  <c r="CB266" i="10"/>
  <c r="CA266" i="10"/>
  <c r="A266" i="10"/>
  <c r="CB265" i="10"/>
  <c r="CA265" i="10"/>
  <c r="A265" i="10"/>
  <c r="CB264" i="10"/>
  <c r="CA264" i="10"/>
  <c r="A264" i="10"/>
  <c r="CB263" i="10"/>
  <c r="CA263" i="10"/>
  <c r="A263" i="10"/>
  <c r="CB262" i="10"/>
  <c r="CA262" i="10"/>
  <c r="A262" i="10"/>
  <c r="CB261" i="10"/>
  <c r="CA261" i="10"/>
  <c r="A261" i="10"/>
  <c r="CB260" i="10"/>
  <c r="CA260" i="10"/>
  <c r="A260" i="10"/>
  <c r="CB259" i="10"/>
  <c r="CA259" i="10"/>
  <c r="A259" i="10"/>
  <c r="CB258" i="10"/>
  <c r="CA258" i="10"/>
  <c r="A258" i="10"/>
  <c r="CB257" i="10"/>
  <c r="CA257" i="10"/>
  <c r="A257" i="10"/>
  <c r="CB256" i="10"/>
  <c r="CA256" i="10"/>
  <c r="A256" i="10"/>
  <c r="CB255" i="10"/>
  <c r="CA255" i="10"/>
  <c r="A255" i="10"/>
  <c r="CB254" i="10"/>
  <c r="CA254" i="10"/>
  <c r="A254" i="10"/>
  <c r="CB253" i="10"/>
  <c r="CA253" i="10"/>
  <c r="A253" i="10"/>
  <c r="CB252" i="10"/>
  <c r="CA252" i="10"/>
  <c r="A252" i="10"/>
  <c r="CB251" i="10"/>
  <c r="CA251" i="10"/>
  <c r="A251" i="10"/>
  <c r="CB250" i="10"/>
  <c r="CA250" i="10"/>
  <c r="A250" i="10"/>
  <c r="CB249" i="10"/>
  <c r="CA249" i="10"/>
  <c r="A249" i="10"/>
  <c r="CB248" i="10"/>
  <c r="CA248" i="10"/>
  <c r="A248" i="10"/>
  <c r="CB247" i="10"/>
  <c r="CA247" i="10"/>
  <c r="A247" i="10"/>
  <c r="CB246" i="10"/>
  <c r="CA246" i="10"/>
  <c r="A246" i="10"/>
  <c r="CB245" i="10"/>
  <c r="CA245" i="10"/>
  <c r="A245" i="10"/>
  <c r="CB244" i="10"/>
  <c r="CA244" i="10"/>
  <c r="A244" i="10"/>
  <c r="CB243" i="10"/>
  <c r="CA243" i="10"/>
  <c r="A243" i="10"/>
  <c r="CB242" i="10"/>
  <c r="CA242" i="10"/>
  <c r="A242" i="10"/>
  <c r="CB241" i="10"/>
  <c r="CA241" i="10"/>
  <c r="A241" i="10"/>
  <c r="CB240" i="10"/>
  <c r="CA240" i="10"/>
  <c r="A240" i="10"/>
  <c r="CB239" i="10"/>
  <c r="CA239" i="10"/>
  <c r="A239" i="10"/>
  <c r="CB238" i="10"/>
  <c r="CA238" i="10"/>
  <c r="A238" i="10"/>
  <c r="CB237" i="10"/>
  <c r="CA237" i="10"/>
  <c r="A237" i="10"/>
  <c r="CB236" i="10"/>
  <c r="CA236" i="10"/>
  <c r="A236" i="10"/>
  <c r="CB235" i="10"/>
  <c r="CA235" i="10"/>
  <c r="A235" i="10"/>
  <c r="CB234" i="10"/>
  <c r="CA234" i="10"/>
  <c r="A234" i="10"/>
  <c r="CB233" i="10"/>
  <c r="CA233" i="10"/>
  <c r="A233" i="10"/>
  <c r="CB232" i="10"/>
  <c r="CA232" i="10"/>
  <c r="A232" i="10"/>
  <c r="CB231" i="10"/>
  <c r="CA231" i="10"/>
  <c r="A231" i="10"/>
  <c r="CB230" i="10"/>
  <c r="CA230" i="10"/>
  <c r="A230" i="10"/>
  <c r="CB229" i="10"/>
  <c r="CA229" i="10"/>
  <c r="A229" i="10"/>
  <c r="CB228" i="10"/>
  <c r="CA228" i="10"/>
  <c r="A228" i="10"/>
  <c r="CB227" i="10"/>
  <c r="CA227" i="10"/>
  <c r="A227" i="10"/>
  <c r="CB226" i="10"/>
  <c r="CA226" i="10"/>
  <c r="A226" i="10"/>
  <c r="CB225" i="10"/>
  <c r="CA225" i="10"/>
  <c r="A225" i="10"/>
  <c r="CB224" i="10"/>
  <c r="CA224" i="10"/>
  <c r="A224" i="10"/>
  <c r="CB223" i="10"/>
  <c r="CA223" i="10"/>
  <c r="A223" i="10"/>
  <c r="CB222" i="10"/>
  <c r="CA222" i="10"/>
  <c r="A222" i="10"/>
  <c r="CB221" i="10"/>
  <c r="CA221" i="10"/>
  <c r="A221" i="10"/>
  <c r="CB220" i="10"/>
  <c r="CA220" i="10"/>
  <c r="A220" i="10"/>
  <c r="CB219" i="10"/>
  <c r="CA219" i="10"/>
  <c r="A219" i="10"/>
  <c r="CB218" i="10"/>
  <c r="CA218" i="10"/>
  <c r="A218" i="10"/>
  <c r="CB217" i="10"/>
  <c r="CA217" i="10"/>
  <c r="A217" i="10"/>
  <c r="CB216" i="10"/>
  <c r="CA216" i="10"/>
  <c r="A216" i="10"/>
  <c r="CB215" i="10"/>
  <c r="CA215" i="10"/>
  <c r="A215" i="10"/>
  <c r="CB214" i="10"/>
  <c r="CA214" i="10"/>
  <c r="A214" i="10"/>
  <c r="CB213" i="10"/>
  <c r="CA213" i="10"/>
  <c r="A213" i="10"/>
  <c r="CB212" i="10"/>
  <c r="CA212" i="10"/>
  <c r="A212" i="10"/>
  <c r="CB211" i="10"/>
  <c r="CA211" i="10"/>
  <c r="A211" i="10"/>
  <c r="CB210" i="10"/>
  <c r="CA210" i="10"/>
  <c r="A210" i="10"/>
  <c r="CB209" i="10"/>
  <c r="CA209" i="10"/>
  <c r="A209" i="10"/>
  <c r="CB208" i="10"/>
  <c r="CA208" i="10"/>
  <c r="A208" i="10"/>
  <c r="CB207" i="10"/>
  <c r="CA207" i="10"/>
  <c r="A207" i="10"/>
  <c r="CB206" i="10"/>
  <c r="CA206" i="10"/>
  <c r="A206" i="10"/>
  <c r="CB205" i="10"/>
  <c r="CA205" i="10"/>
  <c r="A205" i="10"/>
  <c r="CB204" i="10"/>
  <c r="CA204" i="10"/>
  <c r="A204" i="10"/>
  <c r="CB203" i="10"/>
  <c r="CA203" i="10"/>
  <c r="A203" i="10"/>
  <c r="CB202" i="10"/>
  <c r="CA202" i="10"/>
  <c r="A202" i="10"/>
  <c r="CB201" i="10"/>
  <c r="CA201" i="10"/>
  <c r="A201" i="10"/>
  <c r="CB200" i="10"/>
  <c r="CA200" i="10"/>
  <c r="A200" i="10"/>
  <c r="CB199" i="10"/>
  <c r="CA199" i="10"/>
  <c r="A199" i="10"/>
  <c r="CB198" i="10"/>
  <c r="CA198" i="10"/>
  <c r="A198" i="10"/>
  <c r="CB197" i="10"/>
  <c r="CA197" i="10"/>
  <c r="A197" i="10"/>
  <c r="CB196" i="10"/>
  <c r="CA196" i="10"/>
  <c r="A196" i="10"/>
  <c r="CB195" i="10"/>
  <c r="CA195" i="10"/>
  <c r="A195" i="10"/>
  <c r="CB194" i="10"/>
  <c r="CA194" i="10"/>
  <c r="A194" i="10"/>
  <c r="CB193" i="10"/>
  <c r="CA193" i="10"/>
  <c r="A193" i="10"/>
  <c r="CB192" i="10"/>
  <c r="CA192" i="10"/>
  <c r="A192" i="10"/>
  <c r="CB191" i="10"/>
  <c r="CA191" i="10"/>
  <c r="A191" i="10"/>
  <c r="CB190" i="10"/>
  <c r="CA190" i="10"/>
  <c r="A190" i="10"/>
  <c r="CB189" i="10"/>
  <c r="CA189" i="10"/>
  <c r="A189" i="10"/>
  <c r="CB188" i="10"/>
  <c r="CA188" i="10"/>
  <c r="A188" i="10"/>
  <c r="CB187" i="10"/>
  <c r="CA187" i="10"/>
  <c r="A187" i="10"/>
  <c r="CB186" i="10"/>
  <c r="CA186" i="10"/>
  <c r="A186" i="10"/>
  <c r="CB185" i="10"/>
  <c r="CA185" i="10"/>
  <c r="A185" i="10"/>
  <c r="CB184" i="10"/>
  <c r="CA184" i="10"/>
  <c r="A184" i="10"/>
  <c r="CB183" i="10"/>
  <c r="CA183" i="10"/>
  <c r="A183" i="10"/>
  <c r="CB182" i="10"/>
  <c r="CA182" i="10"/>
  <c r="A182" i="10"/>
  <c r="CB181" i="10"/>
  <c r="CA181" i="10"/>
  <c r="A181" i="10"/>
  <c r="CB180" i="10"/>
  <c r="CA180" i="10"/>
  <c r="A180" i="10"/>
  <c r="CB179" i="10"/>
  <c r="CA179" i="10"/>
  <c r="A179" i="10"/>
  <c r="CB178" i="10"/>
  <c r="CA178" i="10"/>
  <c r="A178" i="10"/>
  <c r="CB177" i="10"/>
  <c r="CA177" i="10"/>
  <c r="A177" i="10"/>
  <c r="CB176" i="10"/>
  <c r="CA176" i="10"/>
  <c r="A176" i="10"/>
  <c r="CB175" i="10"/>
  <c r="CA175" i="10"/>
  <c r="A175" i="10"/>
  <c r="CB174" i="10"/>
  <c r="CA174" i="10"/>
  <c r="A174" i="10"/>
  <c r="CB173" i="10"/>
  <c r="CA173" i="10"/>
  <c r="A173" i="10"/>
  <c r="CB172" i="10"/>
  <c r="CA172" i="10"/>
  <c r="A172" i="10"/>
  <c r="CB171" i="10"/>
  <c r="CA171" i="10"/>
  <c r="A171" i="10"/>
  <c r="CB170" i="10"/>
  <c r="CA170" i="10"/>
  <c r="A170" i="10"/>
  <c r="CB169" i="10"/>
  <c r="CA169" i="10"/>
  <c r="A169" i="10"/>
  <c r="CB168" i="10"/>
  <c r="CA168" i="10"/>
  <c r="A168" i="10"/>
  <c r="CB167" i="10"/>
  <c r="CA167" i="10"/>
  <c r="A167" i="10"/>
  <c r="CB166" i="10"/>
  <c r="CA166" i="10"/>
  <c r="A166" i="10"/>
  <c r="CB165" i="10"/>
  <c r="CA165" i="10"/>
  <c r="A165" i="10"/>
  <c r="CB164" i="10"/>
  <c r="CA164" i="10"/>
  <c r="A164" i="10"/>
  <c r="CB163" i="10"/>
  <c r="CA163" i="10"/>
  <c r="A163" i="10"/>
  <c r="CB162" i="10"/>
  <c r="CA162" i="10"/>
  <c r="A162" i="10"/>
  <c r="CB161" i="10"/>
  <c r="CA161" i="10"/>
  <c r="A161" i="10"/>
  <c r="CB160" i="10"/>
  <c r="CA160" i="10"/>
  <c r="A160" i="10"/>
  <c r="CB159" i="10"/>
  <c r="CA159" i="10"/>
  <c r="A159" i="10"/>
  <c r="CB158" i="10"/>
  <c r="CA158" i="10"/>
  <c r="A158" i="10"/>
  <c r="CB157" i="10"/>
  <c r="CA157" i="10"/>
  <c r="A157" i="10"/>
  <c r="CB156" i="10"/>
  <c r="CA156" i="10"/>
  <c r="A156" i="10"/>
  <c r="CB155" i="10"/>
  <c r="CA155" i="10"/>
  <c r="A155" i="10"/>
  <c r="CB154" i="10"/>
  <c r="CA154" i="10"/>
  <c r="A154" i="10"/>
  <c r="CB153" i="10"/>
  <c r="CA153" i="10"/>
  <c r="A153" i="10"/>
  <c r="CB152" i="10"/>
  <c r="CA152" i="10"/>
  <c r="A152" i="10"/>
  <c r="CB151" i="10"/>
  <c r="CA151" i="10"/>
  <c r="A151" i="10"/>
  <c r="CB150" i="10"/>
  <c r="CA150" i="10"/>
  <c r="A150" i="10"/>
  <c r="CB149" i="10"/>
  <c r="CA149" i="10"/>
  <c r="A149" i="10"/>
  <c r="CB148" i="10"/>
  <c r="CA148" i="10"/>
  <c r="A148" i="10"/>
  <c r="CB147" i="10"/>
  <c r="CA147" i="10"/>
  <c r="A147" i="10"/>
  <c r="CB146" i="10"/>
  <c r="CA146" i="10"/>
  <c r="A146" i="10"/>
  <c r="CB145" i="10"/>
  <c r="CA145" i="10"/>
  <c r="A145" i="10"/>
  <c r="CB144" i="10"/>
  <c r="CA144" i="10"/>
  <c r="A144" i="10"/>
  <c r="CB143" i="10"/>
  <c r="CA143" i="10"/>
  <c r="A143" i="10"/>
  <c r="CB142" i="10"/>
  <c r="CA142" i="10"/>
  <c r="A142" i="10"/>
  <c r="CB141" i="10"/>
  <c r="CA141" i="10"/>
  <c r="A141" i="10"/>
  <c r="CB140" i="10"/>
  <c r="CA140" i="10"/>
  <c r="A140" i="10"/>
  <c r="CB139" i="10"/>
  <c r="CA139" i="10"/>
  <c r="A139" i="10"/>
  <c r="CB138" i="10"/>
  <c r="CA138" i="10"/>
  <c r="A138" i="10"/>
  <c r="CB137" i="10"/>
  <c r="CA137" i="10"/>
  <c r="A137" i="10"/>
  <c r="CB136" i="10"/>
  <c r="CA136" i="10"/>
  <c r="A136" i="10"/>
  <c r="CB135" i="10"/>
  <c r="CA135" i="10"/>
  <c r="A135" i="10"/>
  <c r="CB134" i="10"/>
  <c r="CA134" i="10"/>
  <c r="A134" i="10"/>
  <c r="CB133" i="10"/>
  <c r="CA133" i="10"/>
  <c r="A133" i="10"/>
  <c r="CB132" i="10"/>
  <c r="CA132" i="10"/>
  <c r="A132" i="10"/>
  <c r="CB131" i="10"/>
  <c r="CA131" i="10"/>
  <c r="A131" i="10"/>
  <c r="CB130" i="10"/>
  <c r="CA130" i="10"/>
  <c r="A130" i="10"/>
  <c r="CB129" i="10"/>
  <c r="CA129" i="10"/>
  <c r="A129" i="10"/>
  <c r="CB128" i="10"/>
  <c r="CA128" i="10"/>
  <c r="A128" i="10"/>
  <c r="CB127" i="10"/>
  <c r="CA127" i="10"/>
  <c r="A127" i="10"/>
  <c r="CB126" i="10"/>
  <c r="CA126" i="10"/>
  <c r="A126" i="10"/>
  <c r="CB125" i="10"/>
  <c r="CA125" i="10"/>
  <c r="A125" i="10"/>
  <c r="CB124" i="10"/>
  <c r="CA124" i="10"/>
  <c r="A124" i="10"/>
  <c r="CB123" i="10"/>
  <c r="CA123" i="10"/>
  <c r="A123" i="10"/>
  <c r="CB122" i="10"/>
  <c r="CA122" i="10"/>
  <c r="A122" i="10"/>
  <c r="CB121" i="10"/>
  <c r="CA121" i="10"/>
  <c r="A121" i="10"/>
  <c r="CB120" i="10"/>
  <c r="CA120" i="10"/>
  <c r="A120" i="10"/>
  <c r="CB119" i="10"/>
  <c r="CA119" i="10"/>
  <c r="A119" i="10"/>
  <c r="CB118" i="10"/>
  <c r="CA118" i="10"/>
  <c r="A118" i="10"/>
  <c r="CB117" i="10"/>
  <c r="CA117" i="10"/>
  <c r="A117" i="10"/>
  <c r="CB116" i="10"/>
  <c r="CA116" i="10"/>
  <c r="A116" i="10"/>
  <c r="CB115" i="10"/>
  <c r="CA115" i="10"/>
  <c r="A115" i="10"/>
  <c r="CB114" i="10"/>
  <c r="CA114" i="10"/>
  <c r="A114" i="10"/>
  <c r="CB113" i="10"/>
  <c r="CA113" i="10"/>
  <c r="A113" i="10"/>
  <c r="CB112" i="10"/>
  <c r="CA112" i="10"/>
  <c r="A112" i="10"/>
  <c r="CB111" i="10"/>
  <c r="CA111" i="10"/>
  <c r="A111" i="10"/>
  <c r="CB110" i="10"/>
  <c r="CA110" i="10"/>
  <c r="A110" i="10"/>
  <c r="CB109" i="10"/>
  <c r="CA109" i="10"/>
  <c r="A109" i="10"/>
  <c r="CB108" i="10"/>
  <c r="CA108" i="10"/>
  <c r="A108" i="10"/>
  <c r="CB107" i="10"/>
  <c r="CA107" i="10"/>
  <c r="A107" i="10"/>
  <c r="CB106" i="10"/>
  <c r="CA106" i="10"/>
  <c r="A106" i="10"/>
  <c r="CB105" i="10"/>
  <c r="CA105" i="10"/>
  <c r="A105" i="10"/>
  <c r="CB104" i="10"/>
  <c r="CA104" i="10"/>
  <c r="A104" i="10"/>
  <c r="CB103" i="10"/>
  <c r="CA103" i="10"/>
  <c r="A103" i="10"/>
  <c r="CB102" i="10"/>
  <c r="CA102" i="10"/>
  <c r="A102" i="10"/>
  <c r="CB101" i="10"/>
  <c r="CA101" i="10"/>
  <c r="A101" i="10"/>
  <c r="CB100" i="10"/>
  <c r="CA100" i="10"/>
  <c r="A100" i="10"/>
  <c r="CB99" i="10"/>
  <c r="CA99" i="10"/>
  <c r="A99" i="10"/>
  <c r="CB98" i="10"/>
  <c r="CA98" i="10"/>
  <c r="A98" i="10"/>
  <c r="CB97" i="10"/>
  <c r="CA97" i="10"/>
  <c r="A97" i="10"/>
  <c r="CB96" i="10"/>
  <c r="CA96" i="10"/>
  <c r="A96" i="10"/>
  <c r="CB95" i="10"/>
  <c r="CA95" i="10"/>
  <c r="A95" i="10"/>
  <c r="CB94" i="10"/>
  <c r="CA94" i="10"/>
  <c r="A94" i="10"/>
  <c r="CB93" i="10"/>
  <c r="CA93" i="10"/>
  <c r="A93" i="10"/>
  <c r="CB92" i="10"/>
  <c r="CA92" i="10"/>
  <c r="A92" i="10"/>
  <c r="CB91" i="10"/>
  <c r="CA91" i="10"/>
  <c r="A91" i="10"/>
  <c r="CB90" i="10"/>
  <c r="CA90" i="10"/>
  <c r="A90" i="10"/>
  <c r="CB89" i="10"/>
  <c r="CA89" i="10"/>
  <c r="A89" i="10"/>
  <c r="CB88" i="10"/>
  <c r="CA88" i="10"/>
  <c r="A88" i="10"/>
  <c r="CB87" i="10"/>
  <c r="CA87" i="10"/>
  <c r="A87" i="10"/>
  <c r="CB86" i="10"/>
  <c r="CA86" i="10"/>
  <c r="A86" i="10"/>
  <c r="CB85" i="10"/>
  <c r="CA85" i="10"/>
  <c r="A85" i="10"/>
  <c r="CB84" i="10"/>
  <c r="CA84" i="10"/>
  <c r="A84" i="10"/>
  <c r="CB83" i="10"/>
  <c r="CA83" i="10"/>
  <c r="A83" i="10"/>
  <c r="CB82" i="10"/>
  <c r="CA82" i="10"/>
  <c r="A82" i="10"/>
  <c r="CB81" i="10"/>
  <c r="CA81" i="10"/>
  <c r="A81" i="10"/>
  <c r="CB80" i="10"/>
  <c r="CA80" i="10"/>
  <c r="A80" i="10"/>
  <c r="CB79" i="10"/>
  <c r="CA79" i="10"/>
  <c r="A79" i="10"/>
  <c r="CB78" i="10"/>
  <c r="CA78" i="10"/>
  <c r="A78" i="10"/>
  <c r="CB77" i="10"/>
  <c r="CA77" i="10"/>
  <c r="A77" i="10"/>
  <c r="CB76" i="10"/>
  <c r="CA76" i="10"/>
  <c r="A76" i="10"/>
  <c r="CB75" i="10"/>
  <c r="CA75" i="10"/>
  <c r="A75" i="10"/>
  <c r="CB74" i="10"/>
  <c r="CA74" i="10"/>
  <c r="A74" i="10"/>
  <c r="CB73" i="10"/>
  <c r="CA73" i="10"/>
  <c r="A73" i="10"/>
  <c r="CB72" i="10"/>
  <c r="CA72" i="10"/>
  <c r="A72" i="10"/>
  <c r="CB71" i="10"/>
  <c r="CA71" i="10"/>
  <c r="A71" i="10"/>
  <c r="CB70" i="10"/>
  <c r="CA70" i="10"/>
  <c r="A70" i="10"/>
  <c r="CB69" i="10"/>
  <c r="CA69" i="10"/>
  <c r="A69" i="10"/>
  <c r="CB68" i="10"/>
  <c r="CA68" i="10"/>
  <c r="A68" i="10"/>
  <c r="CB67" i="10"/>
  <c r="CA67" i="10"/>
  <c r="A67" i="10"/>
  <c r="CB66" i="10"/>
  <c r="CA66" i="10"/>
  <c r="A66" i="10"/>
  <c r="CB65" i="10"/>
  <c r="CA65" i="10"/>
  <c r="A65" i="10"/>
  <c r="CB64" i="10"/>
  <c r="CA64" i="10"/>
  <c r="A64" i="10"/>
  <c r="CB63" i="10"/>
  <c r="CA63" i="10"/>
  <c r="A63" i="10"/>
  <c r="CB62" i="10"/>
  <c r="CA62" i="10"/>
  <c r="A62" i="10"/>
  <c r="CB61" i="10"/>
  <c r="CA61" i="10"/>
  <c r="A61" i="10"/>
  <c r="CB60" i="10"/>
  <c r="CA60" i="10"/>
  <c r="A60" i="10"/>
  <c r="CB59" i="10"/>
  <c r="CA59" i="10"/>
  <c r="A59" i="10"/>
  <c r="CB58" i="10"/>
  <c r="CA58" i="10"/>
  <c r="A58" i="10"/>
  <c r="CB57" i="10"/>
  <c r="CA57" i="10"/>
  <c r="A57" i="10"/>
  <c r="CB56" i="10"/>
  <c r="CA56" i="10"/>
  <c r="A56" i="10"/>
  <c r="CB55" i="10"/>
  <c r="CA55" i="10"/>
  <c r="A55" i="10"/>
  <c r="CB54" i="10"/>
  <c r="CA54" i="10"/>
  <c r="A54" i="10"/>
  <c r="CB53" i="10"/>
  <c r="CA53" i="10"/>
  <c r="A53" i="10"/>
  <c r="CB52" i="10"/>
  <c r="CA52" i="10"/>
  <c r="A52" i="10"/>
  <c r="CB51" i="10"/>
  <c r="CA51" i="10"/>
  <c r="A51" i="10"/>
  <c r="CB50" i="10"/>
  <c r="CA50" i="10"/>
  <c r="A50" i="10"/>
  <c r="CB49" i="10"/>
  <c r="CA49" i="10"/>
  <c r="A49" i="10"/>
  <c r="CB48" i="10"/>
  <c r="CA48" i="10"/>
  <c r="A48" i="10"/>
  <c r="CB47" i="10"/>
  <c r="CA47" i="10"/>
  <c r="A47" i="10"/>
  <c r="CB46" i="10"/>
  <c r="CA46" i="10"/>
  <c r="A46" i="10"/>
  <c r="CB45" i="10"/>
  <c r="CA45" i="10"/>
  <c r="A45" i="10"/>
  <c r="CB44" i="10"/>
  <c r="CA44" i="10"/>
  <c r="A44" i="10"/>
  <c r="CB43" i="10"/>
  <c r="CA43" i="10"/>
  <c r="A43" i="10"/>
  <c r="CB42" i="10"/>
  <c r="CA42" i="10"/>
  <c r="A42" i="10"/>
  <c r="CB41" i="10"/>
  <c r="CA41" i="10"/>
  <c r="A41" i="10"/>
  <c r="CB40" i="10"/>
  <c r="CA40" i="10"/>
  <c r="A40" i="10"/>
  <c r="CB39" i="10"/>
  <c r="CA39" i="10"/>
  <c r="A39" i="10"/>
  <c r="CB38" i="10"/>
  <c r="CA38" i="10"/>
  <c r="A38" i="10"/>
  <c r="CB37" i="10"/>
  <c r="CA37" i="10"/>
  <c r="A37" i="10"/>
  <c r="CB36" i="10"/>
  <c r="CA36" i="10"/>
  <c r="A36" i="10"/>
  <c r="CB35" i="10"/>
  <c r="CA35" i="10"/>
  <c r="A35" i="10"/>
  <c r="CB34" i="10"/>
  <c r="CA34" i="10"/>
  <c r="A34" i="10"/>
  <c r="CB33" i="10"/>
  <c r="CA33" i="10"/>
  <c r="A33" i="10"/>
  <c r="CB32" i="10"/>
  <c r="CA32" i="10"/>
  <c r="A32" i="10"/>
  <c r="CB31" i="10"/>
  <c r="CA31" i="10"/>
  <c r="A31" i="10"/>
  <c r="CB30" i="10"/>
  <c r="CA30" i="10"/>
  <c r="A30" i="10"/>
  <c r="CB29" i="10"/>
  <c r="CA29" i="10"/>
  <c r="A29" i="10"/>
  <c r="CB28" i="10"/>
  <c r="CA28" i="10"/>
  <c r="A28" i="10"/>
  <c r="CB27" i="10"/>
  <c r="CA27" i="10"/>
  <c r="A27" i="10"/>
  <c r="CB26" i="10"/>
  <c r="CA26" i="10"/>
  <c r="A26" i="10"/>
  <c r="CB25" i="10"/>
  <c r="CA25" i="10"/>
  <c r="A25" i="10"/>
  <c r="CB24" i="10"/>
  <c r="CA24" i="10"/>
  <c r="A24" i="10"/>
  <c r="CB23" i="10"/>
  <c r="CA23" i="10"/>
  <c r="A23" i="10"/>
  <c r="CB22" i="10"/>
  <c r="CA22" i="10"/>
  <c r="A22" i="10"/>
  <c r="CB21" i="10"/>
  <c r="CA21" i="10"/>
  <c r="A21" i="10"/>
  <c r="CB20" i="10"/>
  <c r="CA20" i="10"/>
  <c r="A20" i="10"/>
  <c r="CB19" i="10"/>
  <c r="CA19" i="10"/>
  <c r="A19" i="10"/>
  <c r="CB18" i="10"/>
  <c r="CA18" i="10"/>
  <c r="A18" i="10"/>
  <c r="CB17" i="10"/>
  <c r="CA17" i="10"/>
  <c r="A17" i="10"/>
  <c r="CB16" i="10"/>
  <c r="CA16" i="10"/>
  <c r="A16" i="10"/>
  <c r="CB15" i="10"/>
  <c r="CA15" i="10"/>
  <c r="A15" i="10"/>
  <c r="CB14" i="10"/>
  <c r="CA14" i="10"/>
  <c r="A14" i="10"/>
  <c r="CB13" i="10"/>
  <c r="CA13" i="10"/>
  <c r="A13" i="10"/>
  <c r="CB12" i="10"/>
  <c r="CA12" i="10"/>
  <c r="A12" i="10"/>
  <c r="CB11" i="10"/>
  <c r="CA11" i="10"/>
  <c r="A11" i="10"/>
  <c r="CB10" i="10"/>
  <c r="CA10" i="10"/>
  <c r="A10" i="10"/>
  <c r="CB9" i="10"/>
  <c r="CA9" i="10"/>
  <c r="A9" i="10"/>
  <c r="CB8" i="10"/>
  <c r="CA8" i="10"/>
  <c r="A8" i="10"/>
  <c r="CB7" i="10"/>
  <c r="CA7" i="10"/>
  <c r="CB6" i="10"/>
  <c r="CA6" i="10"/>
  <c r="CB5" i="10"/>
  <c r="CA5" i="10"/>
  <c r="CB4" i="10"/>
  <c r="CA4" i="10"/>
  <c r="CB3" i="10"/>
  <c r="CA3" i="10"/>
  <c r="CB2" i="10"/>
  <c r="CA2" i="10"/>
  <c r="CB2001" i="9"/>
  <c r="CA2001" i="9"/>
  <c r="CB2000" i="9"/>
  <c r="CA2000" i="9"/>
  <c r="CB1999" i="9"/>
  <c r="CA1999" i="9"/>
  <c r="CB1998" i="9"/>
  <c r="CA1998" i="9"/>
  <c r="CB1997" i="9"/>
  <c r="CA1997" i="9"/>
  <c r="CB1996" i="9"/>
  <c r="CA1996" i="9"/>
  <c r="CB1995" i="9"/>
  <c r="CA1995" i="9"/>
  <c r="CB1994" i="9"/>
  <c r="CA1994" i="9"/>
  <c r="CB1993" i="9"/>
  <c r="CA1993" i="9"/>
  <c r="CB1992" i="9"/>
  <c r="CA1992" i="9"/>
  <c r="CB1991" i="9"/>
  <c r="CA1991" i="9"/>
  <c r="CB1990" i="9"/>
  <c r="CA1990" i="9"/>
  <c r="CB1989" i="9"/>
  <c r="CA1989" i="9"/>
  <c r="CB1988" i="9"/>
  <c r="CA1988" i="9"/>
  <c r="CB1987" i="9"/>
  <c r="CA1987" i="9"/>
  <c r="CB1986" i="9"/>
  <c r="CA1986" i="9"/>
  <c r="CB1985" i="9"/>
  <c r="CA1985" i="9"/>
  <c r="CB1984" i="9"/>
  <c r="CA1984" i="9"/>
  <c r="CB1983" i="9"/>
  <c r="CA1983" i="9"/>
  <c r="CB1982" i="9"/>
  <c r="CA1982" i="9"/>
  <c r="CB1981" i="9"/>
  <c r="CA1981" i="9"/>
  <c r="CB1980" i="9"/>
  <c r="CA1980" i="9"/>
  <c r="CB1979" i="9"/>
  <c r="CA1979" i="9"/>
  <c r="CB1978" i="9"/>
  <c r="CA1978" i="9"/>
  <c r="CB1977" i="9"/>
  <c r="CA1977" i="9"/>
  <c r="CB1976" i="9"/>
  <c r="CA1976" i="9"/>
  <c r="CB1975" i="9"/>
  <c r="CA1975" i="9"/>
  <c r="CB1974" i="9"/>
  <c r="CA1974" i="9"/>
  <c r="CB1973" i="9"/>
  <c r="CA1973" i="9"/>
  <c r="CB1972" i="9"/>
  <c r="CA1972" i="9"/>
  <c r="CB1971" i="9"/>
  <c r="CA1971" i="9"/>
  <c r="CB1970" i="9"/>
  <c r="CA1970" i="9"/>
  <c r="CB1969" i="9"/>
  <c r="CA1969" i="9"/>
  <c r="CB1968" i="9"/>
  <c r="CA1968" i="9"/>
  <c r="CB1967" i="9"/>
  <c r="CA1967" i="9"/>
  <c r="CB1966" i="9"/>
  <c r="CA1966" i="9"/>
  <c r="CB1965" i="9"/>
  <c r="CA1965" i="9"/>
  <c r="CB1964" i="9"/>
  <c r="CA1964" i="9"/>
  <c r="CB1963" i="9"/>
  <c r="CA1963" i="9"/>
  <c r="CB1962" i="9"/>
  <c r="CA1962" i="9"/>
  <c r="CB1961" i="9"/>
  <c r="CA1961" i="9"/>
  <c r="CB1960" i="9"/>
  <c r="CA1960" i="9"/>
  <c r="CB1959" i="9"/>
  <c r="CA1959" i="9"/>
  <c r="CB1958" i="9"/>
  <c r="CA1958" i="9"/>
  <c r="CB1957" i="9"/>
  <c r="CA1957" i="9"/>
  <c r="CB1956" i="9"/>
  <c r="CA1956" i="9"/>
  <c r="CB1955" i="9"/>
  <c r="CA1955" i="9"/>
  <c r="CB1954" i="9"/>
  <c r="CA1954" i="9"/>
  <c r="CB1953" i="9"/>
  <c r="CA1953" i="9"/>
  <c r="CB1952" i="9"/>
  <c r="CA1952" i="9"/>
  <c r="CB1951" i="9"/>
  <c r="CA1951" i="9"/>
  <c r="CB1950" i="9"/>
  <c r="CA1950" i="9"/>
  <c r="CB1949" i="9"/>
  <c r="CA1949" i="9"/>
  <c r="CB1948" i="9"/>
  <c r="CA1948" i="9"/>
  <c r="CB1947" i="9"/>
  <c r="CA1947" i="9"/>
  <c r="CB1946" i="9"/>
  <c r="CA1946" i="9"/>
  <c r="CB1945" i="9"/>
  <c r="CA1945" i="9"/>
  <c r="CB1944" i="9"/>
  <c r="CA1944" i="9"/>
  <c r="CB1943" i="9"/>
  <c r="CA1943" i="9"/>
  <c r="CB1942" i="9"/>
  <c r="CA1942" i="9"/>
  <c r="CB1941" i="9"/>
  <c r="CA1941" i="9"/>
  <c r="CB1940" i="9"/>
  <c r="CA1940" i="9"/>
  <c r="CB1939" i="9"/>
  <c r="CA1939" i="9"/>
  <c r="CB1938" i="9"/>
  <c r="CA1938" i="9"/>
  <c r="CB1937" i="9"/>
  <c r="CA1937" i="9"/>
  <c r="CB1936" i="9"/>
  <c r="CA1936" i="9"/>
  <c r="CB1935" i="9"/>
  <c r="CA1935" i="9"/>
  <c r="CB1934" i="9"/>
  <c r="CA1934" i="9"/>
  <c r="CB1933" i="9"/>
  <c r="CA1933" i="9"/>
  <c r="CB1932" i="9"/>
  <c r="CA1932" i="9"/>
  <c r="CB1931" i="9"/>
  <c r="CA1931" i="9"/>
  <c r="CB1930" i="9"/>
  <c r="CA1930" i="9"/>
  <c r="CB1929" i="9"/>
  <c r="CA1929" i="9"/>
  <c r="CB1928" i="9"/>
  <c r="CA1928" i="9"/>
  <c r="CB1927" i="9"/>
  <c r="CA1927" i="9"/>
  <c r="CB1926" i="9"/>
  <c r="CA1926" i="9"/>
  <c r="CB1925" i="9"/>
  <c r="CA1925" i="9"/>
  <c r="CB1924" i="9"/>
  <c r="CA1924" i="9"/>
  <c r="CB1923" i="9"/>
  <c r="CA1923" i="9"/>
  <c r="CB1922" i="9"/>
  <c r="CA1922" i="9"/>
  <c r="CB1921" i="9"/>
  <c r="CA1921" i="9"/>
  <c r="CB1920" i="9"/>
  <c r="CA1920" i="9"/>
  <c r="CB1919" i="9"/>
  <c r="CA1919" i="9"/>
  <c r="CB1918" i="9"/>
  <c r="CA1918" i="9"/>
  <c r="CB1917" i="9"/>
  <c r="CA1917" i="9"/>
  <c r="CB1916" i="9"/>
  <c r="CA1916" i="9"/>
  <c r="CB1915" i="9"/>
  <c r="CA1915" i="9"/>
  <c r="CB1914" i="9"/>
  <c r="CA1914" i="9"/>
  <c r="CB1913" i="9"/>
  <c r="CA1913" i="9"/>
  <c r="CB1912" i="9"/>
  <c r="CA1912" i="9"/>
  <c r="CB1911" i="9"/>
  <c r="CA1911" i="9"/>
  <c r="CB1910" i="9"/>
  <c r="CA1910" i="9"/>
  <c r="CB1909" i="9"/>
  <c r="CA1909" i="9"/>
  <c r="CB1908" i="9"/>
  <c r="CA1908" i="9"/>
  <c r="CB1907" i="9"/>
  <c r="CA1907" i="9"/>
  <c r="CB1906" i="9"/>
  <c r="CA1906" i="9"/>
  <c r="CB1905" i="9"/>
  <c r="CA1905" i="9"/>
  <c r="CB1904" i="9"/>
  <c r="CA1904" i="9"/>
  <c r="CB1903" i="9"/>
  <c r="CA1903" i="9"/>
  <c r="CB1902" i="9"/>
  <c r="CA1902" i="9"/>
  <c r="CB1901" i="9"/>
  <c r="CA1901" i="9"/>
  <c r="CB1900" i="9"/>
  <c r="CA1900" i="9"/>
  <c r="CB1899" i="9"/>
  <c r="CA1899" i="9"/>
  <c r="CB1898" i="9"/>
  <c r="CA1898" i="9"/>
  <c r="CB1897" i="9"/>
  <c r="CA1897" i="9"/>
  <c r="CB1896" i="9"/>
  <c r="CA1896" i="9"/>
  <c r="CB1895" i="9"/>
  <c r="CA1895" i="9"/>
  <c r="CB1894" i="9"/>
  <c r="CA1894" i="9"/>
  <c r="CB1893" i="9"/>
  <c r="CA1893" i="9"/>
  <c r="CB1892" i="9"/>
  <c r="CA1892" i="9"/>
  <c r="CB1891" i="9"/>
  <c r="CA1891" i="9"/>
  <c r="CB1890" i="9"/>
  <c r="CA1890" i="9"/>
  <c r="CB1889" i="9"/>
  <c r="CA1889" i="9"/>
  <c r="CB1888" i="9"/>
  <c r="CA1888" i="9"/>
  <c r="CB1887" i="9"/>
  <c r="CA1887" i="9"/>
  <c r="CB1886" i="9"/>
  <c r="CA1886" i="9"/>
  <c r="CB1885" i="9"/>
  <c r="CA1885" i="9"/>
  <c r="CB1884" i="9"/>
  <c r="CA1884" i="9"/>
  <c r="CB1883" i="9"/>
  <c r="CA1883" i="9"/>
  <c r="CB1882" i="9"/>
  <c r="CA1882" i="9"/>
  <c r="CB1881" i="9"/>
  <c r="CA1881" i="9"/>
  <c r="CB1880" i="9"/>
  <c r="CA1880" i="9"/>
  <c r="CB1879" i="9"/>
  <c r="CA1879" i="9"/>
  <c r="CB1878" i="9"/>
  <c r="CA1878" i="9"/>
  <c r="CB1877" i="9"/>
  <c r="CA1877" i="9"/>
  <c r="CB1876" i="9"/>
  <c r="CA1876" i="9"/>
  <c r="CB1875" i="9"/>
  <c r="CA1875" i="9"/>
  <c r="CB1874" i="9"/>
  <c r="CA1874" i="9"/>
  <c r="CB1873" i="9"/>
  <c r="CA1873" i="9"/>
  <c r="CB1872" i="9"/>
  <c r="CA1872" i="9"/>
  <c r="CB1871" i="9"/>
  <c r="CA1871" i="9"/>
  <c r="CB1870" i="9"/>
  <c r="CA1870" i="9"/>
  <c r="CB1869" i="9"/>
  <c r="CA1869" i="9"/>
  <c r="CB1868" i="9"/>
  <c r="CA1868" i="9"/>
  <c r="CB1867" i="9"/>
  <c r="CA1867" i="9"/>
  <c r="CB1866" i="9"/>
  <c r="CA1866" i="9"/>
  <c r="CB1865" i="9"/>
  <c r="CA1865" i="9"/>
  <c r="CB1864" i="9"/>
  <c r="CA1864" i="9"/>
  <c r="CB1863" i="9"/>
  <c r="CA1863" i="9"/>
  <c r="CB1862" i="9"/>
  <c r="CA1862" i="9"/>
  <c r="CB1861" i="9"/>
  <c r="CA1861" i="9"/>
  <c r="CB1860" i="9"/>
  <c r="CA1860" i="9"/>
  <c r="CB1859" i="9"/>
  <c r="CA1859" i="9"/>
  <c r="CB1858" i="9"/>
  <c r="CA1858" i="9"/>
  <c r="CB1857" i="9"/>
  <c r="CA1857" i="9"/>
  <c r="CB1856" i="9"/>
  <c r="CA1856" i="9"/>
  <c r="CB1855" i="9"/>
  <c r="CA1855" i="9"/>
  <c r="CB1854" i="9"/>
  <c r="CA1854" i="9"/>
  <c r="CB1853" i="9"/>
  <c r="CA1853" i="9"/>
  <c r="CB1852" i="9"/>
  <c r="CA1852" i="9"/>
  <c r="CB1851" i="9"/>
  <c r="CA1851" i="9"/>
  <c r="CB1850" i="9"/>
  <c r="CA1850" i="9"/>
  <c r="CB1849" i="9"/>
  <c r="CA1849" i="9"/>
  <c r="CB1848" i="9"/>
  <c r="CA1848" i="9"/>
  <c r="CB1847" i="9"/>
  <c r="CA1847" i="9"/>
  <c r="CB1846" i="9"/>
  <c r="CA1846" i="9"/>
  <c r="CB1845" i="9"/>
  <c r="CA1845" i="9"/>
  <c r="CB1844" i="9"/>
  <c r="CA1844" i="9"/>
  <c r="CB1843" i="9"/>
  <c r="CA1843" i="9"/>
  <c r="CB1842" i="9"/>
  <c r="CA1842" i="9"/>
  <c r="CB1841" i="9"/>
  <c r="CA1841" i="9"/>
  <c r="CB1840" i="9"/>
  <c r="CA1840" i="9"/>
  <c r="CB1839" i="9"/>
  <c r="CA1839" i="9"/>
  <c r="CB1838" i="9"/>
  <c r="CA1838" i="9"/>
  <c r="CB1837" i="9"/>
  <c r="CA1837" i="9"/>
  <c r="CB1836" i="9"/>
  <c r="CA1836" i="9"/>
  <c r="CB1835" i="9"/>
  <c r="CA1835" i="9"/>
  <c r="CB1834" i="9"/>
  <c r="CA1834" i="9"/>
  <c r="CB1833" i="9"/>
  <c r="CA1833" i="9"/>
  <c r="CB1832" i="9"/>
  <c r="CA1832" i="9"/>
  <c r="CB1831" i="9"/>
  <c r="CA1831" i="9"/>
  <c r="CB1830" i="9"/>
  <c r="CA1830" i="9"/>
  <c r="CB1829" i="9"/>
  <c r="CA1829" i="9"/>
  <c r="CB1828" i="9"/>
  <c r="CA1828" i="9"/>
  <c r="CB1827" i="9"/>
  <c r="CA1827" i="9"/>
  <c r="CB1826" i="9"/>
  <c r="CA1826" i="9"/>
  <c r="CB1825" i="9"/>
  <c r="CA1825" i="9"/>
  <c r="CB1824" i="9"/>
  <c r="CA1824" i="9"/>
  <c r="CB1823" i="9"/>
  <c r="CA1823" i="9"/>
  <c r="CB1822" i="9"/>
  <c r="CA1822" i="9"/>
  <c r="CB1821" i="9"/>
  <c r="CA1821" i="9"/>
  <c r="CB1820" i="9"/>
  <c r="CA1820" i="9"/>
  <c r="CB1819" i="9"/>
  <c r="CA1819" i="9"/>
  <c r="CB1818" i="9"/>
  <c r="CA1818" i="9"/>
  <c r="CB1817" i="9"/>
  <c r="CA1817" i="9"/>
  <c r="CB1816" i="9"/>
  <c r="CA1816" i="9"/>
  <c r="CB1815" i="9"/>
  <c r="CA1815" i="9"/>
  <c r="CB1814" i="9"/>
  <c r="CA1814" i="9"/>
  <c r="CB1813" i="9"/>
  <c r="CA1813" i="9"/>
  <c r="CB1812" i="9"/>
  <c r="CA1812" i="9"/>
  <c r="CB1811" i="9"/>
  <c r="CA1811" i="9"/>
  <c r="CB1810" i="9"/>
  <c r="CA1810" i="9"/>
  <c r="CB1809" i="9"/>
  <c r="CA1809" i="9"/>
  <c r="CB1808" i="9"/>
  <c r="CA1808" i="9"/>
  <c r="CB1807" i="9"/>
  <c r="CA1807" i="9"/>
  <c r="CB1806" i="9"/>
  <c r="CA1806" i="9"/>
  <c r="CB1805" i="9"/>
  <c r="CA1805" i="9"/>
  <c r="CB1804" i="9"/>
  <c r="CA1804" i="9"/>
  <c r="CB1803" i="9"/>
  <c r="CA1803" i="9"/>
  <c r="CB1802" i="9"/>
  <c r="CA1802" i="9"/>
  <c r="CB1801" i="9"/>
  <c r="CA1801" i="9"/>
  <c r="CB1800" i="9"/>
  <c r="CA1800" i="9"/>
  <c r="CB1799" i="9"/>
  <c r="CA1799" i="9"/>
  <c r="CB1798" i="9"/>
  <c r="CA1798" i="9"/>
  <c r="CB1797" i="9"/>
  <c r="CA1797" i="9"/>
  <c r="CB1796" i="9"/>
  <c r="CA1796" i="9"/>
  <c r="CB1795" i="9"/>
  <c r="CA1795" i="9"/>
  <c r="CB1794" i="9"/>
  <c r="CA1794" i="9"/>
  <c r="CB1793" i="9"/>
  <c r="CA1793" i="9"/>
  <c r="CB1792" i="9"/>
  <c r="CA1792" i="9"/>
  <c r="CB1791" i="9"/>
  <c r="CA1791" i="9"/>
  <c r="CB1790" i="9"/>
  <c r="CA1790" i="9"/>
  <c r="CB1789" i="9"/>
  <c r="CA1789" i="9"/>
  <c r="CB1788" i="9"/>
  <c r="CA1788" i="9"/>
  <c r="CB1787" i="9"/>
  <c r="CA1787" i="9"/>
  <c r="CB1786" i="9"/>
  <c r="CA1786" i="9"/>
  <c r="CB1785" i="9"/>
  <c r="CA1785" i="9"/>
  <c r="CB1784" i="9"/>
  <c r="CA1784" i="9"/>
  <c r="CB1783" i="9"/>
  <c r="CA1783" i="9"/>
  <c r="CB1782" i="9"/>
  <c r="CA1782" i="9"/>
  <c r="CB1781" i="9"/>
  <c r="CA1781" i="9"/>
  <c r="CB1780" i="9"/>
  <c r="CA1780" i="9"/>
  <c r="CB1779" i="9"/>
  <c r="CA1779" i="9"/>
  <c r="CB1778" i="9"/>
  <c r="CA1778" i="9"/>
  <c r="CB1777" i="9"/>
  <c r="CA1777" i="9"/>
  <c r="CB1776" i="9"/>
  <c r="CA1776" i="9"/>
  <c r="CB1775" i="9"/>
  <c r="CA1775" i="9"/>
  <c r="CB1774" i="9"/>
  <c r="CA1774" i="9"/>
  <c r="CB1773" i="9"/>
  <c r="CA1773" i="9"/>
  <c r="CB1772" i="9"/>
  <c r="CA1772" i="9"/>
  <c r="CB1771" i="9"/>
  <c r="CA1771" i="9"/>
  <c r="CB1770" i="9"/>
  <c r="CA1770" i="9"/>
  <c r="CB1769" i="9"/>
  <c r="CA1769" i="9"/>
  <c r="CB1768" i="9"/>
  <c r="CA1768" i="9"/>
  <c r="CB1767" i="9"/>
  <c r="CA1767" i="9"/>
  <c r="CB1766" i="9"/>
  <c r="CA1766" i="9"/>
  <c r="CB1765" i="9"/>
  <c r="CA1765" i="9"/>
  <c r="CB1764" i="9"/>
  <c r="CA1764" i="9"/>
  <c r="CB1763" i="9"/>
  <c r="CA1763" i="9"/>
  <c r="CB1762" i="9"/>
  <c r="CA1762" i="9"/>
  <c r="CB1761" i="9"/>
  <c r="CA1761" i="9"/>
  <c r="CB1760" i="9"/>
  <c r="CA1760" i="9"/>
  <c r="CB1759" i="9"/>
  <c r="CA1759" i="9"/>
  <c r="CB1758" i="9"/>
  <c r="CA1758" i="9"/>
  <c r="CB1757" i="9"/>
  <c r="CA1757" i="9"/>
  <c r="CB1756" i="9"/>
  <c r="CA1756" i="9"/>
  <c r="CB1755" i="9"/>
  <c r="CA1755" i="9"/>
  <c r="CB1754" i="9"/>
  <c r="CA1754" i="9"/>
  <c r="CB1753" i="9"/>
  <c r="CA1753" i="9"/>
  <c r="CB1752" i="9"/>
  <c r="CA1752" i="9"/>
  <c r="CB1751" i="9"/>
  <c r="CA1751" i="9"/>
  <c r="CB1750" i="9"/>
  <c r="CA1750" i="9"/>
  <c r="CB1749" i="9"/>
  <c r="CA1749" i="9"/>
  <c r="CB1748" i="9"/>
  <c r="CA1748" i="9"/>
  <c r="CB1747" i="9"/>
  <c r="CA1747" i="9"/>
  <c r="CB1746" i="9"/>
  <c r="CA1746" i="9"/>
  <c r="CB1745" i="9"/>
  <c r="CA1745" i="9"/>
  <c r="CB1744" i="9"/>
  <c r="CA1744" i="9"/>
  <c r="CB1743" i="9"/>
  <c r="CA1743" i="9"/>
  <c r="CB1742" i="9"/>
  <c r="CA1742" i="9"/>
  <c r="CB1741" i="9"/>
  <c r="CA1741" i="9"/>
  <c r="CB1740" i="9"/>
  <c r="CA1740" i="9"/>
  <c r="CB1739" i="9"/>
  <c r="CA1739" i="9"/>
  <c r="CB1738" i="9"/>
  <c r="CA1738" i="9"/>
  <c r="CB1737" i="9"/>
  <c r="CA1737" i="9"/>
  <c r="CB1736" i="9"/>
  <c r="CA1736" i="9"/>
  <c r="CB1735" i="9"/>
  <c r="CA1735" i="9"/>
  <c r="CB1734" i="9"/>
  <c r="CA1734" i="9"/>
  <c r="CB1733" i="9"/>
  <c r="CA1733" i="9"/>
  <c r="CB1732" i="9"/>
  <c r="CA1732" i="9"/>
  <c r="CB1731" i="9"/>
  <c r="CA1731" i="9"/>
  <c r="CB1730" i="9"/>
  <c r="CA1730" i="9"/>
  <c r="CB1729" i="9"/>
  <c r="CA1729" i="9"/>
  <c r="CB1728" i="9"/>
  <c r="CA1728" i="9"/>
  <c r="CB1727" i="9"/>
  <c r="CA1727" i="9"/>
  <c r="CB1726" i="9"/>
  <c r="CA1726" i="9"/>
  <c r="CB1725" i="9"/>
  <c r="CA1725" i="9"/>
  <c r="CB1724" i="9"/>
  <c r="CA1724" i="9"/>
  <c r="CB1723" i="9"/>
  <c r="CA1723" i="9"/>
  <c r="CB1722" i="9"/>
  <c r="CA1722" i="9"/>
  <c r="CB1721" i="9"/>
  <c r="CA1721" i="9"/>
  <c r="CB1720" i="9"/>
  <c r="CA1720" i="9"/>
  <c r="CB1719" i="9"/>
  <c r="CA1719" i="9"/>
  <c r="CB1718" i="9"/>
  <c r="CA1718" i="9"/>
  <c r="CB1717" i="9"/>
  <c r="CA1717" i="9"/>
  <c r="CB1716" i="9"/>
  <c r="CA1716" i="9"/>
  <c r="CB1715" i="9"/>
  <c r="CA1715" i="9"/>
  <c r="CB1714" i="9"/>
  <c r="CA1714" i="9"/>
  <c r="CB1713" i="9"/>
  <c r="CA1713" i="9"/>
  <c r="CB1712" i="9"/>
  <c r="CA1712" i="9"/>
  <c r="CB1711" i="9"/>
  <c r="CA1711" i="9"/>
  <c r="CB1710" i="9"/>
  <c r="CA1710" i="9"/>
  <c r="CB1709" i="9"/>
  <c r="CA1709" i="9"/>
  <c r="CB1708" i="9"/>
  <c r="CA1708" i="9"/>
  <c r="CB1707" i="9"/>
  <c r="CA1707" i="9"/>
  <c r="CB1706" i="9"/>
  <c r="CA1706" i="9"/>
  <c r="CB1705" i="9"/>
  <c r="CA1705" i="9"/>
  <c r="CB1704" i="9"/>
  <c r="CA1704" i="9"/>
  <c r="CB1703" i="9"/>
  <c r="CA1703" i="9"/>
  <c r="CB1702" i="9"/>
  <c r="CA1702" i="9"/>
  <c r="CB1701" i="9"/>
  <c r="CA1701" i="9"/>
  <c r="CB1700" i="9"/>
  <c r="CA1700" i="9"/>
  <c r="CB1699" i="9"/>
  <c r="CA1699" i="9"/>
  <c r="CB1698" i="9"/>
  <c r="CA1698" i="9"/>
  <c r="CB1697" i="9"/>
  <c r="CA1697" i="9"/>
  <c r="CB1696" i="9"/>
  <c r="CA1696" i="9"/>
  <c r="CB1695" i="9"/>
  <c r="CA1695" i="9"/>
  <c r="CB1694" i="9"/>
  <c r="CA1694" i="9"/>
  <c r="CB1693" i="9"/>
  <c r="CA1693" i="9"/>
  <c r="CB1692" i="9"/>
  <c r="CA1692" i="9"/>
  <c r="CB1691" i="9"/>
  <c r="CA1691" i="9"/>
  <c r="CB1690" i="9"/>
  <c r="CA1690" i="9"/>
  <c r="CB1689" i="9"/>
  <c r="CA1689" i="9"/>
  <c r="CB1688" i="9"/>
  <c r="CA1688" i="9"/>
  <c r="CB1687" i="9"/>
  <c r="CA1687" i="9"/>
  <c r="CB1686" i="9"/>
  <c r="CA1686" i="9"/>
  <c r="CB1685" i="9"/>
  <c r="CA1685" i="9"/>
  <c r="CB1684" i="9"/>
  <c r="CA1684" i="9"/>
  <c r="CB1683" i="9"/>
  <c r="CA1683" i="9"/>
  <c r="CB1682" i="9"/>
  <c r="CA1682" i="9"/>
  <c r="CB1681" i="9"/>
  <c r="CA1681" i="9"/>
  <c r="CB1680" i="9"/>
  <c r="CA1680" i="9"/>
  <c r="CB1679" i="9"/>
  <c r="CA1679" i="9"/>
  <c r="CB1678" i="9"/>
  <c r="CA1678" i="9"/>
  <c r="CB1677" i="9"/>
  <c r="CA1677" i="9"/>
  <c r="CB1676" i="9"/>
  <c r="CA1676" i="9"/>
  <c r="CB1675" i="9"/>
  <c r="CA1675" i="9"/>
  <c r="CB1674" i="9"/>
  <c r="CA1674" i="9"/>
  <c r="CB1673" i="9"/>
  <c r="CA1673" i="9"/>
  <c r="CB1672" i="9"/>
  <c r="CA1672" i="9"/>
  <c r="CB1671" i="9"/>
  <c r="CA1671" i="9"/>
  <c r="CB1670" i="9"/>
  <c r="CA1670" i="9"/>
  <c r="CB1669" i="9"/>
  <c r="CA1669" i="9"/>
  <c r="CB1668" i="9"/>
  <c r="CA1668" i="9"/>
  <c r="CB1667" i="9"/>
  <c r="CA1667" i="9"/>
  <c r="CB1666" i="9"/>
  <c r="CA1666" i="9"/>
  <c r="CB1665" i="9"/>
  <c r="CA1665" i="9"/>
  <c r="CB1664" i="9"/>
  <c r="CA1664" i="9"/>
  <c r="CB1663" i="9"/>
  <c r="CA1663" i="9"/>
  <c r="CB1662" i="9"/>
  <c r="CA1662" i="9"/>
  <c r="CB1661" i="9"/>
  <c r="CA1661" i="9"/>
  <c r="CB1660" i="9"/>
  <c r="CA1660" i="9"/>
  <c r="CB1659" i="9"/>
  <c r="CA1659" i="9"/>
  <c r="CB1658" i="9"/>
  <c r="CA1658" i="9"/>
  <c r="CB1657" i="9"/>
  <c r="CA1657" i="9"/>
  <c r="CB1656" i="9"/>
  <c r="CA1656" i="9"/>
  <c r="CB1655" i="9"/>
  <c r="CA1655" i="9"/>
  <c r="CB1654" i="9"/>
  <c r="CA1654" i="9"/>
  <c r="CB1653" i="9"/>
  <c r="CA1653" i="9"/>
  <c r="CB1652" i="9"/>
  <c r="CA1652" i="9"/>
  <c r="CB1651" i="9"/>
  <c r="CA1651" i="9"/>
  <c r="CB1650" i="9"/>
  <c r="CA1650" i="9"/>
  <c r="CB1649" i="9"/>
  <c r="CA1649" i="9"/>
  <c r="CB1648" i="9"/>
  <c r="CA1648" i="9"/>
  <c r="CB1647" i="9"/>
  <c r="CA1647" i="9"/>
  <c r="CB1646" i="9"/>
  <c r="CA1646" i="9"/>
  <c r="CB1645" i="9"/>
  <c r="CA1645" i="9"/>
  <c r="CB1644" i="9"/>
  <c r="CA1644" i="9"/>
  <c r="CB1643" i="9"/>
  <c r="CA1643" i="9"/>
  <c r="CB1642" i="9"/>
  <c r="CA1642" i="9"/>
  <c r="CB1641" i="9"/>
  <c r="CA1641" i="9"/>
  <c r="CB1640" i="9"/>
  <c r="CA1640" i="9"/>
  <c r="CB1639" i="9"/>
  <c r="CA1639" i="9"/>
  <c r="CB1638" i="9"/>
  <c r="CA1638" i="9"/>
  <c r="CB1637" i="9"/>
  <c r="CA1637" i="9"/>
  <c r="CB1636" i="9"/>
  <c r="CA1636" i="9"/>
  <c r="CB1635" i="9"/>
  <c r="CA1635" i="9"/>
  <c r="CB1634" i="9"/>
  <c r="CA1634" i="9"/>
  <c r="CB1633" i="9"/>
  <c r="CA1633" i="9"/>
  <c r="CB1632" i="9"/>
  <c r="CA1632" i="9"/>
  <c r="CB1631" i="9"/>
  <c r="CA1631" i="9"/>
  <c r="CB1630" i="9"/>
  <c r="CA1630" i="9"/>
  <c r="CB1629" i="9"/>
  <c r="CA1629" i="9"/>
  <c r="CB1628" i="9"/>
  <c r="CA1628" i="9"/>
  <c r="CB1627" i="9"/>
  <c r="CA1627" i="9"/>
  <c r="CB1626" i="9"/>
  <c r="CA1626" i="9"/>
  <c r="CB1625" i="9"/>
  <c r="CA1625" i="9"/>
  <c r="CB1624" i="9"/>
  <c r="CA1624" i="9"/>
  <c r="CB1623" i="9"/>
  <c r="CA1623" i="9"/>
  <c r="CB1622" i="9"/>
  <c r="CA1622" i="9"/>
  <c r="CB1621" i="9"/>
  <c r="CA1621" i="9"/>
  <c r="CB1620" i="9"/>
  <c r="CA1620" i="9"/>
  <c r="CB1619" i="9"/>
  <c r="CA1619" i="9"/>
  <c r="CB1618" i="9"/>
  <c r="CA1618" i="9"/>
  <c r="CB1617" i="9"/>
  <c r="CA1617" i="9"/>
  <c r="CB1616" i="9"/>
  <c r="CA1616" i="9"/>
  <c r="CB1615" i="9"/>
  <c r="CA1615" i="9"/>
  <c r="CB1614" i="9"/>
  <c r="CA1614" i="9"/>
  <c r="CB1613" i="9"/>
  <c r="CA1613" i="9"/>
  <c r="CB1612" i="9"/>
  <c r="CA1612" i="9"/>
  <c r="CB1611" i="9"/>
  <c r="CA1611" i="9"/>
  <c r="CB1610" i="9"/>
  <c r="CA1610" i="9"/>
  <c r="CB1609" i="9"/>
  <c r="CA1609" i="9"/>
  <c r="CB1608" i="9"/>
  <c r="CA1608" i="9"/>
  <c r="CB1607" i="9"/>
  <c r="CA1607" i="9"/>
  <c r="CB1606" i="9"/>
  <c r="CA1606" i="9"/>
  <c r="CB1605" i="9"/>
  <c r="CA1605" i="9"/>
  <c r="CB1604" i="9"/>
  <c r="CA1604" i="9"/>
  <c r="CB1603" i="9"/>
  <c r="CA1603" i="9"/>
  <c r="CB1602" i="9"/>
  <c r="CA1602" i="9"/>
  <c r="CB1601" i="9"/>
  <c r="CA1601" i="9"/>
  <c r="CB1600" i="9"/>
  <c r="CA1600" i="9"/>
  <c r="CB1599" i="9"/>
  <c r="CA1599" i="9"/>
  <c r="CB1598" i="9"/>
  <c r="CA1598" i="9"/>
  <c r="CB1597" i="9"/>
  <c r="CA1597" i="9"/>
  <c r="CB1596" i="9"/>
  <c r="CA1596" i="9"/>
  <c r="CB1595" i="9"/>
  <c r="CA1595" i="9"/>
  <c r="CB1594" i="9"/>
  <c r="CA1594" i="9"/>
  <c r="CB1593" i="9"/>
  <c r="CA1593" i="9"/>
  <c r="CB1592" i="9"/>
  <c r="CA1592" i="9"/>
  <c r="CB1591" i="9"/>
  <c r="CA1591" i="9"/>
  <c r="CB1590" i="9"/>
  <c r="CA1590" i="9"/>
  <c r="CB1589" i="9"/>
  <c r="CA1589" i="9"/>
  <c r="CB1588" i="9"/>
  <c r="CA1588" i="9"/>
  <c r="CB1587" i="9"/>
  <c r="CA1587" i="9"/>
  <c r="CB1586" i="9"/>
  <c r="CA1586" i="9"/>
  <c r="CB1585" i="9"/>
  <c r="CA1585" i="9"/>
  <c r="CB1584" i="9"/>
  <c r="CA1584" i="9"/>
  <c r="CB1583" i="9"/>
  <c r="CA1583" i="9"/>
  <c r="CB1582" i="9"/>
  <c r="CA1582" i="9"/>
  <c r="CB1581" i="9"/>
  <c r="CA1581" i="9"/>
  <c r="CB1580" i="9"/>
  <c r="CA1580" i="9"/>
  <c r="CB1579" i="9"/>
  <c r="CA1579" i="9"/>
  <c r="CB1578" i="9"/>
  <c r="CA1578" i="9"/>
  <c r="CB1577" i="9"/>
  <c r="CA1577" i="9"/>
  <c r="CB1576" i="9"/>
  <c r="CA1576" i="9"/>
  <c r="CB1575" i="9"/>
  <c r="CA1575" i="9"/>
  <c r="CB1574" i="9"/>
  <c r="CA1574" i="9"/>
  <c r="CB1573" i="9"/>
  <c r="CA1573" i="9"/>
  <c r="CB1572" i="9"/>
  <c r="CA1572" i="9"/>
  <c r="CB1571" i="9"/>
  <c r="CA1571" i="9"/>
  <c r="CB1570" i="9"/>
  <c r="CA1570" i="9"/>
  <c r="CB1569" i="9"/>
  <c r="CA1569" i="9"/>
  <c r="CB1568" i="9"/>
  <c r="CA1568" i="9"/>
  <c r="CB1567" i="9"/>
  <c r="CA1567" i="9"/>
  <c r="CB1566" i="9"/>
  <c r="CA1566" i="9"/>
  <c r="CB1565" i="9"/>
  <c r="CA1565" i="9"/>
  <c r="CB1564" i="9"/>
  <c r="CA1564" i="9"/>
  <c r="CB1563" i="9"/>
  <c r="CA1563" i="9"/>
  <c r="CB1562" i="9"/>
  <c r="CA1562" i="9"/>
  <c r="CB1561" i="9"/>
  <c r="CA1561" i="9"/>
  <c r="CB1560" i="9"/>
  <c r="CA1560" i="9"/>
  <c r="CB1559" i="9"/>
  <c r="CA1559" i="9"/>
  <c r="CB1558" i="9"/>
  <c r="CA1558" i="9"/>
  <c r="CB1557" i="9"/>
  <c r="CA1557" i="9"/>
  <c r="CB1556" i="9"/>
  <c r="CA1556" i="9"/>
  <c r="CB1555" i="9"/>
  <c r="CA1555" i="9"/>
  <c r="CB1554" i="9"/>
  <c r="CA1554" i="9"/>
  <c r="CB1553" i="9"/>
  <c r="CA1553" i="9"/>
  <c r="CB1552" i="9"/>
  <c r="CA1552" i="9"/>
  <c r="CB1551" i="9"/>
  <c r="CA1551" i="9"/>
  <c r="CB1550" i="9"/>
  <c r="CA1550" i="9"/>
  <c r="CB1549" i="9"/>
  <c r="CA1549" i="9"/>
  <c r="CB1548" i="9"/>
  <c r="CA1548" i="9"/>
  <c r="CB1547" i="9"/>
  <c r="CA1547" i="9"/>
  <c r="CB1546" i="9"/>
  <c r="CA1546" i="9"/>
  <c r="CB1545" i="9"/>
  <c r="CA1545" i="9"/>
  <c r="CB1544" i="9"/>
  <c r="CA1544" i="9"/>
  <c r="CB1543" i="9"/>
  <c r="CA1543" i="9"/>
  <c r="CB1542" i="9"/>
  <c r="CA1542" i="9"/>
  <c r="CB1541" i="9"/>
  <c r="CA1541" i="9"/>
  <c r="CB1540" i="9"/>
  <c r="CA1540" i="9"/>
  <c r="CB1539" i="9"/>
  <c r="CA1539" i="9"/>
  <c r="CB1538" i="9"/>
  <c r="CA1538" i="9"/>
  <c r="CB1537" i="9"/>
  <c r="CA1537" i="9"/>
  <c r="CB1536" i="9"/>
  <c r="CA1536" i="9"/>
  <c r="CB1535" i="9"/>
  <c r="CA1535" i="9"/>
  <c r="CB1534" i="9"/>
  <c r="CA1534" i="9"/>
  <c r="CB1533" i="9"/>
  <c r="CA1533" i="9"/>
  <c r="CB1532" i="9"/>
  <c r="CA1532" i="9"/>
  <c r="CB1531" i="9"/>
  <c r="CA1531" i="9"/>
  <c r="CB1530" i="9"/>
  <c r="CA1530" i="9"/>
  <c r="CB1529" i="9"/>
  <c r="CA1529" i="9"/>
  <c r="CB1528" i="9"/>
  <c r="CA1528" i="9"/>
  <c r="CB1527" i="9"/>
  <c r="CA1527" i="9"/>
  <c r="CB1526" i="9"/>
  <c r="CA1526" i="9"/>
  <c r="CB1525" i="9"/>
  <c r="CA1525" i="9"/>
  <c r="CB1524" i="9"/>
  <c r="CA1524" i="9"/>
  <c r="CB1523" i="9"/>
  <c r="CA1523" i="9"/>
  <c r="CB1522" i="9"/>
  <c r="CA1522" i="9"/>
  <c r="CB1521" i="9"/>
  <c r="CA1521" i="9"/>
  <c r="CB1520" i="9"/>
  <c r="CA1520" i="9"/>
  <c r="CB1519" i="9"/>
  <c r="CA1519" i="9"/>
  <c r="CB1518" i="9"/>
  <c r="CA1518" i="9"/>
  <c r="CB1517" i="9"/>
  <c r="CA1517" i="9"/>
  <c r="CB1516" i="9"/>
  <c r="CA1516" i="9"/>
  <c r="CB1515" i="9"/>
  <c r="CA1515" i="9"/>
  <c r="CB1514" i="9"/>
  <c r="CA1514" i="9"/>
  <c r="CB1513" i="9"/>
  <c r="CA1513" i="9"/>
  <c r="CB1512" i="9"/>
  <c r="CA1512" i="9"/>
  <c r="CB1511" i="9"/>
  <c r="CA1511" i="9"/>
  <c r="CB1510" i="9"/>
  <c r="CA1510" i="9"/>
  <c r="CB1509" i="9"/>
  <c r="CA1509" i="9"/>
  <c r="CB1508" i="9"/>
  <c r="CA1508" i="9"/>
  <c r="CB1507" i="9"/>
  <c r="CA1507" i="9"/>
  <c r="CB1506" i="9"/>
  <c r="CA1506" i="9"/>
  <c r="CB1505" i="9"/>
  <c r="CA1505" i="9"/>
  <c r="CB1504" i="9"/>
  <c r="CA1504" i="9"/>
  <c r="CB1503" i="9"/>
  <c r="CA1503" i="9"/>
  <c r="CB1502" i="9"/>
  <c r="CA1502" i="9"/>
  <c r="CB1501" i="9"/>
  <c r="CA1501" i="9"/>
  <c r="CB1500" i="9"/>
  <c r="CA1500" i="9"/>
  <c r="CB1499" i="9"/>
  <c r="CA1499" i="9"/>
  <c r="CB1498" i="9"/>
  <c r="CA1498" i="9"/>
  <c r="CB1497" i="9"/>
  <c r="CA1497" i="9"/>
  <c r="CB1496" i="9"/>
  <c r="CA1496" i="9"/>
  <c r="CB1495" i="9"/>
  <c r="CA1495" i="9"/>
  <c r="CB1494" i="9"/>
  <c r="CA1494" i="9"/>
  <c r="CB1493" i="9"/>
  <c r="CA1493" i="9"/>
  <c r="CB1492" i="9"/>
  <c r="CA1492" i="9"/>
  <c r="CB1491" i="9"/>
  <c r="CA1491" i="9"/>
  <c r="CB1490" i="9"/>
  <c r="CA1490" i="9"/>
  <c r="CB1489" i="9"/>
  <c r="CA1489" i="9"/>
  <c r="CB1488" i="9"/>
  <c r="CA1488" i="9"/>
  <c r="CB1487" i="9"/>
  <c r="CA1487" i="9"/>
  <c r="CB1486" i="9"/>
  <c r="CA1486" i="9"/>
  <c r="CB1485" i="9"/>
  <c r="CA1485" i="9"/>
  <c r="CB1484" i="9"/>
  <c r="CA1484" i="9"/>
  <c r="CB1483" i="9"/>
  <c r="CA1483" i="9"/>
  <c r="CB1482" i="9"/>
  <c r="CA1482" i="9"/>
  <c r="CB1481" i="9"/>
  <c r="CA1481" i="9"/>
  <c r="CB1480" i="9"/>
  <c r="CA1480" i="9"/>
  <c r="CB1479" i="9"/>
  <c r="CA1479" i="9"/>
  <c r="CB1478" i="9"/>
  <c r="CA1478" i="9"/>
  <c r="CB1477" i="9"/>
  <c r="CA1477" i="9"/>
  <c r="CB1476" i="9"/>
  <c r="CA1476" i="9"/>
  <c r="CB1475" i="9"/>
  <c r="CA1475" i="9"/>
  <c r="CB1474" i="9"/>
  <c r="CA1474" i="9"/>
  <c r="CB1473" i="9"/>
  <c r="CA1473" i="9"/>
  <c r="CB1472" i="9"/>
  <c r="CA1472" i="9"/>
  <c r="CB1471" i="9"/>
  <c r="CA1471" i="9"/>
  <c r="CB1470" i="9"/>
  <c r="CA1470" i="9"/>
  <c r="CB1469" i="9"/>
  <c r="CA1469" i="9"/>
  <c r="CB1468" i="9"/>
  <c r="CA1468" i="9"/>
  <c r="CB1467" i="9"/>
  <c r="CA1467" i="9"/>
  <c r="CB1466" i="9"/>
  <c r="CA1466" i="9"/>
  <c r="CB1465" i="9"/>
  <c r="CA1465" i="9"/>
  <c r="CB1464" i="9"/>
  <c r="CA1464" i="9"/>
  <c r="CB1463" i="9"/>
  <c r="CA1463" i="9"/>
  <c r="CB1462" i="9"/>
  <c r="CA1462" i="9"/>
  <c r="CB1461" i="9"/>
  <c r="CA1461" i="9"/>
  <c r="CB1460" i="9"/>
  <c r="CA1460" i="9"/>
  <c r="CB1459" i="9"/>
  <c r="CA1459" i="9"/>
  <c r="CB1458" i="9"/>
  <c r="CA1458" i="9"/>
  <c r="CB1457" i="9"/>
  <c r="CA1457" i="9"/>
  <c r="CB1456" i="9"/>
  <c r="CA1456" i="9"/>
  <c r="CB1455" i="9"/>
  <c r="CA1455" i="9"/>
  <c r="CB1454" i="9"/>
  <c r="CA1454" i="9"/>
  <c r="CB1453" i="9"/>
  <c r="CA1453" i="9"/>
  <c r="CB1452" i="9"/>
  <c r="CA1452" i="9"/>
  <c r="CB1451" i="9"/>
  <c r="CA1451" i="9"/>
  <c r="CB1450" i="9"/>
  <c r="CA1450" i="9"/>
  <c r="CB1449" i="9"/>
  <c r="CA1449" i="9"/>
  <c r="CB1448" i="9"/>
  <c r="CA1448" i="9"/>
  <c r="CB1447" i="9"/>
  <c r="CA1447" i="9"/>
  <c r="CB1446" i="9"/>
  <c r="CA1446" i="9"/>
  <c r="CB1445" i="9"/>
  <c r="CA1445" i="9"/>
  <c r="CB1444" i="9"/>
  <c r="CA1444" i="9"/>
  <c r="CB1443" i="9"/>
  <c r="CA1443" i="9"/>
  <c r="CB1442" i="9"/>
  <c r="CA1442" i="9"/>
  <c r="CB1441" i="9"/>
  <c r="CA1441" i="9"/>
  <c r="CB1440" i="9"/>
  <c r="CA1440" i="9"/>
  <c r="CB1439" i="9"/>
  <c r="CA1439" i="9"/>
  <c r="CB1438" i="9"/>
  <c r="CA1438" i="9"/>
  <c r="CB1437" i="9"/>
  <c r="CA1437" i="9"/>
  <c r="CB1436" i="9"/>
  <c r="CA1436" i="9"/>
  <c r="CB1435" i="9"/>
  <c r="CA1435" i="9"/>
  <c r="CB1434" i="9"/>
  <c r="CA1434" i="9"/>
  <c r="CB1433" i="9"/>
  <c r="CA1433" i="9"/>
  <c r="CB1432" i="9"/>
  <c r="CA1432" i="9"/>
  <c r="CB1431" i="9"/>
  <c r="CA1431" i="9"/>
  <c r="CB1430" i="9"/>
  <c r="CA1430" i="9"/>
  <c r="CB1429" i="9"/>
  <c r="CA1429" i="9"/>
  <c r="CB1428" i="9"/>
  <c r="CA1428" i="9"/>
  <c r="CB1427" i="9"/>
  <c r="CA1427" i="9"/>
  <c r="CB1426" i="9"/>
  <c r="CA1426" i="9"/>
  <c r="CB1425" i="9"/>
  <c r="CA1425" i="9"/>
  <c r="CB1424" i="9"/>
  <c r="CA1424" i="9"/>
  <c r="CB1423" i="9"/>
  <c r="CA1423" i="9"/>
  <c r="CB1422" i="9"/>
  <c r="CA1422" i="9"/>
  <c r="CB1421" i="9"/>
  <c r="CA1421" i="9"/>
  <c r="CB1420" i="9"/>
  <c r="CA1420" i="9"/>
  <c r="CB1419" i="9"/>
  <c r="CA1419" i="9"/>
  <c r="CB1418" i="9"/>
  <c r="CA1418" i="9"/>
  <c r="CB1417" i="9"/>
  <c r="CA1417" i="9"/>
  <c r="CB1416" i="9"/>
  <c r="CA1416" i="9"/>
  <c r="CB1415" i="9"/>
  <c r="CA1415" i="9"/>
  <c r="CB1414" i="9"/>
  <c r="CA1414" i="9"/>
  <c r="CB1413" i="9"/>
  <c r="CA1413" i="9"/>
  <c r="CB1412" i="9"/>
  <c r="CA1412" i="9"/>
  <c r="CB1411" i="9"/>
  <c r="CA1411" i="9"/>
  <c r="CB1410" i="9"/>
  <c r="CA1410" i="9"/>
  <c r="CB1409" i="9"/>
  <c r="CA1409" i="9"/>
  <c r="CB1408" i="9"/>
  <c r="CA1408" i="9"/>
  <c r="CB1407" i="9"/>
  <c r="CA1407" i="9"/>
  <c r="CB1406" i="9"/>
  <c r="CA1406" i="9"/>
  <c r="CB1405" i="9"/>
  <c r="CA1405" i="9"/>
  <c r="CB1404" i="9"/>
  <c r="CA1404" i="9"/>
  <c r="CB1403" i="9"/>
  <c r="CA1403" i="9"/>
  <c r="CB1402" i="9"/>
  <c r="CA1402" i="9"/>
  <c r="CB1401" i="9"/>
  <c r="CA1401" i="9"/>
  <c r="CB1400" i="9"/>
  <c r="CA1400" i="9"/>
  <c r="CB1399" i="9"/>
  <c r="CA1399" i="9"/>
  <c r="CB1398" i="9"/>
  <c r="CA1398" i="9"/>
  <c r="CB1397" i="9"/>
  <c r="CA1397" i="9"/>
  <c r="CB1396" i="9"/>
  <c r="CA1396" i="9"/>
  <c r="CB1395" i="9"/>
  <c r="CA1395" i="9"/>
  <c r="CB1394" i="9"/>
  <c r="CA1394" i="9"/>
  <c r="CB1393" i="9"/>
  <c r="CA1393" i="9"/>
  <c r="CB1392" i="9"/>
  <c r="CA1392" i="9"/>
  <c r="CB1391" i="9"/>
  <c r="CA1391" i="9"/>
  <c r="CB1390" i="9"/>
  <c r="CA1390" i="9"/>
  <c r="CB1389" i="9"/>
  <c r="CA1389" i="9"/>
  <c r="CB1388" i="9"/>
  <c r="CA1388" i="9"/>
  <c r="CB1387" i="9"/>
  <c r="CA1387" i="9"/>
  <c r="CB1386" i="9"/>
  <c r="CA1386" i="9"/>
  <c r="CB1385" i="9"/>
  <c r="CA1385" i="9"/>
  <c r="CB1384" i="9"/>
  <c r="CA1384" i="9"/>
  <c r="CB1383" i="9"/>
  <c r="CA1383" i="9"/>
  <c r="CB1382" i="9"/>
  <c r="CA1382" i="9"/>
  <c r="CB1381" i="9"/>
  <c r="CA1381" i="9"/>
  <c r="CB1380" i="9"/>
  <c r="CA1380" i="9"/>
  <c r="CB1379" i="9"/>
  <c r="CA1379" i="9"/>
  <c r="CB1378" i="9"/>
  <c r="CA1378" i="9"/>
  <c r="CB1377" i="9"/>
  <c r="CA1377" i="9"/>
  <c r="CB1376" i="9"/>
  <c r="CA1376" i="9"/>
  <c r="CB1375" i="9"/>
  <c r="CA1375" i="9"/>
  <c r="CB1374" i="9"/>
  <c r="CA1374" i="9"/>
  <c r="CB1373" i="9"/>
  <c r="CA1373" i="9"/>
  <c r="CB1372" i="9"/>
  <c r="CA1372" i="9"/>
  <c r="CB1371" i="9"/>
  <c r="CA1371" i="9"/>
  <c r="CB1370" i="9"/>
  <c r="CA1370" i="9"/>
  <c r="CB1369" i="9"/>
  <c r="CA1369" i="9"/>
  <c r="CB1368" i="9"/>
  <c r="CA1368" i="9"/>
  <c r="CB1367" i="9"/>
  <c r="CA1367" i="9"/>
  <c r="CB1366" i="9"/>
  <c r="CA1366" i="9"/>
  <c r="CB1365" i="9"/>
  <c r="CA1365" i="9"/>
  <c r="CB1364" i="9"/>
  <c r="CA1364" i="9"/>
  <c r="CB1363" i="9"/>
  <c r="CA1363" i="9"/>
  <c r="CB1362" i="9"/>
  <c r="CA1362" i="9"/>
  <c r="CB1361" i="9"/>
  <c r="CA1361" i="9"/>
  <c r="CB1360" i="9"/>
  <c r="CA1360" i="9"/>
  <c r="CB1359" i="9"/>
  <c r="CA1359" i="9"/>
  <c r="CB1358" i="9"/>
  <c r="CA1358" i="9"/>
  <c r="CB1357" i="9"/>
  <c r="CA1357" i="9"/>
  <c r="CB1356" i="9"/>
  <c r="CA1356" i="9"/>
  <c r="CB1355" i="9"/>
  <c r="CA1355" i="9"/>
  <c r="CB1354" i="9"/>
  <c r="CA1354" i="9"/>
  <c r="CB1353" i="9"/>
  <c r="CA1353" i="9"/>
  <c r="CB1352" i="9"/>
  <c r="CA1352" i="9"/>
  <c r="CB1351" i="9"/>
  <c r="CA1351" i="9"/>
  <c r="CB1350" i="9"/>
  <c r="CA1350" i="9"/>
  <c r="CB1349" i="9"/>
  <c r="CA1349" i="9"/>
  <c r="CB1348" i="9"/>
  <c r="CA1348" i="9"/>
  <c r="CB1347" i="9"/>
  <c r="CA1347" i="9"/>
  <c r="CB1346" i="9"/>
  <c r="CA1346" i="9"/>
  <c r="CB1345" i="9"/>
  <c r="CA1345" i="9"/>
  <c r="CB1344" i="9"/>
  <c r="CA1344" i="9"/>
  <c r="CB1343" i="9"/>
  <c r="CA1343" i="9"/>
  <c r="CB1342" i="9"/>
  <c r="CA1342" i="9"/>
  <c r="CB1341" i="9"/>
  <c r="CA1341" i="9"/>
  <c r="CB1340" i="9"/>
  <c r="CA1340" i="9"/>
  <c r="CB1339" i="9"/>
  <c r="CA1339" i="9"/>
  <c r="CB1338" i="9"/>
  <c r="CA1338" i="9"/>
  <c r="CB1337" i="9"/>
  <c r="CA1337" i="9"/>
  <c r="CB1336" i="9"/>
  <c r="CA1336" i="9"/>
  <c r="CB1335" i="9"/>
  <c r="CA1335" i="9"/>
  <c r="CB1334" i="9"/>
  <c r="CA1334" i="9"/>
  <c r="CB1333" i="9"/>
  <c r="CA1333" i="9"/>
  <c r="CB1332" i="9"/>
  <c r="CA1332" i="9"/>
  <c r="CB1331" i="9"/>
  <c r="CA1331" i="9"/>
  <c r="CB1330" i="9"/>
  <c r="CA1330" i="9"/>
  <c r="CB1329" i="9"/>
  <c r="CA1329" i="9"/>
  <c r="CB1328" i="9"/>
  <c r="CA1328" i="9"/>
  <c r="CB1327" i="9"/>
  <c r="CA1327" i="9"/>
  <c r="CB1326" i="9"/>
  <c r="CA1326" i="9"/>
  <c r="CB1325" i="9"/>
  <c r="CA1325" i="9"/>
  <c r="CB1324" i="9"/>
  <c r="CA1324" i="9"/>
  <c r="CB1323" i="9"/>
  <c r="CA1323" i="9"/>
  <c r="CB1322" i="9"/>
  <c r="CA1322" i="9"/>
  <c r="CB1321" i="9"/>
  <c r="CA1321" i="9"/>
  <c r="CB1320" i="9"/>
  <c r="CA1320" i="9"/>
  <c r="CB1319" i="9"/>
  <c r="CA1319" i="9"/>
  <c r="CB1318" i="9"/>
  <c r="CA1318" i="9"/>
  <c r="CB1317" i="9"/>
  <c r="CA1317" i="9"/>
  <c r="CB1316" i="9"/>
  <c r="CA1316" i="9"/>
  <c r="CB1315" i="9"/>
  <c r="CA1315" i="9"/>
  <c r="CB1314" i="9"/>
  <c r="CA1314" i="9"/>
  <c r="CB1313" i="9"/>
  <c r="CA1313" i="9"/>
  <c r="CB1312" i="9"/>
  <c r="CA1312" i="9"/>
  <c r="CB1311" i="9"/>
  <c r="CA1311" i="9"/>
  <c r="CB1310" i="9"/>
  <c r="CA1310" i="9"/>
  <c r="CB1309" i="9"/>
  <c r="CA1309" i="9"/>
  <c r="CB1308" i="9"/>
  <c r="CA1308" i="9"/>
  <c r="CB1307" i="9"/>
  <c r="CA1307" i="9"/>
  <c r="CB1306" i="9"/>
  <c r="CA1306" i="9"/>
  <c r="CB1305" i="9"/>
  <c r="CA1305" i="9"/>
  <c r="CB1304" i="9"/>
  <c r="CA1304" i="9"/>
  <c r="CB1303" i="9"/>
  <c r="CA1303" i="9"/>
  <c r="CB1302" i="9"/>
  <c r="CA1302" i="9"/>
  <c r="CB1301" i="9"/>
  <c r="CA1301" i="9"/>
  <c r="CB1300" i="9"/>
  <c r="CA1300" i="9"/>
  <c r="CB1299" i="9"/>
  <c r="CA1299" i="9"/>
  <c r="CB1298" i="9"/>
  <c r="CA1298" i="9"/>
  <c r="CB1297" i="9"/>
  <c r="CA1297" i="9"/>
  <c r="CB1296" i="9"/>
  <c r="CA1296" i="9"/>
  <c r="CB1295" i="9"/>
  <c r="CA1295" i="9"/>
  <c r="CB1294" i="9"/>
  <c r="CA1294" i="9"/>
  <c r="CB1293" i="9"/>
  <c r="CA1293" i="9"/>
  <c r="CB1292" i="9"/>
  <c r="CA1292" i="9"/>
  <c r="CB1291" i="9"/>
  <c r="CA1291" i="9"/>
  <c r="CB1290" i="9"/>
  <c r="CA1290" i="9"/>
  <c r="CB1289" i="9"/>
  <c r="CA1289" i="9"/>
  <c r="CB1288" i="9"/>
  <c r="CA1288" i="9"/>
  <c r="CB1287" i="9"/>
  <c r="CA1287" i="9"/>
  <c r="CB1286" i="9"/>
  <c r="CA1286" i="9"/>
  <c r="CB1285" i="9"/>
  <c r="CA1285" i="9"/>
  <c r="CB1284" i="9"/>
  <c r="CA1284" i="9"/>
  <c r="CB1283" i="9"/>
  <c r="CA1283" i="9"/>
  <c r="CB1282" i="9"/>
  <c r="CA1282" i="9"/>
  <c r="CB1281" i="9"/>
  <c r="CA1281" i="9"/>
  <c r="CB1280" i="9"/>
  <c r="CA1280" i="9"/>
  <c r="CB1279" i="9"/>
  <c r="CA1279" i="9"/>
  <c r="CB1278" i="9"/>
  <c r="CA1278" i="9"/>
  <c r="CB1277" i="9"/>
  <c r="CA1277" i="9"/>
  <c r="CB1276" i="9"/>
  <c r="CA1276" i="9"/>
  <c r="CB1275" i="9"/>
  <c r="CA1275" i="9"/>
  <c r="CB1274" i="9"/>
  <c r="CA1274" i="9"/>
  <c r="CB1273" i="9"/>
  <c r="CA1273" i="9"/>
  <c r="CB1272" i="9"/>
  <c r="CA1272" i="9"/>
  <c r="CB1271" i="9"/>
  <c r="CA1271" i="9"/>
  <c r="CB1270" i="9"/>
  <c r="CA1270" i="9"/>
  <c r="CB1269" i="9"/>
  <c r="CA1269" i="9"/>
  <c r="CB1268" i="9"/>
  <c r="CA1268" i="9"/>
  <c r="CB1267" i="9"/>
  <c r="CA1267" i="9"/>
  <c r="CB1266" i="9"/>
  <c r="CA1266" i="9"/>
  <c r="CB1265" i="9"/>
  <c r="CA1265" i="9"/>
  <c r="CB1264" i="9"/>
  <c r="CA1264" i="9"/>
  <c r="CB1263" i="9"/>
  <c r="CA1263" i="9"/>
  <c r="CB1262" i="9"/>
  <c r="CA1262" i="9"/>
  <c r="CB1261" i="9"/>
  <c r="CA1261" i="9"/>
  <c r="CB1260" i="9"/>
  <c r="CA1260" i="9"/>
  <c r="CB1259" i="9"/>
  <c r="CA1259" i="9"/>
  <c r="CB1258" i="9"/>
  <c r="CA1258" i="9"/>
  <c r="CB1257" i="9"/>
  <c r="CA1257" i="9"/>
  <c r="CB1256" i="9"/>
  <c r="CA1256" i="9"/>
  <c r="CB1255" i="9"/>
  <c r="CA1255" i="9"/>
  <c r="CB1254" i="9"/>
  <c r="CA1254" i="9"/>
  <c r="CB1253" i="9"/>
  <c r="CA1253" i="9"/>
  <c r="CB1252" i="9"/>
  <c r="CA1252" i="9"/>
  <c r="CB1251" i="9"/>
  <c r="CA1251" i="9"/>
  <c r="CB1250" i="9"/>
  <c r="CA1250" i="9"/>
  <c r="CB1249" i="9"/>
  <c r="CA1249" i="9"/>
  <c r="CB1248" i="9"/>
  <c r="CA1248" i="9"/>
  <c r="CB1247" i="9"/>
  <c r="CA1247" i="9"/>
  <c r="CB1246" i="9"/>
  <c r="CA1246" i="9"/>
  <c r="CB1245" i="9"/>
  <c r="CA1245" i="9"/>
  <c r="CB1244" i="9"/>
  <c r="CA1244" i="9"/>
  <c r="CB1243" i="9"/>
  <c r="CA1243" i="9"/>
  <c r="CB1242" i="9"/>
  <c r="CA1242" i="9"/>
  <c r="CB1241" i="9"/>
  <c r="CA1241" i="9"/>
  <c r="CB1240" i="9"/>
  <c r="CA1240" i="9"/>
  <c r="CB1239" i="9"/>
  <c r="CA1239" i="9"/>
  <c r="CB1238" i="9"/>
  <c r="CA1238" i="9"/>
  <c r="CB1237" i="9"/>
  <c r="CA1237" i="9"/>
  <c r="CB1236" i="9"/>
  <c r="CA1236" i="9"/>
  <c r="CB1235" i="9"/>
  <c r="CA1235" i="9"/>
  <c r="CB1234" i="9"/>
  <c r="CA1234" i="9"/>
  <c r="CB1233" i="9"/>
  <c r="CA1233" i="9"/>
  <c r="CB1232" i="9"/>
  <c r="CA1232" i="9"/>
  <c r="CB1231" i="9"/>
  <c r="CA1231" i="9"/>
  <c r="CB1230" i="9"/>
  <c r="CA1230" i="9"/>
  <c r="CB1229" i="9"/>
  <c r="CA1229" i="9"/>
  <c r="CB1228" i="9"/>
  <c r="CA1228" i="9"/>
  <c r="CB1227" i="9"/>
  <c r="CA1227" i="9"/>
  <c r="CB1226" i="9"/>
  <c r="CA1226" i="9"/>
  <c r="CB1225" i="9"/>
  <c r="CA1225" i="9"/>
  <c r="CB1224" i="9"/>
  <c r="CA1224" i="9"/>
  <c r="CB1223" i="9"/>
  <c r="CA1223" i="9"/>
  <c r="CB1222" i="9"/>
  <c r="CA1222" i="9"/>
  <c r="CB1221" i="9"/>
  <c r="CA1221" i="9"/>
  <c r="CB1220" i="9"/>
  <c r="CA1220" i="9"/>
  <c r="CB1219" i="9"/>
  <c r="CA1219" i="9"/>
  <c r="CB1218" i="9"/>
  <c r="CA1218" i="9"/>
  <c r="CB1217" i="9"/>
  <c r="CA1217" i="9"/>
  <c r="CB1216" i="9"/>
  <c r="CA1216" i="9"/>
  <c r="CB1215" i="9"/>
  <c r="CA1215" i="9"/>
  <c r="CB1214" i="9"/>
  <c r="CA1214" i="9"/>
  <c r="CB1213" i="9"/>
  <c r="CA1213" i="9"/>
  <c r="CB1212" i="9"/>
  <c r="CA1212" i="9"/>
  <c r="CB1211" i="9"/>
  <c r="CA1211" i="9"/>
  <c r="CB1210" i="9"/>
  <c r="CA1210" i="9"/>
  <c r="CB1209" i="9"/>
  <c r="CA1209" i="9"/>
  <c r="CB1208" i="9"/>
  <c r="CA1208" i="9"/>
  <c r="CB1207" i="9"/>
  <c r="CA1207" i="9"/>
  <c r="CB1206" i="9"/>
  <c r="CA1206" i="9"/>
  <c r="CB1205" i="9"/>
  <c r="CA1205" i="9"/>
  <c r="CB1204" i="9"/>
  <c r="CA1204" i="9"/>
  <c r="CB1203" i="9"/>
  <c r="CA1203" i="9"/>
  <c r="CB1202" i="9"/>
  <c r="CA1202" i="9"/>
  <c r="CB1201" i="9"/>
  <c r="CA1201" i="9"/>
  <c r="CB1200" i="9"/>
  <c r="CA1200" i="9"/>
  <c r="CB1199" i="9"/>
  <c r="CA1199" i="9"/>
  <c r="CB1198" i="9"/>
  <c r="CA1198" i="9"/>
  <c r="CB1197" i="9"/>
  <c r="CA1197" i="9"/>
  <c r="CB1196" i="9"/>
  <c r="CA1196" i="9"/>
  <c r="CB1195" i="9"/>
  <c r="CA1195" i="9"/>
  <c r="CB1194" i="9"/>
  <c r="CA1194" i="9"/>
  <c r="CB1193" i="9"/>
  <c r="CA1193" i="9"/>
  <c r="CB1192" i="9"/>
  <c r="CA1192" i="9"/>
  <c r="CB1191" i="9"/>
  <c r="CA1191" i="9"/>
  <c r="CB1190" i="9"/>
  <c r="CA1190" i="9"/>
  <c r="CB1189" i="9"/>
  <c r="CA1189" i="9"/>
  <c r="CB1188" i="9"/>
  <c r="CA1188" i="9"/>
  <c r="CB1187" i="9"/>
  <c r="CA1187" i="9"/>
  <c r="CB1186" i="9"/>
  <c r="CA1186" i="9"/>
  <c r="CB1185" i="9"/>
  <c r="CA1185" i="9"/>
  <c r="CB1184" i="9"/>
  <c r="CA1184" i="9"/>
  <c r="CB1183" i="9"/>
  <c r="CA1183" i="9"/>
  <c r="CB1182" i="9"/>
  <c r="CA1182" i="9"/>
  <c r="CB1181" i="9"/>
  <c r="CA1181" i="9"/>
  <c r="CB1180" i="9"/>
  <c r="CA1180" i="9"/>
  <c r="CB1179" i="9"/>
  <c r="CA1179" i="9"/>
  <c r="CB1178" i="9"/>
  <c r="CA1178" i="9"/>
  <c r="CB1177" i="9"/>
  <c r="CA1177" i="9"/>
  <c r="CB1176" i="9"/>
  <c r="CA1176" i="9"/>
  <c r="CB1175" i="9"/>
  <c r="CA1175" i="9"/>
  <c r="CB1174" i="9"/>
  <c r="CA1174" i="9"/>
  <c r="CB1173" i="9"/>
  <c r="CA1173" i="9"/>
  <c r="CB1172" i="9"/>
  <c r="CA1172" i="9"/>
  <c r="CB1171" i="9"/>
  <c r="CA1171" i="9"/>
  <c r="CB1170" i="9"/>
  <c r="CA1170" i="9"/>
  <c r="CB1169" i="9"/>
  <c r="CA1169" i="9"/>
  <c r="CB1168" i="9"/>
  <c r="CA1168" i="9"/>
  <c r="CB1167" i="9"/>
  <c r="CA1167" i="9"/>
  <c r="CB1166" i="9"/>
  <c r="CA1166" i="9"/>
  <c r="CB1165" i="9"/>
  <c r="CA1165" i="9"/>
  <c r="CB1164" i="9"/>
  <c r="CA1164" i="9"/>
  <c r="CB1163" i="9"/>
  <c r="CA1163" i="9"/>
  <c r="CB1162" i="9"/>
  <c r="CA1162" i="9"/>
  <c r="CB1161" i="9"/>
  <c r="CA1161" i="9"/>
  <c r="CB1160" i="9"/>
  <c r="CA1160" i="9"/>
  <c r="CB1159" i="9"/>
  <c r="CA1159" i="9"/>
  <c r="CB1158" i="9"/>
  <c r="CA1158" i="9"/>
  <c r="CB1157" i="9"/>
  <c r="CA1157" i="9"/>
  <c r="CB1156" i="9"/>
  <c r="CA1156" i="9"/>
  <c r="CB1155" i="9"/>
  <c r="CA1155" i="9"/>
  <c r="CB1154" i="9"/>
  <c r="CA1154" i="9"/>
  <c r="CB1153" i="9"/>
  <c r="CA1153" i="9"/>
  <c r="CB1152" i="9"/>
  <c r="CA1152" i="9"/>
  <c r="CB1151" i="9"/>
  <c r="CA1151" i="9"/>
  <c r="CB1150" i="9"/>
  <c r="CA1150" i="9"/>
  <c r="CB1149" i="9"/>
  <c r="CA1149" i="9"/>
  <c r="CB1148" i="9"/>
  <c r="CA1148" i="9"/>
  <c r="CB1147" i="9"/>
  <c r="CA1147" i="9"/>
  <c r="CB1146" i="9"/>
  <c r="CA1146" i="9"/>
  <c r="CB1145" i="9"/>
  <c r="CA1145" i="9"/>
  <c r="CB1144" i="9"/>
  <c r="CA1144" i="9"/>
  <c r="CB1143" i="9"/>
  <c r="CA1143" i="9"/>
  <c r="CB1142" i="9"/>
  <c r="CA1142" i="9"/>
  <c r="CB1141" i="9"/>
  <c r="CA1141" i="9"/>
  <c r="CB1140" i="9"/>
  <c r="CA1140" i="9"/>
  <c r="CB1139" i="9"/>
  <c r="CA1139" i="9"/>
  <c r="CB1138" i="9"/>
  <c r="CA1138" i="9"/>
  <c r="CB1137" i="9"/>
  <c r="CA1137" i="9"/>
  <c r="CB1136" i="9"/>
  <c r="CA1136" i="9"/>
  <c r="CB1135" i="9"/>
  <c r="CA1135" i="9"/>
  <c r="CB1134" i="9"/>
  <c r="CA1134" i="9"/>
  <c r="CB1133" i="9"/>
  <c r="CA1133" i="9"/>
  <c r="CB1132" i="9"/>
  <c r="CA1132" i="9"/>
  <c r="CB1131" i="9"/>
  <c r="CA1131" i="9"/>
  <c r="CB1130" i="9"/>
  <c r="CA1130" i="9"/>
  <c r="CB1129" i="9"/>
  <c r="CA1129" i="9"/>
  <c r="CB1128" i="9"/>
  <c r="CA1128" i="9"/>
  <c r="CB1127" i="9"/>
  <c r="CA1127" i="9"/>
  <c r="CB1126" i="9"/>
  <c r="CA1126" i="9"/>
  <c r="CB1125" i="9"/>
  <c r="CA1125" i="9"/>
  <c r="CB1124" i="9"/>
  <c r="CA1124" i="9"/>
  <c r="CB1123" i="9"/>
  <c r="CA1123" i="9"/>
  <c r="CB1122" i="9"/>
  <c r="CA1122" i="9"/>
  <c r="CB1121" i="9"/>
  <c r="CA1121" i="9"/>
  <c r="CB1120" i="9"/>
  <c r="CA1120" i="9"/>
  <c r="CB1119" i="9"/>
  <c r="CA1119" i="9"/>
  <c r="CB1118" i="9"/>
  <c r="CA1118" i="9"/>
  <c r="CB1117" i="9"/>
  <c r="CA1117" i="9"/>
  <c r="CB1116" i="9"/>
  <c r="CA1116" i="9"/>
  <c r="CB1115" i="9"/>
  <c r="CA1115" i="9"/>
  <c r="CB1114" i="9"/>
  <c r="CA1114" i="9"/>
  <c r="CB1113" i="9"/>
  <c r="CA1113" i="9"/>
  <c r="CB1112" i="9"/>
  <c r="CA1112" i="9"/>
  <c r="CB1111" i="9"/>
  <c r="CA1111" i="9"/>
  <c r="CB1110" i="9"/>
  <c r="CA1110" i="9"/>
  <c r="CB1109" i="9"/>
  <c r="CA1109" i="9"/>
  <c r="CB1108" i="9"/>
  <c r="CA1108" i="9"/>
  <c r="CB1107" i="9"/>
  <c r="CA1107" i="9"/>
  <c r="CB1106" i="9"/>
  <c r="CA1106" i="9"/>
  <c r="CB1105" i="9"/>
  <c r="CA1105" i="9"/>
  <c r="CB1104" i="9"/>
  <c r="CA1104" i="9"/>
  <c r="CB1103" i="9"/>
  <c r="CA1103" i="9"/>
  <c r="CB1102" i="9"/>
  <c r="CA1102" i="9"/>
  <c r="CB1101" i="9"/>
  <c r="CA1101" i="9"/>
  <c r="CB1100" i="9"/>
  <c r="CA1100" i="9"/>
  <c r="CB1099" i="9"/>
  <c r="CA1099" i="9"/>
  <c r="CB1098" i="9"/>
  <c r="CA1098" i="9"/>
  <c r="CB1097" i="9"/>
  <c r="CA1097" i="9"/>
  <c r="CB1096" i="9"/>
  <c r="CA1096" i="9"/>
  <c r="CB1095" i="9"/>
  <c r="CA1095" i="9"/>
  <c r="CB1094" i="9"/>
  <c r="CA1094" i="9"/>
  <c r="CB1093" i="9"/>
  <c r="CA1093" i="9"/>
  <c r="CB1092" i="9"/>
  <c r="CA1092" i="9"/>
  <c r="CB1091" i="9"/>
  <c r="CA1091" i="9"/>
  <c r="CB1090" i="9"/>
  <c r="CA1090" i="9"/>
  <c r="CB1089" i="9"/>
  <c r="CA1089" i="9"/>
  <c r="CB1088" i="9"/>
  <c r="CA1088" i="9"/>
  <c r="CB1087" i="9"/>
  <c r="CA1087" i="9"/>
  <c r="CB1086" i="9"/>
  <c r="CA1086" i="9"/>
  <c r="CB1085" i="9"/>
  <c r="CA1085" i="9"/>
  <c r="CB1084" i="9"/>
  <c r="CA1084" i="9"/>
  <c r="CB1083" i="9"/>
  <c r="CA1083" i="9"/>
  <c r="CB1082" i="9"/>
  <c r="CA1082" i="9"/>
  <c r="CB1081" i="9"/>
  <c r="CA1081" i="9"/>
  <c r="CB1080" i="9"/>
  <c r="CA1080" i="9"/>
  <c r="CB1079" i="9"/>
  <c r="CA1079" i="9"/>
  <c r="CB1078" i="9"/>
  <c r="CA1078" i="9"/>
  <c r="CB1077" i="9"/>
  <c r="CA1077" i="9"/>
  <c r="CB1076" i="9"/>
  <c r="CA1076" i="9"/>
  <c r="CB1075" i="9"/>
  <c r="CA1075" i="9"/>
  <c r="CB1074" i="9"/>
  <c r="CA1074" i="9"/>
  <c r="CB1073" i="9"/>
  <c r="CA1073" i="9"/>
  <c r="CB1072" i="9"/>
  <c r="CA1072" i="9"/>
  <c r="CB1071" i="9"/>
  <c r="CA1071" i="9"/>
  <c r="CB1070" i="9"/>
  <c r="CA1070" i="9"/>
  <c r="CB1069" i="9"/>
  <c r="CA1069" i="9"/>
  <c r="CB1068" i="9"/>
  <c r="CA1068" i="9"/>
  <c r="CB1067" i="9"/>
  <c r="CA1067" i="9"/>
  <c r="CB1066" i="9"/>
  <c r="CA1066" i="9"/>
  <c r="CB1065" i="9"/>
  <c r="CA1065" i="9"/>
  <c r="CB1064" i="9"/>
  <c r="CA1064" i="9"/>
  <c r="CB1063" i="9"/>
  <c r="CA1063" i="9"/>
  <c r="CB1062" i="9"/>
  <c r="CA1062" i="9"/>
  <c r="CB1061" i="9"/>
  <c r="CA1061" i="9"/>
  <c r="CB1060" i="9"/>
  <c r="CA1060" i="9"/>
  <c r="CB1059" i="9"/>
  <c r="CA1059" i="9"/>
  <c r="CB1058" i="9"/>
  <c r="CA1058" i="9"/>
  <c r="CB1057" i="9"/>
  <c r="CA1057" i="9"/>
  <c r="CB1056" i="9"/>
  <c r="CA1056" i="9"/>
  <c r="CB1055" i="9"/>
  <c r="CA1055" i="9"/>
  <c r="CB1054" i="9"/>
  <c r="CA1054" i="9"/>
  <c r="CB1053" i="9"/>
  <c r="CA1053" i="9"/>
  <c r="CB1052" i="9"/>
  <c r="CA1052" i="9"/>
  <c r="CB1051" i="9"/>
  <c r="CA1051" i="9"/>
  <c r="CB1050" i="9"/>
  <c r="CA1050" i="9"/>
  <c r="CB1049" i="9"/>
  <c r="CA1049" i="9"/>
  <c r="CB1048" i="9"/>
  <c r="CA1048" i="9"/>
  <c r="CB1047" i="9"/>
  <c r="CA1047" i="9"/>
  <c r="CB1046" i="9"/>
  <c r="CA1046" i="9"/>
  <c r="CB1045" i="9"/>
  <c r="CA1045" i="9"/>
  <c r="CB1044" i="9"/>
  <c r="CA1044" i="9"/>
  <c r="CB1043" i="9"/>
  <c r="CA1043" i="9"/>
  <c r="CB1042" i="9"/>
  <c r="CA1042" i="9"/>
  <c r="CB1041" i="9"/>
  <c r="CA1041" i="9"/>
  <c r="CB1040" i="9"/>
  <c r="CA1040" i="9"/>
  <c r="CB1039" i="9"/>
  <c r="CA1039" i="9"/>
  <c r="CB1038" i="9"/>
  <c r="CA1038" i="9"/>
  <c r="CB1037" i="9"/>
  <c r="CA1037" i="9"/>
  <c r="CB1036" i="9"/>
  <c r="CA1036" i="9"/>
  <c r="CB1035" i="9"/>
  <c r="CA1035" i="9"/>
  <c r="CB1034" i="9"/>
  <c r="CA1034" i="9"/>
  <c r="CB1033" i="9"/>
  <c r="CA1033" i="9"/>
  <c r="CB1032" i="9"/>
  <c r="CA1032" i="9"/>
  <c r="CB1031" i="9"/>
  <c r="CA1031" i="9"/>
  <c r="CB1030" i="9"/>
  <c r="CA1030" i="9"/>
  <c r="CB1029" i="9"/>
  <c r="CA1029" i="9"/>
  <c r="CB1028" i="9"/>
  <c r="CA1028" i="9"/>
  <c r="CB1027" i="9"/>
  <c r="CA1027" i="9"/>
  <c r="CB1026" i="9"/>
  <c r="CA1026" i="9"/>
  <c r="CB1025" i="9"/>
  <c r="CA1025" i="9"/>
  <c r="CB1024" i="9"/>
  <c r="CA1024" i="9"/>
  <c r="CB1023" i="9"/>
  <c r="CA1023" i="9"/>
  <c r="CB1022" i="9"/>
  <c r="CA1022" i="9"/>
  <c r="CB1021" i="9"/>
  <c r="CA1021" i="9"/>
  <c r="CB1020" i="9"/>
  <c r="CA1020" i="9"/>
  <c r="CB1019" i="9"/>
  <c r="CA1019" i="9"/>
  <c r="CB1018" i="9"/>
  <c r="CA1018" i="9"/>
  <c r="CB1017" i="9"/>
  <c r="CA1017" i="9"/>
  <c r="CB1016" i="9"/>
  <c r="CA1016" i="9"/>
  <c r="CB1015" i="9"/>
  <c r="CA1015" i="9"/>
  <c r="CB1014" i="9"/>
  <c r="CA1014" i="9"/>
  <c r="CB1013" i="9"/>
  <c r="CA1013" i="9"/>
  <c r="CB1012" i="9"/>
  <c r="CA1012" i="9"/>
  <c r="CB1011" i="9"/>
  <c r="CA1011" i="9"/>
  <c r="CB1010" i="9"/>
  <c r="CA1010" i="9"/>
  <c r="CB1009" i="9"/>
  <c r="CA1009" i="9"/>
  <c r="CB1008" i="9"/>
  <c r="CA1008" i="9"/>
  <c r="CB1007" i="9"/>
  <c r="CA1007" i="9"/>
  <c r="CB1006" i="9"/>
  <c r="CA1006" i="9"/>
  <c r="CB1005" i="9"/>
  <c r="CA1005" i="9"/>
  <c r="CB1004" i="9"/>
  <c r="CA1004" i="9"/>
  <c r="CB1003" i="9"/>
  <c r="CA1003" i="9"/>
  <c r="CB1002" i="9"/>
  <c r="CA1002" i="9"/>
  <c r="CB1001" i="9"/>
  <c r="CA1001" i="9"/>
  <c r="CB1000" i="9"/>
  <c r="CA1000" i="9"/>
  <c r="CB999" i="9"/>
  <c r="CA999" i="9"/>
  <c r="CB998" i="9"/>
  <c r="CA998" i="9"/>
  <c r="CB997" i="9"/>
  <c r="CA997" i="9"/>
  <c r="CB996" i="9"/>
  <c r="CA996" i="9"/>
  <c r="CB995" i="9"/>
  <c r="CA995" i="9"/>
  <c r="CB994" i="9"/>
  <c r="CA994" i="9"/>
  <c r="CB993" i="9"/>
  <c r="CA993" i="9"/>
  <c r="CB992" i="9"/>
  <c r="CA992" i="9"/>
  <c r="CB991" i="9"/>
  <c r="CA991" i="9"/>
  <c r="CB990" i="9"/>
  <c r="CA990" i="9"/>
  <c r="CB989" i="9"/>
  <c r="CA989" i="9"/>
  <c r="CB988" i="9"/>
  <c r="CA988" i="9"/>
  <c r="CB987" i="9"/>
  <c r="CA987" i="9"/>
  <c r="CB986" i="9"/>
  <c r="CA986" i="9"/>
  <c r="CB985" i="9"/>
  <c r="CA985" i="9"/>
  <c r="CB984" i="9"/>
  <c r="CA984" i="9"/>
  <c r="CB983" i="9"/>
  <c r="CA983" i="9"/>
  <c r="CB982" i="9"/>
  <c r="CA982" i="9"/>
  <c r="CB981" i="9"/>
  <c r="CA981" i="9"/>
  <c r="CB980" i="9"/>
  <c r="CA980" i="9"/>
  <c r="CB979" i="9"/>
  <c r="CA979" i="9"/>
  <c r="CB978" i="9"/>
  <c r="CA978" i="9"/>
  <c r="CB977" i="9"/>
  <c r="CA977" i="9"/>
  <c r="CB976" i="9"/>
  <c r="CA976" i="9"/>
  <c r="CB975" i="9"/>
  <c r="CA975" i="9"/>
  <c r="CB974" i="9"/>
  <c r="CA974" i="9"/>
  <c r="CB973" i="9"/>
  <c r="CA973" i="9"/>
  <c r="CB972" i="9"/>
  <c r="CA972" i="9"/>
  <c r="CB971" i="9"/>
  <c r="CA971" i="9"/>
  <c r="CB970" i="9"/>
  <c r="CA970" i="9"/>
  <c r="CB969" i="9"/>
  <c r="CA969" i="9"/>
  <c r="CB968" i="9"/>
  <c r="CA968" i="9"/>
  <c r="CB967" i="9"/>
  <c r="CA967" i="9"/>
  <c r="CB966" i="9"/>
  <c r="CA966" i="9"/>
  <c r="CB965" i="9"/>
  <c r="CA965" i="9"/>
  <c r="CB964" i="9"/>
  <c r="CA964" i="9"/>
  <c r="CB963" i="9"/>
  <c r="CA963" i="9"/>
  <c r="CB962" i="9"/>
  <c r="CA962" i="9"/>
  <c r="CB961" i="9"/>
  <c r="CA961" i="9"/>
  <c r="CB960" i="9"/>
  <c r="CA960" i="9"/>
  <c r="CB959" i="9"/>
  <c r="CA959" i="9"/>
  <c r="CB958" i="9"/>
  <c r="CA958" i="9"/>
  <c r="CB957" i="9"/>
  <c r="CA957" i="9"/>
  <c r="CB956" i="9"/>
  <c r="CA956" i="9"/>
  <c r="CB955" i="9"/>
  <c r="CA955" i="9"/>
  <c r="CB954" i="9"/>
  <c r="CA954" i="9"/>
  <c r="CB953" i="9"/>
  <c r="CA953" i="9"/>
  <c r="CB952" i="9"/>
  <c r="CA952" i="9"/>
  <c r="CB951" i="9"/>
  <c r="CA951" i="9"/>
  <c r="CB950" i="9"/>
  <c r="CA950" i="9"/>
  <c r="CB949" i="9"/>
  <c r="CA949" i="9"/>
  <c r="CB948" i="9"/>
  <c r="CA948" i="9"/>
  <c r="CB947" i="9"/>
  <c r="CA947" i="9"/>
  <c r="CB946" i="9"/>
  <c r="CA946" i="9"/>
  <c r="CB945" i="9"/>
  <c r="CA945" i="9"/>
  <c r="CB944" i="9"/>
  <c r="CA944" i="9"/>
  <c r="CB943" i="9"/>
  <c r="CA943" i="9"/>
  <c r="CB942" i="9"/>
  <c r="CA942" i="9"/>
  <c r="CB941" i="9"/>
  <c r="CA941" i="9"/>
  <c r="CB940" i="9"/>
  <c r="CA940" i="9"/>
  <c r="CB939" i="9"/>
  <c r="CA939" i="9"/>
  <c r="CB938" i="9"/>
  <c r="CA938" i="9"/>
  <c r="CB937" i="9"/>
  <c r="CA937" i="9"/>
  <c r="CB936" i="9"/>
  <c r="CA936" i="9"/>
  <c r="CB935" i="9"/>
  <c r="CA935" i="9"/>
  <c r="CB934" i="9"/>
  <c r="CA934" i="9"/>
  <c r="CB933" i="9"/>
  <c r="CA933" i="9"/>
  <c r="CB932" i="9"/>
  <c r="CA932" i="9"/>
  <c r="CB931" i="9"/>
  <c r="CA931" i="9"/>
  <c r="CB930" i="9"/>
  <c r="CA930" i="9"/>
  <c r="CB929" i="9"/>
  <c r="CA929" i="9"/>
  <c r="CB928" i="9"/>
  <c r="CA928" i="9"/>
  <c r="CB927" i="9"/>
  <c r="CA927" i="9"/>
  <c r="CB926" i="9"/>
  <c r="CA926" i="9"/>
  <c r="CB925" i="9"/>
  <c r="CA925" i="9"/>
  <c r="CB924" i="9"/>
  <c r="CA924" i="9"/>
  <c r="CB923" i="9"/>
  <c r="CA923" i="9"/>
  <c r="CB922" i="9"/>
  <c r="CA922" i="9"/>
  <c r="CB921" i="9"/>
  <c r="CA921" i="9"/>
  <c r="CB920" i="9"/>
  <c r="CA920" i="9"/>
  <c r="CB919" i="9"/>
  <c r="CA919" i="9"/>
  <c r="CB918" i="9"/>
  <c r="CA918" i="9"/>
  <c r="CB917" i="9"/>
  <c r="CA917" i="9"/>
  <c r="CB916" i="9"/>
  <c r="CA916" i="9"/>
  <c r="CB915" i="9"/>
  <c r="CA915" i="9"/>
  <c r="CB914" i="9"/>
  <c r="CA914" i="9"/>
  <c r="CB913" i="9"/>
  <c r="CA913" i="9"/>
  <c r="CB912" i="9"/>
  <c r="CA912" i="9"/>
  <c r="CB911" i="9"/>
  <c r="CA911" i="9"/>
  <c r="CB910" i="9"/>
  <c r="CA910" i="9"/>
  <c r="CB909" i="9"/>
  <c r="CA909" i="9"/>
  <c r="CB908" i="9"/>
  <c r="CA908" i="9"/>
  <c r="CB907" i="9"/>
  <c r="CA907" i="9"/>
  <c r="CB906" i="9"/>
  <c r="CA906" i="9"/>
  <c r="CB905" i="9"/>
  <c r="CA905" i="9"/>
  <c r="CB904" i="9"/>
  <c r="CA904" i="9"/>
  <c r="CB903" i="9"/>
  <c r="CA903" i="9"/>
  <c r="CB902" i="9"/>
  <c r="CA902" i="9"/>
  <c r="CB901" i="9"/>
  <c r="CA901" i="9"/>
  <c r="CB900" i="9"/>
  <c r="CA900" i="9"/>
  <c r="CB899" i="9"/>
  <c r="CA899" i="9"/>
  <c r="CB898" i="9"/>
  <c r="CA898" i="9"/>
  <c r="CB897" i="9"/>
  <c r="CA897" i="9"/>
  <c r="CB896" i="9"/>
  <c r="CA896" i="9"/>
  <c r="CB895" i="9"/>
  <c r="CA895" i="9"/>
  <c r="CB894" i="9"/>
  <c r="CA894" i="9"/>
  <c r="CB893" i="9"/>
  <c r="CA893" i="9"/>
  <c r="CB892" i="9"/>
  <c r="CA892" i="9"/>
  <c r="CB891" i="9"/>
  <c r="CA891" i="9"/>
  <c r="CB890" i="9"/>
  <c r="CA890" i="9"/>
  <c r="CB889" i="9"/>
  <c r="CA889" i="9"/>
  <c r="CB888" i="9"/>
  <c r="CA888" i="9"/>
  <c r="CB887" i="9"/>
  <c r="CA887" i="9"/>
  <c r="CB886" i="9"/>
  <c r="CA886" i="9"/>
  <c r="CB885" i="9"/>
  <c r="CA885" i="9"/>
  <c r="CB884" i="9"/>
  <c r="CA884" i="9"/>
  <c r="CB883" i="9"/>
  <c r="CA883" i="9"/>
  <c r="CB882" i="9"/>
  <c r="CA882" i="9"/>
  <c r="CB881" i="9"/>
  <c r="CA881" i="9"/>
  <c r="CB880" i="9"/>
  <c r="CA880" i="9"/>
  <c r="CB879" i="9"/>
  <c r="CA879" i="9"/>
  <c r="CB878" i="9"/>
  <c r="CA878" i="9"/>
  <c r="CB877" i="9"/>
  <c r="CA877" i="9"/>
  <c r="CB876" i="9"/>
  <c r="CA876" i="9"/>
  <c r="CB875" i="9"/>
  <c r="CA875" i="9"/>
  <c r="CB874" i="9"/>
  <c r="CA874" i="9"/>
  <c r="CB873" i="9"/>
  <c r="CA873" i="9"/>
  <c r="CB872" i="9"/>
  <c r="CA872" i="9"/>
  <c r="CB871" i="9"/>
  <c r="CA871" i="9"/>
  <c r="CB870" i="9"/>
  <c r="CA870" i="9"/>
  <c r="CB869" i="9"/>
  <c r="CA869" i="9"/>
  <c r="CB868" i="9"/>
  <c r="CA868" i="9"/>
  <c r="CB867" i="9"/>
  <c r="CA867" i="9"/>
  <c r="CB866" i="9"/>
  <c r="CA866" i="9"/>
  <c r="CB865" i="9"/>
  <c r="CA865" i="9"/>
  <c r="CB864" i="9"/>
  <c r="CA864" i="9"/>
  <c r="CB863" i="9"/>
  <c r="CA863" i="9"/>
  <c r="CB862" i="9"/>
  <c r="CA862" i="9"/>
  <c r="CB861" i="9"/>
  <c r="CA861" i="9"/>
  <c r="CB860" i="9"/>
  <c r="CA860" i="9"/>
  <c r="CB859" i="9"/>
  <c r="CA859" i="9"/>
  <c r="CB858" i="9"/>
  <c r="CA858" i="9"/>
  <c r="CB857" i="9"/>
  <c r="CA857" i="9"/>
  <c r="CB856" i="9"/>
  <c r="CA856" i="9"/>
  <c r="CB855" i="9"/>
  <c r="CA855" i="9"/>
  <c r="CB854" i="9"/>
  <c r="CA854" i="9"/>
  <c r="CB853" i="9"/>
  <c r="CA853" i="9"/>
  <c r="CB852" i="9"/>
  <c r="CA852" i="9"/>
  <c r="CB851" i="9"/>
  <c r="CA851" i="9"/>
  <c r="CB850" i="9"/>
  <c r="CA850" i="9"/>
  <c r="CB849" i="9"/>
  <c r="CA849" i="9"/>
  <c r="CB848" i="9"/>
  <c r="CA848" i="9"/>
  <c r="CB847" i="9"/>
  <c r="CA847" i="9"/>
  <c r="CB846" i="9"/>
  <c r="CA846" i="9"/>
  <c r="CB845" i="9"/>
  <c r="CA845" i="9"/>
  <c r="CB844" i="9"/>
  <c r="CA844" i="9"/>
  <c r="CB843" i="9"/>
  <c r="CA843" i="9"/>
  <c r="CB842" i="9"/>
  <c r="CA842" i="9"/>
  <c r="CB841" i="9"/>
  <c r="CA841" i="9"/>
  <c r="CB840" i="9"/>
  <c r="CA840" i="9"/>
  <c r="CB839" i="9"/>
  <c r="CA839" i="9"/>
  <c r="CB838" i="9"/>
  <c r="CA838" i="9"/>
  <c r="CB837" i="9"/>
  <c r="CA837" i="9"/>
  <c r="CB836" i="9"/>
  <c r="CA836" i="9"/>
  <c r="CB835" i="9"/>
  <c r="CA835" i="9"/>
  <c r="CB834" i="9"/>
  <c r="CA834" i="9"/>
  <c r="CB833" i="9"/>
  <c r="CA833" i="9"/>
  <c r="CB832" i="9"/>
  <c r="CA832" i="9"/>
  <c r="CB831" i="9"/>
  <c r="CA831" i="9"/>
  <c r="CB830" i="9"/>
  <c r="CA830" i="9"/>
  <c r="CB829" i="9"/>
  <c r="CA829" i="9"/>
  <c r="CB828" i="9"/>
  <c r="CA828" i="9"/>
  <c r="CB827" i="9"/>
  <c r="CA827" i="9"/>
  <c r="CB826" i="9"/>
  <c r="CA826" i="9"/>
  <c r="CB825" i="9"/>
  <c r="CA825" i="9"/>
  <c r="CB824" i="9"/>
  <c r="CA824" i="9"/>
  <c r="CB823" i="9"/>
  <c r="CA823" i="9"/>
  <c r="CB822" i="9"/>
  <c r="CA822" i="9"/>
  <c r="CB821" i="9"/>
  <c r="CA821" i="9"/>
  <c r="CB820" i="9"/>
  <c r="CA820" i="9"/>
  <c r="CB819" i="9"/>
  <c r="CA819" i="9"/>
  <c r="CB818" i="9"/>
  <c r="CA818" i="9"/>
  <c r="CB817" i="9"/>
  <c r="CA817" i="9"/>
  <c r="CB816" i="9"/>
  <c r="CA816" i="9"/>
  <c r="CB815" i="9"/>
  <c r="CA815" i="9"/>
  <c r="CB814" i="9"/>
  <c r="CA814" i="9"/>
  <c r="CB813" i="9"/>
  <c r="CA813" i="9"/>
  <c r="CB812" i="9"/>
  <c r="CA812" i="9"/>
  <c r="CB811" i="9"/>
  <c r="CA811" i="9"/>
  <c r="CB810" i="9"/>
  <c r="CA810" i="9"/>
  <c r="CB809" i="9"/>
  <c r="CA809" i="9"/>
  <c r="CB808" i="9"/>
  <c r="CA808" i="9"/>
  <c r="CB807" i="9"/>
  <c r="CA807" i="9"/>
  <c r="CB806" i="9"/>
  <c r="CA806" i="9"/>
  <c r="CB805" i="9"/>
  <c r="CA805" i="9"/>
  <c r="CB804" i="9"/>
  <c r="CA804" i="9"/>
  <c r="CB803" i="9"/>
  <c r="CA803" i="9"/>
  <c r="CB802" i="9"/>
  <c r="CA802" i="9"/>
  <c r="CB801" i="9"/>
  <c r="CA801" i="9"/>
  <c r="CB800" i="9"/>
  <c r="CA800" i="9"/>
  <c r="CB799" i="9"/>
  <c r="CA799" i="9"/>
  <c r="CB798" i="9"/>
  <c r="CA798" i="9"/>
  <c r="CB797" i="9"/>
  <c r="CA797" i="9"/>
  <c r="CB796" i="9"/>
  <c r="CA796" i="9"/>
  <c r="CB795" i="9"/>
  <c r="CA795" i="9"/>
  <c r="CB794" i="9"/>
  <c r="CA794" i="9"/>
  <c r="CB793" i="9"/>
  <c r="CA793" i="9"/>
  <c r="CB792" i="9"/>
  <c r="CA792" i="9"/>
  <c r="CB791" i="9"/>
  <c r="CA791" i="9"/>
  <c r="CB790" i="9"/>
  <c r="CA790" i="9"/>
  <c r="CB789" i="9"/>
  <c r="CA789" i="9"/>
  <c r="CB788" i="9"/>
  <c r="CA788" i="9"/>
  <c r="CB787" i="9"/>
  <c r="CA787" i="9"/>
  <c r="CB786" i="9"/>
  <c r="CA786" i="9"/>
  <c r="CB785" i="9"/>
  <c r="CA785" i="9"/>
  <c r="CB784" i="9"/>
  <c r="CA784" i="9"/>
  <c r="CB783" i="9"/>
  <c r="CA783" i="9"/>
  <c r="CB782" i="9"/>
  <c r="CA782" i="9"/>
  <c r="CB781" i="9"/>
  <c r="CA781" i="9"/>
  <c r="CB780" i="9"/>
  <c r="CA780" i="9"/>
  <c r="CB779" i="9"/>
  <c r="CA779" i="9"/>
  <c r="CB778" i="9"/>
  <c r="CA778" i="9"/>
  <c r="CB777" i="9"/>
  <c r="CA777" i="9"/>
  <c r="CB776" i="9"/>
  <c r="CA776" i="9"/>
  <c r="CB775" i="9"/>
  <c r="CA775" i="9"/>
  <c r="CB774" i="9"/>
  <c r="CA774" i="9"/>
  <c r="CB773" i="9"/>
  <c r="CA773" i="9"/>
  <c r="CB772" i="9"/>
  <c r="CA772" i="9"/>
  <c r="CB771" i="9"/>
  <c r="CA771" i="9"/>
  <c r="CB770" i="9"/>
  <c r="CA770" i="9"/>
  <c r="CB769" i="9"/>
  <c r="CA769" i="9"/>
  <c r="CB768" i="9"/>
  <c r="CA768" i="9"/>
  <c r="CB767" i="9"/>
  <c r="CA767" i="9"/>
  <c r="CB766" i="9"/>
  <c r="CA766" i="9"/>
  <c r="CB765" i="9"/>
  <c r="CA765" i="9"/>
  <c r="CB764" i="9"/>
  <c r="CA764" i="9"/>
  <c r="CB763" i="9"/>
  <c r="CA763" i="9"/>
  <c r="CB762" i="9"/>
  <c r="CA762" i="9"/>
  <c r="CB761" i="9"/>
  <c r="CA761" i="9"/>
  <c r="CB760" i="9"/>
  <c r="CA760" i="9"/>
  <c r="CB759" i="9"/>
  <c r="CA759" i="9"/>
  <c r="CB758" i="9"/>
  <c r="CA758" i="9"/>
  <c r="CB757" i="9"/>
  <c r="CA757" i="9"/>
  <c r="CB756" i="9"/>
  <c r="CA756" i="9"/>
  <c r="CB755" i="9"/>
  <c r="CA755" i="9"/>
  <c r="CB754" i="9"/>
  <c r="CA754" i="9"/>
  <c r="CB753" i="9"/>
  <c r="CA753" i="9"/>
  <c r="CB752" i="9"/>
  <c r="CA752" i="9"/>
  <c r="CB751" i="9"/>
  <c r="CA751" i="9"/>
  <c r="CB750" i="9"/>
  <c r="CA750" i="9"/>
  <c r="CB749" i="9"/>
  <c r="CA749" i="9"/>
  <c r="CB748" i="9"/>
  <c r="CA748" i="9"/>
  <c r="CB747" i="9"/>
  <c r="CA747" i="9"/>
  <c r="CB746" i="9"/>
  <c r="CA746" i="9"/>
  <c r="CB745" i="9"/>
  <c r="CA745" i="9"/>
  <c r="CB744" i="9"/>
  <c r="CA744" i="9"/>
  <c r="CB743" i="9"/>
  <c r="CA743" i="9"/>
  <c r="CB742" i="9"/>
  <c r="CA742" i="9"/>
  <c r="CB741" i="9"/>
  <c r="CA741" i="9"/>
  <c r="CB740" i="9"/>
  <c r="CA740" i="9"/>
  <c r="CB739" i="9"/>
  <c r="CA739" i="9"/>
  <c r="CB738" i="9"/>
  <c r="CA738" i="9"/>
  <c r="CB737" i="9"/>
  <c r="CA737" i="9"/>
  <c r="CB736" i="9"/>
  <c r="CA736" i="9"/>
  <c r="CB735" i="9"/>
  <c r="CA735" i="9"/>
  <c r="CB734" i="9"/>
  <c r="CA734" i="9"/>
  <c r="CB733" i="9"/>
  <c r="CA733" i="9"/>
  <c r="CB732" i="9"/>
  <c r="CA732" i="9"/>
  <c r="CB731" i="9"/>
  <c r="CA731" i="9"/>
  <c r="CB730" i="9"/>
  <c r="CA730" i="9"/>
  <c r="CB729" i="9"/>
  <c r="CA729" i="9"/>
  <c r="CB728" i="9"/>
  <c r="CA728" i="9"/>
  <c r="CB727" i="9"/>
  <c r="CA727" i="9"/>
  <c r="CB726" i="9"/>
  <c r="CA726" i="9"/>
  <c r="CB725" i="9"/>
  <c r="CA725" i="9"/>
  <c r="CB724" i="9"/>
  <c r="CA724" i="9"/>
  <c r="CB723" i="9"/>
  <c r="CA723" i="9"/>
  <c r="CB722" i="9"/>
  <c r="CA722" i="9"/>
  <c r="CB721" i="9"/>
  <c r="CA721" i="9"/>
  <c r="CB720" i="9"/>
  <c r="CA720" i="9"/>
  <c r="CB719" i="9"/>
  <c r="CA719" i="9"/>
  <c r="CB718" i="9"/>
  <c r="CA718" i="9"/>
  <c r="CB717" i="9"/>
  <c r="CA717" i="9"/>
  <c r="CB716" i="9"/>
  <c r="CA716" i="9"/>
  <c r="CB715" i="9"/>
  <c r="CA715" i="9"/>
  <c r="CB714" i="9"/>
  <c r="CA714" i="9"/>
  <c r="CB713" i="9"/>
  <c r="CA713" i="9"/>
  <c r="CB712" i="9"/>
  <c r="CA712" i="9"/>
  <c r="CB711" i="9"/>
  <c r="CA711" i="9"/>
  <c r="CB710" i="9"/>
  <c r="CA710" i="9"/>
  <c r="CB709" i="9"/>
  <c r="CA709" i="9"/>
  <c r="CB708" i="9"/>
  <c r="CA708" i="9"/>
  <c r="CB707" i="9"/>
  <c r="CA707" i="9"/>
  <c r="CB706" i="9"/>
  <c r="CA706" i="9"/>
  <c r="CB705" i="9"/>
  <c r="CA705" i="9"/>
  <c r="CB704" i="9"/>
  <c r="CA704" i="9"/>
  <c r="CB703" i="9"/>
  <c r="CA703" i="9"/>
  <c r="CB702" i="9"/>
  <c r="CA702" i="9"/>
  <c r="CB701" i="9"/>
  <c r="CA701" i="9"/>
  <c r="CB700" i="9"/>
  <c r="CA700" i="9"/>
  <c r="CB699" i="9"/>
  <c r="CA699" i="9"/>
  <c r="CB698" i="9"/>
  <c r="CA698" i="9"/>
  <c r="CB697" i="9"/>
  <c r="CA697" i="9"/>
  <c r="CB696" i="9"/>
  <c r="CA696" i="9"/>
  <c r="CB695" i="9"/>
  <c r="CA695" i="9"/>
  <c r="CB694" i="9"/>
  <c r="CA694" i="9"/>
  <c r="CB693" i="9"/>
  <c r="CA693" i="9"/>
  <c r="CB692" i="9"/>
  <c r="CA692" i="9"/>
  <c r="CB691" i="9"/>
  <c r="CA691" i="9"/>
  <c r="CB690" i="9"/>
  <c r="CA690" i="9"/>
  <c r="CB689" i="9"/>
  <c r="CA689" i="9"/>
  <c r="CB688" i="9"/>
  <c r="CA688" i="9"/>
  <c r="CB687" i="9"/>
  <c r="CA687" i="9"/>
  <c r="CB686" i="9"/>
  <c r="CA686" i="9"/>
  <c r="CB685" i="9"/>
  <c r="CA685" i="9"/>
  <c r="CB684" i="9"/>
  <c r="CA684" i="9"/>
  <c r="CB683" i="9"/>
  <c r="CA683" i="9"/>
  <c r="CB682" i="9"/>
  <c r="CA682" i="9"/>
  <c r="CB681" i="9"/>
  <c r="CA681" i="9"/>
  <c r="CB680" i="9"/>
  <c r="CA680" i="9"/>
  <c r="CB679" i="9"/>
  <c r="CA679" i="9"/>
  <c r="CB678" i="9"/>
  <c r="CA678" i="9"/>
  <c r="CB677" i="9"/>
  <c r="CA677" i="9"/>
  <c r="CB676" i="9"/>
  <c r="CA676" i="9"/>
  <c r="CB675" i="9"/>
  <c r="CA675" i="9"/>
  <c r="CB674" i="9"/>
  <c r="CA674" i="9"/>
  <c r="CB673" i="9"/>
  <c r="CA673" i="9"/>
  <c r="CB672" i="9"/>
  <c r="CA672" i="9"/>
  <c r="CB671" i="9"/>
  <c r="CA671" i="9"/>
  <c r="CB670" i="9"/>
  <c r="CA670" i="9"/>
  <c r="CB669" i="9"/>
  <c r="CA669" i="9"/>
  <c r="CB668" i="9"/>
  <c r="CA668" i="9"/>
  <c r="CB667" i="9"/>
  <c r="CA667" i="9"/>
  <c r="CB666" i="9"/>
  <c r="CA666" i="9"/>
  <c r="CB665" i="9"/>
  <c r="CA665" i="9"/>
  <c r="CB664" i="9"/>
  <c r="CA664" i="9"/>
  <c r="CB663" i="9"/>
  <c r="CA663" i="9"/>
  <c r="CB662" i="9"/>
  <c r="CA662" i="9"/>
  <c r="CB661" i="9"/>
  <c r="CA661" i="9"/>
  <c r="CB660" i="9"/>
  <c r="CA660" i="9"/>
  <c r="CB659" i="9"/>
  <c r="CA659" i="9"/>
  <c r="CB658" i="9"/>
  <c r="CA658" i="9"/>
  <c r="CB657" i="9"/>
  <c r="CA657" i="9"/>
  <c r="CB656" i="9"/>
  <c r="CA656" i="9"/>
  <c r="CB655" i="9"/>
  <c r="CA655" i="9"/>
  <c r="CB654" i="9"/>
  <c r="CA654" i="9"/>
  <c r="CB653" i="9"/>
  <c r="CA653" i="9"/>
  <c r="CB652" i="9"/>
  <c r="CA652" i="9"/>
  <c r="CB651" i="9"/>
  <c r="CA651" i="9"/>
  <c r="CB650" i="9"/>
  <c r="CA650" i="9"/>
  <c r="CB649" i="9"/>
  <c r="CA649" i="9"/>
  <c r="CB648" i="9"/>
  <c r="CA648" i="9"/>
  <c r="CB647" i="9"/>
  <c r="CA647" i="9"/>
  <c r="CB646" i="9"/>
  <c r="CA646" i="9"/>
  <c r="CB645" i="9"/>
  <c r="CA645" i="9"/>
  <c r="CB644" i="9"/>
  <c r="CA644" i="9"/>
  <c r="CB643" i="9"/>
  <c r="CA643" i="9"/>
  <c r="CB642" i="9"/>
  <c r="CA642" i="9"/>
  <c r="CB641" i="9"/>
  <c r="CA641" i="9"/>
  <c r="CB640" i="9"/>
  <c r="CA640" i="9"/>
  <c r="CB639" i="9"/>
  <c r="CA639" i="9"/>
  <c r="CB638" i="9"/>
  <c r="CA638" i="9"/>
  <c r="CB637" i="9"/>
  <c r="CA637" i="9"/>
  <c r="CB636" i="9"/>
  <c r="CA636" i="9"/>
  <c r="CB635" i="9"/>
  <c r="CA635" i="9"/>
  <c r="CB634" i="9"/>
  <c r="CA634" i="9"/>
  <c r="CB633" i="9"/>
  <c r="CA633" i="9"/>
  <c r="CB632" i="9"/>
  <c r="CA632" i="9"/>
  <c r="CB631" i="9"/>
  <c r="CA631" i="9"/>
  <c r="CB630" i="9"/>
  <c r="CA630" i="9"/>
  <c r="CB629" i="9"/>
  <c r="CA629" i="9"/>
  <c r="CB628" i="9"/>
  <c r="CA628" i="9"/>
  <c r="CB627" i="9"/>
  <c r="CA627" i="9"/>
  <c r="CB626" i="9"/>
  <c r="CA626" i="9"/>
  <c r="CB625" i="9"/>
  <c r="CA625" i="9"/>
  <c r="CB624" i="9"/>
  <c r="CA624" i="9"/>
  <c r="CB623" i="9"/>
  <c r="CA623" i="9"/>
  <c r="CB622" i="9"/>
  <c r="CA622" i="9"/>
  <c r="CB621" i="9"/>
  <c r="CA621" i="9"/>
  <c r="CB620" i="9"/>
  <c r="CA620" i="9"/>
  <c r="CB619" i="9"/>
  <c r="CA619" i="9"/>
  <c r="CB618" i="9"/>
  <c r="CA618" i="9"/>
  <c r="CB617" i="9"/>
  <c r="CA617" i="9"/>
  <c r="CB616" i="9"/>
  <c r="CA616" i="9"/>
  <c r="CB615" i="9"/>
  <c r="CA615" i="9"/>
  <c r="CB614" i="9"/>
  <c r="CA614" i="9"/>
  <c r="CB613" i="9"/>
  <c r="CA613" i="9"/>
  <c r="CB612" i="9"/>
  <c r="CA612" i="9"/>
  <c r="CB611" i="9"/>
  <c r="CA611" i="9"/>
  <c r="CB610" i="9"/>
  <c r="CA610" i="9"/>
  <c r="CB609" i="9"/>
  <c r="CA609" i="9"/>
  <c r="CB608" i="9"/>
  <c r="CA608" i="9"/>
  <c r="CB607" i="9"/>
  <c r="CA607" i="9"/>
  <c r="CB606" i="9"/>
  <c r="CA606" i="9"/>
  <c r="CB605" i="9"/>
  <c r="CA605" i="9"/>
  <c r="CB604" i="9"/>
  <c r="CA604" i="9"/>
  <c r="CB603" i="9"/>
  <c r="CA603" i="9"/>
  <c r="CB602" i="9"/>
  <c r="CA602" i="9"/>
  <c r="CB601" i="9"/>
  <c r="CA601" i="9"/>
  <c r="CB600" i="9"/>
  <c r="CA600" i="9"/>
  <c r="CB599" i="9"/>
  <c r="CA599" i="9"/>
  <c r="CB598" i="9"/>
  <c r="CA598" i="9"/>
  <c r="CB597" i="9"/>
  <c r="CA597" i="9"/>
  <c r="CB596" i="9"/>
  <c r="CA596" i="9"/>
  <c r="CB595" i="9"/>
  <c r="CA595" i="9"/>
  <c r="CB594" i="9"/>
  <c r="CA594" i="9"/>
  <c r="CB593" i="9"/>
  <c r="CA593" i="9"/>
  <c r="CB592" i="9"/>
  <c r="CA592" i="9"/>
  <c r="CB591" i="9"/>
  <c r="CA591" i="9"/>
  <c r="CB590" i="9"/>
  <c r="CA590" i="9"/>
  <c r="CB589" i="9"/>
  <c r="CA589" i="9"/>
  <c r="CB588" i="9"/>
  <c r="CA588" i="9"/>
  <c r="CB587" i="9"/>
  <c r="CA587" i="9"/>
  <c r="CB586" i="9"/>
  <c r="CA586" i="9"/>
  <c r="CB585" i="9"/>
  <c r="CA585" i="9"/>
  <c r="CB584" i="9"/>
  <c r="CA584" i="9"/>
  <c r="CB583" i="9"/>
  <c r="CA583" i="9"/>
  <c r="CB582" i="9"/>
  <c r="CA582" i="9"/>
  <c r="CB581" i="9"/>
  <c r="CA581" i="9"/>
  <c r="CB580" i="9"/>
  <c r="CA580" i="9"/>
  <c r="CB579" i="9"/>
  <c r="CA579" i="9"/>
  <c r="CB578" i="9"/>
  <c r="CA578" i="9"/>
  <c r="CB577" i="9"/>
  <c r="CA577" i="9"/>
  <c r="CB576" i="9"/>
  <c r="CA576" i="9"/>
  <c r="CB575" i="9"/>
  <c r="CA575" i="9"/>
  <c r="CB574" i="9"/>
  <c r="CA574" i="9"/>
  <c r="CB573" i="9"/>
  <c r="CA573" i="9"/>
  <c r="CB572" i="9"/>
  <c r="CA572" i="9"/>
  <c r="CB571" i="9"/>
  <c r="CA571" i="9"/>
  <c r="CB570" i="9"/>
  <c r="CA570" i="9"/>
  <c r="CB569" i="9"/>
  <c r="CA569" i="9"/>
  <c r="CB568" i="9"/>
  <c r="CA568" i="9"/>
  <c r="CB567" i="9"/>
  <c r="CA567" i="9"/>
  <c r="CB566" i="9"/>
  <c r="CA566" i="9"/>
  <c r="CB565" i="9"/>
  <c r="CA565" i="9"/>
  <c r="CB564" i="9"/>
  <c r="CA564" i="9"/>
  <c r="CB563" i="9"/>
  <c r="CA563" i="9"/>
  <c r="CB562" i="9"/>
  <c r="CA562" i="9"/>
  <c r="CB561" i="9"/>
  <c r="CA561" i="9"/>
  <c r="CB560" i="9"/>
  <c r="CA560" i="9"/>
  <c r="CB559" i="9"/>
  <c r="CA559" i="9"/>
  <c r="CB558" i="9"/>
  <c r="CA558" i="9"/>
  <c r="CB557" i="9"/>
  <c r="CA557" i="9"/>
  <c r="CB556" i="9"/>
  <c r="CA556" i="9"/>
  <c r="CB555" i="9"/>
  <c r="CA555" i="9"/>
  <c r="CB554" i="9"/>
  <c r="CA554" i="9"/>
  <c r="CB553" i="9"/>
  <c r="CA553" i="9"/>
  <c r="CB552" i="9"/>
  <c r="CA552" i="9"/>
  <c r="CB551" i="9"/>
  <c r="CA551" i="9"/>
  <c r="CB550" i="9"/>
  <c r="CA550" i="9"/>
  <c r="CB549" i="9"/>
  <c r="CA549" i="9"/>
  <c r="CB548" i="9"/>
  <c r="CA548" i="9"/>
  <c r="CB547" i="9"/>
  <c r="CA547" i="9"/>
  <c r="CB546" i="9"/>
  <c r="CA546" i="9"/>
  <c r="CB545" i="9"/>
  <c r="CA545" i="9"/>
  <c r="CB544" i="9"/>
  <c r="CA544" i="9"/>
  <c r="CB543" i="9"/>
  <c r="CA543" i="9"/>
  <c r="CB542" i="9"/>
  <c r="CA542" i="9"/>
  <c r="CB541" i="9"/>
  <c r="CA541" i="9"/>
  <c r="CB540" i="9"/>
  <c r="CA540" i="9"/>
  <c r="CB539" i="9"/>
  <c r="CA539" i="9"/>
  <c r="CB538" i="9"/>
  <c r="CA538" i="9"/>
  <c r="CB537" i="9"/>
  <c r="CA537" i="9"/>
  <c r="CB536" i="9"/>
  <c r="CA536" i="9"/>
  <c r="CB535" i="9"/>
  <c r="CA535" i="9"/>
  <c r="CB534" i="9"/>
  <c r="CA534" i="9"/>
  <c r="CB533" i="9"/>
  <c r="CA533" i="9"/>
  <c r="CB532" i="9"/>
  <c r="CA532" i="9"/>
  <c r="CB531" i="9"/>
  <c r="CA531" i="9"/>
  <c r="CB530" i="9"/>
  <c r="CA530" i="9"/>
  <c r="CB529" i="9"/>
  <c r="CA529" i="9"/>
  <c r="CB528" i="9"/>
  <c r="CA528" i="9"/>
  <c r="CB527" i="9"/>
  <c r="CA527" i="9"/>
  <c r="CB526" i="9"/>
  <c r="CA526" i="9"/>
  <c r="CB525" i="9"/>
  <c r="CA525" i="9"/>
  <c r="CB524" i="9"/>
  <c r="CA524" i="9"/>
  <c r="CB523" i="9"/>
  <c r="CA523" i="9"/>
  <c r="CB522" i="9"/>
  <c r="CA522" i="9"/>
  <c r="CB521" i="9"/>
  <c r="CA521" i="9"/>
  <c r="CB520" i="9"/>
  <c r="CA520" i="9"/>
  <c r="CB519" i="9"/>
  <c r="CA519" i="9"/>
  <c r="CB518" i="9"/>
  <c r="CA518" i="9"/>
  <c r="CB517" i="9"/>
  <c r="CA517" i="9"/>
  <c r="CB516" i="9"/>
  <c r="CA516" i="9"/>
  <c r="CB515" i="9"/>
  <c r="CA515" i="9"/>
  <c r="CB514" i="9"/>
  <c r="CA514" i="9"/>
  <c r="CB513" i="9"/>
  <c r="CA513" i="9"/>
  <c r="CB512" i="9"/>
  <c r="CA512" i="9"/>
  <c r="CB511" i="9"/>
  <c r="CA511" i="9"/>
  <c r="CB510" i="9"/>
  <c r="CA510" i="9"/>
  <c r="CB509" i="9"/>
  <c r="CA509" i="9"/>
  <c r="CB508" i="9"/>
  <c r="CA508" i="9"/>
  <c r="CB507" i="9"/>
  <c r="CA507" i="9"/>
  <c r="CB506" i="9"/>
  <c r="CA506" i="9"/>
  <c r="CB505" i="9"/>
  <c r="CA505" i="9"/>
  <c r="CB504" i="9"/>
  <c r="CA504" i="9"/>
  <c r="CB503" i="9"/>
  <c r="CA503" i="9"/>
  <c r="CB502" i="9"/>
  <c r="CA502" i="9"/>
  <c r="CB501" i="9"/>
  <c r="CA501" i="9"/>
  <c r="CB500" i="9"/>
  <c r="CA500" i="9"/>
  <c r="CB499" i="9"/>
  <c r="CA499" i="9"/>
  <c r="CB498" i="9"/>
  <c r="CA498" i="9"/>
  <c r="CB497" i="9"/>
  <c r="CA497" i="9"/>
  <c r="CB496" i="9"/>
  <c r="CA496" i="9"/>
  <c r="CB495" i="9"/>
  <c r="CA495" i="9"/>
  <c r="CB494" i="9"/>
  <c r="CA494" i="9"/>
  <c r="CB493" i="9"/>
  <c r="CA493" i="9"/>
  <c r="CB492" i="9"/>
  <c r="CA492" i="9"/>
  <c r="CB491" i="9"/>
  <c r="CA491" i="9"/>
  <c r="CB490" i="9"/>
  <c r="CA490" i="9"/>
  <c r="CB489" i="9"/>
  <c r="CA489" i="9"/>
  <c r="CB488" i="9"/>
  <c r="CA488" i="9"/>
  <c r="CB487" i="9"/>
  <c r="CA487" i="9"/>
  <c r="CB486" i="9"/>
  <c r="CA486" i="9"/>
  <c r="CB485" i="9"/>
  <c r="CA485" i="9"/>
  <c r="CB484" i="9"/>
  <c r="CA484" i="9"/>
  <c r="CB483" i="9"/>
  <c r="CA483" i="9"/>
  <c r="CB482" i="9"/>
  <c r="CA482" i="9"/>
  <c r="CB481" i="9"/>
  <c r="CA481" i="9"/>
  <c r="CB480" i="9"/>
  <c r="CA480" i="9"/>
  <c r="CB479" i="9"/>
  <c r="CA479" i="9"/>
  <c r="CB478" i="9"/>
  <c r="CA478" i="9"/>
  <c r="CB477" i="9"/>
  <c r="CA477" i="9"/>
  <c r="CB476" i="9"/>
  <c r="CA476" i="9"/>
  <c r="CB475" i="9"/>
  <c r="CA475" i="9"/>
  <c r="CB474" i="9"/>
  <c r="CA474" i="9"/>
  <c r="CB473" i="9"/>
  <c r="CA473" i="9"/>
  <c r="CB472" i="9"/>
  <c r="CA472" i="9"/>
  <c r="CB471" i="9"/>
  <c r="CA471" i="9"/>
  <c r="CB470" i="9"/>
  <c r="CA470" i="9"/>
  <c r="CB469" i="9"/>
  <c r="CA469" i="9"/>
  <c r="CB468" i="9"/>
  <c r="CA468" i="9"/>
  <c r="CB467" i="9"/>
  <c r="CA467" i="9"/>
  <c r="CB466" i="9"/>
  <c r="CA466" i="9"/>
  <c r="CB465" i="9"/>
  <c r="CA465" i="9"/>
  <c r="CB464" i="9"/>
  <c r="CA464" i="9"/>
  <c r="CB463" i="9"/>
  <c r="CA463" i="9"/>
  <c r="CB462" i="9"/>
  <c r="CA462" i="9"/>
  <c r="CB461" i="9"/>
  <c r="CA461" i="9"/>
  <c r="CB460" i="9"/>
  <c r="CA460" i="9"/>
  <c r="CB459" i="9"/>
  <c r="CA459" i="9"/>
  <c r="CB458" i="9"/>
  <c r="CA458" i="9"/>
  <c r="CB457" i="9"/>
  <c r="CA457" i="9"/>
  <c r="CB456" i="9"/>
  <c r="CA456" i="9"/>
  <c r="CB455" i="9"/>
  <c r="CA455" i="9"/>
  <c r="CB454" i="9"/>
  <c r="CA454" i="9"/>
  <c r="CB453" i="9"/>
  <c r="CA453" i="9"/>
  <c r="CB452" i="9"/>
  <c r="CA452" i="9"/>
  <c r="CB451" i="9"/>
  <c r="CA451" i="9"/>
  <c r="CB450" i="9"/>
  <c r="CA450" i="9"/>
  <c r="CB449" i="9"/>
  <c r="CA449" i="9"/>
  <c r="CB448" i="9"/>
  <c r="CA448" i="9"/>
  <c r="CB447" i="9"/>
  <c r="CA447" i="9"/>
  <c r="CB446" i="9"/>
  <c r="CA446" i="9"/>
  <c r="CB445" i="9"/>
  <c r="CA445" i="9"/>
  <c r="CB444" i="9"/>
  <c r="CA444" i="9"/>
  <c r="CB443" i="9"/>
  <c r="CA443" i="9"/>
  <c r="CB442" i="9"/>
  <c r="CA442" i="9"/>
  <c r="CB441" i="9"/>
  <c r="CA441" i="9"/>
  <c r="CB440" i="9"/>
  <c r="CA440" i="9"/>
  <c r="CB439" i="9"/>
  <c r="CA439" i="9"/>
  <c r="CB438" i="9"/>
  <c r="CA438" i="9"/>
  <c r="CB437" i="9"/>
  <c r="CA437" i="9"/>
  <c r="CB436" i="9"/>
  <c r="CA436" i="9"/>
  <c r="CB435" i="9"/>
  <c r="CA435" i="9"/>
  <c r="CB434" i="9"/>
  <c r="CA434" i="9"/>
  <c r="CB433" i="9"/>
  <c r="CA433" i="9"/>
  <c r="CB432" i="9"/>
  <c r="CA432" i="9"/>
  <c r="CB431" i="9"/>
  <c r="CA431" i="9"/>
  <c r="CB430" i="9"/>
  <c r="CA430" i="9"/>
  <c r="CB429" i="9"/>
  <c r="CA429" i="9"/>
  <c r="CB428" i="9"/>
  <c r="CA428" i="9"/>
  <c r="CB427" i="9"/>
  <c r="CA427" i="9"/>
  <c r="CB426" i="9"/>
  <c r="CA426" i="9"/>
  <c r="CB425" i="9"/>
  <c r="CA425" i="9"/>
  <c r="CB424" i="9"/>
  <c r="CA424" i="9"/>
  <c r="CB423" i="9"/>
  <c r="CA423" i="9"/>
  <c r="CB422" i="9"/>
  <c r="CA422" i="9"/>
  <c r="CB421" i="9"/>
  <c r="CA421" i="9"/>
  <c r="CB420" i="9"/>
  <c r="CA420" i="9"/>
  <c r="CB419" i="9"/>
  <c r="CA419" i="9"/>
  <c r="CB418" i="9"/>
  <c r="CA418" i="9"/>
  <c r="CB417" i="9"/>
  <c r="CA417" i="9"/>
  <c r="CB416" i="9"/>
  <c r="CA416" i="9"/>
  <c r="CB415" i="9"/>
  <c r="CA415" i="9"/>
  <c r="CB414" i="9"/>
  <c r="CA414" i="9"/>
  <c r="CB413" i="9"/>
  <c r="CA413" i="9"/>
  <c r="CB412" i="9"/>
  <c r="CA412" i="9"/>
  <c r="CB411" i="9"/>
  <c r="CA411" i="9"/>
  <c r="CB410" i="9"/>
  <c r="CA410" i="9"/>
  <c r="CB409" i="9"/>
  <c r="CA409" i="9"/>
  <c r="CB408" i="9"/>
  <c r="CA408" i="9"/>
  <c r="CB407" i="9"/>
  <c r="CA407" i="9"/>
  <c r="CB406" i="9"/>
  <c r="CA406" i="9"/>
  <c r="CB405" i="9"/>
  <c r="CA405" i="9"/>
  <c r="CB404" i="9"/>
  <c r="CA404" i="9"/>
  <c r="CB403" i="9"/>
  <c r="CA403" i="9"/>
  <c r="CB402" i="9"/>
  <c r="CA402" i="9"/>
  <c r="CB401" i="9"/>
  <c r="CA401" i="9"/>
  <c r="CB400" i="9"/>
  <c r="CA400" i="9"/>
  <c r="A400" i="9"/>
  <c r="CB399" i="9"/>
  <c r="CA399" i="9"/>
  <c r="A399" i="9"/>
  <c r="CB398" i="9"/>
  <c r="CA398" i="9"/>
  <c r="A398" i="9"/>
  <c r="CB397" i="9"/>
  <c r="CA397" i="9"/>
  <c r="A397" i="9"/>
  <c r="CB396" i="9"/>
  <c r="CA396" i="9"/>
  <c r="A396" i="9"/>
  <c r="CB395" i="9"/>
  <c r="CA395" i="9"/>
  <c r="A395" i="9"/>
  <c r="CB394" i="9"/>
  <c r="CA394" i="9"/>
  <c r="A394" i="9"/>
  <c r="CB393" i="9"/>
  <c r="CA393" i="9"/>
  <c r="A393" i="9"/>
  <c r="CB392" i="9"/>
  <c r="CA392" i="9"/>
  <c r="A392" i="9"/>
  <c r="CB391" i="9"/>
  <c r="CA391" i="9"/>
  <c r="A391" i="9"/>
  <c r="CB390" i="9"/>
  <c r="CA390" i="9"/>
  <c r="A390" i="9"/>
  <c r="CB389" i="9"/>
  <c r="CA389" i="9"/>
  <c r="A389" i="9"/>
  <c r="CB388" i="9"/>
  <c r="CA388" i="9"/>
  <c r="A388" i="9"/>
  <c r="CB387" i="9"/>
  <c r="CA387" i="9"/>
  <c r="A387" i="9"/>
  <c r="CB386" i="9"/>
  <c r="CA386" i="9"/>
  <c r="A386" i="9"/>
  <c r="CB385" i="9"/>
  <c r="CA385" i="9"/>
  <c r="A385" i="9"/>
  <c r="CB384" i="9"/>
  <c r="CA384" i="9"/>
  <c r="A384" i="9"/>
  <c r="CB383" i="9"/>
  <c r="CA383" i="9"/>
  <c r="A383" i="9"/>
  <c r="CB382" i="9"/>
  <c r="CA382" i="9"/>
  <c r="A382" i="9"/>
  <c r="CB381" i="9"/>
  <c r="CA381" i="9"/>
  <c r="A381" i="9"/>
  <c r="CB380" i="9"/>
  <c r="CA380" i="9"/>
  <c r="A380" i="9"/>
  <c r="CB379" i="9"/>
  <c r="CA379" i="9"/>
  <c r="A379" i="9"/>
  <c r="CB378" i="9"/>
  <c r="CA378" i="9"/>
  <c r="A378" i="9"/>
  <c r="CB377" i="9"/>
  <c r="CA377" i="9"/>
  <c r="A377" i="9"/>
  <c r="CB376" i="9"/>
  <c r="CA376" i="9"/>
  <c r="A376" i="9"/>
  <c r="CB375" i="9"/>
  <c r="CA375" i="9"/>
  <c r="A375" i="9"/>
  <c r="CB374" i="9"/>
  <c r="CA374" i="9"/>
  <c r="A374" i="9"/>
  <c r="CB373" i="9"/>
  <c r="CA373" i="9"/>
  <c r="A373" i="9"/>
  <c r="CB372" i="9"/>
  <c r="CA372" i="9"/>
  <c r="A372" i="9"/>
  <c r="CB371" i="9"/>
  <c r="CA371" i="9"/>
  <c r="A371" i="9"/>
  <c r="CB370" i="9"/>
  <c r="CA370" i="9"/>
  <c r="A370" i="9"/>
  <c r="CB369" i="9"/>
  <c r="CA369" i="9"/>
  <c r="A369" i="9"/>
  <c r="CB368" i="9"/>
  <c r="CA368" i="9"/>
  <c r="A368" i="9"/>
  <c r="CB367" i="9"/>
  <c r="CA367" i="9"/>
  <c r="A367" i="9"/>
  <c r="CB366" i="9"/>
  <c r="CA366" i="9"/>
  <c r="A366" i="9"/>
  <c r="CB365" i="9"/>
  <c r="CA365" i="9"/>
  <c r="A365" i="9"/>
  <c r="CB364" i="9"/>
  <c r="CA364" i="9"/>
  <c r="A364" i="9"/>
  <c r="CB363" i="9"/>
  <c r="CA363" i="9"/>
  <c r="A363" i="9"/>
  <c r="CB362" i="9"/>
  <c r="CA362" i="9"/>
  <c r="A362" i="9"/>
  <c r="CB361" i="9"/>
  <c r="CA361" i="9"/>
  <c r="A361" i="9"/>
  <c r="CB360" i="9"/>
  <c r="CA360" i="9"/>
  <c r="A360" i="9"/>
  <c r="CB359" i="9"/>
  <c r="CA359" i="9"/>
  <c r="A359" i="9"/>
  <c r="CB358" i="9"/>
  <c r="CA358" i="9"/>
  <c r="A358" i="9"/>
  <c r="CB357" i="9"/>
  <c r="CA357" i="9"/>
  <c r="A357" i="9"/>
  <c r="CB356" i="9"/>
  <c r="CA356" i="9"/>
  <c r="A356" i="9"/>
  <c r="CB355" i="9"/>
  <c r="CA355" i="9"/>
  <c r="A355" i="9"/>
  <c r="CB354" i="9"/>
  <c r="CA354" i="9"/>
  <c r="A354" i="9"/>
  <c r="CB353" i="9"/>
  <c r="CA353" i="9"/>
  <c r="A353" i="9"/>
  <c r="CB352" i="9"/>
  <c r="CA352" i="9"/>
  <c r="A352" i="9"/>
  <c r="CB351" i="9"/>
  <c r="CA351" i="9"/>
  <c r="A351" i="9"/>
  <c r="CB350" i="9"/>
  <c r="CA350" i="9"/>
  <c r="A350" i="9"/>
  <c r="CB349" i="9"/>
  <c r="CA349" i="9"/>
  <c r="A349" i="9"/>
  <c r="CB348" i="9"/>
  <c r="CA348" i="9"/>
  <c r="A348" i="9"/>
  <c r="CB347" i="9"/>
  <c r="CA347" i="9"/>
  <c r="A347" i="9"/>
  <c r="CB346" i="9"/>
  <c r="CA346" i="9"/>
  <c r="A346" i="9"/>
  <c r="CB345" i="9"/>
  <c r="CA345" i="9"/>
  <c r="A345" i="9"/>
  <c r="CB344" i="9"/>
  <c r="CA344" i="9"/>
  <c r="A344" i="9"/>
  <c r="CB343" i="9"/>
  <c r="CA343" i="9"/>
  <c r="A343" i="9"/>
  <c r="CB342" i="9"/>
  <c r="CA342" i="9"/>
  <c r="A342" i="9"/>
  <c r="CB341" i="9"/>
  <c r="CA341" i="9"/>
  <c r="A341" i="9"/>
  <c r="CB340" i="9"/>
  <c r="CA340" i="9"/>
  <c r="A340" i="9"/>
  <c r="CB339" i="9"/>
  <c r="CA339" i="9"/>
  <c r="A339" i="9"/>
  <c r="CB338" i="9"/>
  <c r="CA338" i="9"/>
  <c r="A338" i="9"/>
  <c r="CB337" i="9"/>
  <c r="CA337" i="9"/>
  <c r="A337" i="9"/>
  <c r="CB336" i="9"/>
  <c r="CA336" i="9"/>
  <c r="A336" i="9"/>
  <c r="CB335" i="9"/>
  <c r="CA335" i="9"/>
  <c r="A335" i="9"/>
  <c r="CB334" i="9"/>
  <c r="CA334" i="9"/>
  <c r="A334" i="9"/>
  <c r="CB333" i="9"/>
  <c r="CA333" i="9"/>
  <c r="A333" i="9"/>
  <c r="CB332" i="9"/>
  <c r="CA332" i="9"/>
  <c r="A332" i="9"/>
  <c r="CB331" i="9"/>
  <c r="CA331" i="9"/>
  <c r="A331" i="9"/>
  <c r="CB330" i="9"/>
  <c r="CA330" i="9"/>
  <c r="A330" i="9"/>
  <c r="CB329" i="9"/>
  <c r="CA329" i="9"/>
  <c r="A329" i="9"/>
  <c r="CB328" i="9"/>
  <c r="CA328" i="9"/>
  <c r="A328" i="9"/>
  <c r="CB327" i="9"/>
  <c r="CA327" i="9"/>
  <c r="A327" i="9"/>
  <c r="CB326" i="9"/>
  <c r="CA326" i="9"/>
  <c r="A326" i="9"/>
  <c r="CB325" i="9"/>
  <c r="CA325" i="9"/>
  <c r="A325" i="9"/>
  <c r="CB324" i="9"/>
  <c r="CA324" i="9"/>
  <c r="A324" i="9"/>
  <c r="CB323" i="9"/>
  <c r="CA323" i="9"/>
  <c r="A323" i="9"/>
  <c r="CB322" i="9"/>
  <c r="CA322" i="9"/>
  <c r="A322" i="9"/>
  <c r="CB321" i="9"/>
  <c r="CA321" i="9"/>
  <c r="A321" i="9"/>
  <c r="CB320" i="9"/>
  <c r="CA320" i="9"/>
  <c r="A320" i="9"/>
  <c r="CB319" i="9"/>
  <c r="CA319" i="9"/>
  <c r="A319" i="9"/>
  <c r="CB318" i="9"/>
  <c r="CA318" i="9"/>
  <c r="A318" i="9"/>
  <c r="CB317" i="9"/>
  <c r="CA317" i="9"/>
  <c r="A317" i="9"/>
  <c r="CB316" i="9"/>
  <c r="CA316" i="9"/>
  <c r="A316" i="9"/>
  <c r="CB315" i="9"/>
  <c r="CA315" i="9"/>
  <c r="A315" i="9"/>
  <c r="CB314" i="9"/>
  <c r="CA314" i="9"/>
  <c r="A314" i="9"/>
  <c r="CB313" i="9"/>
  <c r="CA313" i="9"/>
  <c r="A313" i="9"/>
  <c r="CB312" i="9"/>
  <c r="CA312" i="9"/>
  <c r="A312" i="9"/>
  <c r="CB311" i="9"/>
  <c r="CA311" i="9"/>
  <c r="A311" i="9"/>
  <c r="CB310" i="9"/>
  <c r="CA310" i="9"/>
  <c r="A310" i="9"/>
  <c r="CB309" i="9"/>
  <c r="CA309" i="9"/>
  <c r="A309" i="9"/>
  <c r="CB308" i="9"/>
  <c r="CA308" i="9"/>
  <c r="A308" i="9"/>
  <c r="CB307" i="9"/>
  <c r="CA307" i="9"/>
  <c r="A307" i="9"/>
  <c r="CB306" i="9"/>
  <c r="CA306" i="9"/>
  <c r="A306" i="9"/>
  <c r="CB305" i="9"/>
  <c r="CA305" i="9"/>
  <c r="A305" i="9"/>
  <c r="CB304" i="9"/>
  <c r="CA304" i="9"/>
  <c r="A304" i="9"/>
  <c r="CB303" i="9"/>
  <c r="CA303" i="9"/>
  <c r="A303" i="9"/>
  <c r="CB302" i="9"/>
  <c r="CA302" i="9"/>
  <c r="A302" i="9"/>
  <c r="CB301" i="9"/>
  <c r="CA301" i="9"/>
  <c r="A301" i="9"/>
  <c r="CB300" i="9"/>
  <c r="CA300" i="9"/>
  <c r="A300" i="9"/>
  <c r="CB299" i="9"/>
  <c r="CA299" i="9"/>
  <c r="A299" i="9"/>
  <c r="CB298" i="9"/>
  <c r="CA298" i="9"/>
  <c r="A298" i="9"/>
  <c r="CB297" i="9"/>
  <c r="CA297" i="9"/>
  <c r="A297" i="9"/>
  <c r="CB296" i="9"/>
  <c r="CA296" i="9"/>
  <c r="A296" i="9"/>
  <c r="CB295" i="9"/>
  <c r="CA295" i="9"/>
  <c r="A295" i="9"/>
  <c r="CB294" i="9"/>
  <c r="CA294" i="9"/>
  <c r="A294" i="9"/>
  <c r="CB293" i="9"/>
  <c r="CA293" i="9"/>
  <c r="A293" i="9"/>
  <c r="CB292" i="9"/>
  <c r="CA292" i="9"/>
  <c r="A292" i="9"/>
  <c r="CB291" i="9"/>
  <c r="CA291" i="9"/>
  <c r="A291" i="9"/>
  <c r="CB290" i="9"/>
  <c r="CA290" i="9"/>
  <c r="A290" i="9"/>
  <c r="CB289" i="9"/>
  <c r="CA289" i="9"/>
  <c r="A289" i="9"/>
  <c r="CB288" i="9"/>
  <c r="CA288" i="9"/>
  <c r="A288" i="9"/>
  <c r="CB287" i="9"/>
  <c r="CA287" i="9"/>
  <c r="A287" i="9"/>
  <c r="CB286" i="9"/>
  <c r="CA286" i="9"/>
  <c r="A286" i="9"/>
  <c r="CB285" i="9"/>
  <c r="CA285" i="9"/>
  <c r="A285" i="9"/>
  <c r="CB284" i="9"/>
  <c r="CA284" i="9"/>
  <c r="A284" i="9"/>
  <c r="CB283" i="9"/>
  <c r="CA283" i="9"/>
  <c r="A283" i="9"/>
  <c r="CB282" i="9"/>
  <c r="CA282" i="9"/>
  <c r="A282" i="9"/>
  <c r="CB281" i="9"/>
  <c r="CA281" i="9"/>
  <c r="A281" i="9"/>
  <c r="CB280" i="9"/>
  <c r="CA280" i="9"/>
  <c r="A280" i="9"/>
  <c r="CB279" i="9"/>
  <c r="CA279" i="9"/>
  <c r="A279" i="9"/>
  <c r="CB278" i="9"/>
  <c r="CA278" i="9"/>
  <c r="A278" i="9"/>
  <c r="CB277" i="9"/>
  <c r="CA277" i="9"/>
  <c r="A277" i="9"/>
  <c r="CB276" i="9"/>
  <c r="CA276" i="9"/>
  <c r="A276" i="9"/>
  <c r="CB275" i="9"/>
  <c r="CA275" i="9"/>
  <c r="A275" i="9"/>
  <c r="CB274" i="9"/>
  <c r="CA274" i="9"/>
  <c r="A274" i="9"/>
  <c r="CB273" i="9"/>
  <c r="CA273" i="9"/>
  <c r="A273" i="9"/>
  <c r="CB272" i="9"/>
  <c r="CA272" i="9"/>
  <c r="A272" i="9"/>
  <c r="CB271" i="9"/>
  <c r="CA271" i="9"/>
  <c r="A271" i="9"/>
  <c r="CB270" i="9"/>
  <c r="CA270" i="9"/>
  <c r="A270" i="9"/>
  <c r="CB269" i="9"/>
  <c r="CA269" i="9"/>
  <c r="A269" i="9"/>
  <c r="CB268" i="9"/>
  <c r="CA268" i="9"/>
  <c r="A268" i="9"/>
  <c r="CB267" i="9"/>
  <c r="CA267" i="9"/>
  <c r="A267" i="9"/>
  <c r="CB266" i="9"/>
  <c r="CA266" i="9"/>
  <c r="A266" i="9"/>
  <c r="CB265" i="9"/>
  <c r="CA265" i="9"/>
  <c r="A265" i="9"/>
  <c r="CB264" i="9"/>
  <c r="CA264" i="9"/>
  <c r="A264" i="9"/>
  <c r="CB263" i="9"/>
  <c r="CA263" i="9"/>
  <c r="A263" i="9"/>
  <c r="CB262" i="9"/>
  <c r="CA262" i="9"/>
  <c r="A262" i="9"/>
  <c r="CB261" i="9"/>
  <c r="CA261" i="9"/>
  <c r="A261" i="9"/>
  <c r="CB260" i="9"/>
  <c r="CA260" i="9"/>
  <c r="A260" i="9"/>
  <c r="CB259" i="9"/>
  <c r="CA259" i="9"/>
  <c r="A259" i="9"/>
  <c r="CB258" i="9"/>
  <c r="CA258" i="9"/>
  <c r="A258" i="9"/>
  <c r="CB257" i="9"/>
  <c r="CA257" i="9"/>
  <c r="A257" i="9"/>
  <c r="CB256" i="9"/>
  <c r="CA256" i="9"/>
  <c r="A256" i="9"/>
  <c r="CB255" i="9"/>
  <c r="CA255" i="9"/>
  <c r="A255" i="9"/>
  <c r="CB254" i="9"/>
  <c r="CA254" i="9"/>
  <c r="A254" i="9"/>
  <c r="CB253" i="9"/>
  <c r="CA253" i="9"/>
  <c r="A253" i="9"/>
  <c r="CB252" i="9"/>
  <c r="CA252" i="9"/>
  <c r="A252" i="9"/>
  <c r="CB251" i="9"/>
  <c r="CA251" i="9"/>
  <c r="A251" i="9"/>
  <c r="CB250" i="9"/>
  <c r="CA250" i="9"/>
  <c r="A250" i="9"/>
  <c r="CB249" i="9"/>
  <c r="CA249" i="9"/>
  <c r="A249" i="9"/>
  <c r="CB248" i="9"/>
  <c r="CA248" i="9"/>
  <c r="A248" i="9"/>
  <c r="CB247" i="9"/>
  <c r="CA247" i="9"/>
  <c r="A247" i="9"/>
  <c r="CB246" i="9"/>
  <c r="CA246" i="9"/>
  <c r="A246" i="9"/>
  <c r="CB245" i="9"/>
  <c r="CA245" i="9"/>
  <c r="A245" i="9"/>
  <c r="CB244" i="9"/>
  <c r="CA244" i="9"/>
  <c r="A244" i="9"/>
  <c r="CB243" i="9"/>
  <c r="CA243" i="9"/>
  <c r="A243" i="9"/>
  <c r="CB242" i="9"/>
  <c r="CA242" i="9"/>
  <c r="A242" i="9"/>
  <c r="CB241" i="9"/>
  <c r="CA241" i="9"/>
  <c r="A241" i="9"/>
  <c r="CB240" i="9"/>
  <c r="CA240" i="9"/>
  <c r="A240" i="9"/>
  <c r="CB239" i="9"/>
  <c r="CA239" i="9"/>
  <c r="A239" i="9"/>
  <c r="CB238" i="9"/>
  <c r="CA238" i="9"/>
  <c r="A238" i="9"/>
  <c r="CB237" i="9"/>
  <c r="CA237" i="9"/>
  <c r="A237" i="9"/>
  <c r="CB236" i="9"/>
  <c r="CA236" i="9"/>
  <c r="A236" i="9"/>
  <c r="CB235" i="9"/>
  <c r="CA235" i="9"/>
  <c r="A235" i="9"/>
  <c r="CB234" i="9"/>
  <c r="CA234" i="9"/>
  <c r="A234" i="9"/>
  <c r="CB233" i="9"/>
  <c r="CA233" i="9"/>
  <c r="A233" i="9"/>
  <c r="CB232" i="9"/>
  <c r="CA232" i="9"/>
  <c r="A232" i="9"/>
  <c r="CB231" i="9"/>
  <c r="CA231" i="9"/>
  <c r="A231" i="9"/>
  <c r="CB230" i="9"/>
  <c r="CA230" i="9"/>
  <c r="A230" i="9"/>
  <c r="CB229" i="9"/>
  <c r="CA229" i="9"/>
  <c r="A229" i="9"/>
  <c r="CB228" i="9"/>
  <c r="CA228" i="9"/>
  <c r="A228" i="9"/>
  <c r="CB227" i="9"/>
  <c r="CA227" i="9"/>
  <c r="A227" i="9"/>
  <c r="CB226" i="9"/>
  <c r="CA226" i="9"/>
  <c r="A226" i="9"/>
  <c r="CB225" i="9"/>
  <c r="CA225" i="9"/>
  <c r="A225" i="9"/>
  <c r="CB224" i="9"/>
  <c r="CA224" i="9"/>
  <c r="A224" i="9"/>
  <c r="CB223" i="9"/>
  <c r="CA223" i="9"/>
  <c r="A223" i="9"/>
  <c r="CB222" i="9"/>
  <c r="CA222" i="9"/>
  <c r="A222" i="9"/>
  <c r="CB221" i="9"/>
  <c r="CA221" i="9"/>
  <c r="A221" i="9"/>
  <c r="CB220" i="9"/>
  <c r="CA220" i="9"/>
  <c r="A220" i="9"/>
  <c r="CB219" i="9"/>
  <c r="CA219" i="9"/>
  <c r="A219" i="9"/>
  <c r="CB218" i="9"/>
  <c r="CA218" i="9"/>
  <c r="A218" i="9"/>
  <c r="CB217" i="9"/>
  <c r="CA217" i="9"/>
  <c r="A217" i="9"/>
  <c r="CB216" i="9"/>
  <c r="CA216" i="9"/>
  <c r="A216" i="9"/>
  <c r="CB215" i="9"/>
  <c r="CA215" i="9"/>
  <c r="A215" i="9"/>
  <c r="CB214" i="9"/>
  <c r="CA214" i="9"/>
  <c r="A214" i="9"/>
  <c r="CB213" i="9"/>
  <c r="CA213" i="9"/>
  <c r="A213" i="9"/>
  <c r="CB212" i="9"/>
  <c r="CA212" i="9"/>
  <c r="A212" i="9"/>
  <c r="CB211" i="9"/>
  <c r="CA211" i="9"/>
  <c r="A211" i="9"/>
  <c r="CB210" i="9"/>
  <c r="CA210" i="9"/>
  <c r="A210" i="9"/>
  <c r="CB209" i="9"/>
  <c r="CA209" i="9"/>
  <c r="A209" i="9"/>
  <c r="CB208" i="9"/>
  <c r="CA208" i="9"/>
  <c r="A208" i="9"/>
  <c r="CB207" i="9"/>
  <c r="CA207" i="9"/>
  <c r="A207" i="9"/>
  <c r="CB206" i="9"/>
  <c r="CA206" i="9"/>
  <c r="A206" i="9"/>
  <c r="CB205" i="9"/>
  <c r="CA205" i="9"/>
  <c r="A205" i="9"/>
  <c r="CB204" i="9"/>
  <c r="CA204" i="9"/>
  <c r="A204" i="9"/>
  <c r="CB203" i="9"/>
  <c r="CA203" i="9"/>
  <c r="A203" i="9"/>
  <c r="CB202" i="9"/>
  <c r="CA202" i="9"/>
  <c r="A202" i="9"/>
  <c r="CB201" i="9"/>
  <c r="CA201" i="9"/>
  <c r="A201" i="9"/>
  <c r="CB200" i="9"/>
  <c r="CA200" i="9"/>
  <c r="A200" i="9"/>
  <c r="CB199" i="9"/>
  <c r="CA199" i="9"/>
  <c r="A199" i="9"/>
  <c r="CB198" i="9"/>
  <c r="CA198" i="9"/>
  <c r="A198" i="9"/>
  <c r="CB197" i="9"/>
  <c r="CA197" i="9"/>
  <c r="A197" i="9"/>
  <c r="CB196" i="9"/>
  <c r="CA196" i="9"/>
  <c r="A196" i="9"/>
  <c r="CB195" i="9"/>
  <c r="CA195" i="9"/>
  <c r="A195" i="9"/>
  <c r="CB194" i="9"/>
  <c r="CA194" i="9"/>
  <c r="A194" i="9"/>
  <c r="CB193" i="9"/>
  <c r="CA193" i="9"/>
  <c r="A193" i="9"/>
  <c r="CB192" i="9"/>
  <c r="CA192" i="9"/>
  <c r="A192" i="9"/>
  <c r="CB191" i="9"/>
  <c r="CA191" i="9"/>
  <c r="A191" i="9"/>
  <c r="CB190" i="9"/>
  <c r="CA190" i="9"/>
  <c r="A190" i="9"/>
  <c r="CB189" i="9"/>
  <c r="CA189" i="9"/>
  <c r="A189" i="9"/>
  <c r="CB188" i="9"/>
  <c r="CA188" i="9"/>
  <c r="A188" i="9"/>
  <c r="CB187" i="9"/>
  <c r="CA187" i="9"/>
  <c r="A187" i="9"/>
  <c r="CB186" i="9"/>
  <c r="CA186" i="9"/>
  <c r="A186" i="9"/>
  <c r="CB185" i="9"/>
  <c r="CA185" i="9"/>
  <c r="A185" i="9"/>
  <c r="CB184" i="9"/>
  <c r="CA184" i="9"/>
  <c r="A184" i="9"/>
  <c r="CB183" i="9"/>
  <c r="CA183" i="9"/>
  <c r="A183" i="9"/>
  <c r="CB182" i="9"/>
  <c r="CA182" i="9"/>
  <c r="A182" i="9"/>
  <c r="CB181" i="9"/>
  <c r="CA181" i="9"/>
  <c r="A181" i="9"/>
  <c r="CB180" i="9"/>
  <c r="CA180" i="9"/>
  <c r="A180" i="9"/>
  <c r="CB179" i="9"/>
  <c r="CA179" i="9"/>
  <c r="A179" i="9"/>
  <c r="CB178" i="9"/>
  <c r="CA178" i="9"/>
  <c r="A178" i="9"/>
  <c r="CB177" i="9"/>
  <c r="CA177" i="9"/>
  <c r="A177" i="9"/>
  <c r="CB176" i="9"/>
  <c r="CA176" i="9"/>
  <c r="A176" i="9"/>
  <c r="CB175" i="9"/>
  <c r="CA175" i="9"/>
  <c r="A175" i="9"/>
  <c r="CB174" i="9"/>
  <c r="CA174" i="9"/>
  <c r="A174" i="9"/>
  <c r="CB173" i="9"/>
  <c r="CA173" i="9"/>
  <c r="A173" i="9"/>
  <c r="CB172" i="9"/>
  <c r="CA172" i="9"/>
  <c r="A172" i="9"/>
  <c r="CB171" i="9"/>
  <c r="CA171" i="9"/>
  <c r="A171" i="9"/>
  <c r="CB170" i="9"/>
  <c r="CA170" i="9"/>
  <c r="A170" i="9"/>
  <c r="CB169" i="9"/>
  <c r="CA169" i="9"/>
  <c r="A169" i="9"/>
  <c r="CB168" i="9"/>
  <c r="CA168" i="9"/>
  <c r="A168" i="9"/>
  <c r="CB167" i="9"/>
  <c r="CA167" i="9"/>
  <c r="A167" i="9"/>
  <c r="CB166" i="9"/>
  <c r="CA166" i="9"/>
  <c r="A166" i="9"/>
  <c r="CB165" i="9"/>
  <c r="CA165" i="9"/>
  <c r="A165" i="9"/>
  <c r="CB164" i="9"/>
  <c r="CA164" i="9"/>
  <c r="A164" i="9"/>
  <c r="CB163" i="9"/>
  <c r="CA163" i="9"/>
  <c r="A163" i="9"/>
  <c r="CB162" i="9"/>
  <c r="CA162" i="9"/>
  <c r="A162" i="9"/>
  <c r="CB161" i="9"/>
  <c r="CA161" i="9"/>
  <c r="A161" i="9"/>
  <c r="CB160" i="9"/>
  <c r="CA160" i="9"/>
  <c r="A160" i="9"/>
  <c r="CB159" i="9"/>
  <c r="CA159" i="9"/>
  <c r="A159" i="9"/>
  <c r="CB158" i="9"/>
  <c r="CA158" i="9"/>
  <c r="A158" i="9"/>
  <c r="CB157" i="9"/>
  <c r="CA157" i="9"/>
  <c r="A157" i="9"/>
  <c r="CB156" i="9"/>
  <c r="CA156" i="9"/>
  <c r="A156" i="9"/>
  <c r="CB155" i="9"/>
  <c r="CA155" i="9"/>
  <c r="A155" i="9"/>
  <c r="CB154" i="9"/>
  <c r="CA154" i="9"/>
  <c r="A154" i="9"/>
  <c r="CB153" i="9"/>
  <c r="CA153" i="9"/>
  <c r="A153" i="9"/>
  <c r="CB152" i="9"/>
  <c r="CA152" i="9"/>
  <c r="A152" i="9"/>
  <c r="CB151" i="9"/>
  <c r="CA151" i="9"/>
  <c r="A151" i="9"/>
  <c r="CB150" i="9"/>
  <c r="CA150" i="9"/>
  <c r="A150" i="9"/>
  <c r="CB149" i="9"/>
  <c r="CA149" i="9"/>
  <c r="A149" i="9"/>
  <c r="CB148" i="9"/>
  <c r="CA148" i="9"/>
  <c r="A148" i="9"/>
  <c r="CB147" i="9"/>
  <c r="CA147" i="9"/>
  <c r="A147" i="9"/>
  <c r="CB146" i="9"/>
  <c r="CA146" i="9"/>
  <c r="A146" i="9"/>
  <c r="CB145" i="9"/>
  <c r="CA145" i="9"/>
  <c r="A145" i="9"/>
  <c r="CB144" i="9"/>
  <c r="CA144" i="9"/>
  <c r="A144" i="9"/>
  <c r="CB143" i="9"/>
  <c r="CA143" i="9"/>
  <c r="A143" i="9"/>
  <c r="CB142" i="9"/>
  <c r="CA142" i="9"/>
  <c r="A142" i="9"/>
  <c r="CB141" i="9"/>
  <c r="CA141" i="9"/>
  <c r="A141" i="9"/>
  <c r="CB140" i="9"/>
  <c r="CA140" i="9"/>
  <c r="A140" i="9"/>
  <c r="CB139" i="9"/>
  <c r="CA139" i="9"/>
  <c r="A139" i="9"/>
  <c r="CB138" i="9"/>
  <c r="CA138" i="9"/>
  <c r="A138" i="9"/>
  <c r="CB137" i="9"/>
  <c r="CA137" i="9"/>
  <c r="A137" i="9"/>
  <c r="CB136" i="9"/>
  <c r="CA136" i="9"/>
  <c r="A136" i="9"/>
  <c r="CB135" i="9"/>
  <c r="CA135" i="9"/>
  <c r="A135" i="9"/>
  <c r="CB134" i="9"/>
  <c r="CA134" i="9"/>
  <c r="A134" i="9"/>
  <c r="CB133" i="9"/>
  <c r="CA133" i="9"/>
  <c r="A133" i="9"/>
  <c r="CB132" i="9"/>
  <c r="CA132" i="9"/>
  <c r="A132" i="9"/>
  <c r="CB131" i="9"/>
  <c r="CA131" i="9"/>
  <c r="A131" i="9"/>
  <c r="CB130" i="9"/>
  <c r="CA130" i="9"/>
  <c r="A130" i="9"/>
  <c r="CB129" i="9"/>
  <c r="CA129" i="9"/>
  <c r="A129" i="9"/>
  <c r="CB128" i="9"/>
  <c r="CA128" i="9"/>
  <c r="A128" i="9"/>
  <c r="CB127" i="9"/>
  <c r="CA127" i="9"/>
  <c r="A127" i="9"/>
  <c r="CB126" i="9"/>
  <c r="CA126" i="9"/>
  <c r="A126" i="9"/>
  <c r="CB125" i="9"/>
  <c r="CA125" i="9"/>
  <c r="A125" i="9"/>
  <c r="CB124" i="9"/>
  <c r="CA124" i="9"/>
  <c r="A124" i="9"/>
  <c r="CB123" i="9"/>
  <c r="CA123" i="9"/>
  <c r="A123" i="9"/>
  <c r="CB122" i="9"/>
  <c r="CA122" i="9"/>
  <c r="A122" i="9"/>
  <c r="CB121" i="9"/>
  <c r="CA121" i="9"/>
  <c r="A121" i="9"/>
  <c r="CB120" i="9"/>
  <c r="CA120" i="9"/>
  <c r="A120" i="9"/>
  <c r="CB119" i="9"/>
  <c r="CA119" i="9"/>
  <c r="A119" i="9"/>
  <c r="CB118" i="9"/>
  <c r="CA118" i="9"/>
  <c r="A118" i="9"/>
  <c r="CB117" i="9"/>
  <c r="CA117" i="9"/>
  <c r="A117" i="9"/>
  <c r="CB116" i="9"/>
  <c r="CA116" i="9"/>
  <c r="A116" i="9"/>
  <c r="CB115" i="9"/>
  <c r="CA115" i="9"/>
  <c r="A115" i="9"/>
  <c r="CB114" i="9"/>
  <c r="CA114" i="9"/>
  <c r="A114" i="9"/>
  <c r="CB113" i="9"/>
  <c r="CA113" i="9"/>
  <c r="A113" i="9"/>
  <c r="CB112" i="9"/>
  <c r="CA112" i="9"/>
  <c r="A112" i="9"/>
  <c r="CB111" i="9"/>
  <c r="CA111" i="9"/>
  <c r="A111" i="9"/>
  <c r="CB110" i="9"/>
  <c r="CA110" i="9"/>
  <c r="A110" i="9"/>
  <c r="CB109" i="9"/>
  <c r="CA109" i="9"/>
  <c r="A109" i="9"/>
  <c r="CB108" i="9"/>
  <c r="CA108" i="9"/>
  <c r="A108" i="9"/>
  <c r="CB107" i="9"/>
  <c r="CA107" i="9"/>
  <c r="A107" i="9"/>
  <c r="CB106" i="9"/>
  <c r="CA106" i="9"/>
  <c r="A106" i="9"/>
  <c r="CB105" i="9"/>
  <c r="CA105" i="9"/>
  <c r="A105" i="9"/>
  <c r="CB104" i="9"/>
  <c r="CA104" i="9"/>
  <c r="A104" i="9"/>
  <c r="CB103" i="9"/>
  <c r="CA103" i="9"/>
  <c r="A103" i="9"/>
  <c r="CB102" i="9"/>
  <c r="CA102" i="9"/>
  <c r="A102" i="9"/>
  <c r="CB101" i="9"/>
  <c r="CA101" i="9"/>
  <c r="A101" i="9"/>
  <c r="CB100" i="9"/>
  <c r="CA100" i="9"/>
  <c r="A100" i="9"/>
  <c r="CB99" i="9"/>
  <c r="CA99" i="9"/>
  <c r="A99" i="9"/>
  <c r="CB98" i="9"/>
  <c r="CA98" i="9"/>
  <c r="A98" i="9"/>
  <c r="CB97" i="9"/>
  <c r="CA97" i="9"/>
  <c r="A97" i="9"/>
  <c r="CB96" i="9"/>
  <c r="CA96" i="9"/>
  <c r="A96" i="9"/>
  <c r="CB95" i="9"/>
  <c r="CA95" i="9"/>
  <c r="A95" i="9"/>
  <c r="CB94" i="9"/>
  <c r="CA94" i="9"/>
  <c r="A94" i="9"/>
  <c r="CB93" i="9"/>
  <c r="CA93" i="9"/>
  <c r="A93" i="9"/>
  <c r="CB92" i="9"/>
  <c r="CA92" i="9"/>
  <c r="A92" i="9"/>
  <c r="CB91" i="9"/>
  <c r="CA91" i="9"/>
  <c r="A91" i="9"/>
  <c r="CB90" i="9"/>
  <c r="CA90" i="9"/>
  <c r="A90" i="9"/>
  <c r="CB89" i="9"/>
  <c r="CA89" i="9"/>
  <c r="A89" i="9"/>
  <c r="CB88" i="9"/>
  <c r="CA88" i="9"/>
  <c r="A88" i="9"/>
  <c r="CB87" i="9"/>
  <c r="CA87" i="9"/>
  <c r="A87" i="9"/>
  <c r="CB86" i="9"/>
  <c r="CA86" i="9"/>
  <c r="A86" i="9"/>
  <c r="CB85" i="9"/>
  <c r="CA85" i="9"/>
  <c r="A85" i="9"/>
  <c r="CB84" i="9"/>
  <c r="CA84" i="9"/>
  <c r="A84" i="9"/>
  <c r="CB83" i="9"/>
  <c r="CA83" i="9"/>
  <c r="A83" i="9"/>
  <c r="CB82" i="9"/>
  <c r="CA82" i="9"/>
  <c r="A82" i="9"/>
  <c r="CB81" i="9"/>
  <c r="CA81" i="9"/>
  <c r="A81" i="9"/>
  <c r="CB80" i="9"/>
  <c r="CA80" i="9"/>
  <c r="A80" i="9"/>
  <c r="CB79" i="9"/>
  <c r="CA79" i="9"/>
  <c r="A79" i="9"/>
  <c r="CB78" i="9"/>
  <c r="CA78" i="9"/>
  <c r="A78" i="9"/>
  <c r="CB77" i="9"/>
  <c r="CA77" i="9"/>
  <c r="A77" i="9"/>
  <c r="CB76" i="9"/>
  <c r="CA76" i="9"/>
  <c r="A76" i="9"/>
  <c r="CB75" i="9"/>
  <c r="CA75" i="9"/>
  <c r="A75" i="9"/>
  <c r="CB74" i="9"/>
  <c r="CA74" i="9"/>
  <c r="A74" i="9"/>
  <c r="CB73" i="9"/>
  <c r="CA73" i="9"/>
  <c r="A73" i="9"/>
  <c r="CB72" i="9"/>
  <c r="CA72" i="9"/>
  <c r="A72" i="9"/>
  <c r="CB71" i="9"/>
  <c r="CA71" i="9"/>
  <c r="A71" i="9"/>
  <c r="CB70" i="9"/>
  <c r="CA70" i="9"/>
  <c r="A70" i="9"/>
  <c r="CB69" i="9"/>
  <c r="CA69" i="9"/>
  <c r="A69" i="9"/>
  <c r="CB68" i="9"/>
  <c r="CA68" i="9"/>
  <c r="A68" i="9"/>
  <c r="CB67" i="9"/>
  <c r="CA67" i="9"/>
  <c r="A67" i="9"/>
  <c r="CB66" i="9"/>
  <c r="CA66" i="9"/>
  <c r="A66" i="9"/>
  <c r="CB65" i="9"/>
  <c r="CA65" i="9"/>
  <c r="A65" i="9"/>
  <c r="CB64" i="9"/>
  <c r="CA64" i="9"/>
  <c r="A64" i="9"/>
  <c r="CB63" i="9"/>
  <c r="CA63" i="9"/>
  <c r="A63" i="9"/>
  <c r="CB62" i="9"/>
  <c r="CA62" i="9"/>
  <c r="A62" i="9"/>
  <c r="CB61" i="9"/>
  <c r="CA61" i="9"/>
  <c r="A61" i="9"/>
  <c r="CB60" i="9"/>
  <c r="CA60" i="9"/>
  <c r="A60" i="9"/>
  <c r="CB59" i="9"/>
  <c r="CA59" i="9"/>
  <c r="A59" i="9"/>
  <c r="CB58" i="9"/>
  <c r="CA58" i="9"/>
  <c r="A58" i="9"/>
  <c r="CB57" i="9"/>
  <c r="CA57" i="9"/>
  <c r="A57" i="9"/>
  <c r="CB56" i="9"/>
  <c r="CA56" i="9"/>
  <c r="A56" i="9"/>
  <c r="CB55" i="9"/>
  <c r="CA55" i="9"/>
  <c r="A55" i="9"/>
  <c r="CB54" i="9"/>
  <c r="CA54" i="9"/>
  <c r="A54" i="9"/>
  <c r="CB53" i="9"/>
  <c r="CA53" i="9"/>
  <c r="A53" i="9"/>
  <c r="CB52" i="9"/>
  <c r="CA52" i="9"/>
  <c r="A52" i="9"/>
  <c r="CB51" i="9"/>
  <c r="CA51" i="9"/>
  <c r="A51" i="9"/>
  <c r="CB50" i="9"/>
  <c r="CA50" i="9"/>
  <c r="A50" i="9"/>
  <c r="CB49" i="9"/>
  <c r="CA49" i="9"/>
  <c r="A49" i="9"/>
  <c r="CB48" i="9"/>
  <c r="CA48" i="9"/>
  <c r="A48" i="9"/>
  <c r="CB47" i="9"/>
  <c r="CA47" i="9"/>
  <c r="A47" i="9"/>
  <c r="CB46" i="9"/>
  <c r="CA46" i="9"/>
  <c r="A46" i="9"/>
  <c r="CB45" i="9"/>
  <c r="CA45" i="9"/>
  <c r="A45" i="9"/>
  <c r="CB44" i="9"/>
  <c r="CA44" i="9"/>
  <c r="A44" i="9"/>
  <c r="CB43" i="9"/>
  <c r="CA43" i="9"/>
  <c r="A43" i="9"/>
  <c r="CB42" i="9"/>
  <c r="CA42" i="9"/>
  <c r="A42" i="9"/>
  <c r="CB41" i="9"/>
  <c r="CA41" i="9"/>
  <c r="A41" i="9"/>
  <c r="CB40" i="9"/>
  <c r="CA40" i="9"/>
  <c r="A40" i="9"/>
  <c r="CB39" i="9"/>
  <c r="CA39" i="9"/>
  <c r="A39" i="9"/>
  <c r="CB38" i="9"/>
  <c r="CA38" i="9"/>
  <c r="A38" i="9"/>
  <c r="CB37" i="9"/>
  <c r="CA37" i="9"/>
  <c r="A37" i="9"/>
  <c r="CB36" i="9"/>
  <c r="CA36" i="9"/>
  <c r="A36" i="9"/>
  <c r="CB35" i="9"/>
  <c r="CA35" i="9"/>
  <c r="A35" i="9"/>
  <c r="CB34" i="9"/>
  <c r="CA34" i="9"/>
  <c r="A34" i="9"/>
  <c r="CB33" i="9"/>
  <c r="CA33" i="9"/>
  <c r="A33" i="9"/>
  <c r="CB32" i="9"/>
  <c r="CA32" i="9"/>
  <c r="A32" i="9"/>
  <c r="CB31" i="9"/>
  <c r="CA31" i="9"/>
  <c r="A31" i="9"/>
  <c r="CB30" i="9"/>
  <c r="CA30" i="9"/>
  <c r="A30" i="9"/>
  <c r="CB29" i="9"/>
  <c r="CA29" i="9"/>
  <c r="A29" i="9"/>
  <c r="CB28" i="9"/>
  <c r="CA28" i="9"/>
  <c r="A28" i="9"/>
  <c r="CB27" i="9"/>
  <c r="CA27" i="9"/>
  <c r="A27" i="9"/>
  <c r="CB26" i="9"/>
  <c r="CA26" i="9"/>
  <c r="A26" i="9"/>
  <c r="CB25" i="9"/>
  <c r="CA25" i="9"/>
  <c r="A25" i="9"/>
  <c r="CB24" i="9"/>
  <c r="CA24" i="9"/>
  <c r="A24" i="9"/>
  <c r="CB23" i="9"/>
  <c r="CA23" i="9"/>
  <c r="A23" i="9"/>
  <c r="CB22" i="9"/>
  <c r="CA22" i="9"/>
  <c r="A22" i="9"/>
  <c r="CB21" i="9"/>
  <c r="CA21" i="9"/>
  <c r="A21" i="9"/>
  <c r="CB20" i="9"/>
  <c r="CA20" i="9"/>
  <c r="A20" i="9"/>
  <c r="CB19" i="9"/>
  <c r="CA19" i="9"/>
  <c r="A19" i="9"/>
  <c r="CB18" i="9"/>
  <c r="CA18" i="9"/>
  <c r="A18" i="9"/>
  <c r="CB17" i="9"/>
  <c r="CA17" i="9"/>
  <c r="A17" i="9"/>
  <c r="CB16" i="9"/>
  <c r="CA16" i="9"/>
  <c r="A16" i="9"/>
  <c r="CB15" i="9"/>
  <c r="CA15" i="9"/>
  <c r="A15" i="9"/>
  <c r="CB14" i="9"/>
  <c r="CA14" i="9"/>
  <c r="A14" i="9"/>
  <c r="CB13" i="9"/>
  <c r="CA13" i="9"/>
  <c r="A13" i="9"/>
  <c r="CB12" i="9"/>
  <c r="CA12" i="9"/>
  <c r="A12" i="9"/>
  <c r="CB11" i="9"/>
  <c r="CA11" i="9"/>
  <c r="A11" i="9"/>
  <c r="CB10" i="9"/>
  <c r="CA10" i="9"/>
  <c r="A10" i="9"/>
  <c r="CB9" i="9"/>
  <c r="CA9" i="9"/>
  <c r="A9" i="9"/>
  <c r="CB8" i="9"/>
  <c r="CA8" i="9"/>
  <c r="A8" i="9"/>
  <c r="CB7" i="9"/>
  <c r="CA7" i="9"/>
  <c r="CB6" i="9"/>
  <c r="CA6" i="9"/>
  <c r="CB5" i="9"/>
  <c r="CA5" i="9"/>
  <c r="CB4" i="9"/>
  <c r="CA4" i="9"/>
  <c r="CB3" i="9"/>
  <c r="CA3" i="9"/>
  <c r="CB2" i="9"/>
  <c r="CA2" i="9"/>
  <c r="CB2001" i="8"/>
  <c r="CA2001" i="8"/>
  <c r="CB2000" i="8"/>
  <c r="CA2000" i="8"/>
  <c r="CB1999" i="8"/>
  <c r="CA1999" i="8"/>
  <c r="CB1998" i="8"/>
  <c r="CA1998" i="8"/>
  <c r="CB1997" i="8"/>
  <c r="CA1997" i="8"/>
  <c r="CB1996" i="8"/>
  <c r="CA1996" i="8"/>
  <c r="CB1995" i="8"/>
  <c r="CA1995" i="8"/>
  <c r="CB1994" i="8"/>
  <c r="CA1994" i="8"/>
  <c r="CB1993" i="8"/>
  <c r="CA1993" i="8"/>
  <c r="CB1992" i="8"/>
  <c r="CA1992" i="8"/>
  <c r="CB1991" i="8"/>
  <c r="CA1991" i="8"/>
  <c r="CB1990" i="8"/>
  <c r="CA1990" i="8"/>
  <c r="CB1989" i="8"/>
  <c r="CA1989" i="8"/>
  <c r="CB1988" i="8"/>
  <c r="CA1988" i="8"/>
  <c r="CB1987" i="8"/>
  <c r="CA1987" i="8"/>
  <c r="CB1986" i="8"/>
  <c r="CA1986" i="8"/>
  <c r="CB1985" i="8"/>
  <c r="CA1985" i="8"/>
  <c r="CB1984" i="8"/>
  <c r="CA1984" i="8"/>
  <c r="CB1983" i="8"/>
  <c r="CA1983" i="8"/>
  <c r="CB1982" i="8"/>
  <c r="CA1982" i="8"/>
  <c r="CB1981" i="8"/>
  <c r="CA1981" i="8"/>
  <c r="CB1980" i="8"/>
  <c r="CA1980" i="8"/>
  <c r="CB1979" i="8"/>
  <c r="CA1979" i="8"/>
  <c r="CB1978" i="8"/>
  <c r="CA1978" i="8"/>
  <c r="CB1977" i="8"/>
  <c r="CA1977" i="8"/>
  <c r="CB1976" i="8"/>
  <c r="CA1976" i="8"/>
  <c r="CB1975" i="8"/>
  <c r="CA1975" i="8"/>
  <c r="CB1974" i="8"/>
  <c r="CA1974" i="8"/>
  <c r="CB1973" i="8"/>
  <c r="CA1973" i="8"/>
  <c r="CB1972" i="8"/>
  <c r="CA1972" i="8"/>
  <c r="CB1971" i="8"/>
  <c r="CA1971" i="8"/>
  <c r="CB1970" i="8"/>
  <c r="CA1970" i="8"/>
  <c r="CB1969" i="8"/>
  <c r="CA1969" i="8"/>
  <c r="CB1968" i="8"/>
  <c r="CA1968" i="8"/>
  <c r="CB1967" i="8"/>
  <c r="CA1967" i="8"/>
  <c r="CB1966" i="8"/>
  <c r="CA1966" i="8"/>
  <c r="CB1965" i="8"/>
  <c r="CA1965" i="8"/>
  <c r="CB1964" i="8"/>
  <c r="CA1964" i="8"/>
  <c r="CB1963" i="8"/>
  <c r="CA1963" i="8"/>
  <c r="CB1962" i="8"/>
  <c r="CA1962" i="8"/>
  <c r="CB1961" i="8"/>
  <c r="CA1961" i="8"/>
  <c r="CB1960" i="8"/>
  <c r="CA1960" i="8"/>
  <c r="CB1959" i="8"/>
  <c r="CA1959" i="8"/>
  <c r="CB1958" i="8"/>
  <c r="CA1958" i="8"/>
  <c r="CB1957" i="8"/>
  <c r="CA1957" i="8"/>
  <c r="CB1956" i="8"/>
  <c r="CA1956" i="8"/>
  <c r="CB1955" i="8"/>
  <c r="CA1955" i="8"/>
  <c r="CB1954" i="8"/>
  <c r="CA1954" i="8"/>
  <c r="CB1953" i="8"/>
  <c r="CA1953" i="8"/>
  <c r="CB1952" i="8"/>
  <c r="CA1952" i="8"/>
  <c r="CB1951" i="8"/>
  <c r="CA1951" i="8"/>
  <c r="CB1950" i="8"/>
  <c r="CA1950" i="8"/>
  <c r="CB1949" i="8"/>
  <c r="CA1949" i="8"/>
  <c r="CB1948" i="8"/>
  <c r="CA1948" i="8"/>
  <c r="CB1947" i="8"/>
  <c r="CA1947" i="8"/>
  <c r="CB1946" i="8"/>
  <c r="CA1946" i="8"/>
  <c r="CB1945" i="8"/>
  <c r="CA1945" i="8"/>
  <c r="CB1944" i="8"/>
  <c r="CA1944" i="8"/>
  <c r="CB1943" i="8"/>
  <c r="CA1943" i="8"/>
  <c r="CB1942" i="8"/>
  <c r="CA1942" i="8"/>
  <c r="CB1941" i="8"/>
  <c r="CA1941" i="8"/>
  <c r="CB1940" i="8"/>
  <c r="CA1940" i="8"/>
  <c r="CB1939" i="8"/>
  <c r="CA1939" i="8"/>
  <c r="CB1938" i="8"/>
  <c r="CA1938" i="8"/>
  <c r="CB1937" i="8"/>
  <c r="CA1937" i="8"/>
  <c r="CB1936" i="8"/>
  <c r="CA1936" i="8"/>
  <c r="CB1935" i="8"/>
  <c r="CA1935" i="8"/>
  <c r="CB1934" i="8"/>
  <c r="CA1934" i="8"/>
  <c r="CB1933" i="8"/>
  <c r="CA1933" i="8"/>
  <c r="CB1932" i="8"/>
  <c r="CA1932" i="8"/>
  <c r="CB1931" i="8"/>
  <c r="CA1931" i="8"/>
  <c r="CB1930" i="8"/>
  <c r="CA1930" i="8"/>
  <c r="CB1929" i="8"/>
  <c r="CA1929" i="8"/>
  <c r="CB1928" i="8"/>
  <c r="CA1928" i="8"/>
  <c r="CB1927" i="8"/>
  <c r="CA1927" i="8"/>
  <c r="CB1926" i="8"/>
  <c r="CA1926" i="8"/>
  <c r="CB1925" i="8"/>
  <c r="CA1925" i="8"/>
  <c r="CB1924" i="8"/>
  <c r="CA1924" i="8"/>
  <c r="CB1923" i="8"/>
  <c r="CA1923" i="8"/>
  <c r="CB1922" i="8"/>
  <c r="CA1922" i="8"/>
  <c r="CB1921" i="8"/>
  <c r="CA1921" i="8"/>
  <c r="CB1920" i="8"/>
  <c r="CA1920" i="8"/>
  <c r="CB1919" i="8"/>
  <c r="CA1919" i="8"/>
  <c r="CB1918" i="8"/>
  <c r="CA1918" i="8"/>
  <c r="CB1917" i="8"/>
  <c r="CA1917" i="8"/>
  <c r="CB1916" i="8"/>
  <c r="CA1916" i="8"/>
  <c r="CB1915" i="8"/>
  <c r="CA1915" i="8"/>
  <c r="CB1914" i="8"/>
  <c r="CA1914" i="8"/>
  <c r="CB1913" i="8"/>
  <c r="CA1913" i="8"/>
  <c r="CB1912" i="8"/>
  <c r="CA1912" i="8"/>
  <c r="CB1911" i="8"/>
  <c r="CA1911" i="8"/>
  <c r="CB1910" i="8"/>
  <c r="CA1910" i="8"/>
  <c r="CB1909" i="8"/>
  <c r="CA1909" i="8"/>
  <c r="CB1908" i="8"/>
  <c r="CA1908" i="8"/>
  <c r="CB1907" i="8"/>
  <c r="CA1907" i="8"/>
  <c r="CB1906" i="8"/>
  <c r="CA1906" i="8"/>
  <c r="CB1905" i="8"/>
  <c r="CA1905" i="8"/>
  <c r="CB1904" i="8"/>
  <c r="CA1904" i="8"/>
  <c r="CB1903" i="8"/>
  <c r="CA1903" i="8"/>
  <c r="CB1902" i="8"/>
  <c r="CA1902" i="8"/>
  <c r="CB1901" i="8"/>
  <c r="CA1901" i="8"/>
  <c r="CB1900" i="8"/>
  <c r="CA1900" i="8"/>
  <c r="CB1899" i="8"/>
  <c r="CA1899" i="8"/>
  <c r="CB1898" i="8"/>
  <c r="CA1898" i="8"/>
  <c r="CB1897" i="8"/>
  <c r="CA1897" i="8"/>
  <c r="CB1896" i="8"/>
  <c r="CA1896" i="8"/>
  <c r="CB1895" i="8"/>
  <c r="CA1895" i="8"/>
  <c r="CB1894" i="8"/>
  <c r="CA1894" i="8"/>
  <c r="CB1893" i="8"/>
  <c r="CA1893" i="8"/>
  <c r="CB1892" i="8"/>
  <c r="CA1892" i="8"/>
  <c r="CB1891" i="8"/>
  <c r="CA1891" i="8"/>
  <c r="CB1890" i="8"/>
  <c r="CA1890" i="8"/>
  <c r="CB1889" i="8"/>
  <c r="CA1889" i="8"/>
  <c r="CB1888" i="8"/>
  <c r="CA1888" i="8"/>
  <c r="CB1887" i="8"/>
  <c r="CA1887" i="8"/>
  <c r="CB1886" i="8"/>
  <c r="CA1886" i="8"/>
  <c r="CB1885" i="8"/>
  <c r="CA1885" i="8"/>
  <c r="CB1884" i="8"/>
  <c r="CA1884" i="8"/>
  <c r="CB1883" i="8"/>
  <c r="CA1883" i="8"/>
  <c r="CB1882" i="8"/>
  <c r="CA1882" i="8"/>
  <c r="CB1881" i="8"/>
  <c r="CA1881" i="8"/>
  <c r="CB1880" i="8"/>
  <c r="CA1880" i="8"/>
  <c r="CB1879" i="8"/>
  <c r="CA1879" i="8"/>
  <c r="CB1878" i="8"/>
  <c r="CA1878" i="8"/>
  <c r="CB1877" i="8"/>
  <c r="CA1877" i="8"/>
  <c r="CB1876" i="8"/>
  <c r="CA1876" i="8"/>
  <c r="CB1875" i="8"/>
  <c r="CA1875" i="8"/>
  <c r="CB1874" i="8"/>
  <c r="CA1874" i="8"/>
  <c r="CB1873" i="8"/>
  <c r="CA1873" i="8"/>
  <c r="CB1872" i="8"/>
  <c r="CA1872" i="8"/>
  <c r="CB1871" i="8"/>
  <c r="CA1871" i="8"/>
  <c r="CB1870" i="8"/>
  <c r="CA1870" i="8"/>
  <c r="CB1869" i="8"/>
  <c r="CA1869" i="8"/>
  <c r="CB1868" i="8"/>
  <c r="CA1868" i="8"/>
  <c r="CB1867" i="8"/>
  <c r="CA1867" i="8"/>
  <c r="CB1866" i="8"/>
  <c r="CA1866" i="8"/>
  <c r="CB1865" i="8"/>
  <c r="CA1865" i="8"/>
  <c r="CB1864" i="8"/>
  <c r="CA1864" i="8"/>
  <c r="CB1863" i="8"/>
  <c r="CA1863" i="8"/>
  <c r="CB1862" i="8"/>
  <c r="CA1862" i="8"/>
  <c r="CB1861" i="8"/>
  <c r="CA1861" i="8"/>
  <c r="CB1860" i="8"/>
  <c r="CA1860" i="8"/>
  <c r="CB1859" i="8"/>
  <c r="CA1859" i="8"/>
  <c r="CB1858" i="8"/>
  <c r="CA1858" i="8"/>
  <c r="CB1857" i="8"/>
  <c r="CA1857" i="8"/>
  <c r="CB1856" i="8"/>
  <c r="CA1856" i="8"/>
  <c r="CB1855" i="8"/>
  <c r="CA1855" i="8"/>
  <c r="CB1854" i="8"/>
  <c r="CA1854" i="8"/>
  <c r="CB1853" i="8"/>
  <c r="CA1853" i="8"/>
  <c r="CB1852" i="8"/>
  <c r="CA1852" i="8"/>
  <c r="CB1851" i="8"/>
  <c r="CA1851" i="8"/>
  <c r="CB1850" i="8"/>
  <c r="CA1850" i="8"/>
  <c r="CB1849" i="8"/>
  <c r="CA1849" i="8"/>
  <c r="CB1848" i="8"/>
  <c r="CA1848" i="8"/>
  <c r="CB1847" i="8"/>
  <c r="CA1847" i="8"/>
  <c r="CB1846" i="8"/>
  <c r="CA1846" i="8"/>
  <c r="CB1845" i="8"/>
  <c r="CA1845" i="8"/>
  <c r="CB1844" i="8"/>
  <c r="CA1844" i="8"/>
  <c r="CB1843" i="8"/>
  <c r="CA1843" i="8"/>
  <c r="CB1842" i="8"/>
  <c r="CA1842" i="8"/>
  <c r="CB1841" i="8"/>
  <c r="CA1841" i="8"/>
  <c r="CB1840" i="8"/>
  <c r="CA1840" i="8"/>
  <c r="CB1839" i="8"/>
  <c r="CA1839" i="8"/>
  <c r="CB1838" i="8"/>
  <c r="CA1838" i="8"/>
  <c r="CB1837" i="8"/>
  <c r="CA1837" i="8"/>
  <c r="CB1836" i="8"/>
  <c r="CA1836" i="8"/>
  <c r="CB1835" i="8"/>
  <c r="CA1835" i="8"/>
  <c r="CB1834" i="8"/>
  <c r="CA1834" i="8"/>
  <c r="CB1833" i="8"/>
  <c r="CA1833" i="8"/>
  <c r="CB1832" i="8"/>
  <c r="CA1832" i="8"/>
  <c r="CB1831" i="8"/>
  <c r="CA1831" i="8"/>
  <c r="CB1830" i="8"/>
  <c r="CA1830" i="8"/>
  <c r="CB1829" i="8"/>
  <c r="CA1829" i="8"/>
  <c r="CB1828" i="8"/>
  <c r="CA1828" i="8"/>
  <c r="CB1827" i="8"/>
  <c r="CA1827" i="8"/>
  <c r="CB1826" i="8"/>
  <c r="CA1826" i="8"/>
  <c r="CB1825" i="8"/>
  <c r="CA1825" i="8"/>
  <c r="CB1824" i="8"/>
  <c r="CA1824" i="8"/>
  <c r="CB1823" i="8"/>
  <c r="CA1823" i="8"/>
  <c r="CB1822" i="8"/>
  <c r="CA1822" i="8"/>
  <c r="CB1821" i="8"/>
  <c r="CA1821" i="8"/>
  <c r="CB1820" i="8"/>
  <c r="CA1820" i="8"/>
  <c r="CB1819" i="8"/>
  <c r="CA1819" i="8"/>
  <c r="CB1818" i="8"/>
  <c r="CA1818" i="8"/>
  <c r="CB1817" i="8"/>
  <c r="CA1817" i="8"/>
  <c r="CB1816" i="8"/>
  <c r="CA1816" i="8"/>
  <c r="CB1815" i="8"/>
  <c r="CA1815" i="8"/>
  <c r="CB1814" i="8"/>
  <c r="CA1814" i="8"/>
  <c r="CB1813" i="8"/>
  <c r="CA1813" i="8"/>
  <c r="CB1812" i="8"/>
  <c r="CA1812" i="8"/>
  <c r="CB1811" i="8"/>
  <c r="CA1811" i="8"/>
  <c r="CB1810" i="8"/>
  <c r="CA1810" i="8"/>
  <c r="CB1809" i="8"/>
  <c r="CA1809" i="8"/>
  <c r="CB1808" i="8"/>
  <c r="CA1808" i="8"/>
  <c r="CB1807" i="8"/>
  <c r="CA1807" i="8"/>
  <c r="CB1806" i="8"/>
  <c r="CA1806" i="8"/>
  <c r="CB1805" i="8"/>
  <c r="CA1805" i="8"/>
  <c r="CB1804" i="8"/>
  <c r="CA1804" i="8"/>
  <c r="CB1803" i="8"/>
  <c r="CA1803" i="8"/>
  <c r="CB1802" i="8"/>
  <c r="CA1802" i="8"/>
  <c r="CB1801" i="8"/>
  <c r="CA1801" i="8"/>
  <c r="CB1800" i="8"/>
  <c r="CA1800" i="8"/>
  <c r="CB1799" i="8"/>
  <c r="CA1799" i="8"/>
  <c r="CB1798" i="8"/>
  <c r="CA1798" i="8"/>
  <c r="CB1797" i="8"/>
  <c r="CA1797" i="8"/>
  <c r="CB1796" i="8"/>
  <c r="CA1796" i="8"/>
  <c r="CB1795" i="8"/>
  <c r="CA1795" i="8"/>
  <c r="CB1794" i="8"/>
  <c r="CA1794" i="8"/>
  <c r="CB1793" i="8"/>
  <c r="CA1793" i="8"/>
  <c r="CB1792" i="8"/>
  <c r="CA1792" i="8"/>
  <c r="CB1791" i="8"/>
  <c r="CA1791" i="8"/>
  <c r="CB1790" i="8"/>
  <c r="CA1790" i="8"/>
  <c r="CB1789" i="8"/>
  <c r="CA1789" i="8"/>
  <c r="CB1788" i="8"/>
  <c r="CA1788" i="8"/>
  <c r="CB1787" i="8"/>
  <c r="CA1787" i="8"/>
  <c r="CB1786" i="8"/>
  <c r="CA1786" i="8"/>
  <c r="CB1785" i="8"/>
  <c r="CA1785" i="8"/>
  <c r="CB1784" i="8"/>
  <c r="CA1784" i="8"/>
  <c r="CB1783" i="8"/>
  <c r="CA1783" i="8"/>
  <c r="CB1782" i="8"/>
  <c r="CA1782" i="8"/>
  <c r="CB1781" i="8"/>
  <c r="CA1781" i="8"/>
  <c r="CB1780" i="8"/>
  <c r="CA1780" i="8"/>
  <c r="CB1779" i="8"/>
  <c r="CA1779" i="8"/>
  <c r="CB1778" i="8"/>
  <c r="CA1778" i="8"/>
  <c r="CB1777" i="8"/>
  <c r="CA1777" i="8"/>
  <c r="CB1776" i="8"/>
  <c r="CA1776" i="8"/>
  <c r="CB1775" i="8"/>
  <c r="CA1775" i="8"/>
  <c r="CB1774" i="8"/>
  <c r="CA1774" i="8"/>
  <c r="CB1773" i="8"/>
  <c r="CA1773" i="8"/>
  <c r="CB1772" i="8"/>
  <c r="CA1772" i="8"/>
  <c r="CB1771" i="8"/>
  <c r="CA1771" i="8"/>
  <c r="CB1770" i="8"/>
  <c r="CA1770" i="8"/>
  <c r="CB1769" i="8"/>
  <c r="CA1769" i="8"/>
  <c r="CB1768" i="8"/>
  <c r="CA1768" i="8"/>
  <c r="CB1767" i="8"/>
  <c r="CA1767" i="8"/>
  <c r="CB1766" i="8"/>
  <c r="CA1766" i="8"/>
  <c r="CB1765" i="8"/>
  <c r="CA1765" i="8"/>
  <c r="CB1764" i="8"/>
  <c r="CA1764" i="8"/>
  <c r="CB1763" i="8"/>
  <c r="CA1763" i="8"/>
  <c r="CB1762" i="8"/>
  <c r="CA1762" i="8"/>
  <c r="CB1761" i="8"/>
  <c r="CA1761" i="8"/>
  <c r="CB1760" i="8"/>
  <c r="CA1760" i="8"/>
  <c r="CB1759" i="8"/>
  <c r="CA1759" i="8"/>
  <c r="CB1758" i="8"/>
  <c r="CA1758" i="8"/>
  <c r="CB1757" i="8"/>
  <c r="CA1757" i="8"/>
  <c r="CB1756" i="8"/>
  <c r="CA1756" i="8"/>
  <c r="CB1755" i="8"/>
  <c r="CA1755" i="8"/>
  <c r="CB1754" i="8"/>
  <c r="CA1754" i="8"/>
  <c r="CB1753" i="8"/>
  <c r="CA1753" i="8"/>
  <c r="CB1752" i="8"/>
  <c r="CA1752" i="8"/>
  <c r="CB1751" i="8"/>
  <c r="CA1751" i="8"/>
  <c r="CB1750" i="8"/>
  <c r="CA1750" i="8"/>
  <c r="CB1749" i="8"/>
  <c r="CA1749" i="8"/>
  <c r="CB1748" i="8"/>
  <c r="CA1748" i="8"/>
  <c r="CB1747" i="8"/>
  <c r="CA1747" i="8"/>
  <c r="CB1746" i="8"/>
  <c r="CA1746" i="8"/>
  <c r="CB1745" i="8"/>
  <c r="CA1745" i="8"/>
  <c r="CB1744" i="8"/>
  <c r="CA1744" i="8"/>
  <c r="CB1743" i="8"/>
  <c r="CA1743" i="8"/>
  <c r="CB1742" i="8"/>
  <c r="CA1742" i="8"/>
  <c r="CB1741" i="8"/>
  <c r="CA1741" i="8"/>
  <c r="CB1740" i="8"/>
  <c r="CA1740" i="8"/>
  <c r="CB1739" i="8"/>
  <c r="CA1739" i="8"/>
  <c r="CB1738" i="8"/>
  <c r="CA1738" i="8"/>
  <c r="CB1737" i="8"/>
  <c r="CA1737" i="8"/>
  <c r="CB1736" i="8"/>
  <c r="CA1736" i="8"/>
  <c r="CB1735" i="8"/>
  <c r="CA1735" i="8"/>
  <c r="CB1734" i="8"/>
  <c r="CA1734" i="8"/>
  <c r="CB1733" i="8"/>
  <c r="CA1733" i="8"/>
  <c r="CB1732" i="8"/>
  <c r="CA1732" i="8"/>
  <c r="CB1731" i="8"/>
  <c r="CA1731" i="8"/>
  <c r="CB1730" i="8"/>
  <c r="CA1730" i="8"/>
  <c r="CB1729" i="8"/>
  <c r="CA1729" i="8"/>
  <c r="CB1728" i="8"/>
  <c r="CA1728" i="8"/>
  <c r="CB1727" i="8"/>
  <c r="CA1727" i="8"/>
  <c r="CB1726" i="8"/>
  <c r="CA1726" i="8"/>
  <c r="CB1725" i="8"/>
  <c r="CA1725" i="8"/>
  <c r="CB1724" i="8"/>
  <c r="CA1724" i="8"/>
  <c r="CB1723" i="8"/>
  <c r="CA1723" i="8"/>
  <c r="CB1722" i="8"/>
  <c r="CA1722" i="8"/>
  <c r="CB1721" i="8"/>
  <c r="CA1721" i="8"/>
  <c r="CB1720" i="8"/>
  <c r="CA1720" i="8"/>
  <c r="CB1719" i="8"/>
  <c r="CA1719" i="8"/>
  <c r="CB1718" i="8"/>
  <c r="CA1718" i="8"/>
  <c r="CB1717" i="8"/>
  <c r="CA1717" i="8"/>
  <c r="CB1716" i="8"/>
  <c r="CA1716" i="8"/>
  <c r="CB1715" i="8"/>
  <c r="CA1715" i="8"/>
  <c r="CB1714" i="8"/>
  <c r="CA1714" i="8"/>
  <c r="CB1713" i="8"/>
  <c r="CA1713" i="8"/>
  <c r="CB1712" i="8"/>
  <c r="CA1712" i="8"/>
  <c r="CB1711" i="8"/>
  <c r="CA1711" i="8"/>
  <c r="CB1710" i="8"/>
  <c r="CA1710" i="8"/>
  <c r="CB1709" i="8"/>
  <c r="CA1709" i="8"/>
  <c r="CB1708" i="8"/>
  <c r="CA1708" i="8"/>
  <c r="CB1707" i="8"/>
  <c r="CA1707" i="8"/>
  <c r="CB1706" i="8"/>
  <c r="CA1706" i="8"/>
  <c r="CB1705" i="8"/>
  <c r="CA1705" i="8"/>
  <c r="CB1704" i="8"/>
  <c r="CA1704" i="8"/>
  <c r="CB1703" i="8"/>
  <c r="CA1703" i="8"/>
  <c r="CB1702" i="8"/>
  <c r="CA1702" i="8"/>
  <c r="CB1701" i="8"/>
  <c r="CA1701" i="8"/>
  <c r="CB1700" i="8"/>
  <c r="CA1700" i="8"/>
  <c r="CB1699" i="8"/>
  <c r="CA1699" i="8"/>
  <c r="CB1698" i="8"/>
  <c r="CA1698" i="8"/>
  <c r="CB1697" i="8"/>
  <c r="CA1697" i="8"/>
  <c r="CB1696" i="8"/>
  <c r="CA1696" i="8"/>
  <c r="CB1695" i="8"/>
  <c r="CA1695" i="8"/>
  <c r="CB1694" i="8"/>
  <c r="CA1694" i="8"/>
  <c r="CB1693" i="8"/>
  <c r="CA1693" i="8"/>
  <c r="CB1692" i="8"/>
  <c r="CA1692" i="8"/>
  <c r="CB1691" i="8"/>
  <c r="CA1691" i="8"/>
  <c r="CB1690" i="8"/>
  <c r="CA1690" i="8"/>
  <c r="CB1689" i="8"/>
  <c r="CA1689" i="8"/>
  <c r="CB1688" i="8"/>
  <c r="CA1688" i="8"/>
  <c r="CB1687" i="8"/>
  <c r="CA1687" i="8"/>
  <c r="CB1686" i="8"/>
  <c r="CA1686" i="8"/>
  <c r="CB1685" i="8"/>
  <c r="CA1685" i="8"/>
  <c r="CB1684" i="8"/>
  <c r="CA1684" i="8"/>
  <c r="CB1683" i="8"/>
  <c r="CA1683" i="8"/>
  <c r="CB1682" i="8"/>
  <c r="CA1682" i="8"/>
  <c r="CB1681" i="8"/>
  <c r="CA1681" i="8"/>
  <c r="CB1680" i="8"/>
  <c r="CA1680" i="8"/>
  <c r="CB1679" i="8"/>
  <c r="CA1679" i="8"/>
  <c r="CB1678" i="8"/>
  <c r="CA1678" i="8"/>
  <c r="CB1677" i="8"/>
  <c r="CA1677" i="8"/>
  <c r="CB1676" i="8"/>
  <c r="CA1676" i="8"/>
  <c r="CB1675" i="8"/>
  <c r="CA1675" i="8"/>
  <c r="CB1674" i="8"/>
  <c r="CA1674" i="8"/>
  <c r="CB1673" i="8"/>
  <c r="CA1673" i="8"/>
  <c r="CB1672" i="8"/>
  <c r="CA1672" i="8"/>
  <c r="CB1671" i="8"/>
  <c r="CA1671" i="8"/>
  <c r="CB1670" i="8"/>
  <c r="CA1670" i="8"/>
  <c r="CB1669" i="8"/>
  <c r="CA1669" i="8"/>
  <c r="CB1668" i="8"/>
  <c r="CA1668" i="8"/>
  <c r="CB1667" i="8"/>
  <c r="CA1667" i="8"/>
  <c r="CB1666" i="8"/>
  <c r="CA1666" i="8"/>
  <c r="CB1665" i="8"/>
  <c r="CA1665" i="8"/>
  <c r="CB1664" i="8"/>
  <c r="CA1664" i="8"/>
  <c r="CB1663" i="8"/>
  <c r="CA1663" i="8"/>
  <c r="CB1662" i="8"/>
  <c r="CA1662" i="8"/>
  <c r="CB1661" i="8"/>
  <c r="CA1661" i="8"/>
  <c r="CB1660" i="8"/>
  <c r="CA1660" i="8"/>
  <c r="CB1659" i="8"/>
  <c r="CA1659" i="8"/>
  <c r="CB1658" i="8"/>
  <c r="CA1658" i="8"/>
  <c r="CB1657" i="8"/>
  <c r="CA1657" i="8"/>
  <c r="CB1656" i="8"/>
  <c r="CA1656" i="8"/>
  <c r="CB1655" i="8"/>
  <c r="CA1655" i="8"/>
  <c r="CB1654" i="8"/>
  <c r="CA1654" i="8"/>
  <c r="CB1653" i="8"/>
  <c r="CA1653" i="8"/>
  <c r="CB1652" i="8"/>
  <c r="CA1652" i="8"/>
  <c r="CB1651" i="8"/>
  <c r="CA1651" i="8"/>
  <c r="CB1650" i="8"/>
  <c r="CA1650" i="8"/>
  <c r="CB1649" i="8"/>
  <c r="CA1649" i="8"/>
  <c r="CB1648" i="8"/>
  <c r="CA1648" i="8"/>
  <c r="CB1647" i="8"/>
  <c r="CA1647" i="8"/>
  <c r="CB1646" i="8"/>
  <c r="CA1646" i="8"/>
  <c r="CB1645" i="8"/>
  <c r="CA1645" i="8"/>
  <c r="CB1644" i="8"/>
  <c r="CA1644" i="8"/>
  <c r="CB1643" i="8"/>
  <c r="CA1643" i="8"/>
  <c r="CB1642" i="8"/>
  <c r="CA1642" i="8"/>
  <c r="CB1641" i="8"/>
  <c r="CA1641" i="8"/>
  <c r="CB1640" i="8"/>
  <c r="CA1640" i="8"/>
  <c r="CB1639" i="8"/>
  <c r="CA1639" i="8"/>
  <c r="CB1638" i="8"/>
  <c r="CA1638" i="8"/>
  <c r="CB1637" i="8"/>
  <c r="CA1637" i="8"/>
  <c r="CB1636" i="8"/>
  <c r="CA1636" i="8"/>
  <c r="CB1635" i="8"/>
  <c r="CA1635" i="8"/>
  <c r="CB1634" i="8"/>
  <c r="CA1634" i="8"/>
  <c r="CB1633" i="8"/>
  <c r="CA1633" i="8"/>
  <c r="CB1632" i="8"/>
  <c r="CA1632" i="8"/>
  <c r="CB1631" i="8"/>
  <c r="CA1631" i="8"/>
  <c r="CB1630" i="8"/>
  <c r="CA1630" i="8"/>
  <c r="CB1629" i="8"/>
  <c r="CA1629" i="8"/>
  <c r="CB1628" i="8"/>
  <c r="CA1628" i="8"/>
  <c r="CB1627" i="8"/>
  <c r="CA1627" i="8"/>
  <c r="CB1626" i="8"/>
  <c r="CA1626" i="8"/>
  <c r="CB1625" i="8"/>
  <c r="CA1625" i="8"/>
  <c r="CB1624" i="8"/>
  <c r="CA1624" i="8"/>
  <c r="CB1623" i="8"/>
  <c r="CA1623" i="8"/>
  <c r="CB1622" i="8"/>
  <c r="CA1622" i="8"/>
  <c r="CB1621" i="8"/>
  <c r="CA1621" i="8"/>
  <c r="CB1620" i="8"/>
  <c r="CA1620" i="8"/>
  <c r="CB1619" i="8"/>
  <c r="CA1619" i="8"/>
  <c r="CB1618" i="8"/>
  <c r="CA1618" i="8"/>
  <c r="CB1617" i="8"/>
  <c r="CA1617" i="8"/>
  <c r="CB1616" i="8"/>
  <c r="CA1616" i="8"/>
  <c r="CB1615" i="8"/>
  <c r="CA1615" i="8"/>
  <c r="CB1614" i="8"/>
  <c r="CA1614" i="8"/>
  <c r="CB1613" i="8"/>
  <c r="CA1613" i="8"/>
  <c r="CB1612" i="8"/>
  <c r="CA1612" i="8"/>
  <c r="CB1611" i="8"/>
  <c r="CA1611" i="8"/>
  <c r="CB1610" i="8"/>
  <c r="CA1610" i="8"/>
  <c r="CB1609" i="8"/>
  <c r="CA1609" i="8"/>
  <c r="CB1608" i="8"/>
  <c r="CA1608" i="8"/>
  <c r="CB1607" i="8"/>
  <c r="CA1607" i="8"/>
  <c r="CB1606" i="8"/>
  <c r="CA1606" i="8"/>
  <c r="CB1605" i="8"/>
  <c r="CA1605" i="8"/>
  <c r="CB1604" i="8"/>
  <c r="CA1604" i="8"/>
  <c r="CB1603" i="8"/>
  <c r="CA1603" i="8"/>
  <c r="CB1602" i="8"/>
  <c r="CA1602" i="8"/>
  <c r="CB1601" i="8"/>
  <c r="CA1601" i="8"/>
  <c r="CB1600" i="8"/>
  <c r="CA1600" i="8"/>
  <c r="CB1599" i="8"/>
  <c r="CA1599" i="8"/>
  <c r="CB1598" i="8"/>
  <c r="CA1598" i="8"/>
  <c r="CB1597" i="8"/>
  <c r="CA1597" i="8"/>
  <c r="CB1596" i="8"/>
  <c r="CA1596" i="8"/>
  <c r="CB1595" i="8"/>
  <c r="CA1595" i="8"/>
  <c r="CB1594" i="8"/>
  <c r="CA1594" i="8"/>
  <c r="CB1593" i="8"/>
  <c r="CA1593" i="8"/>
  <c r="CB1592" i="8"/>
  <c r="CA1592" i="8"/>
  <c r="CB1591" i="8"/>
  <c r="CA1591" i="8"/>
  <c r="CB1590" i="8"/>
  <c r="CA1590" i="8"/>
  <c r="CB1589" i="8"/>
  <c r="CA1589" i="8"/>
  <c r="CB1588" i="8"/>
  <c r="CA1588" i="8"/>
  <c r="CB1587" i="8"/>
  <c r="CA1587" i="8"/>
  <c r="CB1586" i="8"/>
  <c r="CA1586" i="8"/>
  <c r="CB1585" i="8"/>
  <c r="CA1585" i="8"/>
  <c r="CB1584" i="8"/>
  <c r="CA1584" i="8"/>
  <c r="CB1583" i="8"/>
  <c r="CA1583" i="8"/>
  <c r="CB1582" i="8"/>
  <c r="CA1582" i="8"/>
  <c r="CB1581" i="8"/>
  <c r="CA1581" i="8"/>
  <c r="CB1580" i="8"/>
  <c r="CA1580" i="8"/>
  <c r="CB1579" i="8"/>
  <c r="CA1579" i="8"/>
  <c r="CB1578" i="8"/>
  <c r="CA1578" i="8"/>
  <c r="CB1577" i="8"/>
  <c r="CA1577" i="8"/>
  <c r="CB1576" i="8"/>
  <c r="CA1576" i="8"/>
  <c r="CB1575" i="8"/>
  <c r="CA1575" i="8"/>
  <c r="CB1574" i="8"/>
  <c r="CA1574" i="8"/>
  <c r="CB1573" i="8"/>
  <c r="CA1573" i="8"/>
  <c r="CB1572" i="8"/>
  <c r="CA1572" i="8"/>
  <c r="CB1571" i="8"/>
  <c r="CA1571" i="8"/>
  <c r="CB1570" i="8"/>
  <c r="CA1570" i="8"/>
  <c r="CB1569" i="8"/>
  <c r="CA1569" i="8"/>
  <c r="CB1568" i="8"/>
  <c r="CA1568" i="8"/>
  <c r="CB1567" i="8"/>
  <c r="CA1567" i="8"/>
  <c r="CB1566" i="8"/>
  <c r="CA1566" i="8"/>
  <c r="CB1565" i="8"/>
  <c r="CA1565" i="8"/>
  <c r="CB1564" i="8"/>
  <c r="CA1564" i="8"/>
  <c r="CB1563" i="8"/>
  <c r="CA1563" i="8"/>
  <c r="CB1562" i="8"/>
  <c r="CA1562" i="8"/>
  <c r="CB1561" i="8"/>
  <c r="CA1561" i="8"/>
  <c r="CB1560" i="8"/>
  <c r="CA1560" i="8"/>
  <c r="CB1559" i="8"/>
  <c r="CA1559" i="8"/>
  <c r="CB1558" i="8"/>
  <c r="CA1558" i="8"/>
  <c r="CB1557" i="8"/>
  <c r="CA1557" i="8"/>
  <c r="CB1556" i="8"/>
  <c r="CA1556" i="8"/>
  <c r="CB1555" i="8"/>
  <c r="CA1555" i="8"/>
  <c r="CB1554" i="8"/>
  <c r="CA1554" i="8"/>
  <c r="CB1553" i="8"/>
  <c r="CA1553" i="8"/>
  <c r="CB1552" i="8"/>
  <c r="CA1552" i="8"/>
  <c r="CB1551" i="8"/>
  <c r="CA1551" i="8"/>
  <c r="CB1550" i="8"/>
  <c r="CA1550" i="8"/>
  <c r="CB1549" i="8"/>
  <c r="CA1549" i="8"/>
  <c r="CB1548" i="8"/>
  <c r="CA1548" i="8"/>
  <c r="CB1547" i="8"/>
  <c r="CA1547" i="8"/>
  <c r="CB1546" i="8"/>
  <c r="CA1546" i="8"/>
  <c r="CB1545" i="8"/>
  <c r="CA1545" i="8"/>
  <c r="CB1544" i="8"/>
  <c r="CA1544" i="8"/>
  <c r="CB1543" i="8"/>
  <c r="CA1543" i="8"/>
  <c r="CB1542" i="8"/>
  <c r="CA1542" i="8"/>
  <c r="CB1541" i="8"/>
  <c r="CA1541" i="8"/>
  <c r="CB1540" i="8"/>
  <c r="CA1540" i="8"/>
  <c r="CB1539" i="8"/>
  <c r="CA1539" i="8"/>
  <c r="CB1538" i="8"/>
  <c r="CA1538" i="8"/>
  <c r="CB1537" i="8"/>
  <c r="CA1537" i="8"/>
  <c r="CB1536" i="8"/>
  <c r="CA1536" i="8"/>
  <c r="CB1535" i="8"/>
  <c r="CA1535" i="8"/>
  <c r="CB1534" i="8"/>
  <c r="CA1534" i="8"/>
  <c r="CB1533" i="8"/>
  <c r="CA1533" i="8"/>
  <c r="CB1532" i="8"/>
  <c r="CA1532" i="8"/>
  <c r="CB1531" i="8"/>
  <c r="CA1531" i="8"/>
  <c r="CB1530" i="8"/>
  <c r="CA1530" i="8"/>
  <c r="CB1529" i="8"/>
  <c r="CA1529" i="8"/>
  <c r="CB1528" i="8"/>
  <c r="CA1528" i="8"/>
  <c r="CB1527" i="8"/>
  <c r="CA1527" i="8"/>
  <c r="CB1526" i="8"/>
  <c r="CA1526" i="8"/>
  <c r="CB1525" i="8"/>
  <c r="CA1525" i="8"/>
  <c r="CB1524" i="8"/>
  <c r="CA1524" i="8"/>
  <c r="CB1523" i="8"/>
  <c r="CA1523" i="8"/>
  <c r="CB1522" i="8"/>
  <c r="CA1522" i="8"/>
  <c r="CB1521" i="8"/>
  <c r="CA1521" i="8"/>
  <c r="CB1520" i="8"/>
  <c r="CA1520" i="8"/>
  <c r="CB1519" i="8"/>
  <c r="CA1519" i="8"/>
  <c r="CB1518" i="8"/>
  <c r="CA1518" i="8"/>
  <c r="CB1517" i="8"/>
  <c r="CA1517" i="8"/>
  <c r="CB1516" i="8"/>
  <c r="CA1516" i="8"/>
  <c r="CB1515" i="8"/>
  <c r="CA1515" i="8"/>
  <c r="CB1514" i="8"/>
  <c r="CA1514" i="8"/>
  <c r="CB1513" i="8"/>
  <c r="CA1513" i="8"/>
  <c r="CB1512" i="8"/>
  <c r="CA1512" i="8"/>
  <c r="CB1511" i="8"/>
  <c r="CA1511" i="8"/>
  <c r="CB1510" i="8"/>
  <c r="CA1510" i="8"/>
  <c r="CB1509" i="8"/>
  <c r="CA1509" i="8"/>
  <c r="CB1508" i="8"/>
  <c r="CA1508" i="8"/>
  <c r="CB1507" i="8"/>
  <c r="CA1507" i="8"/>
  <c r="CB1506" i="8"/>
  <c r="CA1506" i="8"/>
  <c r="CB1505" i="8"/>
  <c r="CA1505" i="8"/>
  <c r="CB1504" i="8"/>
  <c r="CA1504" i="8"/>
  <c r="CB1503" i="8"/>
  <c r="CA1503" i="8"/>
  <c r="CB1502" i="8"/>
  <c r="CA1502" i="8"/>
  <c r="CB1501" i="8"/>
  <c r="CA1501" i="8"/>
  <c r="CB1500" i="8"/>
  <c r="CA1500" i="8"/>
  <c r="CB1499" i="8"/>
  <c r="CA1499" i="8"/>
  <c r="CB1498" i="8"/>
  <c r="CA1498" i="8"/>
  <c r="CB1497" i="8"/>
  <c r="CA1497" i="8"/>
  <c r="CB1496" i="8"/>
  <c r="CA1496" i="8"/>
  <c r="CB1495" i="8"/>
  <c r="CA1495" i="8"/>
  <c r="CB1494" i="8"/>
  <c r="CA1494" i="8"/>
  <c r="CB1493" i="8"/>
  <c r="CA1493" i="8"/>
  <c r="CB1492" i="8"/>
  <c r="CA1492" i="8"/>
  <c r="CB1491" i="8"/>
  <c r="CA1491" i="8"/>
  <c r="CB1490" i="8"/>
  <c r="CA1490" i="8"/>
  <c r="CB1489" i="8"/>
  <c r="CA1489" i="8"/>
  <c r="CB1488" i="8"/>
  <c r="CA1488" i="8"/>
  <c r="CB1487" i="8"/>
  <c r="CA1487" i="8"/>
  <c r="CB1486" i="8"/>
  <c r="CA1486" i="8"/>
  <c r="CB1485" i="8"/>
  <c r="CA1485" i="8"/>
  <c r="CB1484" i="8"/>
  <c r="CA1484" i="8"/>
  <c r="CB1483" i="8"/>
  <c r="CA1483" i="8"/>
  <c r="CB1482" i="8"/>
  <c r="CA1482" i="8"/>
  <c r="CB1481" i="8"/>
  <c r="CA1481" i="8"/>
  <c r="CB1480" i="8"/>
  <c r="CA1480" i="8"/>
  <c r="CB1479" i="8"/>
  <c r="CA1479" i="8"/>
  <c r="CB1478" i="8"/>
  <c r="CA1478" i="8"/>
  <c r="CB1477" i="8"/>
  <c r="CA1477" i="8"/>
  <c r="CB1476" i="8"/>
  <c r="CA1476" i="8"/>
  <c r="CB1475" i="8"/>
  <c r="CA1475" i="8"/>
  <c r="CB1474" i="8"/>
  <c r="CA1474" i="8"/>
  <c r="CB1473" i="8"/>
  <c r="CA1473" i="8"/>
  <c r="CB1472" i="8"/>
  <c r="CA1472" i="8"/>
  <c r="CB1471" i="8"/>
  <c r="CA1471" i="8"/>
  <c r="CB1470" i="8"/>
  <c r="CA1470" i="8"/>
  <c r="CB1469" i="8"/>
  <c r="CA1469" i="8"/>
  <c r="CB1468" i="8"/>
  <c r="CA1468" i="8"/>
  <c r="CB1467" i="8"/>
  <c r="CA1467" i="8"/>
  <c r="CB1466" i="8"/>
  <c r="CA1466" i="8"/>
  <c r="CB1465" i="8"/>
  <c r="CA1465" i="8"/>
  <c r="CB1464" i="8"/>
  <c r="CA1464" i="8"/>
  <c r="CB1463" i="8"/>
  <c r="CA1463" i="8"/>
  <c r="CB1462" i="8"/>
  <c r="CA1462" i="8"/>
  <c r="CB1461" i="8"/>
  <c r="CA1461" i="8"/>
  <c r="CB1460" i="8"/>
  <c r="CA1460" i="8"/>
  <c r="CB1459" i="8"/>
  <c r="CA1459" i="8"/>
  <c r="CB1458" i="8"/>
  <c r="CA1458" i="8"/>
  <c r="CB1457" i="8"/>
  <c r="CA1457" i="8"/>
  <c r="CB1456" i="8"/>
  <c r="CA1456" i="8"/>
  <c r="CB1455" i="8"/>
  <c r="CA1455" i="8"/>
  <c r="CB1454" i="8"/>
  <c r="CA1454" i="8"/>
  <c r="CB1453" i="8"/>
  <c r="CA1453" i="8"/>
  <c r="CB1452" i="8"/>
  <c r="CA1452" i="8"/>
  <c r="CB1451" i="8"/>
  <c r="CA1451" i="8"/>
  <c r="CB1450" i="8"/>
  <c r="CA1450" i="8"/>
  <c r="CB1449" i="8"/>
  <c r="CA1449" i="8"/>
  <c r="CB1448" i="8"/>
  <c r="CA1448" i="8"/>
  <c r="CB1447" i="8"/>
  <c r="CA1447" i="8"/>
  <c r="CB1446" i="8"/>
  <c r="CA1446" i="8"/>
  <c r="CB1445" i="8"/>
  <c r="CA1445" i="8"/>
  <c r="CB1444" i="8"/>
  <c r="CA1444" i="8"/>
  <c r="CB1443" i="8"/>
  <c r="CA1443" i="8"/>
  <c r="CB1442" i="8"/>
  <c r="CA1442" i="8"/>
  <c r="CB1441" i="8"/>
  <c r="CA1441" i="8"/>
  <c r="CB1440" i="8"/>
  <c r="CA1440" i="8"/>
  <c r="CB1439" i="8"/>
  <c r="CA1439" i="8"/>
  <c r="CB1438" i="8"/>
  <c r="CA1438" i="8"/>
  <c r="CB1437" i="8"/>
  <c r="CA1437" i="8"/>
  <c r="CB1436" i="8"/>
  <c r="CA1436" i="8"/>
  <c r="CB1435" i="8"/>
  <c r="CA1435" i="8"/>
  <c r="CB1434" i="8"/>
  <c r="CA1434" i="8"/>
  <c r="CB1433" i="8"/>
  <c r="CA1433" i="8"/>
  <c r="CB1432" i="8"/>
  <c r="CA1432" i="8"/>
  <c r="CB1431" i="8"/>
  <c r="CA1431" i="8"/>
  <c r="CB1430" i="8"/>
  <c r="CA1430" i="8"/>
  <c r="CB1429" i="8"/>
  <c r="CA1429" i="8"/>
  <c r="CB1428" i="8"/>
  <c r="CA1428" i="8"/>
  <c r="CB1427" i="8"/>
  <c r="CA1427" i="8"/>
  <c r="CB1426" i="8"/>
  <c r="CA1426" i="8"/>
  <c r="CB1425" i="8"/>
  <c r="CA1425" i="8"/>
  <c r="CB1424" i="8"/>
  <c r="CA1424" i="8"/>
  <c r="CB1423" i="8"/>
  <c r="CA1423" i="8"/>
  <c r="CB1422" i="8"/>
  <c r="CA1422" i="8"/>
  <c r="CB1421" i="8"/>
  <c r="CA1421" i="8"/>
  <c r="CB1420" i="8"/>
  <c r="CA1420" i="8"/>
  <c r="CB1419" i="8"/>
  <c r="CA1419" i="8"/>
  <c r="CB1418" i="8"/>
  <c r="CA1418" i="8"/>
  <c r="CB1417" i="8"/>
  <c r="CA1417" i="8"/>
  <c r="CB1416" i="8"/>
  <c r="CA1416" i="8"/>
  <c r="CB1415" i="8"/>
  <c r="CA1415" i="8"/>
  <c r="CB1414" i="8"/>
  <c r="CA1414" i="8"/>
  <c r="CB1413" i="8"/>
  <c r="CA1413" i="8"/>
  <c r="CB1412" i="8"/>
  <c r="CA1412" i="8"/>
  <c r="CB1411" i="8"/>
  <c r="CA1411" i="8"/>
  <c r="CB1410" i="8"/>
  <c r="CA1410" i="8"/>
  <c r="CB1409" i="8"/>
  <c r="CA1409" i="8"/>
  <c r="CB1408" i="8"/>
  <c r="CA1408" i="8"/>
  <c r="CB1407" i="8"/>
  <c r="CA1407" i="8"/>
  <c r="CB1406" i="8"/>
  <c r="CA1406" i="8"/>
  <c r="CB1405" i="8"/>
  <c r="CA1405" i="8"/>
  <c r="CB1404" i="8"/>
  <c r="CA1404" i="8"/>
  <c r="CB1403" i="8"/>
  <c r="CA1403" i="8"/>
  <c r="CB1402" i="8"/>
  <c r="CA1402" i="8"/>
  <c r="CB1401" i="8"/>
  <c r="CA1401" i="8"/>
  <c r="CB1400" i="8"/>
  <c r="CA1400" i="8"/>
  <c r="CB1399" i="8"/>
  <c r="CA1399" i="8"/>
  <c r="CB1398" i="8"/>
  <c r="CA1398" i="8"/>
  <c r="CB1397" i="8"/>
  <c r="CA1397" i="8"/>
  <c r="CB1396" i="8"/>
  <c r="CA1396" i="8"/>
  <c r="CB1395" i="8"/>
  <c r="CA1395" i="8"/>
  <c r="CB1394" i="8"/>
  <c r="CA1394" i="8"/>
  <c r="CB1393" i="8"/>
  <c r="CA1393" i="8"/>
  <c r="CB1392" i="8"/>
  <c r="CA1392" i="8"/>
  <c r="CB1391" i="8"/>
  <c r="CA1391" i="8"/>
  <c r="CB1390" i="8"/>
  <c r="CA1390" i="8"/>
  <c r="CB1389" i="8"/>
  <c r="CA1389" i="8"/>
  <c r="CB1388" i="8"/>
  <c r="CA1388" i="8"/>
  <c r="CB1387" i="8"/>
  <c r="CA1387" i="8"/>
  <c r="CB1386" i="8"/>
  <c r="CA1386" i="8"/>
  <c r="CB1385" i="8"/>
  <c r="CA1385" i="8"/>
  <c r="CB1384" i="8"/>
  <c r="CA1384" i="8"/>
  <c r="CB1383" i="8"/>
  <c r="CA1383" i="8"/>
  <c r="CB1382" i="8"/>
  <c r="CA1382" i="8"/>
  <c r="CB1381" i="8"/>
  <c r="CA1381" i="8"/>
  <c r="CB1380" i="8"/>
  <c r="CA1380" i="8"/>
  <c r="CB1379" i="8"/>
  <c r="CA1379" i="8"/>
  <c r="CB1378" i="8"/>
  <c r="CA1378" i="8"/>
  <c r="CB1377" i="8"/>
  <c r="CA1377" i="8"/>
  <c r="CB1376" i="8"/>
  <c r="CA1376" i="8"/>
  <c r="CB1375" i="8"/>
  <c r="CA1375" i="8"/>
  <c r="CB1374" i="8"/>
  <c r="CA1374" i="8"/>
  <c r="CB1373" i="8"/>
  <c r="CA1373" i="8"/>
  <c r="CB1372" i="8"/>
  <c r="CA1372" i="8"/>
  <c r="CB1371" i="8"/>
  <c r="CA1371" i="8"/>
  <c r="CB1370" i="8"/>
  <c r="CA1370" i="8"/>
  <c r="CB1369" i="8"/>
  <c r="CA1369" i="8"/>
  <c r="CB1368" i="8"/>
  <c r="CA1368" i="8"/>
  <c r="CB1367" i="8"/>
  <c r="CA1367" i="8"/>
  <c r="CB1366" i="8"/>
  <c r="CA1366" i="8"/>
  <c r="CB1365" i="8"/>
  <c r="CA1365" i="8"/>
  <c r="CB1364" i="8"/>
  <c r="CA1364" i="8"/>
  <c r="CB1363" i="8"/>
  <c r="CA1363" i="8"/>
  <c r="CB1362" i="8"/>
  <c r="CA1362" i="8"/>
  <c r="CB1361" i="8"/>
  <c r="CA1361" i="8"/>
  <c r="CB1360" i="8"/>
  <c r="CA1360" i="8"/>
  <c r="CB1359" i="8"/>
  <c r="CA1359" i="8"/>
  <c r="CB1358" i="8"/>
  <c r="CA1358" i="8"/>
  <c r="CB1357" i="8"/>
  <c r="CA1357" i="8"/>
  <c r="CB1356" i="8"/>
  <c r="CA1356" i="8"/>
  <c r="CB1355" i="8"/>
  <c r="CA1355" i="8"/>
  <c r="CB1354" i="8"/>
  <c r="CA1354" i="8"/>
  <c r="CB1353" i="8"/>
  <c r="CA1353" i="8"/>
  <c r="CB1352" i="8"/>
  <c r="CA1352" i="8"/>
  <c r="CB1351" i="8"/>
  <c r="CA1351" i="8"/>
  <c r="CB1350" i="8"/>
  <c r="CA1350" i="8"/>
  <c r="CB1349" i="8"/>
  <c r="CA1349" i="8"/>
  <c r="CB1348" i="8"/>
  <c r="CA1348" i="8"/>
  <c r="CB1347" i="8"/>
  <c r="CA1347" i="8"/>
  <c r="CB1346" i="8"/>
  <c r="CA1346" i="8"/>
  <c r="CB1345" i="8"/>
  <c r="CA1345" i="8"/>
  <c r="CB1344" i="8"/>
  <c r="CA1344" i="8"/>
  <c r="CB1343" i="8"/>
  <c r="CA1343" i="8"/>
  <c r="CB1342" i="8"/>
  <c r="CA1342" i="8"/>
  <c r="CB1341" i="8"/>
  <c r="CA1341" i="8"/>
  <c r="CB1340" i="8"/>
  <c r="CA1340" i="8"/>
  <c r="CB1339" i="8"/>
  <c r="CA1339" i="8"/>
  <c r="CB1338" i="8"/>
  <c r="CA1338" i="8"/>
  <c r="CB1337" i="8"/>
  <c r="CA1337" i="8"/>
  <c r="CB1336" i="8"/>
  <c r="CA1336" i="8"/>
  <c r="CB1335" i="8"/>
  <c r="CA1335" i="8"/>
  <c r="CB1334" i="8"/>
  <c r="CA1334" i="8"/>
  <c r="CB1333" i="8"/>
  <c r="CA1333" i="8"/>
  <c r="CB1332" i="8"/>
  <c r="CA1332" i="8"/>
  <c r="CB1331" i="8"/>
  <c r="CA1331" i="8"/>
  <c r="CB1330" i="8"/>
  <c r="CA1330" i="8"/>
  <c r="CB1329" i="8"/>
  <c r="CA1329" i="8"/>
  <c r="CB1328" i="8"/>
  <c r="CA1328" i="8"/>
  <c r="CB1327" i="8"/>
  <c r="CA1327" i="8"/>
  <c r="CB1326" i="8"/>
  <c r="CA1326" i="8"/>
  <c r="CB1325" i="8"/>
  <c r="CA1325" i="8"/>
  <c r="CB1324" i="8"/>
  <c r="CA1324" i="8"/>
  <c r="CB1323" i="8"/>
  <c r="CA1323" i="8"/>
  <c r="CB1322" i="8"/>
  <c r="CA1322" i="8"/>
  <c r="CB1321" i="8"/>
  <c r="CA1321" i="8"/>
  <c r="CB1320" i="8"/>
  <c r="CA1320" i="8"/>
  <c r="CB1319" i="8"/>
  <c r="CA1319" i="8"/>
  <c r="CB1318" i="8"/>
  <c r="CA1318" i="8"/>
  <c r="CB1317" i="8"/>
  <c r="CA1317" i="8"/>
  <c r="CB1316" i="8"/>
  <c r="CA1316" i="8"/>
  <c r="CB1315" i="8"/>
  <c r="CA1315" i="8"/>
  <c r="CB1314" i="8"/>
  <c r="CA1314" i="8"/>
  <c r="CB1313" i="8"/>
  <c r="CA1313" i="8"/>
  <c r="CB1312" i="8"/>
  <c r="CA1312" i="8"/>
  <c r="CB1311" i="8"/>
  <c r="CA1311" i="8"/>
  <c r="CB1310" i="8"/>
  <c r="CA1310" i="8"/>
  <c r="CB1309" i="8"/>
  <c r="CA1309" i="8"/>
  <c r="CB1308" i="8"/>
  <c r="CA1308" i="8"/>
  <c r="CB1307" i="8"/>
  <c r="CA1307" i="8"/>
  <c r="CB1306" i="8"/>
  <c r="CA1306" i="8"/>
  <c r="CB1305" i="8"/>
  <c r="CA1305" i="8"/>
  <c r="CB1304" i="8"/>
  <c r="CA1304" i="8"/>
  <c r="CB1303" i="8"/>
  <c r="CA1303" i="8"/>
  <c r="CB1302" i="8"/>
  <c r="CA1302" i="8"/>
  <c r="CB1301" i="8"/>
  <c r="CA1301" i="8"/>
  <c r="CB1300" i="8"/>
  <c r="CA1300" i="8"/>
  <c r="CB1299" i="8"/>
  <c r="CA1299" i="8"/>
  <c r="CB1298" i="8"/>
  <c r="CA1298" i="8"/>
  <c r="CB1297" i="8"/>
  <c r="CA1297" i="8"/>
  <c r="CB1296" i="8"/>
  <c r="CA1296" i="8"/>
  <c r="CB1295" i="8"/>
  <c r="CA1295" i="8"/>
  <c r="CB1294" i="8"/>
  <c r="CA1294" i="8"/>
  <c r="CB1293" i="8"/>
  <c r="CA1293" i="8"/>
  <c r="CB1292" i="8"/>
  <c r="CA1292" i="8"/>
  <c r="CB1291" i="8"/>
  <c r="CA1291" i="8"/>
  <c r="CB1290" i="8"/>
  <c r="CA1290" i="8"/>
  <c r="CB1289" i="8"/>
  <c r="CA1289" i="8"/>
  <c r="CB1288" i="8"/>
  <c r="CA1288" i="8"/>
  <c r="CB1287" i="8"/>
  <c r="CA1287" i="8"/>
  <c r="CB1286" i="8"/>
  <c r="CA1286" i="8"/>
  <c r="CB1285" i="8"/>
  <c r="CA1285" i="8"/>
  <c r="CB1284" i="8"/>
  <c r="CA1284" i="8"/>
  <c r="CB1283" i="8"/>
  <c r="CA1283" i="8"/>
  <c r="CB1282" i="8"/>
  <c r="CA1282" i="8"/>
  <c r="CB1281" i="8"/>
  <c r="CA1281" i="8"/>
  <c r="CB1280" i="8"/>
  <c r="CA1280" i="8"/>
  <c r="CB1279" i="8"/>
  <c r="CA1279" i="8"/>
  <c r="CB1278" i="8"/>
  <c r="CA1278" i="8"/>
  <c r="CB1277" i="8"/>
  <c r="CA1277" i="8"/>
  <c r="CB1276" i="8"/>
  <c r="CA1276" i="8"/>
  <c r="CB1275" i="8"/>
  <c r="CA1275" i="8"/>
  <c r="CB1274" i="8"/>
  <c r="CA1274" i="8"/>
  <c r="CB1273" i="8"/>
  <c r="CA1273" i="8"/>
  <c r="CB1272" i="8"/>
  <c r="CA1272" i="8"/>
  <c r="CB1271" i="8"/>
  <c r="CA1271" i="8"/>
  <c r="CB1270" i="8"/>
  <c r="CA1270" i="8"/>
  <c r="CB1269" i="8"/>
  <c r="CA1269" i="8"/>
  <c r="CB1268" i="8"/>
  <c r="CA1268" i="8"/>
  <c r="CB1267" i="8"/>
  <c r="CA1267" i="8"/>
  <c r="CB1266" i="8"/>
  <c r="CA1266" i="8"/>
  <c r="CB1265" i="8"/>
  <c r="CA1265" i="8"/>
  <c r="CB1264" i="8"/>
  <c r="CA1264" i="8"/>
  <c r="CB1263" i="8"/>
  <c r="CA1263" i="8"/>
  <c r="CB1262" i="8"/>
  <c r="CA1262" i="8"/>
  <c r="CB1261" i="8"/>
  <c r="CA1261" i="8"/>
  <c r="CB1260" i="8"/>
  <c r="CA1260" i="8"/>
  <c r="CB1259" i="8"/>
  <c r="CA1259" i="8"/>
  <c r="CB1258" i="8"/>
  <c r="CA1258" i="8"/>
  <c r="CB1257" i="8"/>
  <c r="CA1257" i="8"/>
  <c r="CB1256" i="8"/>
  <c r="CA1256" i="8"/>
  <c r="CB1255" i="8"/>
  <c r="CA1255" i="8"/>
  <c r="CB1254" i="8"/>
  <c r="CA1254" i="8"/>
  <c r="CB1253" i="8"/>
  <c r="CA1253" i="8"/>
  <c r="CB1252" i="8"/>
  <c r="CA1252" i="8"/>
  <c r="CB1251" i="8"/>
  <c r="CA1251" i="8"/>
  <c r="CB1250" i="8"/>
  <c r="CA1250" i="8"/>
  <c r="CB1249" i="8"/>
  <c r="CA1249" i="8"/>
  <c r="CB1248" i="8"/>
  <c r="CA1248" i="8"/>
  <c r="CB1247" i="8"/>
  <c r="CA1247" i="8"/>
  <c r="CB1246" i="8"/>
  <c r="CA1246" i="8"/>
  <c r="CB1245" i="8"/>
  <c r="CA1245" i="8"/>
  <c r="CB1244" i="8"/>
  <c r="CA1244" i="8"/>
  <c r="CB1243" i="8"/>
  <c r="CA1243" i="8"/>
  <c r="CB1242" i="8"/>
  <c r="CA1242" i="8"/>
  <c r="CB1241" i="8"/>
  <c r="CA1241" i="8"/>
  <c r="CB1240" i="8"/>
  <c r="CA1240" i="8"/>
  <c r="CB1239" i="8"/>
  <c r="CA1239" i="8"/>
  <c r="CB1238" i="8"/>
  <c r="CA1238" i="8"/>
  <c r="CB1237" i="8"/>
  <c r="CA1237" i="8"/>
  <c r="CB1236" i="8"/>
  <c r="CA1236" i="8"/>
  <c r="CB1235" i="8"/>
  <c r="CA1235" i="8"/>
  <c r="CB1234" i="8"/>
  <c r="CA1234" i="8"/>
  <c r="CB1233" i="8"/>
  <c r="CA1233" i="8"/>
  <c r="CB1232" i="8"/>
  <c r="CA1232" i="8"/>
  <c r="CB1231" i="8"/>
  <c r="CA1231" i="8"/>
  <c r="CB1230" i="8"/>
  <c r="CA1230" i="8"/>
  <c r="CB1229" i="8"/>
  <c r="CA1229" i="8"/>
  <c r="CB1228" i="8"/>
  <c r="CA1228" i="8"/>
  <c r="CB1227" i="8"/>
  <c r="CA1227" i="8"/>
  <c r="CB1226" i="8"/>
  <c r="CA1226" i="8"/>
  <c r="CB1225" i="8"/>
  <c r="CA1225" i="8"/>
  <c r="CB1224" i="8"/>
  <c r="CA1224" i="8"/>
  <c r="CB1223" i="8"/>
  <c r="CA1223" i="8"/>
  <c r="CB1222" i="8"/>
  <c r="CA1222" i="8"/>
  <c r="CB1221" i="8"/>
  <c r="CA1221" i="8"/>
  <c r="CB1220" i="8"/>
  <c r="CA1220" i="8"/>
  <c r="CB1219" i="8"/>
  <c r="CA1219" i="8"/>
  <c r="CB1218" i="8"/>
  <c r="CA1218" i="8"/>
  <c r="CB1217" i="8"/>
  <c r="CA1217" i="8"/>
  <c r="CB1216" i="8"/>
  <c r="CA1216" i="8"/>
  <c r="CB1215" i="8"/>
  <c r="CA1215" i="8"/>
  <c r="CB1214" i="8"/>
  <c r="CA1214" i="8"/>
  <c r="CB1213" i="8"/>
  <c r="CA1213" i="8"/>
  <c r="CB1212" i="8"/>
  <c r="CA1212" i="8"/>
  <c r="CB1211" i="8"/>
  <c r="CA1211" i="8"/>
  <c r="CB1210" i="8"/>
  <c r="CA1210" i="8"/>
  <c r="CB1209" i="8"/>
  <c r="CA1209" i="8"/>
  <c r="CB1208" i="8"/>
  <c r="CA1208" i="8"/>
  <c r="CB1207" i="8"/>
  <c r="CA1207" i="8"/>
  <c r="CB1206" i="8"/>
  <c r="CA1206" i="8"/>
  <c r="CB1205" i="8"/>
  <c r="CA1205" i="8"/>
  <c r="CB1204" i="8"/>
  <c r="CA1204" i="8"/>
  <c r="CB1203" i="8"/>
  <c r="CA1203" i="8"/>
  <c r="CB1202" i="8"/>
  <c r="CA1202" i="8"/>
  <c r="CB1201" i="8"/>
  <c r="CA1201" i="8"/>
  <c r="CB1200" i="8"/>
  <c r="CA1200" i="8"/>
  <c r="CB1199" i="8"/>
  <c r="CA1199" i="8"/>
  <c r="CB1198" i="8"/>
  <c r="CA1198" i="8"/>
  <c r="CB1197" i="8"/>
  <c r="CA1197" i="8"/>
  <c r="CB1196" i="8"/>
  <c r="CA1196" i="8"/>
  <c r="CB1195" i="8"/>
  <c r="CA1195" i="8"/>
  <c r="CB1194" i="8"/>
  <c r="CA1194" i="8"/>
  <c r="CB1193" i="8"/>
  <c r="CA1193" i="8"/>
  <c r="CB1192" i="8"/>
  <c r="CA1192" i="8"/>
  <c r="CB1191" i="8"/>
  <c r="CA1191" i="8"/>
  <c r="CB1190" i="8"/>
  <c r="CA1190" i="8"/>
  <c r="CB1189" i="8"/>
  <c r="CA1189" i="8"/>
  <c r="CB1188" i="8"/>
  <c r="CA1188" i="8"/>
  <c r="CB1187" i="8"/>
  <c r="CA1187" i="8"/>
  <c r="CB1186" i="8"/>
  <c r="CA1186" i="8"/>
  <c r="CB1185" i="8"/>
  <c r="CA1185" i="8"/>
  <c r="CB1184" i="8"/>
  <c r="CA1184" i="8"/>
  <c r="CB1183" i="8"/>
  <c r="CA1183" i="8"/>
  <c r="CB1182" i="8"/>
  <c r="CA1182" i="8"/>
  <c r="CB1181" i="8"/>
  <c r="CA1181" i="8"/>
  <c r="CB1180" i="8"/>
  <c r="CA1180" i="8"/>
  <c r="CB1179" i="8"/>
  <c r="CA1179" i="8"/>
  <c r="CB1178" i="8"/>
  <c r="CA1178" i="8"/>
  <c r="CB1177" i="8"/>
  <c r="CA1177" i="8"/>
  <c r="CB1176" i="8"/>
  <c r="CA1176" i="8"/>
  <c r="CB1175" i="8"/>
  <c r="CA1175" i="8"/>
  <c r="CB1174" i="8"/>
  <c r="CA1174" i="8"/>
  <c r="CB1173" i="8"/>
  <c r="CA1173" i="8"/>
  <c r="CB1172" i="8"/>
  <c r="CA1172" i="8"/>
  <c r="CB1171" i="8"/>
  <c r="CA1171" i="8"/>
  <c r="CB1170" i="8"/>
  <c r="CA1170" i="8"/>
  <c r="CB1169" i="8"/>
  <c r="CA1169" i="8"/>
  <c r="CB1168" i="8"/>
  <c r="CA1168" i="8"/>
  <c r="CB1167" i="8"/>
  <c r="CA1167" i="8"/>
  <c r="CB1166" i="8"/>
  <c r="CA1166" i="8"/>
  <c r="CB1165" i="8"/>
  <c r="CA1165" i="8"/>
  <c r="CB1164" i="8"/>
  <c r="CA1164" i="8"/>
  <c r="CB1163" i="8"/>
  <c r="CA1163" i="8"/>
  <c r="CB1162" i="8"/>
  <c r="CA1162" i="8"/>
  <c r="CB1161" i="8"/>
  <c r="CA1161" i="8"/>
  <c r="CB1160" i="8"/>
  <c r="CA1160" i="8"/>
  <c r="CB1159" i="8"/>
  <c r="CA1159" i="8"/>
  <c r="CB1158" i="8"/>
  <c r="CA1158" i="8"/>
  <c r="CB1157" i="8"/>
  <c r="CA1157" i="8"/>
  <c r="CB1156" i="8"/>
  <c r="CA1156" i="8"/>
  <c r="CB1155" i="8"/>
  <c r="CA1155" i="8"/>
  <c r="CB1154" i="8"/>
  <c r="CA1154" i="8"/>
  <c r="CB1153" i="8"/>
  <c r="CA1153" i="8"/>
  <c r="CB1152" i="8"/>
  <c r="CA1152" i="8"/>
  <c r="CB1151" i="8"/>
  <c r="CA1151" i="8"/>
  <c r="CB1150" i="8"/>
  <c r="CA1150" i="8"/>
  <c r="CB1149" i="8"/>
  <c r="CA1149" i="8"/>
  <c r="CB1148" i="8"/>
  <c r="CA1148" i="8"/>
  <c r="CB1147" i="8"/>
  <c r="CA1147" i="8"/>
  <c r="CB1146" i="8"/>
  <c r="CA1146" i="8"/>
  <c r="CB1145" i="8"/>
  <c r="CA1145" i="8"/>
  <c r="CB1144" i="8"/>
  <c r="CA1144" i="8"/>
  <c r="CB1143" i="8"/>
  <c r="CA1143" i="8"/>
  <c r="CB1142" i="8"/>
  <c r="CA1142" i="8"/>
  <c r="CB1141" i="8"/>
  <c r="CA1141" i="8"/>
  <c r="CB1140" i="8"/>
  <c r="CA1140" i="8"/>
  <c r="CB1139" i="8"/>
  <c r="CA1139" i="8"/>
  <c r="CB1138" i="8"/>
  <c r="CA1138" i="8"/>
  <c r="CB1137" i="8"/>
  <c r="CA1137" i="8"/>
  <c r="CB1136" i="8"/>
  <c r="CA1136" i="8"/>
  <c r="CB1135" i="8"/>
  <c r="CA1135" i="8"/>
  <c r="CB1134" i="8"/>
  <c r="CA1134" i="8"/>
  <c r="CB1133" i="8"/>
  <c r="CA1133" i="8"/>
  <c r="CB1132" i="8"/>
  <c r="CA1132" i="8"/>
  <c r="CB1131" i="8"/>
  <c r="CA1131" i="8"/>
  <c r="CB1130" i="8"/>
  <c r="CA1130" i="8"/>
  <c r="CB1129" i="8"/>
  <c r="CA1129" i="8"/>
  <c r="CB1128" i="8"/>
  <c r="CA1128" i="8"/>
  <c r="CB1127" i="8"/>
  <c r="CA1127" i="8"/>
  <c r="CB1126" i="8"/>
  <c r="CA1126" i="8"/>
  <c r="CB1125" i="8"/>
  <c r="CA1125" i="8"/>
  <c r="CB1124" i="8"/>
  <c r="CA1124" i="8"/>
  <c r="CB1123" i="8"/>
  <c r="CA1123" i="8"/>
  <c r="CB1122" i="8"/>
  <c r="CA1122" i="8"/>
  <c r="CB1121" i="8"/>
  <c r="CA1121" i="8"/>
  <c r="CB1120" i="8"/>
  <c r="CA1120" i="8"/>
  <c r="CB1119" i="8"/>
  <c r="CA1119" i="8"/>
  <c r="CB1118" i="8"/>
  <c r="CA1118" i="8"/>
  <c r="CB1117" i="8"/>
  <c r="CA1117" i="8"/>
  <c r="CB1116" i="8"/>
  <c r="CA1116" i="8"/>
  <c r="CB1115" i="8"/>
  <c r="CA1115" i="8"/>
  <c r="CB1114" i="8"/>
  <c r="CA1114" i="8"/>
  <c r="CB1113" i="8"/>
  <c r="CA1113" i="8"/>
  <c r="CB1112" i="8"/>
  <c r="CA1112" i="8"/>
  <c r="CB1111" i="8"/>
  <c r="CA1111" i="8"/>
  <c r="CB1110" i="8"/>
  <c r="CA1110" i="8"/>
  <c r="CB1109" i="8"/>
  <c r="CA1109" i="8"/>
  <c r="CB1108" i="8"/>
  <c r="CA1108" i="8"/>
  <c r="CB1107" i="8"/>
  <c r="CA1107" i="8"/>
  <c r="CB1106" i="8"/>
  <c r="CA1106" i="8"/>
  <c r="CB1105" i="8"/>
  <c r="CA1105" i="8"/>
  <c r="CB1104" i="8"/>
  <c r="CA1104" i="8"/>
  <c r="CB1103" i="8"/>
  <c r="CA1103" i="8"/>
  <c r="CB1102" i="8"/>
  <c r="CA1102" i="8"/>
  <c r="CB1101" i="8"/>
  <c r="CA1101" i="8"/>
  <c r="CB1100" i="8"/>
  <c r="CA1100" i="8"/>
  <c r="CB1099" i="8"/>
  <c r="CA1099" i="8"/>
  <c r="CB1098" i="8"/>
  <c r="CA1098" i="8"/>
  <c r="CB1097" i="8"/>
  <c r="CA1097" i="8"/>
  <c r="CB1096" i="8"/>
  <c r="CA1096" i="8"/>
  <c r="CB1095" i="8"/>
  <c r="CA1095" i="8"/>
  <c r="CB1094" i="8"/>
  <c r="CA1094" i="8"/>
  <c r="CB1093" i="8"/>
  <c r="CA1093" i="8"/>
  <c r="CB1092" i="8"/>
  <c r="CA1092" i="8"/>
  <c r="CB1091" i="8"/>
  <c r="CA1091" i="8"/>
  <c r="CB1090" i="8"/>
  <c r="CA1090" i="8"/>
  <c r="CB1089" i="8"/>
  <c r="CA1089" i="8"/>
  <c r="CB1088" i="8"/>
  <c r="CA1088" i="8"/>
  <c r="CB1087" i="8"/>
  <c r="CA1087" i="8"/>
  <c r="CB1086" i="8"/>
  <c r="CA1086" i="8"/>
  <c r="CB1085" i="8"/>
  <c r="CA1085" i="8"/>
  <c r="CB1084" i="8"/>
  <c r="CA1084" i="8"/>
  <c r="CB1083" i="8"/>
  <c r="CA1083" i="8"/>
  <c r="CB1082" i="8"/>
  <c r="CA1082" i="8"/>
  <c r="CB1081" i="8"/>
  <c r="CA1081" i="8"/>
  <c r="CB1080" i="8"/>
  <c r="CA1080" i="8"/>
  <c r="CB1079" i="8"/>
  <c r="CA1079" i="8"/>
  <c r="CB1078" i="8"/>
  <c r="CA1078" i="8"/>
  <c r="CB1077" i="8"/>
  <c r="CA1077" i="8"/>
  <c r="CB1076" i="8"/>
  <c r="CA1076" i="8"/>
  <c r="CB1075" i="8"/>
  <c r="CA1075" i="8"/>
  <c r="CB1074" i="8"/>
  <c r="CA1074" i="8"/>
  <c r="CB1073" i="8"/>
  <c r="CA1073" i="8"/>
  <c r="CB1072" i="8"/>
  <c r="CA1072" i="8"/>
  <c r="CB1071" i="8"/>
  <c r="CA1071" i="8"/>
  <c r="CB1070" i="8"/>
  <c r="CA1070" i="8"/>
  <c r="CB1069" i="8"/>
  <c r="CA1069" i="8"/>
  <c r="CB1068" i="8"/>
  <c r="CA1068" i="8"/>
  <c r="CB1067" i="8"/>
  <c r="CA1067" i="8"/>
  <c r="CB1066" i="8"/>
  <c r="CA1066" i="8"/>
  <c r="CB1065" i="8"/>
  <c r="CA1065" i="8"/>
  <c r="CB1064" i="8"/>
  <c r="CA1064" i="8"/>
  <c r="CB1063" i="8"/>
  <c r="CA1063" i="8"/>
  <c r="CB1062" i="8"/>
  <c r="CA1062" i="8"/>
  <c r="CB1061" i="8"/>
  <c r="CA1061" i="8"/>
  <c r="CB1060" i="8"/>
  <c r="CA1060" i="8"/>
  <c r="CB1059" i="8"/>
  <c r="CA1059" i="8"/>
  <c r="CB1058" i="8"/>
  <c r="CA1058" i="8"/>
  <c r="CB1057" i="8"/>
  <c r="CA1057" i="8"/>
  <c r="CB1056" i="8"/>
  <c r="CA1056" i="8"/>
  <c r="CB1055" i="8"/>
  <c r="CA1055" i="8"/>
  <c r="CB1054" i="8"/>
  <c r="CA1054" i="8"/>
  <c r="CB1053" i="8"/>
  <c r="CA1053" i="8"/>
  <c r="CB1052" i="8"/>
  <c r="CA1052" i="8"/>
  <c r="CB1051" i="8"/>
  <c r="CA1051" i="8"/>
  <c r="CB1050" i="8"/>
  <c r="CA1050" i="8"/>
  <c r="CB1049" i="8"/>
  <c r="CA1049" i="8"/>
  <c r="CB1048" i="8"/>
  <c r="CA1048" i="8"/>
  <c r="CB1047" i="8"/>
  <c r="CA1047" i="8"/>
  <c r="CB1046" i="8"/>
  <c r="CA1046" i="8"/>
  <c r="CB1045" i="8"/>
  <c r="CA1045" i="8"/>
  <c r="CB1044" i="8"/>
  <c r="CA1044" i="8"/>
  <c r="CB1043" i="8"/>
  <c r="CA1043" i="8"/>
  <c r="CB1042" i="8"/>
  <c r="CA1042" i="8"/>
  <c r="CB1041" i="8"/>
  <c r="CA1041" i="8"/>
  <c r="CB1040" i="8"/>
  <c r="CA1040" i="8"/>
  <c r="CB1039" i="8"/>
  <c r="CA1039" i="8"/>
  <c r="CB1038" i="8"/>
  <c r="CA1038" i="8"/>
  <c r="CB1037" i="8"/>
  <c r="CA1037" i="8"/>
  <c r="CB1036" i="8"/>
  <c r="CA1036" i="8"/>
  <c r="CB1035" i="8"/>
  <c r="CA1035" i="8"/>
  <c r="CB1034" i="8"/>
  <c r="CA1034" i="8"/>
  <c r="CB1033" i="8"/>
  <c r="CA1033" i="8"/>
  <c r="CB1032" i="8"/>
  <c r="CA1032" i="8"/>
  <c r="CB1031" i="8"/>
  <c r="CA1031" i="8"/>
  <c r="CB1030" i="8"/>
  <c r="CA1030" i="8"/>
  <c r="CB1029" i="8"/>
  <c r="CA1029" i="8"/>
  <c r="CB1028" i="8"/>
  <c r="CA1028" i="8"/>
  <c r="CB1027" i="8"/>
  <c r="CA1027" i="8"/>
  <c r="CB1026" i="8"/>
  <c r="CA1026" i="8"/>
  <c r="CB1025" i="8"/>
  <c r="CA1025" i="8"/>
  <c r="CB1024" i="8"/>
  <c r="CA1024" i="8"/>
  <c r="CB1023" i="8"/>
  <c r="CA1023" i="8"/>
  <c r="CB1022" i="8"/>
  <c r="CA1022" i="8"/>
  <c r="CB1021" i="8"/>
  <c r="CA1021" i="8"/>
  <c r="CB1020" i="8"/>
  <c r="CA1020" i="8"/>
  <c r="CB1019" i="8"/>
  <c r="CA1019" i="8"/>
  <c r="CB1018" i="8"/>
  <c r="CA1018" i="8"/>
  <c r="CB1017" i="8"/>
  <c r="CA1017" i="8"/>
  <c r="CB1016" i="8"/>
  <c r="CA1016" i="8"/>
  <c r="CB1015" i="8"/>
  <c r="CA1015" i="8"/>
  <c r="CB1014" i="8"/>
  <c r="CA1014" i="8"/>
  <c r="CB1013" i="8"/>
  <c r="CA1013" i="8"/>
  <c r="CB1012" i="8"/>
  <c r="CA1012" i="8"/>
  <c r="CB1011" i="8"/>
  <c r="CA1011" i="8"/>
  <c r="CB1010" i="8"/>
  <c r="CA1010" i="8"/>
  <c r="CB1009" i="8"/>
  <c r="CA1009" i="8"/>
  <c r="CB1008" i="8"/>
  <c r="CA1008" i="8"/>
  <c r="CB1007" i="8"/>
  <c r="CA1007" i="8"/>
  <c r="CB1006" i="8"/>
  <c r="CA1006" i="8"/>
  <c r="CB1005" i="8"/>
  <c r="CA1005" i="8"/>
  <c r="CB1004" i="8"/>
  <c r="CA1004" i="8"/>
  <c r="CB1003" i="8"/>
  <c r="CA1003" i="8"/>
  <c r="CB1002" i="8"/>
  <c r="CA1002" i="8"/>
  <c r="CB1001" i="8"/>
  <c r="CA1001" i="8"/>
  <c r="CB1000" i="8"/>
  <c r="CA1000" i="8"/>
  <c r="CB999" i="8"/>
  <c r="CA999" i="8"/>
  <c r="CB998" i="8"/>
  <c r="CA998" i="8"/>
  <c r="CB997" i="8"/>
  <c r="CA997" i="8"/>
  <c r="CB996" i="8"/>
  <c r="CA996" i="8"/>
  <c r="CB995" i="8"/>
  <c r="CA995" i="8"/>
  <c r="CB994" i="8"/>
  <c r="CA994" i="8"/>
  <c r="CB993" i="8"/>
  <c r="CA993" i="8"/>
  <c r="CB992" i="8"/>
  <c r="CA992" i="8"/>
  <c r="CB991" i="8"/>
  <c r="CA991" i="8"/>
  <c r="CB990" i="8"/>
  <c r="CA990" i="8"/>
  <c r="CB989" i="8"/>
  <c r="CA989" i="8"/>
  <c r="CB988" i="8"/>
  <c r="CA988" i="8"/>
  <c r="CB987" i="8"/>
  <c r="CA987" i="8"/>
  <c r="CB986" i="8"/>
  <c r="CA986" i="8"/>
  <c r="CB985" i="8"/>
  <c r="CA985" i="8"/>
  <c r="CB984" i="8"/>
  <c r="CA984" i="8"/>
  <c r="CB983" i="8"/>
  <c r="CA983" i="8"/>
  <c r="CB982" i="8"/>
  <c r="CA982" i="8"/>
  <c r="CB981" i="8"/>
  <c r="CA981" i="8"/>
  <c r="CB980" i="8"/>
  <c r="CA980" i="8"/>
  <c r="CB979" i="8"/>
  <c r="CA979" i="8"/>
  <c r="CB978" i="8"/>
  <c r="CA978" i="8"/>
  <c r="CB977" i="8"/>
  <c r="CA977" i="8"/>
  <c r="CB976" i="8"/>
  <c r="CA976" i="8"/>
  <c r="CB975" i="8"/>
  <c r="CA975" i="8"/>
  <c r="CB974" i="8"/>
  <c r="CA974" i="8"/>
  <c r="CB973" i="8"/>
  <c r="CA973" i="8"/>
  <c r="CB972" i="8"/>
  <c r="CA972" i="8"/>
  <c r="CB971" i="8"/>
  <c r="CA971" i="8"/>
  <c r="CB970" i="8"/>
  <c r="CA970" i="8"/>
  <c r="CB969" i="8"/>
  <c r="CA969" i="8"/>
  <c r="CB968" i="8"/>
  <c r="CA968" i="8"/>
  <c r="CB967" i="8"/>
  <c r="CA967" i="8"/>
  <c r="CB966" i="8"/>
  <c r="CA966" i="8"/>
  <c r="CB965" i="8"/>
  <c r="CA965" i="8"/>
  <c r="CB964" i="8"/>
  <c r="CA964" i="8"/>
  <c r="CB963" i="8"/>
  <c r="CA963" i="8"/>
  <c r="CB962" i="8"/>
  <c r="CA962" i="8"/>
  <c r="CB961" i="8"/>
  <c r="CA961" i="8"/>
  <c r="CB960" i="8"/>
  <c r="CA960" i="8"/>
  <c r="CB959" i="8"/>
  <c r="CA959" i="8"/>
  <c r="CB958" i="8"/>
  <c r="CA958" i="8"/>
  <c r="CB957" i="8"/>
  <c r="CA957" i="8"/>
  <c r="CB956" i="8"/>
  <c r="CA956" i="8"/>
  <c r="CB955" i="8"/>
  <c r="CA955" i="8"/>
  <c r="CB954" i="8"/>
  <c r="CA954" i="8"/>
  <c r="CB953" i="8"/>
  <c r="CA953" i="8"/>
  <c r="CB952" i="8"/>
  <c r="CA952" i="8"/>
  <c r="CB951" i="8"/>
  <c r="CA951" i="8"/>
  <c r="CB950" i="8"/>
  <c r="CA950" i="8"/>
  <c r="CB949" i="8"/>
  <c r="CA949" i="8"/>
  <c r="CB948" i="8"/>
  <c r="CA948" i="8"/>
  <c r="CB947" i="8"/>
  <c r="CA947" i="8"/>
  <c r="CB946" i="8"/>
  <c r="CA946" i="8"/>
  <c r="CB945" i="8"/>
  <c r="CA945" i="8"/>
  <c r="CB944" i="8"/>
  <c r="CA944" i="8"/>
  <c r="CB943" i="8"/>
  <c r="CA943" i="8"/>
  <c r="CB942" i="8"/>
  <c r="CA942" i="8"/>
  <c r="CB941" i="8"/>
  <c r="CA941" i="8"/>
  <c r="CB940" i="8"/>
  <c r="CA940" i="8"/>
  <c r="CB939" i="8"/>
  <c r="CA939" i="8"/>
  <c r="CB938" i="8"/>
  <c r="CA938" i="8"/>
  <c r="CB937" i="8"/>
  <c r="CA937" i="8"/>
  <c r="CB936" i="8"/>
  <c r="CA936" i="8"/>
  <c r="CB935" i="8"/>
  <c r="CA935" i="8"/>
  <c r="CB934" i="8"/>
  <c r="CA934" i="8"/>
  <c r="CB933" i="8"/>
  <c r="CA933" i="8"/>
  <c r="CB932" i="8"/>
  <c r="CA932" i="8"/>
  <c r="CB931" i="8"/>
  <c r="CA931" i="8"/>
  <c r="CB930" i="8"/>
  <c r="CA930" i="8"/>
  <c r="CB929" i="8"/>
  <c r="CA929" i="8"/>
  <c r="CB928" i="8"/>
  <c r="CA928" i="8"/>
  <c r="CB927" i="8"/>
  <c r="CA927" i="8"/>
  <c r="CB926" i="8"/>
  <c r="CA926" i="8"/>
  <c r="CB925" i="8"/>
  <c r="CA925" i="8"/>
  <c r="CB924" i="8"/>
  <c r="CA924" i="8"/>
  <c r="CB923" i="8"/>
  <c r="CA923" i="8"/>
  <c r="CB922" i="8"/>
  <c r="CA922" i="8"/>
  <c r="CB921" i="8"/>
  <c r="CA921" i="8"/>
  <c r="CB920" i="8"/>
  <c r="CA920" i="8"/>
  <c r="CB919" i="8"/>
  <c r="CA919" i="8"/>
  <c r="CB918" i="8"/>
  <c r="CA918" i="8"/>
  <c r="CB917" i="8"/>
  <c r="CA917" i="8"/>
  <c r="CB916" i="8"/>
  <c r="CA916" i="8"/>
  <c r="CB915" i="8"/>
  <c r="CA915" i="8"/>
  <c r="CB914" i="8"/>
  <c r="CA914" i="8"/>
  <c r="CB913" i="8"/>
  <c r="CA913" i="8"/>
  <c r="CB912" i="8"/>
  <c r="CA912" i="8"/>
  <c r="CB911" i="8"/>
  <c r="CA911" i="8"/>
  <c r="CB910" i="8"/>
  <c r="CA910" i="8"/>
  <c r="CB909" i="8"/>
  <c r="CA909" i="8"/>
  <c r="CB908" i="8"/>
  <c r="CA908" i="8"/>
  <c r="CB907" i="8"/>
  <c r="CA907" i="8"/>
  <c r="CB906" i="8"/>
  <c r="CA906" i="8"/>
  <c r="CB905" i="8"/>
  <c r="CA905" i="8"/>
  <c r="CB904" i="8"/>
  <c r="CA904" i="8"/>
  <c r="CB903" i="8"/>
  <c r="CA903" i="8"/>
  <c r="CB902" i="8"/>
  <c r="CA902" i="8"/>
  <c r="CB901" i="8"/>
  <c r="CA901" i="8"/>
  <c r="CB900" i="8"/>
  <c r="CA900" i="8"/>
  <c r="CB899" i="8"/>
  <c r="CA899" i="8"/>
  <c r="CB898" i="8"/>
  <c r="CA898" i="8"/>
  <c r="CB897" i="8"/>
  <c r="CA897" i="8"/>
  <c r="CB896" i="8"/>
  <c r="CA896" i="8"/>
  <c r="CB895" i="8"/>
  <c r="CA895" i="8"/>
  <c r="CB894" i="8"/>
  <c r="CA894" i="8"/>
  <c r="CB893" i="8"/>
  <c r="CA893" i="8"/>
  <c r="CB892" i="8"/>
  <c r="CA892" i="8"/>
  <c r="CB891" i="8"/>
  <c r="CA891" i="8"/>
  <c r="CB890" i="8"/>
  <c r="CA890" i="8"/>
  <c r="CB889" i="8"/>
  <c r="CA889" i="8"/>
  <c r="CB888" i="8"/>
  <c r="CA888" i="8"/>
  <c r="CB887" i="8"/>
  <c r="CA887" i="8"/>
  <c r="CB886" i="8"/>
  <c r="CA886" i="8"/>
  <c r="CB885" i="8"/>
  <c r="CA885" i="8"/>
  <c r="CB884" i="8"/>
  <c r="CA884" i="8"/>
  <c r="CB883" i="8"/>
  <c r="CA883" i="8"/>
  <c r="CB882" i="8"/>
  <c r="CA882" i="8"/>
  <c r="CB881" i="8"/>
  <c r="CA881" i="8"/>
  <c r="CB880" i="8"/>
  <c r="CA880" i="8"/>
  <c r="CB879" i="8"/>
  <c r="CA879" i="8"/>
  <c r="CB878" i="8"/>
  <c r="CA878" i="8"/>
  <c r="CB877" i="8"/>
  <c r="CA877" i="8"/>
  <c r="CB876" i="8"/>
  <c r="CA876" i="8"/>
  <c r="CB875" i="8"/>
  <c r="CA875" i="8"/>
  <c r="CB874" i="8"/>
  <c r="CA874" i="8"/>
  <c r="CB873" i="8"/>
  <c r="CA873" i="8"/>
  <c r="CB872" i="8"/>
  <c r="CA872" i="8"/>
  <c r="CB871" i="8"/>
  <c r="CA871" i="8"/>
  <c r="CB870" i="8"/>
  <c r="CA870" i="8"/>
  <c r="CB869" i="8"/>
  <c r="CA869" i="8"/>
  <c r="CB868" i="8"/>
  <c r="CA868" i="8"/>
  <c r="CB867" i="8"/>
  <c r="CA867" i="8"/>
  <c r="CB866" i="8"/>
  <c r="CA866" i="8"/>
  <c r="CB865" i="8"/>
  <c r="CA865" i="8"/>
  <c r="CB864" i="8"/>
  <c r="CA864" i="8"/>
  <c r="CB863" i="8"/>
  <c r="CA863" i="8"/>
  <c r="CB862" i="8"/>
  <c r="CA862" i="8"/>
  <c r="CB861" i="8"/>
  <c r="CA861" i="8"/>
  <c r="CB860" i="8"/>
  <c r="CA860" i="8"/>
  <c r="CB859" i="8"/>
  <c r="CA859" i="8"/>
  <c r="CB858" i="8"/>
  <c r="CA858" i="8"/>
  <c r="CB857" i="8"/>
  <c r="CA857" i="8"/>
  <c r="CB856" i="8"/>
  <c r="CA856" i="8"/>
  <c r="CB855" i="8"/>
  <c r="CA855" i="8"/>
  <c r="CB854" i="8"/>
  <c r="CA854" i="8"/>
  <c r="CB853" i="8"/>
  <c r="CA853" i="8"/>
  <c r="CB852" i="8"/>
  <c r="CA852" i="8"/>
  <c r="CB851" i="8"/>
  <c r="CA851" i="8"/>
  <c r="CB850" i="8"/>
  <c r="CA850" i="8"/>
  <c r="CB849" i="8"/>
  <c r="CA849" i="8"/>
  <c r="CB848" i="8"/>
  <c r="CA848" i="8"/>
  <c r="CB847" i="8"/>
  <c r="CA847" i="8"/>
  <c r="CB846" i="8"/>
  <c r="CA846" i="8"/>
  <c r="CB845" i="8"/>
  <c r="CA845" i="8"/>
  <c r="CB844" i="8"/>
  <c r="CA844" i="8"/>
  <c r="CB843" i="8"/>
  <c r="CA843" i="8"/>
  <c r="CB842" i="8"/>
  <c r="CA842" i="8"/>
  <c r="CB841" i="8"/>
  <c r="CA841" i="8"/>
  <c r="CB840" i="8"/>
  <c r="CA840" i="8"/>
  <c r="CB839" i="8"/>
  <c r="CA839" i="8"/>
  <c r="CB838" i="8"/>
  <c r="CA838" i="8"/>
  <c r="CB837" i="8"/>
  <c r="CA837" i="8"/>
  <c r="CB836" i="8"/>
  <c r="CA836" i="8"/>
  <c r="CB835" i="8"/>
  <c r="CA835" i="8"/>
  <c r="CB834" i="8"/>
  <c r="CA834" i="8"/>
  <c r="CB833" i="8"/>
  <c r="CA833" i="8"/>
  <c r="CB832" i="8"/>
  <c r="CA832" i="8"/>
  <c r="CB831" i="8"/>
  <c r="CA831" i="8"/>
  <c r="CB830" i="8"/>
  <c r="CA830" i="8"/>
  <c r="CB829" i="8"/>
  <c r="CA829" i="8"/>
  <c r="CB828" i="8"/>
  <c r="CA828" i="8"/>
  <c r="CB827" i="8"/>
  <c r="CA827" i="8"/>
  <c r="CB826" i="8"/>
  <c r="CA826" i="8"/>
  <c r="CB825" i="8"/>
  <c r="CA825" i="8"/>
  <c r="CB824" i="8"/>
  <c r="CA824" i="8"/>
  <c r="CB823" i="8"/>
  <c r="CA823" i="8"/>
  <c r="CB822" i="8"/>
  <c r="CA822" i="8"/>
  <c r="CB821" i="8"/>
  <c r="CA821" i="8"/>
  <c r="CB820" i="8"/>
  <c r="CA820" i="8"/>
  <c r="CB819" i="8"/>
  <c r="CA819" i="8"/>
  <c r="CB818" i="8"/>
  <c r="CA818" i="8"/>
  <c r="CB817" i="8"/>
  <c r="CA817" i="8"/>
  <c r="CB816" i="8"/>
  <c r="CA816" i="8"/>
  <c r="CB815" i="8"/>
  <c r="CA815" i="8"/>
  <c r="CB814" i="8"/>
  <c r="CA814" i="8"/>
  <c r="CB813" i="8"/>
  <c r="CA813" i="8"/>
  <c r="CB812" i="8"/>
  <c r="CA812" i="8"/>
  <c r="CB811" i="8"/>
  <c r="CA811" i="8"/>
  <c r="CB810" i="8"/>
  <c r="CA810" i="8"/>
  <c r="CB809" i="8"/>
  <c r="CA809" i="8"/>
  <c r="CB808" i="8"/>
  <c r="CA808" i="8"/>
  <c r="CB807" i="8"/>
  <c r="CA807" i="8"/>
  <c r="CB806" i="8"/>
  <c r="CA806" i="8"/>
  <c r="CB805" i="8"/>
  <c r="CA805" i="8"/>
  <c r="CB804" i="8"/>
  <c r="CA804" i="8"/>
  <c r="CB803" i="8"/>
  <c r="CA803" i="8"/>
  <c r="CB802" i="8"/>
  <c r="CA802" i="8"/>
  <c r="CB801" i="8"/>
  <c r="CA801" i="8"/>
  <c r="CB800" i="8"/>
  <c r="CA800" i="8"/>
  <c r="CB799" i="8"/>
  <c r="CA799" i="8"/>
  <c r="CB798" i="8"/>
  <c r="CA798" i="8"/>
  <c r="CB797" i="8"/>
  <c r="CA797" i="8"/>
  <c r="CB796" i="8"/>
  <c r="CA796" i="8"/>
  <c r="CB795" i="8"/>
  <c r="CA795" i="8"/>
  <c r="CB794" i="8"/>
  <c r="CA794" i="8"/>
  <c r="CB793" i="8"/>
  <c r="CA793" i="8"/>
  <c r="CB792" i="8"/>
  <c r="CA792" i="8"/>
  <c r="CB791" i="8"/>
  <c r="CA791" i="8"/>
  <c r="CB790" i="8"/>
  <c r="CA790" i="8"/>
  <c r="CB789" i="8"/>
  <c r="CA789" i="8"/>
  <c r="CB788" i="8"/>
  <c r="CA788" i="8"/>
  <c r="CB787" i="8"/>
  <c r="CA787" i="8"/>
  <c r="CB786" i="8"/>
  <c r="CA786" i="8"/>
  <c r="CB785" i="8"/>
  <c r="CA785" i="8"/>
  <c r="CB784" i="8"/>
  <c r="CA784" i="8"/>
  <c r="CB783" i="8"/>
  <c r="CA783" i="8"/>
  <c r="CB782" i="8"/>
  <c r="CA782" i="8"/>
  <c r="CB781" i="8"/>
  <c r="CA781" i="8"/>
  <c r="CB780" i="8"/>
  <c r="CA780" i="8"/>
  <c r="CB779" i="8"/>
  <c r="CA779" i="8"/>
  <c r="CB778" i="8"/>
  <c r="CA778" i="8"/>
  <c r="CB777" i="8"/>
  <c r="CA777" i="8"/>
  <c r="CB776" i="8"/>
  <c r="CA776" i="8"/>
  <c r="CB775" i="8"/>
  <c r="CA775" i="8"/>
  <c r="CB774" i="8"/>
  <c r="CA774" i="8"/>
  <c r="CB773" i="8"/>
  <c r="CA773" i="8"/>
  <c r="CB772" i="8"/>
  <c r="CA772" i="8"/>
  <c r="CB771" i="8"/>
  <c r="CA771" i="8"/>
  <c r="CB770" i="8"/>
  <c r="CA770" i="8"/>
  <c r="CB769" i="8"/>
  <c r="CA769" i="8"/>
  <c r="CB768" i="8"/>
  <c r="CA768" i="8"/>
  <c r="CB767" i="8"/>
  <c r="CA767" i="8"/>
  <c r="CB766" i="8"/>
  <c r="CA766" i="8"/>
  <c r="CB765" i="8"/>
  <c r="CA765" i="8"/>
  <c r="CB764" i="8"/>
  <c r="CA764" i="8"/>
  <c r="CB763" i="8"/>
  <c r="CA763" i="8"/>
  <c r="CB762" i="8"/>
  <c r="CA762" i="8"/>
  <c r="CB761" i="8"/>
  <c r="CA761" i="8"/>
  <c r="CB760" i="8"/>
  <c r="CA760" i="8"/>
  <c r="CB759" i="8"/>
  <c r="CA759" i="8"/>
  <c r="CB758" i="8"/>
  <c r="CA758" i="8"/>
  <c r="CB757" i="8"/>
  <c r="CA757" i="8"/>
  <c r="CB756" i="8"/>
  <c r="CA756" i="8"/>
  <c r="CB755" i="8"/>
  <c r="CA755" i="8"/>
  <c r="CB754" i="8"/>
  <c r="CA754" i="8"/>
  <c r="CB753" i="8"/>
  <c r="CA753" i="8"/>
  <c r="CB752" i="8"/>
  <c r="CA752" i="8"/>
  <c r="CB751" i="8"/>
  <c r="CA751" i="8"/>
  <c r="CB750" i="8"/>
  <c r="CA750" i="8"/>
  <c r="CB749" i="8"/>
  <c r="CA749" i="8"/>
  <c r="CB748" i="8"/>
  <c r="CA748" i="8"/>
  <c r="CB747" i="8"/>
  <c r="CA747" i="8"/>
  <c r="CB746" i="8"/>
  <c r="CA746" i="8"/>
  <c r="CB745" i="8"/>
  <c r="CA745" i="8"/>
  <c r="CB744" i="8"/>
  <c r="CA744" i="8"/>
  <c r="CB743" i="8"/>
  <c r="CA743" i="8"/>
  <c r="CB742" i="8"/>
  <c r="CA742" i="8"/>
  <c r="CB741" i="8"/>
  <c r="CA741" i="8"/>
  <c r="CB740" i="8"/>
  <c r="CA740" i="8"/>
  <c r="CB739" i="8"/>
  <c r="CA739" i="8"/>
  <c r="CB738" i="8"/>
  <c r="CA738" i="8"/>
  <c r="CB737" i="8"/>
  <c r="CA737" i="8"/>
  <c r="CB736" i="8"/>
  <c r="CA736" i="8"/>
  <c r="CB735" i="8"/>
  <c r="CA735" i="8"/>
  <c r="CB734" i="8"/>
  <c r="CA734" i="8"/>
  <c r="CB733" i="8"/>
  <c r="CA733" i="8"/>
  <c r="CB732" i="8"/>
  <c r="CA732" i="8"/>
  <c r="CB731" i="8"/>
  <c r="CA731" i="8"/>
  <c r="CB730" i="8"/>
  <c r="CA730" i="8"/>
  <c r="CB729" i="8"/>
  <c r="CA729" i="8"/>
  <c r="CB728" i="8"/>
  <c r="CA728" i="8"/>
  <c r="CB727" i="8"/>
  <c r="CA727" i="8"/>
  <c r="CB726" i="8"/>
  <c r="CA726" i="8"/>
  <c r="CB725" i="8"/>
  <c r="CA725" i="8"/>
  <c r="CB724" i="8"/>
  <c r="CA724" i="8"/>
  <c r="CB723" i="8"/>
  <c r="CA723" i="8"/>
  <c r="CB722" i="8"/>
  <c r="CA722" i="8"/>
  <c r="CB721" i="8"/>
  <c r="CA721" i="8"/>
  <c r="CB720" i="8"/>
  <c r="CA720" i="8"/>
  <c r="CB719" i="8"/>
  <c r="CA719" i="8"/>
  <c r="CB718" i="8"/>
  <c r="CA718" i="8"/>
  <c r="CB717" i="8"/>
  <c r="CA717" i="8"/>
  <c r="CB716" i="8"/>
  <c r="CA716" i="8"/>
  <c r="CB715" i="8"/>
  <c r="CA715" i="8"/>
  <c r="CB714" i="8"/>
  <c r="CA714" i="8"/>
  <c r="CB713" i="8"/>
  <c r="CA713" i="8"/>
  <c r="CB712" i="8"/>
  <c r="CA712" i="8"/>
  <c r="CB711" i="8"/>
  <c r="CA711" i="8"/>
  <c r="CB710" i="8"/>
  <c r="CA710" i="8"/>
  <c r="CB709" i="8"/>
  <c r="CA709" i="8"/>
  <c r="CB708" i="8"/>
  <c r="CA708" i="8"/>
  <c r="CB707" i="8"/>
  <c r="CA707" i="8"/>
  <c r="CB706" i="8"/>
  <c r="CA706" i="8"/>
  <c r="CB705" i="8"/>
  <c r="CA705" i="8"/>
  <c r="CB704" i="8"/>
  <c r="CA704" i="8"/>
  <c r="CB703" i="8"/>
  <c r="CA703" i="8"/>
  <c r="CB702" i="8"/>
  <c r="CA702" i="8"/>
  <c r="CB701" i="8"/>
  <c r="CA701" i="8"/>
  <c r="CB700" i="8"/>
  <c r="CA700" i="8"/>
  <c r="CB699" i="8"/>
  <c r="CA699" i="8"/>
  <c r="CB698" i="8"/>
  <c r="CA698" i="8"/>
  <c r="CB697" i="8"/>
  <c r="CA697" i="8"/>
  <c r="CB696" i="8"/>
  <c r="CA696" i="8"/>
  <c r="CB695" i="8"/>
  <c r="CA695" i="8"/>
  <c r="CB694" i="8"/>
  <c r="CA694" i="8"/>
  <c r="CB693" i="8"/>
  <c r="CA693" i="8"/>
  <c r="CB692" i="8"/>
  <c r="CA692" i="8"/>
  <c r="CB691" i="8"/>
  <c r="CA691" i="8"/>
  <c r="CB690" i="8"/>
  <c r="CA690" i="8"/>
  <c r="CB689" i="8"/>
  <c r="CA689" i="8"/>
  <c r="CB688" i="8"/>
  <c r="CA688" i="8"/>
  <c r="CB687" i="8"/>
  <c r="CA687" i="8"/>
  <c r="CB686" i="8"/>
  <c r="CA686" i="8"/>
  <c r="CB685" i="8"/>
  <c r="CA685" i="8"/>
  <c r="CB684" i="8"/>
  <c r="CA684" i="8"/>
  <c r="CB683" i="8"/>
  <c r="CA683" i="8"/>
  <c r="CB682" i="8"/>
  <c r="CA682" i="8"/>
  <c r="CB681" i="8"/>
  <c r="CA681" i="8"/>
  <c r="CB680" i="8"/>
  <c r="CA680" i="8"/>
  <c r="CB679" i="8"/>
  <c r="CA679" i="8"/>
  <c r="CB678" i="8"/>
  <c r="CA678" i="8"/>
  <c r="CB677" i="8"/>
  <c r="CA677" i="8"/>
  <c r="CB676" i="8"/>
  <c r="CA676" i="8"/>
  <c r="CB675" i="8"/>
  <c r="CA675" i="8"/>
  <c r="CB674" i="8"/>
  <c r="CA674" i="8"/>
  <c r="CB673" i="8"/>
  <c r="CA673" i="8"/>
  <c r="CB672" i="8"/>
  <c r="CA672" i="8"/>
  <c r="CB671" i="8"/>
  <c r="CA671" i="8"/>
  <c r="CB670" i="8"/>
  <c r="CA670" i="8"/>
  <c r="CB669" i="8"/>
  <c r="CA669" i="8"/>
  <c r="CB668" i="8"/>
  <c r="CA668" i="8"/>
  <c r="CB667" i="8"/>
  <c r="CA667" i="8"/>
  <c r="CB666" i="8"/>
  <c r="CA666" i="8"/>
  <c r="CB665" i="8"/>
  <c r="CA665" i="8"/>
  <c r="CB664" i="8"/>
  <c r="CA664" i="8"/>
  <c r="CB663" i="8"/>
  <c r="CA663" i="8"/>
  <c r="CB662" i="8"/>
  <c r="CA662" i="8"/>
  <c r="CB661" i="8"/>
  <c r="CA661" i="8"/>
  <c r="CB660" i="8"/>
  <c r="CA660" i="8"/>
  <c r="CB659" i="8"/>
  <c r="CA659" i="8"/>
  <c r="CB658" i="8"/>
  <c r="CA658" i="8"/>
  <c r="CB657" i="8"/>
  <c r="CA657" i="8"/>
  <c r="CB656" i="8"/>
  <c r="CA656" i="8"/>
  <c r="CB655" i="8"/>
  <c r="CA655" i="8"/>
  <c r="CB654" i="8"/>
  <c r="CA654" i="8"/>
  <c r="CB653" i="8"/>
  <c r="CA653" i="8"/>
  <c r="CB652" i="8"/>
  <c r="CA652" i="8"/>
  <c r="CB651" i="8"/>
  <c r="CA651" i="8"/>
  <c r="CB650" i="8"/>
  <c r="CA650" i="8"/>
  <c r="CB649" i="8"/>
  <c r="CA649" i="8"/>
  <c r="CB648" i="8"/>
  <c r="CA648" i="8"/>
  <c r="CB647" i="8"/>
  <c r="CA647" i="8"/>
  <c r="CB646" i="8"/>
  <c r="CA646" i="8"/>
  <c r="CB645" i="8"/>
  <c r="CA645" i="8"/>
  <c r="CB644" i="8"/>
  <c r="CA644" i="8"/>
  <c r="CB643" i="8"/>
  <c r="CA643" i="8"/>
  <c r="CB642" i="8"/>
  <c r="CA642" i="8"/>
  <c r="CB641" i="8"/>
  <c r="CA641" i="8"/>
  <c r="CB640" i="8"/>
  <c r="CA640" i="8"/>
  <c r="CB639" i="8"/>
  <c r="CA639" i="8"/>
  <c r="CB638" i="8"/>
  <c r="CA638" i="8"/>
  <c r="CB637" i="8"/>
  <c r="CA637" i="8"/>
  <c r="CB636" i="8"/>
  <c r="CA636" i="8"/>
  <c r="CB635" i="8"/>
  <c r="CA635" i="8"/>
  <c r="CB634" i="8"/>
  <c r="CA634" i="8"/>
  <c r="CB633" i="8"/>
  <c r="CA633" i="8"/>
  <c r="CB632" i="8"/>
  <c r="CA632" i="8"/>
  <c r="CB631" i="8"/>
  <c r="CA631" i="8"/>
  <c r="CB630" i="8"/>
  <c r="CA630" i="8"/>
  <c r="CB629" i="8"/>
  <c r="CA629" i="8"/>
  <c r="CB628" i="8"/>
  <c r="CA628" i="8"/>
  <c r="CB627" i="8"/>
  <c r="CA627" i="8"/>
  <c r="CB626" i="8"/>
  <c r="CA626" i="8"/>
  <c r="CB625" i="8"/>
  <c r="CA625" i="8"/>
  <c r="CB624" i="8"/>
  <c r="CA624" i="8"/>
  <c r="CB623" i="8"/>
  <c r="CA623" i="8"/>
  <c r="CB622" i="8"/>
  <c r="CA622" i="8"/>
  <c r="CB621" i="8"/>
  <c r="CA621" i="8"/>
  <c r="CB620" i="8"/>
  <c r="CA620" i="8"/>
  <c r="CB619" i="8"/>
  <c r="CA619" i="8"/>
  <c r="CB618" i="8"/>
  <c r="CA618" i="8"/>
  <c r="CB617" i="8"/>
  <c r="CA617" i="8"/>
  <c r="CB616" i="8"/>
  <c r="CA616" i="8"/>
  <c r="CB615" i="8"/>
  <c r="CA615" i="8"/>
  <c r="CB614" i="8"/>
  <c r="CA614" i="8"/>
  <c r="CB613" i="8"/>
  <c r="CA613" i="8"/>
  <c r="CB612" i="8"/>
  <c r="CA612" i="8"/>
  <c r="CB611" i="8"/>
  <c r="CA611" i="8"/>
  <c r="CB610" i="8"/>
  <c r="CA610" i="8"/>
  <c r="CB609" i="8"/>
  <c r="CA609" i="8"/>
  <c r="CB608" i="8"/>
  <c r="CA608" i="8"/>
  <c r="CB607" i="8"/>
  <c r="CA607" i="8"/>
  <c r="CB606" i="8"/>
  <c r="CA606" i="8"/>
  <c r="CB605" i="8"/>
  <c r="CA605" i="8"/>
  <c r="CB604" i="8"/>
  <c r="CA604" i="8"/>
  <c r="CB603" i="8"/>
  <c r="CA603" i="8"/>
  <c r="CB602" i="8"/>
  <c r="CA602" i="8"/>
  <c r="CB601" i="8"/>
  <c r="CA601" i="8"/>
  <c r="CB600" i="8"/>
  <c r="CA600" i="8"/>
  <c r="CB599" i="8"/>
  <c r="CA599" i="8"/>
  <c r="CB598" i="8"/>
  <c r="CA598" i="8"/>
  <c r="CB597" i="8"/>
  <c r="CA597" i="8"/>
  <c r="CB596" i="8"/>
  <c r="CA596" i="8"/>
  <c r="CB595" i="8"/>
  <c r="CA595" i="8"/>
  <c r="CB594" i="8"/>
  <c r="CA594" i="8"/>
  <c r="CB593" i="8"/>
  <c r="CA593" i="8"/>
  <c r="CB592" i="8"/>
  <c r="CA592" i="8"/>
  <c r="CB591" i="8"/>
  <c r="CA591" i="8"/>
  <c r="CB590" i="8"/>
  <c r="CA590" i="8"/>
  <c r="CB589" i="8"/>
  <c r="CA589" i="8"/>
  <c r="CB588" i="8"/>
  <c r="CA588" i="8"/>
  <c r="CB587" i="8"/>
  <c r="CA587" i="8"/>
  <c r="CB586" i="8"/>
  <c r="CA586" i="8"/>
  <c r="CB585" i="8"/>
  <c r="CA585" i="8"/>
  <c r="CB584" i="8"/>
  <c r="CA584" i="8"/>
  <c r="CB583" i="8"/>
  <c r="CA583" i="8"/>
  <c r="CB582" i="8"/>
  <c r="CA582" i="8"/>
  <c r="CB581" i="8"/>
  <c r="CA581" i="8"/>
  <c r="CB580" i="8"/>
  <c r="CA580" i="8"/>
  <c r="CB579" i="8"/>
  <c r="CA579" i="8"/>
  <c r="CB578" i="8"/>
  <c r="CA578" i="8"/>
  <c r="CB577" i="8"/>
  <c r="CA577" i="8"/>
  <c r="CB576" i="8"/>
  <c r="CA576" i="8"/>
  <c r="CB575" i="8"/>
  <c r="CA575" i="8"/>
  <c r="CB574" i="8"/>
  <c r="CA574" i="8"/>
  <c r="CB573" i="8"/>
  <c r="CA573" i="8"/>
  <c r="CB572" i="8"/>
  <c r="CA572" i="8"/>
  <c r="CB571" i="8"/>
  <c r="CA571" i="8"/>
  <c r="CB570" i="8"/>
  <c r="CA570" i="8"/>
  <c r="CB569" i="8"/>
  <c r="CA569" i="8"/>
  <c r="CB568" i="8"/>
  <c r="CA568" i="8"/>
  <c r="CB567" i="8"/>
  <c r="CA567" i="8"/>
  <c r="CB566" i="8"/>
  <c r="CA566" i="8"/>
  <c r="CB565" i="8"/>
  <c r="CA565" i="8"/>
  <c r="CB564" i="8"/>
  <c r="CA564" i="8"/>
  <c r="CB563" i="8"/>
  <c r="CA563" i="8"/>
  <c r="CB562" i="8"/>
  <c r="CA562" i="8"/>
  <c r="CB561" i="8"/>
  <c r="CA561" i="8"/>
  <c r="CB560" i="8"/>
  <c r="CA560" i="8"/>
  <c r="CB559" i="8"/>
  <c r="CA559" i="8"/>
  <c r="CB558" i="8"/>
  <c r="CA558" i="8"/>
  <c r="CB557" i="8"/>
  <c r="CA557" i="8"/>
  <c r="CB556" i="8"/>
  <c r="CA556" i="8"/>
  <c r="CB555" i="8"/>
  <c r="CA555" i="8"/>
  <c r="CB554" i="8"/>
  <c r="CA554" i="8"/>
  <c r="CB553" i="8"/>
  <c r="CA553" i="8"/>
  <c r="CB552" i="8"/>
  <c r="CA552" i="8"/>
  <c r="CB551" i="8"/>
  <c r="CA551" i="8"/>
  <c r="CB550" i="8"/>
  <c r="CA550" i="8"/>
  <c r="CB549" i="8"/>
  <c r="CA549" i="8"/>
  <c r="CB548" i="8"/>
  <c r="CA548" i="8"/>
  <c r="CB547" i="8"/>
  <c r="CA547" i="8"/>
  <c r="CB546" i="8"/>
  <c r="CA546" i="8"/>
  <c r="CB545" i="8"/>
  <c r="CA545" i="8"/>
  <c r="CB544" i="8"/>
  <c r="CA544" i="8"/>
  <c r="CB543" i="8"/>
  <c r="CA543" i="8"/>
  <c r="CB542" i="8"/>
  <c r="CA542" i="8"/>
  <c r="CB541" i="8"/>
  <c r="CA541" i="8"/>
  <c r="CB540" i="8"/>
  <c r="CA540" i="8"/>
  <c r="CB539" i="8"/>
  <c r="CA539" i="8"/>
  <c r="CB538" i="8"/>
  <c r="CA538" i="8"/>
  <c r="CB537" i="8"/>
  <c r="CA537" i="8"/>
  <c r="CB536" i="8"/>
  <c r="CA536" i="8"/>
  <c r="CB535" i="8"/>
  <c r="CA535" i="8"/>
  <c r="CB534" i="8"/>
  <c r="CA534" i="8"/>
  <c r="CB533" i="8"/>
  <c r="CA533" i="8"/>
  <c r="CB532" i="8"/>
  <c r="CA532" i="8"/>
  <c r="CB531" i="8"/>
  <c r="CA531" i="8"/>
  <c r="CB530" i="8"/>
  <c r="CA530" i="8"/>
  <c r="CB529" i="8"/>
  <c r="CA529" i="8"/>
  <c r="CB528" i="8"/>
  <c r="CA528" i="8"/>
  <c r="CB527" i="8"/>
  <c r="CA527" i="8"/>
  <c r="CB526" i="8"/>
  <c r="CA526" i="8"/>
  <c r="CB525" i="8"/>
  <c r="CA525" i="8"/>
  <c r="CB524" i="8"/>
  <c r="CA524" i="8"/>
  <c r="CB523" i="8"/>
  <c r="CA523" i="8"/>
  <c r="CB522" i="8"/>
  <c r="CA522" i="8"/>
  <c r="CB521" i="8"/>
  <c r="CA521" i="8"/>
  <c r="CB520" i="8"/>
  <c r="CA520" i="8"/>
  <c r="CB519" i="8"/>
  <c r="CA519" i="8"/>
  <c r="CB518" i="8"/>
  <c r="CA518" i="8"/>
  <c r="CB517" i="8"/>
  <c r="CA517" i="8"/>
  <c r="CB516" i="8"/>
  <c r="CA516" i="8"/>
  <c r="CB515" i="8"/>
  <c r="CA515" i="8"/>
  <c r="CB514" i="8"/>
  <c r="CA514" i="8"/>
  <c r="CB513" i="8"/>
  <c r="CA513" i="8"/>
  <c r="CB512" i="8"/>
  <c r="CA512" i="8"/>
  <c r="CB511" i="8"/>
  <c r="CA511" i="8"/>
  <c r="CB510" i="8"/>
  <c r="CA510" i="8"/>
  <c r="CB509" i="8"/>
  <c r="CA509" i="8"/>
  <c r="CB508" i="8"/>
  <c r="CA508" i="8"/>
  <c r="CB507" i="8"/>
  <c r="CA507" i="8"/>
  <c r="CB506" i="8"/>
  <c r="CA506" i="8"/>
  <c r="CB505" i="8"/>
  <c r="CA505" i="8"/>
  <c r="CB504" i="8"/>
  <c r="CA504" i="8"/>
  <c r="CB503" i="8"/>
  <c r="CA503" i="8"/>
  <c r="CB502" i="8"/>
  <c r="CA502" i="8"/>
  <c r="CB501" i="8"/>
  <c r="CA501" i="8"/>
  <c r="CB500" i="8"/>
  <c r="CA500" i="8"/>
  <c r="CB499" i="8"/>
  <c r="CA499" i="8"/>
  <c r="CB498" i="8"/>
  <c r="CA498" i="8"/>
  <c r="CB497" i="8"/>
  <c r="CA497" i="8"/>
  <c r="CB496" i="8"/>
  <c r="CA496" i="8"/>
  <c r="CB495" i="8"/>
  <c r="CA495" i="8"/>
  <c r="CB494" i="8"/>
  <c r="CA494" i="8"/>
  <c r="CB493" i="8"/>
  <c r="CA493" i="8"/>
  <c r="CB492" i="8"/>
  <c r="CA492" i="8"/>
  <c r="CB491" i="8"/>
  <c r="CA491" i="8"/>
  <c r="CB490" i="8"/>
  <c r="CA490" i="8"/>
  <c r="CB489" i="8"/>
  <c r="CA489" i="8"/>
  <c r="CB488" i="8"/>
  <c r="CA488" i="8"/>
  <c r="CB487" i="8"/>
  <c r="CA487" i="8"/>
  <c r="CB486" i="8"/>
  <c r="CA486" i="8"/>
  <c r="CB485" i="8"/>
  <c r="CA485" i="8"/>
  <c r="CB484" i="8"/>
  <c r="CA484" i="8"/>
  <c r="CB483" i="8"/>
  <c r="CA483" i="8"/>
  <c r="CB482" i="8"/>
  <c r="CA482" i="8"/>
  <c r="CB481" i="8"/>
  <c r="CA481" i="8"/>
  <c r="CB480" i="8"/>
  <c r="CA480" i="8"/>
  <c r="CB479" i="8"/>
  <c r="CA479" i="8"/>
  <c r="CB478" i="8"/>
  <c r="CA478" i="8"/>
  <c r="CB477" i="8"/>
  <c r="CA477" i="8"/>
  <c r="CB476" i="8"/>
  <c r="CA476" i="8"/>
  <c r="CB475" i="8"/>
  <c r="CA475" i="8"/>
  <c r="CB474" i="8"/>
  <c r="CA474" i="8"/>
  <c r="CB473" i="8"/>
  <c r="CA473" i="8"/>
  <c r="CB472" i="8"/>
  <c r="CA472" i="8"/>
  <c r="CB471" i="8"/>
  <c r="CA471" i="8"/>
  <c r="CB470" i="8"/>
  <c r="CA470" i="8"/>
  <c r="CB469" i="8"/>
  <c r="CA469" i="8"/>
  <c r="CB468" i="8"/>
  <c r="CA468" i="8"/>
  <c r="CB467" i="8"/>
  <c r="CA467" i="8"/>
  <c r="CB466" i="8"/>
  <c r="CA466" i="8"/>
  <c r="CB465" i="8"/>
  <c r="CA465" i="8"/>
  <c r="CB464" i="8"/>
  <c r="CA464" i="8"/>
  <c r="CB463" i="8"/>
  <c r="CA463" i="8"/>
  <c r="CB462" i="8"/>
  <c r="CA462" i="8"/>
  <c r="CB461" i="8"/>
  <c r="CA461" i="8"/>
  <c r="CB460" i="8"/>
  <c r="CA460" i="8"/>
  <c r="CB459" i="8"/>
  <c r="CA459" i="8"/>
  <c r="CB458" i="8"/>
  <c r="CA458" i="8"/>
  <c r="CB457" i="8"/>
  <c r="CA457" i="8"/>
  <c r="CB456" i="8"/>
  <c r="CA456" i="8"/>
  <c r="CB455" i="8"/>
  <c r="CA455" i="8"/>
  <c r="CB454" i="8"/>
  <c r="CA454" i="8"/>
  <c r="CB453" i="8"/>
  <c r="CA453" i="8"/>
  <c r="CB452" i="8"/>
  <c r="CA452" i="8"/>
  <c r="CB451" i="8"/>
  <c r="CA451" i="8"/>
  <c r="CB450" i="8"/>
  <c r="CA450" i="8"/>
  <c r="CB449" i="8"/>
  <c r="CA449" i="8"/>
  <c r="CB448" i="8"/>
  <c r="CA448" i="8"/>
  <c r="CB447" i="8"/>
  <c r="CA447" i="8"/>
  <c r="CB446" i="8"/>
  <c r="CA446" i="8"/>
  <c r="CB445" i="8"/>
  <c r="CA445" i="8"/>
  <c r="CB444" i="8"/>
  <c r="CA444" i="8"/>
  <c r="CB443" i="8"/>
  <c r="CA443" i="8"/>
  <c r="CB442" i="8"/>
  <c r="CA442" i="8"/>
  <c r="CB441" i="8"/>
  <c r="CA441" i="8"/>
  <c r="CB440" i="8"/>
  <c r="CA440" i="8"/>
  <c r="CB439" i="8"/>
  <c r="CA439" i="8"/>
  <c r="CB438" i="8"/>
  <c r="CA438" i="8"/>
  <c r="CB437" i="8"/>
  <c r="CA437" i="8"/>
  <c r="CB436" i="8"/>
  <c r="CA436" i="8"/>
  <c r="CB435" i="8"/>
  <c r="CA435" i="8"/>
  <c r="CB434" i="8"/>
  <c r="CA434" i="8"/>
  <c r="CB433" i="8"/>
  <c r="CA433" i="8"/>
  <c r="CB432" i="8"/>
  <c r="CA432" i="8"/>
  <c r="CB431" i="8"/>
  <c r="CA431" i="8"/>
  <c r="CB430" i="8"/>
  <c r="CA430" i="8"/>
  <c r="CB429" i="8"/>
  <c r="CA429" i="8"/>
  <c r="CB428" i="8"/>
  <c r="CA428" i="8"/>
  <c r="CB427" i="8"/>
  <c r="CA427" i="8"/>
  <c r="CB426" i="8"/>
  <c r="CA426" i="8"/>
  <c r="CB425" i="8"/>
  <c r="CA425" i="8"/>
  <c r="CB424" i="8"/>
  <c r="CA424" i="8"/>
  <c r="CB423" i="8"/>
  <c r="CA423" i="8"/>
  <c r="CB422" i="8"/>
  <c r="CA422" i="8"/>
  <c r="CB421" i="8"/>
  <c r="CA421" i="8"/>
  <c r="CB420" i="8"/>
  <c r="CA420" i="8"/>
  <c r="CB419" i="8"/>
  <c r="CA419" i="8"/>
  <c r="CB418" i="8"/>
  <c r="CA418" i="8"/>
  <c r="CB417" i="8"/>
  <c r="CA417" i="8"/>
  <c r="CB416" i="8"/>
  <c r="CA416" i="8"/>
  <c r="CB415" i="8"/>
  <c r="CA415" i="8"/>
  <c r="CB414" i="8"/>
  <c r="CA414" i="8"/>
  <c r="CB413" i="8"/>
  <c r="CA413" i="8"/>
  <c r="CB412" i="8"/>
  <c r="CA412" i="8"/>
  <c r="CB411" i="8"/>
  <c r="CA411" i="8"/>
  <c r="CB410" i="8"/>
  <c r="CA410" i="8"/>
  <c r="CB409" i="8"/>
  <c r="CA409" i="8"/>
  <c r="CB408" i="8"/>
  <c r="CA408" i="8"/>
  <c r="CB407" i="8"/>
  <c r="CA407" i="8"/>
  <c r="CB406" i="8"/>
  <c r="CA406" i="8"/>
  <c r="CB405" i="8"/>
  <c r="CA405" i="8"/>
  <c r="CB404" i="8"/>
  <c r="CA404" i="8"/>
  <c r="CB403" i="8"/>
  <c r="CA403" i="8"/>
  <c r="CB402" i="8"/>
  <c r="CA402" i="8"/>
  <c r="CB401" i="8"/>
  <c r="CA401" i="8"/>
  <c r="CB400" i="8"/>
  <c r="CA400" i="8"/>
  <c r="A400" i="8"/>
  <c r="CB399" i="8"/>
  <c r="CA399" i="8"/>
  <c r="A399" i="8"/>
  <c r="CB398" i="8"/>
  <c r="CA398" i="8"/>
  <c r="A398" i="8"/>
  <c r="CB397" i="8"/>
  <c r="CA397" i="8"/>
  <c r="A397" i="8"/>
  <c r="CB396" i="8"/>
  <c r="CA396" i="8"/>
  <c r="A396" i="8"/>
  <c r="CB395" i="8"/>
  <c r="CA395" i="8"/>
  <c r="A395" i="8"/>
  <c r="CB394" i="8"/>
  <c r="CA394" i="8"/>
  <c r="A394" i="8"/>
  <c r="CB393" i="8"/>
  <c r="CA393" i="8"/>
  <c r="A393" i="8"/>
  <c r="CB392" i="8"/>
  <c r="CA392" i="8"/>
  <c r="A392" i="8"/>
  <c r="CB391" i="8"/>
  <c r="CA391" i="8"/>
  <c r="A391" i="8"/>
  <c r="CB390" i="8"/>
  <c r="CA390" i="8"/>
  <c r="A390" i="8"/>
  <c r="CB389" i="8"/>
  <c r="CA389" i="8"/>
  <c r="A389" i="8"/>
  <c r="CB388" i="8"/>
  <c r="CA388" i="8"/>
  <c r="A388" i="8"/>
  <c r="CB387" i="8"/>
  <c r="CA387" i="8"/>
  <c r="A387" i="8"/>
  <c r="CB386" i="8"/>
  <c r="CA386" i="8"/>
  <c r="A386" i="8"/>
  <c r="CB385" i="8"/>
  <c r="CA385" i="8"/>
  <c r="A385" i="8"/>
  <c r="CB384" i="8"/>
  <c r="CA384" i="8"/>
  <c r="A384" i="8"/>
  <c r="CB383" i="8"/>
  <c r="CA383" i="8"/>
  <c r="A383" i="8"/>
  <c r="CB382" i="8"/>
  <c r="CA382" i="8"/>
  <c r="A382" i="8"/>
  <c r="CB381" i="8"/>
  <c r="CA381" i="8"/>
  <c r="A381" i="8"/>
  <c r="CB380" i="8"/>
  <c r="CA380" i="8"/>
  <c r="A380" i="8"/>
  <c r="CB379" i="8"/>
  <c r="CA379" i="8"/>
  <c r="A379" i="8"/>
  <c r="CB378" i="8"/>
  <c r="CA378" i="8"/>
  <c r="A378" i="8"/>
  <c r="CB377" i="8"/>
  <c r="CA377" i="8"/>
  <c r="A377" i="8"/>
  <c r="CB376" i="8"/>
  <c r="CA376" i="8"/>
  <c r="A376" i="8"/>
  <c r="CB375" i="8"/>
  <c r="CA375" i="8"/>
  <c r="A375" i="8"/>
  <c r="CB374" i="8"/>
  <c r="CA374" i="8"/>
  <c r="A374" i="8"/>
  <c r="CB373" i="8"/>
  <c r="CA373" i="8"/>
  <c r="A373" i="8"/>
  <c r="CB372" i="8"/>
  <c r="CA372" i="8"/>
  <c r="A372" i="8"/>
  <c r="CB371" i="8"/>
  <c r="CA371" i="8"/>
  <c r="A371" i="8"/>
  <c r="CB370" i="8"/>
  <c r="CA370" i="8"/>
  <c r="A370" i="8"/>
  <c r="CB369" i="8"/>
  <c r="CA369" i="8"/>
  <c r="A369" i="8"/>
  <c r="CB368" i="8"/>
  <c r="CA368" i="8"/>
  <c r="A368" i="8"/>
  <c r="CB367" i="8"/>
  <c r="CA367" i="8"/>
  <c r="A367" i="8"/>
  <c r="CB366" i="8"/>
  <c r="CA366" i="8"/>
  <c r="A366" i="8"/>
  <c r="CB365" i="8"/>
  <c r="CA365" i="8"/>
  <c r="A365" i="8"/>
  <c r="CB364" i="8"/>
  <c r="CA364" i="8"/>
  <c r="A364" i="8"/>
  <c r="CB363" i="8"/>
  <c r="CA363" i="8"/>
  <c r="A363" i="8"/>
  <c r="CB362" i="8"/>
  <c r="CA362" i="8"/>
  <c r="A362" i="8"/>
  <c r="CB361" i="8"/>
  <c r="CA361" i="8"/>
  <c r="A361" i="8"/>
  <c r="CB360" i="8"/>
  <c r="CA360" i="8"/>
  <c r="A360" i="8"/>
  <c r="CB359" i="8"/>
  <c r="CA359" i="8"/>
  <c r="A359" i="8"/>
  <c r="CB358" i="8"/>
  <c r="CA358" i="8"/>
  <c r="A358" i="8"/>
  <c r="CB357" i="8"/>
  <c r="CA357" i="8"/>
  <c r="A357" i="8"/>
  <c r="CB356" i="8"/>
  <c r="CA356" i="8"/>
  <c r="A356" i="8"/>
  <c r="CB355" i="8"/>
  <c r="CA355" i="8"/>
  <c r="A355" i="8"/>
  <c r="CB354" i="8"/>
  <c r="CA354" i="8"/>
  <c r="A354" i="8"/>
  <c r="CB353" i="8"/>
  <c r="CA353" i="8"/>
  <c r="A353" i="8"/>
  <c r="CB352" i="8"/>
  <c r="CA352" i="8"/>
  <c r="A352" i="8"/>
  <c r="CB351" i="8"/>
  <c r="CA351" i="8"/>
  <c r="A351" i="8"/>
  <c r="CB350" i="8"/>
  <c r="CA350" i="8"/>
  <c r="A350" i="8"/>
  <c r="CB349" i="8"/>
  <c r="CA349" i="8"/>
  <c r="A349" i="8"/>
  <c r="CB348" i="8"/>
  <c r="CA348" i="8"/>
  <c r="A348" i="8"/>
  <c r="CB347" i="8"/>
  <c r="CA347" i="8"/>
  <c r="A347" i="8"/>
  <c r="CB346" i="8"/>
  <c r="CA346" i="8"/>
  <c r="A346" i="8"/>
  <c r="CB345" i="8"/>
  <c r="CA345" i="8"/>
  <c r="A345" i="8"/>
  <c r="CB344" i="8"/>
  <c r="CA344" i="8"/>
  <c r="A344" i="8"/>
  <c r="CB343" i="8"/>
  <c r="CA343" i="8"/>
  <c r="A343" i="8"/>
  <c r="CB342" i="8"/>
  <c r="CA342" i="8"/>
  <c r="A342" i="8"/>
  <c r="CB341" i="8"/>
  <c r="CA341" i="8"/>
  <c r="A341" i="8"/>
  <c r="CB340" i="8"/>
  <c r="CA340" i="8"/>
  <c r="A340" i="8"/>
  <c r="CB339" i="8"/>
  <c r="CA339" i="8"/>
  <c r="A339" i="8"/>
  <c r="CB338" i="8"/>
  <c r="CA338" i="8"/>
  <c r="A338" i="8"/>
  <c r="CB337" i="8"/>
  <c r="CA337" i="8"/>
  <c r="A337" i="8"/>
  <c r="CB336" i="8"/>
  <c r="CA336" i="8"/>
  <c r="A336" i="8"/>
  <c r="CB335" i="8"/>
  <c r="CA335" i="8"/>
  <c r="A335" i="8"/>
  <c r="CB334" i="8"/>
  <c r="CA334" i="8"/>
  <c r="A334" i="8"/>
  <c r="CB333" i="8"/>
  <c r="CA333" i="8"/>
  <c r="A333" i="8"/>
  <c r="CB332" i="8"/>
  <c r="CA332" i="8"/>
  <c r="A332" i="8"/>
  <c r="CB331" i="8"/>
  <c r="CA331" i="8"/>
  <c r="A331" i="8"/>
  <c r="CB330" i="8"/>
  <c r="CA330" i="8"/>
  <c r="A330" i="8"/>
  <c r="CB329" i="8"/>
  <c r="CA329" i="8"/>
  <c r="A329" i="8"/>
  <c r="CB328" i="8"/>
  <c r="CA328" i="8"/>
  <c r="A328" i="8"/>
  <c r="CB327" i="8"/>
  <c r="CA327" i="8"/>
  <c r="A327" i="8"/>
  <c r="CB326" i="8"/>
  <c r="CA326" i="8"/>
  <c r="A326" i="8"/>
  <c r="CB325" i="8"/>
  <c r="CA325" i="8"/>
  <c r="A325" i="8"/>
  <c r="CB324" i="8"/>
  <c r="CA324" i="8"/>
  <c r="A324" i="8"/>
  <c r="CB323" i="8"/>
  <c r="CA323" i="8"/>
  <c r="A323" i="8"/>
  <c r="CB322" i="8"/>
  <c r="CA322" i="8"/>
  <c r="A322" i="8"/>
  <c r="CB321" i="8"/>
  <c r="CA321" i="8"/>
  <c r="A321" i="8"/>
  <c r="CB320" i="8"/>
  <c r="CA320" i="8"/>
  <c r="A320" i="8"/>
  <c r="CB319" i="8"/>
  <c r="CA319" i="8"/>
  <c r="A319" i="8"/>
  <c r="CB318" i="8"/>
  <c r="CA318" i="8"/>
  <c r="A318" i="8"/>
  <c r="CB317" i="8"/>
  <c r="CA317" i="8"/>
  <c r="A317" i="8"/>
  <c r="CB316" i="8"/>
  <c r="CA316" i="8"/>
  <c r="A316" i="8"/>
  <c r="CB315" i="8"/>
  <c r="CA315" i="8"/>
  <c r="A315" i="8"/>
  <c r="CB314" i="8"/>
  <c r="CA314" i="8"/>
  <c r="A314" i="8"/>
  <c r="CB313" i="8"/>
  <c r="CA313" i="8"/>
  <c r="A313" i="8"/>
  <c r="CB312" i="8"/>
  <c r="CA312" i="8"/>
  <c r="A312" i="8"/>
  <c r="CB311" i="8"/>
  <c r="CA311" i="8"/>
  <c r="A311" i="8"/>
  <c r="CB310" i="8"/>
  <c r="CA310" i="8"/>
  <c r="A310" i="8"/>
  <c r="CB309" i="8"/>
  <c r="CA309" i="8"/>
  <c r="A309" i="8"/>
  <c r="CB308" i="8"/>
  <c r="CA308" i="8"/>
  <c r="A308" i="8"/>
  <c r="CB307" i="8"/>
  <c r="CA307" i="8"/>
  <c r="A307" i="8"/>
  <c r="CB306" i="8"/>
  <c r="CA306" i="8"/>
  <c r="A306" i="8"/>
  <c r="CB305" i="8"/>
  <c r="CA305" i="8"/>
  <c r="A305" i="8"/>
  <c r="CB304" i="8"/>
  <c r="CA304" i="8"/>
  <c r="A304" i="8"/>
  <c r="CB303" i="8"/>
  <c r="CA303" i="8"/>
  <c r="A303" i="8"/>
  <c r="CB302" i="8"/>
  <c r="CA302" i="8"/>
  <c r="A302" i="8"/>
  <c r="CB301" i="8"/>
  <c r="CA301" i="8"/>
  <c r="A301" i="8"/>
  <c r="CB300" i="8"/>
  <c r="CA300" i="8"/>
  <c r="A300" i="8"/>
  <c r="CB299" i="8"/>
  <c r="CA299" i="8"/>
  <c r="A299" i="8"/>
  <c r="CB298" i="8"/>
  <c r="CA298" i="8"/>
  <c r="A298" i="8"/>
  <c r="CB297" i="8"/>
  <c r="CA297" i="8"/>
  <c r="A297" i="8"/>
  <c r="CB296" i="8"/>
  <c r="CA296" i="8"/>
  <c r="A296" i="8"/>
  <c r="CB295" i="8"/>
  <c r="CA295" i="8"/>
  <c r="A295" i="8"/>
  <c r="CB294" i="8"/>
  <c r="CA294" i="8"/>
  <c r="A294" i="8"/>
  <c r="CB293" i="8"/>
  <c r="CA293" i="8"/>
  <c r="A293" i="8"/>
  <c r="CB292" i="8"/>
  <c r="CA292" i="8"/>
  <c r="A292" i="8"/>
  <c r="CB291" i="8"/>
  <c r="CA291" i="8"/>
  <c r="A291" i="8"/>
  <c r="CB290" i="8"/>
  <c r="CA290" i="8"/>
  <c r="A290" i="8"/>
  <c r="CB289" i="8"/>
  <c r="CA289" i="8"/>
  <c r="A289" i="8"/>
  <c r="CB288" i="8"/>
  <c r="CA288" i="8"/>
  <c r="A288" i="8"/>
  <c r="CB287" i="8"/>
  <c r="CA287" i="8"/>
  <c r="A287" i="8"/>
  <c r="CB286" i="8"/>
  <c r="CA286" i="8"/>
  <c r="A286" i="8"/>
  <c r="CB285" i="8"/>
  <c r="CA285" i="8"/>
  <c r="A285" i="8"/>
  <c r="CB284" i="8"/>
  <c r="CA284" i="8"/>
  <c r="A284" i="8"/>
  <c r="CB283" i="8"/>
  <c r="CA283" i="8"/>
  <c r="A283" i="8"/>
  <c r="CB282" i="8"/>
  <c r="CA282" i="8"/>
  <c r="A282" i="8"/>
  <c r="CB281" i="8"/>
  <c r="CA281" i="8"/>
  <c r="A281" i="8"/>
  <c r="CB280" i="8"/>
  <c r="CA280" i="8"/>
  <c r="A280" i="8"/>
  <c r="CB279" i="8"/>
  <c r="CA279" i="8"/>
  <c r="A279" i="8"/>
  <c r="CB278" i="8"/>
  <c r="CA278" i="8"/>
  <c r="A278" i="8"/>
  <c r="CB277" i="8"/>
  <c r="CA277" i="8"/>
  <c r="A277" i="8"/>
  <c r="CB276" i="8"/>
  <c r="CA276" i="8"/>
  <c r="A276" i="8"/>
  <c r="CB275" i="8"/>
  <c r="CA275" i="8"/>
  <c r="A275" i="8"/>
  <c r="CB274" i="8"/>
  <c r="CA274" i="8"/>
  <c r="A274" i="8"/>
  <c r="CB273" i="8"/>
  <c r="CA273" i="8"/>
  <c r="A273" i="8"/>
  <c r="CB272" i="8"/>
  <c r="CA272" i="8"/>
  <c r="A272" i="8"/>
  <c r="CB271" i="8"/>
  <c r="CA271" i="8"/>
  <c r="A271" i="8"/>
  <c r="CB270" i="8"/>
  <c r="CA270" i="8"/>
  <c r="A270" i="8"/>
  <c r="CB269" i="8"/>
  <c r="CA269" i="8"/>
  <c r="A269" i="8"/>
  <c r="CB268" i="8"/>
  <c r="CA268" i="8"/>
  <c r="A268" i="8"/>
  <c r="CB267" i="8"/>
  <c r="CA267" i="8"/>
  <c r="A267" i="8"/>
  <c r="CB266" i="8"/>
  <c r="CA266" i="8"/>
  <c r="A266" i="8"/>
  <c r="CB265" i="8"/>
  <c r="CA265" i="8"/>
  <c r="A265" i="8"/>
  <c r="CB264" i="8"/>
  <c r="CA264" i="8"/>
  <c r="A264" i="8"/>
  <c r="CB263" i="8"/>
  <c r="CA263" i="8"/>
  <c r="A263" i="8"/>
  <c r="CB262" i="8"/>
  <c r="CA262" i="8"/>
  <c r="A262" i="8"/>
  <c r="CB261" i="8"/>
  <c r="CA261" i="8"/>
  <c r="A261" i="8"/>
  <c r="CB260" i="8"/>
  <c r="CA260" i="8"/>
  <c r="A260" i="8"/>
  <c r="CB259" i="8"/>
  <c r="CA259" i="8"/>
  <c r="A259" i="8"/>
  <c r="CB258" i="8"/>
  <c r="CA258" i="8"/>
  <c r="A258" i="8"/>
  <c r="CB257" i="8"/>
  <c r="CA257" i="8"/>
  <c r="A257" i="8"/>
  <c r="CB256" i="8"/>
  <c r="CA256" i="8"/>
  <c r="A256" i="8"/>
  <c r="CB255" i="8"/>
  <c r="CA255" i="8"/>
  <c r="A255" i="8"/>
  <c r="CB254" i="8"/>
  <c r="CA254" i="8"/>
  <c r="A254" i="8"/>
  <c r="CB253" i="8"/>
  <c r="CA253" i="8"/>
  <c r="A253" i="8"/>
  <c r="CB252" i="8"/>
  <c r="CA252" i="8"/>
  <c r="A252" i="8"/>
  <c r="CB251" i="8"/>
  <c r="CA251" i="8"/>
  <c r="A251" i="8"/>
  <c r="CB250" i="8"/>
  <c r="CA250" i="8"/>
  <c r="A250" i="8"/>
  <c r="CB249" i="8"/>
  <c r="CA249" i="8"/>
  <c r="A249" i="8"/>
  <c r="CB248" i="8"/>
  <c r="CA248" i="8"/>
  <c r="A248" i="8"/>
  <c r="CB247" i="8"/>
  <c r="CA247" i="8"/>
  <c r="A247" i="8"/>
  <c r="CB246" i="8"/>
  <c r="CA246" i="8"/>
  <c r="A246" i="8"/>
  <c r="CB245" i="8"/>
  <c r="CA245" i="8"/>
  <c r="A245" i="8"/>
  <c r="CB244" i="8"/>
  <c r="CA244" i="8"/>
  <c r="A244" i="8"/>
  <c r="CB243" i="8"/>
  <c r="CA243" i="8"/>
  <c r="A243" i="8"/>
  <c r="CB242" i="8"/>
  <c r="CA242" i="8"/>
  <c r="A242" i="8"/>
  <c r="CB241" i="8"/>
  <c r="CA241" i="8"/>
  <c r="A241" i="8"/>
  <c r="CB240" i="8"/>
  <c r="CA240" i="8"/>
  <c r="A240" i="8"/>
  <c r="CB239" i="8"/>
  <c r="CA239" i="8"/>
  <c r="A239" i="8"/>
  <c r="CB238" i="8"/>
  <c r="CA238" i="8"/>
  <c r="A238" i="8"/>
  <c r="CB237" i="8"/>
  <c r="CA237" i="8"/>
  <c r="A237" i="8"/>
  <c r="CB236" i="8"/>
  <c r="CA236" i="8"/>
  <c r="A236" i="8"/>
  <c r="CB235" i="8"/>
  <c r="CA235" i="8"/>
  <c r="A235" i="8"/>
  <c r="CB234" i="8"/>
  <c r="CA234" i="8"/>
  <c r="A234" i="8"/>
  <c r="CB233" i="8"/>
  <c r="CA233" i="8"/>
  <c r="A233" i="8"/>
  <c r="CB232" i="8"/>
  <c r="CA232" i="8"/>
  <c r="A232" i="8"/>
  <c r="CB231" i="8"/>
  <c r="CA231" i="8"/>
  <c r="A231" i="8"/>
  <c r="CB230" i="8"/>
  <c r="CA230" i="8"/>
  <c r="A230" i="8"/>
  <c r="CB229" i="8"/>
  <c r="CA229" i="8"/>
  <c r="A229" i="8"/>
  <c r="CB228" i="8"/>
  <c r="CA228" i="8"/>
  <c r="A228" i="8"/>
  <c r="CB227" i="8"/>
  <c r="CA227" i="8"/>
  <c r="A227" i="8"/>
  <c r="CB226" i="8"/>
  <c r="CA226" i="8"/>
  <c r="A226" i="8"/>
  <c r="CB225" i="8"/>
  <c r="CA225" i="8"/>
  <c r="A225" i="8"/>
  <c r="CB224" i="8"/>
  <c r="CA224" i="8"/>
  <c r="A224" i="8"/>
  <c r="CB223" i="8"/>
  <c r="CA223" i="8"/>
  <c r="A223" i="8"/>
  <c r="CB222" i="8"/>
  <c r="CA222" i="8"/>
  <c r="A222" i="8"/>
  <c r="CB221" i="8"/>
  <c r="CA221" i="8"/>
  <c r="A221" i="8"/>
  <c r="CB220" i="8"/>
  <c r="CA220" i="8"/>
  <c r="A220" i="8"/>
  <c r="CB219" i="8"/>
  <c r="CA219" i="8"/>
  <c r="A219" i="8"/>
  <c r="CB218" i="8"/>
  <c r="CA218" i="8"/>
  <c r="A218" i="8"/>
  <c r="CB217" i="8"/>
  <c r="CA217" i="8"/>
  <c r="A217" i="8"/>
  <c r="CB216" i="8"/>
  <c r="CA216" i="8"/>
  <c r="A216" i="8"/>
  <c r="CB215" i="8"/>
  <c r="CA215" i="8"/>
  <c r="A215" i="8"/>
  <c r="CB214" i="8"/>
  <c r="CA214" i="8"/>
  <c r="A214" i="8"/>
  <c r="CB213" i="8"/>
  <c r="CA213" i="8"/>
  <c r="A213" i="8"/>
  <c r="CB212" i="8"/>
  <c r="CA212" i="8"/>
  <c r="A212" i="8"/>
  <c r="CB211" i="8"/>
  <c r="CA211" i="8"/>
  <c r="A211" i="8"/>
  <c r="CB210" i="8"/>
  <c r="CA210" i="8"/>
  <c r="A210" i="8"/>
  <c r="CB209" i="8"/>
  <c r="CA209" i="8"/>
  <c r="A209" i="8"/>
  <c r="CB208" i="8"/>
  <c r="CA208" i="8"/>
  <c r="A208" i="8"/>
  <c r="CB207" i="8"/>
  <c r="CA207" i="8"/>
  <c r="A207" i="8"/>
  <c r="CB206" i="8"/>
  <c r="CA206" i="8"/>
  <c r="A206" i="8"/>
  <c r="CB205" i="8"/>
  <c r="CA205" i="8"/>
  <c r="A205" i="8"/>
  <c r="CB204" i="8"/>
  <c r="CA204" i="8"/>
  <c r="A204" i="8"/>
  <c r="CB203" i="8"/>
  <c r="CA203" i="8"/>
  <c r="A203" i="8"/>
  <c r="CB202" i="8"/>
  <c r="CA202" i="8"/>
  <c r="A202" i="8"/>
  <c r="CB201" i="8"/>
  <c r="CA201" i="8"/>
  <c r="A201" i="8"/>
  <c r="CB200" i="8"/>
  <c r="CA200" i="8"/>
  <c r="A200" i="8"/>
  <c r="CB199" i="8"/>
  <c r="CA199" i="8"/>
  <c r="A199" i="8"/>
  <c r="CB198" i="8"/>
  <c r="CA198" i="8"/>
  <c r="A198" i="8"/>
  <c r="CB197" i="8"/>
  <c r="CA197" i="8"/>
  <c r="A197" i="8"/>
  <c r="CB196" i="8"/>
  <c r="CA196" i="8"/>
  <c r="A196" i="8"/>
  <c r="CB195" i="8"/>
  <c r="CA195" i="8"/>
  <c r="A195" i="8"/>
  <c r="CB194" i="8"/>
  <c r="CA194" i="8"/>
  <c r="A194" i="8"/>
  <c r="CB193" i="8"/>
  <c r="CA193" i="8"/>
  <c r="A193" i="8"/>
  <c r="CB192" i="8"/>
  <c r="CA192" i="8"/>
  <c r="A192" i="8"/>
  <c r="CB191" i="8"/>
  <c r="CA191" i="8"/>
  <c r="A191" i="8"/>
  <c r="CB190" i="8"/>
  <c r="CA190" i="8"/>
  <c r="A190" i="8"/>
  <c r="CB189" i="8"/>
  <c r="CA189" i="8"/>
  <c r="A189" i="8"/>
  <c r="CB188" i="8"/>
  <c r="CA188" i="8"/>
  <c r="A188" i="8"/>
  <c r="CB187" i="8"/>
  <c r="CA187" i="8"/>
  <c r="A187" i="8"/>
  <c r="CB186" i="8"/>
  <c r="CA186" i="8"/>
  <c r="A186" i="8"/>
  <c r="CB185" i="8"/>
  <c r="CA185" i="8"/>
  <c r="A185" i="8"/>
  <c r="CB184" i="8"/>
  <c r="CA184" i="8"/>
  <c r="A184" i="8"/>
  <c r="CB183" i="8"/>
  <c r="CA183" i="8"/>
  <c r="A183" i="8"/>
  <c r="CB182" i="8"/>
  <c r="CA182" i="8"/>
  <c r="A182" i="8"/>
  <c r="CB181" i="8"/>
  <c r="CA181" i="8"/>
  <c r="A181" i="8"/>
  <c r="CB180" i="8"/>
  <c r="CA180" i="8"/>
  <c r="A180" i="8"/>
  <c r="CB179" i="8"/>
  <c r="CA179" i="8"/>
  <c r="A179" i="8"/>
  <c r="CB178" i="8"/>
  <c r="CA178" i="8"/>
  <c r="A178" i="8"/>
  <c r="CB177" i="8"/>
  <c r="CA177" i="8"/>
  <c r="A177" i="8"/>
  <c r="CB176" i="8"/>
  <c r="CA176" i="8"/>
  <c r="A176" i="8"/>
  <c r="CB175" i="8"/>
  <c r="CA175" i="8"/>
  <c r="A175" i="8"/>
  <c r="CB174" i="8"/>
  <c r="CA174" i="8"/>
  <c r="A174" i="8"/>
  <c r="CB173" i="8"/>
  <c r="CA173" i="8"/>
  <c r="A173" i="8"/>
  <c r="CB172" i="8"/>
  <c r="CA172" i="8"/>
  <c r="A172" i="8"/>
  <c r="CB171" i="8"/>
  <c r="CA171" i="8"/>
  <c r="A171" i="8"/>
  <c r="CB170" i="8"/>
  <c r="CA170" i="8"/>
  <c r="A170" i="8"/>
  <c r="CB169" i="8"/>
  <c r="CA169" i="8"/>
  <c r="A169" i="8"/>
  <c r="CB168" i="8"/>
  <c r="CA168" i="8"/>
  <c r="A168" i="8"/>
  <c r="CB167" i="8"/>
  <c r="CA167" i="8"/>
  <c r="A167" i="8"/>
  <c r="CB166" i="8"/>
  <c r="CA166" i="8"/>
  <c r="A166" i="8"/>
  <c r="CB165" i="8"/>
  <c r="CA165" i="8"/>
  <c r="A165" i="8"/>
  <c r="CB164" i="8"/>
  <c r="CA164" i="8"/>
  <c r="A164" i="8"/>
  <c r="CB163" i="8"/>
  <c r="CA163" i="8"/>
  <c r="A163" i="8"/>
  <c r="CB162" i="8"/>
  <c r="CA162" i="8"/>
  <c r="A162" i="8"/>
  <c r="CB161" i="8"/>
  <c r="CA161" i="8"/>
  <c r="A161" i="8"/>
  <c r="CB160" i="8"/>
  <c r="CA160" i="8"/>
  <c r="A160" i="8"/>
  <c r="CB159" i="8"/>
  <c r="CA159" i="8"/>
  <c r="A159" i="8"/>
  <c r="CB158" i="8"/>
  <c r="CA158" i="8"/>
  <c r="A158" i="8"/>
  <c r="CB157" i="8"/>
  <c r="CA157" i="8"/>
  <c r="A157" i="8"/>
  <c r="CB156" i="8"/>
  <c r="CA156" i="8"/>
  <c r="A156" i="8"/>
  <c r="CB155" i="8"/>
  <c r="CA155" i="8"/>
  <c r="A155" i="8"/>
  <c r="CB154" i="8"/>
  <c r="CA154" i="8"/>
  <c r="A154" i="8"/>
  <c r="CB153" i="8"/>
  <c r="CA153" i="8"/>
  <c r="A153" i="8"/>
  <c r="CB152" i="8"/>
  <c r="CA152" i="8"/>
  <c r="A152" i="8"/>
  <c r="CB151" i="8"/>
  <c r="CA151" i="8"/>
  <c r="A151" i="8"/>
  <c r="CB150" i="8"/>
  <c r="CA150" i="8"/>
  <c r="A150" i="8"/>
  <c r="CB149" i="8"/>
  <c r="CA149" i="8"/>
  <c r="A149" i="8"/>
  <c r="CB148" i="8"/>
  <c r="CA148" i="8"/>
  <c r="A148" i="8"/>
  <c r="CB147" i="8"/>
  <c r="CA147" i="8"/>
  <c r="A147" i="8"/>
  <c r="CB146" i="8"/>
  <c r="CA146" i="8"/>
  <c r="A146" i="8"/>
  <c r="CB145" i="8"/>
  <c r="CA145" i="8"/>
  <c r="A145" i="8"/>
  <c r="CB144" i="8"/>
  <c r="CA144" i="8"/>
  <c r="A144" i="8"/>
  <c r="CB143" i="8"/>
  <c r="CA143" i="8"/>
  <c r="A143" i="8"/>
  <c r="CB142" i="8"/>
  <c r="CA142" i="8"/>
  <c r="A142" i="8"/>
  <c r="CB141" i="8"/>
  <c r="CA141" i="8"/>
  <c r="A141" i="8"/>
  <c r="CB140" i="8"/>
  <c r="CA140" i="8"/>
  <c r="A140" i="8"/>
  <c r="CB139" i="8"/>
  <c r="CA139" i="8"/>
  <c r="A139" i="8"/>
  <c r="CB138" i="8"/>
  <c r="CA138" i="8"/>
  <c r="A138" i="8"/>
  <c r="CB137" i="8"/>
  <c r="CA137" i="8"/>
  <c r="A137" i="8"/>
  <c r="CB136" i="8"/>
  <c r="CA136" i="8"/>
  <c r="A136" i="8"/>
  <c r="CB135" i="8"/>
  <c r="CA135" i="8"/>
  <c r="A135" i="8"/>
  <c r="CB134" i="8"/>
  <c r="CA134" i="8"/>
  <c r="A134" i="8"/>
  <c r="CB133" i="8"/>
  <c r="CA133" i="8"/>
  <c r="A133" i="8"/>
  <c r="CB132" i="8"/>
  <c r="CA132" i="8"/>
  <c r="A132" i="8"/>
  <c r="CB131" i="8"/>
  <c r="CA131" i="8"/>
  <c r="A131" i="8"/>
  <c r="CB130" i="8"/>
  <c r="CA130" i="8"/>
  <c r="A130" i="8"/>
  <c r="CB129" i="8"/>
  <c r="CA129" i="8"/>
  <c r="A129" i="8"/>
  <c r="CB128" i="8"/>
  <c r="CA128" i="8"/>
  <c r="A128" i="8"/>
  <c r="CB127" i="8"/>
  <c r="CA127" i="8"/>
  <c r="A127" i="8"/>
  <c r="CB126" i="8"/>
  <c r="CA126" i="8"/>
  <c r="A126" i="8"/>
  <c r="CB125" i="8"/>
  <c r="CA125" i="8"/>
  <c r="A125" i="8"/>
  <c r="CB124" i="8"/>
  <c r="CA124" i="8"/>
  <c r="A124" i="8"/>
  <c r="CB123" i="8"/>
  <c r="CA123" i="8"/>
  <c r="A123" i="8"/>
  <c r="CB122" i="8"/>
  <c r="CA122" i="8"/>
  <c r="A122" i="8"/>
  <c r="CB121" i="8"/>
  <c r="CA121" i="8"/>
  <c r="A121" i="8"/>
  <c r="CB120" i="8"/>
  <c r="CA120" i="8"/>
  <c r="A120" i="8"/>
  <c r="CB119" i="8"/>
  <c r="CA119" i="8"/>
  <c r="A119" i="8"/>
  <c r="CB118" i="8"/>
  <c r="CA118" i="8"/>
  <c r="A118" i="8"/>
  <c r="CB117" i="8"/>
  <c r="CA117" i="8"/>
  <c r="A117" i="8"/>
  <c r="CB116" i="8"/>
  <c r="CA116" i="8"/>
  <c r="A116" i="8"/>
  <c r="CB115" i="8"/>
  <c r="CA115" i="8"/>
  <c r="A115" i="8"/>
  <c r="CB114" i="8"/>
  <c r="CA114" i="8"/>
  <c r="A114" i="8"/>
  <c r="CB113" i="8"/>
  <c r="CA113" i="8"/>
  <c r="A113" i="8"/>
  <c r="CB112" i="8"/>
  <c r="CA112" i="8"/>
  <c r="A112" i="8"/>
  <c r="CB111" i="8"/>
  <c r="CA111" i="8"/>
  <c r="A111" i="8"/>
  <c r="CB110" i="8"/>
  <c r="CA110" i="8"/>
  <c r="A110" i="8"/>
  <c r="CB109" i="8"/>
  <c r="CA109" i="8"/>
  <c r="A109" i="8"/>
  <c r="CB108" i="8"/>
  <c r="CA108" i="8"/>
  <c r="A108" i="8"/>
  <c r="CB107" i="8"/>
  <c r="CA107" i="8"/>
  <c r="A107" i="8"/>
  <c r="CB106" i="8"/>
  <c r="CA106" i="8"/>
  <c r="A106" i="8"/>
  <c r="CB105" i="8"/>
  <c r="CA105" i="8"/>
  <c r="A105" i="8"/>
  <c r="CB104" i="8"/>
  <c r="CA104" i="8"/>
  <c r="A104" i="8"/>
  <c r="CB103" i="8"/>
  <c r="CA103" i="8"/>
  <c r="A103" i="8"/>
  <c r="CB102" i="8"/>
  <c r="CA102" i="8"/>
  <c r="A102" i="8"/>
  <c r="CB101" i="8"/>
  <c r="CA101" i="8"/>
  <c r="A101" i="8"/>
  <c r="CB100" i="8"/>
  <c r="CA100" i="8"/>
  <c r="A100" i="8"/>
  <c r="CB99" i="8"/>
  <c r="CA99" i="8"/>
  <c r="A99" i="8"/>
  <c r="CB98" i="8"/>
  <c r="CA98" i="8"/>
  <c r="A98" i="8"/>
  <c r="CB97" i="8"/>
  <c r="CA97" i="8"/>
  <c r="A97" i="8"/>
  <c r="CB96" i="8"/>
  <c r="CA96" i="8"/>
  <c r="A96" i="8"/>
  <c r="CB95" i="8"/>
  <c r="CA95" i="8"/>
  <c r="A95" i="8"/>
  <c r="CB94" i="8"/>
  <c r="CA94" i="8"/>
  <c r="A94" i="8"/>
  <c r="CB93" i="8"/>
  <c r="CA93" i="8"/>
  <c r="A93" i="8"/>
  <c r="CB92" i="8"/>
  <c r="CA92" i="8"/>
  <c r="A92" i="8"/>
  <c r="CB91" i="8"/>
  <c r="CA91" i="8"/>
  <c r="A91" i="8"/>
  <c r="CB90" i="8"/>
  <c r="CA90" i="8"/>
  <c r="A90" i="8"/>
  <c r="CB89" i="8"/>
  <c r="CA89" i="8"/>
  <c r="A89" i="8"/>
  <c r="CB88" i="8"/>
  <c r="CA88" i="8"/>
  <c r="A88" i="8"/>
  <c r="CB87" i="8"/>
  <c r="CA87" i="8"/>
  <c r="A87" i="8"/>
  <c r="CB86" i="8"/>
  <c r="CA86" i="8"/>
  <c r="A86" i="8"/>
  <c r="CB85" i="8"/>
  <c r="CA85" i="8"/>
  <c r="A85" i="8"/>
  <c r="CB84" i="8"/>
  <c r="CA84" i="8"/>
  <c r="A84" i="8"/>
  <c r="CB83" i="8"/>
  <c r="CA83" i="8"/>
  <c r="A83" i="8"/>
  <c r="CB82" i="8"/>
  <c r="CA82" i="8"/>
  <c r="A82" i="8"/>
  <c r="CB81" i="8"/>
  <c r="CA81" i="8"/>
  <c r="A81" i="8"/>
  <c r="CB80" i="8"/>
  <c r="CA80" i="8"/>
  <c r="A80" i="8"/>
  <c r="CB79" i="8"/>
  <c r="CA79" i="8"/>
  <c r="A79" i="8"/>
  <c r="CB78" i="8"/>
  <c r="CA78" i="8"/>
  <c r="A78" i="8"/>
  <c r="CB77" i="8"/>
  <c r="CA77" i="8"/>
  <c r="A77" i="8"/>
  <c r="CB76" i="8"/>
  <c r="CA76" i="8"/>
  <c r="A76" i="8"/>
  <c r="CB75" i="8"/>
  <c r="CA75" i="8"/>
  <c r="A75" i="8"/>
  <c r="CB74" i="8"/>
  <c r="CA74" i="8"/>
  <c r="A74" i="8"/>
  <c r="CB73" i="8"/>
  <c r="CA73" i="8"/>
  <c r="A73" i="8"/>
  <c r="CB72" i="8"/>
  <c r="CA72" i="8"/>
  <c r="A72" i="8"/>
  <c r="CB71" i="8"/>
  <c r="CA71" i="8"/>
  <c r="A71" i="8"/>
  <c r="CB70" i="8"/>
  <c r="CA70" i="8"/>
  <c r="A70" i="8"/>
  <c r="CB69" i="8"/>
  <c r="CA69" i="8"/>
  <c r="A69" i="8"/>
  <c r="CB68" i="8"/>
  <c r="CA68" i="8"/>
  <c r="A68" i="8"/>
  <c r="CB67" i="8"/>
  <c r="CA67" i="8"/>
  <c r="A67" i="8"/>
  <c r="CB66" i="8"/>
  <c r="CA66" i="8"/>
  <c r="A66" i="8"/>
  <c r="CB65" i="8"/>
  <c r="CA65" i="8"/>
  <c r="A65" i="8"/>
  <c r="CB64" i="8"/>
  <c r="CA64" i="8"/>
  <c r="A64" i="8"/>
  <c r="CB63" i="8"/>
  <c r="CA63" i="8"/>
  <c r="A63" i="8"/>
  <c r="CB62" i="8"/>
  <c r="CA62" i="8"/>
  <c r="A62" i="8"/>
  <c r="CB61" i="8"/>
  <c r="CA61" i="8"/>
  <c r="A61" i="8"/>
  <c r="CB60" i="8"/>
  <c r="CA60" i="8"/>
  <c r="A60" i="8"/>
  <c r="CB59" i="8"/>
  <c r="CA59" i="8"/>
  <c r="A59" i="8"/>
  <c r="CB58" i="8"/>
  <c r="CA58" i="8"/>
  <c r="A58" i="8"/>
  <c r="CB57" i="8"/>
  <c r="CA57" i="8"/>
  <c r="A57" i="8"/>
  <c r="CB56" i="8"/>
  <c r="CA56" i="8"/>
  <c r="A56" i="8"/>
  <c r="CB55" i="8"/>
  <c r="CA55" i="8"/>
  <c r="A55" i="8"/>
  <c r="CB54" i="8"/>
  <c r="CA54" i="8"/>
  <c r="A54" i="8"/>
  <c r="CB53" i="8"/>
  <c r="CA53" i="8"/>
  <c r="A53" i="8"/>
  <c r="CB52" i="8"/>
  <c r="CA52" i="8"/>
  <c r="A52" i="8"/>
  <c r="CB51" i="8"/>
  <c r="CA51" i="8"/>
  <c r="A51" i="8"/>
  <c r="CB50" i="8"/>
  <c r="CA50" i="8"/>
  <c r="A50" i="8"/>
  <c r="CB49" i="8"/>
  <c r="CA49" i="8"/>
  <c r="A49" i="8"/>
  <c r="CB48" i="8"/>
  <c r="CA48" i="8"/>
  <c r="A48" i="8"/>
  <c r="CB47" i="8"/>
  <c r="CA47" i="8"/>
  <c r="A47" i="8"/>
  <c r="CB46" i="8"/>
  <c r="CA46" i="8"/>
  <c r="A46" i="8"/>
  <c r="CB45" i="8"/>
  <c r="CA45" i="8"/>
  <c r="A45" i="8"/>
  <c r="CB44" i="8"/>
  <c r="CA44" i="8"/>
  <c r="A44" i="8"/>
  <c r="CB43" i="8"/>
  <c r="CA43" i="8"/>
  <c r="A43" i="8"/>
  <c r="CB42" i="8"/>
  <c r="CA42" i="8"/>
  <c r="A42" i="8"/>
  <c r="CB41" i="8"/>
  <c r="CA41" i="8"/>
  <c r="A41" i="8"/>
  <c r="CB40" i="8"/>
  <c r="CA40" i="8"/>
  <c r="A40" i="8"/>
  <c r="CB39" i="8"/>
  <c r="CA39" i="8"/>
  <c r="A39" i="8"/>
  <c r="CB38" i="8"/>
  <c r="CA38" i="8"/>
  <c r="A38" i="8"/>
  <c r="CB37" i="8"/>
  <c r="CA37" i="8"/>
  <c r="A37" i="8"/>
  <c r="CB36" i="8"/>
  <c r="CA36" i="8"/>
  <c r="A36" i="8"/>
  <c r="CB35" i="8"/>
  <c r="CA35" i="8"/>
  <c r="A35" i="8"/>
  <c r="CB34" i="8"/>
  <c r="CA34" i="8"/>
  <c r="A34" i="8"/>
  <c r="CB33" i="8"/>
  <c r="CA33" i="8"/>
  <c r="A33" i="8"/>
  <c r="CB32" i="8"/>
  <c r="CA32" i="8"/>
  <c r="A32" i="8"/>
  <c r="CB31" i="8"/>
  <c r="CA31" i="8"/>
  <c r="A31" i="8"/>
  <c r="CB30" i="8"/>
  <c r="CA30" i="8"/>
  <c r="A30" i="8"/>
  <c r="CB29" i="8"/>
  <c r="CA29" i="8"/>
  <c r="A29" i="8"/>
  <c r="CB28" i="8"/>
  <c r="CA28" i="8"/>
  <c r="A28" i="8"/>
  <c r="CB27" i="8"/>
  <c r="CA27" i="8"/>
  <c r="A27" i="8"/>
  <c r="CB26" i="8"/>
  <c r="CA26" i="8"/>
  <c r="A26" i="8"/>
  <c r="CB25" i="8"/>
  <c r="CA25" i="8"/>
  <c r="A25" i="8"/>
  <c r="CB24" i="8"/>
  <c r="CA24" i="8"/>
  <c r="A24" i="8"/>
  <c r="CB23" i="8"/>
  <c r="CA23" i="8"/>
  <c r="A23" i="8"/>
  <c r="CB22" i="8"/>
  <c r="CA22" i="8"/>
  <c r="A22" i="8"/>
  <c r="CB21" i="8"/>
  <c r="CA21" i="8"/>
  <c r="A21" i="8"/>
  <c r="CB20" i="8"/>
  <c r="CA20" i="8"/>
  <c r="A20" i="8"/>
  <c r="CB19" i="8"/>
  <c r="CA19" i="8"/>
  <c r="A19" i="8"/>
  <c r="CB18" i="8"/>
  <c r="CA18" i="8"/>
  <c r="A18" i="8"/>
  <c r="CB17" i="8"/>
  <c r="CA17" i="8"/>
  <c r="A17" i="8"/>
  <c r="CB16" i="8"/>
  <c r="CA16" i="8"/>
  <c r="A16" i="8"/>
  <c r="CB15" i="8"/>
  <c r="CA15" i="8"/>
  <c r="A15" i="8"/>
  <c r="CB14" i="8"/>
  <c r="CA14" i="8"/>
  <c r="A14" i="8"/>
  <c r="CB13" i="8"/>
  <c r="CA13" i="8"/>
  <c r="A13" i="8"/>
  <c r="CB12" i="8"/>
  <c r="CA12" i="8"/>
  <c r="A12" i="8"/>
  <c r="CB11" i="8"/>
  <c r="CA11" i="8"/>
  <c r="A11" i="8"/>
  <c r="CB10" i="8"/>
  <c r="CA10" i="8"/>
  <c r="A10" i="8"/>
  <c r="CB9" i="8"/>
  <c r="CA9" i="8"/>
  <c r="A9" i="8"/>
  <c r="CB8" i="8"/>
  <c r="CA8" i="8"/>
  <c r="A8" i="8"/>
  <c r="CB7" i="8"/>
  <c r="CA7" i="8"/>
  <c r="CB6" i="8"/>
  <c r="CA6" i="8"/>
  <c r="CB5" i="8"/>
  <c r="CA5" i="8"/>
  <c r="CB4" i="8"/>
  <c r="CA4" i="8"/>
  <c r="CB3" i="8"/>
  <c r="CA3" i="8"/>
  <c r="CB2" i="8"/>
  <c r="CA2" i="8"/>
  <c r="CA2" i="7"/>
  <c r="CA1003" i="7"/>
  <c r="CB1003" i="7"/>
  <c r="CA1004" i="7"/>
  <c r="CB1004" i="7"/>
  <c r="CA1005" i="7"/>
  <c r="CB1005" i="7"/>
  <c r="CA1006" i="7"/>
  <c r="CB1006" i="7"/>
  <c r="CA1007" i="7"/>
  <c r="CB1007" i="7"/>
  <c r="CA1008" i="7"/>
  <c r="CB1008" i="7"/>
  <c r="CA1009" i="7"/>
  <c r="CB1009" i="7"/>
  <c r="CA1010" i="7"/>
  <c r="CB1010" i="7"/>
  <c r="CA1011" i="7"/>
  <c r="CB1011" i="7"/>
  <c r="CA1012" i="7"/>
  <c r="CB1012" i="7"/>
  <c r="CA1013" i="7"/>
  <c r="CB1013" i="7"/>
  <c r="CA1014" i="7"/>
  <c r="CB1014" i="7"/>
  <c r="CA1015" i="7"/>
  <c r="CB1015" i="7"/>
  <c r="CA1016" i="7"/>
  <c r="CB1016" i="7"/>
  <c r="CA1017" i="7"/>
  <c r="CB1017" i="7"/>
  <c r="CA1018" i="7"/>
  <c r="CB1018" i="7"/>
  <c r="CA1019" i="7"/>
  <c r="CB1019" i="7"/>
  <c r="CA1020" i="7"/>
  <c r="CB1020" i="7"/>
  <c r="CA1021" i="7"/>
  <c r="CB1021" i="7"/>
  <c r="CA1022" i="7"/>
  <c r="CB1022" i="7"/>
  <c r="CA1023" i="7"/>
  <c r="CB1023" i="7"/>
  <c r="CA1024" i="7"/>
  <c r="CB1024" i="7"/>
  <c r="CA1025" i="7"/>
  <c r="CB1025" i="7"/>
  <c r="CA1026" i="7"/>
  <c r="CB1026" i="7"/>
  <c r="CA1027" i="7"/>
  <c r="CB1027" i="7"/>
  <c r="CA1028" i="7"/>
  <c r="CB1028" i="7"/>
  <c r="CA1029" i="7"/>
  <c r="CB1029" i="7"/>
  <c r="CA1030" i="7"/>
  <c r="CB1030" i="7"/>
  <c r="CA1031" i="7"/>
  <c r="CB1031" i="7"/>
  <c r="CA1032" i="7"/>
  <c r="CB1032" i="7"/>
  <c r="CA1033" i="7"/>
  <c r="CB1033" i="7"/>
  <c r="CA1034" i="7"/>
  <c r="CB1034" i="7"/>
  <c r="CA1035" i="7"/>
  <c r="CB1035" i="7"/>
  <c r="CA1036" i="7"/>
  <c r="CB1036" i="7"/>
  <c r="CA1037" i="7"/>
  <c r="CB1037" i="7"/>
  <c r="CA1038" i="7"/>
  <c r="CB1038" i="7"/>
  <c r="CA1039" i="7"/>
  <c r="CB1039" i="7"/>
  <c r="CA1040" i="7"/>
  <c r="CB1040" i="7"/>
  <c r="CA1041" i="7"/>
  <c r="CB1041" i="7"/>
  <c r="CA1042" i="7"/>
  <c r="CB1042" i="7"/>
  <c r="CA1043" i="7"/>
  <c r="CB1043" i="7"/>
  <c r="CA1044" i="7"/>
  <c r="CB1044" i="7"/>
  <c r="CA1045" i="7"/>
  <c r="CB1045" i="7"/>
  <c r="CA1046" i="7"/>
  <c r="CB1046" i="7"/>
  <c r="CA1047" i="7"/>
  <c r="CB1047" i="7"/>
  <c r="CA1048" i="7"/>
  <c r="CB1048" i="7"/>
  <c r="CA1049" i="7"/>
  <c r="CB1049" i="7"/>
  <c r="CA1050" i="7"/>
  <c r="CB1050" i="7"/>
  <c r="CA1051" i="7"/>
  <c r="CB1051" i="7"/>
  <c r="CA1052" i="7"/>
  <c r="CB1052" i="7"/>
  <c r="CA1053" i="7"/>
  <c r="CB1053" i="7"/>
  <c r="CA1054" i="7"/>
  <c r="CB1054" i="7"/>
  <c r="CA1055" i="7"/>
  <c r="CB1055" i="7"/>
  <c r="CA1056" i="7"/>
  <c r="CB1056" i="7"/>
  <c r="CA1057" i="7"/>
  <c r="CB1057" i="7"/>
  <c r="CA1058" i="7"/>
  <c r="CB1058" i="7"/>
  <c r="CA1059" i="7"/>
  <c r="CB1059" i="7"/>
  <c r="CA1060" i="7"/>
  <c r="CB1060" i="7"/>
  <c r="CA1061" i="7"/>
  <c r="CB1061" i="7"/>
  <c r="CA1062" i="7"/>
  <c r="CB1062" i="7"/>
  <c r="CA1063" i="7"/>
  <c r="CB1063" i="7"/>
  <c r="CA1064" i="7"/>
  <c r="CB1064" i="7"/>
  <c r="CA1065" i="7"/>
  <c r="CB1065" i="7"/>
  <c r="CA1066" i="7"/>
  <c r="CB1066" i="7"/>
  <c r="CA1067" i="7"/>
  <c r="CB1067" i="7"/>
  <c r="CA1068" i="7"/>
  <c r="CB1068" i="7"/>
  <c r="CA1069" i="7"/>
  <c r="CB1069" i="7"/>
  <c r="CA1070" i="7"/>
  <c r="CB1070" i="7"/>
  <c r="CA1071" i="7"/>
  <c r="CB1071" i="7"/>
  <c r="CA1072" i="7"/>
  <c r="CB1072" i="7"/>
  <c r="CA1073" i="7"/>
  <c r="CB1073" i="7"/>
  <c r="CA1074" i="7"/>
  <c r="CB1074" i="7"/>
  <c r="CA1075" i="7"/>
  <c r="CB1075" i="7"/>
  <c r="CA1076" i="7"/>
  <c r="CB1076" i="7"/>
  <c r="CA1077" i="7"/>
  <c r="CB1077" i="7"/>
  <c r="CA1078" i="7"/>
  <c r="CB1078" i="7"/>
  <c r="CA1079" i="7"/>
  <c r="CB1079" i="7"/>
  <c r="CA1080" i="7"/>
  <c r="CB1080" i="7"/>
  <c r="CA1081" i="7"/>
  <c r="CB1081" i="7"/>
  <c r="CA1082" i="7"/>
  <c r="CB1082" i="7"/>
  <c r="CA1083" i="7"/>
  <c r="CB1083" i="7"/>
  <c r="CA1084" i="7"/>
  <c r="CB1084" i="7"/>
  <c r="CA1085" i="7"/>
  <c r="CB1085" i="7"/>
  <c r="CA1086" i="7"/>
  <c r="CB1086" i="7"/>
  <c r="CA1087" i="7"/>
  <c r="CB1087" i="7"/>
  <c r="CA1088" i="7"/>
  <c r="CB1088" i="7"/>
  <c r="CA1089" i="7"/>
  <c r="CB1089" i="7"/>
  <c r="CA1090" i="7"/>
  <c r="CB1090" i="7"/>
  <c r="CA1091" i="7"/>
  <c r="CB1091" i="7"/>
  <c r="CA1092" i="7"/>
  <c r="CB1092" i="7"/>
  <c r="CA1093" i="7"/>
  <c r="CB1093" i="7"/>
  <c r="CA1094" i="7"/>
  <c r="CB1094" i="7"/>
  <c r="CA1095" i="7"/>
  <c r="CB1095" i="7"/>
  <c r="CA1096" i="7"/>
  <c r="CB1096" i="7"/>
  <c r="CA1097" i="7"/>
  <c r="CB1097" i="7"/>
  <c r="CA1098" i="7"/>
  <c r="CB1098" i="7"/>
  <c r="CA1099" i="7"/>
  <c r="CB1099" i="7"/>
  <c r="CA1100" i="7"/>
  <c r="CB1100" i="7"/>
  <c r="CA1101" i="7"/>
  <c r="CB1101" i="7"/>
  <c r="CA1102" i="7"/>
  <c r="CB1102" i="7"/>
  <c r="CA1103" i="7"/>
  <c r="CB1103" i="7"/>
  <c r="CA1104" i="7"/>
  <c r="CB1104" i="7"/>
  <c r="CA1105" i="7"/>
  <c r="CB1105" i="7"/>
  <c r="CA1106" i="7"/>
  <c r="CB1106" i="7"/>
  <c r="CA1107" i="7"/>
  <c r="CB1107" i="7"/>
  <c r="CA1108" i="7"/>
  <c r="CB1108" i="7"/>
  <c r="CA1109" i="7"/>
  <c r="CB1109" i="7"/>
  <c r="CA1110" i="7"/>
  <c r="CB1110" i="7"/>
  <c r="CA1111" i="7"/>
  <c r="CB1111" i="7"/>
  <c r="CA1112" i="7"/>
  <c r="CB1112" i="7"/>
  <c r="CA1113" i="7"/>
  <c r="CB1113" i="7"/>
  <c r="CA1114" i="7"/>
  <c r="CB1114" i="7"/>
  <c r="CA1115" i="7"/>
  <c r="CB1115" i="7"/>
  <c r="CA1116" i="7"/>
  <c r="CB1116" i="7"/>
  <c r="CA1117" i="7"/>
  <c r="CB1117" i="7"/>
  <c r="CA1118" i="7"/>
  <c r="CB1118" i="7"/>
  <c r="CA1119" i="7"/>
  <c r="CB1119" i="7"/>
  <c r="CA1120" i="7"/>
  <c r="CB1120" i="7"/>
  <c r="CA1121" i="7"/>
  <c r="CB1121" i="7"/>
  <c r="CA1122" i="7"/>
  <c r="CB1122" i="7"/>
  <c r="CA1123" i="7"/>
  <c r="CB1123" i="7"/>
  <c r="CA1124" i="7"/>
  <c r="CB1124" i="7"/>
  <c r="CA1125" i="7"/>
  <c r="CB1125" i="7"/>
  <c r="CA1126" i="7"/>
  <c r="CB1126" i="7"/>
  <c r="CA1127" i="7"/>
  <c r="CB1127" i="7"/>
  <c r="CA1128" i="7"/>
  <c r="CB1128" i="7"/>
  <c r="CA1129" i="7"/>
  <c r="CB1129" i="7"/>
  <c r="CA1130" i="7"/>
  <c r="CB1130" i="7"/>
  <c r="CA1131" i="7"/>
  <c r="CB1131" i="7"/>
  <c r="CA1132" i="7"/>
  <c r="CB1132" i="7"/>
  <c r="CA1133" i="7"/>
  <c r="CB1133" i="7"/>
  <c r="CA1134" i="7"/>
  <c r="CB1134" i="7"/>
  <c r="CA1135" i="7"/>
  <c r="CB1135" i="7"/>
  <c r="CA1136" i="7"/>
  <c r="CB1136" i="7"/>
  <c r="CA1137" i="7"/>
  <c r="CB1137" i="7"/>
  <c r="CA1138" i="7"/>
  <c r="CB1138" i="7"/>
  <c r="CA1139" i="7"/>
  <c r="CB1139" i="7"/>
  <c r="CA1140" i="7"/>
  <c r="CB1140" i="7"/>
  <c r="CA1141" i="7"/>
  <c r="CB1141" i="7"/>
  <c r="CA1142" i="7"/>
  <c r="CB1142" i="7"/>
  <c r="CA1143" i="7"/>
  <c r="CB1143" i="7"/>
  <c r="CA1144" i="7"/>
  <c r="CB1144" i="7"/>
  <c r="CA1145" i="7"/>
  <c r="CB1145" i="7"/>
  <c r="CA1146" i="7"/>
  <c r="CB1146" i="7"/>
  <c r="CA1147" i="7"/>
  <c r="CB1147" i="7"/>
  <c r="CA1148" i="7"/>
  <c r="CB1148" i="7"/>
  <c r="CA1149" i="7"/>
  <c r="CB1149" i="7"/>
  <c r="CA1150" i="7"/>
  <c r="CB1150" i="7"/>
  <c r="CA1151" i="7"/>
  <c r="CB1151" i="7"/>
  <c r="CA1152" i="7"/>
  <c r="CB1152" i="7"/>
  <c r="CA1153" i="7"/>
  <c r="CB1153" i="7"/>
  <c r="CA1154" i="7"/>
  <c r="CB1154" i="7"/>
  <c r="CA1155" i="7"/>
  <c r="CB1155" i="7"/>
  <c r="CA1156" i="7"/>
  <c r="CB1156" i="7"/>
  <c r="CA1157" i="7"/>
  <c r="CB1157" i="7"/>
  <c r="CA1158" i="7"/>
  <c r="CB1158" i="7"/>
  <c r="CA1159" i="7"/>
  <c r="CB1159" i="7"/>
  <c r="CA1160" i="7"/>
  <c r="CB1160" i="7"/>
  <c r="CA1161" i="7"/>
  <c r="CB1161" i="7"/>
  <c r="CA1162" i="7"/>
  <c r="CB1162" i="7"/>
  <c r="CA1163" i="7"/>
  <c r="CB1163" i="7"/>
  <c r="CA1164" i="7"/>
  <c r="CB1164" i="7"/>
  <c r="CA1165" i="7"/>
  <c r="CB1165" i="7"/>
  <c r="CA1166" i="7"/>
  <c r="CB1166" i="7"/>
  <c r="CA1167" i="7"/>
  <c r="CB1167" i="7"/>
  <c r="CA1168" i="7"/>
  <c r="CB1168" i="7"/>
  <c r="CA1169" i="7"/>
  <c r="CB1169" i="7"/>
  <c r="CA1170" i="7"/>
  <c r="CB1170" i="7"/>
  <c r="CA1171" i="7"/>
  <c r="CB1171" i="7"/>
  <c r="CA1172" i="7"/>
  <c r="CB1172" i="7"/>
  <c r="CA1173" i="7"/>
  <c r="CB1173" i="7"/>
  <c r="CA1174" i="7"/>
  <c r="CB1174" i="7"/>
  <c r="CA1175" i="7"/>
  <c r="CB1175" i="7"/>
  <c r="CA1176" i="7"/>
  <c r="CB1176" i="7"/>
  <c r="CA1177" i="7"/>
  <c r="CB1177" i="7"/>
  <c r="CA1178" i="7"/>
  <c r="CB1178" i="7"/>
  <c r="CA1179" i="7"/>
  <c r="CB1179" i="7"/>
  <c r="CA1180" i="7"/>
  <c r="CB1180" i="7"/>
  <c r="CA1181" i="7"/>
  <c r="CB1181" i="7"/>
  <c r="CA1182" i="7"/>
  <c r="CB1182" i="7"/>
  <c r="CA1183" i="7"/>
  <c r="CB1183" i="7"/>
  <c r="CA1184" i="7"/>
  <c r="CB1184" i="7"/>
  <c r="CA1185" i="7"/>
  <c r="CB1185" i="7"/>
  <c r="CA1186" i="7"/>
  <c r="CB1186" i="7"/>
  <c r="CA1187" i="7"/>
  <c r="CB1187" i="7"/>
  <c r="CA1188" i="7"/>
  <c r="CB1188" i="7"/>
  <c r="CA1189" i="7"/>
  <c r="CB1189" i="7"/>
  <c r="CA1190" i="7"/>
  <c r="CB1190" i="7"/>
  <c r="CA1191" i="7"/>
  <c r="CB1191" i="7"/>
  <c r="CA1192" i="7"/>
  <c r="CB1192" i="7"/>
  <c r="CA1193" i="7"/>
  <c r="CB1193" i="7"/>
  <c r="CA1194" i="7"/>
  <c r="CB1194" i="7"/>
  <c r="CA1195" i="7"/>
  <c r="CB1195" i="7"/>
  <c r="CA1196" i="7"/>
  <c r="CB1196" i="7"/>
  <c r="CA1197" i="7"/>
  <c r="CB1197" i="7"/>
  <c r="CA1198" i="7"/>
  <c r="CB1198" i="7"/>
  <c r="CA1199" i="7"/>
  <c r="CB1199" i="7"/>
  <c r="CA1200" i="7"/>
  <c r="CB1200" i="7"/>
  <c r="CA1201" i="7"/>
  <c r="CB1201" i="7"/>
  <c r="CA1202" i="7"/>
  <c r="CB1202" i="7"/>
  <c r="CA1203" i="7"/>
  <c r="CB1203" i="7"/>
  <c r="CA1204" i="7"/>
  <c r="CB1204" i="7"/>
  <c r="CA1205" i="7"/>
  <c r="CB1205" i="7"/>
  <c r="CA1206" i="7"/>
  <c r="CB1206" i="7"/>
  <c r="CA1207" i="7"/>
  <c r="CB1207" i="7"/>
  <c r="CA1208" i="7"/>
  <c r="CB1208" i="7"/>
  <c r="CA1209" i="7"/>
  <c r="CB1209" i="7"/>
  <c r="CA1210" i="7"/>
  <c r="CB1210" i="7"/>
  <c r="CA1211" i="7"/>
  <c r="CB1211" i="7"/>
  <c r="CA1212" i="7"/>
  <c r="CB1212" i="7"/>
  <c r="CA1213" i="7"/>
  <c r="CB1213" i="7"/>
  <c r="CA1214" i="7"/>
  <c r="CB1214" i="7"/>
  <c r="CA1215" i="7"/>
  <c r="CB1215" i="7"/>
  <c r="CA1216" i="7"/>
  <c r="CB1216" i="7"/>
  <c r="CA1217" i="7"/>
  <c r="CB1217" i="7"/>
  <c r="CA1218" i="7"/>
  <c r="CB1218" i="7"/>
  <c r="CA1219" i="7"/>
  <c r="CB1219" i="7"/>
  <c r="CA1220" i="7"/>
  <c r="CB1220" i="7"/>
  <c r="CA1221" i="7"/>
  <c r="CB1221" i="7"/>
  <c r="CA1222" i="7"/>
  <c r="CB1222" i="7"/>
  <c r="CA1223" i="7"/>
  <c r="CB1223" i="7"/>
  <c r="CA1224" i="7"/>
  <c r="CB1224" i="7"/>
  <c r="CA1225" i="7"/>
  <c r="CB1225" i="7"/>
  <c r="CA1226" i="7"/>
  <c r="CB1226" i="7"/>
  <c r="CA1227" i="7"/>
  <c r="CB1227" i="7"/>
  <c r="CA1228" i="7"/>
  <c r="CB1228" i="7"/>
  <c r="CA1229" i="7"/>
  <c r="CB1229" i="7"/>
  <c r="CA1230" i="7"/>
  <c r="CB1230" i="7"/>
  <c r="CA1231" i="7"/>
  <c r="CB1231" i="7"/>
  <c r="CA1232" i="7"/>
  <c r="CB1232" i="7"/>
  <c r="CA1233" i="7"/>
  <c r="CB1233" i="7"/>
  <c r="CA1234" i="7"/>
  <c r="CB1234" i="7"/>
  <c r="CA1235" i="7"/>
  <c r="CB1235" i="7"/>
  <c r="CA1236" i="7"/>
  <c r="CB1236" i="7"/>
  <c r="CA1237" i="7"/>
  <c r="CB1237" i="7"/>
  <c r="CA1238" i="7"/>
  <c r="CB1238" i="7"/>
  <c r="CA1239" i="7"/>
  <c r="CB1239" i="7"/>
  <c r="CA1240" i="7"/>
  <c r="CB1240" i="7"/>
  <c r="CA1241" i="7"/>
  <c r="CB1241" i="7"/>
  <c r="CA1242" i="7"/>
  <c r="CB1242" i="7"/>
  <c r="CA1243" i="7"/>
  <c r="CB1243" i="7"/>
  <c r="CA1244" i="7"/>
  <c r="CB1244" i="7"/>
  <c r="CA1245" i="7"/>
  <c r="CB1245" i="7"/>
  <c r="CA1246" i="7"/>
  <c r="CB1246" i="7"/>
  <c r="CA1247" i="7"/>
  <c r="CB1247" i="7"/>
  <c r="CA1248" i="7"/>
  <c r="CB1248" i="7"/>
  <c r="CA1249" i="7"/>
  <c r="CB1249" i="7"/>
  <c r="CA1250" i="7"/>
  <c r="CB1250" i="7"/>
  <c r="CA1251" i="7"/>
  <c r="CB1251" i="7"/>
  <c r="CA1252" i="7"/>
  <c r="CB1252" i="7"/>
  <c r="CA1253" i="7"/>
  <c r="CB1253" i="7"/>
  <c r="CA1254" i="7"/>
  <c r="CB1254" i="7"/>
  <c r="CA1255" i="7"/>
  <c r="CB1255" i="7"/>
  <c r="CA1256" i="7"/>
  <c r="CB1256" i="7"/>
  <c r="CA1257" i="7"/>
  <c r="CB1257" i="7"/>
  <c r="CA1258" i="7"/>
  <c r="CB1258" i="7"/>
  <c r="CA1259" i="7"/>
  <c r="CB1259" i="7"/>
  <c r="CA1260" i="7"/>
  <c r="CB1260" i="7"/>
  <c r="CA1261" i="7"/>
  <c r="CB1261" i="7"/>
  <c r="CA1262" i="7"/>
  <c r="CB1262" i="7"/>
  <c r="CA1263" i="7"/>
  <c r="CB1263" i="7"/>
  <c r="CA1264" i="7"/>
  <c r="CB1264" i="7"/>
  <c r="CA1265" i="7"/>
  <c r="CB1265" i="7"/>
  <c r="CA1266" i="7"/>
  <c r="CB1266" i="7"/>
  <c r="CA1267" i="7"/>
  <c r="CB1267" i="7"/>
  <c r="CA1268" i="7"/>
  <c r="CB1268" i="7"/>
  <c r="CA1269" i="7"/>
  <c r="CB1269" i="7"/>
  <c r="CA1270" i="7"/>
  <c r="CB1270" i="7"/>
  <c r="CA1271" i="7"/>
  <c r="CB1271" i="7"/>
  <c r="CA1272" i="7"/>
  <c r="CB1272" i="7"/>
  <c r="CA1273" i="7"/>
  <c r="CB1273" i="7"/>
  <c r="CA1274" i="7"/>
  <c r="CB1274" i="7"/>
  <c r="CA1275" i="7"/>
  <c r="CB1275" i="7"/>
  <c r="CA1276" i="7"/>
  <c r="CB1276" i="7"/>
  <c r="CA1277" i="7"/>
  <c r="CB1277" i="7"/>
  <c r="CA1278" i="7"/>
  <c r="CB1278" i="7"/>
  <c r="CA1279" i="7"/>
  <c r="CB1279" i="7"/>
  <c r="CA1280" i="7"/>
  <c r="CB1280" i="7"/>
  <c r="CA1281" i="7"/>
  <c r="CB1281" i="7"/>
  <c r="CA1282" i="7"/>
  <c r="CB1282" i="7"/>
  <c r="CA1283" i="7"/>
  <c r="CB1283" i="7"/>
  <c r="CA1284" i="7"/>
  <c r="CB1284" i="7"/>
  <c r="CA1285" i="7"/>
  <c r="CB1285" i="7"/>
  <c r="CA1286" i="7"/>
  <c r="CB1286" i="7"/>
  <c r="CA1287" i="7"/>
  <c r="CB1287" i="7"/>
  <c r="CA1288" i="7"/>
  <c r="CB1288" i="7"/>
  <c r="CA1289" i="7"/>
  <c r="CB1289" i="7"/>
  <c r="CA1290" i="7"/>
  <c r="CB1290" i="7"/>
  <c r="CA1291" i="7"/>
  <c r="CB1291" i="7"/>
  <c r="CA1292" i="7"/>
  <c r="CB1292" i="7"/>
  <c r="CA1293" i="7"/>
  <c r="CB1293" i="7"/>
  <c r="CA1294" i="7"/>
  <c r="CB1294" i="7"/>
  <c r="CA1295" i="7"/>
  <c r="CB1295" i="7"/>
  <c r="CA1296" i="7"/>
  <c r="CB1296" i="7"/>
  <c r="CA1297" i="7"/>
  <c r="CB1297" i="7"/>
  <c r="CA1298" i="7"/>
  <c r="CB1298" i="7"/>
  <c r="CA1299" i="7"/>
  <c r="CB1299" i="7"/>
  <c r="CA1300" i="7"/>
  <c r="CB1300" i="7"/>
  <c r="CA1301" i="7"/>
  <c r="CB1301" i="7"/>
  <c r="CA1302" i="7"/>
  <c r="CB1302" i="7"/>
  <c r="CA1303" i="7"/>
  <c r="CB1303" i="7"/>
  <c r="CA1304" i="7"/>
  <c r="CB1304" i="7"/>
  <c r="CA1305" i="7"/>
  <c r="CB1305" i="7"/>
  <c r="CA1306" i="7"/>
  <c r="CB1306" i="7"/>
  <c r="CA1307" i="7"/>
  <c r="CB1307" i="7"/>
  <c r="CA1308" i="7"/>
  <c r="CB1308" i="7"/>
  <c r="CA1309" i="7"/>
  <c r="CB1309" i="7"/>
  <c r="CA1310" i="7"/>
  <c r="CB1310" i="7"/>
  <c r="CA1311" i="7"/>
  <c r="CB1311" i="7"/>
  <c r="CA1312" i="7"/>
  <c r="CB1312" i="7"/>
  <c r="CA1313" i="7"/>
  <c r="CB1313" i="7"/>
  <c r="CA1314" i="7"/>
  <c r="CB1314" i="7"/>
  <c r="CA1315" i="7"/>
  <c r="CB1315" i="7"/>
  <c r="CA1316" i="7"/>
  <c r="CB1316" i="7"/>
  <c r="CA1317" i="7"/>
  <c r="CB1317" i="7"/>
  <c r="CA1318" i="7"/>
  <c r="CB1318" i="7"/>
  <c r="CA1319" i="7"/>
  <c r="CB1319" i="7"/>
  <c r="CA1320" i="7"/>
  <c r="CB1320" i="7"/>
  <c r="CA1321" i="7"/>
  <c r="CB1321" i="7"/>
  <c r="CA1322" i="7"/>
  <c r="CB1322" i="7"/>
  <c r="CA1323" i="7"/>
  <c r="CB1323" i="7"/>
  <c r="CA1324" i="7"/>
  <c r="CB1324" i="7"/>
  <c r="CA1325" i="7"/>
  <c r="CB1325" i="7"/>
  <c r="CA1326" i="7"/>
  <c r="CB1326" i="7"/>
  <c r="CA1327" i="7"/>
  <c r="CB1327" i="7"/>
  <c r="CA1328" i="7"/>
  <c r="CB1328" i="7"/>
  <c r="CA1329" i="7"/>
  <c r="CB1329" i="7"/>
  <c r="CA1330" i="7"/>
  <c r="CB1330" i="7"/>
  <c r="CA1331" i="7"/>
  <c r="CB1331" i="7"/>
  <c r="CA1332" i="7"/>
  <c r="CB1332" i="7"/>
  <c r="CA1333" i="7"/>
  <c r="CB1333" i="7"/>
  <c r="CA1334" i="7"/>
  <c r="CB1334" i="7"/>
  <c r="CA1335" i="7"/>
  <c r="CB1335" i="7"/>
  <c r="CA1336" i="7"/>
  <c r="CB1336" i="7"/>
  <c r="CA1337" i="7"/>
  <c r="CB1337" i="7"/>
  <c r="CA1338" i="7"/>
  <c r="CB1338" i="7"/>
  <c r="CA1339" i="7"/>
  <c r="CB1339" i="7"/>
  <c r="CA1340" i="7"/>
  <c r="CB1340" i="7"/>
  <c r="CA1341" i="7"/>
  <c r="CB1341" i="7"/>
  <c r="CA1342" i="7"/>
  <c r="CB1342" i="7"/>
  <c r="CA1343" i="7"/>
  <c r="CB1343" i="7"/>
  <c r="CA1344" i="7"/>
  <c r="CB1344" i="7"/>
  <c r="CA1345" i="7"/>
  <c r="CB1345" i="7"/>
  <c r="CA1346" i="7"/>
  <c r="CB1346" i="7"/>
  <c r="CA1347" i="7"/>
  <c r="CB1347" i="7"/>
  <c r="CA1348" i="7"/>
  <c r="CB1348" i="7"/>
  <c r="CA1349" i="7"/>
  <c r="CB1349" i="7"/>
  <c r="CA1350" i="7"/>
  <c r="CB1350" i="7"/>
  <c r="CA1351" i="7"/>
  <c r="CB1351" i="7"/>
  <c r="CA1352" i="7"/>
  <c r="CB1352" i="7"/>
  <c r="CA1353" i="7"/>
  <c r="CB1353" i="7"/>
  <c r="CA1354" i="7"/>
  <c r="CB1354" i="7"/>
  <c r="CA1355" i="7"/>
  <c r="CB1355" i="7"/>
  <c r="CA1356" i="7"/>
  <c r="CB1356" i="7"/>
  <c r="CA1357" i="7"/>
  <c r="CB1357" i="7"/>
  <c r="CA1358" i="7"/>
  <c r="CB1358" i="7"/>
  <c r="CA1359" i="7"/>
  <c r="CB1359" i="7"/>
  <c r="CA1360" i="7"/>
  <c r="CB1360" i="7"/>
  <c r="CA1361" i="7"/>
  <c r="CB1361" i="7"/>
  <c r="CA1362" i="7"/>
  <c r="CB1362" i="7"/>
  <c r="CA1363" i="7"/>
  <c r="CB1363" i="7"/>
  <c r="CA1364" i="7"/>
  <c r="CB1364" i="7"/>
  <c r="CA1365" i="7"/>
  <c r="CB1365" i="7"/>
  <c r="CA1366" i="7"/>
  <c r="CB1366" i="7"/>
  <c r="CA1367" i="7"/>
  <c r="CB1367" i="7"/>
  <c r="CA1368" i="7"/>
  <c r="CB1368" i="7"/>
  <c r="CA1369" i="7"/>
  <c r="CB1369" i="7"/>
  <c r="CA1370" i="7"/>
  <c r="CB1370" i="7"/>
  <c r="CA1371" i="7"/>
  <c r="CB1371" i="7"/>
  <c r="CA1372" i="7"/>
  <c r="CB1372" i="7"/>
  <c r="CA1373" i="7"/>
  <c r="CB1373" i="7"/>
  <c r="CA1374" i="7"/>
  <c r="CB1374" i="7"/>
  <c r="CA1375" i="7"/>
  <c r="CB1375" i="7"/>
  <c r="CA1376" i="7"/>
  <c r="CB1376" i="7"/>
  <c r="CA1377" i="7"/>
  <c r="CB1377" i="7"/>
  <c r="CA1378" i="7"/>
  <c r="CB1378" i="7"/>
  <c r="CA1379" i="7"/>
  <c r="CB1379" i="7"/>
  <c r="CA1380" i="7"/>
  <c r="CB1380" i="7"/>
  <c r="CA1381" i="7"/>
  <c r="CB1381" i="7"/>
  <c r="CA1382" i="7"/>
  <c r="CB1382" i="7"/>
  <c r="CA1383" i="7"/>
  <c r="CB1383" i="7"/>
  <c r="CA1384" i="7"/>
  <c r="CB1384" i="7"/>
  <c r="CA1385" i="7"/>
  <c r="CB1385" i="7"/>
  <c r="CA1386" i="7"/>
  <c r="CB1386" i="7"/>
  <c r="CA1387" i="7"/>
  <c r="CB1387" i="7"/>
  <c r="CA1388" i="7"/>
  <c r="CB1388" i="7"/>
  <c r="CA1389" i="7"/>
  <c r="CB1389" i="7"/>
  <c r="CA1390" i="7"/>
  <c r="CB1390" i="7"/>
  <c r="CA1391" i="7"/>
  <c r="CB1391" i="7"/>
  <c r="CA1392" i="7"/>
  <c r="CB1392" i="7"/>
  <c r="CA1393" i="7"/>
  <c r="CB1393" i="7"/>
  <c r="CA1394" i="7"/>
  <c r="CB1394" i="7"/>
  <c r="CA1395" i="7"/>
  <c r="CB1395" i="7"/>
  <c r="CA1396" i="7"/>
  <c r="CB1396" i="7"/>
  <c r="CA1397" i="7"/>
  <c r="CB1397" i="7"/>
  <c r="CA1398" i="7"/>
  <c r="CB1398" i="7"/>
  <c r="CA1399" i="7"/>
  <c r="CB1399" i="7"/>
  <c r="CA1400" i="7"/>
  <c r="CB1400" i="7"/>
  <c r="CA1401" i="7"/>
  <c r="CB1401" i="7"/>
  <c r="CA1402" i="7"/>
  <c r="CB1402" i="7"/>
  <c r="CA1403" i="7"/>
  <c r="CB1403" i="7"/>
  <c r="CA1404" i="7"/>
  <c r="CB1404" i="7"/>
  <c r="CA1405" i="7"/>
  <c r="CB1405" i="7"/>
  <c r="CA1406" i="7"/>
  <c r="CB1406" i="7"/>
  <c r="CA1407" i="7"/>
  <c r="CB1407" i="7"/>
  <c r="CA1408" i="7"/>
  <c r="CB1408" i="7"/>
  <c r="CA1409" i="7"/>
  <c r="CB1409" i="7"/>
  <c r="CA1410" i="7"/>
  <c r="CB1410" i="7"/>
  <c r="CA1411" i="7"/>
  <c r="CB1411" i="7"/>
  <c r="CA1412" i="7"/>
  <c r="CB1412" i="7"/>
  <c r="CA1413" i="7"/>
  <c r="CB1413" i="7"/>
  <c r="CA1414" i="7"/>
  <c r="CB1414" i="7"/>
  <c r="CA1415" i="7"/>
  <c r="CB1415" i="7"/>
  <c r="CA1416" i="7"/>
  <c r="CB1416" i="7"/>
  <c r="CA1417" i="7"/>
  <c r="CB1417" i="7"/>
  <c r="CA1418" i="7"/>
  <c r="CB1418" i="7"/>
  <c r="CA1419" i="7"/>
  <c r="CB1419" i="7"/>
  <c r="CA1420" i="7"/>
  <c r="CB1420" i="7"/>
  <c r="CA1421" i="7"/>
  <c r="CB1421" i="7"/>
  <c r="CA1422" i="7"/>
  <c r="CB1422" i="7"/>
  <c r="CA1423" i="7"/>
  <c r="CB1423" i="7"/>
  <c r="CA1424" i="7"/>
  <c r="CB1424" i="7"/>
  <c r="CA1425" i="7"/>
  <c r="CB1425" i="7"/>
  <c r="CA1426" i="7"/>
  <c r="CB1426" i="7"/>
  <c r="CA1427" i="7"/>
  <c r="CB1427" i="7"/>
  <c r="CA1428" i="7"/>
  <c r="CB1428" i="7"/>
  <c r="CA1429" i="7"/>
  <c r="CB1429" i="7"/>
  <c r="CA1430" i="7"/>
  <c r="CB1430" i="7"/>
  <c r="CA1431" i="7"/>
  <c r="CB1431" i="7"/>
  <c r="CA1432" i="7"/>
  <c r="CB1432" i="7"/>
  <c r="CA1433" i="7"/>
  <c r="CB1433" i="7"/>
  <c r="CA1434" i="7"/>
  <c r="CB1434" i="7"/>
  <c r="CA1435" i="7"/>
  <c r="CB1435" i="7"/>
  <c r="CA1436" i="7"/>
  <c r="CB1436" i="7"/>
  <c r="CA1437" i="7"/>
  <c r="CB1437" i="7"/>
  <c r="CA1438" i="7"/>
  <c r="CB1438" i="7"/>
  <c r="CA1439" i="7"/>
  <c r="CB1439" i="7"/>
  <c r="CA1440" i="7"/>
  <c r="CB1440" i="7"/>
  <c r="CA1441" i="7"/>
  <c r="CB1441" i="7"/>
  <c r="CA1442" i="7"/>
  <c r="CB1442" i="7"/>
  <c r="CA1443" i="7"/>
  <c r="CB1443" i="7"/>
  <c r="CA1444" i="7"/>
  <c r="CB1444" i="7"/>
  <c r="CA1445" i="7"/>
  <c r="CB1445" i="7"/>
  <c r="CA1446" i="7"/>
  <c r="CB1446" i="7"/>
  <c r="CA1447" i="7"/>
  <c r="CB1447" i="7"/>
  <c r="CA1448" i="7"/>
  <c r="CB1448" i="7"/>
  <c r="CA1449" i="7"/>
  <c r="CB1449" i="7"/>
  <c r="CA1450" i="7"/>
  <c r="CB1450" i="7"/>
  <c r="CA1451" i="7"/>
  <c r="CB1451" i="7"/>
  <c r="CA1452" i="7"/>
  <c r="CB1452" i="7"/>
  <c r="CA1453" i="7"/>
  <c r="CB1453" i="7"/>
  <c r="CA1454" i="7"/>
  <c r="CB1454" i="7"/>
  <c r="CA1455" i="7"/>
  <c r="CB1455" i="7"/>
  <c r="CA1456" i="7"/>
  <c r="CB1456" i="7"/>
  <c r="CA1457" i="7"/>
  <c r="CB1457" i="7"/>
  <c r="CA1458" i="7"/>
  <c r="CB1458" i="7"/>
  <c r="CA1459" i="7"/>
  <c r="CB1459" i="7"/>
  <c r="CA1460" i="7"/>
  <c r="CB1460" i="7"/>
  <c r="CA1461" i="7"/>
  <c r="CB1461" i="7"/>
  <c r="CA1462" i="7"/>
  <c r="CB1462" i="7"/>
  <c r="CA1463" i="7"/>
  <c r="CB1463" i="7"/>
  <c r="CA1464" i="7"/>
  <c r="CB1464" i="7"/>
  <c r="CA1465" i="7"/>
  <c r="CB1465" i="7"/>
  <c r="CA1466" i="7"/>
  <c r="CB1466" i="7"/>
  <c r="CA1467" i="7"/>
  <c r="CB1467" i="7"/>
  <c r="CA1468" i="7"/>
  <c r="CB1468" i="7"/>
  <c r="CA1469" i="7"/>
  <c r="CB1469" i="7"/>
  <c r="CA1470" i="7"/>
  <c r="CB1470" i="7"/>
  <c r="CA1471" i="7"/>
  <c r="CB1471" i="7"/>
  <c r="CA1472" i="7"/>
  <c r="CB1472" i="7"/>
  <c r="CA1473" i="7"/>
  <c r="CB1473" i="7"/>
  <c r="CA1474" i="7"/>
  <c r="CB1474" i="7"/>
  <c r="CA1475" i="7"/>
  <c r="CB1475" i="7"/>
  <c r="CA1476" i="7"/>
  <c r="CB1476" i="7"/>
  <c r="CA1477" i="7"/>
  <c r="CB1477" i="7"/>
  <c r="CA1478" i="7"/>
  <c r="CB1478" i="7"/>
  <c r="CA1479" i="7"/>
  <c r="CB1479" i="7"/>
  <c r="CA1480" i="7"/>
  <c r="CB1480" i="7"/>
  <c r="CA1481" i="7"/>
  <c r="CB1481" i="7"/>
  <c r="CA1482" i="7"/>
  <c r="CB1482" i="7"/>
  <c r="CA1483" i="7"/>
  <c r="CB1483" i="7"/>
  <c r="CA1484" i="7"/>
  <c r="CB1484" i="7"/>
  <c r="CA1485" i="7"/>
  <c r="CB1485" i="7"/>
  <c r="CA1486" i="7"/>
  <c r="CB1486" i="7"/>
  <c r="CA1487" i="7"/>
  <c r="CB1487" i="7"/>
  <c r="CA1488" i="7"/>
  <c r="CB1488" i="7"/>
  <c r="CA1489" i="7"/>
  <c r="CB1489" i="7"/>
  <c r="CA1490" i="7"/>
  <c r="CB1490" i="7"/>
  <c r="CA1491" i="7"/>
  <c r="CB1491" i="7"/>
  <c r="CA1492" i="7"/>
  <c r="CB1492" i="7"/>
  <c r="CA1493" i="7"/>
  <c r="CB1493" i="7"/>
  <c r="CA1494" i="7"/>
  <c r="CB1494" i="7"/>
  <c r="CA1495" i="7"/>
  <c r="CB1495" i="7"/>
  <c r="CA1496" i="7"/>
  <c r="CB1496" i="7"/>
  <c r="CA1497" i="7"/>
  <c r="CB1497" i="7"/>
  <c r="CA1498" i="7"/>
  <c r="CB1498" i="7"/>
  <c r="CA1499" i="7"/>
  <c r="CB1499" i="7"/>
  <c r="CA1500" i="7"/>
  <c r="CB1500" i="7"/>
  <c r="CA1501" i="7"/>
  <c r="CB1501" i="7"/>
  <c r="CA1502" i="7"/>
  <c r="CB1502" i="7"/>
  <c r="CA1503" i="7"/>
  <c r="CB1503" i="7"/>
  <c r="CA1504" i="7"/>
  <c r="CB1504" i="7"/>
  <c r="CA1505" i="7"/>
  <c r="CB1505" i="7"/>
  <c r="CA1506" i="7"/>
  <c r="CB1506" i="7"/>
  <c r="CA1507" i="7"/>
  <c r="CB1507" i="7"/>
  <c r="CA1508" i="7"/>
  <c r="CB1508" i="7"/>
  <c r="CA1509" i="7"/>
  <c r="CB1509" i="7"/>
  <c r="CA1510" i="7"/>
  <c r="CB1510" i="7"/>
  <c r="CA1511" i="7"/>
  <c r="CB1511" i="7"/>
  <c r="CA1512" i="7"/>
  <c r="CB1512" i="7"/>
  <c r="CA1513" i="7"/>
  <c r="CB1513" i="7"/>
  <c r="CA1514" i="7"/>
  <c r="CB1514" i="7"/>
  <c r="CA1515" i="7"/>
  <c r="CB1515" i="7"/>
  <c r="CA1516" i="7"/>
  <c r="CB1516" i="7"/>
  <c r="CA1517" i="7"/>
  <c r="CB1517" i="7"/>
  <c r="CA1518" i="7"/>
  <c r="CB1518" i="7"/>
  <c r="CA1519" i="7"/>
  <c r="CB1519" i="7"/>
  <c r="CA1520" i="7"/>
  <c r="CB1520" i="7"/>
  <c r="CA1521" i="7"/>
  <c r="CB1521" i="7"/>
  <c r="CA1522" i="7"/>
  <c r="CB1522" i="7"/>
  <c r="CA1523" i="7"/>
  <c r="CB1523" i="7"/>
  <c r="CA1524" i="7"/>
  <c r="CB1524" i="7"/>
  <c r="CA1525" i="7"/>
  <c r="CB1525" i="7"/>
  <c r="CA1526" i="7"/>
  <c r="CB1526" i="7"/>
  <c r="CA1527" i="7"/>
  <c r="CB1527" i="7"/>
  <c r="CA1528" i="7"/>
  <c r="CB1528" i="7"/>
  <c r="CA1529" i="7"/>
  <c r="CB1529" i="7"/>
  <c r="CA1530" i="7"/>
  <c r="CB1530" i="7"/>
  <c r="CA1531" i="7"/>
  <c r="CB1531" i="7"/>
  <c r="CA1532" i="7"/>
  <c r="CB1532" i="7"/>
  <c r="CA1533" i="7"/>
  <c r="CB1533" i="7"/>
  <c r="CA1534" i="7"/>
  <c r="CB1534" i="7"/>
  <c r="CA1535" i="7"/>
  <c r="CB1535" i="7"/>
  <c r="CA1536" i="7"/>
  <c r="CB1536" i="7"/>
  <c r="CA1537" i="7"/>
  <c r="CB1537" i="7"/>
  <c r="CA1538" i="7"/>
  <c r="CB1538" i="7"/>
  <c r="CA1539" i="7"/>
  <c r="CB1539" i="7"/>
  <c r="CA1540" i="7"/>
  <c r="CB1540" i="7"/>
  <c r="CA1541" i="7"/>
  <c r="CB1541" i="7"/>
  <c r="CA1542" i="7"/>
  <c r="CB1542" i="7"/>
  <c r="CA1543" i="7"/>
  <c r="CB1543" i="7"/>
  <c r="CA1544" i="7"/>
  <c r="CB1544" i="7"/>
  <c r="CA1545" i="7"/>
  <c r="CB1545" i="7"/>
  <c r="CA1546" i="7"/>
  <c r="CB1546" i="7"/>
  <c r="CA1547" i="7"/>
  <c r="CB1547" i="7"/>
  <c r="CA1548" i="7"/>
  <c r="CB1548" i="7"/>
  <c r="CA1549" i="7"/>
  <c r="CB1549" i="7"/>
  <c r="CA1550" i="7"/>
  <c r="CB1550" i="7"/>
  <c r="CA1551" i="7"/>
  <c r="CB1551" i="7"/>
  <c r="CA1552" i="7"/>
  <c r="CB1552" i="7"/>
  <c r="CA1553" i="7"/>
  <c r="CB1553" i="7"/>
  <c r="CA1554" i="7"/>
  <c r="CB1554" i="7"/>
  <c r="CA1555" i="7"/>
  <c r="CB1555" i="7"/>
  <c r="CA1556" i="7"/>
  <c r="CB1556" i="7"/>
  <c r="CA1557" i="7"/>
  <c r="CB1557" i="7"/>
  <c r="CA1558" i="7"/>
  <c r="CB1558" i="7"/>
  <c r="CA1559" i="7"/>
  <c r="CB1559" i="7"/>
  <c r="CA1560" i="7"/>
  <c r="CB1560" i="7"/>
  <c r="CA1561" i="7"/>
  <c r="CB1561" i="7"/>
  <c r="CA1562" i="7"/>
  <c r="CB1562" i="7"/>
  <c r="CA1563" i="7"/>
  <c r="CB1563" i="7"/>
  <c r="CA1564" i="7"/>
  <c r="CB1564" i="7"/>
  <c r="CA1565" i="7"/>
  <c r="CB1565" i="7"/>
  <c r="CA1566" i="7"/>
  <c r="CB1566" i="7"/>
  <c r="CA1567" i="7"/>
  <c r="CB1567" i="7"/>
  <c r="CA1568" i="7"/>
  <c r="CB1568" i="7"/>
  <c r="CA1569" i="7"/>
  <c r="CB1569" i="7"/>
  <c r="CA1570" i="7"/>
  <c r="CB1570" i="7"/>
  <c r="CA1571" i="7"/>
  <c r="CB1571" i="7"/>
  <c r="CA1572" i="7"/>
  <c r="CB1572" i="7"/>
  <c r="CA1573" i="7"/>
  <c r="CB1573" i="7"/>
  <c r="CA1574" i="7"/>
  <c r="CB1574" i="7"/>
  <c r="CA1575" i="7"/>
  <c r="CB1575" i="7"/>
  <c r="CA1576" i="7"/>
  <c r="CB1576" i="7"/>
  <c r="CA1577" i="7"/>
  <c r="CB1577" i="7"/>
  <c r="CA1578" i="7"/>
  <c r="CB1578" i="7"/>
  <c r="CA1579" i="7"/>
  <c r="CB1579" i="7"/>
  <c r="CA1580" i="7"/>
  <c r="CB1580" i="7"/>
  <c r="CA1581" i="7"/>
  <c r="CB1581" i="7"/>
  <c r="CA1582" i="7"/>
  <c r="CB1582" i="7"/>
  <c r="CA1583" i="7"/>
  <c r="CB1583" i="7"/>
  <c r="CA1584" i="7"/>
  <c r="CB1584" i="7"/>
  <c r="CA1585" i="7"/>
  <c r="CB1585" i="7"/>
  <c r="CA1586" i="7"/>
  <c r="CB1586" i="7"/>
  <c r="CA1587" i="7"/>
  <c r="CB1587" i="7"/>
  <c r="CA1588" i="7"/>
  <c r="CB1588" i="7"/>
  <c r="CA1589" i="7"/>
  <c r="CB1589" i="7"/>
  <c r="CA1590" i="7"/>
  <c r="CB1590" i="7"/>
  <c r="CA1591" i="7"/>
  <c r="CB1591" i="7"/>
  <c r="CA1592" i="7"/>
  <c r="CB1592" i="7"/>
  <c r="CA1593" i="7"/>
  <c r="CB1593" i="7"/>
  <c r="CA1594" i="7"/>
  <c r="CB1594" i="7"/>
  <c r="CA1595" i="7"/>
  <c r="CB1595" i="7"/>
  <c r="CA1596" i="7"/>
  <c r="CB1596" i="7"/>
  <c r="CA1597" i="7"/>
  <c r="CB1597" i="7"/>
  <c r="CA1598" i="7"/>
  <c r="CB1598" i="7"/>
  <c r="CA1599" i="7"/>
  <c r="CB1599" i="7"/>
  <c r="CA1600" i="7"/>
  <c r="CB1600" i="7"/>
  <c r="CA1601" i="7"/>
  <c r="CB1601" i="7"/>
  <c r="CA1602" i="7"/>
  <c r="CB1602" i="7"/>
  <c r="CA1603" i="7"/>
  <c r="CB1603" i="7"/>
  <c r="CA1604" i="7"/>
  <c r="CB1604" i="7"/>
  <c r="CA1605" i="7"/>
  <c r="CB1605" i="7"/>
  <c r="CA1606" i="7"/>
  <c r="CB1606" i="7"/>
  <c r="CA1607" i="7"/>
  <c r="CB1607" i="7"/>
  <c r="CA1608" i="7"/>
  <c r="CB1608" i="7"/>
  <c r="CA1609" i="7"/>
  <c r="CB1609" i="7"/>
  <c r="CA1610" i="7"/>
  <c r="CB1610" i="7"/>
  <c r="CA1611" i="7"/>
  <c r="CB1611" i="7"/>
  <c r="CA1612" i="7"/>
  <c r="CB1612" i="7"/>
  <c r="CA1613" i="7"/>
  <c r="CB1613" i="7"/>
  <c r="CA1614" i="7"/>
  <c r="CB1614" i="7"/>
  <c r="CA1615" i="7"/>
  <c r="CB1615" i="7"/>
  <c r="CA1616" i="7"/>
  <c r="CB1616" i="7"/>
  <c r="CA1617" i="7"/>
  <c r="CB1617" i="7"/>
  <c r="CA1618" i="7"/>
  <c r="CB1618" i="7"/>
  <c r="CA1619" i="7"/>
  <c r="CB1619" i="7"/>
  <c r="CA1620" i="7"/>
  <c r="CB1620" i="7"/>
  <c r="CA1621" i="7"/>
  <c r="CB1621" i="7"/>
  <c r="CA1622" i="7"/>
  <c r="CB1622" i="7"/>
  <c r="CA1623" i="7"/>
  <c r="CB1623" i="7"/>
  <c r="CA1624" i="7"/>
  <c r="CB1624" i="7"/>
  <c r="CA1625" i="7"/>
  <c r="CB1625" i="7"/>
  <c r="CA1626" i="7"/>
  <c r="CB1626" i="7"/>
  <c r="CA1627" i="7"/>
  <c r="CB1627" i="7"/>
  <c r="CA1628" i="7"/>
  <c r="CB1628" i="7"/>
  <c r="CA1629" i="7"/>
  <c r="CB1629" i="7"/>
  <c r="CA1630" i="7"/>
  <c r="CB1630" i="7"/>
  <c r="CA1631" i="7"/>
  <c r="CB1631" i="7"/>
  <c r="CA1632" i="7"/>
  <c r="CB1632" i="7"/>
  <c r="CA1633" i="7"/>
  <c r="CB1633" i="7"/>
  <c r="CA1634" i="7"/>
  <c r="CB1634" i="7"/>
  <c r="CA1635" i="7"/>
  <c r="CB1635" i="7"/>
  <c r="CA1636" i="7"/>
  <c r="CB1636" i="7"/>
  <c r="CA1637" i="7"/>
  <c r="CB1637" i="7"/>
  <c r="CA1638" i="7"/>
  <c r="CB1638" i="7"/>
  <c r="CA1639" i="7"/>
  <c r="CB1639" i="7"/>
  <c r="CA1640" i="7"/>
  <c r="CB1640" i="7"/>
  <c r="CA1641" i="7"/>
  <c r="CB1641" i="7"/>
  <c r="CA1642" i="7"/>
  <c r="CB1642" i="7"/>
  <c r="CA1643" i="7"/>
  <c r="CB1643" i="7"/>
  <c r="CA1644" i="7"/>
  <c r="CB1644" i="7"/>
  <c r="CA1645" i="7"/>
  <c r="CB1645" i="7"/>
  <c r="CA1646" i="7"/>
  <c r="CB1646" i="7"/>
  <c r="CA1647" i="7"/>
  <c r="CB1647" i="7"/>
  <c r="CA1648" i="7"/>
  <c r="CB1648" i="7"/>
  <c r="CA1649" i="7"/>
  <c r="CB1649" i="7"/>
  <c r="CA1650" i="7"/>
  <c r="CB1650" i="7"/>
  <c r="CA1651" i="7"/>
  <c r="CB1651" i="7"/>
  <c r="CA1652" i="7"/>
  <c r="CB1652" i="7"/>
  <c r="CA1653" i="7"/>
  <c r="CB1653" i="7"/>
  <c r="CA1654" i="7"/>
  <c r="CB1654" i="7"/>
  <c r="CA1655" i="7"/>
  <c r="CB1655" i="7"/>
  <c r="CA1656" i="7"/>
  <c r="CB1656" i="7"/>
  <c r="CA1657" i="7"/>
  <c r="CB1657" i="7"/>
  <c r="CA1658" i="7"/>
  <c r="CB1658" i="7"/>
  <c r="CA1659" i="7"/>
  <c r="CB1659" i="7"/>
  <c r="CA1660" i="7"/>
  <c r="CB1660" i="7"/>
  <c r="CA1661" i="7"/>
  <c r="CB1661" i="7"/>
  <c r="CA1662" i="7"/>
  <c r="CB1662" i="7"/>
  <c r="CA1663" i="7"/>
  <c r="CB1663" i="7"/>
  <c r="CA1664" i="7"/>
  <c r="CB1664" i="7"/>
  <c r="CA1665" i="7"/>
  <c r="CB1665" i="7"/>
  <c r="CA1666" i="7"/>
  <c r="CB1666" i="7"/>
  <c r="CA1667" i="7"/>
  <c r="CB1667" i="7"/>
  <c r="CA1668" i="7"/>
  <c r="CB1668" i="7"/>
  <c r="CA1669" i="7"/>
  <c r="CB1669" i="7"/>
  <c r="CA1670" i="7"/>
  <c r="CB1670" i="7"/>
  <c r="CA1671" i="7"/>
  <c r="CB1671" i="7"/>
  <c r="CA1672" i="7"/>
  <c r="CB1672" i="7"/>
  <c r="CA1673" i="7"/>
  <c r="CB1673" i="7"/>
  <c r="CA1674" i="7"/>
  <c r="CB1674" i="7"/>
  <c r="CA1675" i="7"/>
  <c r="CB1675" i="7"/>
  <c r="CA1676" i="7"/>
  <c r="CB1676" i="7"/>
  <c r="CA1677" i="7"/>
  <c r="CB1677" i="7"/>
  <c r="CA1678" i="7"/>
  <c r="CB1678" i="7"/>
  <c r="CA1679" i="7"/>
  <c r="CB1679" i="7"/>
  <c r="CA1680" i="7"/>
  <c r="CB1680" i="7"/>
  <c r="CA1681" i="7"/>
  <c r="CB1681" i="7"/>
  <c r="CA1682" i="7"/>
  <c r="CB1682" i="7"/>
  <c r="CA1683" i="7"/>
  <c r="CB1683" i="7"/>
  <c r="CA1684" i="7"/>
  <c r="CB1684" i="7"/>
  <c r="CA1685" i="7"/>
  <c r="CB1685" i="7"/>
  <c r="CA1686" i="7"/>
  <c r="CB1686" i="7"/>
  <c r="CA1687" i="7"/>
  <c r="CB1687" i="7"/>
  <c r="CA1688" i="7"/>
  <c r="CB1688" i="7"/>
  <c r="CA1689" i="7"/>
  <c r="CB1689" i="7"/>
  <c r="CA1690" i="7"/>
  <c r="CB1690" i="7"/>
  <c r="CA1691" i="7"/>
  <c r="CB1691" i="7"/>
  <c r="CA1692" i="7"/>
  <c r="CB1692" i="7"/>
  <c r="CA1693" i="7"/>
  <c r="CB1693" i="7"/>
  <c r="CA1694" i="7"/>
  <c r="CB1694" i="7"/>
  <c r="CA1695" i="7"/>
  <c r="CB1695" i="7"/>
  <c r="CA1696" i="7"/>
  <c r="CB1696" i="7"/>
  <c r="CA1697" i="7"/>
  <c r="CB1697" i="7"/>
  <c r="CA1698" i="7"/>
  <c r="CB1698" i="7"/>
  <c r="CA1699" i="7"/>
  <c r="CB1699" i="7"/>
  <c r="CA1700" i="7"/>
  <c r="CB1700" i="7"/>
  <c r="CA1701" i="7"/>
  <c r="CB1701" i="7"/>
  <c r="CA1702" i="7"/>
  <c r="CB1702" i="7"/>
  <c r="CA1703" i="7"/>
  <c r="CB1703" i="7"/>
  <c r="CA1704" i="7"/>
  <c r="CB1704" i="7"/>
  <c r="CA1705" i="7"/>
  <c r="CB1705" i="7"/>
  <c r="CA1706" i="7"/>
  <c r="CB1706" i="7"/>
  <c r="CA1707" i="7"/>
  <c r="CB1707" i="7"/>
  <c r="CA1708" i="7"/>
  <c r="CB1708" i="7"/>
  <c r="CA1709" i="7"/>
  <c r="CB1709" i="7"/>
  <c r="CA1710" i="7"/>
  <c r="CB1710" i="7"/>
  <c r="CA1711" i="7"/>
  <c r="CB1711" i="7"/>
  <c r="CA1712" i="7"/>
  <c r="CB1712" i="7"/>
  <c r="CA1713" i="7"/>
  <c r="CB1713" i="7"/>
  <c r="CA1714" i="7"/>
  <c r="CB1714" i="7"/>
  <c r="CA1715" i="7"/>
  <c r="CB1715" i="7"/>
  <c r="CA1716" i="7"/>
  <c r="CB1716" i="7"/>
  <c r="CA1717" i="7"/>
  <c r="CB1717" i="7"/>
  <c r="CA1718" i="7"/>
  <c r="CB1718" i="7"/>
  <c r="CA1719" i="7"/>
  <c r="CB1719" i="7"/>
  <c r="CA1720" i="7"/>
  <c r="CB1720" i="7"/>
  <c r="CA1721" i="7"/>
  <c r="CB1721" i="7"/>
  <c r="CA1722" i="7"/>
  <c r="CB1722" i="7"/>
  <c r="CA1723" i="7"/>
  <c r="CB1723" i="7"/>
  <c r="CA1724" i="7"/>
  <c r="CB1724" i="7"/>
  <c r="CA1725" i="7"/>
  <c r="CB1725" i="7"/>
  <c r="CA1726" i="7"/>
  <c r="CB1726" i="7"/>
  <c r="CA1727" i="7"/>
  <c r="CB1727" i="7"/>
  <c r="CA1728" i="7"/>
  <c r="CB1728" i="7"/>
  <c r="CA1729" i="7"/>
  <c r="CB1729" i="7"/>
  <c r="CA1730" i="7"/>
  <c r="CB1730" i="7"/>
  <c r="CA1731" i="7"/>
  <c r="CB1731" i="7"/>
  <c r="CA1732" i="7"/>
  <c r="CB1732" i="7"/>
  <c r="CA1733" i="7"/>
  <c r="CB1733" i="7"/>
  <c r="CA1734" i="7"/>
  <c r="CB1734" i="7"/>
  <c r="CA1735" i="7"/>
  <c r="CB1735" i="7"/>
  <c r="CA1736" i="7"/>
  <c r="CB1736" i="7"/>
  <c r="CA1737" i="7"/>
  <c r="CB1737" i="7"/>
  <c r="CA1738" i="7"/>
  <c r="CB1738" i="7"/>
  <c r="CA1739" i="7"/>
  <c r="CB1739" i="7"/>
  <c r="CA1740" i="7"/>
  <c r="CB1740" i="7"/>
  <c r="CA1741" i="7"/>
  <c r="CB1741" i="7"/>
  <c r="CA1742" i="7"/>
  <c r="CB1742" i="7"/>
  <c r="CA1743" i="7"/>
  <c r="CB1743" i="7"/>
  <c r="CA1744" i="7"/>
  <c r="CB1744" i="7"/>
  <c r="CA1745" i="7"/>
  <c r="CB1745" i="7"/>
  <c r="CA1746" i="7"/>
  <c r="CB1746" i="7"/>
  <c r="CA1747" i="7"/>
  <c r="CB1747" i="7"/>
  <c r="CA1748" i="7"/>
  <c r="CB1748" i="7"/>
  <c r="CA1749" i="7"/>
  <c r="CB1749" i="7"/>
  <c r="CA1750" i="7"/>
  <c r="CB1750" i="7"/>
  <c r="CA1751" i="7"/>
  <c r="CB1751" i="7"/>
  <c r="CA1752" i="7"/>
  <c r="CB1752" i="7"/>
  <c r="CA1753" i="7"/>
  <c r="CB1753" i="7"/>
  <c r="CA1754" i="7"/>
  <c r="CB1754" i="7"/>
  <c r="CA1755" i="7"/>
  <c r="CB1755" i="7"/>
  <c r="CA1756" i="7"/>
  <c r="CB1756" i="7"/>
  <c r="CA1757" i="7"/>
  <c r="CB1757" i="7"/>
  <c r="CA1758" i="7"/>
  <c r="CB1758" i="7"/>
  <c r="CA1759" i="7"/>
  <c r="CB1759" i="7"/>
  <c r="CA1760" i="7"/>
  <c r="CB1760" i="7"/>
  <c r="CA1761" i="7"/>
  <c r="CB1761" i="7"/>
  <c r="CA1762" i="7"/>
  <c r="CB1762" i="7"/>
  <c r="CA1763" i="7"/>
  <c r="CB1763" i="7"/>
  <c r="CA1764" i="7"/>
  <c r="CB1764" i="7"/>
  <c r="CA1765" i="7"/>
  <c r="CB1765" i="7"/>
  <c r="CA1766" i="7"/>
  <c r="CB1766" i="7"/>
  <c r="CA1767" i="7"/>
  <c r="CB1767" i="7"/>
  <c r="CA1768" i="7"/>
  <c r="CB1768" i="7"/>
  <c r="CA1769" i="7"/>
  <c r="CB1769" i="7"/>
  <c r="CA1770" i="7"/>
  <c r="CB1770" i="7"/>
  <c r="CA1771" i="7"/>
  <c r="CB1771" i="7"/>
  <c r="CA1772" i="7"/>
  <c r="CB1772" i="7"/>
  <c r="CA1773" i="7"/>
  <c r="CB1773" i="7"/>
  <c r="CA1774" i="7"/>
  <c r="CB1774" i="7"/>
  <c r="CA1775" i="7"/>
  <c r="CB1775" i="7"/>
  <c r="CA1776" i="7"/>
  <c r="CB1776" i="7"/>
  <c r="CA1777" i="7"/>
  <c r="CB1777" i="7"/>
  <c r="CA1778" i="7"/>
  <c r="CB1778" i="7"/>
  <c r="CA1779" i="7"/>
  <c r="CB1779" i="7"/>
  <c r="CA1780" i="7"/>
  <c r="CB1780" i="7"/>
  <c r="CA1781" i="7"/>
  <c r="CB1781" i="7"/>
  <c r="CA1782" i="7"/>
  <c r="CB1782" i="7"/>
  <c r="CA1783" i="7"/>
  <c r="CB1783" i="7"/>
  <c r="CA1784" i="7"/>
  <c r="CB1784" i="7"/>
  <c r="CA1785" i="7"/>
  <c r="CB1785" i="7"/>
  <c r="CA1786" i="7"/>
  <c r="CB1786" i="7"/>
  <c r="CA1787" i="7"/>
  <c r="CB1787" i="7"/>
  <c r="CA1788" i="7"/>
  <c r="CB1788" i="7"/>
  <c r="CA1789" i="7"/>
  <c r="CB1789" i="7"/>
  <c r="CA1790" i="7"/>
  <c r="CB1790" i="7"/>
  <c r="CA1791" i="7"/>
  <c r="CB1791" i="7"/>
  <c r="CA1792" i="7"/>
  <c r="CB1792" i="7"/>
  <c r="CA1793" i="7"/>
  <c r="CB1793" i="7"/>
  <c r="CA1794" i="7"/>
  <c r="CB1794" i="7"/>
  <c r="CA1795" i="7"/>
  <c r="CB1795" i="7"/>
  <c r="CA1796" i="7"/>
  <c r="CB1796" i="7"/>
  <c r="CA1797" i="7"/>
  <c r="CB1797" i="7"/>
  <c r="CA1798" i="7"/>
  <c r="CB1798" i="7"/>
  <c r="CA1799" i="7"/>
  <c r="CB1799" i="7"/>
  <c r="CA1800" i="7"/>
  <c r="CB1800" i="7"/>
  <c r="CA1801" i="7"/>
  <c r="CB1801" i="7"/>
  <c r="CA1802" i="7"/>
  <c r="CB1802" i="7"/>
  <c r="CA1803" i="7"/>
  <c r="CB1803" i="7"/>
  <c r="CA1804" i="7"/>
  <c r="CB1804" i="7"/>
  <c r="CA1805" i="7"/>
  <c r="CB1805" i="7"/>
  <c r="CA1806" i="7"/>
  <c r="CB1806" i="7"/>
  <c r="CA1807" i="7"/>
  <c r="CB1807" i="7"/>
  <c r="CA1808" i="7"/>
  <c r="CB1808" i="7"/>
  <c r="CA1809" i="7"/>
  <c r="CB1809" i="7"/>
  <c r="CA1810" i="7"/>
  <c r="CB1810" i="7"/>
  <c r="CA1811" i="7"/>
  <c r="CB1811" i="7"/>
  <c r="CA1812" i="7"/>
  <c r="CB1812" i="7"/>
  <c r="CA1813" i="7"/>
  <c r="CB1813" i="7"/>
  <c r="CA1814" i="7"/>
  <c r="CB1814" i="7"/>
  <c r="CA1815" i="7"/>
  <c r="CB1815" i="7"/>
  <c r="CA1816" i="7"/>
  <c r="CB1816" i="7"/>
  <c r="CA1817" i="7"/>
  <c r="CB1817" i="7"/>
  <c r="CA1818" i="7"/>
  <c r="CB1818" i="7"/>
  <c r="CA1819" i="7"/>
  <c r="CB1819" i="7"/>
  <c r="CA1820" i="7"/>
  <c r="CB1820" i="7"/>
  <c r="CA1821" i="7"/>
  <c r="CB1821" i="7"/>
  <c r="CA1822" i="7"/>
  <c r="CB1822" i="7"/>
  <c r="CA1823" i="7"/>
  <c r="CB1823" i="7"/>
  <c r="CA1824" i="7"/>
  <c r="CB1824" i="7"/>
  <c r="CA1825" i="7"/>
  <c r="CB1825" i="7"/>
  <c r="CA1826" i="7"/>
  <c r="CB1826" i="7"/>
  <c r="CA1827" i="7"/>
  <c r="CB1827" i="7"/>
  <c r="CA1828" i="7"/>
  <c r="CB1828" i="7"/>
  <c r="CA1829" i="7"/>
  <c r="CB1829" i="7"/>
  <c r="CA1830" i="7"/>
  <c r="CB1830" i="7"/>
  <c r="CA1831" i="7"/>
  <c r="CB1831" i="7"/>
  <c r="CA1832" i="7"/>
  <c r="CB1832" i="7"/>
  <c r="CA1833" i="7"/>
  <c r="CB1833" i="7"/>
  <c r="CA1834" i="7"/>
  <c r="CB1834" i="7"/>
  <c r="CA1835" i="7"/>
  <c r="CB1835" i="7"/>
  <c r="CA1836" i="7"/>
  <c r="CB1836" i="7"/>
  <c r="CA1837" i="7"/>
  <c r="CB1837" i="7"/>
  <c r="CA1838" i="7"/>
  <c r="CB1838" i="7"/>
  <c r="CA1839" i="7"/>
  <c r="CB1839" i="7"/>
  <c r="CA1840" i="7"/>
  <c r="CB1840" i="7"/>
  <c r="CA1841" i="7"/>
  <c r="CB1841" i="7"/>
  <c r="CA1842" i="7"/>
  <c r="CB1842" i="7"/>
  <c r="CA1843" i="7"/>
  <c r="CB1843" i="7"/>
  <c r="CA1844" i="7"/>
  <c r="CB1844" i="7"/>
  <c r="CA1845" i="7"/>
  <c r="CB1845" i="7"/>
  <c r="CA1846" i="7"/>
  <c r="CB1846" i="7"/>
  <c r="CA1847" i="7"/>
  <c r="CB1847" i="7"/>
  <c r="CA1848" i="7"/>
  <c r="CB1848" i="7"/>
  <c r="CA1849" i="7"/>
  <c r="CB1849" i="7"/>
  <c r="CA1850" i="7"/>
  <c r="CB1850" i="7"/>
  <c r="CA1851" i="7"/>
  <c r="CB1851" i="7"/>
  <c r="CA1852" i="7"/>
  <c r="CB1852" i="7"/>
  <c r="CA1853" i="7"/>
  <c r="CB1853" i="7"/>
  <c r="CA1854" i="7"/>
  <c r="CB1854" i="7"/>
  <c r="CA1855" i="7"/>
  <c r="CB1855" i="7"/>
  <c r="CA1856" i="7"/>
  <c r="CB1856" i="7"/>
  <c r="CA1857" i="7"/>
  <c r="CB1857" i="7"/>
  <c r="CA1858" i="7"/>
  <c r="CB1858" i="7"/>
  <c r="CA1859" i="7"/>
  <c r="CB1859" i="7"/>
  <c r="CA1860" i="7"/>
  <c r="CB1860" i="7"/>
  <c r="CA1861" i="7"/>
  <c r="CB1861" i="7"/>
  <c r="CA1862" i="7"/>
  <c r="CB1862" i="7"/>
  <c r="CA1863" i="7"/>
  <c r="CB1863" i="7"/>
  <c r="CA1864" i="7"/>
  <c r="CB1864" i="7"/>
  <c r="CA1865" i="7"/>
  <c r="CB1865" i="7"/>
  <c r="CA1866" i="7"/>
  <c r="CB1866" i="7"/>
  <c r="CA1867" i="7"/>
  <c r="CB1867" i="7"/>
  <c r="CA1868" i="7"/>
  <c r="CB1868" i="7"/>
  <c r="CA1869" i="7"/>
  <c r="CB1869" i="7"/>
  <c r="CA1870" i="7"/>
  <c r="CB1870" i="7"/>
  <c r="CA1871" i="7"/>
  <c r="CB1871" i="7"/>
  <c r="CA1872" i="7"/>
  <c r="CB1872" i="7"/>
  <c r="CA1873" i="7"/>
  <c r="CB1873" i="7"/>
  <c r="CA1874" i="7"/>
  <c r="CB1874" i="7"/>
  <c r="CA1875" i="7"/>
  <c r="CB1875" i="7"/>
  <c r="CA1876" i="7"/>
  <c r="CB1876" i="7"/>
  <c r="CA1877" i="7"/>
  <c r="CB1877" i="7"/>
  <c r="CA1878" i="7"/>
  <c r="CB1878" i="7"/>
  <c r="CA1879" i="7"/>
  <c r="CB1879" i="7"/>
  <c r="CA1880" i="7"/>
  <c r="CB1880" i="7"/>
  <c r="CA1881" i="7"/>
  <c r="CB1881" i="7"/>
  <c r="CA1882" i="7"/>
  <c r="CB1882" i="7"/>
  <c r="CA1883" i="7"/>
  <c r="CB1883" i="7"/>
  <c r="CA1884" i="7"/>
  <c r="CB1884" i="7"/>
  <c r="CA1885" i="7"/>
  <c r="CB1885" i="7"/>
  <c r="CA1886" i="7"/>
  <c r="CB1886" i="7"/>
  <c r="CA1887" i="7"/>
  <c r="CB1887" i="7"/>
  <c r="CA1888" i="7"/>
  <c r="CB1888" i="7"/>
  <c r="CA1889" i="7"/>
  <c r="CB1889" i="7"/>
  <c r="CA1890" i="7"/>
  <c r="CB1890" i="7"/>
  <c r="CA1891" i="7"/>
  <c r="CB1891" i="7"/>
  <c r="CA1892" i="7"/>
  <c r="CB1892" i="7"/>
  <c r="CA1893" i="7"/>
  <c r="CB1893" i="7"/>
  <c r="CA1894" i="7"/>
  <c r="CB1894" i="7"/>
  <c r="CA1895" i="7"/>
  <c r="CB1895" i="7"/>
  <c r="CA1896" i="7"/>
  <c r="CB1896" i="7"/>
  <c r="CA1897" i="7"/>
  <c r="CB1897" i="7"/>
  <c r="CA1898" i="7"/>
  <c r="CB1898" i="7"/>
  <c r="CA1899" i="7"/>
  <c r="CB1899" i="7"/>
  <c r="CA1900" i="7"/>
  <c r="CB1900" i="7"/>
  <c r="CA1901" i="7"/>
  <c r="CB1901" i="7"/>
  <c r="CA1902" i="7"/>
  <c r="CB1902" i="7"/>
  <c r="CA1903" i="7"/>
  <c r="CB1903" i="7"/>
  <c r="CA1904" i="7"/>
  <c r="CB1904" i="7"/>
  <c r="CA1905" i="7"/>
  <c r="CB1905" i="7"/>
  <c r="CA1906" i="7"/>
  <c r="CB1906" i="7"/>
  <c r="CA1907" i="7"/>
  <c r="CB1907" i="7"/>
  <c r="CA1908" i="7"/>
  <c r="CB1908" i="7"/>
  <c r="CA1909" i="7"/>
  <c r="CB1909" i="7"/>
  <c r="CA1910" i="7"/>
  <c r="CB1910" i="7"/>
  <c r="CA1911" i="7"/>
  <c r="CB1911" i="7"/>
  <c r="CA1912" i="7"/>
  <c r="CB1912" i="7"/>
  <c r="CA1913" i="7"/>
  <c r="CB1913" i="7"/>
  <c r="CA1914" i="7"/>
  <c r="CB1914" i="7"/>
  <c r="CA1915" i="7"/>
  <c r="CB1915" i="7"/>
  <c r="CA1916" i="7"/>
  <c r="CB1916" i="7"/>
  <c r="CA1917" i="7"/>
  <c r="CB1917" i="7"/>
  <c r="CA1918" i="7"/>
  <c r="CB1918" i="7"/>
  <c r="CA1919" i="7"/>
  <c r="CB1919" i="7"/>
  <c r="CA1920" i="7"/>
  <c r="CB1920" i="7"/>
  <c r="CA1921" i="7"/>
  <c r="CB1921" i="7"/>
  <c r="CA1922" i="7"/>
  <c r="CB1922" i="7"/>
  <c r="CA1923" i="7"/>
  <c r="CB1923" i="7"/>
  <c r="CA1924" i="7"/>
  <c r="CB1924" i="7"/>
  <c r="CA1925" i="7"/>
  <c r="CB1925" i="7"/>
  <c r="CA1926" i="7"/>
  <c r="CB1926" i="7"/>
  <c r="CA1927" i="7"/>
  <c r="CB1927" i="7"/>
  <c r="CA1928" i="7"/>
  <c r="CB1928" i="7"/>
  <c r="CA1929" i="7"/>
  <c r="CB1929" i="7"/>
  <c r="CA1930" i="7"/>
  <c r="CB1930" i="7"/>
  <c r="CA1931" i="7"/>
  <c r="CB1931" i="7"/>
  <c r="CA1932" i="7"/>
  <c r="CB1932" i="7"/>
  <c r="CA1933" i="7"/>
  <c r="CB1933" i="7"/>
  <c r="CA1934" i="7"/>
  <c r="CB1934" i="7"/>
  <c r="CA1935" i="7"/>
  <c r="CB1935" i="7"/>
  <c r="CA1936" i="7"/>
  <c r="CB1936" i="7"/>
  <c r="CA1937" i="7"/>
  <c r="CB1937" i="7"/>
  <c r="CA1938" i="7"/>
  <c r="CB1938" i="7"/>
  <c r="CA1939" i="7"/>
  <c r="CB1939" i="7"/>
  <c r="CA1940" i="7"/>
  <c r="CB1940" i="7"/>
  <c r="CA1941" i="7"/>
  <c r="CB1941" i="7"/>
  <c r="CA1942" i="7"/>
  <c r="CB1942" i="7"/>
  <c r="CA1943" i="7"/>
  <c r="CB1943" i="7"/>
  <c r="CA1944" i="7"/>
  <c r="CB1944" i="7"/>
  <c r="CA1945" i="7"/>
  <c r="CB1945" i="7"/>
  <c r="CA1946" i="7"/>
  <c r="CB1946" i="7"/>
  <c r="CA1947" i="7"/>
  <c r="CB1947" i="7"/>
  <c r="CA1948" i="7"/>
  <c r="CB1948" i="7"/>
  <c r="CA1949" i="7"/>
  <c r="CB1949" i="7"/>
  <c r="CA1950" i="7"/>
  <c r="CB1950" i="7"/>
  <c r="CA1951" i="7"/>
  <c r="CB1951" i="7"/>
  <c r="CA1952" i="7"/>
  <c r="CB1952" i="7"/>
  <c r="CA1953" i="7"/>
  <c r="CB1953" i="7"/>
  <c r="CA1954" i="7"/>
  <c r="CB1954" i="7"/>
  <c r="CA1955" i="7"/>
  <c r="CB1955" i="7"/>
  <c r="CA1956" i="7"/>
  <c r="CB1956" i="7"/>
  <c r="CA1957" i="7"/>
  <c r="CB1957" i="7"/>
  <c r="CA1958" i="7"/>
  <c r="CB1958" i="7"/>
  <c r="CA1959" i="7"/>
  <c r="CB1959" i="7"/>
  <c r="CA1960" i="7"/>
  <c r="CB1960" i="7"/>
  <c r="CA1961" i="7"/>
  <c r="CB1961" i="7"/>
  <c r="CA1962" i="7"/>
  <c r="CB1962" i="7"/>
  <c r="CA1963" i="7"/>
  <c r="CB1963" i="7"/>
  <c r="CA1964" i="7"/>
  <c r="CB1964" i="7"/>
  <c r="CA1965" i="7"/>
  <c r="CB1965" i="7"/>
  <c r="CA1966" i="7"/>
  <c r="CB1966" i="7"/>
  <c r="CA1967" i="7"/>
  <c r="CB1967" i="7"/>
  <c r="CA1968" i="7"/>
  <c r="CB1968" i="7"/>
  <c r="CA1969" i="7"/>
  <c r="CB1969" i="7"/>
  <c r="CA1970" i="7"/>
  <c r="CB1970" i="7"/>
  <c r="CA1971" i="7"/>
  <c r="CB1971" i="7"/>
  <c r="CA1972" i="7"/>
  <c r="CB1972" i="7"/>
  <c r="CA1973" i="7"/>
  <c r="CB1973" i="7"/>
  <c r="CA1974" i="7"/>
  <c r="CB1974" i="7"/>
  <c r="CA1975" i="7"/>
  <c r="CB1975" i="7"/>
  <c r="CA1976" i="7"/>
  <c r="CB1976" i="7"/>
  <c r="CA1977" i="7"/>
  <c r="CB1977" i="7"/>
  <c r="CA1978" i="7"/>
  <c r="CB1978" i="7"/>
  <c r="CA1979" i="7"/>
  <c r="CB1979" i="7"/>
  <c r="CA1980" i="7"/>
  <c r="CB1980" i="7"/>
  <c r="CA1981" i="7"/>
  <c r="CB1981" i="7"/>
  <c r="CA1982" i="7"/>
  <c r="CB1982" i="7"/>
  <c r="CA1983" i="7"/>
  <c r="CB1983" i="7"/>
  <c r="CA1984" i="7"/>
  <c r="CB1984" i="7"/>
  <c r="CA1985" i="7"/>
  <c r="CB1985" i="7"/>
  <c r="CA1986" i="7"/>
  <c r="CB1986" i="7"/>
  <c r="CA1987" i="7"/>
  <c r="CB1987" i="7"/>
  <c r="CA1988" i="7"/>
  <c r="CB1988" i="7"/>
  <c r="CA1989" i="7"/>
  <c r="CB1989" i="7"/>
  <c r="CA1990" i="7"/>
  <c r="CB1990" i="7"/>
  <c r="CA1991" i="7"/>
  <c r="CB1991" i="7"/>
  <c r="CA1992" i="7"/>
  <c r="CB1992" i="7"/>
  <c r="CA1993" i="7"/>
  <c r="CB1993" i="7"/>
  <c r="CA1994" i="7"/>
  <c r="CB1994" i="7"/>
  <c r="CA1995" i="7"/>
  <c r="CB1995" i="7"/>
  <c r="CA1996" i="7"/>
  <c r="CB1996" i="7"/>
  <c r="CA1997" i="7"/>
  <c r="CB1997" i="7"/>
  <c r="CA1998" i="7"/>
  <c r="CB1998" i="7"/>
  <c r="CA1999" i="7"/>
  <c r="CB1999" i="7"/>
  <c r="CA2000" i="7"/>
  <c r="CB2000" i="7"/>
  <c r="CA2001" i="7"/>
  <c r="CB2001" i="7"/>
  <c r="CB1002" i="7"/>
  <c r="CA1002" i="7"/>
  <c r="CA3" i="7"/>
  <c r="CB3" i="7"/>
  <c r="CA4" i="7"/>
  <c r="CB4" i="7"/>
  <c r="CA5" i="7"/>
  <c r="CB5" i="7"/>
  <c r="CA6" i="7"/>
  <c r="CB6" i="7"/>
  <c r="CA7" i="7"/>
  <c r="CB7" i="7"/>
  <c r="CA8" i="7"/>
  <c r="CB8" i="7"/>
  <c r="CA9" i="7"/>
  <c r="CB9" i="7"/>
  <c r="CA10" i="7"/>
  <c r="CB10" i="7"/>
  <c r="CA11" i="7"/>
  <c r="CB11" i="7"/>
  <c r="CA12" i="7"/>
  <c r="CB12" i="7"/>
  <c r="CA13" i="7"/>
  <c r="CB13" i="7"/>
  <c r="CA14" i="7"/>
  <c r="CB14" i="7"/>
  <c r="CA15" i="7"/>
  <c r="CB15" i="7"/>
  <c r="CA16" i="7"/>
  <c r="CB16" i="7"/>
  <c r="CA17" i="7"/>
  <c r="CB17" i="7"/>
  <c r="CA18" i="7"/>
  <c r="CB18" i="7"/>
  <c r="CA19" i="7"/>
  <c r="CB19" i="7"/>
  <c r="CA20" i="7"/>
  <c r="CB20" i="7"/>
  <c r="CA21" i="7"/>
  <c r="CB21" i="7"/>
  <c r="CA22" i="7"/>
  <c r="CB22" i="7"/>
  <c r="CA23" i="7"/>
  <c r="CB23" i="7"/>
  <c r="CA24" i="7"/>
  <c r="CB24" i="7"/>
  <c r="CA25" i="7"/>
  <c r="CB25" i="7"/>
  <c r="CA26" i="7"/>
  <c r="CB26" i="7"/>
  <c r="CA27" i="7"/>
  <c r="CB27" i="7"/>
  <c r="CA28" i="7"/>
  <c r="CB28" i="7"/>
  <c r="CA29" i="7"/>
  <c r="CB29" i="7"/>
  <c r="CA30" i="7"/>
  <c r="CB30" i="7"/>
  <c r="CA31" i="7"/>
  <c r="CB31" i="7"/>
  <c r="CA32" i="7"/>
  <c r="CB32" i="7"/>
  <c r="CA33" i="7"/>
  <c r="CB33" i="7"/>
  <c r="CA34" i="7"/>
  <c r="CB34" i="7"/>
  <c r="CA35" i="7"/>
  <c r="CB35" i="7"/>
  <c r="CA36" i="7"/>
  <c r="CB36" i="7"/>
  <c r="CA37" i="7"/>
  <c r="CB37" i="7"/>
  <c r="CA38" i="7"/>
  <c r="CB38" i="7"/>
  <c r="CA39" i="7"/>
  <c r="CB39" i="7"/>
  <c r="CA40" i="7"/>
  <c r="CB40" i="7"/>
  <c r="CA41" i="7"/>
  <c r="CB41" i="7"/>
  <c r="CA42" i="7"/>
  <c r="CB42" i="7"/>
  <c r="CA43" i="7"/>
  <c r="CB43" i="7"/>
  <c r="CA44" i="7"/>
  <c r="CB44" i="7"/>
  <c r="CA45" i="7"/>
  <c r="CB45" i="7"/>
  <c r="CA46" i="7"/>
  <c r="CB46" i="7"/>
  <c r="CA47" i="7"/>
  <c r="CB47" i="7"/>
  <c r="CA48" i="7"/>
  <c r="CB48" i="7"/>
  <c r="CA49" i="7"/>
  <c r="CB49" i="7"/>
  <c r="CA50" i="7"/>
  <c r="CB50" i="7"/>
  <c r="CA51" i="7"/>
  <c r="CB51" i="7"/>
  <c r="CA52" i="7"/>
  <c r="CB52" i="7"/>
  <c r="CA53" i="7"/>
  <c r="CB53" i="7"/>
  <c r="CA54" i="7"/>
  <c r="CB54" i="7"/>
  <c r="CA55" i="7"/>
  <c r="CB55" i="7"/>
  <c r="CA56" i="7"/>
  <c r="CB56" i="7"/>
  <c r="CA57" i="7"/>
  <c r="CB57" i="7"/>
  <c r="CA58" i="7"/>
  <c r="CB58" i="7"/>
  <c r="CA59" i="7"/>
  <c r="CB59" i="7"/>
  <c r="CA60" i="7"/>
  <c r="CB60" i="7"/>
  <c r="CA61" i="7"/>
  <c r="CB61" i="7"/>
  <c r="CA62" i="7"/>
  <c r="CB62" i="7"/>
  <c r="CA63" i="7"/>
  <c r="CB63" i="7"/>
  <c r="CA64" i="7"/>
  <c r="CB64" i="7"/>
  <c r="CA65" i="7"/>
  <c r="CB65" i="7"/>
  <c r="CA66" i="7"/>
  <c r="CB66" i="7"/>
  <c r="CA67" i="7"/>
  <c r="CB67" i="7"/>
  <c r="CA68" i="7"/>
  <c r="CB68" i="7"/>
  <c r="CA69" i="7"/>
  <c r="CB69" i="7"/>
  <c r="CA70" i="7"/>
  <c r="CB70" i="7"/>
  <c r="CA71" i="7"/>
  <c r="CB71" i="7"/>
  <c r="CA72" i="7"/>
  <c r="CB72" i="7"/>
  <c r="CA73" i="7"/>
  <c r="CB73" i="7"/>
  <c r="CA74" i="7"/>
  <c r="CB74" i="7"/>
  <c r="CA75" i="7"/>
  <c r="CB75" i="7"/>
  <c r="CA76" i="7"/>
  <c r="CB76" i="7"/>
  <c r="CA77" i="7"/>
  <c r="CB77" i="7"/>
  <c r="CA78" i="7"/>
  <c r="CB78" i="7"/>
  <c r="CA79" i="7"/>
  <c r="CB79" i="7"/>
  <c r="CA80" i="7"/>
  <c r="CB80" i="7"/>
  <c r="CA81" i="7"/>
  <c r="CB81" i="7"/>
  <c r="CA82" i="7"/>
  <c r="CB82" i="7"/>
  <c r="CA83" i="7"/>
  <c r="CB83" i="7"/>
  <c r="CA84" i="7"/>
  <c r="CB84" i="7"/>
  <c r="CA85" i="7"/>
  <c r="CB85" i="7"/>
  <c r="CA86" i="7"/>
  <c r="CB86" i="7"/>
  <c r="CA87" i="7"/>
  <c r="CB87" i="7"/>
  <c r="CA88" i="7"/>
  <c r="CB88" i="7"/>
  <c r="CA89" i="7"/>
  <c r="CB89" i="7"/>
  <c r="CA90" i="7"/>
  <c r="CB90" i="7"/>
  <c r="CA91" i="7"/>
  <c r="CB91" i="7"/>
  <c r="CA92" i="7"/>
  <c r="CB92" i="7"/>
  <c r="CA93" i="7"/>
  <c r="CB93" i="7"/>
  <c r="CA94" i="7"/>
  <c r="CB94" i="7"/>
  <c r="CA95" i="7"/>
  <c r="CB95" i="7"/>
  <c r="CA96" i="7"/>
  <c r="CB96" i="7"/>
  <c r="CA97" i="7"/>
  <c r="CB97" i="7"/>
  <c r="CA98" i="7"/>
  <c r="CB98" i="7"/>
  <c r="CA99" i="7"/>
  <c r="CB99" i="7"/>
  <c r="CA100" i="7"/>
  <c r="CB100" i="7"/>
  <c r="CA101" i="7"/>
  <c r="CB101" i="7"/>
  <c r="CA102" i="7"/>
  <c r="CB102" i="7"/>
  <c r="CA103" i="7"/>
  <c r="CB103" i="7"/>
  <c r="CA104" i="7"/>
  <c r="CB104" i="7"/>
  <c r="CA105" i="7"/>
  <c r="CB105" i="7"/>
  <c r="CA106" i="7"/>
  <c r="CB106" i="7"/>
  <c r="CA107" i="7"/>
  <c r="CB107" i="7"/>
  <c r="CA108" i="7"/>
  <c r="CB108" i="7"/>
  <c r="CA109" i="7"/>
  <c r="CB109" i="7"/>
  <c r="CA110" i="7"/>
  <c r="CB110" i="7"/>
  <c r="CA111" i="7"/>
  <c r="CB111" i="7"/>
  <c r="CA112" i="7"/>
  <c r="CB112" i="7"/>
  <c r="CA113" i="7"/>
  <c r="CB113" i="7"/>
  <c r="CA114" i="7"/>
  <c r="CB114" i="7"/>
  <c r="CA115" i="7"/>
  <c r="CB115" i="7"/>
  <c r="CA116" i="7"/>
  <c r="CB116" i="7"/>
  <c r="CA117" i="7"/>
  <c r="CB117" i="7"/>
  <c r="CA118" i="7"/>
  <c r="CB118" i="7"/>
  <c r="CA119" i="7"/>
  <c r="CB119" i="7"/>
  <c r="CA120" i="7"/>
  <c r="CB120" i="7"/>
  <c r="CA121" i="7"/>
  <c r="CB121" i="7"/>
  <c r="CA122" i="7"/>
  <c r="CB122" i="7"/>
  <c r="CA123" i="7"/>
  <c r="CB123" i="7"/>
  <c r="CA124" i="7"/>
  <c r="CB124" i="7"/>
  <c r="CA125" i="7"/>
  <c r="CB125" i="7"/>
  <c r="CA126" i="7"/>
  <c r="CB126" i="7"/>
  <c r="CA127" i="7"/>
  <c r="CB127" i="7"/>
  <c r="CA128" i="7"/>
  <c r="CB128" i="7"/>
  <c r="CA129" i="7"/>
  <c r="CB129" i="7"/>
  <c r="CA130" i="7"/>
  <c r="CB130" i="7"/>
  <c r="CA131" i="7"/>
  <c r="CB131" i="7"/>
  <c r="CA132" i="7"/>
  <c r="CB132" i="7"/>
  <c r="CA133" i="7"/>
  <c r="CB133" i="7"/>
  <c r="CA134" i="7"/>
  <c r="CB134" i="7"/>
  <c r="CA135" i="7"/>
  <c r="CB135" i="7"/>
  <c r="CA136" i="7"/>
  <c r="CB136" i="7"/>
  <c r="CA137" i="7"/>
  <c r="CB137" i="7"/>
  <c r="CA138" i="7"/>
  <c r="CB138" i="7"/>
  <c r="CA139" i="7"/>
  <c r="CB139" i="7"/>
  <c r="CA140" i="7"/>
  <c r="CB140" i="7"/>
  <c r="CA141" i="7"/>
  <c r="CB141" i="7"/>
  <c r="CA142" i="7"/>
  <c r="CB142" i="7"/>
  <c r="CA143" i="7"/>
  <c r="CB143" i="7"/>
  <c r="CA144" i="7"/>
  <c r="CB144" i="7"/>
  <c r="CA145" i="7"/>
  <c r="CB145" i="7"/>
  <c r="CA146" i="7"/>
  <c r="CB146" i="7"/>
  <c r="CA147" i="7"/>
  <c r="CB147" i="7"/>
  <c r="CA148" i="7"/>
  <c r="CB148" i="7"/>
  <c r="CA149" i="7"/>
  <c r="CB149" i="7"/>
  <c r="CA150" i="7"/>
  <c r="CB150" i="7"/>
  <c r="CA151" i="7"/>
  <c r="CB151" i="7"/>
  <c r="CA152" i="7"/>
  <c r="CB152" i="7"/>
  <c r="CA153" i="7"/>
  <c r="CB153" i="7"/>
  <c r="CA154" i="7"/>
  <c r="CB154" i="7"/>
  <c r="CA155" i="7"/>
  <c r="CB155" i="7"/>
  <c r="CA156" i="7"/>
  <c r="CB156" i="7"/>
  <c r="CA157" i="7"/>
  <c r="CB157" i="7"/>
  <c r="CA158" i="7"/>
  <c r="CB158" i="7"/>
  <c r="CA159" i="7"/>
  <c r="CB159" i="7"/>
  <c r="CA160" i="7"/>
  <c r="CB160" i="7"/>
  <c r="CA161" i="7"/>
  <c r="CB161" i="7"/>
  <c r="CA162" i="7"/>
  <c r="CB162" i="7"/>
  <c r="CA163" i="7"/>
  <c r="CB163" i="7"/>
  <c r="CA164" i="7"/>
  <c r="CB164" i="7"/>
  <c r="CA165" i="7"/>
  <c r="CB165" i="7"/>
  <c r="CA166" i="7"/>
  <c r="CB166" i="7"/>
  <c r="CA167" i="7"/>
  <c r="CB167" i="7"/>
  <c r="CA168" i="7"/>
  <c r="CB168" i="7"/>
  <c r="CA169" i="7"/>
  <c r="CB169" i="7"/>
  <c r="CA170" i="7"/>
  <c r="CB170" i="7"/>
  <c r="CA171" i="7"/>
  <c r="CB171" i="7"/>
  <c r="CA172" i="7"/>
  <c r="CB172" i="7"/>
  <c r="CA173" i="7"/>
  <c r="CB173" i="7"/>
  <c r="CA174" i="7"/>
  <c r="CB174" i="7"/>
  <c r="CA175" i="7"/>
  <c r="CB175" i="7"/>
  <c r="CA176" i="7"/>
  <c r="CB176" i="7"/>
  <c r="CA177" i="7"/>
  <c r="CB177" i="7"/>
  <c r="CA178" i="7"/>
  <c r="CB178" i="7"/>
  <c r="CA179" i="7"/>
  <c r="CB179" i="7"/>
  <c r="CA180" i="7"/>
  <c r="CB180" i="7"/>
  <c r="CA181" i="7"/>
  <c r="CB181" i="7"/>
  <c r="CA182" i="7"/>
  <c r="CB182" i="7"/>
  <c r="CA183" i="7"/>
  <c r="CB183" i="7"/>
  <c r="CA184" i="7"/>
  <c r="CB184" i="7"/>
  <c r="CA185" i="7"/>
  <c r="CB185" i="7"/>
  <c r="CA186" i="7"/>
  <c r="CB186" i="7"/>
  <c r="CA187" i="7"/>
  <c r="CB187" i="7"/>
  <c r="CA188" i="7"/>
  <c r="CB188" i="7"/>
  <c r="CA189" i="7"/>
  <c r="CB189" i="7"/>
  <c r="CA190" i="7"/>
  <c r="CB190" i="7"/>
  <c r="CA191" i="7"/>
  <c r="CB191" i="7"/>
  <c r="CA192" i="7"/>
  <c r="CB192" i="7"/>
  <c r="CA193" i="7"/>
  <c r="CB193" i="7"/>
  <c r="CA194" i="7"/>
  <c r="CB194" i="7"/>
  <c r="CA195" i="7"/>
  <c r="CB195" i="7"/>
  <c r="CA196" i="7"/>
  <c r="CB196" i="7"/>
  <c r="CA197" i="7"/>
  <c r="CB197" i="7"/>
  <c r="CA198" i="7"/>
  <c r="CB198" i="7"/>
  <c r="CA199" i="7"/>
  <c r="CB199" i="7"/>
  <c r="CA200" i="7"/>
  <c r="CB200" i="7"/>
  <c r="CA201" i="7"/>
  <c r="CB201" i="7"/>
  <c r="CA202" i="7"/>
  <c r="CB202" i="7"/>
  <c r="CA203" i="7"/>
  <c r="CB203" i="7"/>
  <c r="CA204" i="7"/>
  <c r="CB204" i="7"/>
  <c r="CA205" i="7"/>
  <c r="CB205" i="7"/>
  <c r="CA206" i="7"/>
  <c r="CB206" i="7"/>
  <c r="CA207" i="7"/>
  <c r="CB207" i="7"/>
  <c r="CA208" i="7"/>
  <c r="CB208" i="7"/>
  <c r="CA209" i="7"/>
  <c r="CB209" i="7"/>
  <c r="CA210" i="7"/>
  <c r="CB210" i="7"/>
  <c r="CA211" i="7"/>
  <c r="CB211" i="7"/>
  <c r="CA212" i="7"/>
  <c r="CB212" i="7"/>
  <c r="CA213" i="7"/>
  <c r="CB213" i="7"/>
  <c r="CA214" i="7"/>
  <c r="CB214" i="7"/>
  <c r="CA215" i="7"/>
  <c r="CB215" i="7"/>
  <c r="CA216" i="7"/>
  <c r="CB216" i="7"/>
  <c r="CA217" i="7"/>
  <c r="CB217" i="7"/>
  <c r="CA218" i="7"/>
  <c r="CB218" i="7"/>
  <c r="CA219" i="7"/>
  <c r="CB219" i="7"/>
  <c r="CA220" i="7"/>
  <c r="CB220" i="7"/>
  <c r="CA221" i="7"/>
  <c r="CB221" i="7"/>
  <c r="CA222" i="7"/>
  <c r="CB222" i="7"/>
  <c r="CA223" i="7"/>
  <c r="CB223" i="7"/>
  <c r="CA224" i="7"/>
  <c r="CB224" i="7"/>
  <c r="CA225" i="7"/>
  <c r="CB225" i="7"/>
  <c r="CA226" i="7"/>
  <c r="CB226" i="7"/>
  <c r="CA227" i="7"/>
  <c r="CB227" i="7"/>
  <c r="CA228" i="7"/>
  <c r="CB228" i="7"/>
  <c r="CA229" i="7"/>
  <c r="CB229" i="7"/>
  <c r="CA230" i="7"/>
  <c r="CB230" i="7"/>
  <c r="CA231" i="7"/>
  <c r="CB231" i="7"/>
  <c r="CA232" i="7"/>
  <c r="CB232" i="7"/>
  <c r="CA233" i="7"/>
  <c r="CB233" i="7"/>
  <c r="CA234" i="7"/>
  <c r="CB234" i="7"/>
  <c r="CA235" i="7"/>
  <c r="CB235" i="7"/>
  <c r="CA236" i="7"/>
  <c r="CB236" i="7"/>
  <c r="CA237" i="7"/>
  <c r="CB237" i="7"/>
  <c r="CA238" i="7"/>
  <c r="CB238" i="7"/>
  <c r="CA239" i="7"/>
  <c r="CB239" i="7"/>
  <c r="CA240" i="7"/>
  <c r="CB240" i="7"/>
  <c r="CA241" i="7"/>
  <c r="CB241" i="7"/>
  <c r="CA242" i="7"/>
  <c r="CB242" i="7"/>
  <c r="CA243" i="7"/>
  <c r="CB243" i="7"/>
  <c r="CA244" i="7"/>
  <c r="CB244" i="7"/>
  <c r="CA245" i="7"/>
  <c r="CB245" i="7"/>
  <c r="CA246" i="7"/>
  <c r="CB246" i="7"/>
  <c r="CA247" i="7"/>
  <c r="CB247" i="7"/>
  <c r="CA248" i="7"/>
  <c r="CB248" i="7"/>
  <c r="CA249" i="7"/>
  <c r="CB249" i="7"/>
  <c r="CA250" i="7"/>
  <c r="CB250" i="7"/>
  <c r="CA251" i="7"/>
  <c r="CB251" i="7"/>
  <c r="CA252" i="7"/>
  <c r="CB252" i="7"/>
  <c r="CA253" i="7"/>
  <c r="CB253" i="7"/>
  <c r="CA254" i="7"/>
  <c r="CB254" i="7"/>
  <c r="CA255" i="7"/>
  <c r="CB255" i="7"/>
  <c r="CA256" i="7"/>
  <c r="CB256" i="7"/>
  <c r="CA257" i="7"/>
  <c r="CB257" i="7"/>
  <c r="CA258" i="7"/>
  <c r="CB258" i="7"/>
  <c r="CA259" i="7"/>
  <c r="CB259" i="7"/>
  <c r="CA260" i="7"/>
  <c r="CB260" i="7"/>
  <c r="CA261" i="7"/>
  <c r="CB261" i="7"/>
  <c r="CA262" i="7"/>
  <c r="CB262" i="7"/>
  <c r="CA263" i="7"/>
  <c r="CB263" i="7"/>
  <c r="CA264" i="7"/>
  <c r="CB264" i="7"/>
  <c r="CA265" i="7"/>
  <c r="CB265" i="7"/>
  <c r="CA266" i="7"/>
  <c r="CB266" i="7"/>
  <c r="CA267" i="7"/>
  <c r="CB267" i="7"/>
  <c r="CA268" i="7"/>
  <c r="CB268" i="7"/>
  <c r="CA269" i="7"/>
  <c r="CB269" i="7"/>
  <c r="CA270" i="7"/>
  <c r="CB270" i="7"/>
  <c r="CA271" i="7"/>
  <c r="CB271" i="7"/>
  <c r="CA272" i="7"/>
  <c r="CB272" i="7"/>
  <c r="CA273" i="7"/>
  <c r="CB273" i="7"/>
  <c r="CA274" i="7"/>
  <c r="CB274" i="7"/>
  <c r="CA275" i="7"/>
  <c r="CB275" i="7"/>
  <c r="CA276" i="7"/>
  <c r="CB276" i="7"/>
  <c r="CA277" i="7"/>
  <c r="CB277" i="7"/>
  <c r="CA278" i="7"/>
  <c r="CB278" i="7"/>
  <c r="CA279" i="7"/>
  <c r="CB279" i="7"/>
  <c r="CA280" i="7"/>
  <c r="CB280" i="7"/>
  <c r="CA281" i="7"/>
  <c r="CB281" i="7"/>
  <c r="CA282" i="7"/>
  <c r="CB282" i="7"/>
  <c r="CA283" i="7"/>
  <c r="CB283" i="7"/>
  <c r="CA284" i="7"/>
  <c r="CB284" i="7"/>
  <c r="CA285" i="7"/>
  <c r="CB285" i="7"/>
  <c r="CA286" i="7"/>
  <c r="CB286" i="7"/>
  <c r="CA287" i="7"/>
  <c r="CB287" i="7"/>
  <c r="CA288" i="7"/>
  <c r="CB288" i="7"/>
  <c r="CA289" i="7"/>
  <c r="CB289" i="7"/>
  <c r="CA290" i="7"/>
  <c r="CB290" i="7"/>
  <c r="CA291" i="7"/>
  <c r="CB291" i="7"/>
  <c r="CA292" i="7"/>
  <c r="CB292" i="7"/>
  <c r="CA293" i="7"/>
  <c r="CB293" i="7"/>
  <c r="CA294" i="7"/>
  <c r="CB294" i="7"/>
  <c r="CA295" i="7"/>
  <c r="CB295" i="7"/>
  <c r="CA296" i="7"/>
  <c r="CB296" i="7"/>
  <c r="CA297" i="7"/>
  <c r="CB297" i="7"/>
  <c r="CA298" i="7"/>
  <c r="CB298" i="7"/>
  <c r="CA299" i="7"/>
  <c r="CB299" i="7"/>
  <c r="CA300" i="7"/>
  <c r="CB300" i="7"/>
  <c r="CA301" i="7"/>
  <c r="CB301" i="7"/>
  <c r="CA302" i="7"/>
  <c r="CB302" i="7"/>
  <c r="CA303" i="7"/>
  <c r="CB303" i="7"/>
  <c r="CA304" i="7"/>
  <c r="CB304" i="7"/>
  <c r="CA305" i="7"/>
  <c r="CB305" i="7"/>
  <c r="CA306" i="7"/>
  <c r="CB306" i="7"/>
  <c r="CA307" i="7"/>
  <c r="CB307" i="7"/>
  <c r="CA308" i="7"/>
  <c r="CB308" i="7"/>
  <c r="CA309" i="7"/>
  <c r="CB309" i="7"/>
  <c r="CA310" i="7"/>
  <c r="CB310" i="7"/>
  <c r="CA311" i="7"/>
  <c r="CB311" i="7"/>
  <c r="CA312" i="7"/>
  <c r="CB312" i="7"/>
  <c r="CA313" i="7"/>
  <c r="CB313" i="7"/>
  <c r="CA314" i="7"/>
  <c r="CB314" i="7"/>
  <c r="CA315" i="7"/>
  <c r="CB315" i="7"/>
  <c r="CA316" i="7"/>
  <c r="CB316" i="7"/>
  <c r="CA317" i="7"/>
  <c r="CB317" i="7"/>
  <c r="CA318" i="7"/>
  <c r="CB318" i="7"/>
  <c r="CA319" i="7"/>
  <c r="CB319" i="7"/>
  <c r="CA320" i="7"/>
  <c r="CB320" i="7"/>
  <c r="CA321" i="7"/>
  <c r="CB321" i="7"/>
  <c r="CA322" i="7"/>
  <c r="CB322" i="7"/>
  <c r="CA323" i="7"/>
  <c r="CB323" i="7"/>
  <c r="CA324" i="7"/>
  <c r="CB324" i="7"/>
  <c r="CA325" i="7"/>
  <c r="CB325" i="7"/>
  <c r="CA326" i="7"/>
  <c r="CB326" i="7"/>
  <c r="CA327" i="7"/>
  <c r="CB327" i="7"/>
  <c r="CA328" i="7"/>
  <c r="CB328" i="7"/>
  <c r="CA329" i="7"/>
  <c r="CB329" i="7"/>
  <c r="CA330" i="7"/>
  <c r="CB330" i="7"/>
  <c r="CA331" i="7"/>
  <c r="CB331" i="7"/>
  <c r="CA332" i="7"/>
  <c r="CB332" i="7"/>
  <c r="CA333" i="7"/>
  <c r="CB333" i="7"/>
  <c r="CA334" i="7"/>
  <c r="CB334" i="7"/>
  <c r="CA335" i="7"/>
  <c r="CB335" i="7"/>
  <c r="CA336" i="7"/>
  <c r="CB336" i="7"/>
  <c r="CA337" i="7"/>
  <c r="CB337" i="7"/>
  <c r="CA338" i="7"/>
  <c r="CB338" i="7"/>
  <c r="CA339" i="7"/>
  <c r="CB339" i="7"/>
  <c r="CA340" i="7"/>
  <c r="CB340" i="7"/>
  <c r="CA341" i="7"/>
  <c r="CB341" i="7"/>
  <c r="CA342" i="7"/>
  <c r="CB342" i="7"/>
  <c r="CA343" i="7"/>
  <c r="CB343" i="7"/>
  <c r="CA344" i="7"/>
  <c r="CB344" i="7"/>
  <c r="CA345" i="7"/>
  <c r="CB345" i="7"/>
  <c r="CA346" i="7"/>
  <c r="CB346" i="7"/>
  <c r="CA347" i="7"/>
  <c r="CB347" i="7"/>
  <c r="CA348" i="7"/>
  <c r="CB348" i="7"/>
  <c r="CA349" i="7"/>
  <c r="CB349" i="7"/>
  <c r="CA350" i="7"/>
  <c r="CB350" i="7"/>
  <c r="CA351" i="7"/>
  <c r="CB351" i="7"/>
  <c r="CA352" i="7"/>
  <c r="CB352" i="7"/>
  <c r="CA353" i="7"/>
  <c r="CB353" i="7"/>
  <c r="CA354" i="7"/>
  <c r="CB354" i="7"/>
  <c r="CA355" i="7"/>
  <c r="CB355" i="7"/>
  <c r="CA356" i="7"/>
  <c r="CB356" i="7"/>
  <c r="CA357" i="7"/>
  <c r="CB357" i="7"/>
  <c r="CA358" i="7"/>
  <c r="CB358" i="7"/>
  <c r="CA359" i="7"/>
  <c r="CB359" i="7"/>
  <c r="CA360" i="7"/>
  <c r="CB360" i="7"/>
  <c r="CA361" i="7"/>
  <c r="CB361" i="7"/>
  <c r="CA362" i="7"/>
  <c r="CB362" i="7"/>
  <c r="CA363" i="7"/>
  <c r="CB363" i="7"/>
  <c r="CA364" i="7"/>
  <c r="CB364" i="7"/>
  <c r="CA365" i="7"/>
  <c r="CB365" i="7"/>
  <c r="CA366" i="7"/>
  <c r="CB366" i="7"/>
  <c r="CA367" i="7"/>
  <c r="CB367" i="7"/>
  <c r="CA368" i="7"/>
  <c r="CB368" i="7"/>
  <c r="CA369" i="7"/>
  <c r="CB369" i="7"/>
  <c r="CA370" i="7"/>
  <c r="CB370" i="7"/>
  <c r="CA371" i="7"/>
  <c r="CB371" i="7"/>
  <c r="CA372" i="7"/>
  <c r="CB372" i="7"/>
  <c r="CA373" i="7"/>
  <c r="CB373" i="7"/>
  <c r="CA374" i="7"/>
  <c r="CB374" i="7"/>
  <c r="CA375" i="7"/>
  <c r="CB375" i="7"/>
  <c r="CA376" i="7"/>
  <c r="CB376" i="7"/>
  <c r="CA377" i="7"/>
  <c r="CB377" i="7"/>
  <c r="CA378" i="7"/>
  <c r="CB378" i="7"/>
  <c r="CA379" i="7"/>
  <c r="CB379" i="7"/>
  <c r="CA380" i="7"/>
  <c r="CB380" i="7"/>
  <c r="CA381" i="7"/>
  <c r="CB381" i="7"/>
  <c r="CA382" i="7"/>
  <c r="CB382" i="7"/>
  <c r="CA383" i="7"/>
  <c r="CB383" i="7"/>
  <c r="CA384" i="7"/>
  <c r="CB384" i="7"/>
  <c r="CA385" i="7"/>
  <c r="CB385" i="7"/>
  <c r="CA386" i="7"/>
  <c r="CB386" i="7"/>
  <c r="CA387" i="7"/>
  <c r="CB387" i="7"/>
  <c r="CA388" i="7"/>
  <c r="CB388" i="7"/>
  <c r="CA389" i="7"/>
  <c r="CB389" i="7"/>
  <c r="CA390" i="7"/>
  <c r="CB390" i="7"/>
  <c r="CA391" i="7"/>
  <c r="CB391" i="7"/>
  <c r="CA392" i="7"/>
  <c r="CB392" i="7"/>
  <c r="CA393" i="7"/>
  <c r="CB393" i="7"/>
  <c r="CA394" i="7"/>
  <c r="CB394" i="7"/>
  <c r="CA395" i="7"/>
  <c r="CB395" i="7"/>
  <c r="CA396" i="7"/>
  <c r="CB396" i="7"/>
  <c r="CA397" i="7"/>
  <c r="CB397" i="7"/>
  <c r="CA398" i="7"/>
  <c r="CB398" i="7"/>
  <c r="CA399" i="7"/>
  <c r="CB399" i="7"/>
  <c r="CA400" i="7"/>
  <c r="CB400" i="7"/>
  <c r="CA401" i="7"/>
  <c r="CB401" i="7"/>
  <c r="CA402" i="7"/>
  <c r="CB402" i="7"/>
  <c r="CA403" i="7"/>
  <c r="CB403" i="7"/>
  <c r="CA404" i="7"/>
  <c r="CB404" i="7"/>
  <c r="CA405" i="7"/>
  <c r="CB405" i="7"/>
  <c r="CA406" i="7"/>
  <c r="CB406" i="7"/>
  <c r="CA407" i="7"/>
  <c r="CB407" i="7"/>
  <c r="CA408" i="7"/>
  <c r="CB408" i="7"/>
  <c r="CA409" i="7"/>
  <c r="CB409" i="7"/>
  <c r="CA410" i="7"/>
  <c r="CB410" i="7"/>
  <c r="CA411" i="7"/>
  <c r="CB411" i="7"/>
  <c r="CA412" i="7"/>
  <c r="CB412" i="7"/>
  <c r="CA413" i="7"/>
  <c r="CB413" i="7"/>
  <c r="CA414" i="7"/>
  <c r="CB414" i="7"/>
  <c r="CA415" i="7"/>
  <c r="CB415" i="7"/>
  <c r="CA416" i="7"/>
  <c r="CB416" i="7"/>
  <c r="CA417" i="7"/>
  <c r="CB417" i="7"/>
  <c r="CA418" i="7"/>
  <c r="CB418" i="7"/>
  <c r="CA419" i="7"/>
  <c r="CB419" i="7"/>
  <c r="CA420" i="7"/>
  <c r="CB420" i="7"/>
  <c r="CA421" i="7"/>
  <c r="CB421" i="7"/>
  <c r="CA422" i="7"/>
  <c r="CB422" i="7"/>
  <c r="CA423" i="7"/>
  <c r="CB423" i="7"/>
  <c r="CA424" i="7"/>
  <c r="CB424" i="7"/>
  <c r="CA425" i="7"/>
  <c r="CB425" i="7"/>
  <c r="CA426" i="7"/>
  <c r="CB426" i="7"/>
  <c r="CA427" i="7"/>
  <c r="CB427" i="7"/>
  <c r="CA428" i="7"/>
  <c r="CB428" i="7"/>
  <c r="CA429" i="7"/>
  <c r="CB429" i="7"/>
  <c r="CA430" i="7"/>
  <c r="CB430" i="7"/>
  <c r="CA431" i="7"/>
  <c r="CB431" i="7"/>
  <c r="CA432" i="7"/>
  <c r="CB432" i="7"/>
  <c r="CA433" i="7"/>
  <c r="CB433" i="7"/>
  <c r="CA434" i="7"/>
  <c r="CB434" i="7"/>
  <c r="CA435" i="7"/>
  <c r="CB435" i="7"/>
  <c r="CA436" i="7"/>
  <c r="CB436" i="7"/>
  <c r="CA437" i="7"/>
  <c r="CB437" i="7"/>
  <c r="CA438" i="7"/>
  <c r="CB438" i="7"/>
  <c r="CA439" i="7"/>
  <c r="CB439" i="7"/>
  <c r="CA440" i="7"/>
  <c r="CB440" i="7"/>
  <c r="CA441" i="7"/>
  <c r="CB441" i="7"/>
  <c r="CA442" i="7"/>
  <c r="CB442" i="7"/>
  <c r="CA443" i="7"/>
  <c r="CB443" i="7"/>
  <c r="CA444" i="7"/>
  <c r="CB444" i="7"/>
  <c r="CA445" i="7"/>
  <c r="CB445" i="7"/>
  <c r="CA446" i="7"/>
  <c r="CB446" i="7"/>
  <c r="CA447" i="7"/>
  <c r="CB447" i="7"/>
  <c r="CA448" i="7"/>
  <c r="CB448" i="7"/>
  <c r="CA449" i="7"/>
  <c r="CB449" i="7"/>
  <c r="CA450" i="7"/>
  <c r="CB450" i="7"/>
  <c r="CA451" i="7"/>
  <c r="CB451" i="7"/>
  <c r="CA452" i="7"/>
  <c r="CB452" i="7"/>
  <c r="CA453" i="7"/>
  <c r="CB453" i="7"/>
  <c r="CA454" i="7"/>
  <c r="CB454" i="7"/>
  <c r="CA455" i="7"/>
  <c r="CB455" i="7"/>
  <c r="CA456" i="7"/>
  <c r="CB456" i="7"/>
  <c r="CA457" i="7"/>
  <c r="CB457" i="7"/>
  <c r="CA458" i="7"/>
  <c r="CB458" i="7"/>
  <c r="CA459" i="7"/>
  <c r="CB459" i="7"/>
  <c r="CA460" i="7"/>
  <c r="CB460" i="7"/>
  <c r="CA461" i="7"/>
  <c r="CB461" i="7"/>
  <c r="CA462" i="7"/>
  <c r="CB462" i="7"/>
  <c r="CA463" i="7"/>
  <c r="CB463" i="7"/>
  <c r="CA464" i="7"/>
  <c r="CB464" i="7"/>
  <c r="CA465" i="7"/>
  <c r="CB465" i="7"/>
  <c r="CA466" i="7"/>
  <c r="CB466" i="7"/>
  <c r="CA467" i="7"/>
  <c r="CB467" i="7"/>
  <c r="CA468" i="7"/>
  <c r="CB468" i="7"/>
  <c r="CA469" i="7"/>
  <c r="CB469" i="7"/>
  <c r="CA470" i="7"/>
  <c r="CB470" i="7"/>
  <c r="CA471" i="7"/>
  <c r="CB471" i="7"/>
  <c r="CA472" i="7"/>
  <c r="CB472" i="7"/>
  <c r="CA473" i="7"/>
  <c r="CB473" i="7"/>
  <c r="CA474" i="7"/>
  <c r="CB474" i="7"/>
  <c r="CA475" i="7"/>
  <c r="CB475" i="7"/>
  <c r="CA476" i="7"/>
  <c r="CB476" i="7"/>
  <c r="CA477" i="7"/>
  <c r="CB477" i="7"/>
  <c r="CA478" i="7"/>
  <c r="CB478" i="7"/>
  <c r="CA479" i="7"/>
  <c r="CB479" i="7"/>
  <c r="CA480" i="7"/>
  <c r="CB480" i="7"/>
  <c r="CA481" i="7"/>
  <c r="CB481" i="7"/>
  <c r="CA482" i="7"/>
  <c r="CB482" i="7"/>
  <c r="CA483" i="7"/>
  <c r="CB483" i="7"/>
  <c r="CA484" i="7"/>
  <c r="CB484" i="7"/>
  <c r="CA485" i="7"/>
  <c r="CB485" i="7"/>
  <c r="CA486" i="7"/>
  <c r="CB486" i="7"/>
  <c r="CA487" i="7"/>
  <c r="CB487" i="7"/>
  <c r="CA488" i="7"/>
  <c r="CB488" i="7"/>
  <c r="CA489" i="7"/>
  <c r="CB489" i="7"/>
  <c r="CA490" i="7"/>
  <c r="CB490" i="7"/>
  <c r="CA491" i="7"/>
  <c r="CB491" i="7"/>
  <c r="CA492" i="7"/>
  <c r="CB492" i="7"/>
  <c r="CA493" i="7"/>
  <c r="CB493" i="7"/>
  <c r="CA494" i="7"/>
  <c r="CB494" i="7"/>
  <c r="CA495" i="7"/>
  <c r="CB495" i="7"/>
  <c r="CA496" i="7"/>
  <c r="CB496" i="7"/>
  <c r="CA497" i="7"/>
  <c r="CB497" i="7"/>
  <c r="CA498" i="7"/>
  <c r="CB498" i="7"/>
  <c r="CA499" i="7"/>
  <c r="CB499" i="7"/>
  <c r="CA500" i="7"/>
  <c r="CB500" i="7"/>
  <c r="CA501" i="7"/>
  <c r="CB501" i="7"/>
  <c r="CA502" i="7"/>
  <c r="CB502" i="7"/>
  <c r="CA503" i="7"/>
  <c r="CB503" i="7"/>
  <c r="CA504" i="7"/>
  <c r="CB504" i="7"/>
  <c r="CA505" i="7"/>
  <c r="CB505" i="7"/>
  <c r="CA506" i="7"/>
  <c r="CB506" i="7"/>
  <c r="CA507" i="7"/>
  <c r="CB507" i="7"/>
  <c r="CA508" i="7"/>
  <c r="CB508" i="7"/>
  <c r="CA509" i="7"/>
  <c r="CB509" i="7"/>
  <c r="CA510" i="7"/>
  <c r="CB510" i="7"/>
  <c r="CA511" i="7"/>
  <c r="CB511" i="7"/>
  <c r="CA512" i="7"/>
  <c r="CB512" i="7"/>
  <c r="CA513" i="7"/>
  <c r="CB513" i="7"/>
  <c r="CA514" i="7"/>
  <c r="CB514" i="7"/>
  <c r="CA515" i="7"/>
  <c r="CB515" i="7"/>
  <c r="CA516" i="7"/>
  <c r="CB516" i="7"/>
  <c r="CA517" i="7"/>
  <c r="CB517" i="7"/>
  <c r="CA518" i="7"/>
  <c r="CB518" i="7"/>
  <c r="CA519" i="7"/>
  <c r="CB519" i="7"/>
  <c r="CA520" i="7"/>
  <c r="CB520" i="7"/>
  <c r="CA521" i="7"/>
  <c r="CB521" i="7"/>
  <c r="CA522" i="7"/>
  <c r="CB522" i="7"/>
  <c r="CA523" i="7"/>
  <c r="CB523" i="7"/>
  <c r="CA524" i="7"/>
  <c r="CB524" i="7"/>
  <c r="CA525" i="7"/>
  <c r="CB525" i="7"/>
  <c r="CA526" i="7"/>
  <c r="CB526" i="7"/>
  <c r="CA527" i="7"/>
  <c r="CB527" i="7"/>
  <c r="CA528" i="7"/>
  <c r="CB528" i="7"/>
  <c r="CA529" i="7"/>
  <c r="CB529" i="7"/>
  <c r="CA530" i="7"/>
  <c r="CB530" i="7"/>
  <c r="CA531" i="7"/>
  <c r="CB531" i="7"/>
  <c r="CA532" i="7"/>
  <c r="CB532" i="7"/>
  <c r="CA533" i="7"/>
  <c r="CB533" i="7"/>
  <c r="CA534" i="7"/>
  <c r="CB534" i="7"/>
  <c r="CA535" i="7"/>
  <c r="CB535" i="7"/>
  <c r="CA536" i="7"/>
  <c r="CB536" i="7"/>
  <c r="CA537" i="7"/>
  <c r="CB537" i="7"/>
  <c r="CA538" i="7"/>
  <c r="CB538" i="7"/>
  <c r="CA539" i="7"/>
  <c r="CB539" i="7"/>
  <c r="CA540" i="7"/>
  <c r="CB540" i="7"/>
  <c r="CA541" i="7"/>
  <c r="CB541" i="7"/>
  <c r="CA542" i="7"/>
  <c r="CB542" i="7"/>
  <c r="CA543" i="7"/>
  <c r="CB543" i="7"/>
  <c r="CA544" i="7"/>
  <c r="CB544" i="7"/>
  <c r="CA545" i="7"/>
  <c r="CB545" i="7"/>
  <c r="CA546" i="7"/>
  <c r="CB546" i="7"/>
  <c r="CA547" i="7"/>
  <c r="CB547" i="7"/>
  <c r="CA548" i="7"/>
  <c r="CB548" i="7"/>
  <c r="CA549" i="7"/>
  <c r="CB549" i="7"/>
  <c r="CA550" i="7"/>
  <c r="CB550" i="7"/>
  <c r="CA551" i="7"/>
  <c r="CB551" i="7"/>
  <c r="CA552" i="7"/>
  <c r="CB552" i="7"/>
  <c r="CA553" i="7"/>
  <c r="CB553" i="7"/>
  <c r="CA554" i="7"/>
  <c r="CB554" i="7"/>
  <c r="CA555" i="7"/>
  <c r="CB555" i="7"/>
  <c r="CA556" i="7"/>
  <c r="CB556" i="7"/>
  <c r="CA557" i="7"/>
  <c r="CB557" i="7"/>
  <c r="CA558" i="7"/>
  <c r="CB558" i="7"/>
  <c r="CA559" i="7"/>
  <c r="CB559" i="7"/>
  <c r="CA560" i="7"/>
  <c r="CB560" i="7"/>
  <c r="CA561" i="7"/>
  <c r="CB561" i="7"/>
  <c r="CA562" i="7"/>
  <c r="CB562" i="7"/>
  <c r="CA563" i="7"/>
  <c r="CB563" i="7"/>
  <c r="CA564" i="7"/>
  <c r="CB564" i="7"/>
  <c r="CA565" i="7"/>
  <c r="CB565" i="7"/>
  <c r="CA566" i="7"/>
  <c r="CB566" i="7"/>
  <c r="CA567" i="7"/>
  <c r="CB567" i="7"/>
  <c r="CA568" i="7"/>
  <c r="CB568" i="7"/>
  <c r="CA569" i="7"/>
  <c r="CB569" i="7"/>
  <c r="CA570" i="7"/>
  <c r="CB570" i="7"/>
  <c r="CA571" i="7"/>
  <c r="CB571" i="7"/>
  <c r="CA572" i="7"/>
  <c r="CB572" i="7"/>
  <c r="CA573" i="7"/>
  <c r="CB573" i="7"/>
  <c r="CA574" i="7"/>
  <c r="CB574" i="7"/>
  <c r="CA575" i="7"/>
  <c r="CB575" i="7"/>
  <c r="CA576" i="7"/>
  <c r="CB576" i="7"/>
  <c r="CA577" i="7"/>
  <c r="CB577" i="7"/>
  <c r="CA578" i="7"/>
  <c r="CB578" i="7"/>
  <c r="CA579" i="7"/>
  <c r="CB579" i="7"/>
  <c r="CA580" i="7"/>
  <c r="CB580" i="7"/>
  <c r="CA581" i="7"/>
  <c r="CB581" i="7"/>
  <c r="CA582" i="7"/>
  <c r="CB582" i="7"/>
  <c r="CA583" i="7"/>
  <c r="CB583" i="7"/>
  <c r="CA584" i="7"/>
  <c r="CB584" i="7"/>
  <c r="CA585" i="7"/>
  <c r="CB585" i="7"/>
  <c r="CA586" i="7"/>
  <c r="CB586" i="7"/>
  <c r="CA587" i="7"/>
  <c r="CB587" i="7"/>
  <c r="CA588" i="7"/>
  <c r="CB588" i="7"/>
  <c r="CA589" i="7"/>
  <c r="CB589" i="7"/>
  <c r="CA590" i="7"/>
  <c r="CB590" i="7"/>
  <c r="CA591" i="7"/>
  <c r="CB591" i="7"/>
  <c r="CA592" i="7"/>
  <c r="CB592" i="7"/>
  <c r="CA593" i="7"/>
  <c r="CB593" i="7"/>
  <c r="CA594" i="7"/>
  <c r="CB594" i="7"/>
  <c r="CA595" i="7"/>
  <c r="CB595" i="7"/>
  <c r="CA596" i="7"/>
  <c r="CB596" i="7"/>
  <c r="CA597" i="7"/>
  <c r="CB597" i="7"/>
  <c r="CA598" i="7"/>
  <c r="CB598" i="7"/>
  <c r="CA599" i="7"/>
  <c r="CB599" i="7"/>
  <c r="CA600" i="7"/>
  <c r="CB600" i="7"/>
  <c r="CA601" i="7"/>
  <c r="CB601" i="7"/>
  <c r="CA602" i="7"/>
  <c r="CB602" i="7"/>
  <c r="CA603" i="7"/>
  <c r="CB603" i="7"/>
  <c r="CA604" i="7"/>
  <c r="CB604" i="7"/>
  <c r="CA605" i="7"/>
  <c r="CB605" i="7"/>
  <c r="CA606" i="7"/>
  <c r="CB606" i="7"/>
  <c r="CA607" i="7"/>
  <c r="CB607" i="7"/>
  <c r="CA608" i="7"/>
  <c r="CB608" i="7"/>
  <c r="CA609" i="7"/>
  <c r="CB609" i="7"/>
  <c r="CA610" i="7"/>
  <c r="CB610" i="7"/>
  <c r="CA611" i="7"/>
  <c r="CB611" i="7"/>
  <c r="CA612" i="7"/>
  <c r="CB612" i="7"/>
  <c r="CA613" i="7"/>
  <c r="CB613" i="7"/>
  <c r="CA614" i="7"/>
  <c r="CB614" i="7"/>
  <c r="CA615" i="7"/>
  <c r="CB615" i="7"/>
  <c r="CA616" i="7"/>
  <c r="CB616" i="7"/>
  <c r="CA617" i="7"/>
  <c r="CB617" i="7"/>
  <c r="CA618" i="7"/>
  <c r="CB618" i="7"/>
  <c r="CA619" i="7"/>
  <c r="CB619" i="7"/>
  <c r="CA620" i="7"/>
  <c r="CB620" i="7"/>
  <c r="CA621" i="7"/>
  <c r="CB621" i="7"/>
  <c r="CA622" i="7"/>
  <c r="CB622" i="7"/>
  <c r="CA623" i="7"/>
  <c r="CB623" i="7"/>
  <c r="CA624" i="7"/>
  <c r="CB624" i="7"/>
  <c r="CA625" i="7"/>
  <c r="CB625" i="7"/>
  <c r="CA626" i="7"/>
  <c r="CB626" i="7"/>
  <c r="CA627" i="7"/>
  <c r="CB627" i="7"/>
  <c r="CA628" i="7"/>
  <c r="CB628" i="7"/>
  <c r="CA629" i="7"/>
  <c r="CB629" i="7"/>
  <c r="CA630" i="7"/>
  <c r="CB630" i="7"/>
  <c r="CA631" i="7"/>
  <c r="CB631" i="7"/>
  <c r="CA632" i="7"/>
  <c r="CB632" i="7"/>
  <c r="CA633" i="7"/>
  <c r="CB633" i="7"/>
  <c r="CA634" i="7"/>
  <c r="CB634" i="7"/>
  <c r="CA635" i="7"/>
  <c r="CB635" i="7"/>
  <c r="CA636" i="7"/>
  <c r="CB636" i="7"/>
  <c r="CA637" i="7"/>
  <c r="CB637" i="7"/>
  <c r="CA638" i="7"/>
  <c r="CB638" i="7"/>
  <c r="CA639" i="7"/>
  <c r="CB639" i="7"/>
  <c r="CA640" i="7"/>
  <c r="CB640" i="7"/>
  <c r="CA641" i="7"/>
  <c r="CB641" i="7"/>
  <c r="CA642" i="7"/>
  <c r="CB642" i="7"/>
  <c r="CA643" i="7"/>
  <c r="CB643" i="7"/>
  <c r="CA644" i="7"/>
  <c r="CB644" i="7"/>
  <c r="CA645" i="7"/>
  <c r="CB645" i="7"/>
  <c r="CA646" i="7"/>
  <c r="CB646" i="7"/>
  <c r="CA647" i="7"/>
  <c r="CB647" i="7"/>
  <c r="CA648" i="7"/>
  <c r="CB648" i="7"/>
  <c r="CA649" i="7"/>
  <c r="CB649" i="7"/>
  <c r="CA650" i="7"/>
  <c r="CB650" i="7"/>
  <c r="CA651" i="7"/>
  <c r="CB651" i="7"/>
  <c r="CA652" i="7"/>
  <c r="CB652" i="7"/>
  <c r="CA653" i="7"/>
  <c r="CB653" i="7"/>
  <c r="CA654" i="7"/>
  <c r="CB654" i="7"/>
  <c r="CA655" i="7"/>
  <c r="CB655" i="7"/>
  <c r="CA656" i="7"/>
  <c r="CB656" i="7"/>
  <c r="CA657" i="7"/>
  <c r="CB657" i="7"/>
  <c r="CA658" i="7"/>
  <c r="CB658" i="7"/>
  <c r="CA659" i="7"/>
  <c r="CB659" i="7"/>
  <c r="CA660" i="7"/>
  <c r="CB660" i="7"/>
  <c r="CA661" i="7"/>
  <c r="CB661" i="7"/>
  <c r="CA662" i="7"/>
  <c r="CB662" i="7"/>
  <c r="CA663" i="7"/>
  <c r="CB663" i="7"/>
  <c r="CA664" i="7"/>
  <c r="CB664" i="7"/>
  <c r="CA665" i="7"/>
  <c r="CB665" i="7"/>
  <c r="CA666" i="7"/>
  <c r="CB666" i="7"/>
  <c r="CA667" i="7"/>
  <c r="CB667" i="7"/>
  <c r="CA668" i="7"/>
  <c r="CB668" i="7"/>
  <c r="CA669" i="7"/>
  <c r="CB669" i="7"/>
  <c r="CA670" i="7"/>
  <c r="CB670" i="7"/>
  <c r="CA671" i="7"/>
  <c r="CB671" i="7"/>
  <c r="CA672" i="7"/>
  <c r="CB672" i="7"/>
  <c r="CA673" i="7"/>
  <c r="CB673" i="7"/>
  <c r="CA674" i="7"/>
  <c r="CB674" i="7"/>
  <c r="CA675" i="7"/>
  <c r="CB675" i="7"/>
  <c r="CA676" i="7"/>
  <c r="CB676" i="7"/>
  <c r="CA677" i="7"/>
  <c r="CB677" i="7"/>
  <c r="CA678" i="7"/>
  <c r="CB678" i="7"/>
  <c r="CA679" i="7"/>
  <c r="CB679" i="7"/>
  <c r="CA680" i="7"/>
  <c r="CB680" i="7"/>
  <c r="CA681" i="7"/>
  <c r="CB681" i="7"/>
  <c r="CA682" i="7"/>
  <c r="CB682" i="7"/>
  <c r="CA683" i="7"/>
  <c r="CB683" i="7"/>
  <c r="CA684" i="7"/>
  <c r="CB684" i="7"/>
  <c r="CA685" i="7"/>
  <c r="CB685" i="7"/>
  <c r="CA686" i="7"/>
  <c r="CB686" i="7"/>
  <c r="CA687" i="7"/>
  <c r="CB687" i="7"/>
  <c r="CA688" i="7"/>
  <c r="CB688" i="7"/>
  <c r="CA689" i="7"/>
  <c r="CB689" i="7"/>
  <c r="CA690" i="7"/>
  <c r="CB690" i="7"/>
  <c r="CA691" i="7"/>
  <c r="CB691" i="7"/>
  <c r="CA692" i="7"/>
  <c r="CB692" i="7"/>
  <c r="CA693" i="7"/>
  <c r="CB693" i="7"/>
  <c r="CA694" i="7"/>
  <c r="CB694" i="7"/>
  <c r="CA695" i="7"/>
  <c r="CB695" i="7"/>
  <c r="CA696" i="7"/>
  <c r="CB696" i="7"/>
  <c r="CA697" i="7"/>
  <c r="CB697" i="7"/>
  <c r="CA698" i="7"/>
  <c r="CB698" i="7"/>
  <c r="CA699" i="7"/>
  <c r="CB699" i="7"/>
  <c r="CA700" i="7"/>
  <c r="CB700" i="7"/>
  <c r="CA701" i="7"/>
  <c r="CB701" i="7"/>
  <c r="CA702" i="7"/>
  <c r="CB702" i="7"/>
  <c r="CA703" i="7"/>
  <c r="CB703" i="7"/>
  <c r="CA704" i="7"/>
  <c r="CB704" i="7"/>
  <c r="CA705" i="7"/>
  <c r="CB705" i="7"/>
  <c r="CA706" i="7"/>
  <c r="CB706" i="7"/>
  <c r="CA707" i="7"/>
  <c r="CB707" i="7"/>
  <c r="CA708" i="7"/>
  <c r="CB708" i="7"/>
  <c r="CA709" i="7"/>
  <c r="CB709" i="7"/>
  <c r="CA710" i="7"/>
  <c r="CB710" i="7"/>
  <c r="CA711" i="7"/>
  <c r="CB711" i="7"/>
  <c r="CA712" i="7"/>
  <c r="CB712" i="7"/>
  <c r="CA713" i="7"/>
  <c r="CB713" i="7"/>
  <c r="CA714" i="7"/>
  <c r="CB714" i="7"/>
  <c r="CA715" i="7"/>
  <c r="CB715" i="7"/>
  <c r="CA716" i="7"/>
  <c r="CB716" i="7"/>
  <c r="CA717" i="7"/>
  <c r="CB717" i="7"/>
  <c r="CA718" i="7"/>
  <c r="CB718" i="7"/>
  <c r="CA719" i="7"/>
  <c r="CB719" i="7"/>
  <c r="CA720" i="7"/>
  <c r="CB720" i="7"/>
  <c r="CA721" i="7"/>
  <c r="CB721" i="7"/>
  <c r="CA722" i="7"/>
  <c r="CB722" i="7"/>
  <c r="CA723" i="7"/>
  <c r="CB723" i="7"/>
  <c r="CA724" i="7"/>
  <c r="CB724" i="7"/>
  <c r="CA725" i="7"/>
  <c r="CB725" i="7"/>
  <c r="CA726" i="7"/>
  <c r="CB726" i="7"/>
  <c r="CA727" i="7"/>
  <c r="CB727" i="7"/>
  <c r="CA728" i="7"/>
  <c r="CB728" i="7"/>
  <c r="CA729" i="7"/>
  <c r="CB729" i="7"/>
  <c r="CA730" i="7"/>
  <c r="CB730" i="7"/>
  <c r="CA731" i="7"/>
  <c r="CB731" i="7"/>
  <c r="CA732" i="7"/>
  <c r="CB732" i="7"/>
  <c r="CA733" i="7"/>
  <c r="CB733" i="7"/>
  <c r="CA734" i="7"/>
  <c r="CB734" i="7"/>
  <c r="CA735" i="7"/>
  <c r="CB735" i="7"/>
  <c r="CA736" i="7"/>
  <c r="CB736" i="7"/>
  <c r="CA737" i="7"/>
  <c r="CB737" i="7"/>
  <c r="CA738" i="7"/>
  <c r="CB738" i="7"/>
  <c r="CA739" i="7"/>
  <c r="CB739" i="7"/>
  <c r="CA740" i="7"/>
  <c r="CB740" i="7"/>
  <c r="CA741" i="7"/>
  <c r="CB741" i="7"/>
  <c r="CA742" i="7"/>
  <c r="CB742" i="7"/>
  <c r="CA743" i="7"/>
  <c r="CB743" i="7"/>
  <c r="CA744" i="7"/>
  <c r="CB744" i="7"/>
  <c r="CA745" i="7"/>
  <c r="CB745" i="7"/>
  <c r="CA746" i="7"/>
  <c r="CB746" i="7"/>
  <c r="CA747" i="7"/>
  <c r="CB747" i="7"/>
  <c r="CA748" i="7"/>
  <c r="CB748" i="7"/>
  <c r="CA749" i="7"/>
  <c r="CB749" i="7"/>
  <c r="CA750" i="7"/>
  <c r="CB750" i="7"/>
  <c r="CA751" i="7"/>
  <c r="CB751" i="7"/>
  <c r="CA752" i="7"/>
  <c r="CB752" i="7"/>
  <c r="CA753" i="7"/>
  <c r="CB753" i="7"/>
  <c r="CA754" i="7"/>
  <c r="CB754" i="7"/>
  <c r="CA755" i="7"/>
  <c r="CB755" i="7"/>
  <c r="CA756" i="7"/>
  <c r="CB756" i="7"/>
  <c r="CA757" i="7"/>
  <c r="CB757" i="7"/>
  <c r="CA758" i="7"/>
  <c r="CB758" i="7"/>
  <c r="CA759" i="7"/>
  <c r="CB759" i="7"/>
  <c r="CA760" i="7"/>
  <c r="CB760" i="7"/>
  <c r="CA761" i="7"/>
  <c r="CB761" i="7"/>
  <c r="CA762" i="7"/>
  <c r="CB762" i="7"/>
  <c r="CA763" i="7"/>
  <c r="CB763" i="7"/>
  <c r="CA764" i="7"/>
  <c r="CB764" i="7"/>
  <c r="CA765" i="7"/>
  <c r="CB765" i="7"/>
  <c r="CA766" i="7"/>
  <c r="CB766" i="7"/>
  <c r="CA767" i="7"/>
  <c r="CB767" i="7"/>
  <c r="CA768" i="7"/>
  <c r="CB768" i="7"/>
  <c r="CA769" i="7"/>
  <c r="CB769" i="7"/>
  <c r="CA770" i="7"/>
  <c r="CB770" i="7"/>
  <c r="CA771" i="7"/>
  <c r="CB771" i="7"/>
  <c r="CA772" i="7"/>
  <c r="CB772" i="7"/>
  <c r="CA773" i="7"/>
  <c r="CB773" i="7"/>
  <c r="CA774" i="7"/>
  <c r="CB774" i="7"/>
  <c r="CA775" i="7"/>
  <c r="CB775" i="7"/>
  <c r="CA776" i="7"/>
  <c r="CB776" i="7"/>
  <c r="CA777" i="7"/>
  <c r="CB777" i="7"/>
  <c r="CA778" i="7"/>
  <c r="CB778" i="7"/>
  <c r="CA779" i="7"/>
  <c r="CB779" i="7"/>
  <c r="CA780" i="7"/>
  <c r="CB780" i="7"/>
  <c r="CA781" i="7"/>
  <c r="CB781" i="7"/>
  <c r="CA782" i="7"/>
  <c r="CB782" i="7"/>
  <c r="CA783" i="7"/>
  <c r="CB783" i="7"/>
  <c r="CA784" i="7"/>
  <c r="CB784" i="7"/>
  <c r="CA785" i="7"/>
  <c r="CB785" i="7"/>
  <c r="CA786" i="7"/>
  <c r="CB786" i="7"/>
  <c r="CA787" i="7"/>
  <c r="CB787" i="7"/>
  <c r="CA788" i="7"/>
  <c r="CB788" i="7"/>
  <c r="CA789" i="7"/>
  <c r="CB789" i="7"/>
  <c r="CA790" i="7"/>
  <c r="CB790" i="7"/>
  <c r="CA791" i="7"/>
  <c r="CB791" i="7"/>
  <c r="CA792" i="7"/>
  <c r="CB792" i="7"/>
  <c r="CA793" i="7"/>
  <c r="CB793" i="7"/>
  <c r="CA794" i="7"/>
  <c r="CB794" i="7"/>
  <c r="CA795" i="7"/>
  <c r="CB795" i="7"/>
  <c r="CA796" i="7"/>
  <c r="CB796" i="7"/>
  <c r="CA797" i="7"/>
  <c r="CB797" i="7"/>
  <c r="CA798" i="7"/>
  <c r="CB798" i="7"/>
  <c r="CA799" i="7"/>
  <c r="CB799" i="7"/>
  <c r="CA800" i="7"/>
  <c r="CB800" i="7"/>
  <c r="CA801" i="7"/>
  <c r="CB801" i="7"/>
  <c r="CA802" i="7"/>
  <c r="CB802" i="7"/>
  <c r="CA803" i="7"/>
  <c r="CB803" i="7"/>
  <c r="CA804" i="7"/>
  <c r="CB804" i="7"/>
  <c r="CA805" i="7"/>
  <c r="CB805" i="7"/>
  <c r="CA806" i="7"/>
  <c r="CB806" i="7"/>
  <c r="CA807" i="7"/>
  <c r="CB807" i="7"/>
  <c r="CA808" i="7"/>
  <c r="CB808" i="7"/>
  <c r="CA809" i="7"/>
  <c r="CB809" i="7"/>
  <c r="CA810" i="7"/>
  <c r="CB810" i="7"/>
  <c r="CA811" i="7"/>
  <c r="CB811" i="7"/>
  <c r="CA812" i="7"/>
  <c r="CB812" i="7"/>
  <c r="CA813" i="7"/>
  <c r="CB813" i="7"/>
  <c r="CA814" i="7"/>
  <c r="CB814" i="7"/>
  <c r="CA815" i="7"/>
  <c r="CB815" i="7"/>
  <c r="CA816" i="7"/>
  <c r="CB816" i="7"/>
  <c r="CA817" i="7"/>
  <c r="CB817" i="7"/>
  <c r="CA818" i="7"/>
  <c r="CB818" i="7"/>
  <c r="CA819" i="7"/>
  <c r="CB819" i="7"/>
  <c r="CA820" i="7"/>
  <c r="CB820" i="7"/>
  <c r="CA821" i="7"/>
  <c r="CB821" i="7"/>
  <c r="CA822" i="7"/>
  <c r="CB822" i="7"/>
  <c r="CA823" i="7"/>
  <c r="CB823" i="7"/>
  <c r="CA824" i="7"/>
  <c r="CB824" i="7"/>
  <c r="CA825" i="7"/>
  <c r="CB825" i="7"/>
  <c r="CA826" i="7"/>
  <c r="CB826" i="7"/>
  <c r="CA827" i="7"/>
  <c r="CB827" i="7"/>
  <c r="CA828" i="7"/>
  <c r="CB828" i="7"/>
  <c r="CA829" i="7"/>
  <c r="CB829" i="7"/>
  <c r="CA830" i="7"/>
  <c r="CB830" i="7"/>
  <c r="CA831" i="7"/>
  <c r="CB831" i="7"/>
  <c r="CA832" i="7"/>
  <c r="CB832" i="7"/>
  <c r="CA833" i="7"/>
  <c r="CB833" i="7"/>
  <c r="CA834" i="7"/>
  <c r="CB834" i="7"/>
  <c r="CA835" i="7"/>
  <c r="CB835" i="7"/>
  <c r="CA836" i="7"/>
  <c r="CB836" i="7"/>
  <c r="CA837" i="7"/>
  <c r="CB837" i="7"/>
  <c r="CA838" i="7"/>
  <c r="CB838" i="7"/>
  <c r="CA839" i="7"/>
  <c r="CB839" i="7"/>
  <c r="CA840" i="7"/>
  <c r="CB840" i="7"/>
  <c r="CA841" i="7"/>
  <c r="CB841" i="7"/>
  <c r="CA842" i="7"/>
  <c r="CB842" i="7"/>
  <c r="CA843" i="7"/>
  <c r="CB843" i="7"/>
  <c r="CA844" i="7"/>
  <c r="CB844" i="7"/>
  <c r="CA845" i="7"/>
  <c r="CB845" i="7"/>
  <c r="CA846" i="7"/>
  <c r="CB846" i="7"/>
  <c r="CA847" i="7"/>
  <c r="CB847" i="7"/>
  <c r="CA848" i="7"/>
  <c r="CB848" i="7"/>
  <c r="CA849" i="7"/>
  <c r="CB849" i="7"/>
  <c r="CA850" i="7"/>
  <c r="CB850" i="7"/>
  <c r="CA851" i="7"/>
  <c r="CB851" i="7"/>
  <c r="CA852" i="7"/>
  <c r="CB852" i="7"/>
  <c r="CA853" i="7"/>
  <c r="CB853" i="7"/>
  <c r="CA854" i="7"/>
  <c r="CB854" i="7"/>
  <c r="CA855" i="7"/>
  <c r="CB855" i="7"/>
  <c r="CA856" i="7"/>
  <c r="CB856" i="7"/>
  <c r="CA857" i="7"/>
  <c r="CB857" i="7"/>
  <c r="CA858" i="7"/>
  <c r="CB858" i="7"/>
  <c r="CA859" i="7"/>
  <c r="CB859" i="7"/>
  <c r="CA860" i="7"/>
  <c r="CB860" i="7"/>
  <c r="CA861" i="7"/>
  <c r="CB861" i="7"/>
  <c r="CA862" i="7"/>
  <c r="CB862" i="7"/>
  <c r="CA863" i="7"/>
  <c r="CB863" i="7"/>
  <c r="CA864" i="7"/>
  <c r="CB864" i="7"/>
  <c r="CA865" i="7"/>
  <c r="CB865" i="7"/>
  <c r="CA866" i="7"/>
  <c r="CB866" i="7"/>
  <c r="CA867" i="7"/>
  <c r="CB867" i="7"/>
  <c r="CA868" i="7"/>
  <c r="CB868" i="7"/>
  <c r="CA869" i="7"/>
  <c r="CB869" i="7"/>
  <c r="CA870" i="7"/>
  <c r="CB870" i="7"/>
  <c r="CA871" i="7"/>
  <c r="CB871" i="7"/>
  <c r="CA872" i="7"/>
  <c r="CB872" i="7"/>
  <c r="CA873" i="7"/>
  <c r="CB873" i="7"/>
  <c r="CA874" i="7"/>
  <c r="CB874" i="7"/>
  <c r="CA875" i="7"/>
  <c r="CB875" i="7"/>
  <c r="CA876" i="7"/>
  <c r="CB876" i="7"/>
  <c r="CA877" i="7"/>
  <c r="CB877" i="7"/>
  <c r="CA878" i="7"/>
  <c r="CB878" i="7"/>
  <c r="CA879" i="7"/>
  <c r="CB879" i="7"/>
  <c r="CA880" i="7"/>
  <c r="CB880" i="7"/>
  <c r="CA881" i="7"/>
  <c r="CB881" i="7"/>
  <c r="CA882" i="7"/>
  <c r="CB882" i="7"/>
  <c r="CA883" i="7"/>
  <c r="CB883" i="7"/>
  <c r="CA884" i="7"/>
  <c r="CB884" i="7"/>
  <c r="CA885" i="7"/>
  <c r="CB885" i="7"/>
  <c r="CA886" i="7"/>
  <c r="CB886" i="7"/>
  <c r="CA887" i="7"/>
  <c r="CB887" i="7"/>
  <c r="CA888" i="7"/>
  <c r="CB888" i="7"/>
  <c r="CA889" i="7"/>
  <c r="CB889" i="7"/>
  <c r="CA890" i="7"/>
  <c r="CB890" i="7"/>
  <c r="CA891" i="7"/>
  <c r="CB891" i="7"/>
  <c r="CA892" i="7"/>
  <c r="CB892" i="7"/>
  <c r="CA893" i="7"/>
  <c r="CB893" i="7"/>
  <c r="CA894" i="7"/>
  <c r="CB894" i="7"/>
  <c r="CA895" i="7"/>
  <c r="CB895" i="7"/>
  <c r="CA896" i="7"/>
  <c r="CB896" i="7"/>
  <c r="CA897" i="7"/>
  <c r="CB897" i="7"/>
  <c r="CA898" i="7"/>
  <c r="CB898" i="7"/>
  <c r="CA899" i="7"/>
  <c r="CB899" i="7"/>
  <c r="CA900" i="7"/>
  <c r="CB900" i="7"/>
  <c r="CA901" i="7"/>
  <c r="CB901" i="7"/>
  <c r="CA902" i="7"/>
  <c r="CB902" i="7"/>
  <c r="CA903" i="7"/>
  <c r="CB903" i="7"/>
  <c r="CA904" i="7"/>
  <c r="CB904" i="7"/>
  <c r="CA905" i="7"/>
  <c r="CB905" i="7"/>
  <c r="CA906" i="7"/>
  <c r="CB906" i="7"/>
  <c r="CA907" i="7"/>
  <c r="CB907" i="7"/>
  <c r="CA908" i="7"/>
  <c r="CB908" i="7"/>
  <c r="CA909" i="7"/>
  <c r="CB909" i="7"/>
  <c r="CA910" i="7"/>
  <c r="CB910" i="7"/>
  <c r="CA911" i="7"/>
  <c r="CB911" i="7"/>
  <c r="CA912" i="7"/>
  <c r="CB912" i="7"/>
  <c r="CA913" i="7"/>
  <c r="CB913" i="7"/>
  <c r="CA914" i="7"/>
  <c r="CB914" i="7"/>
  <c r="CA915" i="7"/>
  <c r="CB915" i="7"/>
  <c r="CA916" i="7"/>
  <c r="CB916" i="7"/>
  <c r="CA917" i="7"/>
  <c r="CB917" i="7"/>
  <c r="CA918" i="7"/>
  <c r="CB918" i="7"/>
  <c r="CA919" i="7"/>
  <c r="CB919" i="7"/>
  <c r="CA920" i="7"/>
  <c r="CB920" i="7"/>
  <c r="CA921" i="7"/>
  <c r="CB921" i="7"/>
  <c r="CA922" i="7"/>
  <c r="CB922" i="7"/>
  <c r="CA923" i="7"/>
  <c r="CB923" i="7"/>
  <c r="CA924" i="7"/>
  <c r="CB924" i="7"/>
  <c r="CA925" i="7"/>
  <c r="CB925" i="7"/>
  <c r="CA926" i="7"/>
  <c r="CB926" i="7"/>
  <c r="CA927" i="7"/>
  <c r="CB927" i="7"/>
  <c r="CA928" i="7"/>
  <c r="CB928" i="7"/>
  <c r="CA929" i="7"/>
  <c r="CB929" i="7"/>
  <c r="CA930" i="7"/>
  <c r="CB930" i="7"/>
  <c r="CA931" i="7"/>
  <c r="CB931" i="7"/>
  <c r="CA932" i="7"/>
  <c r="CB932" i="7"/>
  <c r="CA933" i="7"/>
  <c r="CB933" i="7"/>
  <c r="CA934" i="7"/>
  <c r="CB934" i="7"/>
  <c r="CA935" i="7"/>
  <c r="CB935" i="7"/>
  <c r="CA936" i="7"/>
  <c r="CB936" i="7"/>
  <c r="CA937" i="7"/>
  <c r="CB937" i="7"/>
  <c r="CA938" i="7"/>
  <c r="CB938" i="7"/>
  <c r="CA939" i="7"/>
  <c r="CB939" i="7"/>
  <c r="CA940" i="7"/>
  <c r="CB940" i="7"/>
  <c r="CA941" i="7"/>
  <c r="CB941" i="7"/>
  <c r="CA942" i="7"/>
  <c r="CB942" i="7"/>
  <c r="CA943" i="7"/>
  <c r="CB943" i="7"/>
  <c r="CA944" i="7"/>
  <c r="CB944" i="7"/>
  <c r="CA945" i="7"/>
  <c r="CB945" i="7"/>
  <c r="CA946" i="7"/>
  <c r="CB946" i="7"/>
  <c r="CA947" i="7"/>
  <c r="CB947" i="7"/>
  <c r="CA948" i="7"/>
  <c r="CB948" i="7"/>
  <c r="CA949" i="7"/>
  <c r="CB949" i="7"/>
  <c r="CA950" i="7"/>
  <c r="CB950" i="7"/>
  <c r="CA951" i="7"/>
  <c r="CB951" i="7"/>
  <c r="CA952" i="7"/>
  <c r="CB952" i="7"/>
  <c r="CA953" i="7"/>
  <c r="CB953" i="7"/>
  <c r="CA954" i="7"/>
  <c r="CB954" i="7"/>
  <c r="CA955" i="7"/>
  <c r="CB955" i="7"/>
  <c r="CA956" i="7"/>
  <c r="CB956" i="7"/>
  <c r="CA957" i="7"/>
  <c r="CB957" i="7"/>
  <c r="CA958" i="7"/>
  <c r="CB958" i="7"/>
  <c r="CA959" i="7"/>
  <c r="CB959" i="7"/>
  <c r="CA960" i="7"/>
  <c r="CB960" i="7"/>
  <c r="CA961" i="7"/>
  <c r="CB961" i="7"/>
  <c r="CA962" i="7"/>
  <c r="CB962" i="7"/>
  <c r="CA963" i="7"/>
  <c r="CB963" i="7"/>
  <c r="CA964" i="7"/>
  <c r="CB964" i="7"/>
  <c r="CA965" i="7"/>
  <c r="CB965" i="7"/>
  <c r="CA966" i="7"/>
  <c r="CB966" i="7"/>
  <c r="CA967" i="7"/>
  <c r="CB967" i="7"/>
  <c r="CA968" i="7"/>
  <c r="CB968" i="7"/>
  <c r="CA969" i="7"/>
  <c r="CB969" i="7"/>
  <c r="CA970" i="7"/>
  <c r="CB970" i="7"/>
  <c r="CA971" i="7"/>
  <c r="CB971" i="7"/>
  <c r="CA972" i="7"/>
  <c r="CB972" i="7"/>
  <c r="CA973" i="7"/>
  <c r="CB973" i="7"/>
  <c r="CA974" i="7"/>
  <c r="CB974" i="7"/>
  <c r="CA975" i="7"/>
  <c r="CB975" i="7"/>
  <c r="CA976" i="7"/>
  <c r="CB976" i="7"/>
  <c r="CA977" i="7"/>
  <c r="CB977" i="7"/>
  <c r="CA978" i="7"/>
  <c r="CB978" i="7"/>
  <c r="CA979" i="7"/>
  <c r="CB979" i="7"/>
  <c r="CA980" i="7"/>
  <c r="CB980" i="7"/>
  <c r="CA981" i="7"/>
  <c r="CB981" i="7"/>
  <c r="CA982" i="7"/>
  <c r="CB982" i="7"/>
  <c r="CA983" i="7"/>
  <c r="CB983" i="7"/>
  <c r="CA984" i="7"/>
  <c r="CB984" i="7"/>
  <c r="CA985" i="7"/>
  <c r="CB985" i="7"/>
  <c r="CA986" i="7"/>
  <c r="CB986" i="7"/>
  <c r="CA987" i="7"/>
  <c r="CB987" i="7"/>
  <c r="CA988" i="7"/>
  <c r="CB988" i="7"/>
  <c r="CA989" i="7"/>
  <c r="CB989" i="7"/>
  <c r="CA990" i="7"/>
  <c r="CB990" i="7"/>
  <c r="CA991" i="7"/>
  <c r="CB991" i="7"/>
  <c r="CA992" i="7"/>
  <c r="CB992" i="7"/>
  <c r="CA993" i="7"/>
  <c r="CB993" i="7"/>
  <c r="CA994" i="7"/>
  <c r="CB994" i="7"/>
  <c r="CA995" i="7"/>
  <c r="CB995" i="7"/>
  <c r="CA996" i="7"/>
  <c r="CB996" i="7"/>
  <c r="CA997" i="7"/>
  <c r="CB997" i="7"/>
  <c r="CA998" i="7"/>
  <c r="CB998" i="7"/>
  <c r="CA999" i="7"/>
  <c r="CB999" i="7"/>
  <c r="CA1000" i="7"/>
  <c r="CB1000" i="7"/>
  <c r="CA1001" i="7"/>
  <c r="CB1001" i="7"/>
  <c r="CB2" i="7"/>
  <c r="A8" i="7"/>
  <c r="C2" i="6"/>
  <c r="B1" i="6" s="1"/>
  <c r="E2" i="4"/>
  <c r="E1" i="4" s="1"/>
  <c r="D2" i="4"/>
  <c r="C2" i="4"/>
  <c r="C1" i="4" s="1"/>
  <c r="D1" i="4"/>
  <c r="A1" i="6"/>
  <c r="Q5" i="4"/>
  <c r="R5" i="4" s="1"/>
  <c r="S5" i="4" s="1"/>
  <c r="Q6" i="4"/>
  <c r="R6" i="4" s="1"/>
  <c r="S6" i="4" s="1"/>
  <c r="Q7" i="4"/>
  <c r="R7" i="4" s="1"/>
  <c r="S7" i="4" s="1"/>
  <c r="Q8" i="4"/>
  <c r="R8" i="4" s="1"/>
  <c r="S8" i="4" s="1"/>
  <c r="Q9" i="4"/>
  <c r="R9" i="4" s="1"/>
  <c r="S9" i="4" s="1"/>
  <c r="Q10" i="4"/>
  <c r="R10" i="4" s="1"/>
  <c r="S10" i="4" s="1"/>
  <c r="Q11" i="4"/>
  <c r="R11" i="4" s="1"/>
  <c r="S11" i="4" s="1"/>
  <c r="Q12" i="4"/>
  <c r="R12" i="4" s="1"/>
  <c r="S12" i="4" s="1"/>
  <c r="Q13" i="4"/>
  <c r="R13" i="4" s="1"/>
  <c r="S13" i="4" s="1"/>
  <c r="Q14" i="4"/>
  <c r="R14" i="4" s="1"/>
  <c r="S14" i="4" s="1"/>
  <c r="Q15" i="4"/>
  <c r="R15" i="4" s="1"/>
  <c r="S15" i="4" s="1"/>
  <c r="Q16" i="4"/>
  <c r="R16" i="4" s="1"/>
  <c r="S16" i="4" s="1"/>
  <c r="Q17" i="4"/>
  <c r="R17" i="4" s="1"/>
  <c r="S17" i="4" s="1"/>
  <c r="Q18" i="4"/>
  <c r="R18" i="4" s="1"/>
  <c r="S18" i="4" s="1"/>
  <c r="Q19" i="4"/>
  <c r="R19" i="4" s="1"/>
  <c r="S19" i="4" s="1"/>
  <c r="Q20" i="4"/>
  <c r="R20" i="4"/>
  <c r="S20" i="4" s="1"/>
  <c r="Q21" i="4"/>
  <c r="R21" i="4" s="1"/>
  <c r="S21" i="4" s="1"/>
  <c r="Q22" i="4"/>
  <c r="R22" i="4" s="1"/>
  <c r="S22" i="4" s="1"/>
  <c r="Q23" i="4"/>
  <c r="R23" i="4" s="1"/>
  <c r="S23" i="4" s="1"/>
  <c r="Q24" i="4"/>
  <c r="R24" i="4" s="1"/>
  <c r="S24" i="4" s="1"/>
  <c r="Q25" i="4"/>
  <c r="R25" i="4" s="1"/>
  <c r="S25" i="4" s="1"/>
  <c r="Q26" i="4"/>
  <c r="R26" i="4" s="1"/>
  <c r="S26" i="4" s="1"/>
  <c r="Q27" i="4"/>
  <c r="R27" i="4"/>
  <c r="S27" i="4" s="1"/>
  <c r="Q28" i="4"/>
  <c r="R28" i="4" s="1"/>
  <c r="S28" i="4" s="1"/>
  <c r="Q29" i="4"/>
  <c r="R29" i="4" s="1"/>
  <c r="S29" i="4" s="1"/>
  <c r="Q30" i="4"/>
  <c r="R30" i="4" s="1"/>
  <c r="S30" i="4" s="1"/>
  <c r="Q31" i="4"/>
  <c r="R31" i="4" s="1"/>
  <c r="S31" i="4" s="1"/>
  <c r="Q32" i="4"/>
  <c r="R32" i="4" s="1"/>
  <c r="S32" i="4" s="1"/>
  <c r="Q33" i="4"/>
  <c r="R33" i="4" s="1"/>
  <c r="S33" i="4" s="1"/>
  <c r="Q34" i="4"/>
  <c r="R34" i="4"/>
  <c r="S34" i="4" s="1"/>
  <c r="Q35" i="4"/>
  <c r="R35" i="4" s="1"/>
  <c r="S35" i="4" s="1"/>
  <c r="Q36" i="4"/>
  <c r="R36" i="4" s="1"/>
  <c r="S36" i="4" s="1"/>
  <c r="Q37" i="4"/>
  <c r="R37" i="4"/>
  <c r="S37" i="4" s="1"/>
  <c r="Q38" i="4"/>
  <c r="R38" i="4" s="1"/>
  <c r="S38" i="4" s="1"/>
  <c r="Q39" i="4"/>
  <c r="R39" i="4" s="1"/>
  <c r="S39" i="4" s="1"/>
  <c r="Q40" i="4"/>
  <c r="R40" i="4" s="1"/>
  <c r="S40" i="4" s="1"/>
  <c r="Q41" i="4"/>
  <c r="R41" i="4" s="1"/>
  <c r="S41" i="4" s="1"/>
  <c r="Q42" i="4"/>
  <c r="R42" i="4" s="1"/>
  <c r="S42" i="4" s="1"/>
  <c r="Q43" i="4"/>
  <c r="R43" i="4" s="1"/>
  <c r="S43" i="4" s="1"/>
  <c r="Q44" i="4"/>
  <c r="R44" i="4" s="1"/>
  <c r="S44" i="4" s="1"/>
  <c r="Q45" i="4"/>
  <c r="R45" i="4" s="1"/>
  <c r="S45" i="4" s="1"/>
  <c r="Q46" i="4"/>
  <c r="R46" i="4" s="1"/>
  <c r="S46" i="4" s="1"/>
  <c r="Q47" i="4"/>
  <c r="R47" i="4" s="1"/>
  <c r="S47" i="4" s="1"/>
  <c r="Q48" i="4"/>
  <c r="R48" i="4" s="1"/>
  <c r="S48" i="4" s="1"/>
  <c r="Q49" i="4"/>
  <c r="R49" i="4" s="1"/>
  <c r="S49" i="4" s="1"/>
  <c r="Q50" i="4"/>
  <c r="R50" i="4" s="1"/>
  <c r="S50" i="4" s="1"/>
  <c r="Q51" i="4"/>
  <c r="R51" i="4" s="1"/>
  <c r="S51" i="4" s="1"/>
  <c r="Q52" i="4"/>
  <c r="R52" i="4" s="1"/>
  <c r="S52" i="4" s="1"/>
  <c r="Q53" i="4"/>
  <c r="R53" i="4" s="1"/>
  <c r="S53" i="4" s="1"/>
  <c r="Q54" i="4"/>
  <c r="R54" i="4"/>
  <c r="S54" i="4" s="1"/>
  <c r="Q55" i="4"/>
  <c r="R55" i="4" s="1"/>
  <c r="S55" i="4" s="1"/>
  <c r="Q56" i="4"/>
  <c r="R56" i="4" s="1"/>
  <c r="S56" i="4" s="1"/>
  <c r="Q57" i="4"/>
  <c r="R57" i="4" s="1"/>
  <c r="S57" i="4" s="1"/>
  <c r="Q58" i="4"/>
  <c r="R58" i="4" s="1"/>
  <c r="S58" i="4" s="1"/>
  <c r="Q59" i="4"/>
  <c r="R59" i="4" s="1"/>
  <c r="S59" i="4" s="1"/>
  <c r="Q60" i="4"/>
  <c r="R60" i="4" s="1"/>
  <c r="S60" i="4" s="1"/>
  <c r="Q61" i="4"/>
  <c r="R61" i="4" s="1"/>
  <c r="S61" i="4" s="1"/>
  <c r="Q62" i="4"/>
  <c r="R62" i="4" s="1"/>
  <c r="S62" i="4" s="1"/>
  <c r="Q63" i="4"/>
  <c r="R63" i="4" s="1"/>
  <c r="S63" i="4" s="1"/>
  <c r="Q64" i="4"/>
  <c r="R64" i="4" s="1"/>
  <c r="S64" i="4" s="1"/>
  <c r="Q65" i="4"/>
  <c r="R65" i="4" s="1"/>
  <c r="S65" i="4" s="1"/>
  <c r="Q66" i="4"/>
  <c r="R66" i="4" s="1"/>
  <c r="S66" i="4" s="1"/>
  <c r="Q67" i="4"/>
  <c r="R67" i="4" s="1"/>
  <c r="S67" i="4" s="1"/>
  <c r="Q68" i="4"/>
  <c r="R68" i="4" s="1"/>
  <c r="S68" i="4" s="1"/>
  <c r="Q69" i="4"/>
  <c r="R69" i="4" s="1"/>
  <c r="S69" i="4" s="1"/>
  <c r="Q70" i="4"/>
  <c r="R70" i="4" s="1"/>
  <c r="S70" i="4" s="1"/>
  <c r="Q71" i="4"/>
  <c r="R71" i="4" s="1"/>
  <c r="S71" i="4" s="1"/>
  <c r="Q72" i="4"/>
  <c r="R72" i="4" s="1"/>
  <c r="S72" i="4" s="1"/>
  <c r="Q73" i="4"/>
  <c r="R73" i="4" s="1"/>
  <c r="S73" i="4" s="1"/>
  <c r="Q74" i="4"/>
  <c r="R74" i="4" s="1"/>
  <c r="S74" i="4" s="1"/>
  <c r="Q75" i="4"/>
  <c r="R75" i="4" s="1"/>
  <c r="S75" i="4" s="1"/>
  <c r="Q76" i="4"/>
  <c r="R76" i="4" s="1"/>
  <c r="S76" i="4" s="1"/>
  <c r="Q77" i="4"/>
  <c r="R77" i="4" s="1"/>
  <c r="S77" i="4" s="1"/>
  <c r="Q78" i="4"/>
  <c r="R78" i="4" s="1"/>
  <c r="S78" i="4" s="1"/>
  <c r="Q79" i="4"/>
  <c r="R79" i="4" s="1"/>
  <c r="S79" i="4" s="1"/>
  <c r="Q80" i="4"/>
  <c r="R80" i="4" s="1"/>
  <c r="S80" i="4" s="1"/>
  <c r="Q81" i="4"/>
  <c r="R81" i="4" s="1"/>
  <c r="S81" i="4" s="1"/>
  <c r="Q82" i="4"/>
  <c r="R82" i="4" s="1"/>
  <c r="S82" i="4" s="1"/>
  <c r="Q83" i="4"/>
  <c r="R83" i="4" s="1"/>
  <c r="S83" i="4" s="1"/>
  <c r="Q84" i="4"/>
  <c r="R84" i="4" s="1"/>
  <c r="S84" i="4" s="1"/>
  <c r="Q85" i="4"/>
  <c r="R85" i="4" s="1"/>
  <c r="S85" i="4" s="1"/>
  <c r="Q86" i="4"/>
  <c r="R86" i="4" s="1"/>
  <c r="S86" i="4" s="1"/>
  <c r="Q87" i="4"/>
  <c r="R87" i="4" s="1"/>
  <c r="S87" i="4" s="1"/>
  <c r="Q88" i="4"/>
  <c r="R88" i="4" s="1"/>
  <c r="S88" i="4" s="1"/>
  <c r="Q89" i="4"/>
  <c r="R89" i="4" s="1"/>
  <c r="S89" i="4" s="1"/>
  <c r="Q90" i="4"/>
  <c r="R90" i="4" s="1"/>
  <c r="S90" i="4" s="1"/>
  <c r="Q91" i="4"/>
  <c r="R91" i="4" s="1"/>
  <c r="S91" i="4" s="1"/>
  <c r="Q92" i="4"/>
  <c r="R92" i="4" s="1"/>
  <c r="S92" i="4" s="1"/>
  <c r="Q93" i="4"/>
  <c r="R93" i="4" s="1"/>
  <c r="S93" i="4" s="1"/>
  <c r="Q94" i="4"/>
  <c r="R94" i="4" s="1"/>
  <c r="S94" i="4" s="1"/>
  <c r="Q95" i="4"/>
  <c r="R95" i="4" s="1"/>
  <c r="S95" i="4" s="1"/>
  <c r="Q96" i="4"/>
  <c r="R96" i="4" s="1"/>
  <c r="S96" i="4" s="1"/>
  <c r="Q97" i="4"/>
  <c r="R97" i="4" s="1"/>
  <c r="S97" i="4" s="1"/>
  <c r="Q98" i="4"/>
  <c r="R98" i="4" s="1"/>
  <c r="S98" i="4" s="1"/>
  <c r="Q99" i="4"/>
  <c r="R99" i="4" s="1"/>
  <c r="S99" i="4" s="1"/>
  <c r="Q100" i="4"/>
  <c r="R100" i="4" s="1"/>
  <c r="S100" i="4" s="1"/>
  <c r="Q101" i="4"/>
  <c r="R101" i="4" s="1"/>
  <c r="S101" i="4" s="1"/>
  <c r="Q102" i="4"/>
  <c r="R102" i="4" s="1"/>
  <c r="S102" i="4" s="1"/>
  <c r="Q103" i="4"/>
  <c r="R103" i="4" s="1"/>
  <c r="S103" i="4" s="1"/>
  <c r="Q104" i="4"/>
  <c r="R104" i="4" s="1"/>
  <c r="S104" i="4" s="1"/>
  <c r="Q105" i="4"/>
  <c r="R105" i="4" s="1"/>
  <c r="S105" i="4" s="1"/>
  <c r="Q106" i="4"/>
  <c r="R106" i="4" s="1"/>
  <c r="S106" i="4" s="1"/>
  <c r="Q107" i="4"/>
  <c r="R107" i="4" s="1"/>
  <c r="S107" i="4" s="1"/>
  <c r="Q108" i="4"/>
  <c r="R108" i="4" s="1"/>
  <c r="S108" i="4" s="1"/>
  <c r="Q109" i="4"/>
  <c r="R109" i="4" s="1"/>
  <c r="S109" i="4" s="1"/>
  <c r="Q110" i="4"/>
  <c r="R110" i="4" s="1"/>
  <c r="S110" i="4" s="1"/>
  <c r="Q111" i="4"/>
  <c r="R111" i="4" s="1"/>
  <c r="S111" i="4" s="1"/>
  <c r="Q112" i="4"/>
  <c r="R112" i="4" s="1"/>
  <c r="S112" i="4" s="1"/>
  <c r="Q113" i="4"/>
  <c r="R113" i="4" s="1"/>
  <c r="S113" i="4" s="1"/>
  <c r="Q114" i="4"/>
  <c r="R114" i="4" s="1"/>
  <c r="S114" i="4" s="1"/>
  <c r="Q115" i="4"/>
  <c r="R115" i="4" s="1"/>
  <c r="S115" i="4" s="1"/>
  <c r="Q116" i="4"/>
  <c r="R116" i="4" s="1"/>
  <c r="S116" i="4" s="1"/>
  <c r="Q117" i="4"/>
  <c r="R117" i="4" s="1"/>
  <c r="S117" i="4" s="1"/>
  <c r="Q118" i="4"/>
  <c r="R118" i="4" s="1"/>
  <c r="S118" i="4" s="1"/>
  <c r="Q119" i="4"/>
  <c r="R119" i="4" s="1"/>
  <c r="S119" i="4" s="1"/>
  <c r="Q120" i="4"/>
  <c r="R120" i="4" s="1"/>
  <c r="S120" i="4" s="1"/>
  <c r="Q121" i="4"/>
  <c r="R121" i="4" s="1"/>
  <c r="S121" i="4" s="1"/>
  <c r="Q122" i="4"/>
  <c r="R122" i="4" s="1"/>
  <c r="S122" i="4" s="1"/>
  <c r="Q123" i="4"/>
  <c r="R123" i="4" s="1"/>
  <c r="S123" i="4" s="1"/>
  <c r="Q124" i="4"/>
  <c r="R124" i="4" s="1"/>
  <c r="S124" i="4" s="1"/>
  <c r="Q125" i="4"/>
  <c r="R125" i="4" s="1"/>
  <c r="S125" i="4" s="1"/>
  <c r="Q126" i="4"/>
  <c r="R126" i="4" s="1"/>
  <c r="S126" i="4" s="1"/>
  <c r="Q127" i="4"/>
  <c r="R127" i="4" s="1"/>
  <c r="S127" i="4" s="1"/>
  <c r="Q128" i="4"/>
  <c r="R128" i="4" s="1"/>
  <c r="S128" i="4" s="1"/>
  <c r="Q129" i="4"/>
  <c r="R129" i="4" s="1"/>
  <c r="S129" i="4" s="1"/>
  <c r="Q130" i="4"/>
  <c r="R130" i="4" s="1"/>
  <c r="S130" i="4" s="1"/>
  <c r="Q131" i="4"/>
  <c r="R131" i="4" s="1"/>
  <c r="S131" i="4" s="1"/>
  <c r="Q132" i="4"/>
  <c r="R132" i="4" s="1"/>
  <c r="S132" i="4" s="1"/>
  <c r="Q133" i="4"/>
  <c r="R133" i="4" s="1"/>
  <c r="S133" i="4" s="1"/>
  <c r="Q134" i="4"/>
  <c r="R134" i="4" s="1"/>
  <c r="S134" i="4" s="1"/>
  <c r="Q135" i="4"/>
  <c r="R135" i="4" s="1"/>
  <c r="S135" i="4" s="1"/>
  <c r="Q136" i="4"/>
  <c r="R136" i="4" s="1"/>
  <c r="S136" i="4" s="1"/>
  <c r="Q137" i="4"/>
  <c r="R137" i="4" s="1"/>
  <c r="S137" i="4" s="1"/>
  <c r="Q138" i="4"/>
  <c r="R138" i="4"/>
  <c r="S138" i="4" s="1"/>
  <c r="Q139" i="4"/>
  <c r="R139" i="4" s="1"/>
  <c r="S139" i="4" s="1"/>
  <c r="Q140" i="4"/>
  <c r="R140" i="4" s="1"/>
  <c r="S140" i="4" s="1"/>
  <c r="Q141" i="4"/>
  <c r="R141" i="4" s="1"/>
  <c r="S141" i="4" s="1"/>
  <c r="Q142" i="4"/>
  <c r="R142" i="4" s="1"/>
  <c r="S142" i="4" s="1"/>
  <c r="Q143" i="4"/>
  <c r="R143" i="4" s="1"/>
  <c r="S143" i="4" s="1"/>
  <c r="Q144" i="4"/>
  <c r="R144" i="4" s="1"/>
  <c r="S144" i="4" s="1"/>
  <c r="Q145" i="4"/>
  <c r="R145" i="4" s="1"/>
  <c r="S145" i="4" s="1"/>
  <c r="Q146" i="4"/>
  <c r="R146" i="4" s="1"/>
  <c r="S146" i="4" s="1"/>
  <c r="Q147" i="4"/>
  <c r="R147" i="4" s="1"/>
  <c r="S147" i="4" s="1"/>
  <c r="Q148" i="4"/>
  <c r="R148" i="4" s="1"/>
  <c r="S148" i="4" s="1"/>
  <c r="Q149" i="4"/>
  <c r="R149" i="4" s="1"/>
  <c r="S149" i="4" s="1"/>
  <c r="Q150" i="4"/>
  <c r="R150" i="4" s="1"/>
  <c r="S150" i="4" s="1"/>
  <c r="Q151" i="4"/>
  <c r="R151" i="4" s="1"/>
  <c r="S151" i="4" s="1"/>
  <c r="Q152" i="4"/>
  <c r="R152" i="4" s="1"/>
  <c r="S152" i="4" s="1"/>
  <c r="Q153" i="4"/>
  <c r="R153" i="4" s="1"/>
  <c r="S153" i="4" s="1"/>
  <c r="Q154" i="4"/>
  <c r="R154" i="4" s="1"/>
  <c r="S154" i="4" s="1"/>
  <c r="Q155" i="4"/>
  <c r="R155" i="4" s="1"/>
  <c r="S155" i="4" s="1"/>
  <c r="Q156" i="4"/>
  <c r="R156" i="4" s="1"/>
  <c r="S156" i="4" s="1"/>
  <c r="Q157" i="4"/>
  <c r="R157" i="4" s="1"/>
  <c r="S157" i="4" s="1"/>
  <c r="Q158" i="4"/>
  <c r="R158" i="4" s="1"/>
  <c r="S158" i="4" s="1"/>
  <c r="Q159" i="4"/>
  <c r="R159" i="4" s="1"/>
  <c r="S159" i="4" s="1"/>
  <c r="Q160" i="4"/>
  <c r="R160" i="4" s="1"/>
  <c r="S160" i="4" s="1"/>
  <c r="Q161" i="4"/>
  <c r="R161" i="4" s="1"/>
  <c r="S161" i="4" s="1"/>
  <c r="Q162" i="4"/>
  <c r="R162" i="4" s="1"/>
  <c r="S162" i="4" s="1"/>
  <c r="Q163" i="4"/>
  <c r="R163" i="4" s="1"/>
  <c r="S163" i="4" s="1"/>
  <c r="Q164" i="4"/>
  <c r="R164" i="4" s="1"/>
  <c r="S164" i="4" s="1"/>
  <c r="Q165" i="4"/>
  <c r="R165" i="4" s="1"/>
  <c r="S165" i="4" s="1"/>
  <c r="Q166" i="4"/>
  <c r="R166" i="4" s="1"/>
  <c r="S166" i="4" s="1"/>
  <c r="Q167" i="4"/>
  <c r="R167" i="4" s="1"/>
  <c r="S167" i="4" s="1"/>
  <c r="Q168" i="4"/>
  <c r="R168" i="4" s="1"/>
  <c r="S168" i="4" s="1"/>
  <c r="Q169" i="4"/>
  <c r="R169" i="4" s="1"/>
  <c r="S169" i="4" s="1"/>
  <c r="Q170" i="4"/>
  <c r="R170" i="4" s="1"/>
  <c r="S170" i="4" s="1"/>
  <c r="Q171" i="4"/>
  <c r="R171" i="4"/>
  <c r="S171" i="4" s="1"/>
  <c r="Q172" i="4"/>
  <c r="R172" i="4" s="1"/>
  <c r="S172" i="4" s="1"/>
  <c r="Q173" i="4"/>
  <c r="R173" i="4" s="1"/>
  <c r="S173" i="4" s="1"/>
  <c r="Q174" i="4"/>
  <c r="R174" i="4" s="1"/>
  <c r="S174" i="4" s="1"/>
  <c r="Q175" i="4"/>
  <c r="R175" i="4" s="1"/>
  <c r="S175" i="4" s="1"/>
  <c r="Q176" i="4"/>
  <c r="R176" i="4" s="1"/>
  <c r="S176" i="4" s="1"/>
  <c r="Q177" i="4"/>
  <c r="R177" i="4" s="1"/>
  <c r="S177" i="4" s="1"/>
  <c r="Q178" i="4"/>
  <c r="R178" i="4" s="1"/>
  <c r="S178" i="4" s="1"/>
  <c r="Q179" i="4"/>
  <c r="R179" i="4" s="1"/>
  <c r="S179" i="4" s="1"/>
  <c r="Q180" i="4"/>
  <c r="R180" i="4" s="1"/>
  <c r="S180" i="4" s="1"/>
  <c r="Q181" i="4"/>
  <c r="R181" i="4" s="1"/>
  <c r="S181" i="4" s="1"/>
  <c r="Q182" i="4"/>
  <c r="R182" i="4" s="1"/>
  <c r="S182" i="4" s="1"/>
  <c r="Q183" i="4"/>
  <c r="R183" i="4" s="1"/>
  <c r="S183" i="4" s="1"/>
  <c r="Q184" i="4"/>
  <c r="R184" i="4" s="1"/>
  <c r="S184" i="4" s="1"/>
  <c r="Q185" i="4"/>
  <c r="R185" i="4" s="1"/>
  <c r="S185" i="4" s="1"/>
  <c r="Q186" i="4"/>
  <c r="R186" i="4" s="1"/>
  <c r="S186" i="4" s="1"/>
  <c r="Q187" i="4"/>
  <c r="R187" i="4" s="1"/>
  <c r="S187" i="4" s="1"/>
  <c r="Q188" i="4"/>
  <c r="R188" i="4" s="1"/>
  <c r="S188" i="4" s="1"/>
  <c r="Q189" i="4"/>
  <c r="R189" i="4" s="1"/>
  <c r="S189" i="4" s="1"/>
  <c r="Q190" i="4"/>
  <c r="R190" i="4" s="1"/>
  <c r="S190" i="4" s="1"/>
  <c r="Q191" i="4"/>
  <c r="R191" i="4" s="1"/>
  <c r="S191" i="4" s="1"/>
  <c r="Q192" i="4"/>
  <c r="R192" i="4" s="1"/>
  <c r="S192" i="4" s="1"/>
  <c r="Q193" i="4"/>
  <c r="R193" i="4" s="1"/>
  <c r="S193" i="4" s="1"/>
  <c r="Q194" i="4"/>
  <c r="R194" i="4" s="1"/>
  <c r="S194" i="4" s="1"/>
  <c r="Q195" i="4"/>
  <c r="R195" i="4" s="1"/>
  <c r="S195" i="4" s="1"/>
  <c r="Q196" i="4"/>
  <c r="R196" i="4" s="1"/>
  <c r="S196" i="4" s="1"/>
  <c r="Q197" i="4"/>
  <c r="R197" i="4" s="1"/>
  <c r="S197" i="4" s="1"/>
  <c r="Q198" i="4"/>
  <c r="R198" i="4" s="1"/>
  <c r="S198" i="4" s="1"/>
  <c r="Q199" i="4"/>
  <c r="R199" i="4" s="1"/>
  <c r="S199" i="4" s="1"/>
  <c r="Q200" i="4"/>
  <c r="R200" i="4" s="1"/>
  <c r="S200" i="4" s="1"/>
  <c r="Q201" i="4"/>
  <c r="R201" i="4" s="1"/>
  <c r="S201" i="4" s="1"/>
  <c r="Q202" i="4"/>
  <c r="R202" i="4" s="1"/>
  <c r="S202" i="4" s="1"/>
  <c r="Q203" i="4"/>
  <c r="R203" i="4" s="1"/>
  <c r="S203" i="4" s="1"/>
  <c r="Q204" i="4"/>
  <c r="R204" i="4" s="1"/>
  <c r="S204" i="4" s="1"/>
  <c r="Q205" i="4"/>
  <c r="R205" i="4" s="1"/>
  <c r="S205" i="4" s="1"/>
  <c r="Q206" i="4"/>
  <c r="R206" i="4" s="1"/>
  <c r="S206" i="4" s="1"/>
  <c r="Q207" i="4"/>
  <c r="R207" i="4" s="1"/>
  <c r="S207" i="4" s="1"/>
  <c r="Q208" i="4"/>
  <c r="R208" i="4" s="1"/>
  <c r="S208" i="4" s="1"/>
  <c r="Q209" i="4"/>
  <c r="R209" i="4" s="1"/>
  <c r="S209" i="4" s="1"/>
  <c r="Q210" i="4"/>
  <c r="R210" i="4" s="1"/>
  <c r="S210" i="4" s="1"/>
  <c r="Q211" i="4"/>
  <c r="R211" i="4" s="1"/>
  <c r="S211" i="4" s="1"/>
  <c r="Q212" i="4"/>
  <c r="R212" i="4" s="1"/>
  <c r="S212" i="4" s="1"/>
  <c r="Q213" i="4"/>
  <c r="R213" i="4" s="1"/>
  <c r="S213" i="4" s="1"/>
  <c r="Q214" i="4"/>
  <c r="R214" i="4" s="1"/>
  <c r="S214" i="4" s="1"/>
  <c r="Q216" i="4"/>
  <c r="R216" i="4" s="1"/>
  <c r="S216" i="4" s="1"/>
  <c r="Q217" i="4"/>
  <c r="R217" i="4" s="1"/>
  <c r="S217" i="4" s="1"/>
  <c r="Q218" i="4"/>
  <c r="R218" i="4" s="1"/>
  <c r="S218" i="4" s="1"/>
  <c r="Q219" i="4"/>
  <c r="R219" i="4" s="1"/>
  <c r="S219" i="4" s="1"/>
  <c r="Q220" i="4"/>
  <c r="R220" i="4" s="1"/>
  <c r="S220" i="4" s="1"/>
  <c r="Q221" i="4"/>
  <c r="R221" i="4" s="1"/>
  <c r="S221" i="4" s="1"/>
  <c r="Q222" i="4"/>
  <c r="R222" i="4" s="1"/>
  <c r="S222" i="4" s="1"/>
  <c r="Q223" i="4"/>
  <c r="R223" i="4" s="1"/>
  <c r="S223" i="4" s="1"/>
  <c r="Q226" i="4"/>
  <c r="R226" i="4" s="1"/>
  <c r="S226" i="4" s="1"/>
  <c r="Q227" i="4"/>
  <c r="R227" i="4" s="1"/>
  <c r="S227" i="4" s="1"/>
  <c r="Q228" i="4"/>
  <c r="R228" i="4" s="1"/>
  <c r="S228" i="4" s="1"/>
  <c r="Q229" i="4"/>
  <c r="R229" i="4" s="1"/>
  <c r="S229" i="4" s="1"/>
  <c r="Q230" i="4"/>
  <c r="R230" i="4" s="1"/>
  <c r="S230" i="4" s="1"/>
  <c r="Q231" i="4"/>
  <c r="R231" i="4" s="1"/>
  <c r="S231" i="4" s="1"/>
  <c r="Q232" i="4"/>
  <c r="R232" i="4" s="1"/>
  <c r="S232" i="4" s="1"/>
  <c r="Q233" i="4"/>
  <c r="R233" i="4" s="1"/>
  <c r="S233" i="4" s="1"/>
  <c r="Q234" i="4"/>
  <c r="R234" i="4" s="1"/>
  <c r="S234" i="4" s="1"/>
  <c r="Q235" i="4"/>
  <c r="R235" i="4" s="1"/>
  <c r="S235" i="4" s="1"/>
  <c r="Q236" i="4"/>
  <c r="R236" i="4" s="1"/>
  <c r="S236" i="4" s="1"/>
  <c r="Q237" i="4"/>
  <c r="R237" i="4" s="1"/>
  <c r="S237" i="4" s="1"/>
  <c r="Q238" i="4"/>
  <c r="R238" i="4" s="1"/>
  <c r="S238" i="4" s="1"/>
  <c r="Q239" i="4"/>
  <c r="R239" i="4" s="1"/>
  <c r="S239" i="4" s="1"/>
  <c r="Q240" i="4"/>
  <c r="R240" i="4" s="1"/>
  <c r="S240" i="4" s="1"/>
  <c r="Q241" i="4"/>
  <c r="R241" i="4" s="1"/>
  <c r="S241" i="4" s="1"/>
  <c r="Q242" i="4"/>
  <c r="R242" i="4" s="1"/>
  <c r="S242" i="4" s="1"/>
  <c r="Q243" i="4"/>
  <c r="R243" i="4" s="1"/>
  <c r="S243" i="4" s="1"/>
  <c r="Q244" i="4"/>
  <c r="R244" i="4" s="1"/>
  <c r="S244" i="4" s="1"/>
  <c r="Q245" i="4"/>
  <c r="R245" i="4"/>
  <c r="S245" i="4" s="1"/>
  <c r="Q246" i="4"/>
  <c r="R246" i="4" s="1"/>
  <c r="S246" i="4" s="1"/>
  <c r="Q247" i="4"/>
  <c r="R247" i="4" s="1"/>
  <c r="S247" i="4" s="1"/>
  <c r="Q249" i="4"/>
  <c r="R249" i="4" s="1"/>
  <c r="S249" i="4" s="1"/>
  <c r="Q250" i="4"/>
  <c r="R250" i="4" s="1"/>
  <c r="S250" i="4" s="1"/>
  <c r="Q252" i="4"/>
  <c r="R252" i="4" s="1"/>
  <c r="S252" i="4" s="1"/>
  <c r="Q253" i="4"/>
  <c r="R253" i="4" s="1"/>
  <c r="S253" i="4" s="1"/>
  <c r="Q258" i="4"/>
  <c r="R258" i="4" s="1"/>
  <c r="S258" i="4" s="1"/>
  <c r="Q259" i="4"/>
  <c r="R259" i="4" s="1"/>
  <c r="S259" i="4" s="1"/>
  <c r="Q260" i="4"/>
  <c r="R260" i="4" s="1"/>
  <c r="S260" i="4" s="1"/>
  <c r="Q261" i="4"/>
  <c r="R261" i="4" s="1"/>
  <c r="S261" i="4" s="1"/>
  <c r="Q262" i="4"/>
  <c r="R262" i="4" s="1"/>
  <c r="S262" i="4" s="1"/>
  <c r="Q263" i="4"/>
  <c r="R263" i="4" s="1"/>
  <c r="S263" i="4" s="1"/>
  <c r="Q264" i="4"/>
  <c r="R264" i="4" s="1"/>
  <c r="S264" i="4" s="1"/>
  <c r="Q265" i="4"/>
  <c r="R265" i="4" s="1"/>
  <c r="S265" i="4" s="1"/>
  <c r="Q266" i="4"/>
  <c r="R266" i="4" s="1"/>
  <c r="S266" i="4" s="1"/>
  <c r="Q267" i="4"/>
  <c r="R267" i="4" s="1"/>
  <c r="S267" i="4" s="1"/>
  <c r="Q268" i="4"/>
  <c r="R268" i="4" s="1"/>
  <c r="S268" i="4" s="1"/>
  <c r="Q269" i="4"/>
  <c r="R269" i="4" s="1"/>
  <c r="S269" i="4" s="1"/>
  <c r="Q270" i="4"/>
  <c r="R270" i="4" s="1"/>
  <c r="S270" i="4" s="1"/>
  <c r="Q271" i="4"/>
  <c r="R271" i="4" s="1"/>
  <c r="S271" i="4" s="1"/>
  <c r="Q272" i="4"/>
  <c r="R272" i="4" s="1"/>
  <c r="S272" i="4" s="1"/>
  <c r="Q273" i="4"/>
  <c r="R273" i="4" s="1"/>
  <c r="S273" i="4" s="1"/>
  <c r="Q274" i="4"/>
  <c r="R274" i="4" s="1"/>
  <c r="S274" i="4" s="1"/>
  <c r="Q275" i="4"/>
  <c r="R275" i="4" s="1"/>
  <c r="S275" i="4" s="1"/>
  <c r="Q276" i="4"/>
  <c r="R276" i="4" s="1"/>
  <c r="S276" i="4" s="1"/>
  <c r="Q277" i="4"/>
  <c r="R277" i="4" s="1"/>
  <c r="S277" i="4" s="1"/>
  <c r="Q278" i="4"/>
  <c r="R278" i="4" s="1"/>
  <c r="S278" i="4" s="1"/>
  <c r="Q283" i="4"/>
  <c r="R283" i="4" s="1"/>
  <c r="S283" i="4" s="1"/>
  <c r="Q285" i="4"/>
  <c r="R285" i="4" s="1"/>
  <c r="S285" i="4" s="1"/>
  <c r="Q286" i="4"/>
  <c r="R286" i="4" s="1"/>
  <c r="S286" i="4" s="1"/>
  <c r="Q287" i="4"/>
  <c r="R287" i="4" s="1"/>
  <c r="S287" i="4" s="1"/>
  <c r="Q292" i="4"/>
  <c r="R292" i="4" s="1"/>
  <c r="S292" i="4" s="1"/>
  <c r="Q293" i="4"/>
  <c r="R293" i="4" s="1"/>
  <c r="S293" i="4" s="1"/>
  <c r="Q297" i="4"/>
  <c r="R297" i="4" s="1"/>
  <c r="S297" i="4" s="1"/>
  <c r="Q298" i="4"/>
  <c r="Q299" i="4"/>
  <c r="R299" i="4" s="1"/>
  <c r="S299" i="4" s="1"/>
  <c r="Q300" i="4"/>
  <c r="R300" i="4" s="1"/>
  <c r="S300" i="4" s="1"/>
  <c r="Q301" i="4"/>
  <c r="R301" i="4" s="1"/>
  <c r="S301" i="4" s="1"/>
  <c r="Q302" i="4"/>
  <c r="R302" i="4" s="1"/>
  <c r="S302" i="4" s="1"/>
  <c r="Q303" i="4"/>
  <c r="R303" i="4" s="1"/>
  <c r="S303" i="4" s="1"/>
  <c r="Q304" i="4"/>
  <c r="R304" i="4" s="1"/>
  <c r="S304" i="4" s="1"/>
  <c r="Q305" i="4"/>
  <c r="R305" i="4" s="1"/>
  <c r="S305" i="4" s="1"/>
  <c r="Q306" i="4"/>
  <c r="R306" i="4" s="1"/>
  <c r="S306" i="4" s="1"/>
  <c r="Q307" i="4"/>
  <c r="R307" i="4" s="1"/>
  <c r="S307" i="4" s="1"/>
  <c r="Q308" i="4"/>
  <c r="R308" i="4" s="1"/>
  <c r="S308" i="4" s="1"/>
  <c r="Q309" i="4"/>
  <c r="R309" i="4" s="1"/>
  <c r="S309" i="4" s="1"/>
  <c r="Q310" i="4"/>
  <c r="R310" i="4"/>
  <c r="S310" i="4" s="1"/>
  <c r="Q311" i="4"/>
  <c r="R311" i="4" s="1"/>
  <c r="S311" i="4" s="1"/>
  <c r="Q312" i="4"/>
  <c r="R312" i="4" s="1"/>
  <c r="S312" i="4" s="1"/>
  <c r="Q313" i="4"/>
  <c r="R313" i="4" s="1"/>
  <c r="S313" i="4" s="1"/>
  <c r="Q314" i="4"/>
  <c r="R314" i="4" s="1"/>
  <c r="S314" i="4" s="1"/>
  <c r="Q315" i="4"/>
  <c r="R315" i="4" s="1"/>
  <c r="S315" i="4" s="1"/>
  <c r="Q316" i="4"/>
  <c r="R316" i="4" s="1"/>
  <c r="S316" i="4" s="1"/>
  <c r="Q317" i="4"/>
  <c r="R317" i="4" s="1"/>
  <c r="S317" i="4" s="1"/>
  <c r="Q318" i="4"/>
  <c r="R318" i="4" s="1"/>
  <c r="S318" i="4" s="1"/>
  <c r="Q319" i="4"/>
  <c r="R319" i="4" s="1"/>
  <c r="S319" i="4" s="1"/>
  <c r="Q320" i="4"/>
  <c r="R320" i="4" s="1"/>
  <c r="S320" i="4" s="1"/>
  <c r="Q321" i="4"/>
  <c r="R321" i="4" s="1"/>
  <c r="S321" i="4" s="1"/>
  <c r="Q322" i="4"/>
  <c r="R322" i="4" s="1"/>
  <c r="S322" i="4" s="1"/>
  <c r="Q323" i="4"/>
  <c r="R323" i="4" s="1"/>
  <c r="S323" i="4" s="1"/>
  <c r="Q324" i="4"/>
  <c r="R324" i="4" s="1"/>
  <c r="S324" i="4" s="1"/>
  <c r="Q325" i="4"/>
  <c r="R325" i="4" s="1"/>
  <c r="S325" i="4" s="1"/>
  <c r="Q326" i="4"/>
  <c r="R326" i="4" s="1"/>
  <c r="S326" i="4" s="1"/>
  <c r="Q327" i="4"/>
  <c r="R327" i="4" s="1"/>
  <c r="S327" i="4" s="1"/>
  <c r="Q328" i="4"/>
  <c r="R328" i="4" s="1"/>
  <c r="S328" i="4" s="1"/>
  <c r="Q329" i="4"/>
  <c r="R329" i="4" s="1"/>
  <c r="S329" i="4" s="1"/>
  <c r="Q330" i="4"/>
  <c r="R330" i="4" s="1"/>
  <c r="S330" i="4" s="1"/>
  <c r="Q331" i="4"/>
  <c r="R331" i="4" s="1"/>
  <c r="S331" i="4" s="1"/>
  <c r="Q332" i="4"/>
  <c r="R332" i="4" s="1"/>
  <c r="S332" i="4" s="1"/>
  <c r="Q333" i="4"/>
  <c r="R333" i="4"/>
  <c r="S333" i="4" s="1"/>
  <c r="Q334" i="4"/>
  <c r="R334" i="4" s="1"/>
  <c r="S334" i="4" s="1"/>
  <c r="Q335" i="4"/>
  <c r="R335" i="4" s="1"/>
  <c r="S335" i="4" s="1"/>
  <c r="Q336" i="4"/>
  <c r="R336" i="4" s="1"/>
  <c r="S336" i="4" s="1"/>
  <c r="Q337" i="4"/>
  <c r="R337" i="4" s="1"/>
  <c r="S337" i="4" s="1"/>
  <c r="Q338" i="4"/>
  <c r="R338" i="4" s="1"/>
  <c r="S338" i="4" s="1"/>
  <c r="Q339" i="4"/>
  <c r="R339" i="4" s="1"/>
  <c r="S339" i="4" s="1"/>
  <c r="Q340" i="4"/>
  <c r="R340" i="4" s="1"/>
  <c r="S340" i="4" s="1"/>
  <c r="Q341" i="4"/>
  <c r="R341" i="4" s="1"/>
  <c r="S341" i="4" s="1"/>
  <c r="Q342" i="4"/>
  <c r="R342" i="4" s="1"/>
  <c r="S342" i="4" s="1"/>
  <c r="Q343" i="4"/>
  <c r="R343" i="4" s="1"/>
  <c r="S343" i="4" s="1"/>
  <c r="Q344" i="4"/>
  <c r="R344" i="4" s="1"/>
  <c r="S344" i="4" s="1"/>
  <c r="Q345" i="4"/>
  <c r="R345" i="4" s="1"/>
  <c r="S345" i="4" s="1"/>
  <c r="Q346" i="4"/>
  <c r="R346" i="4" s="1"/>
  <c r="S346" i="4" s="1"/>
  <c r="Q347" i="4"/>
  <c r="R347" i="4" s="1"/>
  <c r="S347" i="4" s="1"/>
  <c r="Q348" i="4"/>
  <c r="R348" i="4" s="1"/>
  <c r="S348" i="4" s="1"/>
  <c r="Q349" i="4"/>
  <c r="R349" i="4" s="1"/>
  <c r="S349" i="4" s="1"/>
  <c r="Q350" i="4"/>
  <c r="R350" i="4" s="1"/>
  <c r="S350" i="4" s="1"/>
  <c r="Q351" i="4"/>
  <c r="R351" i="4" s="1"/>
  <c r="S351" i="4" s="1"/>
  <c r="Q352" i="4"/>
  <c r="R352" i="4" s="1"/>
  <c r="S352" i="4" s="1"/>
  <c r="Q353" i="4"/>
  <c r="R353" i="4" s="1"/>
  <c r="S353" i="4" s="1"/>
  <c r="Q354" i="4"/>
  <c r="R354" i="4" s="1"/>
  <c r="S354" i="4" s="1"/>
  <c r="Q355" i="4"/>
  <c r="R355" i="4" s="1"/>
  <c r="S355" i="4" s="1"/>
  <c r="Q356" i="4"/>
  <c r="R356" i="4" s="1"/>
  <c r="S356" i="4" s="1"/>
  <c r="Q357" i="4"/>
  <c r="R357" i="4" s="1"/>
  <c r="S357" i="4" s="1"/>
  <c r="Q358" i="4"/>
  <c r="R358" i="4" s="1"/>
  <c r="S358" i="4" s="1"/>
  <c r="Q359" i="4"/>
  <c r="R359" i="4" s="1"/>
  <c r="S359" i="4" s="1"/>
  <c r="Q360" i="4"/>
  <c r="R360" i="4" s="1"/>
  <c r="S360" i="4" s="1"/>
  <c r="Q361" i="4"/>
  <c r="R361" i="4" s="1"/>
  <c r="S361" i="4" s="1"/>
  <c r="Q362" i="4"/>
  <c r="R362" i="4" s="1"/>
  <c r="S362" i="4" s="1"/>
  <c r="Q363" i="4"/>
  <c r="R363" i="4" s="1"/>
  <c r="S363" i="4" s="1"/>
  <c r="Q364" i="4"/>
  <c r="R364" i="4" s="1"/>
  <c r="S364" i="4" s="1"/>
  <c r="Q365" i="4"/>
  <c r="R365" i="4" s="1"/>
  <c r="S365" i="4" s="1"/>
  <c r="Q366" i="4"/>
  <c r="R366" i="4" s="1"/>
  <c r="S366" i="4" s="1"/>
  <c r="Q367" i="4"/>
  <c r="R367" i="4" s="1"/>
  <c r="S367" i="4" s="1"/>
  <c r="Q368" i="4"/>
  <c r="R368" i="4" s="1"/>
  <c r="S368" i="4" s="1"/>
  <c r="Q369" i="4"/>
  <c r="R369" i="4" s="1"/>
  <c r="S369" i="4" s="1"/>
  <c r="Q370" i="4"/>
  <c r="R370" i="4" s="1"/>
  <c r="S370" i="4" s="1"/>
  <c r="Q371" i="4"/>
  <c r="R371" i="4" s="1"/>
  <c r="S371" i="4" s="1"/>
  <c r="Q372" i="4"/>
  <c r="R372" i="4" s="1"/>
  <c r="S372" i="4" s="1"/>
  <c r="Q373" i="4"/>
  <c r="R373" i="4" s="1"/>
  <c r="S373" i="4" s="1"/>
  <c r="Q374" i="4"/>
  <c r="R374" i="4" s="1"/>
  <c r="S374" i="4" s="1"/>
  <c r="Q375" i="4"/>
  <c r="R375" i="4" s="1"/>
  <c r="S375" i="4" s="1"/>
  <c r="Q376" i="4"/>
  <c r="R376" i="4" s="1"/>
  <c r="S376" i="4" s="1"/>
  <c r="Q377" i="4"/>
  <c r="R377" i="4" s="1"/>
  <c r="S377" i="4" s="1"/>
  <c r="Q378" i="4"/>
  <c r="R378" i="4" s="1"/>
  <c r="S378" i="4" s="1"/>
  <c r="Q379" i="4"/>
  <c r="R379" i="4" s="1"/>
  <c r="S379" i="4" s="1"/>
  <c r="Q380" i="4"/>
  <c r="R380" i="4" s="1"/>
  <c r="S380" i="4" s="1"/>
  <c r="Q381" i="4"/>
  <c r="R381" i="4" s="1"/>
  <c r="S381" i="4" s="1"/>
  <c r="Q382" i="4"/>
  <c r="R382" i="4" s="1"/>
  <c r="S382" i="4" s="1"/>
  <c r="Q383" i="4"/>
  <c r="R383" i="4" s="1"/>
  <c r="S383" i="4" s="1"/>
  <c r="Q384" i="4"/>
  <c r="R384" i="4" s="1"/>
  <c r="S384" i="4" s="1"/>
  <c r="Q385" i="4"/>
  <c r="R385" i="4" s="1"/>
  <c r="S385" i="4" s="1"/>
  <c r="Q386" i="4"/>
  <c r="R386" i="4" s="1"/>
  <c r="S386" i="4" s="1"/>
  <c r="Q387" i="4"/>
  <c r="R387" i="4" s="1"/>
  <c r="S387" i="4" s="1"/>
  <c r="Q388" i="4"/>
  <c r="R388" i="4" s="1"/>
  <c r="S388" i="4" s="1"/>
  <c r="Q389" i="4"/>
  <c r="R389" i="4" s="1"/>
  <c r="S389" i="4" s="1"/>
  <c r="Q390" i="4"/>
  <c r="R390" i="4" s="1"/>
  <c r="S390" i="4" s="1"/>
  <c r="Q391" i="4"/>
  <c r="R391" i="4" s="1"/>
  <c r="S391" i="4" s="1"/>
  <c r="Q392" i="4"/>
  <c r="R392" i="4" s="1"/>
  <c r="S392" i="4" s="1"/>
  <c r="Q393" i="4"/>
  <c r="R393" i="4" s="1"/>
  <c r="S393" i="4" s="1"/>
  <c r="Q394" i="4"/>
  <c r="R394" i="4" s="1"/>
  <c r="S394" i="4" s="1"/>
  <c r="Q395" i="4"/>
  <c r="R395" i="4" s="1"/>
  <c r="S395" i="4" s="1"/>
  <c r="Q396" i="4"/>
  <c r="R396" i="4" s="1"/>
  <c r="S396" i="4" s="1"/>
  <c r="Q397" i="4"/>
  <c r="R397" i="4" s="1"/>
  <c r="S397" i="4" s="1"/>
  <c r="Q398" i="4"/>
  <c r="R398" i="4" s="1"/>
  <c r="S398" i="4" s="1"/>
  <c r="Q399" i="4"/>
  <c r="R399" i="4" s="1"/>
  <c r="S399" i="4" s="1"/>
  <c r="Q400" i="4"/>
  <c r="R400" i="4" s="1"/>
  <c r="S400" i="4" s="1"/>
  <c r="Q401" i="4"/>
  <c r="R401" i="4" s="1"/>
  <c r="S401" i="4" s="1"/>
  <c r="Q402" i="4"/>
  <c r="R402" i="4" s="1"/>
  <c r="S402" i="4" s="1"/>
  <c r="Q403" i="4"/>
  <c r="R403" i="4" s="1"/>
  <c r="S403" i="4" s="1"/>
  <c r="N4" i="4"/>
  <c r="Q4" i="4"/>
  <c r="R4" i="4" s="1"/>
  <c r="S4" i="4" s="1"/>
  <c r="AA4" i="4" s="1"/>
  <c r="A1" i="4"/>
  <c r="R298" i="4" l="1"/>
  <c r="S298" i="4" s="1"/>
  <c r="D3" i="4"/>
  <c r="C3" i="4"/>
  <c r="T4" i="4"/>
  <c r="G5" i="4"/>
  <c r="H5" i="4"/>
  <c r="I5" i="4" s="1"/>
  <c r="J5" i="4" s="1"/>
  <c r="K5" i="4"/>
  <c r="L5" i="4" s="1"/>
  <c r="M5" i="4" s="1"/>
  <c r="N5" i="4"/>
  <c r="O5" i="4" s="1"/>
  <c r="G6" i="4"/>
  <c r="H6" i="4"/>
  <c r="I6" i="4" s="1"/>
  <c r="J6" i="4" s="1"/>
  <c r="K6" i="4"/>
  <c r="L6" i="4" s="1"/>
  <c r="M6" i="4" s="1"/>
  <c r="N6" i="4"/>
  <c r="G7" i="4"/>
  <c r="H7" i="4"/>
  <c r="I7" i="4" s="1"/>
  <c r="J7" i="4" s="1"/>
  <c r="K7" i="4"/>
  <c r="L7" i="4" s="1"/>
  <c r="M7" i="4" s="1"/>
  <c r="Y7" i="4" s="1"/>
  <c r="N7" i="4"/>
  <c r="G8" i="4"/>
  <c r="H8" i="4"/>
  <c r="I8" i="4" s="1"/>
  <c r="J8" i="4" s="1"/>
  <c r="K8" i="4"/>
  <c r="L8" i="4" s="1"/>
  <c r="M8" i="4" s="1"/>
  <c r="N8" i="4"/>
  <c r="G9" i="4"/>
  <c r="H9" i="4"/>
  <c r="I9" i="4" s="1"/>
  <c r="J9" i="4" s="1"/>
  <c r="K9" i="4"/>
  <c r="L9" i="4" s="1"/>
  <c r="M9" i="4" s="1"/>
  <c r="Y9" i="4" s="1"/>
  <c r="N9" i="4"/>
  <c r="O9" i="4" s="1"/>
  <c r="G10" i="4"/>
  <c r="K10" i="4"/>
  <c r="L10" i="4" s="1"/>
  <c r="M10" i="4" s="1"/>
  <c r="Y10" i="4" s="1"/>
  <c r="N10" i="4"/>
  <c r="G11" i="4"/>
  <c r="K11" i="4"/>
  <c r="L11" i="4" s="1"/>
  <c r="M11" i="4" s="1"/>
  <c r="N11" i="4"/>
  <c r="O11" i="4" s="1"/>
  <c r="G12" i="4"/>
  <c r="K12" i="4"/>
  <c r="L12" i="4" s="1"/>
  <c r="M12" i="4" s="1"/>
  <c r="Y12" i="4" s="1"/>
  <c r="N12" i="4"/>
  <c r="G13" i="4"/>
  <c r="K13" i="4"/>
  <c r="L13" i="4" s="1"/>
  <c r="M13" i="4" s="1"/>
  <c r="Y13" i="4" s="1"/>
  <c r="N13" i="4"/>
  <c r="G14" i="4"/>
  <c r="H14" i="4"/>
  <c r="I14" i="4" s="1"/>
  <c r="J14" i="4" s="1"/>
  <c r="K14" i="4"/>
  <c r="L14" i="4" s="1"/>
  <c r="M14" i="4" s="1"/>
  <c r="N14" i="4"/>
  <c r="G15" i="4"/>
  <c r="H15" i="4"/>
  <c r="I15" i="4" s="1"/>
  <c r="J15" i="4" s="1"/>
  <c r="K15" i="4"/>
  <c r="L15" i="4" s="1"/>
  <c r="M15" i="4" s="1"/>
  <c r="Y15" i="4" s="1"/>
  <c r="N15" i="4"/>
  <c r="O15" i="4" s="1"/>
  <c r="AA15" i="4" s="1"/>
  <c r="G16" i="4"/>
  <c r="H16" i="4"/>
  <c r="I16" i="4" s="1"/>
  <c r="J16" i="4" s="1"/>
  <c r="K16" i="4"/>
  <c r="L16" i="4" s="1"/>
  <c r="M16" i="4" s="1"/>
  <c r="Y16" i="4" s="1"/>
  <c r="N16" i="4"/>
  <c r="G17" i="4"/>
  <c r="K17" i="4"/>
  <c r="L17" i="4" s="1"/>
  <c r="M17" i="4" s="1"/>
  <c r="Y17" i="4" s="1"/>
  <c r="N17" i="4"/>
  <c r="O17" i="4" s="1"/>
  <c r="G18" i="4"/>
  <c r="K18" i="4"/>
  <c r="L18" i="4" s="1"/>
  <c r="M18" i="4" s="1"/>
  <c r="N18" i="4"/>
  <c r="G19" i="4"/>
  <c r="H19" i="4"/>
  <c r="I19" i="4" s="1"/>
  <c r="J19" i="4" s="1"/>
  <c r="K19" i="4"/>
  <c r="L19" i="4" s="1"/>
  <c r="M19" i="4" s="1"/>
  <c r="Y19" i="4" s="1"/>
  <c r="N19" i="4"/>
  <c r="G20" i="4"/>
  <c r="H20" i="4"/>
  <c r="I20" i="4" s="1"/>
  <c r="J20" i="4" s="1"/>
  <c r="K20" i="4"/>
  <c r="L20" i="4" s="1"/>
  <c r="M20" i="4" s="1"/>
  <c r="N20" i="4"/>
  <c r="G21" i="4"/>
  <c r="H21" i="4"/>
  <c r="I21" i="4" s="1"/>
  <c r="J21" i="4" s="1"/>
  <c r="K21" i="4"/>
  <c r="L21" i="4" s="1"/>
  <c r="M21" i="4" s="1"/>
  <c r="Y21" i="4" s="1"/>
  <c r="N21" i="4"/>
  <c r="G22" i="4"/>
  <c r="H22" i="4"/>
  <c r="I22" i="4" s="1"/>
  <c r="J22" i="4" s="1"/>
  <c r="K22" i="4"/>
  <c r="L22" i="4" s="1"/>
  <c r="M22" i="4" s="1"/>
  <c r="N22" i="4"/>
  <c r="G23" i="4"/>
  <c r="H23" i="4"/>
  <c r="I23" i="4" s="1"/>
  <c r="J23" i="4" s="1"/>
  <c r="K23" i="4"/>
  <c r="L23" i="4" s="1"/>
  <c r="M23" i="4" s="1"/>
  <c r="Y23" i="4" s="1"/>
  <c r="N23" i="4"/>
  <c r="O23" i="4" s="1"/>
  <c r="AA23" i="4" s="1"/>
  <c r="G24" i="4"/>
  <c r="H24" i="4"/>
  <c r="I24" i="4" s="1"/>
  <c r="J24" i="4" s="1"/>
  <c r="K24" i="4"/>
  <c r="L24" i="4" s="1"/>
  <c r="M24" i="4" s="1"/>
  <c r="Y24" i="4" s="1"/>
  <c r="N24" i="4"/>
  <c r="G25" i="4"/>
  <c r="K25" i="4"/>
  <c r="L25" i="4" s="1"/>
  <c r="M25" i="4" s="1"/>
  <c r="Y25" i="4" s="1"/>
  <c r="N25" i="4"/>
  <c r="G26" i="4"/>
  <c r="H26" i="4"/>
  <c r="I26" i="4" s="1"/>
  <c r="J26" i="4" s="1"/>
  <c r="K26" i="4"/>
  <c r="L26" i="4" s="1"/>
  <c r="M26" i="4" s="1"/>
  <c r="Y26" i="4" s="1"/>
  <c r="N26" i="4"/>
  <c r="G27" i="4"/>
  <c r="H27" i="4"/>
  <c r="I27" i="4" s="1"/>
  <c r="J27" i="4" s="1"/>
  <c r="K27" i="4"/>
  <c r="L27" i="4" s="1"/>
  <c r="M27" i="4" s="1"/>
  <c r="Y27" i="4" s="1"/>
  <c r="N27" i="4"/>
  <c r="O27" i="4" s="1"/>
  <c r="G28" i="4"/>
  <c r="H28" i="4"/>
  <c r="I28" i="4" s="1"/>
  <c r="J28" i="4" s="1"/>
  <c r="K28" i="4"/>
  <c r="L28" i="4" s="1"/>
  <c r="M28" i="4" s="1"/>
  <c r="N28" i="4"/>
  <c r="G29" i="4"/>
  <c r="H29" i="4"/>
  <c r="I29" i="4" s="1"/>
  <c r="J29" i="4" s="1"/>
  <c r="K29" i="4"/>
  <c r="L29" i="4" s="1"/>
  <c r="M29" i="4" s="1"/>
  <c r="Y29" i="4" s="1"/>
  <c r="N29" i="4"/>
  <c r="O29" i="4" s="1"/>
  <c r="G30" i="4"/>
  <c r="H30" i="4"/>
  <c r="I30" i="4" s="1"/>
  <c r="J30" i="4" s="1"/>
  <c r="K30" i="4"/>
  <c r="L30" i="4" s="1"/>
  <c r="M30" i="4" s="1"/>
  <c r="Y30" i="4" s="1"/>
  <c r="N30" i="4"/>
  <c r="G31" i="4"/>
  <c r="H31" i="4"/>
  <c r="I31" i="4" s="1"/>
  <c r="J31" i="4" s="1"/>
  <c r="K31" i="4"/>
  <c r="L31" i="4" s="1"/>
  <c r="M31" i="4" s="1"/>
  <c r="Y31" i="4" s="1"/>
  <c r="N31" i="4"/>
  <c r="G32" i="4"/>
  <c r="K32" i="4"/>
  <c r="L32" i="4" s="1"/>
  <c r="M32" i="4" s="1"/>
  <c r="N32" i="4"/>
  <c r="G33" i="4"/>
  <c r="K33" i="4"/>
  <c r="L33" i="4" s="1"/>
  <c r="M33" i="4" s="1"/>
  <c r="N33" i="4"/>
  <c r="G34" i="4"/>
  <c r="K34" i="4"/>
  <c r="L34" i="4" s="1"/>
  <c r="M34" i="4" s="1"/>
  <c r="N34" i="4"/>
  <c r="G35" i="4"/>
  <c r="K35" i="4"/>
  <c r="L35" i="4" s="1"/>
  <c r="M35" i="4" s="1"/>
  <c r="Y35" i="4" s="1"/>
  <c r="N35" i="4"/>
  <c r="G36" i="4"/>
  <c r="H36" i="4"/>
  <c r="I36" i="4" s="1"/>
  <c r="J36" i="4" s="1"/>
  <c r="K36" i="4"/>
  <c r="L36" i="4" s="1"/>
  <c r="M36" i="4" s="1"/>
  <c r="Y36" i="4" s="1"/>
  <c r="N36" i="4"/>
  <c r="G37" i="4"/>
  <c r="H37" i="4"/>
  <c r="I37" i="4" s="1"/>
  <c r="J37" i="4" s="1"/>
  <c r="K37" i="4"/>
  <c r="L37" i="4" s="1"/>
  <c r="M37" i="4" s="1"/>
  <c r="N37" i="4"/>
  <c r="G38" i="4"/>
  <c r="H38" i="4"/>
  <c r="I38" i="4" s="1"/>
  <c r="J38" i="4" s="1"/>
  <c r="K38" i="4"/>
  <c r="L38" i="4" s="1"/>
  <c r="M38" i="4" s="1"/>
  <c r="Y38" i="4" s="1"/>
  <c r="N38" i="4"/>
  <c r="G39" i="4"/>
  <c r="H39" i="4"/>
  <c r="I39" i="4" s="1"/>
  <c r="J39" i="4" s="1"/>
  <c r="K39" i="4"/>
  <c r="L39" i="4" s="1"/>
  <c r="M39" i="4" s="1"/>
  <c r="Y39" i="4" s="1"/>
  <c r="N39" i="4"/>
  <c r="G40" i="4"/>
  <c r="H40" i="4"/>
  <c r="I40" i="4" s="1"/>
  <c r="J40" i="4" s="1"/>
  <c r="K40" i="4"/>
  <c r="L40" i="4" s="1"/>
  <c r="M40" i="4" s="1"/>
  <c r="Y40" i="4" s="1"/>
  <c r="N40" i="4"/>
  <c r="G41" i="4"/>
  <c r="H41" i="4"/>
  <c r="I41" i="4" s="1"/>
  <c r="J41" i="4" s="1"/>
  <c r="K41" i="4"/>
  <c r="L41" i="4" s="1"/>
  <c r="M41" i="4" s="1"/>
  <c r="Y41" i="4" s="1"/>
  <c r="N41" i="4"/>
  <c r="O41" i="4" s="1"/>
  <c r="AA41" i="4" s="1"/>
  <c r="G42" i="4"/>
  <c r="H42" i="4"/>
  <c r="I42" i="4" s="1"/>
  <c r="J42" i="4" s="1"/>
  <c r="K42" i="4"/>
  <c r="L42" i="4" s="1"/>
  <c r="M42" i="4" s="1"/>
  <c r="Y42" i="4" s="1"/>
  <c r="N42" i="4"/>
  <c r="G43" i="4"/>
  <c r="K43" i="4"/>
  <c r="L43" i="4" s="1"/>
  <c r="M43" i="4" s="1"/>
  <c r="Y43" i="4" s="1"/>
  <c r="N43" i="4"/>
  <c r="G44" i="4"/>
  <c r="H44" i="4"/>
  <c r="I44" i="4" s="1"/>
  <c r="J44" i="4" s="1"/>
  <c r="K44" i="4"/>
  <c r="L44" i="4" s="1"/>
  <c r="M44" i="4" s="1"/>
  <c r="N44" i="4"/>
  <c r="G45" i="4"/>
  <c r="H45" i="4"/>
  <c r="I45" i="4" s="1"/>
  <c r="J45" i="4" s="1"/>
  <c r="K45" i="4"/>
  <c r="L45" i="4" s="1"/>
  <c r="M45" i="4" s="1"/>
  <c r="N45" i="4"/>
  <c r="G46" i="4"/>
  <c r="H46" i="4"/>
  <c r="I46" i="4" s="1"/>
  <c r="J46" i="4" s="1"/>
  <c r="K46" i="4"/>
  <c r="L46" i="4" s="1"/>
  <c r="M46" i="4" s="1"/>
  <c r="Y46" i="4" s="1"/>
  <c r="N46" i="4"/>
  <c r="G47" i="4"/>
  <c r="H47" i="4"/>
  <c r="I47" i="4" s="1"/>
  <c r="J47" i="4" s="1"/>
  <c r="K47" i="4"/>
  <c r="L47" i="4" s="1"/>
  <c r="M47" i="4" s="1"/>
  <c r="Y47" i="4" s="1"/>
  <c r="N47" i="4"/>
  <c r="O47" i="4" s="1"/>
  <c r="G48" i="4"/>
  <c r="H48" i="4"/>
  <c r="I48" i="4" s="1"/>
  <c r="J48" i="4" s="1"/>
  <c r="K48" i="4"/>
  <c r="L48" i="4" s="1"/>
  <c r="M48" i="4" s="1"/>
  <c r="Y48" i="4" s="1"/>
  <c r="N48" i="4"/>
  <c r="G49" i="4"/>
  <c r="K49" i="4"/>
  <c r="L49" i="4" s="1"/>
  <c r="M49" i="4" s="1"/>
  <c r="N49" i="4"/>
  <c r="O49" i="4" s="1"/>
  <c r="G50" i="4"/>
  <c r="K50" i="4"/>
  <c r="L50" i="4" s="1"/>
  <c r="M50" i="4" s="1"/>
  <c r="N50" i="4"/>
  <c r="G51" i="4"/>
  <c r="K51" i="4"/>
  <c r="L51" i="4" s="1"/>
  <c r="M51" i="4" s="1"/>
  <c r="Y51" i="4" s="1"/>
  <c r="N51" i="4"/>
  <c r="G52" i="4"/>
  <c r="K52" i="4"/>
  <c r="L52" i="4" s="1"/>
  <c r="M52" i="4" s="1"/>
  <c r="N52" i="4"/>
  <c r="G53" i="4"/>
  <c r="K53" i="4"/>
  <c r="L53" i="4" s="1"/>
  <c r="M53" i="4" s="1"/>
  <c r="Y53" i="4" s="1"/>
  <c r="N53" i="4"/>
  <c r="G54" i="4"/>
  <c r="H54" i="4"/>
  <c r="I54" i="4" s="1"/>
  <c r="J54" i="4" s="1"/>
  <c r="K54" i="4"/>
  <c r="L54" i="4" s="1"/>
  <c r="M54" i="4" s="1"/>
  <c r="N54" i="4"/>
  <c r="G55" i="4"/>
  <c r="H55" i="4"/>
  <c r="I55" i="4" s="1"/>
  <c r="J55" i="4" s="1"/>
  <c r="K55" i="4"/>
  <c r="L55" i="4" s="1"/>
  <c r="M55" i="4" s="1"/>
  <c r="N55" i="4"/>
  <c r="G56" i="4"/>
  <c r="H56" i="4"/>
  <c r="I56" i="4" s="1"/>
  <c r="J56" i="4" s="1"/>
  <c r="K56" i="4"/>
  <c r="L56" i="4" s="1"/>
  <c r="M56" i="4" s="1"/>
  <c r="Y56" i="4" s="1"/>
  <c r="N56" i="4"/>
  <c r="G57" i="4"/>
  <c r="H57" i="4"/>
  <c r="I57" i="4" s="1"/>
  <c r="J57" i="4" s="1"/>
  <c r="K57" i="4"/>
  <c r="L57" i="4" s="1"/>
  <c r="M57" i="4" s="1"/>
  <c r="Y57" i="4" s="1"/>
  <c r="N57" i="4"/>
  <c r="G58" i="4"/>
  <c r="K58" i="4"/>
  <c r="L58" i="4" s="1"/>
  <c r="M58" i="4" s="1"/>
  <c r="Y58" i="4" s="1"/>
  <c r="N58" i="4"/>
  <c r="O58" i="4" s="1"/>
  <c r="G59" i="4"/>
  <c r="H59" i="4"/>
  <c r="I59" i="4" s="1"/>
  <c r="J59" i="4" s="1"/>
  <c r="K59" i="4"/>
  <c r="L59" i="4" s="1"/>
  <c r="M59" i="4" s="1"/>
  <c r="N59" i="4"/>
  <c r="G60" i="4"/>
  <c r="H60" i="4"/>
  <c r="I60" i="4" s="1"/>
  <c r="J60" i="4" s="1"/>
  <c r="K60" i="4"/>
  <c r="L60" i="4" s="1"/>
  <c r="M60" i="4" s="1"/>
  <c r="N60" i="4"/>
  <c r="O60" i="4" s="1"/>
  <c r="AA60" i="4" s="1"/>
  <c r="G61" i="4"/>
  <c r="H61" i="4"/>
  <c r="I61" i="4" s="1"/>
  <c r="J61" i="4" s="1"/>
  <c r="K61" i="4"/>
  <c r="L61" i="4" s="1"/>
  <c r="M61" i="4" s="1"/>
  <c r="Y61" i="4" s="1"/>
  <c r="N61" i="4"/>
  <c r="O61" i="4" s="1"/>
  <c r="G62" i="4"/>
  <c r="H62" i="4"/>
  <c r="I62" i="4" s="1"/>
  <c r="J62" i="4" s="1"/>
  <c r="K62" i="4"/>
  <c r="L62" i="4" s="1"/>
  <c r="M62" i="4" s="1"/>
  <c r="N62" i="4"/>
  <c r="O62" i="4" s="1"/>
  <c r="G63" i="4"/>
  <c r="H63" i="4"/>
  <c r="I63" i="4" s="1"/>
  <c r="J63" i="4" s="1"/>
  <c r="K63" i="4"/>
  <c r="L63" i="4" s="1"/>
  <c r="M63" i="4" s="1"/>
  <c r="Y63" i="4" s="1"/>
  <c r="N63" i="4"/>
  <c r="G64" i="4"/>
  <c r="H64" i="4"/>
  <c r="I64" i="4" s="1"/>
  <c r="J64" i="4" s="1"/>
  <c r="K64" i="4"/>
  <c r="L64" i="4" s="1"/>
  <c r="M64" i="4" s="1"/>
  <c r="Y64" i="4" s="1"/>
  <c r="N64" i="4"/>
  <c r="G65" i="4"/>
  <c r="K65" i="4"/>
  <c r="L65" i="4" s="1"/>
  <c r="M65" i="4" s="1"/>
  <c r="Y65" i="4" s="1"/>
  <c r="N65" i="4"/>
  <c r="G66" i="4"/>
  <c r="K66" i="4"/>
  <c r="L66" i="4" s="1"/>
  <c r="M66" i="4" s="1"/>
  <c r="Y66" i="4" s="1"/>
  <c r="N66" i="4"/>
  <c r="O66" i="4" s="1"/>
  <c r="G67" i="4"/>
  <c r="K67" i="4"/>
  <c r="L67" i="4" s="1"/>
  <c r="M67" i="4" s="1"/>
  <c r="Y67" i="4" s="1"/>
  <c r="N67" i="4"/>
  <c r="G68" i="4"/>
  <c r="H68" i="4"/>
  <c r="I68" i="4" s="1"/>
  <c r="J68" i="4" s="1"/>
  <c r="X68" i="4" s="1"/>
  <c r="K68" i="4"/>
  <c r="L68" i="4" s="1"/>
  <c r="M68" i="4" s="1"/>
  <c r="N68" i="4"/>
  <c r="O68" i="4" s="1"/>
  <c r="AA68" i="4" s="1"/>
  <c r="G69" i="4"/>
  <c r="K69" i="4"/>
  <c r="L69" i="4" s="1"/>
  <c r="M69" i="4" s="1"/>
  <c r="N69" i="4"/>
  <c r="G70" i="4"/>
  <c r="H70" i="4"/>
  <c r="I70" i="4" s="1"/>
  <c r="J70" i="4" s="1"/>
  <c r="K70" i="4"/>
  <c r="L70" i="4" s="1"/>
  <c r="M70" i="4" s="1"/>
  <c r="Y70" i="4" s="1"/>
  <c r="N70" i="4"/>
  <c r="O70" i="4" s="1"/>
  <c r="G71" i="4"/>
  <c r="H71" i="4"/>
  <c r="I71" i="4" s="1"/>
  <c r="J71" i="4" s="1"/>
  <c r="X71" i="4" s="1"/>
  <c r="K71" i="4"/>
  <c r="L71" i="4" s="1"/>
  <c r="M71" i="4" s="1"/>
  <c r="N71" i="4"/>
  <c r="G72" i="4"/>
  <c r="H72" i="4"/>
  <c r="I72" i="4" s="1"/>
  <c r="J72" i="4" s="1"/>
  <c r="X72" i="4" s="1"/>
  <c r="K72" i="4"/>
  <c r="L72" i="4" s="1"/>
  <c r="M72" i="4" s="1"/>
  <c r="N72" i="4"/>
  <c r="O72" i="4" s="1"/>
  <c r="AA72" i="4" s="1"/>
  <c r="G73" i="4"/>
  <c r="H73" i="4"/>
  <c r="I73" i="4" s="1"/>
  <c r="J73" i="4" s="1"/>
  <c r="X73" i="4" s="1"/>
  <c r="K73" i="4"/>
  <c r="L73" i="4" s="1"/>
  <c r="M73" i="4" s="1"/>
  <c r="Y73" i="4" s="1"/>
  <c r="N73" i="4"/>
  <c r="G74" i="4"/>
  <c r="K74" i="4"/>
  <c r="L74" i="4" s="1"/>
  <c r="M74" i="4" s="1"/>
  <c r="Y74" i="4" s="1"/>
  <c r="N74" i="4"/>
  <c r="O74" i="4" s="1"/>
  <c r="AA74" i="4" s="1"/>
  <c r="G75" i="4"/>
  <c r="K75" i="4"/>
  <c r="L75" i="4" s="1"/>
  <c r="M75" i="4" s="1"/>
  <c r="Y75" i="4" s="1"/>
  <c r="N75" i="4"/>
  <c r="O75" i="4" s="1"/>
  <c r="P75" i="4" s="1"/>
  <c r="Z75" i="4" s="1"/>
  <c r="G76" i="4"/>
  <c r="K76" i="4"/>
  <c r="L76" i="4" s="1"/>
  <c r="M76" i="4" s="1"/>
  <c r="Y76" i="4" s="1"/>
  <c r="N76" i="4"/>
  <c r="G77" i="4"/>
  <c r="H77" i="4"/>
  <c r="I77" i="4" s="1"/>
  <c r="J77" i="4" s="1"/>
  <c r="X77" i="4" s="1"/>
  <c r="K77" i="4"/>
  <c r="L77" i="4" s="1"/>
  <c r="M77" i="4" s="1"/>
  <c r="N77" i="4"/>
  <c r="G78" i="4"/>
  <c r="H78" i="4"/>
  <c r="I78" i="4" s="1"/>
  <c r="J78" i="4" s="1"/>
  <c r="X78" i="4" s="1"/>
  <c r="K78" i="4"/>
  <c r="L78" i="4" s="1"/>
  <c r="M78" i="4" s="1"/>
  <c r="N78" i="4"/>
  <c r="G79" i="4"/>
  <c r="H79" i="4"/>
  <c r="I79" i="4" s="1"/>
  <c r="J79" i="4" s="1"/>
  <c r="X79" i="4" s="1"/>
  <c r="K79" i="4"/>
  <c r="L79" i="4" s="1"/>
  <c r="M79" i="4" s="1"/>
  <c r="N79" i="4"/>
  <c r="G80" i="4"/>
  <c r="H80" i="4"/>
  <c r="I80" i="4" s="1"/>
  <c r="J80" i="4" s="1"/>
  <c r="X80" i="4" s="1"/>
  <c r="K80" i="4"/>
  <c r="L80" i="4" s="1"/>
  <c r="M80" i="4" s="1"/>
  <c r="Y80" i="4" s="1"/>
  <c r="N80" i="4"/>
  <c r="O80" i="4" s="1"/>
  <c r="G81" i="4"/>
  <c r="H81" i="4"/>
  <c r="I81" i="4" s="1"/>
  <c r="J81" i="4" s="1"/>
  <c r="X81" i="4" s="1"/>
  <c r="K81" i="4"/>
  <c r="L81" i="4" s="1"/>
  <c r="M81" i="4" s="1"/>
  <c r="Y81" i="4" s="1"/>
  <c r="N81" i="4"/>
  <c r="G82" i="4"/>
  <c r="H82" i="4"/>
  <c r="I82" i="4" s="1"/>
  <c r="J82" i="4" s="1"/>
  <c r="X82" i="4" s="1"/>
  <c r="K82" i="4"/>
  <c r="L82" i="4" s="1"/>
  <c r="M82" i="4" s="1"/>
  <c r="Y82" i="4" s="1"/>
  <c r="N82" i="4"/>
  <c r="O82" i="4" s="1"/>
  <c r="G83" i="4"/>
  <c r="K83" i="4"/>
  <c r="L83" i="4" s="1"/>
  <c r="M83" i="4" s="1"/>
  <c r="N83" i="4"/>
  <c r="G84" i="4"/>
  <c r="H84" i="4"/>
  <c r="I84" i="4" s="1"/>
  <c r="J84" i="4" s="1"/>
  <c r="X84" i="4" s="1"/>
  <c r="K84" i="4"/>
  <c r="L84" i="4" s="1"/>
  <c r="M84" i="4" s="1"/>
  <c r="Y84" i="4" s="1"/>
  <c r="N84" i="4"/>
  <c r="O84" i="4" s="1"/>
  <c r="G85" i="4"/>
  <c r="H85" i="4"/>
  <c r="I85" i="4" s="1"/>
  <c r="J85" i="4" s="1"/>
  <c r="X85" i="4" s="1"/>
  <c r="K85" i="4"/>
  <c r="L85" i="4" s="1"/>
  <c r="M85" i="4" s="1"/>
  <c r="Y85" i="4" s="1"/>
  <c r="N85" i="4"/>
  <c r="G86" i="4"/>
  <c r="H86" i="4"/>
  <c r="I86" i="4" s="1"/>
  <c r="J86" i="4" s="1"/>
  <c r="X86" i="4" s="1"/>
  <c r="K86" i="4"/>
  <c r="L86" i="4" s="1"/>
  <c r="M86" i="4" s="1"/>
  <c r="N86" i="4"/>
  <c r="G87" i="4"/>
  <c r="H87" i="4"/>
  <c r="I87" i="4" s="1"/>
  <c r="J87" i="4" s="1"/>
  <c r="X87" i="4" s="1"/>
  <c r="K87" i="4"/>
  <c r="L87" i="4" s="1"/>
  <c r="M87" i="4" s="1"/>
  <c r="N87" i="4"/>
  <c r="G88" i="4"/>
  <c r="H88" i="4"/>
  <c r="I88" i="4" s="1"/>
  <c r="J88" i="4" s="1"/>
  <c r="X88" i="4" s="1"/>
  <c r="K88" i="4"/>
  <c r="L88" i="4" s="1"/>
  <c r="M88" i="4" s="1"/>
  <c r="N88" i="4"/>
  <c r="G89" i="4"/>
  <c r="H89" i="4"/>
  <c r="I89" i="4" s="1"/>
  <c r="J89" i="4" s="1"/>
  <c r="X89" i="4" s="1"/>
  <c r="K89" i="4"/>
  <c r="L89" i="4" s="1"/>
  <c r="M89" i="4" s="1"/>
  <c r="N89" i="4"/>
  <c r="G90" i="4"/>
  <c r="H90" i="4"/>
  <c r="I90" i="4" s="1"/>
  <c r="J90" i="4" s="1"/>
  <c r="X90" i="4" s="1"/>
  <c r="K90" i="4"/>
  <c r="L90" i="4" s="1"/>
  <c r="M90" i="4" s="1"/>
  <c r="Y90" i="4" s="1"/>
  <c r="N90" i="4"/>
  <c r="G91" i="4"/>
  <c r="H91" i="4"/>
  <c r="I91" i="4" s="1"/>
  <c r="J91" i="4" s="1"/>
  <c r="X91" i="4" s="1"/>
  <c r="K91" i="4"/>
  <c r="L91" i="4" s="1"/>
  <c r="M91" i="4" s="1"/>
  <c r="Y91" i="4" s="1"/>
  <c r="N91" i="4"/>
  <c r="G92" i="4"/>
  <c r="K92" i="4"/>
  <c r="L92" i="4" s="1"/>
  <c r="M92" i="4" s="1"/>
  <c r="N92" i="4"/>
  <c r="G93" i="4"/>
  <c r="H93" i="4"/>
  <c r="I93" i="4" s="1"/>
  <c r="J93" i="4" s="1"/>
  <c r="X93" i="4" s="1"/>
  <c r="K93" i="4"/>
  <c r="L93" i="4" s="1"/>
  <c r="M93" i="4" s="1"/>
  <c r="N93" i="4"/>
  <c r="G94" i="4"/>
  <c r="K94" i="4"/>
  <c r="L94" i="4" s="1"/>
  <c r="M94" i="4" s="1"/>
  <c r="N94" i="4"/>
  <c r="G95" i="4"/>
  <c r="K95" i="4"/>
  <c r="L95" i="4" s="1"/>
  <c r="M95" i="4" s="1"/>
  <c r="Y95" i="4" s="1"/>
  <c r="N95" i="4"/>
  <c r="G96" i="4"/>
  <c r="K96" i="4"/>
  <c r="L96" i="4" s="1"/>
  <c r="M96" i="4" s="1"/>
  <c r="Y96" i="4" s="1"/>
  <c r="N96" i="4"/>
  <c r="G97" i="4"/>
  <c r="H97" i="4"/>
  <c r="I97" i="4" s="1"/>
  <c r="J97" i="4" s="1"/>
  <c r="X97" i="4" s="1"/>
  <c r="K97" i="4"/>
  <c r="L97" i="4" s="1"/>
  <c r="M97" i="4" s="1"/>
  <c r="N97" i="4"/>
  <c r="G98" i="4"/>
  <c r="K98" i="4"/>
  <c r="L98" i="4" s="1"/>
  <c r="M98" i="4" s="1"/>
  <c r="Y98" i="4" s="1"/>
  <c r="N98" i="4"/>
  <c r="O98" i="4" s="1"/>
  <c r="G99" i="4"/>
  <c r="H99" i="4"/>
  <c r="I99" i="4" s="1"/>
  <c r="J99" i="4" s="1"/>
  <c r="X99" i="4" s="1"/>
  <c r="K99" i="4"/>
  <c r="L99" i="4" s="1"/>
  <c r="M99" i="4" s="1"/>
  <c r="N99" i="4"/>
  <c r="O99" i="4" s="1"/>
  <c r="G100" i="4"/>
  <c r="K100" i="4"/>
  <c r="L100" i="4" s="1"/>
  <c r="M100" i="4" s="1"/>
  <c r="N100" i="4"/>
  <c r="O100" i="4" s="1"/>
  <c r="G101" i="4"/>
  <c r="H101" i="4"/>
  <c r="I101" i="4" s="1"/>
  <c r="J101" i="4" s="1"/>
  <c r="X101" i="4" s="1"/>
  <c r="K101" i="4"/>
  <c r="L101" i="4" s="1"/>
  <c r="M101" i="4" s="1"/>
  <c r="Y101" i="4" s="1"/>
  <c r="N101" i="4"/>
  <c r="G102" i="4"/>
  <c r="H102" i="4"/>
  <c r="I102" i="4" s="1"/>
  <c r="J102" i="4" s="1"/>
  <c r="X102" i="4" s="1"/>
  <c r="K102" i="4"/>
  <c r="L102" i="4" s="1"/>
  <c r="M102" i="4" s="1"/>
  <c r="N102" i="4"/>
  <c r="O102" i="4" s="1"/>
  <c r="G103" i="4"/>
  <c r="K103" i="4"/>
  <c r="L103" i="4" s="1"/>
  <c r="M103" i="4" s="1"/>
  <c r="Y103" i="4" s="1"/>
  <c r="N103" i="4"/>
  <c r="G104" i="4"/>
  <c r="H104" i="4"/>
  <c r="I104" i="4" s="1"/>
  <c r="J104" i="4" s="1"/>
  <c r="X104" i="4" s="1"/>
  <c r="K104" i="4"/>
  <c r="L104" i="4" s="1"/>
  <c r="M104" i="4" s="1"/>
  <c r="Y104" i="4" s="1"/>
  <c r="N104" i="4"/>
  <c r="G105" i="4"/>
  <c r="K105" i="4"/>
  <c r="L105" i="4" s="1"/>
  <c r="M105" i="4" s="1"/>
  <c r="Y105" i="4" s="1"/>
  <c r="N105" i="4"/>
  <c r="O105" i="4" s="1"/>
  <c r="G106" i="4"/>
  <c r="K106" i="4"/>
  <c r="L106" i="4" s="1"/>
  <c r="M106" i="4" s="1"/>
  <c r="Y106" i="4" s="1"/>
  <c r="N106" i="4"/>
  <c r="G107" i="4"/>
  <c r="K107" i="4"/>
  <c r="L107" i="4" s="1"/>
  <c r="M107" i="4" s="1"/>
  <c r="Y107" i="4" s="1"/>
  <c r="N107" i="4"/>
  <c r="G108" i="4"/>
  <c r="H108" i="4"/>
  <c r="I108" i="4" s="1"/>
  <c r="J108" i="4" s="1"/>
  <c r="X108" i="4" s="1"/>
  <c r="K108" i="4"/>
  <c r="L108" i="4" s="1"/>
  <c r="M108" i="4" s="1"/>
  <c r="Y108" i="4" s="1"/>
  <c r="N108" i="4"/>
  <c r="G109" i="4"/>
  <c r="K109" i="4"/>
  <c r="L109" i="4" s="1"/>
  <c r="M109" i="4" s="1"/>
  <c r="Y109" i="4" s="1"/>
  <c r="N109" i="4"/>
  <c r="G110" i="4"/>
  <c r="H110" i="4"/>
  <c r="I110" i="4" s="1"/>
  <c r="J110" i="4" s="1"/>
  <c r="X110" i="4" s="1"/>
  <c r="K110" i="4"/>
  <c r="L110" i="4" s="1"/>
  <c r="M110" i="4" s="1"/>
  <c r="Y110" i="4" s="1"/>
  <c r="N110" i="4"/>
  <c r="G111" i="4"/>
  <c r="K111" i="4"/>
  <c r="L111" i="4" s="1"/>
  <c r="M111" i="4" s="1"/>
  <c r="Y111" i="4" s="1"/>
  <c r="N111" i="4"/>
  <c r="G112" i="4"/>
  <c r="H112" i="4"/>
  <c r="I112" i="4" s="1"/>
  <c r="J112" i="4" s="1"/>
  <c r="X112" i="4" s="1"/>
  <c r="K112" i="4"/>
  <c r="L112" i="4" s="1"/>
  <c r="M112" i="4" s="1"/>
  <c r="Y112" i="4" s="1"/>
  <c r="N112" i="4"/>
  <c r="G113" i="4"/>
  <c r="H113" i="4"/>
  <c r="I113" i="4" s="1"/>
  <c r="J113" i="4" s="1"/>
  <c r="X113" i="4" s="1"/>
  <c r="K113" i="4"/>
  <c r="L113" i="4" s="1"/>
  <c r="M113" i="4" s="1"/>
  <c r="N113" i="4"/>
  <c r="G114" i="4"/>
  <c r="H114" i="4"/>
  <c r="I114" i="4" s="1"/>
  <c r="J114" i="4" s="1"/>
  <c r="X114" i="4" s="1"/>
  <c r="K114" i="4"/>
  <c r="L114" i="4" s="1"/>
  <c r="M114" i="4" s="1"/>
  <c r="N114" i="4"/>
  <c r="O114" i="4" s="1"/>
  <c r="G115" i="4"/>
  <c r="H115" i="4"/>
  <c r="I115" i="4" s="1"/>
  <c r="J115" i="4" s="1"/>
  <c r="K115" i="4"/>
  <c r="L115" i="4" s="1"/>
  <c r="M115" i="4" s="1"/>
  <c r="Y115" i="4" s="1"/>
  <c r="N115" i="4"/>
  <c r="G116" i="4"/>
  <c r="H116" i="4"/>
  <c r="I116" i="4" s="1"/>
  <c r="J116" i="4" s="1"/>
  <c r="X116" i="4" s="1"/>
  <c r="K116" i="4"/>
  <c r="L116" i="4" s="1"/>
  <c r="M116" i="4" s="1"/>
  <c r="Y116" i="4" s="1"/>
  <c r="N116" i="4"/>
  <c r="O116" i="4" s="1"/>
  <c r="P116" i="4" s="1"/>
  <c r="Z116" i="4" s="1"/>
  <c r="G117" i="4"/>
  <c r="H117" i="4"/>
  <c r="I117" i="4" s="1"/>
  <c r="J117" i="4" s="1"/>
  <c r="K117" i="4"/>
  <c r="L117" i="4" s="1"/>
  <c r="M117" i="4" s="1"/>
  <c r="Y117" i="4" s="1"/>
  <c r="N117" i="4"/>
  <c r="G118" i="4"/>
  <c r="K118" i="4"/>
  <c r="L118" i="4" s="1"/>
  <c r="M118" i="4" s="1"/>
  <c r="Y118" i="4" s="1"/>
  <c r="N118" i="4"/>
  <c r="O118" i="4" s="1"/>
  <c r="G119" i="4"/>
  <c r="H119" i="4"/>
  <c r="I119" i="4" s="1"/>
  <c r="J119" i="4" s="1"/>
  <c r="X119" i="4" s="1"/>
  <c r="K119" i="4"/>
  <c r="L119" i="4" s="1"/>
  <c r="M119" i="4" s="1"/>
  <c r="N119" i="4"/>
  <c r="G120" i="4"/>
  <c r="K120" i="4"/>
  <c r="L120" i="4" s="1"/>
  <c r="M120" i="4" s="1"/>
  <c r="N120" i="4"/>
  <c r="O120" i="4" s="1"/>
  <c r="G121" i="4"/>
  <c r="K121" i="4"/>
  <c r="L121" i="4" s="1"/>
  <c r="M121" i="4" s="1"/>
  <c r="Y121" i="4" s="1"/>
  <c r="N121" i="4"/>
  <c r="G122" i="4"/>
  <c r="H122" i="4"/>
  <c r="I122" i="4" s="1"/>
  <c r="J122" i="4" s="1"/>
  <c r="X122" i="4" s="1"/>
  <c r="K122" i="4"/>
  <c r="L122" i="4" s="1"/>
  <c r="M122" i="4" s="1"/>
  <c r="Y122" i="4" s="1"/>
  <c r="N122" i="4"/>
  <c r="G123" i="4"/>
  <c r="H123" i="4"/>
  <c r="I123" i="4" s="1"/>
  <c r="J123" i="4" s="1"/>
  <c r="X123" i="4" s="1"/>
  <c r="K123" i="4"/>
  <c r="L123" i="4" s="1"/>
  <c r="M123" i="4" s="1"/>
  <c r="N123" i="4"/>
  <c r="O123" i="4" s="1"/>
  <c r="AA123" i="4" s="1"/>
  <c r="G124" i="4"/>
  <c r="H124" i="4"/>
  <c r="I124" i="4" s="1"/>
  <c r="J124" i="4" s="1"/>
  <c r="K124" i="4"/>
  <c r="L124" i="4" s="1"/>
  <c r="M124" i="4" s="1"/>
  <c r="Y124" i="4" s="1"/>
  <c r="N124" i="4"/>
  <c r="G125" i="4"/>
  <c r="K125" i="4"/>
  <c r="L125" i="4" s="1"/>
  <c r="M125" i="4" s="1"/>
  <c r="N125" i="4"/>
  <c r="O125" i="4" s="1"/>
  <c r="AA125" i="4" s="1"/>
  <c r="G126" i="4"/>
  <c r="H126" i="4"/>
  <c r="I126" i="4" s="1"/>
  <c r="J126" i="4" s="1"/>
  <c r="K126" i="4"/>
  <c r="L126" i="4" s="1"/>
  <c r="M126" i="4" s="1"/>
  <c r="Y126" i="4" s="1"/>
  <c r="N126" i="4"/>
  <c r="G127" i="4"/>
  <c r="H127" i="4"/>
  <c r="I127" i="4" s="1"/>
  <c r="J127" i="4" s="1"/>
  <c r="X127" i="4" s="1"/>
  <c r="K127" i="4"/>
  <c r="L127" i="4" s="1"/>
  <c r="M127" i="4" s="1"/>
  <c r="Y127" i="4" s="1"/>
  <c r="N127" i="4"/>
  <c r="G128" i="4"/>
  <c r="H128" i="4"/>
  <c r="I128" i="4" s="1"/>
  <c r="J128" i="4" s="1"/>
  <c r="X128" i="4" s="1"/>
  <c r="K128" i="4"/>
  <c r="L128" i="4" s="1"/>
  <c r="M128" i="4" s="1"/>
  <c r="Y128" i="4" s="1"/>
  <c r="N128" i="4"/>
  <c r="G129" i="4"/>
  <c r="H129" i="4"/>
  <c r="I129" i="4" s="1"/>
  <c r="J129" i="4" s="1"/>
  <c r="K129" i="4"/>
  <c r="L129" i="4" s="1"/>
  <c r="M129" i="4" s="1"/>
  <c r="Y129" i="4" s="1"/>
  <c r="N129" i="4"/>
  <c r="O129" i="4" s="1"/>
  <c r="AA129" i="4" s="1"/>
  <c r="G130" i="4"/>
  <c r="H130" i="4"/>
  <c r="I130" i="4" s="1"/>
  <c r="J130" i="4" s="1"/>
  <c r="X130" i="4" s="1"/>
  <c r="K130" i="4"/>
  <c r="L130" i="4" s="1"/>
  <c r="M130" i="4" s="1"/>
  <c r="Y130" i="4" s="1"/>
  <c r="N130" i="4"/>
  <c r="G131" i="4"/>
  <c r="K131" i="4"/>
  <c r="L131" i="4" s="1"/>
  <c r="M131" i="4" s="1"/>
  <c r="Y131" i="4" s="1"/>
  <c r="N131" i="4"/>
  <c r="O131" i="4" s="1"/>
  <c r="AA131" i="4" s="1"/>
  <c r="G132" i="4"/>
  <c r="H132" i="4"/>
  <c r="I132" i="4" s="1"/>
  <c r="J132" i="4" s="1"/>
  <c r="K132" i="4"/>
  <c r="L132" i="4" s="1"/>
  <c r="M132" i="4" s="1"/>
  <c r="Y132" i="4" s="1"/>
  <c r="N132" i="4"/>
  <c r="O132" i="4" s="1"/>
  <c r="G133" i="4"/>
  <c r="H133" i="4"/>
  <c r="I133" i="4" s="1"/>
  <c r="J133" i="4" s="1"/>
  <c r="X133" i="4" s="1"/>
  <c r="K133" i="4"/>
  <c r="L133" i="4" s="1"/>
  <c r="M133" i="4" s="1"/>
  <c r="Y133" i="4" s="1"/>
  <c r="N133" i="4"/>
  <c r="O133" i="4" s="1"/>
  <c r="AA133" i="4" s="1"/>
  <c r="G134" i="4"/>
  <c r="K134" i="4"/>
  <c r="L134" i="4" s="1"/>
  <c r="M134" i="4" s="1"/>
  <c r="Y134" i="4" s="1"/>
  <c r="N134" i="4"/>
  <c r="G135" i="4"/>
  <c r="H135" i="4"/>
  <c r="I135" i="4" s="1"/>
  <c r="J135" i="4" s="1"/>
  <c r="K135" i="4"/>
  <c r="L135" i="4" s="1"/>
  <c r="M135" i="4" s="1"/>
  <c r="Y135" i="4" s="1"/>
  <c r="N135" i="4"/>
  <c r="O135" i="4" s="1"/>
  <c r="G136" i="4"/>
  <c r="H136" i="4"/>
  <c r="I136" i="4" s="1"/>
  <c r="J136" i="4" s="1"/>
  <c r="K136" i="4"/>
  <c r="L136" i="4" s="1"/>
  <c r="M136" i="4" s="1"/>
  <c r="Y136" i="4" s="1"/>
  <c r="N136" i="4"/>
  <c r="O136" i="4" s="1"/>
  <c r="G137" i="4"/>
  <c r="H137" i="4"/>
  <c r="I137" i="4" s="1"/>
  <c r="J137" i="4" s="1"/>
  <c r="K137" i="4"/>
  <c r="L137" i="4" s="1"/>
  <c r="M137" i="4" s="1"/>
  <c r="Y137" i="4" s="1"/>
  <c r="N137" i="4"/>
  <c r="O137" i="4" s="1"/>
  <c r="AA137" i="4" s="1"/>
  <c r="G138" i="4"/>
  <c r="H138" i="4"/>
  <c r="I138" i="4" s="1"/>
  <c r="J138" i="4" s="1"/>
  <c r="K138" i="4"/>
  <c r="L138" i="4" s="1"/>
  <c r="M138" i="4" s="1"/>
  <c r="Y138" i="4" s="1"/>
  <c r="N138" i="4"/>
  <c r="G139" i="4"/>
  <c r="K139" i="4"/>
  <c r="L139" i="4" s="1"/>
  <c r="M139" i="4" s="1"/>
  <c r="Y139" i="4" s="1"/>
  <c r="N139" i="4"/>
  <c r="G140" i="4"/>
  <c r="H140" i="4"/>
  <c r="I140" i="4" s="1"/>
  <c r="J140" i="4" s="1"/>
  <c r="K140" i="4"/>
  <c r="L140" i="4" s="1"/>
  <c r="M140" i="4" s="1"/>
  <c r="Y140" i="4" s="1"/>
  <c r="N140" i="4"/>
  <c r="O140" i="4" s="1"/>
  <c r="G141" i="4"/>
  <c r="H141" i="4"/>
  <c r="I141" i="4" s="1"/>
  <c r="J141" i="4" s="1"/>
  <c r="K141" i="4"/>
  <c r="L141" i="4" s="1"/>
  <c r="M141" i="4" s="1"/>
  <c r="Y141" i="4" s="1"/>
  <c r="N141" i="4"/>
  <c r="G142" i="4"/>
  <c r="H142" i="4"/>
  <c r="I142" i="4" s="1"/>
  <c r="J142" i="4" s="1"/>
  <c r="K142" i="4"/>
  <c r="L142" i="4" s="1"/>
  <c r="M142" i="4" s="1"/>
  <c r="Y142" i="4" s="1"/>
  <c r="N142" i="4"/>
  <c r="G143" i="4"/>
  <c r="H143" i="4"/>
  <c r="I143" i="4" s="1"/>
  <c r="J143" i="4" s="1"/>
  <c r="X143" i="4" s="1"/>
  <c r="K143" i="4"/>
  <c r="L143" i="4" s="1"/>
  <c r="M143" i="4" s="1"/>
  <c r="Y143" i="4" s="1"/>
  <c r="N143" i="4"/>
  <c r="G144" i="4"/>
  <c r="H144" i="4"/>
  <c r="I144" i="4" s="1"/>
  <c r="J144" i="4" s="1"/>
  <c r="X144" i="4" s="1"/>
  <c r="K144" i="4"/>
  <c r="L144" i="4" s="1"/>
  <c r="M144" i="4" s="1"/>
  <c r="Y144" i="4" s="1"/>
  <c r="N144" i="4"/>
  <c r="G145" i="4"/>
  <c r="H145" i="4"/>
  <c r="I145" i="4" s="1"/>
  <c r="J145" i="4" s="1"/>
  <c r="X145" i="4" s="1"/>
  <c r="K145" i="4"/>
  <c r="L145" i="4" s="1"/>
  <c r="M145" i="4" s="1"/>
  <c r="Y145" i="4" s="1"/>
  <c r="N145" i="4"/>
  <c r="O145" i="4" s="1"/>
  <c r="AA145" i="4" s="1"/>
  <c r="G146" i="4"/>
  <c r="H146" i="4"/>
  <c r="I146" i="4" s="1"/>
  <c r="J146" i="4" s="1"/>
  <c r="X146" i="4" s="1"/>
  <c r="K146" i="4"/>
  <c r="L146" i="4" s="1"/>
  <c r="M146" i="4" s="1"/>
  <c r="Y146" i="4" s="1"/>
  <c r="N146" i="4"/>
  <c r="G147" i="4"/>
  <c r="H147" i="4"/>
  <c r="I147" i="4" s="1"/>
  <c r="J147" i="4" s="1"/>
  <c r="X147" i="4" s="1"/>
  <c r="K147" i="4"/>
  <c r="L147" i="4" s="1"/>
  <c r="M147" i="4" s="1"/>
  <c r="Y147" i="4" s="1"/>
  <c r="N147" i="4"/>
  <c r="O147" i="4" s="1"/>
  <c r="G148" i="4"/>
  <c r="K148" i="4"/>
  <c r="L148" i="4" s="1"/>
  <c r="M148" i="4" s="1"/>
  <c r="Y148" i="4" s="1"/>
  <c r="N148" i="4"/>
  <c r="G149" i="4"/>
  <c r="H149" i="4"/>
  <c r="I149" i="4" s="1"/>
  <c r="J149" i="4" s="1"/>
  <c r="X149" i="4" s="1"/>
  <c r="K149" i="4"/>
  <c r="L149" i="4" s="1"/>
  <c r="M149" i="4" s="1"/>
  <c r="Y149" i="4" s="1"/>
  <c r="N149" i="4"/>
  <c r="O149" i="4" s="1"/>
  <c r="AA149" i="4" s="1"/>
  <c r="G150" i="4"/>
  <c r="H150" i="4"/>
  <c r="I150" i="4" s="1"/>
  <c r="J150" i="4" s="1"/>
  <c r="X150" i="4" s="1"/>
  <c r="K150" i="4"/>
  <c r="L150" i="4" s="1"/>
  <c r="M150" i="4" s="1"/>
  <c r="Y150" i="4" s="1"/>
  <c r="N150" i="4"/>
  <c r="G151" i="4"/>
  <c r="H151" i="4"/>
  <c r="I151" i="4" s="1"/>
  <c r="J151" i="4" s="1"/>
  <c r="X151" i="4" s="1"/>
  <c r="K151" i="4"/>
  <c r="L151" i="4" s="1"/>
  <c r="M151" i="4" s="1"/>
  <c r="Y151" i="4" s="1"/>
  <c r="N151" i="4"/>
  <c r="O151" i="4" s="1"/>
  <c r="G152" i="4"/>
  <c r="K152" i="4"/>
  <c r="L152" i="4" s="1"/>
  <c r="M152" i="4" s="1"/>
  <c r="Y152" i="4" s="1"/>
  <c r="N152" i="4"/>
  <c r="G153" i="4"/>
  <c r="K153" i="4"/>
  <c r="L153" i="4" s="1"/>
  <c r="M153" i="4" s="1"/>
  <c r="Y153" i="4" s="1"/>
  <c r="N153" i="4"/>
  <c r="O153" i="4" s="1"/>
  <c r="AA153" i="4" s="1"/>
  <c r="G154" i="4"/>
  <c r="K154" i="4"/>
  <c r="L154" i="4" s="1"/>
  <c r="M154" i="4" s="1"/>
  <c r="Y154" i="4" s="1"/>
  <c r="N154" i="4"/>
  <c r="G155" i="4"/>
  <c r="H155" i="4"/>
  <c r="I155" i="4" s="1"/>
  <c r="J155" i="4" s="1"/>
  <c r="X155" i="4" s="1"/>
  <c r="K155" i="4"/>
  <c r="L155" i="4" s="1"/>
  <c r="M155" i="4" s="1"/>
  <c r="Y155" i="4" s="1"/>
  <c r="N155" i="4"/>
  <c r="G156" i="4"/>
  <c r="H156" i="4"/>
  <c r="I156" i="4" s="1"/>
  <c r="J156" i="4" s="1"/>
  <c r="X156" i="4" s="1"/>
  <c r="K156" i="4"/>
  <c r="L156" i="4" s="1"/>
  <c r="M156" i="4" s="1"/>
  <c r="Y156" i="4" s="1"/>
  <c r="N156" i="4"/>
  <c r="G157" i="4"/>
  <c r="H157" i="4"/>
  <c r="I157" i="4" s="1"/>
  <c r="J157" i="4" s="1"/>
  <c r="X157" i="4" s="1"/>
  <c r="K157" i="4"/>
  <c r="L157" i="4" s="1"/>
  <c r="M157" i="4" s="1"/>
  <c r="Y157" i="4" s="1"/>
  <c r="N157" i="4"/>
  <c r="G158" i="4"/>
  <c r="H158" i="4"/>
  <c r="I158" i="4" s="1"/>
  <c r="J158" i="4" s="1"/>
  <c r="X158" i="4" s="1"/>
  <c r="K158" i="4"/>
  <c r="L158" i="4" s="1"/>
  <c r="M158" i="4" s="1"/>
  <c r="Y158" i="4" s="1"/>
  <c r="N158" i="4"/>
  <c r="O158" i="4" s="1"/>
  <c r="AA158" i="4" s="1"/>
  <c r="G159" i="4"/>
  <c r="K159" i="4"/>
  <c r="L159" i="4" s="1"/>
  <c r="M159" i="4" s="1"/>
  <c r="Y159" i="4" s="1"/>
  <c r="N159" i="4"/>
  <c r="G160" i="4"/>
  <c r="H160" i="4"/>
  <c r="I160" i="4" s="1"/>
  <c r="J160" i="4" s="1"/>
  <c r="X160" i="4" s="1"/>
  <c r="K160" i="4"/>
  <c r="L160" i="4" s="1"/>
  <c r="M160" i="4" s="1"/>
  <c r="Y160" i="4" s="1"/>
  <c r="N160" i="4"/>
  <c r="G161" i="4"/>
  <c r="H161" i="4"/>
  <c r="I161" i="4" s="1"/>
  <c r="J161" i="4" s="1"/>
  <c r="X161" i="4" s="1"/>
  <c r="K161" i="4"/>
  <c r="L161" i="4" s="1"/>
  <c r="M161" i="4" s="1"/>
  <c r="Y161" i="4" s="1"/>
  <c r="N161" i="4"/>
  <c r="G162" i="4"/>
  <c r="K162" i="4"/>
  <c r="L162" i="4" s="1"/>
  <c r="M162" i="4" s="1"/>
  <c r="Y162" i="4" s="1"/>
  <c r="N162" i="4"/>
  <c r="G163" i="4"/>
  <c r="H163" i="4"/>
  <c r="I163" i="4" s="1"/>
  <c r="J163" i="4" s="1"/>
  <c r="X163" i="4" s="1"/>
  <c r="K163" i="4"/>
  <c r="L163" i="4" s="1"/>
  <c r="M163" i="4" s="1"/>
  <c r="Y163" i="4" s="1"/>
  <c r="N163" i="4"/>
  <c r="O163" i="4" s="1"/>
  <c r="G164" i="4"/>
  <c r="H164" i="4"/>
  <c r="I164" i="4" s="1"/>
  <c r="J164" i="4" s="1"/>
  <c r="X164" i="4" s="1"/>
  <c r="K164" i="4"/>
  <c r="L164" i="4" s="1"/>
  <c r="M164" i="4" s="1"/>
  <c r="Y164" i="4" s="1"/>
  <c r="N164" i="4"/>
  <c r="G165" i="4"/>
  <c r="H165" i="4"/>
  <c r="I165" i="4" s="1"/>
  <c r="J165" i="4" s="1"/>
  <c r="X165" i="4" s="1"/>
  <c r="K165" i="4"/>
  <c r="L165" i="4" s="1"/>
  <c r="M165" i="4" s="1"/>
  <c r="Y165" i="4" s="1"/>
  <c r="N165" i="4"/>
  <c r="G166" i="4"/>
  <c r="H166" i="4"/>
  <c r="I166" i="4" s="1"/>
  <c r="J166" i="4" s="1"/>
  <c r="X166" i="4" s="1"/>
  <c r="K166" i="4"/>
  <c r="L166" i="4" s="1"/>
  <c r="M166" i="4" s="1"/>
  <c r="Y166" i="4" s="1"/>
  <c r="N166" i="4"/>
  <c r="G167" i="4"/>
  <c r="H167" i="4"/>
  <c r="I167" i="4" s="1"/>
  <c r="J167" i="4" s="1"/>
  <c r="X167" i="4" s="1"/>
  <c r="K167" i="4"/>
  <c r="L167" i="4" s="1"/>
  <c r="M167" i="4" s="1"/>
  <c r="Y167" i="4" s="1"/>
  <c r="N167" i="4"/>
  <c r="G168" i="4"/>
  <c r="H168" i="4"/>
  <c r="I168" i="4" s="1"/>
  <c r="J168" i="4" s="1"/>
  <c r="X168" i="4" s="1"/>
  <c r="K168" i="4"/>
  <c r="L168" i="4" s="1"/>
  <c r="M168" i="4" s="1"/>
  <c r="Y168" i="4" s="1"/>
  <c r="N168" i="4"/>
  <c r="G169" i="4"/>
  <c r="H169" i="4"/>
  <c r="I169" i="4" s="1"/>
  <c r="J169" i="4" s="1"/>
  <c r="X169" i="4" s="1"/>
  <c r="K169" i="4"/>
  <c r="L169" i="4" s="1"/>
  <c r="M169" i="4" s="1"/>
  <c r="Y169" i="4" s="1"/>
  <c r="N169" i="4"/>
  <c r="G170" i="4"/>
  <c r="H170" i="4"/>
  <c r="I170" i="4" s="1"/>
  <c r="J170" i="4" s="1"/>
  <c r="X170" i="4" s="1"/>
  <c r="K170" i="4"/>
  <c r="L170" i="4" s="1"/>
  <c r="M170" i="4" s="1"/>
  <c r="Y170" i="4" s="1"/>
  <c r="N170" i="4"/>
  <c r="G171" i="4"/>
  <c r="H171" i="4"/>
  <c r="I171" i="4" s="1"/>
  <c r="J171" i="4" s="1"/>
  <c r="X171" i="4" s="1"/>
  <c r="K171" i="4"/>
  <c r="L171" i="4" s="1"/>
  <c r="M171" i="4" s="1"/>
  <c r="Y171" i="4" s="1"/>
  <c r="N171" i="4"/>
  <c r="G172" i="4"/>
  <c r="K172" i="4"/>
  <c r="L172" i="4" s="1"/>
  <c r="M172" i="4" s="1"/>
  <c r="Y172" i="4" s="1"/>
  <c r="N172" i="4"/>
  <c r="O172" i="4" s="1"/>
  <c r="G173" i="4"/>
  <c r="H173" i="4"/>
  <c r="I173" i="4" s="1"/>
  <c r="J173" i="4" s="1"/>
  <c r="X173" i="4" s="1"/>
  <c r="K173" i="4"/>
  <c r="L173" i="4" s="1"/>
  <c r="M173" i="4" s="1"/>
  <c r="Y173" i="4" s="1"/>
  <c r="N173" i="4"/>
  <c r="O173" i="4" s="1"/>
  <c r="G174" i="4"/>
  <c r="K174" i="4"/>
  <c r="L174" i="4" s="1"/>
  <c r="M174" i="4" s="1"/>
  <c r="Y174" i="4" s="1"/>
  <c r="N174" i="4"/>
  <c r="G175" i="4"/>
  <c r="H175" i="4"/>
  <c r="I175" i="4" s="1"/>
  <c r="J175" i="4" s="1"/>
  <c r="X175" i="4" s="1"/>
  <c r="N175" i="4"/>
  <c r="G176" i="4"/>
  <c r="K176" i="4"/>
  <c r="L176" i="4" s="1"/>
  <c r="M176" i="4" s="1"/>
  <c r="Y176" i="4" s="1"/>
  <c r="N176" i="4"/>
  <c r="G177" i="4"/>
  <c r="H177" i="4"/>
  <c r="I177" i="4" s="1"/>
  <c r="J177" i="4" s="1"/>
  <c r="X177" i="4" s="1"/>
  <c r="K177" i="4"/>
  <c r="L177" i="4" s="1"/>
  <c r="M177" i="4" s="1"/>
  <c r="Y177" i="4" s="1"/>
  <c r="N177" i="4"/>
  <c r="G178" i="4"/>
  <c r="K178" i="4"/>
  <c r="L178" i="4" s="1"/>
  <c r="M178" i="4" s="1"/>
  <c r="Y178" i="4" s="1"/>
  <c r="N178" i="4"/>
  <c r="G179" i="4"/>
  <c r="K179" i="4"/>
  <c r="L179" i="4" s="1"/>
  <c r="M179" i="4" s="1"/>
  <c r="Y179" i="4" s="1"/>
  <c r="N179" i="4"/>
  <c r="G180" i="4"/>
  <c r="K180" i="4"/>
  <c r="L180" i="4" s="1"/>
  <c r="M180" i="4" s="1"/>
  <c r="Y180" i="4" s="1"/>
  <c r="N180" i="4"/>
  <c r="G181" i="4"/>
  <c r="K181" i="4"/>
  <c r="L181" i="4" s="1"/>
  <c r="M181" i="4" s="1"/>
  <c r="Y181" i="4" s="1"/>
  <c r="N181" i="4"/>
  <c r="G182" i="4"/>
  <c r="K182" i="4"/>
  <c r="L182" i="4" s="1"/>
  <c r="M182" i="4" s="1"/>
  <c r="Y182" i="4" s="1"/>
  <c r="N182" i="4"/>
  <c r="G183" i="4"/>
  <c r="H183" i="4" s="1"/>
  <c r="K183" i="4"/>
  <c r="L183" i="4" s="1"/>
  <c r="M183" i="4" s="1"/>
  <c r="Y183" i="4" s="1"/>
  <c r="N183" i="4"/>
  <c r="O183" i="4" s="1"/>
  <c r="G184" i="4"/>
  <c r="K184" i="4"/>
  <c r="L184" i="4" s="1"/>
  <c r="M184" i="4" s="1"/>
  <c r="Y184" i="4" s="1"/>
  <c r="N184" i="4"/>
  <c r="G185" i="4"/>
  <c r="K185" i="4"/>
  <c r="L185" i="4" s="1"/>
  <c r="M185" i="4" s="1"/>
  <c r="Y185" i="4" s="1"/>
  <c r="N185" i="4"/>
  <c r="G186" i="4"/>
  <c r="H186" i="4"/>
  <c r="I186" i="4" s="1"/>
  <c r="J186" i="4" s="1"/>
  <c r="X186" i="4" s="1"/>
  <c r="K186" i="4"/>
  <c r="L186" i="4" s="1"/>
  <c r="M186" i="4" s="1"/>
  <c r="Y186" i="4" s="1"/>
  <c r="N186" i="4"/>
  <c r="G187" i="4"/>
  <c r="H187" i="4"/>
  <c r="I187" i="4" s="1"/>
  <c r="J187" i="4" s="1"/>
  <c r="X187" i="4" s="1"/>
  <c r="K187" i="4"/>
  <c r="L187" i="4" s="1"/>
  <c r="M187" i="4" s="1"/>
  <c r="Y187" i="4" s="1"/>
  <c r="N187" i="4"/>
  <c r="G188" i="4"/>
  <c r="H188" i="4"/>
  <c r="I188" i="4" s="1"/>
  <c r="J188" i="4" s="1"/>
  <c r="X188" i="4" s="1"/>
  <c r="K188" i="4"/>
  <c r="L188" i="4" s="1"/>
  <c r="M188" i="4" s="1"/>
  <c r="Y188" i="4" s="1"/>
  <c r="N188" i="4"/>
  <c r="G189" i="4"/>
  <c r="H189" i="4"/>
  <c r="I189" i="4" s="1"/>
  <c r="J189" i="4" s="1"/>
  <c r="X189" i="4" s="1"/>
  <c r="K189" i="4"/>
  <c r="L189" i="4" s="1"/>
  <c r="M189" i="4" s="1"/>
  <c r="Y189" i="4" s="1"/>
  <c r="N189" i="4"/>
  <c r="G190" i="4"/>
  <c r="H190" i="4"/>
  <c r="I190" i="4" s="1"/>
  <c r="J190" i="4" s="1"/>
  <c r="X190" i="4" s="1"/>
  <c r="K190" i="4"/>
  <c r="L190" i="4" s="1"/>
  <c r="M190" i="4" s="1"/>
  <c r="Y190" i="4" s="1"/>
  <c r="N190" i="4"/>
  <c r="G191" i="4"/>
  <c r="H191" i="4"/>
  <c r="I191" i="4" s="1"/>
  <c r="J191" i="4" s="1"/>
  <c r="X191" i="4" s="1"/>
  <c r="K191" i="4"/>
  <c r="L191" i="4" s="1"/>
  <c r="M191" i="4" s="1"/>
  <c r="Y191" i="4" s="1"/>
  <c r="N191" i="4"/>
  <c r="G192" i="4"/>
  <c r="H192" i="4"/>
  <c r="I192" i="4" s="1"/>
  <c r="J192" i="4" s="1"/>
  <c r="X192" i="4" s="1"/>
  <c r="N192" i="4"/>
  <c r="G193" i="4"/>
  <c r="H193" i="4"/>
  <c r="I193" i="4" s="1"/>
  <c r="J193" i="4" s="1"/>
  <c r="X193" i="4" s="1"/>
  <c r="N193" i="4"/>
  <c r="G194" i="4"/>
  <c r="H194" i="4"/>
  <c r="I194" i="4" s="1"/>
  <c r="J194" i="4" s="1"/>
  <c r="X194" i="4" s="1"/>
  <c r="N194" i="4"/>
  <c r="G195" i="4"/>
  <c r="H195" i="4"/>
  <c r="I195" i="4" s="1"/>
  <c r="J195" i="4" s="1"/>
  <c r="X195" i="4" s="1"/>
  <c r="N195" i="4"/>
  <c r="G196" i="4"/>
  <c r="H196" i="4"/>
  <c r="I196" i="4" s="1"/>
  <c r="J196" i="4" s="1"/>
  <c r="X196" i="4" s="1"/>
  <c r="N196" i="4"/>
  <c r="G197" i="4"/>
  <c r="H197" i="4"/>
  <c r="I197" i="4" s="1"/>
  <c r="J197" i="4" s="1"/>
  <c r="X197" i="4" s="1"/>
  <c r="K197" i="4"/>
  <c r="L197" i="4" s="1"/>
  <c r="M197" i="4" s="1"/>
  <c r="Y197" i="4" s="1"/>
  <c r="N197" i="4"/>
  <c r="G198" i="4"/>
  <c r="H198" i="4"/>
  <c r="I198" i="4" s="1"/>
  <c r="J198" i="4" s="1"/>
  <c r="X198" i="4" s="1"/>
  <c r="K198" i="4"/>
  <c r="L198" i="4" s="1"/>
  <c r="M198" i="4" s="1"/>
  <c r="Y198" i="4" s="1"/>
  <c r="N198" i="4"/>
  <c r="G199" i="4"/>
  <c r="H199" i="4"/>
  <c r="I199" i="4" s="1"/>
  <c r="J199" i="4" s="1"/>
  <c r="X199" i="4" s="1"/>
  <c r="N199" i="4"/>
  <c r="O199" i="4" s="1"/>
  <c r="AA199" i="4" s="1"/>
  <c r="G200" i="4"/>
  <c r="H200" i="4"/>
  <c r="I200" i="4" s="1"/>
  <c r="J200" i="4" s="1"/>
  <c r="X200" i="4" s="1"/>
  <c r="N200" i="4"/>
  <c r="G201" i="4"/>
  <c r="H201" i="4"/>
  <c r="I201" i="4" s="1"/>
  <c r="J201" i="4" s="1"/>
  <c r="X201" i="4" s="1"/>
  <c r="N201" i="4"/>
  <c r="G202" i="4"/>
  <c r="H202" i="4"/>
  <c r="I202" i="4" s="1"/>
  <c r="J202" i="4" s="1"/>
  <c r="X202" i="4" s="1"/>
  <c r="N202" i="4"/>
  <c r="G203" i="4"/>
  <c r="H203" i="4"/>
  <c r="I203" i="4" s="1"/>
  <c r="J203" i="4" s="1"/>
  <c r="X203" i="4" s="1"/>
  <c r="N203" i="4"/>
  <c r="G204" i="4"/>
  <c r="H204" i="4"/>
  <c r="I204" i="4" s="1"/>
  <c r="J204" i="4" s="1"/>
  <c r="X204" i="4" s="1"/>
  <c r="K204" i="4"/>
  <c r="L204" i="4" s="1"/>
  <c r="M204" i="4" s="1"/>
  <c r="Y204" i="4" s="1"/>
  <c r="N204" i="4"/>
  <c r="G205" i="4"/>
  <c r="K205" i="4"/>
  <c r="L205" i="4" s="1"/>
  <c r="M205" i="4" s="1"/>
  <c r="Y205" i="4" s="1"/>
  <c r="N205" i="4"/>
  <c r="O205" i="4" s="1"/>
  <c r="AA205" i="4" s="1"/>
  <c r="G206" i="4"/>
  <c r="H206" i="4"/>
  <c r="I206" i="4" s="1"/>
  <c r="J206" i="4" s="1"/>
  <c r="X206" i="4" s="1"/>
  <c r="K206" i="4"/>
  <c r="L206" i="4" s="1"/>
  <c r="M206" i="4" s="1"/>
  <c r="Y206" i="4" s="1"/>
  <c r="N206" i="4"/>
  <c r="G207" i="4"/>
  <c r="K207" i="4"/>
  <c r="L207" i="4" s="1"/>
  <c r="M207" i="4" s="1"/>
  <c r="Y207" i="4" s="1"/>
  <c r="N207" i="4"/>
  <c r="G208" i="4"/>
  <c r="K208" i="4"/>
  <c r="L208" i="4" s="1"/>
  <c r="M208" i="4" s="1"/>
  <c r="Y208" i="4" s="1"/>
  <c r="N208" i="4"/>
  <c r="G209" i="4"/>
  <c r="K209" i="4"/>
  <c r="L209" i="4" s="1"/>
  <c r="M209" i="4" s="1"/>
  <c r="Y209" i="4" s="1"/>
  <c r="N209" i="4"/>
  <c r="O209" i="4" s="1"/>
  <c r="AA209" i="4" s="1"/>
  <c r="G210" i="4"/>
  <c r="H210" i="4"/>
  <c r="I210" i="4" s="1"/>
  <c r="J210" i="4" s="1"/>
  <c r="X210" i="4" s="1"/>
  <c r="K210" i="4"/>
  <c r="L210" i="4" s="1"/>
  <c r="M210" i="4" s="1"/>
  <c r="Y210" i="4" s="1"/>
  <c r="N210" i="4"/>
  <c r="G211" i="4"/>
  <c r="H211" i="4"/>
  <c r="I211" i="4" s="1"/>
  <c r="J211" i="4" s="1"/>
  <c r="X211" i="4" s="1"/>
  <c r="K211" i="4"/>
  <c r="L211" i="4" s="1"/>
  <c r="M211" i="4" s="1"/>
  <c r="Y211" i="4" s="1"/>
  <c r="N211" i="4"/>
  <c r="O211" i="4" s="1"/>
  <c r="G212" i="4"/>
  <c r="K212" i="4"/>
  <c r="L212" i="4" s="1"/>
  <c r="M212" i="4" s="1"/>
  <c r="Y212" i="4" s="1"/>
  <c r="N212" i="4"/>
  <c r="G213" i="4"/>
  <c r="H213" i="4"/>
  <c r="I213" i="4" s="1"/>
  <c r="J213" i="4" s="1"/>
  <c r="X213" i="4" s="1"/>
  <c r="K213" i="4"/>
  <c r="L213" i="4" s="1"/>
  <c r="M213" i="4" s="1"/>
  <c r="Y213" i="4" s="1"/>
  <c r="N213" i="4"/>
  <c r="G214" i="4"/>
  <c r="H214" i="4"/>
  <c r="I214" i="4" s="1"/>
  <c r="J214" i="4" s="1"/>
  <c r="X214" i="4" s="1"/>
  <c r="K214" i="4"/>
  <c r="L214" i="4" s="1"/>
  <c r="M214" i="4" s="1"/>
  <c r="Y214" i="4" s="1"/>
  <c r="N214" i="4"/>
  <c r="G215" i="4"/>
  <c r="H215" i="4"/>
  <c r="I215" i="4" s="1"/>
  <c r="J215" i="4" s="1"/>
  <c r="X215" i="4" s="1"/>
  <c r="K215" i="4"/>
  <c r="L215" i="4" s="1"/>
  <c r="M215" i="4" s="1"/>
  <c r="Y215" i="4" s="1"/>
  <c r="N215" i="4"/>
  <c r="O215" i="4" s="1"/>
  <c r="G216" i="4"/>
  <c r="K216" i="4"/>
  <c r="L216" i="4" s="1"/>
  <c r="M216" i="4" s="1"/>
  <c r="Y216" i="4" s="1"/>
  <c r="N216" i="4"/>
  <c r="G217" i="4"/>
  <c r="H217" i="4"/>
  <c r="I217" i="4" s="1"/>
  <c r="J217" i="4" s="1"/>
  <c r="X217" i="4" s="1"/>
  <c r="K217" i="4"/>
  <c r="L217" i="4" s="1"/>
  <c r="M217" i="4" s="1"/>
  <c r="Y217" i="4" s="1"/>
  <c r="N217" i="4"/>
  <c r="O217" i="4" s="1"/>
  <c r="AA217" i="4" s="1"/>
  <c r="G218" i="4"/>
  <c r="H218" i="4"/>
  <c r="I218" i="4" s="1"/>
  <c r="J218" i="4" s="1"/>
  <c r="X218" i="4" s="1"/>
  <c r="K218" i="4"/>
  <c r="L218" i="4" s="1"/>
  <c r="M218" i="4" s="1"/>
  <c r="Y218" i="4" s="1"/>
  <c r="G219" i="4"/>
  <c r="H219" i="4"/>
  <c r="I219" i="4" s="1"/>
  <c r="J219" i="4" s="1"/>
  <c r="X219" i="4" s="1"/>
  <c r="K219" i="4"/>
  <c r="L219" i="4" s="1"/>
  <c r="M219" i="4" s="1"/>
  <c r="Y219" i="4" s="1"/>
  <c r="N219" i="4"/>
  <c r="G220" i="4"/>
  <c r="H220" i="4"/>
  <c r="I220" i="4" s="1"/>
  <c r="J220" i="4" s="1"/>
  <c r="X220" i="4" s="1"/>
  <c r="K220" i="4"/>
  <c r="L220" i="4" s="1"/>
  <c r="M220" i="4" s="1"/>
  <c r="Y220" i="4" s="1"/>
  <c r="N220" i="4"/>
  <c r="G221" i="4"/>
  <c r="H221" i="4"/>
  <c r="I221" i="4" s="1"/>
  <c r="J221" i="4" s="1"/>
  <c r="X221" i="4" s="1"/>
  <c r="K221" i="4"/>
  <c r="L221" i="4" s="1"/>
  <c r="M221" i="4" s="1"/>
  <c r="Y221" i="4" s="1"/>
  <c r="N221" i="4"/>
  <c r="G222" i="4"/>
  <c r="K222" i="4"/>
  <c r="L222" i="4" s="1"/>
  <c r="M222" i="4" s="1"/>
  <c r="Y222" i="4" s="1"/>
  <c r="N222" i="4"/>
  <c r="G223" i="4"/>
  <c r="H223" i="4"/>
  <c r="I223" i="4" s="1"/>
  <c r="J223" i="4" s="1"/>
  <c r="X223" i="4" s="1"/>
  <c r="N223" i="4"/>
  <c r="G224" i="4"/>
  <c r="H224" i="4"/>
  <c r="I224" i="4" s="1"/>
  <c r="J224" i="4" s="1"/>
  <c r="X224" i="4" s="1"/>
  <c r="K224" i="4"/>
  <c r="L224" i="4" s="1"/>
  <c r="M224" i="4" s="1"/>
  <c r="Y224" i="4" s="1"/>
  <c r="N224" i="4"/>
  <c r="G225" i="4"/>
  <c r="H225" i="4"/>
  <c r="I225" i="4" s="1"/>
  <c r="J225" i="4" s="1"/>
  <c r="X225" i="4" s="1"/>
  <c r="K225" i="4"/>
  <c r="L225" i="4" s="1"/>
  <c r="M225" i="4" s="1"/>
  <c r="Y225" i="4" s="1"/>
  <c r="N225" i="4"/>
  <c r="O225" i="4" s="1"/>
  <c r="G226" i="4"/>
  <c r="K226" i="4"/>
  <c r="L226" i="4" s="1"/>
  <c r="M226" i="4" s="1"/>
  <c r="Y226" i="4" s="1"/>
  <c r="N226" i="4"/>
  <c r="G227" i="4"/>
  <c r="H227" i="4"/>
  <c r="I227" i="4" s="1"/>
  <c r="J227" i="4" s="1"/>
  <c r="X227" i="4" s="1"/>
  <c r="K227" i="4"/>
  <c r="L227" i="4" s="1"/>
  <c r="M227" i="4" s="1"/>
  <c r="Y227" i="4" s="1"/>
  <c r="N227" i="4"/>
  <c r="O227" i="4" s="1"/>
  <c r="G228" i="4"/>
  <c r="H228" i="4"/>
  <c r="I228" i="4" s="1"/>
  <c r="J228" i="4" s="1"/>
  <c r="X228" i="4" s="1"/>
  <c r="K228" i="4"/>
  <c r="L228" i="4" s="1"/>
  <c r="M228" i="4" s="1"/>
  <c r="Y228" i="4" s="1"/>
  <c r="N228" i="4"/>
  <c r="G229" i="4"/>
  <c r="H229" i="4"/>
  <c r="I229" i="4" s="1"/>
  <c r="J229" i="4" s="1"/>
  <c r="X229" i="4" s="1"/>
  <c r="K229" i="4"/>
  <c r="L229" i="4" s="1"/>
  <c r="M229" i="4" s="1"/>
  <c r="Y229" i="4" s="1"/>
  <c r="N229" i="4"/>
  <c r="O229" i="4" s="1"/>
  <c r="AA229" i="4" s="1"/>
  <c r="G230" i="4"/>
  <c r="H230" i="4"/>
  <c r="I230" i="4" s="1"/>
  <c r="J230" i="4" s="1"/>
  <c r="X230" i="4" s="1"/>
  <c r="K230" i="4"/>
  <c r="L230" i="4" s="1"/>
  <c r="M230" i="4" s="1"/>
  <c r="Y230" i="4" s="1"/>
  <c r="G231" i="4"/>
  <c r="H231" i="4"/>
  <c r="I231" i="4" s="1"/>
  <c r="J231" i="4" s="1"/>
  <c r="X231" i="4" s="1"/>
  <c r="K231" i="4"/>
  <c r="L231" i="4" s="1"/>
  <c r="M231" i="4" s="1"/>
  <c r="Y231" i="4" s="1"/>
  <c r="N231" i="4"/>
  <c r="O231" i="4" s="1"/>
  <c r="G232" i="4"/>
  <c r="H232" i="4"/>
  <c r="I232" i="4" s="1"/>
  <c r="J232" i="4" s="1"/>
  <c r="X232" i="4" s="1"/>
  <c r="K232" i="4"/>
  <c r="L232" i="4" s="1"/>
  <c r="M232" i="4" s="1"/>
  <c r="Y232" i="4" s="1"/>
  <c r="N232" i="4"/>
  <c r="G233" i="4"/>
  <c r="K233" i="4"/>
  <c r="L233" i="4" s="1"/>
  <c r="M233" i="4" s="1"/>
  <c r="Y233" i="4" s="1"/>
  <c r="N233" i="4"/>
  <c r="G234" i="4"/>
  <c r="K234" i="4"/>
  <c r="L234" i="4" s="1"/>
  <c r="M234" i="4" s="1"/>
  <c r="Y234" i="4" s="1"/>
  <c r="N234" i="4"/>
  <c r="O234" i="4" s="1"/>
  <c r="G235" i="4"/>
  <c r="H235" i="4"/>
  <c r="I235" i="4" s="1"/>
  <c r="J235" i="4" s="1"/>
  <c r="X235" i="4" s="1"/>
  <c r="K235" i="4"/>
  <c r="L235" i="4" s="1"/>
  <c r="M235" i="4" s="1"/>
  <c r="Y235" i="4" s="1"/>
  <c r="G236" i="4"/>
  <c r="H236" i="4"/>
  <c r="I236" i="4" s="1"/>
  <c r="J236" i="4" s="1"/>
  <c r="X236" i="4" s="1"/>
  <c r="K236" i="4"/>
  <c r="L236" i="4" s="1"/>
  <c r="M236" i="4" s="1"/>
  <c r="Y236" i="4" s="1"/>
  <c r="N236" i="4"/>
  <c r="G237" i="4"/>
  <c r="H237" i="4"/>
  <c r="I237" i="4" s="1"/>
  <c r="J237" i="4" s="1"/>
  <c r="X237" i="4" s="1"/>
  <c r="K237" i="4"/>
  <c r="L237" i="4" s="1"/>
  <c r="M237" i="4" s="1"/>
  <c r="Y237" i="4" s="1"/>
  <c r="N237" i="4"/>
  <c r="O237" i="4" s="1"/>
  <c r="AA237" i="4" s="1"/>
  <c r="G238" i="4"/>
  <c r="K238" i="4"/>
  <c r="L238" i="4" s="1"/>
  <c r="M238" i="4" s="1"/>
  <c r="Y238" i="4" s="1"/>
  <c r="N238" i="4"/>
  <c r="O238" i="4" s="1"/>
  <c r="P238" i="4" s="1"/>
  <c r="Z238" i="4" s="1"/>
  <c r="G239" i="4"/>
  <c r="H239" i="4"/>
  <c r="I239" i="4" s="1"/>
  <c r="J239" i="4" s="1"/>
  <c r="X239" i="4" s="1"/>
  <c r="K239" i="4"/>
  <c r="L239" i="4" s="1"/>
  <c r="M239" i="4" s="1"/>
  <c r="Y239" i="4" s="1"/>
  <c r="G240" i="4"/>
  <c r="H240" i="4"/>
  <c r="I240" i="4" s="1"/>
  <c r="J240" i="4" s="1"/>
  <c r="X240" i="4" s="1"/>
  <c r="K240" i="4"/>
  <c r="L240" i="4" s="1"/>
  <c r="M240" i="4" s="1"/>
  <c r="Y240" i="4" s="1"/>
  <c r="N240" i="4"/>
  <c r="G241" i="4"/>
  <c r="H241" i="4"/>
  <c r="I241" i="4" s="1"/>
  <c r="J241" i="4" s="1"/>
  <c r="X241" i="4" s="1"/>
  <c r="K241" i="4"/>
  <c r="L241" i="4" s="1"/>
  <c r="M241" i="4" s="1"/>
  <c r="Y241" i="4" s="1"/>
  <c r="N241" i="4"/>
  <c r="G242" i="4"/>
  <c r="H242" i="4"/>
  <c r="I242" i="4" s="1"/>
  <c r="J242" i="4" s="1"/>
  <c r="X242" i="4" s="1"/>
  <c r="K242" i="4"/>
  <c r="L242" i="4" s="1"/>
  <c r="M242" i="4" s="1"/>
  <c r="Y242" i="4" s="1"/>
  <c r="G243" i="4"/>
  <c r="H243" i="4"/>
  <c r="I243" i="4" s="1"/>
  <c r="J243" i="4" s="1"/>
  <c r="X243" i="4" s="1"/>
  <c r="K243" i="4"/>
  <c r="L243" i="4" s="1"/>
  <c r="M243" i="4" s="1"/>
  <c r="Y243" i="4" s="1"/>
  <c r="G244" i="4"/>
  <c r="K244" i="4"/>
  <c r="L244" i="4" s="1"/>
  <c r="M244" i="4" s="1"/>
  <c r="Y244" i="4" s="1"/>
  <c r="N244" i="4"/>
  <c r="O244" i="4" s="1"/>
  <c r="G245" i="4"/>
  <c r="H245" i="4"/>
  <c r="I245" i="4" s="1"/>
  <c r="J245" i="4" s="1"/>
  <c r="X245" i="4" s="1"/>
  <c r="K245" i="4"/>
  <c r="L245" i="4" s="1"/>
  <c r="M245" i="4" s="1"/>
  <c r="Y245" i="4" s="1"/>
  <c r="N245" i="4"/>
  <c r="O245" i="4" s="1"/>
  <c r="AA245" i="4" s="1"/>
  <c r="G246" i="4"/>
  <c r="H246" i="4"/>
  <c r="I246" i="4" s="1"/>
  <c r="J246" i="4" s="1"/>
  <c r="X246" i="4" s="1"/>
  <c r="K246" i="4"/>
  <c r="L246" i="4" s="1"/>
  <c r="M246" i="4" s="1"/>
  <c r="Y246" i="4" s="1"/>
  <c r="N246" i="4"/>
  <c r="G247" i="4"/>
  <c r="H247" i="4"/>
  <c r="I247" i="4" s="1"/>
  <c r="J247" i="4" s="1"/>
  <c r="X247" i="4" s="1"/>
  <c r="K247" i="4"/>
  <c r="L247" i="4" s="1"/>
  <c r="M247" i="4" s="1"/>
  <c r="Y247" i="4" s="1"/>
  <c r="N247" i="4"/>
  <c r="O247" i="4" s="1"/>
  <c r="G248" i="4"/>
  <c r="H248" i="4"/>
  <c r="I248" i="4" s="1"/>
  <c r="J248" i="4" s="1"/>
  <c r="X248" i="4" s="1"/>
  <c r="K248" i="4"/>
  <c r="L248" i="4" s="1"/>
  <c r="M248" i="4" s="1"/>
  <c r="Y248" i="4" s="1"/>
  <c r="N248" i="4"/>
  <c r="G249" i="4"/>
  <c r="H249" i="4"/>
  <c r="I249" i="4" s="1"/>
  <c r="J249" i="4" s="1"/>
  <c r="X249" i="4" s="1"/>
  <c r="N249" i="4"/>
  <c r="O249" i="4" s="1"/>
  <c r="AA249" i="4" s="1"/>
  <c r="G250" i="4"/>
  <c r="H250" i="4"/>
  <c r="I250" i="4" s="1"/>
  <c r="J250" i="4" s="1"/>
  <c r="X250" i="4" s="1"/>
  <c r="K250" i="4"/>
  <c r="L250" i="4" s="1"/>
  <c r="M250" i="4" s="1"/>
  <c r="Y250" i="4" s="1"/>
  <c r="N250" i="4"/>
  <c r="G251" i="4"/>
  <c r="H251" i="4"/>
  <c r="I251" i="4" s="1"/>
  <c r="J251" i="4" s="1"/>
  <c r="X251" i="4" s="1"/>
  <c r="K251" i="4"/>
  <c r="L251" i="4" s="1"/>
  <c r="M251" i="4" s="1"/>
  <c r="Y251" i="4" s="1"/>
  <c r="N251" i="4"/>
  <c r="O251" i="4" s="1"/>
  <c r="G252" i="4"/>
  <c r="H252" i="4"/>
  <c r="I252" i="4" s="1"/>
  <c r="J252" i="4" s="1"/>
  <c r="X252" i="4" s="1"/>
  <c r="K252" i="4"/>
  <c r="L252" i="4" s="1"/>
  <c r="M252" i="4" s="1"/>
  <c r="Y252" i="4" s="1"/>
  <c r="G253" i="4"/>
  <c r="H253" i="4"/>
  <c r="I253" i="4" s="1"/>
  <c r="J253" i="4" s="1"/>
  <c r="X253" i="4" s="1"/>
  <c r="K253" i="4"/>
  <c r="L253" i="4" s="1"/>
  <c r="M253" i="4" s="1"/>
  <c r="Y253" i="4" s="1"/>
  <c r="N253" i="4"/>
  <c r="O253" i="4" s="1"/>
  <c r="AA253" i="4" s="1"/>
  <c r="G254" i="4"/>
  <c r="H254" i="4"/>
  <c r="I254" i="4" s="1"/>
  <c r="J254" i="4" s="1"/>
  <c r="X254" i="4" s="1"/>
  <c r="K254" i="4"/>
  <c r="L254" i="4" s="1"/>
  <c r="M254" i="4" s="1"/>
  <c r="Y254" i="4" s="1"/>
  <c r="N254" i="4"/>
  <c r="G255" i="4"/>
  <c r="H255" i="4"/>
  <c r="I255" i="4" s="1"/>
  <c r="J255" i="4" s="1"/>
  <c r="X255" i="4" s="1"/>
  <c r="K255" i="4"/>
  <c r="L255" i="4" s="1"/>
  <c r="M255" i="4" s="1"/>
  <c r="Y255" i="4" s="1"/>
  <c r="N255" i="4"/>
  <c r="O255" i="4" s="1"/>
  <c r="G256" i="4"/>
  <c r="H256" i="4"/>
  <c r="I256" i="4" s="1"/>
  <c r="J256" i="4" s="1"/>
  <c r="X256" i="4" s="1"/>
  <c r="K256" i="4"/>
  <c r="L256" i="4" s="1"/>
  <c r="M256" i="4" s="1"/>
  <c r="Y256" i="4" s="1"/>
  <c r="N256" i="4"/>
  <c r="O256" i="4" s="1"/>
  <c r="G257" i="4"/>
  <c r="H257" i="4"/>
  <c r="I257" i="4" s="1"/>
  <c r="J257" i="4" s="1"/>
  <c r="X257" i="4" s="1"/>
  <c r="K257" i="4"/>
  <c r="L257" i="4" s="1"/>
  <c r="M257" i="4" s="1"/>
  <c r="Y257" i="4" s="1"/>
  <c r="N257" i="4"/>
  <c r="G258" i="4"/>
  <c r="H258" i="4"/>
  <c r="I258" i="4" s="1"/>
  <c r="J258" i="4" s="1"/>
  <c r="X258" i="4" s="1"/>
  <c r="N258" i="4"/>
  <c r="G259" i="4"/>
  <c r="H259" i="4"/>
  <c r="I259" i="4" s="1"/>
  <c r="J259" i="4" s="1"/>
  <c r="X259" i="4" s="1"/>
  <c r="K259" i="4"/>
  <c r="L259" i="4" s="1"/>
  <c r="M259" i="4" s="1"/>
  <c r="Y259" i="4" s="1"/>
  <c r="N259" i="4"/>
  <c r="O259" i="4" s="1"/>
  <c r="G260" i="4"/>
  <c r="H260" i="4"/>
  <c r="I260" i="4" s="1"/>
  <c r="J260" i="4" s="1"/>
  <c r="X260" i="4" s="1"/>
  <c r="K260" i="4"/>
  <c r="L260" i="4" s="1"/>
  <c r="M260" i="4" s="1"/>
  <c r="Y260" i="4" s="1"/>
  <c r="N260" i="4"/>
  <c r="G261" i="4"/>
  <c r="H261" i="4"/>
  <c r="I261" i="4" s="1"/>
  <c r="J261" i="4" s="1"/>
  <c r="X261" i="4" s="1"/>
  <c r="K261" i="4"/>
  <c r="L261" i="4" s="1"/>
  <c r="M261" i="4" s="1"/>
  <c r="Y261" i="4" s="1"/>
  <c r="G262" i="4"/>
  <c r="H262" i="4"/>
  <c r="I262" i="4" s="1"/>
  <c r="J262" i="4" s="1"/>
  <c r="X262" i="4" s="1"/>
  <c r="K262" i="4"/>
  <c r="L262" i="4" s="1"/>
  <c r="M262" i="4" s="1"/>
  <c r="Y262" i="4" s="1"/>
  <c r="G263" i="4"/>
  <c r="H263" i="4"/>
  <c r="I263" i="4" s="1"/>
  <c r="J263" i="4" s="1"/>
  <c r="X263" i="4" s="1"/>
  <c r="K263" i="4"/>
  <c r="L263" i="4" s="1"/>
  <c r="M263" i="4" s="1"/>
  <c r="Y263" i="4" s="1"/>
  <c r="N263" i="4"/>
  <c r="G264" i="4"/>
  <c r="H264" i="4"/>
  <c r="I264" i="4" s="1"/>
  <c r="J264" i="4" s="1"/>
  <c r="X264" i="4" s="1"/>
  <c r="N264" i="4"/>
  <c r="G265" i="4"/>
  <c r="H265" i="4"/>
  <c r="I265" i="4" s="1"/>
  <c r="J265" i="4" s="1"/>
  <c r="X265" i="4" s="1"/>
  <c r="N265" i="4"/>
  <c r="G266" i="4"/>
  <c r="H266" i="4"/>
  <c r="I266" i="4" s="1"/>
  <c r="J266" i="4" s="1"/>
  <c r="X266" i="4" s="1"/>
  <c r="N266" i="4"/>
  <c r="G267" i="4"/>
  <c r="H267" i="4"/>
  <c r="I267" i="4" s="1"/>
  <c r="J267" i="4" s="1"/>
  <c r="X267" i="4" s="1"/>
  <c r="N267" i="4"/>
  <c r="O267" i="4" s="1"/>
  <c r="AA267" i="4" s="1"/>
  <c r="G268" i="4"/>
  <c r="H268" i="4"/>
  <c r="I268" i="4" s="1"/>
  <c r="J268" i="4" s="1"/>
  <c r="X268" i="4" s="1"/>
  <c r="K268" i="4"/>
  <c r="L268" i="4" s="1"/>
  <c r="M268" i="4" s="1"/>
  <c r="Y268" i="4" s="1"/>
  <c r="G269" i="4"/>
  <c r="H269" i="4"/>
  <c r="I269" i="4" s="1"/>
  <c r="J269" i="4" s="1"/>
  <c r="X269" i="4" s="1"/>
  <c r="K269" i="4"/>
  <c r="L269" i="4" s="1"/>
  <c r="M269" i="4" s="1"/>
  <c r="Y269" i="4" s="1"/>
  <c r="N269" i="4"/>
  <c r="G270" i="4"/>
  <c r="H270" i="4"/>
  <c r="I270" i="4" s="1"/>
  <c r="J270" i="4" s="1"/>
  <c r="X270" i="4" s="1"/>
  <c r="K270" i="4"/>
  <c r="L270" i="4" s="1"/>
  <c r="M270" i="4" s="1"/>
  <c r="Y270" i="4" s="1"/>
  <c r="N270" i="4"/>
  <c r="O270" i="4" s="1"/>
  <c r="AA270" i="4" s="1"/>
  <c r="G271" i="4"/>
  <c r="H271" i="4"/>
  <c r="I271" i="4" s="1"/>
  <c r="J271" i="4" s="1"/>
  <c r="X271" i="4" s="1"/>
  <c r="K271" i="4"/>
  <c r="L271" i="4" s="1"/>
  <c r="M271" i="4" s="1"/>
  <c r="Y271" i="4" s="1"/>
  <c r="N271" i="4"/>
  <c r="O271" i="4" s="1"/>
  <c r="G272" i="4"/>
  <c r="H272" i="4"/>
  <c r="I272" i="4" s="1"/>
  <c r="J272" i="4" s="1"/>
  <c r="X272" i="4" s="1"/>
  <c r="K272" i="4"/>
  <c r="L272" i="4" s="1"/>
  <c r="M272" i="4" s="1"/>
  <c r="Y272" i="4" s="1"/>
  <c r="N272" i="4"/>
  <c r="O272" i="4" s="1"/>
  <c r="G273" i="4"/>
  <c r="H273" i="4"/>
  <c r="I273" i="4" s="1"/>
  <c r="J273" i="4" s="1"/>
  <c r="X273" i="4" s="1"/>
  <c r="N273" i="4"/>
  <c r="G274" i="4"/>
  <c r="H274" i="4"/>
  <c r="I274" i="4" s="1"/>
  <c r="J274" i="4" s="1"/>
  <c r="X274" i="4" s="1"/>
  <c r="N274" i="4"/>
  <c r="G275" i="4"/>
  <c r="H275" i="4"/>
  <c r="I275" i="4" s="1"/>
  <c r="J275" i="4" s="1"/>
  <c r="X275" i="4" s="1"/>
  <c r="N275" i="4"/>
  <c r="O275" i="4" s="1"/>
  <c r="G276" i="4"/>
  <c r="H276" i="4"/>
  <c r="I276" i="4" s="1"/>
  <c r="J276" i="4" s="1"/>
  <c r="X276" i="4" s="1"/>
  <c r="K276" i="4"/>
  <c r="L276" i="4" s="1"/>
  <c r="M276" i="4" s="1"/>
  <c r="Y276" i="4" s="1"/>
  <c r="N276" i="4"/>
  <c r="O276" i="4" s="1"/>
  <c r="G277" i="4"/>
  <c r="H277" i="4"/>
  <c r="I277" i="4" s="1"/>
  <c r="J277" i="4" s="1"/>
  <c r="X277" i="4" s="1"/>
  <c r="K277" i="4"/>
  <c r="L277" i="4" s="1"/>
  <c r="M277" i="4" s="1"/>
  <c r="Y277" i="4" s="1"/>
  <c r="N277" i="4"/>
  <c r="G278" i="4"/>
  <c r="H278" i="4"/>
  <c r="I278" i="4" s="1"/>
  <c r="J278" i="4" s="1"/>
  <c r="X278" i="4" s="1"/>
  <c r="K278" i="4"/>
  <c r="L278" i="4" s="1"/>
  <c r="M278" i="4" s="1"/>
  <c r="Y278" i="4" s="1"/>
  <c r="N278" i="4"/>
  <c r="G279" i="4"/>
  <c r="H279" i="4"/>
  <c r="I279" i="4" s="1"/>
  <c r="J279" i="4" s="1"/>
  <c r="X279" i="4" s="1"/>
  <c r="K279" i="4"/>
  <c r="L279" i="4" s="1"/>
  <c r="M279" i="4" s="1"/>
  <c r="Y279" i="4" s="1"/>
  <c r="N279" i="4"/>
  <c r="O279" i="4" s="1"/>
  <c r="G280" i="4"/>
  <c r="H280" i="4"/>
  <c r="I280" i="4" s="1"/>
  <c r="J280" i="4" s="1"/>
  <c r="X280" i="4" s="1"/>
  <c r="K280" i="4"/>
  <c r="L280" i="4" s="1"/>
  <c r="M280" i="4" s="1"/>
  <c r="Y280" i="4" s="1"/>
  <c r="N280" i="4"/>
  <c r="O280" i="4" s="1"/>
  <c r="G281" i="4"/>
  <c r="H281" i="4"/>
  <c r="I281" i="4" s="1"/>
  <c r="J281" i="4" s="1"/>
  <c r="X281" i="4" s="1"/>
  <c r="K281" i="4"/>
  <c r="L281" i="4" s="1"/>
  <c r="M281" i="4" s="1"/>
  <c r="Y281" i="4" s="1"/>
  <c r="N281" i="4"/>
  <c r="O281" i="4" s="1"/>
  <c r="G282" i="4"/>
  <c r="H282" i="4"/>
  <c r="I282" i="4" s="1"/>
  <c r="J282" i="4" s="1"/>
  <c r="X282" i="4" s="1"/>
  <c r="K282" i="4"/>
  <c r="L282" i="4" s="1"/>
  <c r="M282" i="4" s="1"/>
  <c r="Y282" i="4" s="1"/>
  <c r="N282" i="4"/>
  <c r="O282" i="4" s="1"/>
  <c r="G283" i="4"/>
  <c r="K283" i="4"/>
  <c r="L283" i="4" s="1"/>
  <c r="M283" i="4" s="1"/>
  <c r="Y283" i="4" s="1"/>
  <c r="N283" i="4"/>
  <c r="O283" i="4" s="1"/>
  <c r="G284" i="4"/>
  <c r="H284" i="4"/>
  <c r="I284" i="4" s="1"/>
  <c r="J284" i="4" s="1"/>
  <c r="X284" i="4" s="1"/>
  <c r="K284" i="4"/>
  <c r="L284" i="4" s="1"/>
  <c r="M284" i="4" s="1"/>
  <c r="Y284" i="4" s="1"/>
  <c r="N284" i="4"/>
  <c r="G285" i="4"/>
  <c r="H285" i="4"/>
  <c r="I285" i="4" s="1"/>
  <c r="J285" i="4" s="1"/>
  <c r="X285" i="4" s="1"/>
  <c r="K285" i="4"/>
  <c r="L285" i="4" s="1"/>
  <c r="M285" i="4" s="1"/>
  <c r="Y285" i="4" s="1"/>
  <c r="N285" i="4"/>
  <c r="O285" i="4" s="1"/>
  <c r="AA285" i="4" s="1"/>
  <c r="G286" i="4"/>
  <c r="H286" i="4"/>
  <c r="I286" i="4" s="1"/>
  <c r="J286" i="4" s="1"/>
  <c r="X286" i="4" s="1"/>
  <c r="N286" i="4"/>
  <c r="G287" i="4"/>
  <c r="H287" i="4"/>
  <c r="I287" i="4" s="1"/>
  <c r="J287" i="4" s="1"/>
  <c r="X287" i="4" s="1"/>
  <c r="N287" i="4"/>
  <c r="G288" i="4"/>
  <c r="H288" i="4"/>
  <c r="I288" i="4" s="1"/>
  <c r="J288" i="4" s="1"/>
  <c r="X288" i="4" s="1"/>
  <c r="K288" i="4"/>
  <c r="L288" i="4" s="1"/>
  <c r="M288" i="4" s="1"/>
  <c r="Y288" i="4" s="1"/>
  <c r="N288" i="4"/>
  <c r="O288" i="4" s="1"/>
  <c r="P288" i="4" s="1"/>
  <c r="Z288" i="4" s="1"/>
  <c r="G289" i="4"/>
  <c r="H289" i="4"/>
  <c r="I289" i="4" s="1"/>
  <c r="J289" i="4" s="1"/>
  <c r="X289" i="4" s="1"/>
  <c r="K289" i="4"/>
  <c r="L289" i="4" s="1"/>
  <c r="M289" i="4" s="1"/>
  <c r="Y289" i="4" s="1"/>
  <c r="N289" i="4"/>
  <c r="G290" i="4"/>
  <c r="H290" i="4"/>
  <c r="I290" i="4" s="1"/>
  <c r="J290" i="4" s="1"/>
  <c r="X290" i="4" s="1"/>
  <c r="K290" i="4"/>
  <c r="L290" i="4" s="1"/>
  <c r="M290" i="4" s="1"/>
  <c r="Y290" i="4" s="1"/>
  <c r="N290" i="4"/>
  <c r="O290" i="4" s="1"/>
  <c r="G291" i="4"/>
  <c r="H291" i="4"/>
  <c r="I291" i="4" s="1"/>
  <c r="J291" i="4" s="1"/>
  <c r="X291" i="4" s="1"/>
  <c r="K291" i="4"/>
  <c r="L291" i="4" s="1"/>
  <c r="M291" i="4" s="1"/>
  <c r="Y291" i="4" s="1"/>
  <c r="N291" i="4"/>
  <c r="O291" i="4" s="1"/>
  <c r="G292" i="4"/>
  <c r="H292" i="4"/>
  <c r="I292" i="4" s="1"/>
  <c r="J292" i="4" s="1"/>
  <c r="X292" i="4" s="1"/>
  <c r="K292" i="4"/>
  <c r="L292" i="4" s="1"/>
  <c r="M292" i="4" s="1"/>
  <c r="Y292" i="4" s="1"/>
  <c r="N292" i="4"/>
  <c r="G293" i="4"/>
  <c r="H293" i="4"/>
  <c r="I293" i="4" s="1"/>
  <c r="J293" i="4" s="1"/>
  <c r="X293" i="4" s="1"/>
  <c r="K293" i="4"/>
  <c r="L293" i="4" s="1"/>
  <c r="M293" i="4" s="1"/>
  <c r="Y293" i="4" s="1"/>
  <c r="N293" i="4"/>
  <c r="G294" i="4"/>
  <c r="H294" i="4"/>
  <c r="I294" i="4" s="1"/>
  <c r="J294" i="4" s="1"/>
  <c r="X294" i="4" s="1"/>
  <c r="K294" i="4"/>
  <c r="L294" i="4" s="1"/>
  <c r="M294" i="4" s="1"/>
  <c r="Y294" i="4" s="1"/>
  <c r="N294" i="4"/>
  <c r="O294" i="4" s="1"/>
  <c r="G295" i="4"/>
  <c r="H295" i="4"/>
  <c r="I295" i="4" s="1"/>
  <c r="J295" i="4" s="1"/>
  <c r="X295" i="4" s="1"/>
  <c r="K295" i="4"/>
  <c r="L295" i="4" s="1"/>
  <c r="M295" i="4" s="1"/>
  <c r="Y295" i="4" s="1"/>
  <c r="N295" i="4"/>
  <c r="G296" i="4"/>
  <c r="H296" i="4"/>
  <c r="I296" i="4" s="1"/>
  <c r="J296" i="4" s="1"/>
  <c r="X296" i="4" s="1"/>
  <c r="K296" i="4"/>
  <c r="L296" i="4" s="1"/>
  <c r="M296" i="4" s="1"/>
  <c r="Y296" i="4" s="1"/>
  <c r="N296" i="4"/>
  <c r="O296" i="4" s="1"/>
  <c r="G297" i="4"/>
  <c r="H297" i="4"/>
  <c r="I297" i="4" s="1"/>
  <c r="J297" i="4" s="1"/>
  <c r="X297" i="4" s="1"/>
  <c r="K297" i="4"/>
  <c r="L297" i="4" s="1"/>
  <c r="M297" i="4" s="1"/>
  <c r="Y297" i="4" s="1"/>
  <c r="G298" i="4"/>
  <c r="H298" i="4"/>
  <c r="I298" i="4" s="1"/>
  <c r="J298" i="4" s="1"/>
  <c r="X298" i="4" s="1"/>
  <c r="K298" i="4"/>
  <c r="L298" i="4" s="1"/>
  <c r="M298" i="4" s="1"/>
  <c r="Y298" i="4" s="1"/>
  <c r="N298" i="4"/>
  <c r="O298" i="4" s="1"/>
  <c r="G299" i="4"/>
  <c r="H299" i="4"/>
  <c r="I299" i="4" s="1"/>
  <c r="J299" i="4" s="1"/>
  <c r="X299" i="4" s="1"/>
  <c r="K299" i="4"/>
  <c r="L299" i="4" s="1"/>
  <c r="M299" i="4" s="1"/>
  <c r="Y299" i="4" s="1"/>
  <c r="N299" i="4"/>
  <c r="O299" i="4" s="1"/>
  <c r="AA299" i="4" s="1"/>
  <c r="G300" i="4"/>
  <c r="H300" i="4"/>
  <c r="I300" i="4" s="1"/>
  <c r="J300" i="4" s="1"/>
  <c r="X300" i="4" s="1"/>
  <c r="K300" i="4"/>
  <c r="L300" i="4" s="1"/>
  <c r="M300" i="4" s="1"/>
  <c r="Y300" i="4" s="1"/>
  <c r="N300" i="4"/>
  <c r="O300" i="4" s="1"/>
  <c r="G301" i="4"/>
  <c r="H301" i="4"/>
  <c r="I301" i="4" s="1"/>
  <c r="J301" i="4" s="1"/>
  <c r="X301" i="4" s="1"/>
  <c r="K301" i="4"/>
  <c r="L301" i="4" s="1"/>
  <c r="M301" i="4" s="1"/>
  <c r="Y301" i="4" s="1"/>
  <c r="N301" i="4"/>
  <c r="O301" i="4" s="1"/>
  <c r="P301" i="4" s="1"/>
  <c r="Z301" i="4" s="1"/>
  <c r="G302" i="4"/>
  <c r="H302" i="4"/>
  <c r="I302" i="4" s="1"/>
  <c r="J302" i="4" s="1"/>
  <c r="X302" i="4" s="1"/>
  <c r="K302" i="4"/>
  <c r="L302" i="4" s="1"/>
  <c r="M302" i="4" s="1"/>
  <c r="Y302" i="4" s="1"/>
  <c r="N302" i="4"/>
  <c r="O302" i="4" s="1"/>
  <c r="G303" i="4"/>
  <c r="H303" i="4"/>
  <c r="I303" i="4" s="1"/>
  <c r="J303" i="4" s="1"/>
  <c r="X303" i="4" s="1"/>
  <c r="K303" i="4"/>
  <c r="L303" i="4" s="1"/>
  <c r="M303" i="4" s="1"/>
  <c r="Y303" i="4" s="1"/>
  <c r="N303" i="4"/>
  <c r="O303" i="4" s="1"/>
  <c r="AA303" i="4" s="1"/>
  <c r="G304" i="4"/>
  <c r="H304" i="4"/>
  <c r="I304" i="4" s="1"/>
  <c r="J304" i="4" s="1"/>
  <c r="X304" i="4" s="1"/>
  <c r="K304" i="4"/>
  <c r="L304" i="4" s="1"/>
  <c r="M304" i="4" s="1"/>
  <c r="Y304" i="4" s="1"/>
  <c r="N304" i="4"/>
  <c r="O304" i="4" s="1"/>
  <c r="G305" i="4"/>
  <c r="H305" i="4"/>
  <c r="I305" i="4" s="1"/>
  <c r="J305" i="4" s="1"/>
  <c r="X305" i="4" s="1"/>
  <c r="K305" i="4"/>
  <c r="L305" i="4" s="1"/>
  <c r="M305" i="4" s="1"/>
  <c r="Y305" i="4" s="1"/>
  <c r="N305" i="4"/>
  <c r="O305" i="4" s="1"/>
  <c r="P305" i="4" s="1"/>
  <c r="Z305" i="4" s="1"/>
  <c r="G306" i="4"/>
  <c r="H306" i="4"/>
  <c r="I306" i="4" s="1"/>
  <c r="J306" i="4" s="1"/>
  <c r="X306" i="4" s="1"/>
  <c r="K306" i="4"/>
  <c r="L306" i="4" s="1"/>
  <c r="M306" i="4" s="1"/>
  <c r="Y306" i="4" s="1"/>
  <c r="N306" i="4"/>
  <c r="O306" i="4" s="1"/>
  <c r="G307" i="4"/>
  <c r="H307" i="4"/>
  <c r="I307" i="4" s="1"/>
  <c r="J307" i="4" s="1"/>
  <c r="X307" i="4" s="1"/>
  <c r="K307" i="4"/>
  <c r="L307" i="4" s="1"/>
  <c r="M307" i="4" s="1"/>
  <c r="Y307" i="4" s="1"/>
  <c r="N307" i="4"/>
  <c r="G308" i="4"/>
  <c r="H308" i="4"/>
  <c r="I308" i="4" s="1"/>
  <c r="J308" i="4" s="1"/>
  <c r="X308" i="4" s="1"/>
  <c r="K308" i="4"/>
  <c r="L308" i="4" s="1"/>
  <c r="M308" i="4" s="1"/>
  <c r="Y308" i="4" s="1"/>
  <c r="N308" i="4"/>
  <c r="G309" i="4"/>
  <c r="H309" i="4"/>
  <c r="I309" i="4" s="1"/>
  <c r="J309" i="4" s="1"/>
  <c r="X309" i="4" s="1"/>
  <c r="K309" i="4"/>
  <c r="L309" i="4" s="1"/>
  <c r="M309" i="4" s="1"/>
  <c r="Y309" i="4" s="1"/>
  <c r="N309" i="4"/>
  <c r="O309" i="4" s="1"/>
  <c r="P309" i="4" s="1"/>
  <c r="Z309" i="4" s="1"/>
  <c r="G310" i="4"/>
  <c r="H310" i="4"/>
  <c r="I310" i="4" s="1"/>
  <c r="J310" i="4" s="1"/>
  <c r="X310" i="4" s="1"/>
  <c r="K310" i="4"/>
  <c r="L310" i="4" s="1"/>
  <c r="M310" i="4" s="1"/>
  <c r="Y310" i="4" s="1"/>
  <c r="N310" i="4"/>
  <c r="O310" i="4" s="1"/>
  <c r="G311" i="4"/>
  <c r="H311" i="4"/>
  <c r="I311" i="4" s="1"/>
  <c r="J311" i="4" s="1"/>
  <c r="X311" i="4" s="1"/>
  <c r="K311" i="4"/>
  <c r="L311" i="4" s="1"/>
  <c r="M311" i="4" s="1"/>
  <c r="Y311" i="4" s="1"/>
  <c r="N311" i="4"/>
  <c r="G312" i="4"/>
  <c r="H312" i="4"/>
  <c r="I312" i="4" s="1"/>
  <c r="J312" i="4" s="1"/>
  <c r="X312" i="4" s="1"/>
  <c r="K312" i="4"/>
  <c r="L312" i="4" s="1"/>
  <c r="M312" i="4" s="1"/>
  <c r="Y312" i="4" s="1"/>
  <c r="N312" i="4"/>
  <c r="G313" i="4"/>
  <c r="H313" i="4"/>
  <c r="I313" i="4" s="1"/>
  <c r="J313" i="4" s="1"/>
  <c r="X313" i="4" s="1"/>
  <c r="K313" i="4"/>
  <c r="L313" i="4" s="1"/>
  <c r="M313" i="4" s="1"/>
  <c r="Y313" i="4" s="1"/>
  <c r="N313" i="4"/>
  <c r="G314" i="4"/>
  <c r="H314" i="4"/>
  <c r="I314" i="4" s="1"/>
  <c r="J314" i="4" s="1"/>
  <c r="X314" i="4" s="1"/>
  <c r="K314" i="4"/>
  <c r="L314" i="4" s="1"/>
  <c r="M314" i="4" s="1"/>
  <c r="Y314" i="4" s="1"/>
  <c r="N314" i="4"/>
  <c r="G315" i="4"/>
  <c r="H315" i="4"/>
  <c r="I315" i="4" s="1"/>
  <c r="J315" i="4" s="1"/>
  <c r="X315" i="4" s="1"/>
  <c r="K315" i="4"/>
  <c r="L315" i="4" s="1"/>
  <c r="M315" i="4" s="1"/>
  <c r="Y315" i="4" s="1"/>
  <c r="N315" i="4"/>
  <c r="O315" i="4" s="1"/>
  <c r="AA315" i="4" s="1"/>
  <c r="G316" i="4"/>
  <c r="H316" i="4"/>
  <c r="I316" i="4" s="1"/>
  <c r="J316" i="4" s="1"/>
  <c r="X316" i="4" s="1"/>
  <c r="K316" i="4"/>
  <c r="L316" i="4" s="1"/>
  <c r="M316" i="4" s="1"/>
  <c r="Y316" i="4" s="1"/>
  <c r="N316" i="4"/>
  <c r="O316" i="4" s="1"/>
  <c r="P316" i="4" s="1"/>
  <c r="Z316" i="4" s="1"/>
  <c r="G317" i="4"/>
  <c r="H317" i="4"/>
  <c r="I317" i="4" s="1"/>
  <c r="J317" i="4" s="1"/>
  <c r="X317" i="4" s="1"/>
  <c r="K317" i="4"/>
  <c r="L317" i="4" s="1"/>
  <c r="M317" i="4" s="1"/>
  <c r="Y317" i="4" s="1"/>
  <c r="N317" i="4"/>
  <c r="O317" i="4" s="1"/>
  <c r="G318" i="4"/>
  <c r="H318" i="4"/>
  <c r="I318" i="4" s="1"/>
  <c r="J318" i="4" s="1"/>
  <c r="X318" i="4" s="1"/>
  <c r="K318" i="4"/>
  <c r="L318" i="4" s="1"/>
  <c r="M318" i="4" s="1"/>
  <c r="Y318" i="4" s="1"/>
  <c r="N318" i="4"/>
  <c r="O318" i="4" s="1"/>
  <c r="G319" i="4"/>
  <c r="H319" i="4"/>
  <c r="I319" i="4" s="1"/>
  <c r="J319" i="4" s="1"/>
  <c r="X319" i="4" s="1"/>
  <c r="K319" i="4"/>
  <c r="L319" i="4" s="1"/>
  <c r="M319" i="4" s="1"/>
  <c r="Y319" i="4" s="1"/>
  <c r="N319" i="4"/>
  <c r="G320" i="4"/>
  <c r="H320" i="4"/>
  <c r="I320" i="4" s="1"/>
  <c r="J320" i="4" s="1"/>
  <c r="X320" i="4" s="1"/>
  <c r="K320" i="4"/>
  <c r="L320" i="4" s="1"/>
  <c r="M320" i="4" s="1"/>
  <c r="Y320" i="4" s="1"/>
  <c r="N320" i="4"/>
  <c r="G321" i="4"/>
  <c r="H321" i="4"/>
  <c r="I321" i="4" s="1"/>
  <c r="J321" i="4" s="1"/>
  <c r="X321" i="4" s="1"/>
  <c r="K321" i="4"/>
  <c r="L321" i="4" s="1"/>
  <c r="M321" i="4" s="1"/>
  <c r="Y321" i="4" s="1"/>
  <c r="N321" i="4"/>
  <c r="O321" i="4" s="1"/>
  <c r="P321" i="4" s="1"/>
  <c r="Z321" i="4" s="1"/>
  <c r="G322" i="4"/>
  <c r="H322" i="4"/>
  <c r="I322" i="4" s="1"/>
  <c r="J322" i="4" s="1"/>
  <c r="X322" i="4" s="1"/>
  <c r="K322" i="4"/>
  <c r="L322" i="4" s="1"/>
  <c r="M322" i="4" s="1"/>
  <c r="Y322" i="4" s="1"/>
  <c r="N322" i="4"/>
  <c r="G323" i="4"/>
  <c r="H323" i="4"/>
  <c r="I323" i="4" s="1"/>
  <c r="J323" i="4" s="1"/>
  <c r="X323" i="4" s="1"/>
  <c r="K323" i="4"/>
  <c r="L323" i="4" s="1"/>
  <c r="M323" i="4" s="1"/>
  <c r="Y323" i="4" s="1"/>
  <c r="N323" i="4"/>
  <c r="G324" i="4"/>
  <c r="H324" i="4"/>
  <c r="I324" i="4" s="1"/>
  <c r="J324" i="4" s="1"/>
  <c r="X324" i="4" s="1"/>
  <c r="K324" i="4"/>
  <c r="L324" i="4" s="1"/>
  <c r="M324" i="4" s="1"/>
  <c r="Y324" i="4" s="1"/>
  <c r="N324" i="4"/>
  <c r="G325" i="4"/>
  <c r="H325" i="4"/>
  <c r="I325" i="4" s="1"/>
  <c r="J325" i="4" s="1"/>
  <c r="X325" i="4" s="1"/>
  <c r="K325" i="4"/>
  <c r="L325" i="4" s="1"/>
  <c r="M325" i="4" s="1"/>
  <c r="Y325" i="4" s="1"/>
  <c r="N325" i="4"/>
  <c r="G326" i="4"/>
  <c r="H326" i="4"/>
  <c r="I326" i="4" s="1"/>
  <c r="J326" i="4" s="1"/>
  <c r="X326" i="4" s="1"/>
  <c r="K326" i="4"/>
  <c r="L326" i="4" s="1"/>
  <c r="M326" i="4" s="1"/>
  <c r="Y326" i="4" s="1"/>
  <c r="N326" i="4"/>
  <c r="O326" i="4" s="1"/>
  <c r="G327" i="4"/>
  <c r="H327" i="4"/>
  <c r="I327" i="4" s="1"/>
  <c r="J327" i="4" s="1"/>
  <c r="X327" i="4" s="1"/>
  <c r="K327" i="4"/>
  <c r="L327" i="4" s="1"/>
  <c r="M327" i="4" s="1"/>
  <c r="Y327" i="4" s="1"/>
  <c r="N327" i="4"/>
  <c r="O327" i="4" s="1"/>
  <c r="AA327" i="4" s="1"/>
  <c r="G328" i="4"/>
  <c r="H328" i="4"/>
  <c r="I328" i="4" s="1"/>
  <c r="J328" i="4" s="1"/>
  <c r="X328" i="4" s="1"/>
  <c r="K328" i="4"/>
  <c r="L328" i="4" s="1"/>
  <c r="M328" i="4" s="1"/>
  <c r="Y328" i="4" s="1"/>
  <c r="N328" i="4"/>
  <c r="G329" i="4"/>
  <c r="H329" i="4"/>
  <c r="I329" i="4" s="1"/>
  <c r="J329" i="4" s="1"/>
  <c r="X329" i="4" s="1"/>
  <c r="K329" i="4"/>
  <c r="L329" i="4" s="1"/>
  <c r="M329" i="4" s="1"/>
  <c r="Y329" i="4" s="1"/>
  <c r="N329" i="4"/>
  <c r="G330" i="4"/>
  <c r="H330" i="4"/>
  <c r="I330" i="4" s="1"/>
  <c r="J330" i="4" s="1"/>
  <c r="X330" i="4" s="1"/>
  <c r="K330" i="4"/>
  <c r="L330" i="4" s="1"/>
  <c r="M330" i="4" s="1"/>
  <c r="Y330" i="4" s="1"/>
  <c r="N330" i="4"/>
  <c r="G331" i="4"/>
  <c r="H331" i="4"/>
  <c r="I331" i="4" s="1"/>
  <c r="J331" i="4" s="1"/>
  <c r="X331" i="4" s="1"/>
  <c r="K331" i="4"/>
  <c r="L331" i="4" s="1"/>
  <c r="M331" i="4" s="1"/>
  <c r="Y331" i="4" s="1"/>
  <c r="N331" i="4"/>
  <c r="O331" i="4" s="1"/>
  <c r="AA331" i="4" s="1"/>
  <c r="G332" i="4"/>
  <c r="H332" i="4"/>
  <c r="I332" i="4" s="1"/>
  <c r="J332" i="4" s="1"/>
  <c r="X332" i="4" s="1"/>
  <c r="K332" i="4"/>
  <c r="L332" i="4" s="1"/>
  <c r="M332" i="4" s="1"/>
  <c r="Y332" i="4" s="1"/>
  <c r="N332" i="4"/>
  <c r="G333" i="4"/>
  <c r="H333" i="4"/>
  <c r="I333" i="4" s="1"/>
  <c r="J333" i="4" s="1"/>
  <c r="X333" i="4" s="1"/>
  <c r="K333" i="4"/>
  <c r="L333" i="4" s="1"/>
  <c r="M333" i="4" s="1"/>
  <c r="Y333" i="4" s="1"/>
  <c r="N333" i="4"/>
  <c r="O333" i="4" s="1"/>
  <c r="G334" i="4"/>
  <c r="H334" i="4"/>
  <c r="I334" i="4" s="1"/>
  <c r="J334" i="4" s="1"/>
  <c r="X334" i="4" s="1"/>
  <c r="K334" i="4"/>
  <c r="L334" i="4" s="1"/>
  <c r="M334" i="4" s="1"/>
  <c r="Y334" i="4" s="1"/>
  <c r="N334" i="4"/>
  <c r="O334" i="4" s="1"/>
  <c r="G335" i="4"/>
  <c r="H335" i="4"/>
  <c r="I335" i="4" s="1"/>
  <c r="J335" i="4" s="1"/>
  <c r="X335" i="4" s="1"/>
  <c r="K335" i="4"/>
  <c r="L335" i="4" s="1"/>
  <c r="M335" i="4" s="1"/>
  <c r="Y335" i="4" s="1"/>
  <c r="N335" i="4"/>
  <c r="O335" i="4" s="1"/>
  <c r="AA335" i="4" s="1"/>
  <c r="G336" i="4"/>
  <c r="H336" i="4"/>
  <c r="I336" i="4" s="1"/>
  <c r="J336" i="4" s="1"/>
  <c r="X336" i="4" s="1"/>
  <c r="K336" i="4"/>
  <c r="L336" i="4" s="1"/>
  <c r="M336" i="4" s="1"/>
  <c r="Y336" i="4" s="1"/>
  <c r="N336" i="4"/>
  <c r="O336" i="4" s="1"/>
  <c r="P336" i="4" s="1"/>
  <c r="Z336" i="4" s="1"/>
  <c r="G337" i="4"/>
  <c r="H337" i="4"/>
  <c r="I337" i="4" s="1"/>
  <c r="J337" i="4" s="1"/>
  <c r="X337" i="4" s="1"/>
  <c r="K337" i="4"/>
  <c r="L337" i="4" s="1"/>
  <c r="M337" i="4" s="1"/>
  <c r="Y337" i="4" s="1"/>
  <c r="N337" i="4"/>
  <c r="G338" i="4"/>
  <c r="H338" i="4"/>
  <c r="I338" i="4" s="1"/>
  <c r="J338" i="4" s="1"/>
  <c r="X338" i="4" s="1"/>
  <c r="K338" i="4"/>
  <c r="L338" i="4" s="1"/>
  <c r="M338" i="4" s="1"/>
  <c r="Y338" i="4" s="1"/>
  <c r="N338" i="4"/>
  <c r="G339" i="4"/>
  <c r="H339" i="4"/>
  <c r="I339" i="4" s="1"/>
  <c r="J339" i="4" s="1"/>
  <c r="X339" i="4" s="1"/>
  <c r="K339" i="4"/>
  <c r="L339" i="4" s="1"/>
  <c r="M339" i="4" s="1"/>
  <c r="Y339" i="4" s="1"/>
  <c r="N339" i="4"/>
  <c r="O339" i="4" s="1"/>
  <c r="AA339" i="4" s="1"/>
  <c r="G340" i="4"/>
  <c r="H340" i="4"/>
  <c r="I340" i="4" s="1"/>
  <c r="J340" i="4" s="1"/>
  <c r="X340" i="4" s="1"/>
  <c r="K340" i="4"/>
  <c r="L340" i="4" s="1"/>
  <c r="M340" i="4" s="1"/>
  <c r="Y340" i="4" s="1"/>
  <c r="N340" i="4"/>
  <c r="O340" i="4" s="1"/>
  <c r="G341" i="4"/>
  <c r="H341" i="4"/>
  <c r="I341" i="4" s="1"/>
  <c r="J341" i="4" s="1"/>
  <c r="X341" i="4" s="1"/>
  <c r="K341" i="4"/>
  <c r="L341" i="4" s="1"/>
  <c r="M341" i="4" s="1"/>
  <c r="Y341" i="4" s="1"/>
  <c r="N341" i="4"/>
  <c r="O341" i="4" s="1"/>
  <c r="G342" i="4"/>
  <c r="H342" i="4"/>
  <c r="I342" i="4" s="1"/>
  <c r="J342" i="4" s="1"/>
  <c r="X342" i="4" s="1"/>
  <c r="K342" i="4"/>
  <c r="L342" i="4" s="1"/>
  <c r="M342" i="4" s="1"/>
  <c r="Y342" i="4" s="1"/>
  <c r="N342" i="4"/>
  <c r="O342" i="4" s="1"/>
  <c r="G343" i="4"/>
  <c r="H343" i="4"/>
  <c r="I343" i="4" s="1"/>
  <c r="J343" i="4" s="1"/>
  <c r="X343" i="4" s="1"/>
  <c r="K343" i="4"/>
  <c r="L343" i="4" s="1"/>
  <c r="M343" i="4" s="1"/>
  <c r="Y343" i="4" s="1"/>
  <c r="N343" i="4"/>
  <c r="O343" i="4" s="1"/>
  <c r="AA343" i="4" s="1"/>
  <c r="G344" i="4"/>
  <c r="H344" i="4"/>
  <c r="I344" i="4" s="1"/>
  <c r="J344" i="4" s="1"/>
  <c r="X344" i="4" s="1"/>
  <c r="K344" i="4"/>
  <c r="L344" i="4" s="1"/>
  <c r="M344" i="4" s="1"/>
  <c r="Y344" i="4" s="1"/>
  <c r="N344" i="4"/>
  <c r="O344" i="4" s="1"/>
  <c r="P344" i="4" s="1"/>
  <c r="Z344" i="4" s="1"/>
  <c r="G345" i="4"/>
  <c r="H345" i="4"/>
  <c r="I345" i="4" s="1"/>
  <c r="J345" i="4" s="1"/>
  <c r="X345" i="4" s="1"/>
  <c r="K345" i="4"/>
  <c r="L345" i="4" s="1"/>
  <c r="M345" i="4" s="1"/>
  <c r="Y345" i="4" s="1"/>
  <c r="N345" i="4"/>
  <c r="G346" i="4"/>
  <c r="H346" i="4"/>
  <c r="I346" i="4" s="1"/>
  <c r="J346" i="4" s="1"/>
  <c r="X346" i="4" s="1"/>
  <c r="K346" i="4"/>
  <c r="L346" i="4" s="1"/>
  <c r="M346" i="4" s="1"/>
  <c r="Y346" i="4" s="1"/>
  <c r="N346" i="4"/>
  <c r="O346" i="4" s="1"/>
  <c r="G347" i="4"/>
  <c r="H347" i="4"/>
  <c r="I347" i="4" s="1"/>
  <c r="J347" i="4" s="1"/>
  <c r="X347" i="4" s="1"/>
  <c r="K347" i="4"/>
  <c r="L347" i="4" s="1"/>
  <c r="M347" i="4" s="1"/>
  <c r="Y347" i="4" s="1"/>
  <c r="N347" i="4"/>
  <c r="O347" i="4" s="1"/>
  <c r="AA347" i="4" s="1"/>
  <c r="G348" i="4"/>
  <c r="H348" i="4"/>
  <c r="I348" i="4" s="1"/>
  <c r="J348" i="4" s="1"/>
  <c r="X348" i="4" s="1"/>
  <c r="K348" i="4"/>
  <c r="L348" i="4" s="1"/>
  <c r="M348" i="4" s="1"/>
  <c r="Y348" i="4" s="1"/>
  <c r="N348" i="4"/>
  <c r="G349" i="4"/>
  <c r="H349" i="4"/>
  <c r="I349" i="4" s="1"/>
  <c r="J349" i="4" s="1"/>
  <c r="X349" i="4" s="1"/>
  <c r="K349" i="4"/>
  <c r="L349" i="4" s="1"/>
  <c r="M349" i="4" s="1"/>
  <c r="Y349" i="4" s="1"/>
  <c r="N349" i="4"/>
  <c r="O349" i="4" s="1"/>
  <c r="G350" i="4"/>
  <c r="H350" i="4"/>
  <c r="I350" i="4" s="1"/>
  <c r="J350" i="4" s="1"/>
  <c r="X350" i="4" s="1"/>
  <c r="K350" i="4"/>
  <c r="L350" i="4" s="1"/>
  <c r="M350" i="4" s="1"/>
  <c r="Y350" i="4" s="1"/>
  <c r="N350" i="4"/>
  <c r="G351" i="4"/>
  <c r="H351" i="4"/>
  <c r="I351" i="4" s="1"/>
  <c r="J351" i="4" s="1"/>
  <c r="X351" i="4" s="1"/>
  <c r="K351" i="4"/>
  <c r="L351" i="4" s="1"/>
  <c r="M351" i="4" s="1"/>
  <c r="Y351" i="4" s="1"/>
  <c r="N351" i="4"/>
  <c r="G352" i="4"/>
  <c r="H352" i="4"/>
  <c r="I352" i="4" s="1"/>
  <c r="J352" i="4" s="1"/>
  <c r="X352" i="4" s="1"/>
  <c r="K352" i="4"/>
  <c r="L352" i="4" s="1"/>
  <c r="M352" i="4" s="1"/>
  <c r="Y352" i="4" s="1"/>
  <c r="N352" i="4"/>
  <c r="O352" i="4" s="1"/>
  <c r="G353" i="4"/>
  <c r="H353" i="4"/>
  <c r="I353" i="4" s="1"/>
  <c r="J353" i="4" s="1"/>
  <c r="X353" i="4" s="1"/>
  <c r="K353" i="4"/>
  <c r="L353" i="4" s="1"/>
  <c r="M353" i="4" s="1"/>
  <c r="Y353" i="4" s="1"/>
  <c r="N353" i="4"/>
  <c r="O353" i="4" s="1"/>
  <c r="P353" i="4" s="1"/>
  <c r="Z353" i="4" s="1"/>
  <c r="G354" i="4"/>
  <c r="H354" i="4"/>
  <c r="I354" i="4" s="1"/>
  <c r="J354" i="4" s="1"/>
  <c r="X354" i="4" s="1"/>
  <c r="K354" i="4"/>
  <c r="L354" i="4" s="1"/>
  <c r="M354" i="4" s="1"/>
  <c r="Y354" i="4" s="1"/>
  <c r="N354" i="4"/>
  <c r="O354" i="4" s="1"/>
  <c r="AA354" i="4" s="1"/>
  <c r="G355" i="4"/>
  <c r="H355" i="4"/>
  <c r="I355" i="4" s="1"/>
  <c r="J355" i="4" s="1"/>
  <c r="X355" i="4" s="1"/>
  <c r="K355" i="4"/>
  <c r="L355" i="4" s="1"/>
  <c r="M355" i="4" s="1"/>
  <c r="Y355" i="4" s="1"/>
  <c r="N355" i="4"/>
  <c r="G356" i="4"/>
  <c r="H356" i="4"/>
  <c r="I356" i="4" s="1"/>
  <c r="J356" i="4" s="1"/>
  <c r="X356" i="4" s="1"/>
  <c r="K356" i="4"/>
  <c r="L356" i="4" s="1"/>
  <c r="M356" i="4" s="1"/>
  <c r="Y356" i="4" s="1"/>
  <c r="N356" i="4"/>
  <c r="O356" i="4" s="1"/>
  <c r="AA356" i="4" s="1"/>
  <c r="G357" i="4"/>
  <c r="H357" i="4"/>
  <c r="I357" i="4" s="1"/>
  <c r="J357" i="4" s="1"/>
  <c r="X357" i="4" s="1"/>
  <c r="K357" i="4"/>
  <c r="L357" i="4" s="1"/>
  <c r="M357" i="4" s="1"/>
  <c r="Y357" i="4" s="1"/>
  <c r="N357" i="4"/>
  <c r="O357" i="4" s="1"/>
  <c r="P357" i="4" s="1"/>
  <c r="Z357" i="4" s="1"/>
  <c r="G358" i="4"/>
  <c r="H358" i="4"/>
  <c r="I358" i="4" s="1"/>
  <c r="J358" i="4" s="1"/>
  <c r="X358" i="4" s="1"/>
  <c r="K358" i="4"/>
  <c r="L358" i="4" s="1"/>
  <c r="M358" i="4" s="1"/>
  <c r="Y358" i="4" s="1"/>
  <c r="N358" i="4"/>
  <c r="O358" i="4" s="1"/>
  <c r="AA358" i="4" s="1"/>
  <c r="G359" i="4"/>
  <c r="H359" i="4"/>
  <c r="I359" i="4" s="1"/>
  <c r="J359" i="4" s="1"/>
  <c r="X359" i="4" s="1"/>
  <c r="K359" i="4"/>
  <c r="L359" i="4" s="1"/>
  <c r="M359" i="4" s="1"/>
  <c r="Y359" i="4" s="1"/>
  <c r="N359" i="4"/>
  <c r="O359" i="4" s="1"/>
  <c r="P359" i="4" s="1"/>
  <c r="Z359" i="4" s="1"/>
  <c r="G360" i="4"/>
  <c r="H360" i="4"/>
  <c r="I360" i="4" s="1"/>
  <c r="J360" i="4" s="1"/>
  <c r="X360" i="4" s="1"/>
  <c r="K360" i="4"/>
  <c r="L360" i="4" s="1"/>
  <c r="M360" i="4" s="1"/>
  <c r="Y360" i="4" s="1"/>
  <c r="N360" i="4"/>
  <c r="O360" i="4" s="1"/>
  <c r="AA360" i="4" s="1"/>
  <c r="G361" i="4"/>
  <c r="H361" i="4"/>
  <c r="I361" i="4" s="1"/>
  <c r="J361" i="4" s="1"/>
  <c r="X361" i="4" s="1"/>
  <c r="K361" i="4"/>
  <c r="L361" i="4" s="1"/>
  <c r="M361" i="4" s="1"/>
  <c r="Y361" i="4" s="1"/>
  <c r="N361" i="4"/>
  <c r="O361" i="4" s="1"/>
  <c r="P361" i="4" s="1"/>
  <c r="Z361" i="4" s="1"/>
  <c r="G362" i="4"/>
  <c r="H362" i="4"/>
  <c r="I362" i="4" s="1"/>
  <c r="J362" i="4" s="1"/>
  <c r="X362" i="4" s="1"/>
  <c r="K362" i="4"/>
  <c r="L362" i="4" s="1"/>
  <c r="M362" i="4" s="1"/>
  <c r="Y362" i="4" s="1"/>
  <c r="N362" i="4"/>
  <c r="O362" i="4" s="1"/>
  <c r="AA362" i="4" s="1"/>
  <c r="G363" i="4"/>
  <c r="H363" i="4"/>
  <c r="I363" i="4" s="1"/>
  <c r="J363" i="4" s="1"/>
  <c r="X363" i="4" s="1"/>
  <c r="K363" i="4"/>
  <c r="L363" i="4" s="1"/>
  <c r="M363" i="4" s="1"/>
  <c r="Y363" i="4" s="1"/>
  <c r="N363" i="4"/>
  <c r="O363" i="4" s="1"/>
  <c r="P363" i="4" s="1"/>
  <c r="Z363" i="4" s="1"/>
  <c r="G364" i="4"/>
  <c r="H364" i="4"/>
  <c r="I364" i="4" s="1"/>
  <c r="J364" i="4" s="1"/>
  <c r="X364" i="4" s="1"/>
  <c r="K364" i="4"/>
  <c r="L364" i="4" s="1"/>
  <c r="M364" i="4" s="1"/>
  <c r="Y364" i="4" s="1"/>
  <c r="N364" i="4"/>
  <c r="O364" i="4" s="1"/>
  <c r="AA364" i="4" s="1"/>
  <c r="G365" i="4"/>
  <c r="H365" i="4"/>
  <c r="I365" i="4" s="1"/>
  <c r="J365" i="4" s="1"/>
  <c r="X365" i="4" s="1"/>
  <c r="K365" i="4"/>
  <c r="L365" i="4" s="1"/>
  <c r="M365" i="4" s="1"/>
  <c r="Y365" i="4" s="1"/>
  <c r="N365" i="4"/>
  <c r="O365" i="4" s="1"/>
  <c r="P365" i="4" s="1"/>
  <c r="Z365" i="4" s="1"/>
  <c r="G366" i="4"/>
  <c r="H366" i="4"/>
  <c r="I366" i="4" s="1"/>
  <c r="J366" i="4" s="1"/>
  <c r="X366" i="4" s="1"/>
  <c r="K366" i="4"/>
  <c r="L366" i="4" s="1"/>
  <c r="M366" i="4" s="1"/>
  <c r="Y366" i="4" s="1"/>
  <c r="N366" i="4"/>
  <c r="O366" i="4" s="1"/>
  <c r="AA366" i="4" s="1"/>
  <c r="G367" i="4"/>
  <c r="H367" i="4"/>
  <c r="I367" i="4" s="1"/>
  <c r="J367" i="4" s="1"/>
  <c r="X367" i="4" s="1"/>
  <c r="K367" i="4"/>
  <c r="L367" i="4" s="1"/>
  <c r="M367" i="4" s="1"/>
  <c r="Y367" i="4" s="1"/>
  <c r="N367" i="4"/>
  <c r="O367" i="4" s="1"/>
  <c r="P367" i="4" s="1"/>
  <c r="Z367" i="4" s="1"/>
  <c r="G368" i="4"/>
  <c r="H368" i="4"/>
  <c r="I368" i="4" s="1"/>
  <c r="J368" i="4" s="1"/>
  <c r="X368" i="4" s="1"/>
  <c r="K368" i="4"/>
  <c r="L368" i="4" s="1"/>
  <c r="M368" i="4" s="1"/>
  <c r="Y368" i="4" s="1"/>
  <c r="N368" i="4"/>
  <c r="O368" i="4" s="1"/>
  <c r="AA368" i="4" s="1"/>
  <c r="G369" i="4"/>
  <c r="H369" i="4"/>
  <c r="I369" i="4" s="1"/>
  <c r="J369" i="4" s="1"/>
  <c r="X369" i="4" s="1"/>
  <c r="K369" i="4"/>
  <c r="L369" i="4" s="1"/>
  <c r="M369" i="4" s="1"/>
  <c r="Y369" i="4" s="1"/>
  <c r="N369" i="4"/>
  <c r="O369" i="4" s="1"/>
  <c r="G370" i="4"/>
  <c r="H370" i="4"/>
  <c r="I370" i="4" s="1"/>
  <c r="J370" i="4" s="1"/>
  <c r="X370" i="4" s="1"/>
  <c r="K370" i="4"/>
  <c r="L370" i="4" s="1"/>
  <c r="M370" i="4" s="1"/>
  <c r="Y370" i="4" s="1"/>
  <c r="N370" i="4"/>
  <c r="O370" i="4" s="1"/>
  <c r="G371" i="4"/>
  <c r="H371" i="4"/>
  <c r="I371" i="4" s="1"/>
  <c r="J371" i="4" s="1"/>
  <c r="X371" i="4" s="1"/>
  <c r="K371" i="4"/>
  <c r="L371" i="4" s="1"/>
  <c r="M371" i="4" s="1"/>
  <c r="Y371" i="4" s="1"/>
  <c r="N371" i="4"/>
  <c r="G372" i="4"/>
  <c r="H372" i="4"/>
  <c r="I372" i="4" s="1"/>
  <c r="J372" i="4" s="1"/>
  <c r="X372" i="4" s="1"/>
  <c r="K372" i="4"/>
  <c r="L372" i="4" s="1"/>
  <c r="M372" i="4" s="1"/>
  <c r="Y372" i="4" s="1"/>
  <c r="N372" i="4"/>
  <c r="O372" i="4" s="1"/>
  <c r="P372" i="4" s="1"/>
  <c r="Z372" i="4" s="1"/>
  <c r="G373" i="4"/>
  <c r="H373" i="4"/>
  <c r="I373" i="4" s="1"/>
  <c r="J373" i="4" s="1"/>
  <c r="X373" i="4" s="1"/>
  <c r="K373" i="4"/>
  <c r="L373" i="4" s="1"/>
  <c r="M373" i="4" s="1"/>
  <c r="Y373" i="4" s="1"/>
  <c r="N373" i="4"/>
  <c r="O373" i="4" s="1"/>
  <c r="G374" i="4"/>
  <c r="H374" i="4"/>
  <c r="I374" i="4" s="1"/>
  <c r="J374" i="4" s="1"/>
  <c r="X374" i="4" s="1"/>
  <c r="K374" i="4"/>
  <c r="L374" i="4" s="1"/>
  <c r="M374" i="4" s="1"/>
  <c r="Y374" i="4" s="1"/>
  <c r="N374" i="4"/>
  <c r="O374" i="4" s="1"/>
  <c r="P374" i="4" s="1"/>
  <c r="Z374" i="4" s="1"/>
  <c r="G375" i="4"/>
  <c r="H375" i="4"/>
  <c r="I375" i="4" s="1"/>
  <c r="J375" i="4" s="1"/>
  <c r="X375" i="4" s="1"/>
  <c r="K375" i="4"/>
  <c r="L375" i="4" s="1"/>
  <c r="M375" i="4" s="1"/>
  <c r="Y375" i="4" s="1"/>
  <c r="N375" i="4"/>
  <c r="O375" i="4" s="1"/>
  <c r="G376" i="4"/>
  <c r="H376" i="4"/>
  <c r="I376" i="4" s="1"/>
  <c r="J376" i="4" s="1"/>
  <c r="X376" i="4" s="1"/>
  <c r="K376" i="4"/>
  <c r="L376" i="4" s="1"/>
  <c r="M376" i="4" s="1"/>
  <c r="Y376" i="4" s="1"/>
  <c r="N376" i="4"/>
  <c r="O376" i="4" s="1"/>
  <c r="G377" i="4"/>
  <c r="H377" i="4"/>
  <c r="I377" i="4" s="1"/>
  <c r="J377" i="4" s="1"/>
  <c r="X377" i="4" s="1"/>
  <c r="K377" i="4"/>
  <c r="L377" i="4" s="1"/>
  <c r="M377" i="4" s="1"/>
  <c r="Y377" i="4" s="1"/>
  <c r="N377" i="4"/>
  <c r="O377" i="4" s="1"/>
  <c r="G378" i="4"/>
  <c r="H378" i="4"/>
  <c r="I378" i="4" s="1"/>
  <c r="J378" i="4" s="1"/>
  <c r="X378" i="4" s="1"/>
  <c r="K378" i="4"/>
  <c r="L378" i="4" s="1"/>
  <c r="M378" i="4" s="1"/>
  <c r="Y378" i="4" s="1"/>
  <c r="N378" i="4"/>
  <c r="G379" i="4"/>
  <c r="H379" i="4"/>
  <c r="I379" i="4" s="1"/>
  <c r="J379" i="4" s="1"/>
  <c r="X379" i="4" s="1"/>
  <c r="K379" i="4"/>
  <c r="L379" i="4" s="1"/>
  <c r="M379" i="4" s="1"/>
  <c r="Y379" i="4" s="1"/>
  <c r="N379" i="4"/>
  <c r="G380" i="4"/>
  <c r="H380" i="4"/>
  <c r="I380" i="4" s="1"/>
  <c r="J380" i="4" s="1"/>
  <c r="X380" i="4" s="1"/>
  <c r="K380" i="4"/>
  <c r="L380" i="4" s="1"/>
  <c r="M380" i="4" s="1"/>
  <c r="Y380" i="4" s="1"/>
  <c r="N380" i="4"/>
  <c r="O380" i="4" s="1"/>
  <c r="G381" i="4"/>
  <c r="H381" i="4"/>
  <c r="I381" i="4" s="1"/>
  <c r="J381" i="4" s="1"/>
  <c r="X381" i="4" s="1"/>
  <c r="K381" i="4"/>
  <c r="L381" i="4" s="1"/>
  <c r="M381" i="4" s="1"/>
  <c r="Y381" i="4" s="1"/>
  <c r="N381" i="4"/>
  <c r="G382" i="4"/>
  <c r="H382" i="4"/>
  <c r="I382" i="4" s="1"/>
  <c r="J382" i="4" s="1"/>
  <c r="X382" i="4" s="1"/>
  <c r="K382" i="4"/>
  <c r="L382" i="4" s="1"/>
  <c r="M382" i="4" s="1"/>
  <c r="Y382" i="4" s="1"/>
  <c r="N382" i="4"/>
  <c r="O382" i="4" s="1"/>
  <c r="G383" i="4"/>
  <c r="H383" i="4"/>
  <c r="I383" i="4" s="1"/>
  <c r="J383" i="4" s="1"/>
  <c r="X383" i="4" s="1"/>
  <c r="K383" i="4"/>
  <c r="L383" i="4" s="1"/>
  <c r="M383" i="4" s="1"/>
  <c r="Y383" i="4" s="1"/>
  <c r="N383" i="4"/>
  <c r="O383" i="4" s="1"/>
  <c r="G384" i="4"/>
  <c r="H384" i="4"/>
  <c r="I384" i="4" s="1"/>
  <c r="J384" i="4" s="1"/>
  <c r="X384" i="4" s="1"/>
  <c r="K384" i="4"/>
  <c r="L384" i="4" s="1"/>
  <c r="M384" i="4" s="1"/>
  <c r="Y384" i="4" s="1"/>
  <c r="N384" i="4"/>
  <c r="O384" i="4" s="1"/>
  <c r="G385" i="4"/>
  <c r="H385" i="4"/>
  <c r="I385" i="4" s="1"/>
  <c r="J385" i="4" s="1"/>
  <c r="X385" i="4" s="1"/>
  <c r="K385" i="4"/>
  <c r="L385" i="4" s="1"/>
  <c r="M385" i="4" s="1"/>
  <c r="Y385" i="4" s="1"/>
  <c r="N385" i="4"/>
  <c r="G386" i="4"/>
  <c r="H386" i="4"/>
  <c r="I386" i="4" s="1"/>
  <c r="J386" i="4" s="1"/>
  <c r="X386" i="4" s="1"/>
  <c r="K386" i="4"/>
  <c r="L386" i="4" s="1"/>
  <c r="M386" i="4" s="1"/>
  <c r="Y386" i="4" s="1"/>
  <c r="N386" i="4"/>
  <c r="O386" i="4" s="1"/>
  <c r="G387" i="4"/>
  <c r="H387" i="4"/>
  <c r="I387" i="4" s="1"/>
  <c r="J387" i="4" s="1"/>
  <c r="X387" i="4" s="1"/>
  <c r="K387" i="4"/>
  <c r="L387" i="4" s="1"/>
  <c r="M387" i="4" s="1"/>
  <c r="Y387" i="4" s="1"/>
  <c r="N387" i="4"/>
  <c r="G388" i="4"/>
  <c r="H388" i="4"/>
  <c r="I388" i="4" s="1"/>
  <c r="J388" i="4" s="1"/>
  <c r="X388" i="4" s="1"/>
  <c r="K388" i="4"/>
  <c r="L388" i="4" s="1"/>
  <c r="M388" i="4" s="1"/>
  <c r="Y388" i="4" s="1"/>
  <c r="N388" i="4"/>
  <c r="G389" i="4"/>
  <c r="H389" i="4"/>
  <c r="I389" i="4" s="1"/>
  <c r="J389" i="4" s="1"/>
  <c r="X389" i="4" s="1"/>
  <c r="K389" i="4"/>
  <c r="L389" i="4" s="1"/>
  <c r="M389" i="4" s="1"/>
  <c r="Y389" i="4" s="1"/>
  <c r="N389" i="4"/>
  <c r="O389" i="4" s="1"/>
  <c r="G390" i="4"/>
  <c r="H390" i="4"/>
  <c r="I390" i="4" s="1"/>
  <c r="J390" i="4" s="1"/>
  <c r="X390" i="4" s="1"/>
  <c r="K390" i="4"/>
  <c r="L390" i="4" s="1"/>
  <c r="M390" i="4" s="1"/>
  <c r="Y390" i="4" s="1"/>
  <c r="N390" i="4"/>
  <c r="G391" i="4"/>
  <c r="H391" i="4"/>
  <c r="I391" i="4" s="1"/>
  <c r="J391" i="4" s="1"/>
  <c r="X391" i="4" s="1"/>
  <c r="K391" i="4"/>
  <c r="L391" i="4" s="1"/>
  <c r="M391" i="4" s="1"/>
  <c r="Y391" i="4" s="1"/>
  <c r="N391" i="4"/>
  <c r="O391" i="4" s="1"/>
  <c r="G392" i="4"/>
  <c r="H392" i="4"/>
  <c r="I392" i="4" s="1"/>
  <c r="J392" i="4" s="1"/>
  <c r="X392" i="4" s="1"/>
  <c r="K392" i="4"/>
  <c r="L392" i="4" s="1"/>
  <c r="M392" i="4" s="1"/>
  <c r="Y392" i="4" s="1"/>
  <c r="N392" i="4"/>
  <c r="O392" i="4" s="1"/>
  <c r="G393" i="4"/>
  <c r="H393" i="4"/>
  <c r="I393" i="4" s="1"/>
  <c r="J393" i="4" s="1"/>
  <c r="X393" i="4" s="1"/>
  <c r="K393" i="4"/>
  <c r="L393" i="4" s="1"/>
  <c r="M393" i="4" s="1"/>
  <c r="Y393" i="4" s="1"/>
  <c r="N393" i="4"/>
  <c r="O393" i="4" s="1"/>
  <c r="G394" i="4"/>
  <c r="H394" i="4"/>
  <c r="I394" i="4" s="1"/>
  <c r="J394" i="4" s="1"/>
  <c r="X394" i="4" s="1"/>
  <c r="K394" i="4"/>
  <c r="L394" i="4" s="1"/>
  <c r="M394" i="4" s="1"/>
  <c r="Y394" i="4" s="1"/>
  <c r="N394" i="4"/>
  <c r="O394" i="4" s="1"/>
  <c r="G395" i="4"/>
  <c r="H395" i="4"/>
  <c r="I395" i="4" s="1"/>
  <c r="J395" i="4" s="1"/>
  <c r="X395" i="4" s="1"/>
  <c r="K395" i="4"/>
  <c r="L395" i="4" s="1"/>
  <c r="M395" i="4" s="1"/>
  <c r="Y395" i="4" s="1"/>
  <c r="N395" i="4"/>
  <c r="G396" i="4"/>
  <c r="H396" i="4"/>
  <c r="I396" i="4" s="1"/>
  <c r="J396" i="4" s="1"/>
  <c r="X396" i="4" s="1"/>
  <c r="K396" i="4"/>
  <c r="L396" i="4" s="1"/>
  <c r="M396" i="4" s="1"/>
  <c r="Y396" i="4" s="1"/>
  <c r="N396" i="4"/>
  <c r="O396" i="4" s="1"/>
  <c r="G397" i="4"/>
  <c r="H397" i="4"/>
  <c r="I397" i="4" s="1"/>
  <c r="J397" i="4" s="1"/>
  <c r="X397" i="4" s="1"/>
  <c r="K397" i="4"/>
  <c r="L397" i="4" s="1"/>
  <c r="M397" i="4" s="1"/>
  <c r="Y397" i="4" s="1"/>
  <c r="N397" i="4"/>
  <c r="O397" i="4" s="1"/>
  <c r="G398" i="4"/>
  <c r="H398" i="4"/>
  <c r="I398" i="4" s="1"/>
  <c r="J398" i="4" s="1"/>
  <c r="X398" i="4" s="1"/>
  <c r="K398" i="4"/>
  <c r="L398" i="4" s="1"/>
  <c r="M398" i="4" s="1"/>
  <c r="Y398" i="4" s="1"/>
  <c r="N398" i="4"/>
  <c r="O398" i="4" s="1"/>
  <c r="G399" i="4"/>
  <c r="H399" i="4"/>
  <c r="I399" i="4" s="1"/>
  <c r="J399" i="4" s="1"/>
  <c r="X399" i="4" s="1"/>
  <c r="K399" i="4"/>
  <c r="L399" i="4" s="1"/>
  <c r="M399" i="4" s="1"/>
  <c r="Y399" i="4" s="1"/>
  <c r="N399" i="4"/>
  <c r="O399" i="4" s="1"/>
  <c r="G400" i="4"/>
  <c r="H400" i="4"/>
  <c r="I400" i="4" s="1"/>
  <c r="J400" i="4" s="1"/>
  <c r="X400" i="4" s="1"/>
  <c r="K400" i="4"/>
  <c r="L400" i="4" s="1"/>
  <c r="M400" i="4" s="1"/>
  <c r="Y400" i="4" s="1"/>
  <c r="N400" i="4"/>
  <c r="O400" i="4" s="1"/>
  <c r="G401" i="4"/>
  <c r="H401" i="4"/>
  <c r="I401" i="4" s="1"/>
  <c r="J401" i="4" s="1"/>
  <c r="X401" i="4" s="1"/>
  <c r="K401" i="4"/>
  <c r="L401" i="4" s="1"/>
  <c r="M401" i="4" s="1"/>
  <c r="Y401" i="4" s="1"/>
  <c r="N401" i="4"/>
  <c r="O401" i="4" s="1"/>
  <c r="G402" i="4"/>
  <c r="H402" i="4"/>
  <c r="I402" i="4" s="1"/>
  <c r="J402" i="4" s="1"/>
  <c r="X402" i="4" s="1"/>
  <c r="K402" i="4"/>
  <c r="L402" i="4" s="1"/>
  <c r="M402" i="4" s="1"/>
  <c r="Y402" i="4" s="1"/>
  <c r="N402" i="4"/>
  <c r="O402" i="4" s="1"/>
  <c r="G403" i="4"/>
  <c r="H403" i="4"/>
  <c r="I403" i="4" s="1"/>
  <c r="J403" i="4" s="1"/>
  <c r="X403" i="4" s="1"/>
  <c r="K403" i="4"/>
  <c r="L403" i="4" s="1"/>
  <c r="M403" i="4" s="1"/>
  <c r="Y403" i="4" s="1"/>
  <c r="N403" i="4"/>
  <c r="O4" i="4"/>
  <c r="K4" i="4"/>
  <c r="L4" i="4" s="1"/>
  <c r="M4" i="4" s="1"/>
  <c r="Y4" i="4" s="1"/>
  <c r="H4" i="4"/>
  <c r="I4" i="4" s="1"/>
  <c r="J4" i="4" s="1"/>
  <c r="G4" i="4"/>
  <c r="B5" i="4"/>
  <c r="M4" i="6" s="1"/>
  <c r="B6" i="4"/>
  <c r="M5" i="6" s="1"/>
  <c r="B7" i="4"/>
  <c r="M6" i="6" s="1"/>
  <c r="B8" i="4"/>
  <c r="M7" i="6" s="1"/>
  <c r="B9" i="4"/>
  <c r="M8" i="6" s="1"/>
  <c r="B10" i="4"/>
  <c r="M9" i="6" s="1"/>
  <c r="B11" i="4"/>
  <c r="M10" i="6" s="1"/>
  <c r="B12" i="4"/>
  <c r="M11" i="6" s="1"/>
  <c r="B13" i="4"/>
  <c r="M12" i="6" s="1"/>
  <c r="B14" i="4"/>
  <c r="M13" i="6" s="1"/>
  <c r="B15" i="4"/>
  <c r="M14" i="6" s="1"/>
  <c r="B16" i="4"/>
  <c r="M15" i="6" s="1"/>
  <c r="B17" i="4"/>
  <c r="M16" i="6" s="1"/>
  <c r="B18" i="4"/>
  <c r="M17" i="6" s="1"/>
  <c r="B19" i="4"/>
  <c r="M18" i="6" s="1"/>
  <c r="B20" i="4"/>
  <c r="M19" i="6" s="1"/>
  <c r="B21" i="4"/>
  <c r="M20" i="6" s="1"/>
  <c r="B22" i="4"/>
  <c r="M21" i="6" s="1"/>
  <c r="B23" i="4"/>
  <c r="M22" i="6" s="1"/>
  <c r="B24" i="4"/>
  <c r="M23" i="6" s="1"/>
  <c r="B25" i="4"/>
  <c r="M24" i="6" s="1"/>
  <c r="B26" i="4"/>
  <c r="M25" i="6" s="1"/>
  <c r="B27" i="4"/>
  <c r="M26" i="6" s="1"/>
  <c r="B28" i="4"/>
  <c r="M27" i="6" s="1"/>
  <c r="B29" i="4"/>
  <c r="M28" i="6" s="1"/>
  <c r="B30" i="4"/>
  <c r="M29" i="6" s="1"/>
  <c r="B31" i="4"/>
  <c r="M30" i="6" s="1"/>
  <c r="B32" i="4"/>
  <c r="M31" i="6" s="1"/>
  <c r="B33" i="4"/>
  <c r="M32" i="6" s="1"/>
  <c r="B34" i="4"/>
  <c r="M33" i="6" s="1"/>
  <c r="B35" i="4"/>
  <c r="M34" i="6" s="1"/>
  <c r="B36" i="4"/>
  <c r="M35" i="6" s="1"/>
  <c r="B37" i="4"/>
  <c r="M36" i="6" s="1"/>
  <c r="B38" i="4"/>
  <c r="M37" i="6" s="1"/>
  <c r="B39" i="4"/>
  <c r="M38" i="6" s="1"/>
  <c r="B40" i="4"/>
  <c r="M39" i="6" s="1"/>
  <c r="B41" i="4"/>
  <c r="M40" i="6" s="1"/>
  <c r="B42" i="4"/>
  <c r="M41" i="6" s="1"/>
  <c r="B43" i="4"/>
  <c r="M42" i="6" s="1"/>
  <c r="B44" i="4"/>
  <c r="M43" i="6" s="1"/>
  <c r="B45" i="4"/>
  <c r="M44" i="6" s="1"/>
  <c r="B46" i="4"/>
  <c r="M45" i="6" s="1"/>
  <c r="B47" i="4"/>
  <c r="M46" i="6" s="1"/>
  <c r="B48" i="4"/>
  <c r="M47" i="6" s="1"/>
  <c r="B49" i="4"/>
  <c r="M48" i="6" s="1"/>
  <c r="B50" i="4"/>
  <c r="M49" i="6" s="1"/>
  <c r="B51" i="4"/>
  <c r="M50" i="6" s="1"/>
  <c r="B52" i="4"/>
  <c r="M51" i="6" s="1"/>
  <c r="B53" i="4"/>
  <c r="M52" i="6" s="1"/>
  <c r="B54" i="4"/>
  <c r="M53" i="6" s="1"/>
  <c r="B55" i="4"/>
  <c r="M54" i="6" s="1"/>
  <c r="B56" i="4"/>
  <c r="M55" i="6" s="1"/>
  <c r="B57" i="4"/>
  <c r="M56" i="6" s="1"/>
  <c r="B58" i="4"/>
  <c r="M57" i="6" s="1"/>
  <c r="B59" i="4"/>
  <c r="M58" i="6" s="1"/>
  <c r="B60" i="4"/>
  <c r="M59" i="6" s="1"/>
  <c r="B61" i="4"/>
  <c r="M60" i="6" s="1"/>
  <c r="B62" i="4"/>
  <c r="M61" i="6" s="1"/>
  <c r="B63" i="4"/>
  <c r="M62" i="6" s="1"/>
  <c r="B64" i="4"/>
  <c r="M63" i="6" s="1"/>
  <c r="B65" i="4"/>
  <c r="M64" i="6" s="1"/>
  <c r="B66" i="4"/>
  <c r="M65" i="6" s="1"/>
  <c r="B67" i="4"/>
  <c r="M66" i="6" s="1"/>
  <c r="B68" i="4"/>
  <c r="M67" i="6" s="1"/>
  <c r="B69" i="4"/>
  <c r="M68" i="6" s="1"/>
  <c r="B70" i="4"/>
  <c r="M69" i="6" s="1"/>
  <c r="B71" i="4"/>
  <c r="M70" i="6" s="1"/>
  <c r="B72" i="4"/>
  <c r="M71" i="6" s="1"/>
  <c r="B73" i="4"/>
  <c r="M72" i="6" s="1"/>
  <c r="B74" i="4"/>
  <c r="M73" i="6" s="1"/>
  <c r="B75" i="4"/>
  <c r="M74" i="6" s="1"/>
  <c r="B76" i="4"/>
  <c r="M75" i="6" s="1"/>
  <c r="B77" i="4"/>
  <c r="M76" i="6" s="1"/>
  <c r="B78" i="4"/>
  <c r="M77" i="6" s="1"/>
  <c r="B79" i="4"/>
  <c r="M78" i="6" s="1"/>
  <c r="B80" i="4"/>
  <c r="M79" i="6" s="1"/>
  <c r="B81" i="4"/>
  <c r="M80" i="6" s="1"/>
  <c r="B82" i="4"/>
  <c r="M81" i="6" s="1"/>
  <c r="B83" i="4"/>
  <c r="M82" i="6" s="1"/>
  <c r="B84" i="4"/>
  <c r="M83" i="6" s="1"/>
  <c r="B85" i="4"/>
  <c r="M84" i="6" s="1"/>
  <c r="B86" i="4"/>
  <c r="M85" i="6" s="1"/>
  <c r="B87" i="4"/>
  <c r="M86" i="6" s="1"/>
  <c r="B88" i="4"/>
  <c r="M87" i="6" s="1"/>
  <c r="B89" i="4"/>
  <c r="M88" i="6" s="1"/>
  <c r="B90" i="4"/>
  <c r="M89" i="6" s="1"/>
  <c r="B91" i="4"/>
  <c r="M90" i="6" s="1"/>
  <c r="B92" i="4"/>
  <c r="M91" i="6" s="1"/>
  <c r="B93" i="4"/>
  <c r="M92" i="6" s="1"/>
  <c r="B94" i="4"/>
  <c r="M93" i="6" s="1"/>
  <c r="B95" i="4"/>
  <c r="M94" i="6" s="1"/>
  <c r="B96" i="4"/>
  <c r="M95" i="6" s="1"/>
  <c r="B97" i="4"/>
  <c r="M96" i="6" s="1"/>
  <c r="B98" i="4"/>
  <c r="M97" i="6" s="1"/>
  <c r="B99" i="4"/>
  <c r="M98" i="6" s="1"/>
  <c r="B100" i="4"/>
  <c r="M99" i="6" s="1"/>
  <c r="B101" i="4"/>
  <c r="M100" i="6" s="1"/>
  <c r="B102" i="4"/>
  <c r="M101" i="6" s="1"/>
  <c r="B103" i="4"/>
  <c r="M102" i="6" s="1"/>
  <c r="B104" i="4"/>
  <c r="M103" i="6" s="1"/>
  <c r="B105" i="4"/>
  <c r="M104" i="6" s="1"/>
  <c r="B106" i="4"/>
  <c r="M105" i="6" s="1"/>
  <c r="B107" i="4"/>
  <c r="M106" i="6" s="1"/>
  <c r="B108" i="4"/>
  <c r="M107" i="6" s="1"/>
  <c r="B109" i="4"/>
  <c r="M108" i="6" s="1"/>
  <c r="B110" i="4"/>
  <c r="M109" i="6" s="1"/>
  <c r="B111" i="4"/>
  <c r="M110" i="6" s="1"/>
  <c r="B112" i="4"/>
  <c r="M111" i="6" s="1"/>
  <c r="B113" i="4"/>
  <c r="M112" i="6" s="1"/>
  <c r="B114" i="4"/>
  <c r="M113" i="6" s="1"/>
  <c r="B115" i="4"/>
  <c r="M114" i="6" s="1"/>
  <c r="B116" i="4"/>
  <c r="M115" i="6" s="1"/>
  <c r="B117" i="4"/>
  <c r="M116" i="6" s="1"/>
  <c r="B118" i="4"/>
  <c r="M117" i="6" s="1"/>
  <c r="B119" i="4"/>
  <c r="M118" i="6" s="1"/>
  <c r="B120" i="4"/>
  <c r="M119" i="6" s="1"/>
  <c r="B121" i="4"/>
  <c r="M120" i="6" s="1"/>
  <c r="B122" i="4"/>
  <c r="M121" i="6" s="1"/>
  <c r="B123" i="4"/>
  <c r="M122" i="6" s="1"/>
  <c r="B124" i="4"/>
  <c r="M123" i="6" s="1"/>
  <c r="B125" i="4"/>
  <c r="M124" i="6" s="1"/>
  <c r="B126" i="4"/>
  <c r="M125" i="6" s="1"/>
  <c r="B127" i="4"/>
  <c r="M126" i="6" s="1"/>
  <c r="B128" i="4"/>
  <c r="M127" i="6" s="1"/>
  <c r="B129" i="4"/>
  <c r="M128" i="6" s="1"/>
  <c r="B130" i="4"/>
  <c r="M129" i="6" s="1"/>
  <c r="B131" i="4"/>
  <c r="M130" i="6" s="1"/>
  <c r="B132" i="4"/>
  <c r="M131" i="6" s="1"/>
  <c r="B133" i="4"/>
  <c r="M132" i="6" s="1"/>
  <c r="B134" i="4"/>
  <c r="M133" i="6" s="1"/>
  <c r="B135" i="4"/>
  <c r="M134" i="6" s="1"/>
  <c r="B136" i="4"/>
  <c r="M135" i="6" s="1"/>
  <c r="B137" i="4"/>
  <c r="M136" i="6" s="1"/>
  <c r="B138" i="4"/>
  <c r="M137" i="6" s="1"/>
  <c r="B139" i="4"/>
  <c r="M138" i="6" s="1"/>
  <c r="B140" i="4"/>
  <c r="M139" i="6" s="1"/>
  <c r="B141" i="4"/>
  <c r="M140" i="6" s="1"/>
  <c r="B142" i="4"/>
  <c r="M141" i="6" s="1"/>
  <c r="B143" i="4"/>
  <c r="M142" i="6" s="1"/>
  <c r="B144" i="4"/>
  <c r="M143" i="6" s="1"/>
  <c r="B145" i="4"/>
  <c r="M144" i="6" s="1"/>
  <c r="B146" i="4"/>
  <c r="M145" i="6" s="1"/>
  <c r="B147" i="4"/>
  <c r="M146" i="6" s="1"/>
  <c r="B148" i="4"/>
  <c r="M147" i="6" s="1"/>
  <c r="B149" i="4"/>
  <c r="M148" i="6" s="1"/>
  <c r="B150" i="4"/>
  <c r="M149" i="6" s="1"/>
  <c r="B151" i="4"/>
  <c r="M150" i="6" s="1"/>
  <c r="B152" i="4"/>
  <c r="M151" i="6" s="1"/>
  <c r="B153" i="4"/>
  <c r="M152" i="6" s="1"/>
  <c r="B154" i="4"/>
  <c r="M153" i="6" s="1"/>
  <c r="B155" i="4"/>
  <c r="M154" i="6" s="1"/>
  <c r="B156" i="4"/>
  <c r="M155" i="6" s="1"/>
  <c r="B157" i="4"/>
  <c r="M156" i="6" s="1"/>
  <c r="B158" i="4"/>
  <c r="M157" i="6" s="1"/>
  <c r="B159" i="4"/>
  <c r="M158" i="6" s="1"/>
  <c r="B160" i="4"/>
  <c r="M159" i="6" s="1"/>
  <c r="B161" i="4"/>
  <c r="M160" i="6" s="1"/>
  <c r="B162" i="4"/>
  <c r="M161" i="6" s="1"/>
  <c r="B163" i="4"/>
  <c r="M162" i="6" s="1"/>
  <c r="B164" i="4"/>
  <c r="M163" i="6" s="1"/>
  <c r="B165" i="4"/>
  <c r="M164" i="6" s="1"/>
  <c r="B166" i="4"/>
  <c r="M165" i="6" s="1"/>
  <c r="B167" i="4"/>
  <c r="M166" i="6" s="1"/>
  <c r="B168" i="4"/>
  <c r="M167" i="6" s="1"/>
  <c r="B169" i="4"/>
  <c r="M168" i="6" s="1"/>
  <c r="B170" i="4"/>
  <c r="M169" i="6" s="1"/>
  <c r="B171" i="4"/>
  <c r="M170" i="6" s="1"/>
  <c r="B172" i="4"/>
  <c r="M171" i="6" s="1"/>
  <c r="B173" i="4"/>
  <c r="M172" i="6" s="1"/>
  <c r="B174" i="4"/>
  <c r="M173" i="6" s="1"/>
  <c r="B175" i="4"/>
  <c r="M174" i="6" s="1"/>
  <c r="B176" i="4"/>
  <c r="M175" i="6" s="1"/>
  <c r="B177" i="4"/>
  <c r="M176" i="6" s="1"/>
  <c r="B178" i="4"/>
  <c r="M177" i="6" s="1"/>
  <c r="B179" i="4"/>
  <c r="M178" i="6" s="1"/>
  <c r="B180" i="4"/>
  <c r="M179" i="6" s="1"/>
  <c r="B181" i="4"/>
  <c r="M180" i="6" s="1"/>
  <c r="B182" i="4"/>
  <c r="M181" i="6" s="1"/>
  <c r="B183" i="4"/>
  <c r="M182" i="6" s="1"/>
  <c r="B184" i="4"/>
  <c r="M183" i="6" s="1"/>
  <c r="B185" i="4"/>
  <c r="M184" i="6" s="1"/>
  <c r="B186" i="4"/>
  <c r="M185" i="6" s="1"/>
  <c r="B187" i="4"/>
  <c r="M186" i="6" s="1"/>
  <c r="B188" i="4"/>
  <c r="M187" i="6" s="1"/>
  <c r="B189" i="4"/>
  <c r="M188" i="6" s="1"/>
  <c r="B190" i="4"/>
  <c r="M189" i="6" s="1"/>
  <c r="B191" i="4"/>
  <c r="M190" i="6" s="1"/>
  <c r="B192" i="4"/>
  <c r="M191" i="6" s="1"/>
  <c r="B193" i="4"/>
  <c r="M192" i="6" s="1"/>
  <c r="B194" i="4"/>
  <c r="M193" i="6" s="1"/>
  <c r="B195" i="4"/>
  <c r="M194" i="6" s="1"/>
  <c r="B196" i="4"/>
  <c r="M195" i="6" s="1"/>
  <c r="B197" i="4"/>
  <c r="M196" i="6" s="1"/>
  <c r="B198" i="4"/>
  <c r="M197" i="6" s="1"/>
  <c r="B199" i="4"/>
  <c r="M198" i="6" s="1"/>
  <c r="B200" i="4"/>
  <c r="M199" i="6" s="1"/>
  <c r="B201" i="4"/>
  <c r="M200" i="6" s="1"/>
  <c r="B202" i="4"/>
  <c r="M201" i="6" s="1"/>
  <c r="B203" i="4"/>
  <c r="M202" i="6" s="1"/>
  <c r="B204" i="4"/>
  <c r="M203" i="6" s="1"/>
  <c r="B205" i="4"/>
  <c r="M204" i="6" s="1"/>
  <c r="B206" i="4"/>
  <c r="M205" i="6" s="1"/>
  <c r="B207" i="4"/>
  <c r="M206" i="6" s="1"/>
  <c r="B208" i="4"/>
  <c r="M207" i="6" s="1"/>
  <c r="B209" i="4"/>
  <c r="M208" i="6" s="1"/>
  <c r="B210" i="4"/>
  <c r="M209" i="6" s="1"/>
  <c r="B211" i="4"/>
  <c r="M210" i="6" s="1"/>
  <c r="B212" i="4"/>
  <c r="M211" i="6" s="1"/>
  <c r="B213" i="4"/>
  <c r="M212" i="6" s="1"/>
  <c r="B214" i="4"/>
  <c r="M213" i="6" s="1"/>
  <c r="B215" i="4"/>
  <c r="M214" i="6" s="1"/>
  <c r="B216" i="4"/>
  <c r="M215" i="6" s="1"/>
  <c r="B217" i="4"/>
  <c r="M216" i="6" s="1"/>
  <c r="B218" i="4"/>
  <c r="M217" i="6" s="1"/>
  <c r="B219" i="4"/>
  <c r="M218" i="6" s="1"/>
  <c r="B220" i="4"/>
  <c r="M219" i="6" s="1"/>
  <c r="B221" i="4"/>
  <c r="M220" i="6" s="1"/>
  <c r="B222" i="4"/>
  <c r="M221" i="6" s="1"/>
  <c r="B223" i="4"/>
  <c r="M222" i="6" s="1"/>
  <c r="B224" i="4"/>
  <c r="M223" i="6" s="1"/>
  <c r="B225" i="4"/>
  <c r="M224" i="6" s="1"/>
  <c r="B226" i="4"/>
  <c r="M225" i="6" s="1"/>
  <c r="B227" i="4"/>
  <c r="M226" i="6" s="1"/>
  <c r="B228" i="4"/>
  <c r="M227" i="6" s="1"/>
  <c r="B229" i="4"/>
  <c r="M228" i="6" s="1"/>
  <c r="B230" i="4"/>
  <c r="M229" i="6" s="1"/>
  <c r="B231" i="4"/>
  <c r="M230" i="6" s="1"/>
  <c r="B232" i="4"/>
  <c r="M231" i="6" s="1"/>
  <c r="B233" i="4"/>
  <c r="M232" i="6" s="1"/>
  <c r="B234" i="4"/>
  <c r="M233" i="6" s="1"/>
  <c r="B235" i="4"/>
  <c r="M234" i="6" s="1"/>
  <c r="B236" i="4"/>
  <c r="M235" i="6" s="1"/>
  <c r="B237" i="4"/>
  <c r="M236" i="6" s="1"/>
  <c r="B238" i="4"/>
  <c r="M237" i="6" s="1"/>
  <c r="B239" i="4"/>
  <c r="M238" i="6" s="1"/>
  <c r="B240" i="4"/>
  <c r="M239" i="6" s="1"/>
  <c r="B241" i="4"/>
  <c r="M240" i="6" s="1"/>
  <c r="B242" i="4"/>
  <c r="M241" i="6" s="1"/>
  <c r="B243" i="4"/>
  <c r="M242" i="6" s="1"/>
  <c r="B244" i="4"/>
  <c r="M243" i="6" s="1"/>
  <c r="B245" i="4"/>
  <c r="M244" i="6" s="1"/>
  <c r="B246" i="4"/>
  <c r="M245" i="6" s="1"/>
  <c r="B247" i="4"/>
  <c r="M246" i="6" s="1"/>
  <c r="B248" i="4"/>
  <c r="M247" i="6" s="1"/>
  <c r="B249" i="4"/>
  <c r="M248" i="6" s="1"/>
  <c r="B250" i="4"/>
  <c r="M249" i="6" s="1"/>
  <c r="B251" i="4"/>
  <c r="M250" i="6" s="1"/>
  <c r="B252" i="4"/>
  <c r="M251" i="6" s="1"/>
  <c r="B253" i="4"/>
  <c r="M252" i="6" s="1"/>
  <c r="B254" i="4"/>
  <c r="M253" i="6" s="1"/>
  <c r="B255" i="4"/>
  <c r="M254" i="6" s="1"/>
  <c r="B256" i="4"/>
  <c r="M255" i="6" s="1"/>
  <c r="B257" i="4"/>
  <c r="M256" i="6" s="1"/>
  <c r="B258" i="4"/>
  <c r="M257" i="6" s="1"/>
  <c r="B259" i="4"/>
  <c r="M258" i="6" s="1"/>
  <c r="B260" i="4"/>
  <c r="M259" i="6" s="1"/>
  <c r="B261" i="4"/>
  <c r="M260" i="6" s="1"/>
  <c r="B262" i="4"/>
  <c r="M261" i="6" s="1"/>
  <c r="B263" i="4"/>
  <c r="M262" i="6" s="1"/>
  <c r="B264" i="4"/>
  <c r="M263" i="6" s="1"/>
  <c r="B265" i="4"/>
  <c r="M264" i="6" s="1"/>
  <c r="B266" i="4"/>
  <c r="M265" i="6" s="1"/>
  <c r="B267" i="4"/>
  <c r="M266" i="6" s="1"/>
  <c r="B268" i="4"/>
  <c r="M267" i="6" s="1"/>
  <c r="B269" i="4"/>
  <c r="M268" i="6" s="1"/>
  <c r="B270" i="4"/>
  <c r="M269" i="6" s="1"/>
  <c r="B271" i="4"/>
  <c r="M270" i="6" s="1"/>
  <c r="B272" i="4"/>
  <c r="M271" i="6" s="1"/>
  <c r="B273" i="4"/>
  <c r="M272" i="6" s="1"/>
  <c r="B274" i="4"/>
  <c r="M273" i="6" s="1"/>
  <c r="B275" i="4"/>
  <c r="M274" i="6" s="1"/>
  <c r="B276" i="4"/>
  <c r="M275" i="6" s="1"/>
  <c r="B277" i="4"/>
  <c r="M276" i="6" s="1"/>
  <c r="B278" i="4"/>
  <c r="M277" i="6" s="1"/>
  <c r="B279" i="4"/>
  <c r="M278" i="6" s="1"/>
  <c r="B280" i="4"/>
  <c r="M279" i="6" s="1"/>
  <c r="B281" i="4"/>
  <c r="M280" i="6" s="1"/>
  <c r="B282" i="4"/>
  <c r="M281" i="6" s="1"/>
  <c r="B283" i="4"/>
  <c r="M282" i="6" s="1"/>
  <c r="B284" i="4"/>
  <c r="M283" i="6" s="1"/>
  <c r="B285" i="4"/>
  <c r="M284" i="6" s="1"/>
  <c r="B286" i="4"/>
  <c r="M285" i="6" s="1"/>
  <c r="B287" i="4"/>
  <c r="M286" i="6" s="1"/>
  <c r="B288" i="4"/>
  <c r="M287" i="6" s="1"/>
  <c r="B289" i="4"/>
  <c r="M288" i="6" s="1"/>
  <c r="B290" i="4"/>
  <c r="M289" i="6" s="1"/>
  <c r="B291" i="4"/>
  <c r="M290" i="6" s="1"/>
  <c r="B292" i="4"/>
  <c r="M291" i="6" s="1"/>
  <c r="B293" i="4"/>
  <c r="M292" i="6" s="1"/>
  <c r="B294" i="4"/>
  <c r="M293" i="6" s="1"/>
  <c r="B295" i="4"/>
  <c r="M294" i="6" s="1"/>
  <c r="B296" i="4"/>
  <c r="M295" i="6" s="1"/>
  <c r="B297" i="4"/>
  <c r="M296" i="6" s="1"/>
  <c r="B298" i="4"/>
  <c r="M297" i="6" s="1"/>
  <c r="B299" i="4"/>
  <c r="M298" i="6" s="1"/>
  <c r="B300" i="4"/>
  <c r="M299" i="6" s="1"/>
  <c r="B301" i="4"/>
  <c r="M300" i="6" s="1"/>
  <c r="B302" i="4"/>
  <c r="M301" i="6" s="1"/>
  <c r="B303" i="4"/>
  <c r="M302" i="6" s="1"/>
  <c r="B304" i="4"/>
  <c r="M303" i="6" s="1"/>
  <c r="B305" i="4"/>
  <c r="M304" i="6" s="1"/>
  <c r="B306" i="4"/>
  <c r="M305" i="6" s="1"/>
  <c r="B307" i="4"/>
  <c r="M306" i="6" s="1"/>
  <c r="B308" i="4"/>
  <c r="M307" i="6" s="1"/>
  <c r="B309" i="4"/>
  <c r="M308" i="6" s="1"/>
  <c r="B310" i="4"/>
  <c r="M309" i="6" s="1"/>
  <c r="B311" i="4"/>
  <c r="M310" i="6" s="1"/>
  <c r="B312" i="4"/>
  <c r="M311" i="6" s="1"/>
  <c r="B313" i="4"/>
  <c r="M312" i="6" s="1"/>
  <c r="B314" i="4"/>
  <c r="M313" i="6" s="1"/>
  <c r="B315" i="4"/>
  <c r="M314" i="6" s="1"/>
  <c r="B316" i="4"/>
  <c r="M315" i="6" s="1"/>
  <c r="B317" i="4"/>
  <c r="M316" i="6" s="1"/>
  <c r="B318" i="4"/>
  <c r="M317" i="6" s="1"/>
  <c r="B319" i="4"/>
  <c r="M318" i="6" s="1"/>
  <c r="B320" i="4"/>
  <c r="M319" i="6" s="1"/>
  <c r="B321" i="4"/>
  <c r="M320" i="6" s="1"/>
  <c r="B322" i="4"/>
  <c r="M321" i="6" s="1"/>
  <c r="B323" i="4"/>
  <c r="M322" i="6" s="1"/>
  <c r="B324" i="4"/>
  <c r="M323" i="6" s="1"/>
  <c r="B325" i="4"/>
  <c r="M324" i="6" s="1"/>
  <c r="B326" i="4"/>
  <c r="M325" i="6" s="1"/>
  <c r="B327" i="4"/>
  <c r="M326" i="6" s="1"/>
  <c r="B328" i="4"/>
  <c r="M327" i="6" s="1"/>
  <c r="B329" i="4"/>
  <c r="M328" i="6" s="1"/>
  <c r="B330" i="4"/>
  <c r="M329" i="6" s="1"/>
  <c r="B331" i="4"/>
  <c r="M330" i="6" s="1"/>
  <c r="B332" i="4"/>
  <c r="M331" i="6" s="1"/>
  <c r="B333" i="4"/>
  <c r="M332" i="6" s="1"/>
  <c r="B334" i="4"/>
  <c r="M333" i="6" s="1"/>
  <c r="B335" i="4"/>
  <c r="M334" i="6" s="1"/>
  <c r="B336" i="4"/>
  <c r="M335" i="6" s="1"/>
  <c r="B337" i="4"/>
  <c r="M336" i="6" s="1"/>
  <c r="B338" i="4"/>
  <c r="M337" i="6" s="1"/>
  <c r="B339" i="4"/>
  <c r="M338" i="6" s="1"/>
  <c r="B340" i="4"/>
  <c r="M339" i="6" s="1"/>
  <c r="B341" i="4"/>
  <c r="M340" i="6" s="1"/>
  <c r="B342" i="4"/>
  <c r="M341" i="6" s="1"/>
  <c r="B343" i="4"/>
  <c r="M342" i="6" s="1"/>
  <c r="B344" i="4"/>
  <c r="M343" i="6" s="1"/>
  <c r="B345" i="4"/>
  <c r="M344" i="6" s="1"/>
  <c r="B346" i="4"/>
  <c r="M345" i="6" s="1"/>
  <c r="B347" i="4"/>
  <c r="M346" i="6" s="1"/>
  <c r="B348" i="4"/>
  <c r="M347" i="6" s="1"/>
  <c r="B349" i="4"/>
  <c r="M348" i="6" s="1"/>
  <c r="B350" i="4"/>
  <c r="M349" i="6" s="1"/>
  <c r="B351" i="4"/>
  <c r="M350" i="6" s="1"/>
  <c r="B352" i="4"/>
  <c r="M351" i="6" s="1"/>
  <c r="B353" i="4"/>
  <c r="M352" i="6" s="1"/>
  <c r="B354" i="4"/>
  <c r="M353" i="6" s="1"/>
  <c r="B355" i="4"/>
  <c r="M354" i="6" s="1"/>
  <c r="B356" i="4"/>
  <c r="M355" i="6" s="1"/>
  <c r="B357" i="4"/>
  <c r="M356" i="6" s="1"/>
  <c r="B358" i="4"/>
  <c r="M357" i="6" s="1"/>
  <c r="B359" i="4"/>
  <c r="M358" i="6" s="1"/>
  <c r="B360" i="4"/>
  <c r="M359" i="6" s="1"/>
  <c r="B361" i="4"/>
  <c r="M360" i="6" s="1"/>
  <c r="B362" i="4"/>
  <c r="M361" i="6" s="1"/>
  <c r="B363" i="4"/>
  <c r="M362" i="6" s="1"/>
  <c r="B364" i="4"/>
  <c r="M363" i="6" s="1"/>
  <c r="B365" i="4"/>
  <c r="M364" i="6" s="1"/>
  <c r="B366" i="4"/>
  <c r="M365" i="6" s="1"/>
  <c r="B367" i="4"/>
  <c r="M366" i="6" s="1"/>
  <c r="B368" i="4"/>
  <c r="M367" i="6" s="1"/>
  <c r="B369" i="4"/>
  <c r="M368" i="6" s="1"/>
  <c r="B370" i="4"/>
  <c r="M369" i="6" s="1"/>
  <c r="B371" i="4"/>
  <c r="M370" i="6" s="1"/>
  <c r="B372" i="4"/>
  <c r="M371" i="6" s="1"/>
  <c r="B373" i="4"/>
  <c r="M372" i="6" s="1"/>
  <c r="B374" i="4"/>
  <c r="M373" i="6" s="1"/>
  <c r="B375" i="4"/>
  <c r="M374" i="6" s="1"/>
  <c r="B376" i="4"/>
  <c r="M375" i="6" s="1"/>
  <c r="B377" i="4"/>
  <c r="M376" i="6" s="1"/>
  <c r="B378" i="4"/>
  <c r="M377" i="6" s="1"/>
  <c r="B379" i="4"/>
  <c r="M378" i="6" s="1"/>
  <c r="B380" i="4"/>
  <c r="M379" i="6" s="1"/>
  <c r="B381" i="4"/>
  <c r="M380" i="6" s="1"/>
  <c r="B382" i="4"/>
  <c r="M381" i="6" s="1"/>
  <c r="B383" i="4"/>
  <c r="M382" i="6" s="1"/>
  <c r="B384" i="4"/>
  <c r="M383" i="6" s="1"/>
  <c r="B385" i="4"/>
  <c r="M384" i="6" s="1"/>
  <c r="B386" i="4"/>
  <c r="M385" i="6" s="1"/>
  <c r="B387" i="4"/>
  <c r="M386" i="6" s="1"/>
  <c r="B388" i="4"/>
  <c r="M387" i="6" s="1"/>
  <c r="B389" i="4"/>
  <c r="M388" i="6" s="1"/>
  <c r="B390" i="4"/>
  <c r="M389" i="6" s="1"/>
  <c r="B391" i="4"/>
  <c r="M390" i="6" s="1"/>
  <c r="B392" i="4"/>
  <c r="M391" i="6" s="1"/>
  <c r="B393" i="4"/>
  <c r="M392" i="6" s="1"/>
  <c r="B394" i="4"/>
  <c r="M393" i="6" s="1"/>
  <c r="B395" i="4"/>
  <c r="M394" i="6" s="1"/>
  <c r="B396" i="4"/>
  <c r="M395" i="6" s="1"/>
  <c r="B397" i="4"/>
  <c r="M396" i="6" s="1"/>
  <c r="B398" i="4"/>
  <c r="M397" i="6" s="1"/>
  <c r="B399" i="4"/>
  <c r="M398" i="6" s="1"/>
  <c r="B400" i="4"/>
  <c r="M399" i="6" s="1"/>
  <c r="B401" i="4"/>
  <c r="M400" i="6" s="1"/>
  <c r="B402" i="4"/>
  <c r="M401" i="6" s="1"/>
  <c r="B403" i="4"/>
  <c r="M402" i="6" s="1"/>
  <c r="B4" i="4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3" i="6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P322" i="5"/>
  <c r="L322" i="5"/>
  <c r="P216" i="5"/>
  <c r="L216" i="5"/>
  <c r="P110" i="5"/>
  <c r="L110" i="5"/>
  <c r="P4" i="5"/>
  <c r="L4" i="5"/>
  <c r="X1" i="4"/>
  <c r="Y1" i="4"/>
  <c r="Z1" i="4"/>
  <c r="AA1" i="4"/>
  <c r="E3" i="4"/>
  <c r="W4" i="4"/>
  <c r="AB4" i="4"/>
  <c r="Y5" i="4"/>
  <c r="T5" i="4"/>
  <c r="W5" i="4"/>
  <c r="AB5" i="4"/>
  <c r="Y6" i="4"/>
  <c r="T6" i="4"/>
  <c r="W6" i="4"/>
  <c r="AB6" i="4"/>
  <c r="T7" i="4"/>
  <c r="W7" i="4"/>
  <c r="AB7" i="4"/>
  <c r="Y8" i="4"/>
  <c r="T8" i="4"/>
  <c r="W8" i="4"/>
  <c r="AB8" i="4"/>
  <c r="T9" i="4"/>
  <c r="W9" i="4"/>
  <c r="AB9" i="4"/>
  <c r="T10" i="4"/>
  <c r="W10" i="4"/>
  <c r="AB10" i="4"/>
  <c r="AA11" i="4"/>
  <c r="T11" i="4"/>
  <c r="W11" i="4"/>
  <c r="AB11" i="4"/>
  <c r="T12" i="4"/>
  <c r="W12" i="4"/>
  <c r="AB12" i="4"/>
  <c r="T13" i="4"/>
  <c r="W13" i="4"/>
  <c r="AB13" i="4"/>
  <c r="T14" i="4"/>
  <c r="W14" i="4"/>
  <c r="AB14" i="4"/>
  <c r="T15" i="4"/>
  <c r="W15" i="4"/>
  <c r="AB15" i="4"/>
  <c r="T16" i="4"/>
  <c r="W16" i="4"/>
  <c r="AB16" i="4"/>
  <c r="T17" i="4"/>
  <c r="W17" i="4"/>
  <c r="AB17" i="4"/>
  <c r="T18" i="4"/>
  <c r="W18" i="4"/>
  <c r="AB18" i="4"/>
  <c r="T19" i="4"/>
  <c r="W19" i="4"/>
  <c r="AB19" i="4"/>
  <c r="Y20" i="4"/>
  <c r="T20" i="4"/>
  <c r="W20" i="4"/>
  <c r="AB20" i="4"/>
  <c r="T21" i="4"/>
  <c r="W21" i="4"/>
  <c r="AB21" i="4"/>
  <c r="Y22" i="4"/>
  <c r="T22" i="4"/>
  <c r="W22" i="4"/>
  <c r="AB22" i="4"/>
  <c r="T23" i="4"/>
  <c r="W23" i="4"/>
  <c r="AB23" i="4"/>
  <c r="T24" i="4"/>
  <c r="W24" i="4"/>
  <c r="AB24" i="4"/>
  <c r="T25" i="4"/>
  <c r="W25" i="4"/>
  <c r="AB25" i="4"/>
  <c r="T26" i="4"/>
  <c r="W26" i="4"/>
  <c r="AB26" i="4"/>
  <c r="AA27" i="4"/>
  <c r="T27" i="4"/>
  <c r="W27" i="4"/>
  <c r="AB27" i="4"/>
  <c r="Y28" i="4"/>
  <c r="T28" i="4"/>
  <c r="W28" i="4"/>
  <c r="AB28" i="4"/>
  <c r="T29" i="4"/>
  <c r="W29" i="4"/>
  <c r="AB29" i="4"/>
  <c r="T30" i="4"/>
  <c r="W30" i="4"/>
  <c r="AB30" i="4"/>
  <c r="T31" i="4"/>
  <c r="W31" i="4"/>
  <c r="AB31" i="4"/>
  <c r="T32" i="4"/>
  <c r="W32" i="4"/>
  <c r="AB32" i="4"/>
  <c r="T33" i="4"/>
  <c r="W33" i="4"/>
  <c r="AB33" i="4"/>
  <c r="T34" i="4"/>
  <c r="W34" i="4"/>
  <c r="AB34" i="4"/>
  <c r="T35" i="4"/>
  <c r="W35" i="4"/>
  <c r="AB35" i="4"/>
  <c r="T36" i="4"/>
  <c r="W36" i="4"/>
  <c r="AB36" i="4"/>
  <c r="T37" i="4"/>
  <c r="W37" i="4"/>
  <c r="AB37" i="4"/>
  <c r="T38" i="4"/>
  <c r="W38" i="4"/>
  <c r="AB38" i="4"/>
  <c r="T39" i="4"/>
  <c r="W39" i="4"/>
  <c r="AB39" i="4"/>
  <c r="T40" i="4"/>
  <c r="W40" i="4"/>
  <c r="AB40" i="4"/>
  <c r="T41" i="4"/>
  <c r="W41" i="4"/>
  <c r="AB41" i="4"/>
  <c r="T42" i="4"/>
  <c r="W42" i="4"/>
  <c r="AB42" i="4"/>
  <c r="T43" i="4"/>
  <c r="W43" i="4"/>
  <c r="AB43" i="4"/>
  <c r="Y44" i="4"/>
  <c r="T44" i="4"/>
  <c r="W44" i="4"/>
  <c r="AB44" i="4"/>
  <c r="Y45" i="4"/>
  <c r="T45" i="4"/>
  <c r="W45" i="4"/>
  <c r="AB45" i="4"/>
  <c r="T46" i="4"/>
  <c r="W46" i="4"/>
  <c r="AB46" i="4"/>
  <c r="T47" i="4"/>
  <c r="W47" i="4"/>
  <c r="AB47" i="4"/>
  <c r="T48" i="4"/>
  <c r="W48" i="4"/>
  <c r="AB48" i="4"/>
  <c r="T49" i="4"/>
  <c r="W49" i="4"/>
  <c r="AB49" i="4"/>
  <c r="T50" i="4"/>
  <c r="W50" i="4"/>
  <c r="AB50" i="4"/>
  <c r="T51" i="4"/>
  <c r="W51" i="4"/>
  <c r="AB51" i="4"/>
  <c r="T52" i="4"/>
  <c r="W52" i="4"/>
  <c r="AB52" i="4"/>
  <c r="T53" i="4"/>
  <c r="W53" i="4"/>
  <c r="AB53" i="4"/>
  <c r="T54" i="4"/>
  <c r="W54" i="4"/>
  <c r="AB54" i="4"/>
  <c r="Y55" i="4"/>
  <c r="T55" i="4"/>
  <c r="W55" i="4"/>
  <c r="AB55" i="4"/>
  <c r="T56" i="4"/>
  <c r="W56" i="4"/>
  <c r="AB56" i="4"/>
  <c r="T57" i="4"/>
  <c r="W57" i="4"/>
  <c r="AB57" i="4"/>
  <c r="T58" i="4"/>
  <c r="W58" i="4"/>
  <c r="AB58" i="4"/>
  <c r="Y59" i="4"/>
  <c r="T59" i="4"/>
  <c r="W59" i="4"/>
  <c r="AB59" i="4"/>
  <c r="Y60" i="4"/>
  <c r="T60" i="4"/>
  <c r="W60" i="4"/>
  <c r="AB60" i="4"/>
  <c r="T61" i="4"/>
  <c r="W61" i="4"/>
  <c r="AB61" i="4"/>
  <c r="T62" i="4"/>
  <c r="W62" i="4"/>
  <c r="AB62" i="4"/>
  <c r="T63" i="4"/>
  <c r="W63" i="4"/>
  <c r="AB63" i="4"/>
  <c r="T64" i="4"/>
  <c r="W64" i="4"/>
  <c r="AB64" i="4"/>
  <c r="T65" i="4"/>
  <c r="W65" i="4"/>
  <c r="AB65" i="4"/>
  <c r="T66" i="4"/>
  <c r="W66" i="4"/>
  <c r="AB66" i="4"/>
  <c r="T67" i="4"/>
  <c r="W67" i="4"/>
  <c r="AB67" i="4"/>
  <c r="T68" i="4"/>
  <c r="W68" i="4"/>
  <c r="AB68" i="4"/>
  <c r="T69" i="4"/>
  <c r="W69" i="4"/>
  <c r="AB69" i="4"/>
  <c r="T70" i="4"/>
  <c r="W70" i="4"/>
  <c r="AB70" i="4"/>
  <c r="T71" i="4"/>
  <c r="W71" i="4"/>
  <c r="AB71" i="4"/>
  <c r="T72" i="4"/>
  <c r="W72" i="4"/>
  <c r="AB72" i="4"/>
  <c r="T73" i="4"/>
  <c r="W73" i="4"/>
  <c r="AB73" i="4"/>
  <c r="T74" i="4"/>
  <c r="W74" i="4"/>
  <c r="AB74" i="4"/>
  <c r="T75" i="4"/>
  <c r="W75" i="4"/>
  <c r="AB75" i="4"/>
  <c r="T76" i="4"/>
  <c r="W76" i="4"/>
  <c r="AB76" i="4"/>
  <c r="T77" i="4"/>
  <c r="W77" i="4"/>
  <c r="AB77" i="4"/>
  <c r="T78" i="4"/>
  <c r="W78" i="4"/>
  <c r="AB78" i="4"/>
  <c r="T79" i="4"/>
  <c r="W79" i="4"/>
  <c r="AB79" i="4"/>
  <c r="T80" i="4"/>
  <c r="W80" i="4"/>
  <c r="AB80" i="4"/>
  <c r="T81" i="4"/>
  <c r="W81" i="4"/>
  <c r="AB81" i="4"/>
  <c r="T82" i="4"/>
  <c r="W82" i="4"/>
  <c r="AB82" i="4"/>
  <c r="T83" i="4"/>
  <c r="W83" i="4"/>
  <c r="AB83" i="4"/>
  <c r="T84" i="4"/>
  <c r="W84" i="4"/>
  <c r="AB84" i="4"/>
  <c r="T85" i="4"/>
  <c r="W85" i="4"/>
  <c r="AB85" i="4"/>
  <c r="T86" i="4"/>
  <c r="W86" i="4"/>
  <c r="AB86" i="4"/>
  <c r="T87" i="4"/>
  <c r="W87" i="4"/>
  <c r="AB87" i="4"/>
  <c r="T88" i="4"/>
  <c r="W88" i="4"/>
  <c r="AB88" i="4"/>
  <c r="T89" i="4"/>
  <c r="W89" i="4"/>
  <c r="AB89" i="4"/>
  <c r="T90" i="4"/>
  <c r="W90" i="4"/>
  <c r="AB90" i="4"/>
  <c r="T91" i="4"/>
  <c r="W91" i="4"/>
  <c r="AB91" i="4"/>
  <c r="T92" i="4"/>
  <c r="W92" i="4"/>
  <c r="AB92" i="4"/>
  <c r="T93" i="4"/>
  <c r="W93" i="4"/>
  <c r="AB93" i="4"/>
  <c r="T94" i="4"/>
  <c r="W94" i="4"/>
  <c r="AB94" i="4"/>
  <c r="T95" i="4"/>
  <c r="W95" i="4"/>
  <c r="AB95" i="4"/>
  <c r="T96" i="4"/>
  <c r="W96" i="4"/>
  <c r="AB96" i="4"/>
  <c r="T97" i="4"/>
  <c r="W97" i="4"/>
  <c r="AB97" i="4"/>
  <c r="T98" i="4"/>
  <c r="W98" i="4"/>
  <c r="AB98" i="4"/>
  <c r="T99" i="4"/>
  <c r="W99" i="4"/>
  <c r="AB99" i="4"/>
  <c r="T100" i="4"/>
  <c r="W100" i="4"/>
  <c r="AB100" i="4"/>
  <c r="T101" i="4"/>
  <c r="W101" i="4"/>
  <c r="AB101" i="4"/>
  <c r="T102" i="4"/>
  <c r="W102" i="4"/>
  <c r="AB102" i="4"/>
  <c r="T103" i="4"/>
  <c r="W103" i="4"/>
  <c r="AB103" i="4"/>
  <c r="T104" i="4"/>
  <c r="W104" i="4"/>
  <c r="AB104" i="4"/>
  <c r="T105" i="4"/>
  <c r="W105" i="4"/>
  <c r="AB105" i="4"/>
  <c r="T106" i="4"/>
  <c r="W106" i="4"/>
  <c r="AB106" i="4"/>
  <c r="T107" i="4"/>
  <c r="W107" i="4"/>
  <c r="AB107" i="4"/>
  <c r="T108" i="4"/>
  <c r="W108" i="4"/>
  <c r="AB108" i="4"/>
  <c r="T109" i="4"/>
  <c r="W109" i="4"/>
  <c r="AB109" i="4"/>
  <c r="T110" i="4"/>
  <c r="W110" i="4"/>
  <c r="AB110" i="4"/>
  <c r="T111" i="4"/>
  <c r="W111" i="4"/>
  <c r="AB111" i="4"/>
  <c r="T112" i="4"/>
  <c r="W112" i="4"/>
  <c r="AB112" i="4"/>
  <c r="T113" i="4"/>
  <c r="W113" i="4"/>
  <c r="AB113" i="4"/>
  <c r="T114" i="4"/>
  <c r="W114" i="4"/>
  <c r="AB114" i="4"/>
  <c r="T115" i="4"/>
  <c r="W115" i="4"/>
  <c r="AB115" i="4"/>
  <c r="T116" i="4"/>
  <c r="W116" i="4"/>
  <c r="AB116" i="4"/>
  <c r="T117" i="4"/>
  <c r="W117" i="4"/>
  <c r="AB117" i="4"/>
  <c r="T118" i="4"/>
  <c r="W118" i="4"/>
  <c r="AB118" i="4"/>
  <c r="T119" i="4"/>
  <c r="W119" i="4"/>
  <c r="AB119" i="4"/>
  <c r="T120" i="4"/>
  <c r="W120" i="4"/>
  <c r="AB120" i="4"/>
  <c r="T121" i="4"/>
  <c r="W121" i="4"/>
  <c r="AB121" i="4"/>
  <c r="T122" i="4"/>
  <c r="W122" i="4"/>
  <c r="AB122" i="4"/>
  <c r="T123" i="4"/>
  <c r="W123" i="4"/>
  <c r="AB123" i="4"/>
  <c r="T124" i="4"/>
  <c r="W124" i="4"/>
  <c r="AB124" i="4"/>
  <c r="T125" i="4"/>
  <c r="W125" i="4"/>
  <c r="AB125" i="4"/>
  <c r="T126" i="4"/>
  <c r="W126" i="4"/>
  <c r="AB126" i="4"/>
  <c r="T127" i="4"/>
  <c r="W127" i="4"/>
  <c r="AB127" i="4"/>
  <c r="T128" i="4"/>
  <c r="W128" i="4"/>
  <c r="AB128" i="4"/>
  <c r="T129" i="4"/>
  <c r="W129" i="4"/>
  <c r="AB129" i="4"/>
  <c r="T130" i="4"/>
  <c r="W130" i="4"/>
  <c r="AB130" i="4"/>
  <c r="T131" i="4"/>
  <c r="W131" i="4"/>
  <c r="AB131" i="4"/>
  <c r="T132" i="4"/>
  <c r="W132" i="4"/>
  <c r="AB132" i="4"/>
  <c r="T133" i="4"/>
  <c r="W133" i="4"/>
  <c r="AB133" i="4"/>
  <c r="T134" i="4"/>
  <c r="W134" i="4"/>
  <c r="AB134" i="4"/>
  <c r="T135" i="4"/>
  <c r="W135" i="4"/>
  <c r="AB135" i="4"/>
  <c r="T136" i="4"/>
  <c r="W136" i="4"/>
  <c r="AB136" i="4"/>
  <c r="T137" i="4"/>
  <c r="W137" i="4"/>
  <c r="AB137" i="4"/>
  <c r="T138" i="4"/>
  <c r="W138" i="4"/>
  <c r="AB138" i="4"/>
  <c r="T139" i="4"/>
  <c r="W139" i="4"/>
  <c r="AB139" i="4"/>
  <c r="T140" i="4"/>
  <c r="W140" i="4"/>
  <c r="AB140" i="4"/>
  <c r="T141" i="4"/>
  <c r="W141" i="4"/>
  <c r="AB141" i="4"/>
  <c r="T142" i="4"/>
  <c r="W142" i="4"/>
  <c r="AB142" i="4"/>
  <c r="T143" i="4"/>
  <c r="W143" i="4"/>
  <c r="AB143" i="4"/>
  <c r="T144" i="4"/>
  <c r="W144" i="4"/>
  <c r="AB144" i="4"/>
  <c r="T145" i="4"/>
  <c r="W145" i="4"/>
  <c r="AB145" i="4"/>
  <c r="T146" i="4"/>
  <c r="W146" i="4"/>
  <c r="AB146" i="4"/>
  <c r="T147" i="4"/>
  <c r="W147" i="4"/>
  <c r="AB147" i="4"/>
  <c r="T148" i="4"/>
  <c r="W148" i="4"/>
  <c r="AB148" i="4"/>
  <c r="T149" i="4"/>
  <c r="W149" i="4"/>
  <c r="AB149" i="4"/>
  <c r="T150" i="4"/>
  <c r="W150" i="4"/>
  <c r="AB150" i="4"/>
  <c r="T151" i="4"/>
  <c r="W151" i="4"/>
  <c r="AB151" i="4"/>
  <c r="T152" i="4"/>
  <c r="W152" i="4"/>
  <c r="AB152" i="4"/>
  <c r="T153" i="4"/>
  <c r="W153" i="4"/>
  <c r="AB153" i="4"/>
  <c r="T154" i="4"/>
  <c r="W154" i="4"/>
  <c r="AB154" i="4"/>
  <c r="T155" i="4"/>
  <c r="W155" i="4"/>
  <c r="AB155" i="4"/>
  <c r="T156" i="4"/>
  <c r="W156" i="4"/>
  <c r="AB156" i="4"/>
  <c r="T157" i="4"/>
  <c r="W157" i="4"/>
  <c r="AB157" i="4"/>
  <c r="T158" i="4"/>
  <c r="W158" i="4"/>
  <c r="AB158" i="4"/>
  <c r="T159" i="4"/>
  <c r="W159" i="4"/>
  <c r="AB159" i="4"/>
  <c r="T160" i="4"/>
  <c r="W160" i="4"/>
  <c r="AB160" i="4"/>
  <c r="T161" i="4"/>
  <c r="W161" i="4"/>
  <c r="AB161" i="4"/>
  <c r="T162" i="4"/>
  <c r="W162" i="4"/>
  <c r="AB162" i="4"/>
  <c r="T163" i="4"/>
  <c r="W163" i="4"/>
  <c r="AB163" i="4"/>
  <c r="T164" i="4"/>
  <c r="W164" i="4"/>
  <c r="AB164" i="4"/>
  <c r="T165" i="4"/>
  <c r="W165" i="4"/>
  <c r="AB165" i="4"/>
  <c r="T166" i="4"/>
  <c r="W166" i="4"/>
  <c r="AB166" i="4"/>
  <c r="T167" i="4"/>
  <c r="W167" i="4"/>
  <c r="AB167" i="4"/>
  <c r="T168" i="4"/>
  <c r="W168" i="4"/>
  <c r="AB168" i="4"/>
  <c r="T169" i="4"/>
  <c r="W169" i="4"/>
  <c r="AB169" i="4"/>
  <c r="T170" i="4"/>
  <c r="W170" i="4"/>
  <c r="AB170" i="4"/>
  <c r="T171" i="4"/>
  <c r="W171" i="4"/>
  <c r="AB171" i="4"/>
  <c r="T172" i="4"/>
  <c r="W172" i="4"/>
  <c r="AB172" i="4"/>
  <c r="T173" i="4"/>
  <c r="W173" i="4"/>
  <c r="AB173" i="4"/>
  <c r="T174" i="4"/>
  <c r="W174" i="4"/>
  <c r="AB174" i="4"/>
  <c r="T175" i="4"/>
  <c r="W175" i="4"/>
  <c r="AB175" i="4"/>
  <c r="T176" i="4"/>
  <c r="W176" i="4"/>
  <c r="AB176" i="4"/>
  <c r="T177" i="4"/>
  <c r="W177" i="4"/>
  <c r="AB177" i="4"/>
  <c r="T178" i="4"/>
  <c r="W178" i="4"/>
  <c r="AB178" i="4"/>
  <c r="T179" i="4"/>
  <c r="W179" i="4"/>
  <c r="AB179" i="4"/>
  <c r="T180" i="4"/>
  <c r="W180" i="4"/>
  <c r="AB180" i="4"/>
  <c r="T181" i="4"/>
  <c r="W181" i="4"/>
  <c r="AB181" i="4"/>
  <c r="T182" i="4"/>
  <c r="W182" i="4"/>
  <c r="AB182" i="4"/>
  <c r="T183" i="4"/>
  <c r="W183" i="4"/>
  <c r="AB183" i="4"/>
  <c r="T184" i="4"/>
  <c r="W184" i="4"/>
  <c r="AB184" i="4"/>
  <c r="T185" i="4"/>
  <c r="W185" i="4"/>
  <c r="AB185" i="4"/>
  <c r="T186" i="4"/>
  <c r="W186" i="4"/>
  <c r="AB186" i="4"/>
  <c r="T187" i="4"/>
  <c r="W187" i="4"/>
  <c r="AB187" i="4"/>
  <c r="T188" i="4"/>
  <c r="W188" i="4"/>
  <c r="AB188" i="4"/>
  <c r="T189" i="4"/>
  <c r="W189" i="4"/>
  <c r="AB189" i="4"/>
  <c r="T190" i="4"/>
  <c r="W190" i="4"/>
  <c r="AB190" i="4"/>
  <c r="T191" i="4"/>
  <c r="W191" i="4"/>
  <c r="AB191" i="4"/>
  <c r="T192" i="4"/>
  <c r="W192" i="4"/>
  <c r="AB192" i="4"/>
  <c r="T193" i="4"/>
  <c r="W193" i="4"/>
  <c r="AB193" i="4"/>
  <c r="T194" i="4"/>
  <c r="W194" i="4"/>
  <c r="AB194" i="4"/>
  <c r="T195" i="4"/>
  <c r="W195" i="4"/>
  <c r="AB195" i="4"/>
  <c r="T196" i="4"/>
  <c r="W196" i="4"/>
  <c r="AB196" i="4"/>
  <c r="T197" i="4"/>
  <c r="W197" i="4"/>
  <c r="AB197" i="4"/>
  <c r="T198" i="4"/>
  <c r="W198" i="4"/>
  <c r="AB198" i="4"/>
  <c r="T199" i="4"/>
  <c r="W199" i="4"/>
  <c r="AB199" i="4"/>
  <c r="T200" i="4"/>
  <c r="W200" i="4"/>
  <c r="AB200" i="4"/>
  <c r="T201" i="4"/>
  <c r="W201" i="4"/>
  <c r="AB201" i="4"/>
  <c r="T202" i="4"/>
  <c r="W202" i="4"/>
  <c r="AB202" i="4"/>
  <c r="T203" i="4"/>
  <c r="W203" i="4"/>
  <c r="AB203" i="4"/>
  <c r="T204" i="4"/>
  <c r="W204" i="4"/>
  <c r="AB204" i="4"/>
  <c r="T205" i="4"/>
  <c r="W205" i="4"/>
  <c r="AB205" i="4"/>
  <c r="T206" i="4"/>
  <c r="W206" i="4"/>
  <c r="AB206" i="4"/>
  <c r="T207" i="4"/>
  <c r="W207" i="4"/>
  <c r="AB207" i="4"/>
  <c r="T208" i="4"/>
  <c r="W208" i="4"/>
  <c r="AB208" i="4"/>
  <c r="T209" i="4"/>
  <c r="W209" i="4"/>
  <c r="AB209" i="4"/>
  <c r="T210" i="4"/>
  <c r="W210" i="4"/>
  <c r="AB210" i="4"/>
  <c r="T211" i="4"/>
  <c r="W211" i="4"/>
  <c r="AB211" i="4"/>
  <c r="T212" i="4"/>
  <c r="W212" i="4"/>
  <c r="AB212" i="4"/>
  <c r="T213" i="4"/>
  <c r="W213" i="4"/>
  <c r="AB213" i="4"/>
  <c r="T214" i="4"/>
  <c r="W214" i="4"/>
  <c r="AB214" i="4"/>
  <c r="T215" i="4"/>
  <c r="W215" i="4"/>
  <c r="AB215" i="4"/>
  <c r="T216" i="4"/>
  <c r="W216" i="4"/>
  <c r="AB216" i="4"/>
  <c r="T217" i="4"/>
  <c r="W217" i="4"/>
  <c r="AB217" i="4"/>
  <c r="T218" i="4"/>
  <c r="W218" i="4"/>
  <c r="AB218" i="4"/>
  <c r="T219" i="4"/>
  <c r="W219" i="4"/>
  <c r="AB219" i="4"/>
  <c r="T220" i="4"/>
  <c r="W220" i="4"/>
  <c r="AB220" i="4"/>
  <c r="T221" i="4"/>
  <c r="W221" i="4"/>
  <c r="AB221" i="4"/>
  <c r="T222" i="4"/>
  <c r="W222" i="4"/>
  <c r="AB222" i="4"/>
  <c r="T223" i="4"/>
  <c r="W223" i="4"/>
  <c r="AB223" i="4"/>
  <c r="T224" i="4"/>
  <c r="W224" i="4"/>
  <c r="AB224" i="4"/>
  <c r="T225" i="4"/>
  <c r="W225" i="4"/>
  <c r="AB225" i="4"/>
  <c r="T226" i="4"/>
  <c r="W226" i="4"/>
  <c r="AB226" i="4"/>
  <c r="T227" i="4"/>
  <c r="W227" i="4"/>
  <c r="AB227" i="4"/>
  <c r="T228" i="4"/>
  <c r="W228" i="4"/>
  <c r="AB228" i="4"/>
  <c r="T229" i="4"/>
  <c r="W229" i="4"/>
  <c r="AB229" i="4"/>
  <c r="T230" i="4"/>
  <c r="W230" i="4"/>
  <c r="AB230" i="4"/>
  <c r="T231" i="4"/>
  <c r="W231" i="4"/>
  <c r="AB231" i="4"/>
  <c r="T232" i="4"/>
  <c r="W232" i="4"/>
  <c r="AB232" i="4"/>
  <c r="T233" i="4"/>
  <c r="W233" i="4"/>
  <c r="AB233" i="4"/>
  <c r="T234" i="4"/>
  <c r="W234" i="4"/>
  <c r="AB234" i="4"/>
  <c r="T235" i="4"/>
  <c r="W235" i="4"/>
  <c r="AB235" i="4"/>
  <c r="T236" i="4"/>
  <c r="W236" i="4"/>
  <c r="AB236" i="4"/>
  <c r="T237" i="4"/>
  <c r="W237" i="4"/>
  <c r="AB237" i="4"/>
  <c r="T238" i="4"/>
  <c r="W238" i="4"/>
  <c r="AB238" i="4"/>
  <c r="T239" i="4"/>
  <c r="W239" i="4"/>
  <c r="AB239" i="4"/>
  <c r="T240" i="4"/>
  <c r="W240" i="4"/>
  <c r="AB240" i="4"/>
  <c r="T241" i="4"/>
  <c r="W241" i="4"/>
  <c r="AB241" i="4"/>
  <c r="T242" i="4"/>
  <c r="W242" i="4"/>
  <c r="AB242" i="4"/>
  <c r="T243" i="4"/>
  <c r="W243" i="4"/>
  <c r="AB243" i="4"/>
  <c r="T244" i="4"/>
  <c r="W244" i="4"/>
  <c r="AB244" i="4"/>
  <c r="T245" i="4"/>
  <c r="W245" i="4"/>
  <c r="AB245" i="4"/>
  <c r="T246" i="4"/>
  <c r="W246" i="4"/>
  <c r="AB246" i="4"/>
  <c r="T247" i="4"/>
  <c r="W247" i="4"/>
  <c r="AB247" i="4"/>
  <c r="T248" i="4"/>
  <c r="W248" i="4"/>
  <c r="AB248" i="4"/>
  <c r="T249" i="4"/>
  <c r="W249" i="4"/>
  <c r="AB249" i="4"/>
  <c r="T250" i="4"/>
  <c r="W250" i="4"/>
  <c r="AB250" i="4"/>
  <c r="T251" i="4"/>
  <c r="W251" i="4"/>
  <c r="AB251" i="4"/>
  <c r="T252" i="4"/>
  <c r="W252" i="4"/>
  <c r="AB252" i="4"/>
  <c r="T253" i="4"/>
  <c r="W253" i="4"/>
  <c r="AB253" i="4"/>
  <c r="T254" i="4"/>
  <c r="W254" i="4"/>
  <c r="AB254" i="4"/>
  <c r="T255" i="4"/>
  <c r="W255" i="4"/>
  <c r="AB255" i="4"/>
  <c r="T256" i="4"/>
  <c r="W256" i="4"/>
  <c r="AB256" i="4"/>
  <c r="T257" i="4"/>
  <c r="W257" i="4"/>
  <c r="AB257" i="4"/>
  <c r="T258" i="4"/>
  <c r="W258" i="4"/>
  <c r="AB258" i="4"/>
  <c r="T259" i="4"/>
  <c r="W259" i="4"/>
  <c r="AB259" i="4"/>
  <c r="T260" i="4"/>
  <c r="W260" i="4"/>
  <c r="AB260" i="4"/>
  <c r="T261" i="4"/>
  <c r="W261" i="4"/>
  <c r="AB261" i="4"/>
  <c r="T262" i="4"/>
  <c r="W262" i="4"/>
  <c r="AB262" i="4"/>
  <c r="T263" i="4"/>
  <c r="W263" i="4"/>
  <c r="AB263" i="4"/>
  <c r="T264" i="4"/>
  <c r="W264" i="4"/>
  <c r="AB264" i="4"/>
  <c r="T265" i="4"/>
  <c r="W265" i="4"/>
  <c r="AB265" i="4"/>
  <c r="T266" i="4"/>
  <c r="W266" i="4"/>
  <c r="AB266" i="4"/>
  <c r="T267" i="4"/>
  <c r="W267" i="4"/>
  <c r="AB267" i="4"/>
  <c r="T268" i="4"/>
  <c r="W268" i="4"/>
  <c r="AB268" i="4"/>
  <c r="T269" i="4"/>
  <c r="W269" i="4"/>
  <c r="AB269" i="4"/>
  <c r="T270" i="4"/>
  <c r="W270" i="4"/>
  <c r="AB270" i="4"/>
  <c r="T271" i="4"/>
  <c r="W271" i="4"/>
  <c r="AB271" i="4"/>
  <c r="T272" i="4"/>
  <c r="W272" i="4"/>
  <c r="AB272" i="4"/>
  <c r="T273" i="4"/>
  <c r="W273" i="4"/>
  <c r="AB273" i="4"/>
  <c r="T274" i="4"/>
  <c r="W274" i="4"/>
  <c r="AB274" i="4"/>
  <c r="T275" i="4"/>
  <c r="W275" i="4"/>
  <c r="AB275" i="4"/>
  <c r="T276" i="4"/>
  <c r="W276" i="4"/>
  <c r="AB276" i="4"/>
  <c r="T277" i="4"/>
  <c r="W277" i="4"/>
  <c r="AB277" i="4"/>
  <c r="T278" i="4"/>
  <c r="W278" i="4"/>
  <c r="AB278" i="4"/>
  <c r="T279" i="4"/>
  <c r="W279" i="4"/>
  <c r="AB279" i="4"/>
  <c r="T280" i="4"/>
  <c r="W280" i="4"/>
  <c r="AB280" i="4"/>
  <c r="T281" i="4"/>
  <c r="W281" i="4"/>
  <c r="AB281" i="4"/>
  <c r="T282" i="4"/>
  <c r="W282" i="4"/>
  <c r="AB282" i="4"/>
  <c r="T283" i="4"/>
  <c r="W283" i="4"/>
  <c r="AB283" i="4"/>
  <c r="T284" i="4"/>
  <c r="W284" i="4"/>
  <c r="AB284" i="4"/>
  <c r="T285" i="4"/>
  <c r="W285" i="4"/>
  <c r="AB285" i="4"/>
  <c r="T286" i="4"/>
  <c r="W286" i="4"/>
  <c r="AB286" i="4"/>
  <c r="T287" i="4"/>
  <c r="W287" i="4"/>
  <c r="AB287" i="4"/>
  <c r="T288" i="4"/>
  <c r="W288" i="4"/>
  <c r="AB288" i="4"/>
  <c r="T289" i="4"/>
  <c r="W289" i="4"/>
  <c r="AB289" i="4"/>
  <c r="T290" i="4"/>
  <c r="W290" i="4"/>
  <c r="AB290" i="4"/>
  <c r="T291" i="4"/>
  <c r="W291" i="4"/>
  <c r="AB291" i="4"/>
  <c r="T292" i="4"/>
  <c r="W292" i="4"/>
  <c r="AB292" i="4"/>
  <c r="T293" i="4"/>
  <c r="W293" i="4"/>
  <c r="AB293" i="4"/>
  <c r="T294" i="4"/>
  <c r="W294" i="4"/>
  <c r="AB294" i="4"/>
  <c r="T295" i="4"/>
  <c r="W295" i="4"/>
  <c r="AB295" i="4"/>
  <c r="T296" i="4"/>
  <c r="W296" i="4"/>
  <c r="AB296" i="4"/>
  <c r="T297" i="4"/>
  <c r="W297" i="4"/>
  <c r="AB297" i="4"/>
  <c r="T298" i="4"/>
  <c r="W298" i="4"/>
  <c r="AB298" i="4"/>
  <c r="T299" i="4"/>
  <c r="W299" i="4"/>
  <c r="AB299" i="4"/>
  <c r="T300" i="4"/>
  <c r="W300" i="4"/>
  <c r="AB300" i="4"/>
  <c r="T301" i="4"/>
  <c r="W301" i="4"/>
  <c r="AB301" i="4"/>
  <c r="T302" i="4"/>
  <c r="W302" i="4"/>
  <c r="AB302" i="4"/>
  <c r="T303" i="4"/>
  <c r="W303" i="4"/>
  <c r="AB303" i="4"/>
  <c r="T304" i="4"/>
  <c r="W304" i="4"/>
  <c r="AB304" i="4"/>
  <c r="T305" i="4"/>
  <c r="W305" i="4"/>
  <c r="AB305" i="4"/>
  <c r="T306" i="4"/>
  <c r="W306" i="4"/>
  <c r="AB306" i="4"/>
  <c r="T307" i="4"/>
  <c r="W307" i="4"/>
  <c r="AB307" i="4"/>
  <c r="T308" i="4"/>
  <c r="W308" i="4"/>
  <c r="AB308" i="4"/>
  <c r="T309" i="4"/>
  <c r="W309" i="4"/>
  <c r="AB309" i="4"/>
  <c r="T310" i="4"/>
  <c r="W310" i="4"/>
  <c r="AB310" i="4"/>
  <c r="T311" i="4"/>
  <c r="W311" i="4"/>
  <c r="AB311" i="4"/>
  <c r="T312" i="4"/>
  <c r="W312" i="4"/>
  <c r="AB312" i="4"/>
  <c r="T313" i="4"/>
  <c r="W313" i="4"/>
  <c r="AB313" i="4"/>
  <c r="T314" i="4"/>
  <c r="W314" i="4"/>
  <c r="AB314" i="4"/>
  <c r="T315" i="4"/>
  <c r="W315" i="4"/>
  <c r="AB315" i="4"/>
  <c r="T316" i="4"/>
  <c r="W316" i="4"/>
  <c r="AB316" i="4"/>
  <c r="T317" i="4"/>
  <c r="W317" i="4"/>
  <c r="AB317" i="4"/>
  <c r="T318" i="4"/>
  <c r="W318" i="4"/>
  <c r="AB318" i="4"/>
  <c r="T319" i="4"/>
  <c r="W319" i="4"/>
  <c r="AB319" i="4"/>
  <c r="T320" i="4"/>
  <c r="W320" i="4"/>
  <c r="AB320" i="4"/>
  <c r="T321" i="4"/>
  <c r="W321" i="4"/>
  <c r="AB321" i="4"/>
  <c r="T322" i="4"/>
  <c r="W322" i="4"/>
  <c r="AB322" i="4"/>
  <c r="T323" i="4"/>
  <c r="W323" i="4"/>
  <c r="AB323" i="4"/>
  <c r="T324" i="4"/>
  <c r="W324" i="4"/>
  <c r="AB324" i="4"/>
  <c r="T325" i="4"/>
  <c r="W325" i="4"/>
  <c r="AB325" i="4"/>
  <c r="T326" i="4"/>
  <c r="W326" i="4"/>
  <c r="AB326" i="4"/>
  <c r="T327" i="4"/>
  <c r="W327" i="4"/>
  <c r="AB327" i="4"/>
  <c r="T328" i="4"/>
  <c r="W328" i="4"/>
  <c r="AB328" i="4"/>
  <c r="T329" i="4"/>
  <c r="W329" i="4"/>
  <c r="AB329" i="4"/>
  <c r="T330" i="4"/>
  <c r="W330" i="4"/>
  <c r="AB330" i="4"/>
  <c r="T331" i="4"/>
  <c r="W331" i="4"/>
  <c r="AB331" i="4"/>
  <c r="T332" i="4"/>
  <c r="W332" i="4"/>
  <c r="AB332" i="4"/>
  <c r="T333" i="4"/>
  <c r="W333" i="4"/>
  <c r="AB333" i="4"/>
  <c r="T334" i="4"/>
  <c r="W334" i="4"/>
  <c r="AB334" i="4"/>
  <c r="T335" i="4"/>
  <c r="W335" i="4"/>
  <c r="AB335" i="4"/>
  <c r="T336" i="4"/>
  <c r="W336" i="4"/>
  <c r="AB336" i="4"/>
  <c r="T337" i="4"/>
  <c r="W337" i="4"/>
  <c r="AB337" i="4"/>
  <c r="T338" i="4"/>
  <c r="W338" i="4"/>
  <c r="AB338" i="4"/>
  <c r="T339" i="4"/>
  <c r="W339" i="4"/>
  <c r="AB339" i="4"/>
  <c r="T340" i="4"/>
  <c r="W340" i="4"/>
  <c r="AB340" i="4"/>
  <c r="T341" i="4"/>
  <c r="W341" i="4"/>
  <c r="AB341" i="4"/>
  <c r="T342" i="4"/>
  <c r="W342" i="4"/>
  <c r="AB342" i="4"/>
  <c r="T343" i="4"/>
  <c r="W343" i="4"/>
  <c r="AB343" i="4"/>
  <c r="T344" i="4"/>
  <c r="W344" i="4"/>
  <c r="AB344" i="4"/>
  <c r="T345" i="4"/>
  <c r="W345" i="4"/>
  <c r="AB345" i="4"/>
  <c r="T346" i="4"/>
  <c r="W346" i="4"/>
  <c r="AB346" i="4"/>
  <c r="T347" i="4"/>
  <c r="W347" i="4"/>
  <c r="AB347" i="4"/>
  <c r="T348" i="4"/>
  <c r="W348" i="4"/>
  <c r="AB348" i="4"/>
  <c r="T349" i="4"/>
  <c r="W349" i="4"/>
  <c r="AB349" i="4"/>
  <c r="T350" i="4"/>
  <c r="W350" i="4"/>
  <c r="AB350" i="4"/>
  <c r="T351" i="4"/>
  <c r="W351" i="4"/>
  <c r="AB351" i="4"/>
  <c r="T352" i="4"/>
  <c r="W352" i="4"/>
  <c r="AB352" i="4"/>
  <c r="T353" i="4"/>
  <c r="W353" i="4"/>
  <c r="AB353" i="4"/>
  <c r="T354" i="4"/>
  <c r="W354" i="4"/>
  <c r="AB354" i="4"/>
  <c r="T355" i="4"/>
  <c r="W355" i="4"/>
  <c r="AB355" i="4"/>
  <c r="T356" i="4"/>
  <c r="W356" i="4"/>
  <c r="AB356" i="4"/>
  <c r="T357" i="4"/>
  <c r="W357" i="4"/>
  <c r="AB357" i="4"/>
  <c r="T358" i="4"/>
  <c r="W358" i="4"/>
  <c r="AB358" i="4"/>
  <c r="T359" i="4"/>
  <c r="W359" i="4"/>
  <c r="AB359" i="4"/>
  <c r="T360" i="4"/>
  <c r="W360" i="4"/>
  <c r="AB360" i="4"/>
  <c r="T361" i="4"/>
  <c r="W361" i="4"/>
  <c r="AB361" i="4"/>
  <c r="T362" i="4"/>
  <c r="W362" i="4"/>
  <c r="AB362" i="4"/>
  <c r="T363" i="4"/>
  <c r="W363" i="4"/>
  <c r="AB363" i="4"/>
  <c r="T364" i="4"/>
  <c r="W364" i="4"/>
  <c r="AB364" i="4"/>
  <c r="T365" i="4"/>
  <c r="W365" i="4"/>
  <c r="AB365" i="4"/>
  <c r="T366" i="4"/>
  <c r="W366" i="4"/>
  <c r="AB366" i="4"/>
  <c r="T367" i="4"/>
  <c r="W367" i="4"/>
  <c r="AB367" i="4"/>
  <c r="T368" i="4"/>
  <c r="W368" i="4"/>
  <c r="AB368" i="4"/>
  <c r="T369" i="4"/>
  <c r="W369" i="4"/>
  <c r="AB369" i="4"/>
  <c r="T370" i="4"/>
  <c r="W370" i="4"/>
  <c r="AB370" i="4"/>
  <c r="T371" i="4"/>
  <c r="W371" i="4"/>
  <c r="AB371" i="4"/>
  <c r="T372" i="4"/>
  <c r="W372" i="4"/>
  <c r="AB372" i="4"/>
  <c r="T373" i="4"/>
  <c r="W373" i="4"/>
  <c r="AB373" i="4"/>
  <c r="T374" i="4"/>
  <c r="W374" i="4"/>
  <c r="AB374" i="4"/>
  <c r="T375" i="4"/>
  <c r="W375" i="4"/>
  <c r="AB375" i="4"/>
  <c r="T376" i="4"/>
  <c r="W376" i="4"/>
  <c r="AB376" i="4"/>
  <c r="T377" i="4"/>
  <c r="W377" i="4"/>
  <c r="AB377" i="4"/>
  <c r="T378" i="4"/>
  <c r="W378" i="4"/>
  <c r="AB378" i="4"/>
  <c r="T379" i="4"/>
  <c r="W379" i="4"/>
  <c r="AB379" i="4"/>
  <c r="T380" i="4"/>
  <c r="W380" i="4"/>
  <c r="AB380" i="4"/>
  <c r="T381" i="4"/>
  <c r="W381" i="4"/>
  <c r="AB381" i="4"/>
  <c r="T382" i="4"/>
  <c r="W382" i="4"/>
  <c r="AB382" i="4"/>
  <c r="T383" i="4"/>
  <c r="W383" i="4"/>
  <c r="AB383" i="4"/>
  <c r="T384" i="4"/>
  <c r="W384" i="4"/>
  <c r="AB384" i="4"/>
  <c r="T385" i="4"/>
  <c r="W385" i="4"/>
  <c r="AB385" i="4"/>
  <c r="T386" i="4"/>
  <c r="W386" i="4"/>
  <c r="AB386" i="4"/>
  <c r="T387" i="4"/>
  <c r="W387" i="4"/>
  <c r="AB387" i="4"/>
  <c r="T388" i="4"/>
  <c r="W388" i="4"/>
  <c r="AB388" i="4"/>
  <c r="T389" i="4"/>
  <c r="W389" i="4"/>
  <c r="AB389" i="4"/>
  <c r="T390" i="4"/>
  <c r="W390" i="4"/>
  <c r="AB390" i="4"/>
  <c r="T391" i="4"/>
  <c r="W391" i="4"/>
  <c r="AB391" i="4"/>
  <c r="T392" i="4"/>
  <c r="W392" i="4"/>
  <c r="AB392" i="4"/>
  <c r="T393" i="4"/>
  <c r="W393" i="4"/>
  <c r="AB393" i="4"/>
  <c r="T394" i="4"/>
  <c r="W394" i="4"/>
  <c r="AB394" i="4"/>
  <c r="T395" i="4"/>
  <c r="W395" i="4"/>
  <c r="AB395" i="4"/>
  <c r="T396" i="4"/>
  <c r="W396" i="4"/>
  <c r="AB396" i="4"/>
  <c r="T397" i="4"/>
  <c r="W397" i="4"/>
  <c r="AB397" i="4"/>
  <c r="T398" i="4"/>
  <c r="W398" i="4"/>
  <c r="AB398" i="4"/>
  <c r="T399" i="4"/>
  <c r="W399" i="4"/>
  <c r="AB399" i="4"/>
  <c r="T400" i="4"/>
  <c r="W400" i="4"/>
  <c r="AB400" i="4"/>
  <c r="T401" i="4"/>
  <c r="W401" i="4"/>
  <c r="AB401" i="4"/>
  <c r="T402" i="4"/>
  <c r="W402" i="4"/>
  <c r="AB402" i="4"/>
  <c r="T403" i="4"/>
  <c r="W403" i="4"/>
  <c r="AB403" i="4"/>
  <c r="I1" i="5"/>
  <c r="F3" i="5" s="1"/>
  <c r="D4" i="5"/>
  <c r="D110" i="5"/>
  <c r="D216" i="5"/>
  <c r="D322" i="5"/>
  <c r="AL430" i="5"/>
  <c r="Y50" i="4"/>
  <c r="Y37" i="4"/>
  <c r="Y52" i="4"/>
  <c r="AA47" i="4"/>
  <c r="Y62" i="4"/>
  <c r="Y14" i="4"/>
  <c r="Y18" i="4"/>
  <c r="Y34" i="4"/>
  <c r="Y49" i="4"/>
  <c r="Y54" i="4"/>
  <c r="Y32" i="4"/>
  <c r="Y33" i="4"/>
  <c r="L400" i="6" l="1"/>
  <c r="K400" i="6"/>
  <c r="L396" i="6"/>
  <c r="K396" i="6"/>
  <c r="L392" i="6"/>
  <c r="K392" i="6"/>
  <c r="L388" i="6"/>
  <c r="K388" i="6"/>
  <c r="L384" i="6"/>
  <c r="K384" i="6"/>
  <c r="L380" i="6"/>
  <c r="K380" i="6"/>
  <c r="L376" i="6"/>
  <c r="K376" i="6"/>
  <c r="L372" i="6"/>
  <c r="K372" i="6"/>
  <c r="L368" i="6"/>
  <c r="K368" i="6"/>
  <c r="L364" i="6"/>
  <c r="K364" i="6"/>
  <c r="L360" i="6"/>
  <c r="K360" i="6"/>
  <c r="L356" i="6"/>
  <c r="K356" i="6"/>
  <c r="L352" i="6"/>
  <c r="K352" i="6"/>
  <c r="L348" i="6"/>
  <c r="K348" i="6"/>
  <c r="L344" i="6"/>
  <c r="K344" i="6"/>
  <c r="L340" i="6"/>
  <c r="K340" i="6"/>
  <c r="L336" i="6"/>
  <c r="K336" i="6"/>
  <c r="L332" i="6"/>
  <c r="K332" i="6"/>
  <c r="L328" i="6"/>
  <c r="K328" i="6"/>
  <c r="L324" i="6"/>
  <c r="K324" i="6"/>
  <c r="L320" i="6"/>
  <c r="K320" i="6"/>
  <c r="L316" i="6"/>
  <c r="K316" i="6"/>
  <c r="L312" i="6"/>
  <c r="K312" i="6"/>
  <c r="L308" i="6"/>
  <c r="K308" i="6"/>
  <c r="L304" i="6"/>
  <c r="K304" i="6"/>
  <c r="L300" i="6"/>
  <c r="K300" i="6"/>
  <c r="L292" i="6"/>
  <c r="K292" i="6"/>
  <c r="L284" i="6"/>
  <c r="K284" i="6"/>
  <c r="L276" i="6"/>
  <c r="K276" i="6"/>
  <c r="L268" i="6"/>
  <c r="K268" i="6"/>
  <c r="L252" i="6"/>
  <c r="K252" i="6"/>
  <c r="L244" i="6"/>
  <c r="K244" i="6"/>
  <c r="L240" i="6"/>
  <c r="K240" i="6"/>
  <c r="L236" i="6"/>
  <c r="K236" i="6"/>
  <c r="L228" i="6"/>
  <c r="K228" i="6"/>
  <c r="L220" i="6"/>
  <c r="K220" i="6"/>
  <c r="L216" i="6"/>
  <c r="K216" i="6"/>
  <c r="L212" i="6"/>
  <c r="K212" i="6"/>
  <c r="L196" i="6"/>
  <c r="K196" i="6"/>
  <c r="L188" i="6"/>
  <c r="K188" i="6"/>
  <c r="L176" i="6"/>
  <c r="K176" i="6"/>
  <c r="L172" i="6"/>
  <c r="K172" i="6"/>
  <c r="L168" i="6"/>
  <c r="K168" i="6"/>
  <c r="L164" i="6"/>
  <c r="K164" i="6"/>
  <c r="L160" i="6"/>
  <c r="K160" i="6"/>
  <c r="L156" i="6"/>
  <c r="K156" i="6"/>
  <c r="L148" i="6"/>
  <c r="K148" i="6"/>
  <c r="L144" i="6"/>
  <c r="K144" i="6"/>
  <c r="L140" i="6"/>
  <c r="K140" i="6"/>
  <c r="L136" i="6"/>
  <c r="K136" i="6"/>
  <c r="L132" i="6"/>
  <c r="K132" i="6"/>
  <c r="L128" i="6"/>
  <c r="K128" i="6"/>
  <c r="L116" i="6"/>
  <c r="K116" i="6"/>
  <c r="L112" i="6"/>
  <c r="K112" i="6"/>
  <c r="L100" i="6"/>
  <c r="K100" i="6"/>
  <c r="L96" i="6"/>
  <c r="K96" i="6"/>
  <c r="L92" i="6"/>
  <c r="K92" i="6"/>
  <c r="L88" i="6"/>
  <c r="K88" i="6"/>
  <c r="L84" i="6"/>
  <c r="K84" i="6"/>
  <c r="L80" i="6"/>
  <c r="K80" i="6"/>
  <c r="L76" i="6"/>
  <c r="K76" i="6"/>
  <c r="L72" i="6"/>
  <c r="K72" i="6"/>
  <c r="L60" i="6"/>
  <c r="K60" i="6"/>
  <c r="L56" i="6"/>
  <c r="K56" i="6"/>
  <c r="L44" i="6"/>
  <c r="K44" i="6"/>
  <c r="L40" i="6"/>
  <c r="K40" i="6"/>
  <c r="L36" i="6"/>
  <c r="K36" i="6"/>
  <c r="L28" i="6"/>
  <c r="K28" i="6"/>
  <c r="L20" i="6"/>
  <c r="K20" i="6"/>
  <c r="K8" i="6"/>
  <c r="L8" i="6"/>
  <c r="L4" i="6"/>
  <c r="K4" i="6"/>
  <c r="P4" i="4"/>
  <c r="Z4" i="4" s="1"/>
  <c r="Q282" i="4"/>
  <c r="Q281" i="4"/>
  <c r="Q280" i="4"/>
  <c r="Q279" i="4"/>
  <c r="Q251" i="4"/>
  <c r="M3" i="6"/>
  <c r="K243" i="6" s="1"/>
  <c r="B2" i="4"/>
  <c r="B1" i="4" s="1"/>
  <c r="L399" i="6"/>
  <c r="K399" i="6"/>
  <c r="K395" i="6"/>
  <c r="L395" i="6"/>
  <c r="L391" i="6"/>
  <c r="K391" i="6"/>
  <c r="K387" i="6"/>
  <c r="L387" i="6"/>
  <c r="L383" i="6"/>
  <c r="K383" i="6"/>
  <c r="K379" i="6"/>
  <c r="L379" i="6"/>
  <c r="L375" i="6"/>
  <c r="K375" i="6"/>
  <c r="K371" i="6"/>
  <c r="L371" i="6"/>
  <c r="L367" i="6"/>
  <c r="K367" i="6"/>
  <c r="K363" i="6"/>
  <c r="L363" i="6"/>
  <c r="L359" i="6"/>
  <c r="K359" i="6"/>
  <c r="K355" i="6"/>
  <c r="L355" i="6"/>
  <c r="L351" i="6"/>
  <c r="K351" i="6"/>
  <c r="L347" i="6"/>
  <c r="K347" i="6"/>
  <c r="L343" i="6"/>
  <c r="K343" i="6"/>
  <c r="K339" i="6"/>
  <c r="L339" i="6"/>
  <c r="L335" i="6"/>
  <c r="K335" i="6"/>
  <c r="K331" i="6"/>
  <c r="L331" i="6"/>
  <c r="L327" i="6"/>
  <c r="K327" i="6"/>
  <c r="K323" i="6"/>
  <c r="L323" i="6"/>
  <c r="L319" i="6"/>
  <c r="K319" i="6"/>
  <c r="K315" i="6"/>
  <c r="L315" i="6"/>
  <c r="L311" i="6"/>
  <c r="K311" i="6"/>
  <c r="K307" i="6"/>
  <c r="L307" i="6"/>
  <c r="L303" i="6"/>
  <c r="K303" i="6"/>
  <c r="K299" i="6"/>
  <c r="L299" i="6"/>
  <c r="K295" i="6"/>
  <c r="K291" i="6"/>
  <c r="L291" i="6"/>
  <c r="K287" i="6"/>
  <c r="K279" i="6"/>
  <c r="K275" i="6"/>
  <c r="L275" i="6"/>
  <c r="L271" i="6"/>
  <c r="K271" i="6"/>
  <c r="K263" i="6"/>
  <c r="L259" i="6"/>
  <c r="K259" i="6"/>
  <c r="K255" i="6"/>
  <c r="K247" i="6"/>
  <c r="L239" i="6"/>
  <c r="K239" i="6"/>
  <c r="L235" i="6"/>
  <c r="K235" i="6"/>
  <c r="L231" i="6"/>
  <c r="K231" i="6"/>
  <c r="K227" i="6"/>
  <c r="L227" i="6"/>
  <c r="K223" i="6"/>
  <c r="K219" i="6"/>
  <c r="L219" i="6"/>
  <c r="K215" i="6"/>
  <c r="K207" i="6"/>
  <c r="K203" i="6"/>
  <c r="L203" i="6"/>
  <c r="K199" i="6"/>
  <c r="K191" i="6"/>
  <c r="K187" i="6"/>
  <c r="L187" i="6"/>
  <c r="K183" i="6"/>
  <c r="K175" i="6"/>
  <c r="L167" i="6"/>
  <c r="K167" i="6"/>
  <c r="L163" i="6"/>
  <c r="K163" i="6"/>
  <c r="L159" i="6"/>
  <c r="K159" i="6"/>
  <c r="K155" i="6"/>
  <c r="L155" i="6"/>
  <c r="K151" i="6"/>
  <c r="L143" i="6"/>
  <c r="K143" i="6"/>
  <c r="L139" i="6"/>
  <c r="K139" i="6"/>
  <c r="L135" i="6"/>
  <c r="K135" i="6"/>
  <c r="K131" i="6"/>
  <c r="L131" i="6"/>
  <c r="L127" i="6"/>
  <c r="K127" i="6"/>
  <c r="K123" i="6"/>
  <c r="L123" i="6"/>
  <c r="K119" i="6"/>
  <c r="K115" i="6"/>
  <c r="L115" i="6"/>
  <c r="L111" i="6"/>
  <c r="K111" i="6"/>
  <c r="K107" i="6"/>
  <c r="L107" i="6"/>
  <c r="L103" i="6"/>
  <c r="K103" i="6"/>
  <c r="K95" i="6"/>
  <c r="L87" i="6"/>
  <c r="K87" i="6"/>
  <c r="L83" i="6"/>
  <c r="K83" i="6"/>
  <c r="L79" i="6"/>
  <c r="K79" i="6"/>
  <c r="L71" i="6"/>
  <c r="K71" i="6"/>
  <c r="L67" i="6"/>
  <c r="K67" i="6"/>
  <c r="L63" i="6"/>
  <c r="K63" i="6"/>
  <c r="K59" i="6"/>
  <c r="L59" i="6"/>
  <c r="L55" i="6"/>
  <c r="K55" i="6"/>
  <c r="L47" i="6"/>
  <c r="K47" i="6"/>
  <c r="K43" i="6"/>
  <c r="L43" i="6"/>
  <c r="L39" i="6"/>
  <c r="K39" i="6"/>
  <c r="K35" i="6"/>
  <c r="L35" i="6"/>
  <c r="K31" i="6"/>
  <c r="K27" i="6"/>
  <c r="L27" i="6"/>
  <c r="L23" i="6"/>
  <c r="K23" i="6"/>
  <c r="K19" i="6"/>
  <c r="L19" i="6"/>
  <c r="L15" i="6"/>
  <c r="K15" i="6"/>
  <c r="K7" i="6"/>
  <c r="L7" i="6"/>
  <c r="Q284" i="4"/>
  <c r="Q257" i="4"/>
  <c r="Q256" i="4"/>
  <c r="Q255" i="4"/>
  <c r="Q254" i="4"/>
  <c r="Q225" i="4"/>
  <c r="Q224" i="4"/>
  <c r="Q215" i="4"/>
  <c r="K402" i="6"/>
  <c r="L402" i="6"/>
  <c r="L398" i="6"/>
  <c r="K398" i="6"/>
  <c r="L394" i="6"/>
  <c r="K394" i="6"/>
  <c r="K390" i="6"/>
  <c r="L390" i="6"/>
  <c r="K386" i="6"/>
  <c r="L386" i="6"/>
  <c r="L382" i="6"/>
  <c r="K382" i="6"/>
  <c r="K378" i="6"/>
  <c r="L378" i="6"/>
  <c r="L374" i="6"/>
  <c r="K374" i="6"/>
  <c r="K370" i="6"/>
  <c r="L370" i="6"/>
  <c r="K366" i="6"/>
  <c r="L366" i="6"/>
  <c r="K362" i="6"/>
  <c r="L362" i="6"/>
  <c r="K358" i="6"/>
  <c r="L358" i="6"/>
  <c r="K354" i="6"/>
  <c r="L354" i="6"/>
  <c r="K350" i="6"/>
  <c r="L350" i="6"/>
  <c r="K346" i="6"/>
  <c r="L346" i="6"/>
  <c r="K342" i="6"/>
  <c r="L342" i="6"/>
  <c r="K338" i="6"/>
  <c r="L338" i="6"/>
  <c r="L334" i="6"/>
  <c r="K334" i="6"/>
  <c r="L330" i="6"/>
  <c r="K330" i="6"/>
  <c r="L326" i="6"/>
  <c r="K326" i="6"/>
  <c r="K322" i="6"/>
  <c r="L322" i="6"/>
  <c r="L318" i="6"/>
  <c r="K318" i="6"/>
  <c r="K314" i="6"/>
  <c r="L314" i="6"/>
  <c r="L310" i="6"/>
  <c r="K310" i="6"/>
  <c r="K306" i="6"/>
  <c r="L306" i="6"/>
  <c r="K302" i="6"/>
  <c r="L302" i="6"/>
  <c r="K298" i="6"/>
  <c r="L298" i="6"/>
  <c r="K294" i="6"/>
  <c r="K290" i="6"/>
  <c r="K286" i="6"/>
  <c r="K278" i="6"/>
  <c r="L270" i="6"/>
  <c r="K270" i="6"/>
  <c r="K266" i="6"/>
  <c r="K262" i="6"/>
  <c r="L262" i="6"/>
  <c r="L258" i="6"/>
  <c r="K258" i="6"/>
  <c r="K254" i="6"/>
  <c r="K246" i="6"/>
  <c r="L246" i="6"/>
  <c r="K238" i="6"/>
  <c r="K230" i="6"/>
  <c r="L230" i="6"/>
  <c r="K226" i="6"/>
  <c r="L226" i="6"/>
  <c r="K222" i="6"/>
  <c r="K218" i="6"/>
  <c r="L218" i="6"/>
  <c r="K214" i="6"/>
  <c r="K210" i="6"/>
  <c r="L210" i="6"/>
  <c r="K206" i="6"/>
  <c r="K198" i="6"/>
  <c r="L190" i="6"/>
  <c r="K190" i="6"/>
  <c r="K186" i="6"/>
  <c r="L186" i="6"/>
  <c r="K182" i="6"/>
  <c r="K174" i="6"/>
  <c r="L170" i="6"/>
  <c r="K170" i="6"/>
  <c r="K166" i="6"/>
  <c r="L166" i="6"/>
  <c r="L162" i="6"/>
  <c r="K162" i="6"/>
  <c r="K158" i="6"/>
  <c r="K154" i="6"/>
  <c r="L154" i="6"/>
  <c r="K150" i="6"/>
  <c r="L150" i="6"/>
  <c r="K146" i="6"/>
  <c r="L146" i="6"/>
  <c r="K142" i="6"/>
  <c r="L142" i="6"/>
  <c r="K134" i="6"/>
  <c r="L134" i="6"/>
  <c r="L126" i="6"/>
  <c r="K126" i="6"/>
  <c r="K122" i="6"/>
  <c r="L122" i="6"/>
  <c r="L118" i="6"/>
  <c r="K118" i="6"/>
  <c r="L114" i="6"/>
  <c r="K114" i="6"/>
  <c r="K110" i="6"/>
  <c r="K102" i="6"/>
  <c r="K98" i="6"/>
  <c r="L98" i="6"/>
  <c r="K94" i="6"/>
  <c r="K90" i="6"/>
  <c r="L90" i="6"/>
  <c r="L86" i="6"/>
  <c r="K86" i="6"/>
  <c r="K78" i="6"/>
  <c r="L78" i="6"/>
  <c r="K70" i="6"/>
  <c r="L70" i="6"/>
  <c r="K62" i="6"/>
  <c r="L62" i="6"/>
  <c r="K58" i="6"/>
  <c r="L58" i="6"/>
  <c r="L54" i="6"/>
  <c r="K54" i="6"/>
  <c r="K46" i="6"/>
  <c r="L46" i="6"/>
  <c r="K38" i="6"/>
  <c r="L38" i="6"/>
  <c r="K30" i="6"/>
  <c r="L30" i="6"/>
  <c r="K26" i="6"/>
  <c r="L26" i="6"/>
  <c r="K22" i="6"/>
  <c r="L22" i="6"/>
  <c r="L18" i="6"/>
  <c r="K18" i="6"/>
  <c r="K14" i="6"/>
  <c r="L14" i="6"/>
  <c r="L6" i="6"/>
  <c r="K6" i="6"/>
  <c r="L401" i="6"/>
  <c r="K401" i="6"/>
  <c r="L397" i="6"/>
  <c r="K397" i="6"/>
  <c r="L393" i="6"/>
  <c r="K393" i="6"/>
  <c r="L389" i="6"/>
  <c r="K389" i="6"/>
  <c r="L385" i="6"/>
  <c r="K385" i="6"/>
  <c r="L381" i="6"/>
  <c r="K381" i="6"/>
  <c r="L377" i="6"/>
  <c r="K377" i="6"/>
  <c r="L373" i="6"/>
  <c r="K373" i="6"/>
  <c r="L369" i="6"/>
  <c r="K369" i="6"/>
  <c r="L365" i="6"/>
  <c r="K365" i="6"/>
  <c r="L361" i="6"/>
  <c r="K361" i="6"/>
  <c r="L357" i="6"/>
  <c r="K357" i="6"/>
  <c r="L353" i="6"/>
  <c r="K353" i="6"/>
  <c r="L349" i="6"/>
  <c r="K349" i="6"/>
  <c r="L345" i="6"/>
  <c r="K345" i="6"/>
  <c r="L341" i="6"/>
  <c r="K341" i="6"/>
  <c r="L337" i="6"/>
  <c r="K337" i="6"/>
  <c r="L333" i="6"/>
  <c r="K333" i="6"/>
  <c r="L329" i="6"/>
  <c r="K329" i="6"/>
  <c r="L325" i="6"/>
  <c r="K325" i="6"/>
  <c r="L321" i="6"/>
  <c r="K321" i="6"/>
  <c r="L317" i="6"/>
  <c r="K317" i="6"/>
  <c r="L313" i="6"/>
  <c r="K313" i="6"/>
  <c r="L309" i="6"/>
  <c r="K309" i="6"/>
  <c r="L305" i="6"/>
  <c r="K305" i="6"/>
  <c r="L301" i="6"/>
  <c r="K301" i="6"/>
  <c r="L297" i="6"/>
  <c r="K297" i="6"/>
  <c r="K293" i="6"/>
  <c r="K289" i="6"/>
  <c r="K285" i="6"/>
  <c r="K281" i="6"/>
  <c r="L277" i="6"/>
  <c r="K277" i="6"/>
  <c r="K273" i="6"/>
  <c r="L269" i="6"/>
  <c r="K269" i="6"/>
  <c r="K265" i="6"/>
  <c r="K261" i="6"/>
  <c r="K257" i="6"/>
  <c r="K253" i="6"/>
  <c r="L249" i="6"/>
  <c r="K249" i="6"/>
  <c r="L245" i="6"/>
  <c r="K245" i="6"/>
  <c r="K241" i="6"/>
  <c r="K237" i="6"/>
  <c r="K233" i="6"/>
  <c r="K229" i="6"/>
  <c r="K225" i="6"/>
  <c r="K221" i="6"/>
  <c r="L213" i="6"/>
  <c r="K213" i="6"/>
  <c r="L209" i="6"/>
  <c r="K209" i="6"/>
  <c r="L205" i="6"/>
  <c r="K205" i="6"/>
  <c r="L197" i="6"/>
  <c r="K197" i="6"/>
  <c r="K193" i="6"/>
  <c r="L189" i="6"/>
  <c r="K189" i="6"/>
  <c r="L185" i="6"/>
  <c r="K185" i="6"/>
  <c r="K181" i="6"/>
  <c r="K177" i="6"/>
  <c r="K173" i="6"/>
  <c r="L169" i="6"/>
  <c r="K169" i="6"/>
  <c r="L165" i="6"/>
  <c r="K165" i="6"/>
  <c r="L157" i="6"/>
  <c r="K157" i="6"/>
  <c r="L149" i="6"/>
  <c r="K149" i="6"/>
  <c r="L145" i="6"/>
  <c r="K145" i="6"/>
  <c r="L141" i="6"/>
  <c r="K141" i="6"/>
  <c r="L137" i="6"/>
  <c r="K137" i="6"/>
  <c r="K133" i="6"/>
  <c r="L129" i="6"/>
  <c r="K129" i="6"/>
  <c r="L125" i="6"/>
  <c r="K125" i="6"/>
  <c r="L121" i="6"/>
  <c r="K121" i="6"/>
  <c r="K117" i="6"/>
  <c r="L113" i="6"/>
  <c r="K113" i="6"/>
  <c r="L109" i="6"/>
  <c r="K109" i="6"/>
  <c r="K105" i="6"/>
  <c r="L101" i="6"/>
  <c r="K101" i="6"/>
  <c r="K97" i="6"/>
  <c r="K93" i="6"/>
  <c r="L89" i="6"/>
  <c r="K89" i="6"/>
  <c r="L85" i="6"/>
  <c r="K85" i="6"/>
  <c r="L81" i="6"/>
  <c r="K81" i="6"/>
  <c r="L77" i="6"/>
  <c r="K77" i="6"/>
  <c r="L69" i="6"/>
  <c r="K69" i="6"/>
  <c r="L61" i="6"/>
  <c r="K61" i="6"/>
  <c r="K57" i="6"/>
  <c r="L53" i="6"/>
  <c r="K53" i="6"/>
  <c r="K49" i="6"/>
  <c r="L45" i="6"/>
  <c r="K45" i="6"/>
  <c r="L41" i="6"/>
  <c r="K41" i="6"/>
  <c r="L37" i="6"/>
  <c r="K37" i="6"/>
  <c r="L29" i="6"/>
  <c r="K29" i="6"/>
  <c r="L25" i="6"/>
  <c r="K25" i="6"/>
  <c r="L21" i="6"/>
  <c r="K21" i="6"/>
  <c r="L13" i="6"/>
  <c r="K13" i="6"/>
  <c r="K9" i="6"/>
  <c r="L5" i="6"/>
  <c r="K5" i="6"/>
  <c r="Q296" i="4"/>
  <c r="Q295" i="4"/>
  <c r="Q294" i="4"/>
  <c r="Q291" i="4"/>
  <c r="Q290" i="4"/>
  <c r="Q289" i="4"/>
  <c r="Q288" i="4"/>
  <c r="Q248" i="4"/>
  <c r="AB2" i="4"/>
  <c r="O63" i="4"/>
  <c r="AA63" i="4" s="1"/>
  <c r="O67" i="4"/>
  <c r="P67" i="4" s="1"/>
  <c r="Z67" i="4" s="1"/>
  <c r="P72" i="4"/>
  <c r="Z72" i="4" s="1"/>
  <c r="P327" i="4"/>
  <c r="Z327" i="4" s="1"/>
  <c r="O378" i="4"/>
  <c r="P378" i="4" s="1"/>
  <c r="Z378" i="4" s="1"/>
  <c r="O324" i="4"/>
  <c r="P324" i="4" s="1"/>
  <c r="Z324" i="4" s="1"/>
  <c r="O197" i="4"/>
  <c r="O165" i="4"/>
  <c r="AA165" i="4" s="1"/>
  <c r="O55" i="4"/>
  <c r="P55" i="4" s="1"/>
  <c r="Z55" i="4" s="1"/>
  <c r="O381" i="4"/>
  <c r="P381" i="4" s="1"/>
  <c r="Z381" i="4" s="1"/>
  <c r="O206" i="4"/>
  <c r="P206" i="4" s="1"/>
  <c r="Z206" i="4" s="1"/>
  <c r="O348" i="4"/>
  <c r="P348" i="4" s="1"/>
  <c r="Z348" i="4" s="1"/>
  <c r="O320" i="4"/>
  <c r="P320" i="4" s="1"/>
  <c r="Z320" i="4" s="1"/>
  <c r="O190" i="4"/>
  <c r="AA190" i="4" s="1"/>
  <c r="O186" i="4"/>
  <c r="P186" i="4" s="1"/>
  <c r="Z186" i="4" s="1"/>
  <c r="O325" i="4"/>
  <c r="P325" i="4" s="1"/>
  <c r="Z325" i="4" s="1"/>
  <c r="O233" i="4"/>
  <c r="AA233" i="4" s="1"/>
  <c r="O201" i="4"/>
  <c r="O43" i="4"/>
  <c r="O385" i="4"/>
  <c r="P385" i="4" s="1"/>
  <c r="Z385" i="4" s="1"/>
  <c r="P249" i="4"/>
  <c r="Z249" i="4" s="1"/>
  <c r="O248" i="4"/>
  <c r="P248" i="4" s="1"/>
  <c r="Z248" i="4" s="1"/>
  <c r="P225" i="4"/>
  <c r="Z225" i="4" s="1"/>
  <c r="O222" i="4"/>
  <c r="P222" i="4" s="1"/>
  <c r="Z222" i="4" s="1"/>
  <c r="O212" i="4"/>
  <c r="P212" i="4" s="1"/>
  <c r="Z212" i="4" s="1"/>
  <c r="O202" i="4"/>
  <c r="P202" i="4" s="1"/>
  <c r="Z202" i="4" s="1"/>
  <c r="P47" i="4"/>
  <c r="Z47" i="4" s="1"/>
  <c r="O20" i="4"/>
  <c r="P20" i="4" s="1"/>
  <c r="Z20" i="4" s="1"/>
  <c r="O18" i="4"/>
  <c r="AA18" i="4" s="1"/>
  <c r="O8" i="4"/>
  <c r="P8" i="4" s="1"/>
  <c r="Z8" i="4" s="1"/>
  <c r="O388" i="4"/>
  <c r="O323" i="4"/>
  <c r="O122" i="4"/>
  <c r="O81" i="4"/>
  <c r="P81" i="4" s="1"/>
  <c r="Z81" i="4" s="1"/>
  <c r="O192" i="4"/>
  <c r="P192" i="4" s="1"/>
  <c r="Z192" i="4" s="1"/>
  <c r="O154" i="4"/>
  <c r="P154" i="4" s="1"/>
  <c r="Z154" i="4" s="1"/>
  <c r="O332" i="4"/>
  <c r="P332" i="4" s="1"/>
  <c r="Z332" i="4" s="1"/>
  <c r="O328" i="4"/>
  <c r="P328" i="4" s="1"/>
  <c r="Z328" i="4" s="1"/>
  <c r="O319" i="4"/>
  <c r="AA319" i="4" s="1"/>
  <c r="O124" i="4"/>
  <c r="AA124" i="4" s="1"/>
  <c r="O93" i="4"/>
  <c r="P93" i="4" s="1"/>
  <c r="Z93" i="4" s="1"/>
  <c r="O88" i="4"/>
  <c r="O52" i="4"/>
  <c r="O254" i="4"/>
  <c r="P254" i="4" s="1"/>
  <c r="Z254" i="4" s="1"/>
  <c r="O109" i="4"/>
  <c r="O390" i="4"/>
  <c r="P390" i="4" s="1"/>
  <c r="Z390" i="4" s="1"/>
  <c r="O25" i="4"/>
  <c r="P347" i="4"/>
  <c r="Z347" i="4" s="1"/>
  <c r="O337" i="4"/>
  <c r="P337" i="4" s="1"/>
  <c r="Z337" i="4" s="1"/>
  <c r="O287" i="4"/>
  <c r="P287" i="4" s="1"/>
  <c r="Z287" i="4" s="1"/>
  <c r="P245" i="4"/>
  <c r="Z245" i="4" s="1"/>
  <c r="O167" i="4"/>
  <c r="P167" i="4" s="1"/>
  <c r="Z167" i="4" s="1"/>
  <c r="P158" i="4"/>
  <c r="Z158" i="4" s="1"/>
  <c r="P153" i="4"/>
  <c r="Z153" i="4" s="1"/>
  <c r="O150" i="4"/>
  <c r="P150" i="4" s="1"/>
  <c r="Z150" i="4" s="1"/>
  <c r="P149" i="4"/>
  <c r="Z149" i="4" s="1"/>
  <c r="O148" i="4"/>
  <c r="P148" i="4" s="1"/>
  <c r="Z148" i="4" s="1"/>
  <c r="O79" i="4"/>
  <c r="P79" i="4" s="1"/>
  <c r="Z79" i="4" s="1"/>
  <c r="O26" i="4"/>
  <c r="P26" i="4" s="1"/>
  <c r="Z26" i="4" s="1"/>
  <c r="O24" i="4"/>
  <c r="P24" i="4" s="1"/>
  <c r="Z24" i="4" s="1"/>
  <c r="P393" i="4"/>
  <c r="Z393" i="4" s="1"/>
  <c r="AA393" i="4"/>
  <c r="P382" i="4"/>
  <c r="Z382" i="4" s="1"/>
  <c r="AA382" i="4"/>
  <c r="P402" i="4"/>
  <c r="Z402" i="4" s="1"/>
  <c r="AA402" i="4"/>
  <c r="P397" i="4"/>
  <c r="Z397" i="4" s="1"/>
  <c r="AA397" i="4"/>
  <c r="P369" i="4"/>
  <c r="Z369" i="4" s="1"/>
  <c r="AA369" i="4"/>
  <c r="P394" i="4"/>
  <c r="Z394" i="4" s="1"/>
  <c r="AA394" i="4"/>
  <c r="P389" i="4"/>
  <c r="Z389" i="4" s="1"/>
  <c r="AA389" i="4"/>
  <c r="P386" i="4"/>
  <c r="Z386" i="4" s="1"/>
  <c r="AA386" i="4"/>
  <c r="P401" i="4"/>
  <c r="Z401" i="4" s="1"/>
  <c r="AA401" i="4"/>
  <c r="P398" i="4"/>
  <c r="Z398" i="4" s="1"/>
  <c r="AA398" i="4"/>
  <c r="P377" i="4"/>
  <c r="Z377" i="4" s="1"/>
  <c r="AA377" i="4"/>
  <c r="P373" i="4"/>
  <c r="Z373" i="4" s="1"/>
  <c r="AA373" i="4"/>
  <c r="O216" i="4"/>
  <c r="P216" i="4" s="1"/>
  <c r="Z216" i="4" s="1"/>
  <c r="O182" i="4"/>
  <c r="AA182" i="4" s="1"/>
  <c r="O142" i="4"/>
  <c r="P142" i="4" s="1"/>
  <c r="Z142" i="4" s="1"/>
  <c r="O121" i="4"/>
  <c r="O108" i="4"/>
  <c r="P108" i="4" s="1"/>
  <c r="O31" i="4"/>
  <c r="AA31" i="4" s="1"/>
  <c r="O14" i="4"/>
  <c r="P14" i="4" s="1"/>
  <c r="Z14" i="4" s="1"/>
  <c r="AA374" i="4"/>
  <c r="P315" i="4"/>
  <c r="Z315" i="4" s="1"/>
  <c r="O311" i="4"/>
  <c r="O292" i="4"/>
  <c r="O240" i="4"/>
  <c r="P240" i="4" s="1"/>
  <c r="Z240" i="4" s="1"/>
  <c r="O224" i="4"/>
  <c r="O213" i="4"/>
  <c r="AA213" i="4" s="1"/>
  <c r="O196" i="4"/>
  <c r="P196" i="4" s="1"/>
  <c r="Z196" i="4" s="1"/>
  <c r="O178" i="4"/>
  <c r="AA178" i="4" s="1"/>
  <c r="O162" i="4"/>
  <c r="P162" i="4" s="1"/>
  <c r="Z162" i="4" s="1"/>
  <c r="O113" i="4"/>
  <c r="O51" i="4"/>
  <c r="AA51" i="4" s="1"/>
  <c r="AA372" i="4"/>
  <c r="P364" i="4"/>
  <c r="Z364" i="4" s="1"/>
  <c r="P358" i="4"/>
  <c r="Z358" i="4" s="1"/>
  <c r="P343" i="4"/>
  <c r="Z343" i="4" s="1"/>
  <c r="P331" i="4"/>
  <c r="Z331" i="4" s="1"/>
  <c r="O312" i="4"/>
  <c r="P312" i="4" s="1"/>
  <c r="Z312" i="4" s="1"/>
  <c r="O307" i="4"/>
  <c r="O295" i="4"/>
  <c r="O289" i="4"/>
  <c r="P289" i="4" s="1"/>
  <c r="Z289" i="4" s="1"/>
  <c r="O286" i="4"/>
  <c r="P286" i="4" s="1"/>
  <c r="Z286" i="4" s="1"/>
  <c r="O284" i="4"/>
  <c r="P284" i="4" s="1"/>
  <c r="Z284" i="4" s="1"/>
  <c r="O274" i="4"/>
  <c r="AA274" i="4" s="1"/>
  <c r="O160" i="4"/>
  <c r="AA160" i="4" s="1"/>
  <c r="O134" i="4"/>
  <c r="P134" i="4" s="1"/>
  <c r="O103" i="4"/>
  <c r="P103" i="4" s="1"/>
  <c r="Z103" i="4" s="1"/>
  <c r="O46" i="4"/>
  <c r="P46" i="4" s="1"/>
  <c r="Z46" i="4" s="1"/>
  <c r="O7" i="4"/>
  <c r="B3" i="4"/>
  <c r="P362" i="4"/>
  <c r="Z362" i="4" s="1"/>
  <c r="P335" i="4"/>
  <c r="Z335" i="4" s="1"/>
  <c r="O308" i="4"/>
  <c r="P308" i="4" s="1"/>
  <c r="Z308" i="4" s="1"/>
  <c r="O278" i="4"/>
  <c r="P278" i="4" s="1"/>
  <c r="Z278" i="4" s="1"/>
  <c r="O266" i="4"/>
  <c r="AA266" i="4" s="1"/>
  <c r="O187" i="4"/>
  <c r="AA187" i="4" s="1"/>
  <c r="O159" i="4"/>
  <c r="P159" i="4" s="1"/>
  <c r="Z159" i="4" s="1"/>
  <c r="O139" i="4"/>
  <c r="P139" i="4" s="1"/>
  <c r="Z139" i="4" s="1"/>
  <c r="O85" i="4"/>
  <c r="O78" i="4"/>
  <c r="O258" i="4"/>
  <c r="P258" i="4" s="1"/>
  <c r="Z258" i="4" s="1"/>
  <c r="O250" i="4"/>
  <c r="P250" i="4" s="1"/>
  <c r="Z250" i="4" s="1"/>
  <c r="O236" i="4"/>
  <c r="P236" i="4" s="1"/>
  <c r="Z236" i="4" s="1"/>
  <c r="P229" i="4"/>
  <c r="Z229" i="4" s="1"/>
  <c r="O220" i="4"/>
  <c r="P220" i="4" s="1"/>
  <c r="Z220" i="4" s="1"/>
  <c r="O214" i="4"/>
  <c r="P214" i="4" s="1"/>
  <c r="Z214" i="4" s="1"/>
  <c r="O194" i="4"/>
  <c r="P194" i="4" s="1"/>
  <c r="Z194" i="4" s="1"/>
  <c r="O146" i="4"/>
  <c r="P146" i="4" s="1"/>
  <c r="Z146" i="4" s="1"/>
  <c r="P145" i="4"/>
  <c r="Z145" i="4" s="1"/>
  <c r="O144" i="4"/>
  <c r="AA144" i="4" s="1"/>
  <c r="O110" i="4"/>
  <c r="O97" i="4"/>
  <c r="O87" i="4"/>
  <c r="P87" i="4" s="1"/>
  <c r="Z87" i="4" s="1"/>
  <c r="O73" i="4"/>
  <c r="P73" i="4" s="1"/>
  <c r="Z73" i="4" s="1"/>
  <c r="O65" i="4"/>
  <c r="P65" i="4" s="1"/>
  <c r="Z65" i="4" s="1"/>
  <c r="P60" i="4"/>
  <c r="Z60" i="4" s="1"/>
  <c r="O44" i="4"/>
  <c r="AA44" i="4" s="1"/>
  <c r="O38" i="4"/>
  <c r="AA38" i="4" s="1"/>
  <c r="O36" i="4"/>
  <c r="P36" i="4" s="1"/>
  <c r="Z36" i="4" s="1"/>
  <c r="P23" i="4"/>
  <c r="Z23" i="4" s="1"/>
  <c r="P383" i="4"/>
  <c r="Z383" i="4" s="1"/>
  <c r="AA383" i="4"/>
  <c r="AA352" i="4"/>
  <c r="P352" i="4"/>
  <c r="Z352" i="4" s="1"/>
  <c r="P304" i="4"/>
  <c r="Z304" i="4" s="1"/>
  <c r="AA304" i="4"/>
  <c r="P375" i="4"/>
  <c r="Z375" i="4" s="1"/>
  <c r="AA375" i="4"/>
  <c r="P296" i="4"/>
  <c r="Z296" i="4" s="1"/>
  <c r="P399" i="4"/>
  <c r="Z399" i="4" s="1"/>
  <c r="AA399" i="4"/>
  <c r="AA370" i="4"/>
  <c r="P370" i="4"/>
  <c r="Z370" i="4" s="1"/>
  <c r="P300" i="4"/>
  <c r="Z300" i="4" s="1"/>
  <c r="AA300" i="4"/>
  <c r="P282" i="4"/>
  <c r="Z282" i="4" s="1"/>
  <c r="P391" i="4"/>
  <c r="Z391" i="4" s="1"/>
  <c r="AA391" i="4"/>
  <c r="P340" i="4"/>
  <c r="Z340" i="4" s="1"/>
  <c r="AA340" i="4"/>
  <c r="AA283" i="4"/>
  <c r="P283" i="4"/>
  <c r="Z283" i="4" s="1"/>
  <c r="P279" i="4"/>
  <c r="Z279" i="4" s="1"/>
  <c r="O277" i="4"/>
  <c r="AA277" i="4" s="1"/>
  <c r="P256" i="4"/>
  <c r="Z256" i="4" s="1"/>
  <c r="O246" i="4"/>
  <c r="O223" i="4"/>
  <c r="P223" i="4" s="1"/>
  <c r="Z223" i="4" s="1"/>
  <c r="O184" i="4"/>
  <c r="O181" i="4"/>
  <c r="O177" i="4"/>
  <c r="O161" i="4"/>
  <c r="AA161" i="4" s="1"/>
  <c r="O143" i="4"/>
  <c r="AA143" i="4" s="1"/>
  <c r="O138" i="4"/>
  <c r="P138" i="4" s="1"/>
  <c r="Z138" i="4" s="1"/>
  <c r="O128" i="4"/>
  <c r="O126" i="4"/>
  <c r="O107" i="4"/>
  <c r="AA107" i="4" s="1"/>
  <c r="O403" i="4"/>
  <c r="O395" i="4"/>
  <c r="O387" i="4"/>
  <c r="O379" i="4"/>
  <c r="O371" i="4"/>
  <c r="P371" i="4" s="1"/>
  <c r="Z371" i="4" s="1"/>
  <c r="O355" i="4"/>
  <c r="P354" i="4"/>
  <c r="Z354" i="4" s="1"/>
  <c r="O345" i="4"/>
  <c r="P345" i="4" s="1"/>
  <c r="Z345" i="4" s="1"/>
  <c r="O329" i="4"/>
  <c r="P329" i="4" s="1"/>
  <c r="Z329" i="4" s="1"/>
  <c r="O313" i="4"/>
  <c r="P313" i="4" s="1"/>
  <c r="Z313" i="4" s="1"/>
  <c r="P270" i="4"/>
  <c r="Z270" i="4" s="1"/>
  <c r="O264" i="4"/>
  <c r="AA264" i="4" s="1"/>
  <c r="P234" i="4"/>
  <c r="Z234" i="4" s="1"/>
  <c r="AA234" i="4"/>
  <c r="O203" i="4"/>
  <c r="AA203" i="4" s="1"/>
  <c r="O171" i="4"/>
  <c r="AA171" i="4" s="1"/>
  <c r="O169" i="4"/>
  <c r="O141" i="4"/>
  <c r="AA141" i="4" s="1"/>
  <c r="O112" i="4"/>
  <c r="O39" i="4"/>
  <c r="O37" i="4"/>
  <c r="AA37" i="4" s="1"/>
  <c r="O35" i="4"/>
  <c r="P35" i="4" s="1"/>
  <c r="Z35" i="4" s="1"/>
  <c r="O260" i="4"/>
  <c r="O241" i="4"/>
  <c r="O228" i="4"/>
  <c r="O221" i="4"/>
  <c r="AA221" i="4" s="1"/>
  <c r="O219" i="4"/>
  <c r="AA219" i="4" s="1"/>
  <c r="O207" i="4"/>
  <c r="P207" i="4" s="1"/>
  <c r="Z207" i="4" s="1"/>
  <c r="O195" i="4"/>
  <c r="O168" i="4"/>
  <c r="AA168" i="4" s="1"/>
  <c r="O50" i="4"/>
  <c r="P50" i="4" s="1"/>
  <c r="Z50" i="4" s="1"/>
  <c r="P366" i="4"/>
  <c r="Z366" i="4" s="1"/>
  <c r="AA363" i="4"/>
  <c r="P356" i="4"/>
  <c r="Z356" i="4" s="1"/>
  <c r="P339" i="4"/>
  <c r="Z339" i="4" s="1"/>
  <c r="AA336" i="4"/>
  <c r="AA316" i="4"/>
  <c r="P303" i="4"/>
  <c r="Z303" i="4" s="1"/>
  <c r="P299" i="4"/>
  <c r="Z299" i="4" s="1"/>
  <c r="P285" i="4"/>
  <c r="Z285" i="4" s="1"/>
  <c r="O257" i="4"/>
  <c r="P257" i="4" s="1"/>
  <c r="Z257" i="4" s="1"/>
  <c r="O226" i="4"/>
  <c r="O185" i="4"/>
  <c r="O170" i="4"/>
  <c r="P170" i="4" s="1"/>
  <c r="Z170" i="4" s="1"/>
  <c r="O164" i="4"/>
  <c r="AA164" i="4" s="1"/>
  <c r="O101" i="4"/>
  <c r="O64" i="4"/>
  <c r="AA64" i="4" s="1"/>
  <c r="O56" i="4"/>
  <c r="O232" i="4"/>
  <c r="P217" i="4"/>
  <c r="Z217" i="4" s="1"/>
  <c r="O210" i="4"/>
  <c r="O198" i="4"/>
  <c r="O191" i="4"/>
  <c r="O174" i="4"/>
  <c r="O166" i="4"/>
  <c r="O152" i="4"/>
  <c r="AA152" i="4" s="1"/>
  <c r="O130" i="4"/>
  <c r="P129" i="4"/>
  <c r="Z129" i="4" s="1"/>
  <c r="O119" i="4"/>
  <c r="O117" i="4"/>
  <c r="P114" i="4"/>
  <c r="Z114" i="4" s="1"/>
  <c r="AA114" i="4"/>
  <c r="O106" i="4"/>
  <c r="AA105" i="4"/>
  <c r="P105" i="4"/>
  <c r="O90" i="4"/>
  <c r="O77" i="4"/>
  <c r="P77" i="4" s="1"/>
  <c r="Z77" i="4" s="1"/>
  <c r="O48" i="4"/>
  <c r="P48" i="4" s="1"/>
  <c r="Z48" i="4" s="1"/>
  <c r="O34" i="4"/>
  <c r="O19" i="4"/>
  <c r="AA19" i="4" s="1"/>
  <c r="O12" i="4"/>
  <c r="P12" i="4" s="1"/>
  <c r="Z12" i="4" s="1"/>
  <c r="P102" i="4"/>
  <c r="Z102" i="4" s="1"/>
  <c r="AA102" i="4"/>
  <c r="P100" i="4"/>
  <c r="Z100" i="4" s="1"/>
  <c r="AA100" i="4"/>
  <c r="O94" i="4"/>
  <c r="O86" i="4"/>
  <c r="O71" i="4"/>
  <c r="P71" i="4" s="1"/>
  <c r="Z71" i="4" s="1"/>
  <c r="O69" i="4"/>
  <c r="P69" i="4" s="1"/>
  <c r="Z69" i="4" s="1"/>
  <c r="O57" i="4"/>
  <c r="P57" i="4" s="1"/>
  <c r="Z57" i="4" s="1"/>
  <c r="O42" i="4"/>
  <c r="AA42" i="4" s="1"/>
  <c r="O40" i="4"/>
  <c r="O32" i="4"/>
  <c r="O6" i="4"/>
  <c r="AA212" i="4"/>
  <c r="AA202" i="4"/>
  <c r="AA150" i="4"/>
  <c r="P120" i="4"/>
  <c r="Z120" i="4" s="1"/>
  <c r="AA120" i="4"/>
  <c r="O89" i="4"/>
  <c r="O53" i="4"/>
  <c r="AA20" i="4"/>
  <c r="O104" i="4"/>
  <c r="P82" i="4"/>
  <c r="Z82" i="4" s="1"/>
  <c r="P68" i="4"/>
  <c r="Z68" i="4" s="1"/>
  <c r="O59" i="4"/>
  <c r="O30" i="4"/>
  <c r="O28" i="4"/>
  <c r="AA28" i="4" s="1"/>
  <c r="P27" i="4"/>
  <c r="Z27" i="4" s="1"/>
  <c r="O22" i="4"/>
  <c r="O16" i="4"/>
  <c r="P16" i="4" s="1"/>
  <c r="Z16" i="4" s="1"/>
  <c r="P15" i="4"/>
  <c r="Z15" i="4" s="1"/>
  <c r="P11" i="4"/>
  <c r="Z11" i="4" s="1"/>
  <c r="O10" i="4"/>
  <c r="AA67" i="4"/>
  <c r="AA26" i="4"/>
  <c r="P400" i="4"/>
  <c r="Z400" i="4" s="1"/>
  <c r="AA400" i="4"/>
  <c r="P392" i="4"/>
  <c r="Z392" i="4" s="1"/>
  <c r="AA392" i="4"/>
  <c r="P384" i="4"/>
  <c r="Z384" i="4" s="1"/>
  <c r="AA384" i="4"/>
  <c r="P376" i="4"/>
  <c r="Z376" i="4" s="1"/>
  <c r="AA376" i="4"/>
  <c r="P396" i="4"/>
  <c r="Z396" i="4" s="1"/>
  <c r="AA396" i="4"/>
  <c r="P388" i="4"/>
  <c r="Z388" i="4" s="1"/>
  <c r="AA388" i="4"/>
  <c r="P380" i="4"/>
  <c r="Z380" i="4" s="1"/>
  <c r="AA380" i="4"/>
  <c r="P368" i="4"/>
  <c r="Z368" i="4" s="1"/>
  <c r="AA361" i="4"/>
  <c r="P360" i="4"/>
  <c r="Z360" i="4" s="1"/>
  <c r="AA353" i="4"/>
  <c r="P333" i="4"/>
  <c r="Z333" i="4" s="1"/>
  <c r="AA333" i="4"/>
  <c r="O330" i="4"/>
  <c r="P349" i="4"/>
  <c r="Z349" i="4" s="1"/>
  <c r="AA349" i="4"/>
  <c r="P341" i="4"/>
  <c r="Z341" i="4" s="1"/>
  <c r="AA341" i="4"/>
  <c r="O338" i="4"/>
  <c r="AA365" i="4"/>
  <c r="AA357" i="4"/>
  <c r="O351" i="4"/>
  <c r="O350" i="4"/>
  <c r="AA348" i="4"/>
  <c r="AA346" i="4"/>
  <c r="P346" i="4"/>
  <c r="Z346" i="4" s="1"/>
  <c r="AA344" i="4"/>
  <c r="AA342" i="4"/>
  <c r="P342" i="4"/>
  <c r="Z342" i="4" s="1"/>
  <c r="P317" i="4"/>
  <c r="Z317" i="4" s="1"/>
  <c r="AA317" i="4"/>
  <c r="O314" i="4"/>
  <c r="AA312" i="4"/>
  <c r="AA367" i="4"/>
  <c r="AA359" i="4"/>
  <c r="AA325" i="4"/>
  <c r="O322" i="4"/>
  <c r="AA337" i="4"/>
  <c r="AA321" i="4"/>
  <c r="AA305" i="4"/>
  <c r="N297" i="4"/>
  <c r="O293" i="4"/>
  <c r="P290" i="4"/>
  <c r="Z290" i="4" s="1"/>
  <c r="H283" i="4"/>
  <c r="K275" i="4"/>
  <c r="O265" i="4"/>
  <c r="K199" i="4"/>
  <c r="AA306" i="4"/>
  <c r="P306" i="4"/>
  <c r="Z306" i="4" s="1"/>
  <c r="AA298" i="4"/>
  <c r="P298" i="4"/>
  <c r="Z298" i="4" s="1"/>
  <c r="P276" i="4"/>
  <c r="Z276" i="4" s="1"/>
  <c r="AA276" i="4"/>
  <c r="AA275" i="4"/>
  <c r="P275" i="4"/>
  <c r="Z275" i="4" s="1"/>
  <c r="K274" i="4"/>
  <c r="P272" i="4"/>
  <c r="Z272" i="4" s="1"/>
  <c r="AA272" i="4"/>
  <c r="AA271" i="4"/>
  <c r="P271" i="4"/>
  <c r="Z271" i="4" s="1"/>
  <c r="O269" i="4"/>
  <c r="N262" i="4"/>
  <c r="H233" i="4"/>
  <c r="AA309" i="4"/>
  <c r="AA301" i="4"/>
  <c r="P294" i="4"/>
  <c r="Z294" i="4" s="1"/>
  <c r="P291" i="4"/>
  <c r="Z291" i="4" s="1"/>
  <c r="P280" i="4"/>
  <c r="Z280" i="4" s="1"/>
  <c r="K266" i="4"/>
  <c r="H181" i="4"/>
  <c r="AA334" i="4"/>
  <c r="P334" i="4"/>
  <c r="Z334" i="4" s="1"/>
  <c r="AA326" i="4"/>
  <c r="P326" i="4"/>
  <c r="Z326" i="4" s="1"/>
  <c r="AA318" i="4"/>
  <c r="P318" i="4"/>
  <c r="Z318" i="4" s="1"/>
  <c r="AA310" i="4"/>
  <c r="P310" i="4"/>
  <c r="Z310" i="4" s="1"/>
  <c r="AA302" i="4"/>
  <c r="P302" i="4"/>
  <c r="Z302" i="4" s="1"/>
  <c r="O273" i="4"/>
  <c r="O263" i="4"/>
  <c r="K258" i="4"/>
  <c r="H209" i="4"/>
  <c r="P255" i="4"/>
  <c r="Z255" i="4" s="1"/>
  <c r="P251" i="4"/>
  <c r="Z251" i="4" s="1"/>
  <c r="AA244" i="4"/>
  <c r="P244" i="4"/>
  <c r="Z244" i="4" s="1"/>
  <c r="H244" i="4"/>
  <c r="AA240" i="4"/>
  <c r="N239" i="4"/>
  <c r="N235" i="4"/>
  <c r="H234" i="4"/>
  <c r="H222" i="4"/>
  <c r="P215" i="4"/>
  <c r="Z215" i="4" s="1"/>
  <c r="P184" i="4"/>
  <c r="Z184" i="4" s="1"/>
  <c r="AA184" i="4"/>
  <c r="AA183" i="4"/>
  <c r="P183" i="4"/>
  <c r="Z183" i="4" s="1"/>
  <c r="O155" i="4"/>
  <c r="O21" i="4"/>
  <c r="H10" i="4"/>
  <c r="P267" i="4"/>
  <c r="Z267" i="4" s="1"/>
  <c r="AA258" i="4"/>
  <c r="AA250" i="4"/>
  <c r="AA247" i="4"/>
  <c r="P247" i="4"/>
  <c r="Z247" i="4" s="1"/>
  <c r="N242" i="4"/>
  <c r="AA238" i="4"/>
  <c r="AA231" i="4"/>
  <c r="P231" i="4"/>
  <c r="Z231" i="4" s="1"/>
  <c r="N230" i="4"/>
  <c r="N218" i="4"/>
  <c r="P213" i="4"/>
  <c r="Z213" i="4" s="1"/>
  <c r="H207" i="4"/>
  <c r="H205" i="4"/>
  <c r="K203" i="4"/>
  <c r="K202" i="4"/>
  <c r="K200" i="4"/>
  <c r="K194" i="4"/>
  <c r="O176" i="4"/>
  <c r="AA148" i="4"/>
  <c r="P281" i="4"/>
  <c r="Z281" i="4" s="1"/>
  <c r="P277" i="4"/>
  <c r="Z277" i="4" s="1"/>
  <c r="N268" i="4"/>
  <c r="N252" i="4"/>
  <c r="P237" i="4"/>
  <c r="Z237" i="4" s="1"/>
  <c r="AA227" i="4"/>
  <c r="P227" i="4"/>
  <c r="Z227" i="4" s="1"/>
  <c r="H226" i="4"/>
  <c r="H216" i="4"/>
  <c r="AA211" i="4"/>
  <c r="P211" i="4"/>
  <c r="Z211" i="4" s="1"/>
  <c r="O189" i="4"/>
  <c r="O188" i="4"/>
  <c r="O180" i="4"/>
  <c r="AA173" i="4"/>
  <c r="P173" i="4"/>
  <c r="Z173" i="4" s="1"/>
  <c r="AA163" i="4"/>
  <c r="P163" i="4"/>
  <c r="Z163" i="4" s="1"/>
  <c r="P140" i="4"/>
  <c r="Z140" i="4" s="1"/>
  <c r="AA140" i="4"/>
  <c r="K287" i="4"/>
  <c r="K286" i="4"/>
  <c r="AA259" i="4"/>
  <c r="P259" i="4"/>
  <c r="Z259" i="4" s="1"/>
  <c r="P253" i="4"/>
  <c r="Z253" i="4" s="1"/>
  <c r="N243" i="4"/>
  <c r="H238" i="4"/>
  <c r="P233" i="4"/>
  <c r="Z233" i="4" s="1"/>
  <c r="H212" i="4"/>
  <c r="P209" i="4"/>
  <c r="Z209" i="4" s="1"/>
  <c r="P199" i="4"/>
  <c r="Z199" i="4" s="1"/>
  <c r="K195" i="4"/>
  <c r="O193" i="4"/>
  <c r="H174" i="4"/>
  <c r="H125" i="4"/>
  <c r="H153" i="4"/>
  <c r="K175" i="4"/>
  <c r="H131" i="4"/>
  <c r="K193" i="4"/>
  <c r="K201" i="4"/>
  <c r="H154" i="4"/>
  <c r="H185" i="4"/>
  <c r="K223" i="4"/>
  <c r="K267" i="4"/>
  <c r="H105" i="4"/>
  <c r="H178" i="4"/>
  <c r="H182" i="4"/>
  <c r="N261" i="4"/>
  <c r="K264" i="4"/>
  <c r="H76" i="4"/>
  <c r="K192" i="4"/>
  <c r="K196" i="4"/>
  <c r="K249" i="4"/>
  <c r="K265" i="4"/>
  <c r="K273" i="4"/>
  <c r="P110" i="4"/>
  <c r="AA110" i="4"/>
  <c r="H109" i="4"/>
  <c r="O208" i="4"/>
  <c r="P205" i="4"/>
  <c r="Z205" i="4" s="1"/>
  <c r="O204" i="4"/>
  <c r="O200" i="4"/>
  <c r="H180" i="4"/>
  <c r="O179" i="4"/>
  <c r="H179" i="4"/>
  <c r="H176" i="4"/>
  <c r="O175" i="4"/>
  <c r="H159" i="4"/>
  <c r="O157" i="4"/>
  <c r="O156" i="4"/>
  <c r="AA151" i="4"/>
  <c r="P151" i="4"/>
  <c r="Z151" i="4" s="1"/>
  <c r="P132" i="4"/>
  <c r="Z132" i="4" s="1"/>
  <c r="AA132" i="4"/>
  <c r="P118" i="4"/>
  <c r="Z118" i="4" s="1"/>
  <c r="AA118" i="4"/>
  <c r="H100" i="4"/>
  <c r="H121" i="4"/>
  <c r="H67" i="4"/>
  <c r="AA52" i="4"/>
  <c r="P52" i="4"/>
  <c r="Z52" i="4" s="1"/>
  <c r="H184" i="4"/>
  <c r="P171" i="4"/>
  <c r="Z171" i="4" s="1"/>
  <c r="H162" i="4"/>
  <c r="AA159" i="4"/>
  <c r="H139" i="4"/>
  <c r="P136" i="4"/>
  <c r="Z136" i="4" s="1"/>
  <c r="AA136" i="4"/>
  <c r="AA135" i="4"/>
  <c r="P135" i="4"/>
  <c r="Z135" i="4" s="1"/>
  <c r="O127" i="4"/>
  <c r="O115" i="4"/>
  <c r="O111" i="4"/>
  <c r="P98" i="4"/>
  <c r="Z98" i="4" s="1"/>
  <c r="O96" i="4"/>
  <c r="H208" i="4"/>
  <c r="AA192" i="4"/>
  <c r="AA172" i="4"/>
  <c r="P172" i="4"/>
  <c r="Z172" i="4" s="1"/>
  <c r="H172" i="4"/>
  <c r="AA147" i="4"/>
  <c r="P147" i="4"/>
  <c r="Z147" i="4" s="1"/>
  <c r="P131" i="4"/>
  <c r="Z131" i="4" s="1"/>
  <c r="P123" i="4"/>
  <c r="Z123" i="4" s="1"/>
  <c r="H118" i="4"/>
  <c r="H106" i="4"/>
  <c r="O76" i="4"/>
  <c r="H53" i="4"/>
  <c r="H49" i="4"/>
  <c r="H58" i="4"/>
  <c r="H66" i="4"/>
  <c r="H52" i="4"/>
  <c r="H74" i="4"/>
  <c r="H92" i="4"/>
  <c r="H96" i="4"/>
  <c r="H103" i="4"/>
  <c r="H107" i="4"/>
  <c r="H111" i="4"/>
  <c r="H152" i="4"/>
  <c r="H148" i="4"/>
  <c r="P137" i="4"/>
  <c r="Z137" i="4" s="1"/>
  <c r="P133" i="4"/>
  <c r="P125" i="4"/>
  <c r="Z125" i="4" s="1"/>
  <c r="H94" i="4"/>
  <c r="O91" i="4"/>
  <c r="AA87" i="4"/>
  <c r="AA69" i="4"/>
  <c r="O54" i="4"/>
  <c r="AA49" i="4"/>
  <c r="P49" i="4"/>
  <c r="Z49" i="4" s="1"/>
  <c r="H134" i="4"/>
  <c r="H120" i="4"/>
  <c r="AA99" i="4"/>
  <c r="P99" i="4"/>
  <c r="Z99" i="4" s="1"/>
  <c r="H98" i="4"/>
  <c r="O95" i="4"/>
  <c r="O92" i="4"/>
  <c r="P61" i="4"/>
  <c r="Z61" i="4" s="1"/>
  <c r="AA61" i="4"/>
  <c r="H50" i="4"/>
  <c r="H95" i="4"/>
  <c r="P84" i="4"/>
  <c r="Z84" i="4" s="1"/>
  <c r="O83" i="4"/>
  <c r="P80" i="4"/>
  <c r="Z80" i="4" s="1"/>
  <c r="P74" i="4"/>
  <c r="Z74" i="4" s="1"/>
  <c r="H51" i="4"/>
  <c r="O33" i="4"/>
  <c r="O13" i="4"/>
  <c r="H75" i="4"/>
  <c r="H65" i="4"/>
  <c r="AA58" i="4"/>
  <c r="P58" i="4"/>
  <c r="Z58" i="4" s="1"/>
  <c r="H11" i="4"/>
  <c r="AA8" i="4"/>
  <c r="H83" i="4"/>
  <c r="AA77" i="4"/>
  <c r="AA70" i="4"/>
  <c r="P70" i="4"/>
  <c r="Z70" i="4" s="1"/>
  <c r="H69" i="4"/>
  <c r="AA66" i="4"/>
  <c r="P66" i="4"/>
  <c r="Z66" i="4" s="1"/>
  <c r="AA62" i="4"/>
  <c r="P62" i="4"/>
  <c r="Z62" i="4" s="1"/>
  <c r="AA57" i="4"/>
  <c r="AA48" i="4"/>
  <c r="O45" i="4"/>
  <c r="AA12" i="4"/>
  <c r="P41" i="4"/>
  <c r="Z41" i="4" s="1"/>
  <c r="H34" i="4"/>
  <c r="H13" i="4"/>
  <c r="H17" i="4"/>
  <c r="H25" i="4"/>
  <c r="H32" i="4"/>
  <c r="AA25" i="4"/>
  <c r="P25" i="4"/>
  <c r="Z25" i="4" s="1"/>
  <c r="AA17" i="4"/>
  <c r="P17" i="4"/>
  <c r="Z17" i="4" s="1"/>
  <c r="AA5" i="4"/>
  <c r="P5" i="4"/>
  <c r="Z5" i="4" s="1"/>
  <c r="H43" i="4"/>
  <c r="H35" i="4"/>
  <c r="H33" i="4"/>
  <c r="AA29" i="4"/>
  <c r="P29" i="4"/>
  <c r="Z29" i="4" s="1"/>
  <c r="H18" i="4"/>
  <c r="AA16" i="4"/>
  <c r="H12" i="4"/>
  <c r="AA9" i="4"/>
  <c r="P9" i="4"/>
  <c r="Z9" i="4" s="1"/>
  <c r="G2" i="4"/>
  <c r="AB3" i="4"/>
  <c r="F112" i="5"/>
  <c r="J1" i="5"/>
  <c r="L1" i="5" s="1"/>
  <c r="Y11" i="4"/>
  <c r="K1" i="5"/>
  <c r="F6" i="5"/>
  <c r="G3" i="5"/>
  <c r="F218" i="5"/>
  <c r="F324" i="5"/>
  <c r="I183" i="4" l="1"/>
  <c r="R289" i="4"/>
  <c r="P37" i="4"/>
  <c r="Z37" i="4" s="1"/>
  <c r="P165" i="4"/>
  <c r="Z165" i="4" s="1"/>
  <c r="P160" i="4"/>
  <c r="Z160" i="4" s="1"/>
  <c r="P164" i="4"/>
  <c r="Z164" i="4" s="1"/>
  <c r="R295" i="4"/>
  <c r="P42" i="4"/>
  <c r="Z42" i="4" s="1"/>
  <c r="R224" i="4"/>
  <c r="R284" i="4"/>
  <c r="R256" i="4"/>
  <c r="R280" i="4"/>
  <c r="K32" i="6"/>
  <c r="K64" i="6"/>
  <c r="K184" i="6"/>
  <c r="K248" i="6"/>
  <c r="K264" i="6"/>
  <c r="K296" i="6"/>
  <c r="K124" i="6"/>
  <c r="K17" i="6"/>
  <c r="K153" i="6"/>
  <c r="K10" i="6"/>
  <c r="K66" i="6"/>
  <c r="K130" i="6"/>
  <c r="K202" i="6"/>
  <c r="K274" i="6"/>
  <c r="K75" i="6"/>
  <c r="K171" i="6"/>
  <c r="R290" i="4"/>
  <c r="R296" i="4"/>
  <c r="R225" i="4"/>
  <c r="R257" i="4"/>
  <c r="L3" i="6"/>
  <c r="K3" i="6"/>
  <c r="R281" i="4"/>
  <c r="K12" i="6"/>
  <c r="K24" i="6"/>
  <c r="K104" i="6"/>
  <c r="K232" i="6"/>
  <c r="K288" i="6"/>
  <c r="K52" i="6"/>
  <c r="K180" i="6"/>
  <c r="K33" i="6"/>
  <c r="K161" i="6"/>
  <c r="K34" i="6"/>
  <c r="K74" i="6"/>
  <c r="K138" i="6"/>
  <c r="K234" i="6"/>
  <c r="K282" i="6"/>
  <c r="K91" i="6"/>
  <c r="K179" i="6"/>
  <c r="K251" i="6"/>
  <c r="R254" i="4"/>
  <c r="R248" i="4"/>
  <c r="R291" i="4"/>
  <c r="R251" i="4"/>
  <c r="R294" i="4"/>
  <c r="R282" i="4"/>
  <c r="K16" i="6"/>
  <c r="K120" i="6"/>
  <c r="K200" i="6"/>
  <c r="K224" i="6"/>
  <c r="K280" i="6"/>
  <c r="K68" i="6"/>
  <c r="K204" i="6"/>
  <c r="K65" i="6"/>
  <c r="K201" i="6"/>
  <c r="K42" i="6"/>
  <c r="K82" i="6"/>
  <c r="K178" i="6"/>
  <c r="K242" i="6"/>
  <c r="K11" i="6"/>
  <c r="K99" i="6"/>
  <c r="K195" i="6"/>
  <c r="K267" i="6"/>
  <c r="R288" i="4"/>
  <c r="R215" i="4"/>
  <c r="R255" i="4"/>
  <c r="R279" i="4"/>
  <c r="K48" i="6"/>
  <c r="K152" i="6"/>
  <c r="K192" i="6"/>
  <c r="K208" i="6"/>
  <c r="K256" i="6"/>
  <c r="K272" i="6"/>
  <c r="K108" i="6"/>
  <c r="K260" i="6"/>
  <c r="K73" i="6"/>
  <c r="K217" i="6"/>
  <c r="K50" i="6"/>
  <c r="K106" i="6"/>
  <c r="K194" i="6"/>
  <c r="K250" i="6"/>
  <c r="K51" i="6"/>
  <c r="K147" i="6"/>
  <c r="K211" i="6"/>
  <c r="K283" i="6"/>
  <c r="P264" i="4"/>
  <c r="Z264" i="4" s="1"/>
  <c r="P63" i="4"/>
  <c r="Z63" i="4" s="1"/>
  <c r="AA170" i="4"/>
  <c r="P144" i="4"/>
  <c r="Z144" i="4" s="1"/>
  <c r="AA222" i="4"/>
  <c r="P203" i="4"/>
  <c r="Z203" i="4" s="1"/>
  <c r="P152" i="4"/>
  <c r="Z152" i="4" s="1"/>
  <c r="AA167" i="4"/>
  <c r="P18" i="4"/>
  <c r="Z18" i="4" s="1"/>
  <c r="AA24" i="4"/>
  <c r="P122" i="4"/>
  <c r="Z122" i="4" s="1"/>
  <c r="P31" i="4"/>
  <c r="Z31" i="4" s="1"/>
  <c r="AA332" i="4"/>
  <c r="AA93" i="4"/>
  <c r="AA46" i="4"/>
  <c r="P319" i="4"/>
  <c r="Z319" i="4" s="1"/>
  <c r="AA65" i="4"/>
  <c r="P38" i="4"/>
  <c r="Z38" i="4" s="1"/>
  <c r="P221" i="4"/>
  <c r="Z221" i="4" s="1"/>
  <c r="AA138" i="4"/>
  <c r="AA196" i="4"/>
  <c r="P295" i="4"/>
  <c r="Z295" i="4" s="1"/>
  <c r="P51" i="4"/>
  <c r="Z51" i="4" s="1"/>
  <c r="P101" i="4"/>
  <c r="Z101" i="4" s="1"/>
  <c r="AA223" i="4"/>
  <c r="AA320" i="4"/>
  <c r="AA214" i="4"/>
  <c r="AA36" i="4"/>
  <c r="AA287" i="4"/>
  <c r="AA378" i="4"/>
  <c r="P182" i="4"/>
  <c r="Z182" i="4" s="1"/>
  <c r="P19" i="4"/>
  <c r="Z19" i="4" s="1"/>
  <c r="P28" i="4"/>
  <c r="Z28" i="4" s="1"/>
  <c r="P161" i="4"/>
  <c r="Z161" i="4" s="1"/>
  <c r="P124" i="4"/>
  <c r="Z124" i="4" s="1"/>
  <c r="AA71" i="4"/>
  <c r="P90" i="4"/>
  <c r="Z90" i="4" s="1"/>
  <c r="P143" i="4"/>
  <c r="Z143" i="4" s="1"/>
  <c r="AA207" i="4"/>
  <c r="AA328" i="4"/>
  <c r="AA14" i="4"/>
  <c r="AA79" i="4"/>
  <c r="AA108" i="4"/>
  <c r="AA154" i="4"/>
  <c r="P187" i="4"/>
  <c r="Z187" i="4" s="1"/>
  <c r="AA162" i="4"/>
  <c r="AA216" i="4"/>
  <c r="AA142" i="4"/>
  <c r="P178" i="4"/>
  <c r="Z178" i="4" s="1"/>
  <c r="AA55" i="4"/>
  <c r="P219" i="4"/>
  <c r="Z219" i="4" s="1"/>
  <c r="AA313" i="4"/>
  <c r="AA186" i="4"/>
  <c r="AA286" i="4"/>
  <c r="AA35" i="4"/>
  <c r="P168" i="4"/>
  <c r="Z168" i="4" s="1"/>
  <c r="AA139" i="4"/>
  <c r="P107" i="4"/>
  <c r="P141" i="4"/>
  <c r="Z141" i="4" s="1"/>
  <c r="AA278" i="4"/>
  <c r="AA50" i="4"/>
  <c r="P64" i="4"/>
  <c r="Z64" i="4" s="1"/>
  <c r="P224" i="4"/>
  <c r="Z224" i="4" s="1"/>
  <c r="AA236" i="4"/>
  <c r="AA206" i="4"/>
  <c r="AA324" i="4"/>
  <c r="AA390" i="4"/>
  <c r="AA220" i="4"/>
  <c r="AA385" i="4"/>
  <c r="P266" i="4"/>
  <c r="Z266" i="4" s="1"/>
  <c r="P190" i="4"/>
  <c r="Z190" i="4" s="1"/>
  <c r="P44" i="4"/>
  <c r="Z44" i="4" s="1"/>
  <c r="AA201" i="4"/>
  <c r="P201" i="4"/>
  <c r="Z201" i="4" s="1"/>
  <c r="AA134" i="4"/>
  <c r="AA381" i="4"/>
  <c r="P274" i="4"/>
  <c r="Z274" i="4" s="1"/>
  <c r="AA43" i="4"/>
  <c r="P43" i="4"/>
  <c r="Z43" i="4" s="1"/>
  <c r="AA197" i="4"/>
  <c r="P197" i="4"/>
  <c r="Z197" i="4" s="1"/>
  <c r="L273" i="4"/>
  <c r="AA345" i="4"/>
  <c r="AA146" i="4"/>
  <c r="AA88" i="4"/>
  <c r="P88" i="4"/>
  <c r="Z88" i="4" s="1"/>
  <c r="AA323" i="4"/>
  <c r="P323" i="4"/>
  <c r="Z323" i="4" s="1"/>
  <c r="AA109" i="4"/>
  <c r="P109" i="4"/>
  <c r="AA371" i="4"/>
  <c r="AA308" i="4"/>
  <c r="AA78" i="4"/>
  <c r="P78" i="4"/>
  <c r="Z78" i="4" s="1"/>
  <c r="P292" i="4"/>
  <c r="Z292" i="4" s="1"/>
  <c r="AA292" i="4"/>
  <c r="AA311" i="4"/>
  <c r="P311" i="4"/>
  <c r="Z311" i="4" s="1"/>
  <c r="AA329" i="4"/>
  <c r="AA194" i="4"/>
  <c r="P97" i="4"/>
  <c r="Z97" i="4" s="1"/>
  <c r="AA97" i="4"/>
  <c r="P85" i="4"/>
  <c r="Z85" i="4" s="1"/>
  <c r="AA7" i="4"/>
  <c r="P7" i="4"/>
  <c r="Z7" i="4" s="1"/>
  <c r="AA307" i="4"/>
  <c r="P307" i="4"/>
  <c r="Z307" i="4" s="1"/>
  <c r="AA113" i="4"/>
  <c r="P113" i="4"/>
  <c r="Z113" i="4" s="1"/>
  <c r="P121" i="4"/>
  <c r="Z121" i="4" s="1"/>
  <c r="I12" i="4"/>
  <c r="P22" i="4"/>
  <c r="Z22" i="4" s="1"/>
  <c r="AA22" i="4"/>
  <c r="P59" i="4"/>
  <c r="Z59" i="4" s="1"/>
  <c r="AA59" i="4"/>
  <c r="P174" i="4"/>
  <c r="Z174" i="4" s="1"/>
  <c r="AA174" i="4"/>
  <c r="P210" i="4"/>
  <c r="Z210" i="4" s="1"/>
  <c r="AA210" i="4"/>
  <c r="P226" i="4"/>
  <c r="Z226" i="4" s="1"/>
  <c r="AA226" i="4"/>
  <c r="AA241" i="4"/>
  <c r="P241" i="4"/>
  <c r="Z241" i="4" s="1"/>
  <c r="P169" i="4"/>
  <c r="Z169" i="4" s="1"/>
  <c r="AA169" i="4"/>
  <c r="P53" i="4"/>
  <c r="Z53" i="4" s="1"/>
  <c r="AA53" i="4"/>
  <c r="P6" i="4"/>
  <c r="Z6" i="4" s="1"/>
  <c r="AA6" i="4"/>
  <c r="P40" i="4"/>
  <c r="Z40" i="4" s="1"/>
  <c r="AA40" i="4"/>
  <c r="P86" i="4"/>
  <c r="Z86" i="4" s="1"/>
  <c r="AA86" i="4"/>
  <c r="P34" i="4"/>
  <c r="Z34" i="4" s="1"/>
  <c r="AA34" i="4"/>
  <c r="P106" i="4"/>
  <c r="AA106" i="4"/>
  <c r="AA119" i="4"/>
  <c r="P119" i="4"/>
  <c r="Z119" i="4" s="1"/>
  <c r="P191" i="4"/>
  <c r="Z191" i="4" s="1"/>
  <c r="AA191" i="4"/>
  <c r="P195" i="4"/>
  <c r="Z195" i="4" s="1"/>
  <c r="AA195" i="4"/>
  <c r="AA39" i="4"/>
  <c r="P39" i="4"/>
  <c r="Z39" i="4" s="1"/>
  <c r="P387" i="4"/>
  <c r="Z387" i="4" s="1"/>
  <c r="AA387" i="4"/>
  <c r="P403" i="4"/>
  <c r="Z403" i="4" s="1"/>
  <c r="AA403" i="4"/>
  <c r="P126" i="4"/>
  <c r="Z126" i="4" s="1"/>
  <c r="AA126" i="4"/>
  <c r="AA177" i="4"/>
  <c r="P177" i="4"/>
  <c r="Z177" i="4" s="1"/>
  <c r="P130" i="4"/>
  <c r="Z130" i="4" s="1"/>
  <c r="P166" i="4"/>
  <c r="Z166" i="4" s="1"/>
  <c r="AA166" i="4"/>
  <c r="P198" i="4"/>
  <c r="Z198" i="4" s="1"/>
  <c r="AA198" i="4"/>
  <c r="AA56" i="4"/>
  <c r="P56" i="4"/>
  <c r="Z56" i="4" s="1"/>
  <c r="AA185" i="4"/>
  <c r="P185" i="4"/>
  <c r="Z185" i="4" s="1"/>
  <c r="P260" i="4"/>
  <c r="Z260" i="4" s="1"/>
  <c r="AA260" i="4"/>
  <c r="P246" i="4"/>
  <c r="Z246" i="4" s="1"/>
  <c r="AA246" i="4"/>
  <c r="P10" i="4"/>
  <c r="Z10" i="4" s="1"/>
  <c r="AA10" i="4"/>
  <c r="P30" i="4"/>
  <c r="Z30" i="4" s="1"/>
  <c r="AA30" i="4"/>
  <c r="P104" i="4"/>
  <c r="AA104" i="4"/>
  <c r="P89" i="4"/>
  <c r="Z89" i="4" s="1"/>
  <c r="AA89" i="4"/>
  <c r="P32" i="4"/>
  <c r="Z32" i="4" s="1"/>
  <c r="AA32" i="4"/>
  <c r="P94" i="4"/>
  <c r="Z94" i="4" s="1"/>
  <c r="AA94" i="4"/>
  <c r="AA117" i="4"/>
  <c r="P117" i="4"/>
  <c r="Z117" i="4" s="1"/>
  <c r="P232" i="4"/>
  <c r="Z232" i="4" s="1"/>
  <c r="AA232" i="4"/>
  <c r="P228" i="4"/>
  <c r="Z228" i="4" s="1"/>
  <c r="AA228" i="4"/>
  <c r="P112" i="4"/>
  <c r="AA112" i="4"/>
  <c r="P355" i="4"/>
  <c r="Z355" i="4" s="1"/>
  <c r="AA355" i="4"/>
  <c r="P379" i="4"/>
  <c r="Z379" i="4" s="1"/>
  <c r="AA379" i="4"/>
  <c r="P395" i="4"/>
  <c r="Z395" i="4" s="1"/>
  <c r="AA395" i="4"/>
  <c r="P128" i="4"/>
  <c r="Z128" i="4" s="1"/>
  <c r="AA181" i="4"/>
  <c r="P181" i="4"/>
  <c r="Z181" i="4" s="1"/>
  <c r="I34" i="4"/>
  <c r="I18" i="4"/>
  <c r="I33" i="4"/>
  <c r="I32" i="4"/>
  <c r="I17" i="4"/>
  <c r="I69" i="4"/>
  <c r="I65" i="4"/>
  <c r="I51" i="4"/>
  <c r="P95" i="4"/>
  <c r="Z95" i="4" s="1"/>
  <c r="P91" i="4"/>
  <c r="Z91" i="4" s="1"/>
  <c r="I96" i="4"/>
  <c r="I66" i="4"/>
  <c r="I139" i="4"/>
  <c r="I121" i="4"/>
  <c r="AA157" i="4"/>
  <c r="P157" i="4"/>
  <c r="Z157" i="4" s="1"/>
  <c r="I179" i="4"/>
  <c r="P204" i="4"/>
  <c r="Z204" i="4" s="1"/>
  <c r="AA204" i="4"/>
  <c r="L249" i="4"/>
  <c r="L264" i="4"/>
  <c r="I105" i="4"/>
  <c r="L223" i="4"/>
  <c r="L193" i="4"/>
  <c r="I125" i="4"/>
  <c r="L195" i="4"/>
  <c r="I212" i="4"/>
  <c r="I238" i="4"/>
  <c r="L287" i="4"/>
  <c r="L202" i="4"/>
  <c r="I10" i="4"/>
  <c r="O235" i="4"/>
  <c r="I244" i="4"/>
  <c r="L266" i="4"/>
  <c r="L274" i="4"/>
  <c r="L275" i="4"/>
  <c r="O297" i="4"/>
  <c r="AA322" i="4"/>
  <c r="P322" i="4"/>
  <c r="Z322" i="4" s="1"/>
  <c r="AA338" i="4"/>
  <c r="P338" i="4"/>
  <c r="Z338" i="4" s="1"/>
  <c r="I35" i="4"/>
  <c r="I13" i="4"/>
  <c r="AA45" i="4"/>
  <c r="P45" i="4"/>
  <c r="Z45" i="4" s="1"/>
  <c r="I75" i="4"/>
  <c r="I95" i="4"/>
  <c r="I98" i="4"/>
  <c r="I120" i="4"/>
  <c r="I94" i="4"/>
  <c r="I111" i="4"/>
  <c r="I92" i="4"/>
  <c r="I58" i="4"/>
  <c r="P76" i="4"/>
  <c r="Z76" i="4" s="1"/>
  <c r="I106" i="4"/>
  <c r="I208" i="4"/>
  <c r="AA115" i="4"/>
  <c r="P115" i="4"/>
  <c r="Z115" i="4" s="1"/>
  <c r="I162" i="4"/>
  <c r="I67" i="4"/>
  <c r="I100" i="4"/>
  <c r="I159" i="4"/>
  <c r="P179" i="4"/>
  <c r="Z179" i="4" s="1"/>
  <c r="AA179" i="4"/>
  <c r="L196" i="4"/>
  <c r="O261" i="4"/>
  <c r="L267" i="4"/>
  <c r="I185" i="4"/>
  <c r="I131" i="4"/>
  <c r="I174" i="4"/>
  <c r="O243" i="4"/>
  <c r="P188" i="4"/>
  <c r="Z188" i="4" s="1"/>
  <c r="AA188" i="4"/>
  <c r="I226" i="4"/>
  <c r="O252" i="4"/>
  <c r="L203" i="4"/>
  <c r="I222" i="4"/>
  <c r="O239" i="4"/>
  <c r="AA263" i="4"/>
  <c r="P263" i="4"/>
  <c r="Z263" i="4" s="1"/>
  <c r="L199" i="4"/>
  <c r="P293" i="4"/>
  <c r="Z293" i="4" s="1"/>
  <c r="AA293" i="4"/>
  <c r="AA314" i="4"/>
  <c r="P314" i="4"/>
  <c r="Z314" i="4" s="1"/>
  <c r="AA351" i="4"/>
  <c r="P351" i="4"/>
  <c r="Z351" i="4" s="1"/>
  <c r="I50" i="4"/>
  <c r="AA92" i="4"/>
  <c r="P92" i="4"/>
  <c r="Z92" i="4" s="1"/>
  <c r="I134" i="4"/>
  <c r="AA54" i="4"/>
  <c r="P54" i="4"/>
  <c r="Z54" i="4" s="1"/>
  <c r="I148" i="4"/>
  <c r="I107" i="4"/>
  <c r="I74" i="4"/>
  <c r="I49" i="4"/>
  <c r="I118" i="4"/>
  <c r="I184" i="4"/>
  <c r="P156" i="4"/>
  <c r="Z156" i="4" s="1"/>
  <c r="AA156" i="4"/>
  <c r="P175" i="4"/>
  <c r="Z175" i="4" s="1"/>
  <c r="AA175" i="4"/>
  <c r="I180" i="4"/>
  <c r="P208" i="4"/>
  <c r="Z208" i="4" s="1"/>
  <c r="AA208" i="4"/>
  <c r="L192" i="4"/>
  <c r="I182" i="4"/>
  <c r="I154" i="4"/>
  <c r="L175" i="4"/>
  <c r="AA180" i="4"/>
  <c r="P180" i="4"/>
  <c r="Z180" i="4" s="1"/>
  <c r="I216" i="4"/>
  <c r="O268" i="4"/>
  <c r="L194" i="4"/>
  <c r="I205" i="4"/>
  <c r="O230" i="4"/>
  <c r="O242" i="4"/>
  <c r="AA21" i="4"/>
  <c r="P21" i="4"/>
  <c r="Z21" i="4" s="1"/>
  <c r="AA155" i="4"/>
  <c r="P155" i="4"/>
  <c r="Z155" i="4" s="1"/>
  <c r="I209" i="4"/>
  <c r="I233" i="4"/>
  <c r="I283" i="4"/>
  <c r="AA330" i="4"/>
  <c r="P330" i="4"/>
  <c r="Z330" i="4" s="1"/>
  <c r="I43" i="4"/>
  <c r="I25" i="4"/>
  <c r="I83" i="4"/>
  <c r="I11" i="4"/>
  <c r="AA13" i="4"/>
  <c r="P13" i="4"/>
  <c r="Z13" i="4" s="1"/>
  <c r="AA33" i="4"/>
  <c r="P33" i="4"/>
  <c r="Z33" i="4" s="1"/>
  <c r="P83" i="4"/>
  <c r="Z83" i="4" s="1"/>
  <c r="AA83" i="4"/>
  <c r="I152" i="4"/>
  <c r="I103" i="4"/>
  <c r="I52" i="4"/>
  <c r="I53" i="4"/>
  <c r="I172" i="4"/>
  <c r="P96" i="4"/>
  <c r="Z96" i="4" s="1"/>
  <c r="AA111" i="4"/>
  <c r="P111" i="4"/>
  <c r="Z111" i="4" s="1"/>
  <c r="P127" i="4"/>
  <c r="Z127" i="4" s="1"/>
  <c r="I176" i="4"/>
  <c r="P200" i="4"/>
  <c r="Z200" i="4" s="1"/>
  <c r="AA200" i="4"/>
  <c r="I109" i="4"/>
  <c r="L265" i="4"/>
  <c r="I76" i="4"/>
  <c r="I178" i="4"/>
  <c r="L201" i="4"/>
  <c r="I153" i="4"/>
  <c r="AA193" i="4"/>
  <c r="P193" i="4"/>
  <c r="Z193" i="4" s="1"/>
  <c r="L286" i="4"/>
  <c r="AA189" i="4"/>
  <c r="P189" i="4"/>
  <c r="Z189" i="4" s="1"/>
  <c r="AA176" i="4"/>
  <c r="P176" i="4"/>
  <c r="Z176" i="4" s="1"/>
  <c r="L200" i="4"/>
  <c r="I207" i="4"/>
  <c r="O218" i="4"/>
  <c r="I234" i="4"/>
  <c r="L258" i="4"/>
  <c r="AA273" i="4"/>
  <c r="P273" i="4"/>
  <c r="Z273" i="4" s="1"/>
  <c r="I181" i="4"/>
  <c r="O262" i="4"/>
  <c r="AA269" i="4"/>
  <c r="P269" i="4"/>
  <c r="Z269" i="4" s="1"/>
  <c r="AA265" i="4"/>
  <c r="P265" i="4"/>
  <c r="Z265" i="4" s="1"/>
  <c r="P350" i="4"/>
  <c r="Z350" i="4" s="1"/>
  <c r="AA350" i="4"/>
  <c r="N2" i="4"/>
  <c r="K2" i="4"/>
  <c r="H2" i="4"/>
  <c r="E6" i="5"/>
  <c r="E112" i="5"/>
  <c r="E218" i="5"/>
  <c r="E324" i="5"/>
  <c r="AK324" i="5"/>
  <c r="AK112" i="5"/>
  <c r="AK6" i="5"/>
  <c r="AK218" i="5"/>
  <c r="Q2" i="4"/>
  <c r="AA2" i="4" s="1"/>
  <c r="Z105" i="4"/>
  <c r="G6" i="5"/>
  <c r="G112" i="5"/>
  <c r="G218" i="5"/>
  <c r="G324" i="5"/>
  <c r="H3" i="5"/>
  <c r="J183" i="4" l="1"/>
  <c r="X183" i="4" s="1"/>
  <c r="S215" i="4"/>
  <c r="S254" i="4"/>
  <c r="S288" i="4"/>
  <c r="S251" i="4"/>
  <c r="S257" i="4"/>
  <c r="S280" i="4"/>
  <c r="S294" i="4"/>
  <c r="S290" i="4"/>
  <c r="S224" i="4"/>
  <c r="S279" i="4"/>
  <c r="S291" i="4"/>
  <c r="S281" i="4"/>
  <c r="S225" i="4"/>
  <c r="S256" i="4"/>
  <c r="S295" i="4"/>
  <c r="S255" i="4"/>
  <c r="S282" i="4"/>
  <c r="S248" i="4"/>
  <c r="F19" i="6"/>
  <c r="F51" i="6"/>
  <c r="F83" i="6"/>
  <c r="F115" i="6"/>
  <c r="F139" i="6"/>
  <c r="F155" i="6"/>
  <c r="F171" i="6"/>
  <c r="F187" i="6"/>
  <c r="F203" i="6"/>
  <c r="F219" i="6"/>
  <c r="F235" i="6"/>
  <c r="F251" i="6"/>
  <c r="F267" i="6"/>
  <c r="F283" i="6"/>
  <c r="F299" i="6"/>
  <c r="F315" i="6"/>
  <c r="F331" i="6"/>
  <c r="F347" i="6"/>
  <c r="F363" i="6"/>
  <c r="F379" i="6"/>
  <c r="F395" i="6"/>
  <c r="F84" i="6"/>
  <c r="E192" i="6"/>
  <c r="E264" i="6"/>
  <c r="E356" i="6"/>
  <c r="F26" i="6"/>
  <c r="F58" i="6"/>
  <c r="F90" i="6"/>
  <c r="F122" i="6"/>
  <c r="E143" i="6"/>
  <c r="E159" i="6"/>
  <c r="E175" i="6"/>
  <c r="E191" i="6"/>
  <c r="E207" i="6"/>
  <c r="E223" i="6"/>
  <c r="E239" i="6"/>
  <c r="E255" i="6"/>
  <c r="E271" i="6"/>
  <c r="E287" i="6"/>
  <c r="E303" i="6"/>
  <c r="E319" i="6"/>
  <c r="E335" i="6"/>
  <c r="E351" i="6"/>
  <c r="E367" i="6"/>
  <c r="E383" i="6"/>
  <c r="E399" i="6"/>
  <c r="F25" i="6"/>
  <c r="F57" i="6"/>
  <c r="F89" i="6"/>
  <c r="F121" i="6"/>
  <c r="F142" i="6"/>
  <c r="F158" i="6"/>
  <c r="F174" i="6"/>
  <c r="F190" i="6"/>
  <c r="F206" i="6"/>
  <c r="F222" i="6"/>
  <c r="F238" i="6"/>
  <c r="F254" i="6"/>
  <c r="F270" i="6"/>
  <c r="F286" i="6"/>
  <c r="F302" i="6"/>
  <c r="F318" i="6"/>
  <c r="F334" i="6"/>
  <c r="F350" i="6"/>
  <c r="F366" i="6"/>
  <c r="F382" i="6"/>
  <c r="F398" i="6"/>
  <c r="F92" i="6"/>
  <c r="E184" i="6"/>
  <c r="E268" i="6"/>
  <c r="E360" i="6"/>
  <c r="F24" i="6"/>
  <c r="F56" i="6"/>
  <c r="F88" i="6"/>
  <c r="F120" i="6"/>
  <c r="E142" i="6"/>
  <c r="E158" i="6"/>
  <c r="E174" i="6"/>
  <c r="E190" i="6"/>
  <c r="E206" i="6"/>
  <c r="E222" i="6"/>
  <c r="E238" i="6"/>
  <c r="E254" i="6"/>
  <c r="E270" i="6"/>
  <c r="E286" i="6"/>
  <c r="E302" i="6"/>
  <c r="E318" i="6"/>
  <c r="E334" i="6"/>
  <c r="E350" i="6"/>
  <c r="E366" i="6"/>
  <c r="E382" i="6"/>
  <c r="E398" i="6"/>
  <c r="F100" i="6"/>
  <c r="E200" i="6"/>
  <c r="E280" i="6"/>
  <c r="E372" i="6"/>
  <c r="F23" i="6"/>
  <c r="F55" i="6"/>
  <c r="F87" i="6"/>
  <c r="F119" i="6"/>
  <c r="F141" i="6"/>
  <c r="F157" i="6"/>
  <c r="F173" i="6"/>
  <c r="F189" i="6"/>
  <c r="F205" i="6"/>
  <c r="F221" i="6"/>
  <c r="F237" i="6"/>
  <c r="F253" i="6"/>
  <c r="F269" i="6"/>
  <c r="F285" i="6"/>
  <c r="F301" i="6"/>
  <c r="F317" i="6"/>
  <c r="F333" i="6"/>
  <c r="F349" i="6"/>
  <c r="F365" i="6"/>
  <c r="F381" i="6"/>
  <c r="F397" i="6"/>
  <c r="E136" i="6"/>
  <c r="E244" i="6"/>
  <c r="E352" i="6"/>
  <c r="F14" i="6"/>
  <c r="F46" i="6"/>
  <c r="F78" i="6"/>
  <c r="F110" i="6"/>
  <c r="E137" i="6"/>
  <c r="E153" i="6"/>
  <c r="E169" i="6"/>
  <c r="E185" i="6"/>
  <c r="E201" i="6"/>
  <c r="E217" i="6"/>
  <c r="E233" i="6"/>
  <c r="E249" i="6"/>
  <c r="E265" i="6"/>
  <c r="E281" i="6"/>
  <c r="E297" i="6"/>
  <c r="E313" i="6"/>
  <c r="E329" i="6"/>
  <c r="E345" i="6"/>
  <c r="E361" i="6"/>
  <c r="E377" i="6"/>
  <c r="E393" i="6"/>
  <c r="F27" i="6"/>
  <c r="F59" i="6"/>
  <c r="F91" i="6"/>
  <c r="F123" i="6"/>
  <c r="F143" i="6"/>
  <c r="F159" i="6"/>
  <c r="F175" i="6"/>
  <c r="F191" i="6"/>
  <c r="F207" i="6"/>
  <c r="F223" i="6"/>
  <c r="F239" i="6"/>
  <c r="F255" i="6"/>
  <c r="F271" i="6"/>
  <c r="F287" i="6"/>
  <c r="F303" i="6"/>
  <c r="F319" i="6"/>
  <c r="F335" i="6"/>
  <c r="F351" i="6"/>
  <c r="F367" i="6"/>
  <c r="F383" i="6"/>
  <c r="F399" i="6"/>
  <c r="F116" i="6"/>
  <c r="E212" i="6"/>
  <c r="E284" i="6"/>
  <c r="E388" i="6"/>
  <c r="F34" i="6"/>
  <c r="F66" i="6"/>
  <c r="F98" i="6"/>
  <c r="F130" i="6"/>
  <c r="E147" i="6"/>
  <c r="E163" i="6"/>
  <c r="E179" i="6"/>
  <c r="E195" i="6"/>
  <c r="E211" i="6"/>
  <c r="E227" i="6"/>
  <c r="E243" i="6"/>
  <c r="E259" i="6"/>
  <c r="E275" i="6"/>
  <c r="E291" i="6"/>
  <c r="E307" i="6"/>
  <c r="E323" i="6"/>
  <c r="E339" i="6"/>
  <c r="E355" i="6"/>
  <c r="E371" i="6"/>
  <c r="E387" i="6"/>
  <c r="E304" i="6"/>
  <c r="F33" i="6"/>
  <c r="F65" i="6"/>
  <c r="F97" i="6"/>
  <c r="F129" i="6"/>
  <c r="F146" i="6"/>
  <c r="F162" i="6"/>
  <c r="F178" i="6"/>
  <c r="F194" i="6"/>
  <c r="F210" i="6"/>
  <c r="F226" i="6"/>
  <c r="F242" i="6"/>
  <c r="F258" i="6"/>
  <c r="F274" i="6"/>
  <c r="F290" i="6"/>
  <c r="F306" i="6"/>
  <c r="F322" i="6"/>
  <c r="F338" i="6"/>
  <c r="F354" i="6"/>
  <c r="F370" i="6"/>
  <c r="F386" i="6"/>
  <c r="F402" i="6"/>
  <c r="F124" i="6"/>
  <c r="E208" i="6"/>
  <c r="E288" i="6"/>
  <c r="E384" i="6"/>
  <c r="F32" i="6"/>
  <c r="F64" i="6"/>
  <c r="F96" i="6"/>
  <c r="F128" i="6"/>
  <c r="E146" i="6"/>
  <c r="E162" i="6"/>
  <c r="E178" i="6"/>
  <c r="E194" i="6"/>
  <c r="E210" i="6"/>
  <c r="E226" i="6"/>
  <c r="E242" i="6"/>
  <c r="E258" i="6"/>
  <c r="E274" i="6"/>
  <c r="E290" i="6"/>
  <c r="E306" i="6"/>
  <c r="E322" i="6"/>
  <c r="E338" i="6"/>
  <c r="E354" i="6"/>
  <c r="E370" i="6"/>
  <c r="E386" i="6"/>
  <c r="E402" i="6"/>
  <c r="E216" i="6"/>
  <c r="E296" i="6"/>
  <c r="E392" i="6"/>
  <c r="F31" i="6"/>
  <c r="F63" i="6"/>
  <c r="F95" i="6"/>
  <c r="F127" i="6"/>
  <c r="F145" i="6"/>
  <c r="F161" i="6"/>
  <c r="F177" i="6"/>
  <c r="F193" i="6"/>
  <c r="F209" i="6"/>
  <c r="F225" i="6"/>
  <c r="F241" i="6"/>
  <c r="F257" i="6"/>
  <c r="F273" i="6"/>
  <c r="F289" i="6"/>
  <c r="F305" i="6"/>
  <c r="F321" i="6"/>
  <c r="F337" i="6"/>
  <c r="F353" i="6"/>
  <c r="F369" i="6"/>
  <c r="F385" i="6"/>
  <c r="F401" i="6"/>
  <c r="F3" i="6"/>
  <c r="F35" i="6"/>
  <c r="F67" i="6"/>
  <c r="F99" i="6"/>
  <c r="F131" i="6"/>
  <c r="F147" i="6"/>
  <c r="F163" i="6"/>
  <c r="F179" i="6"/>
  <c r="F195" i="6"/>
  <c r="F211" i="6"/>
  <c r="F227" i="6"/>
  <c r="F243" i="6"/>
  <c r="F259" i="6"/>
  <c r="F275" i="6"/>
  <c r="F291" i="6"/>
  <c r="F307" i="6"/>
  <c r="F323" i="6"/>
  <c r="F339" i="6"/>
  <c r="F355" i="6"/>
  <c r="F371" i="6"/>
  <c r="F387" i="6"/>
  <c r="F12" i="6"/>
  <c r="E152" i="6"/>
  <c r="E232" i="6"/>
  <c r="E316" i="6"/>
  <c r="F10" i="6"/>
  <c r="F42" i="6"/>
  <c r="F74" i="6"/>
  <c r="F106" i="6"/>
  <c r="E135" i="6"/>
  <c r="E151" i="6"/>
  <c r="E167" i="6"/>
  <c r="E183" i="6"/>
  <c r="E199" i="6"/>
  <c r="E215" i="6"/>
  <c r="E231" i="6"/>
  <c r="E247" i="6"/>
  <c r="E263" i="6"/>
  <c r="E279" i="6"/>
  <c r="E295" i="6"/>
  <c r="E311" i="6"/>
  <c r="E327" i="6"/>
  <c r="E343" i="6"/>
  <c r="E359" i="6"/>
  <c r="E375" i="6"/>
  <c r="E391" i="6"/>
  <c r="F9" i="6"/>
  <c r="F41" i="6"/>
  <c r="F73" i="6"/>
  <c r="F105" i="6"/>
  <c r="F134" i="6"/>
  <c r="F150" i="6"/>
  <c r="F166" i="6"/>
  <c r="F182" i="6"/>
  <c r="F198" i="6"/>
  <c r="F214" i="6"/>
  <c r="F230" i="6"/>
  <c r="F246" i="6"/>
  <c r="F262" i="6"/>
  <c r="F278" i="6"/>
  <c r="F294" i="6"/>
  <c r="F310" i="6"/>
  <c r="F326" i="6"/>
  <c r="F342" i="6"/>
  <c r="F358" i="6"/>
  <c r="F374" i="6"/>
  <c r="F390" i="6"/>
  <c r="F4" i="6"/>
  <c r="E148" i="6"/>
  <c r="E228" i="6"/>
  <c r="E320" i="6"/>
  <c r="F8" i="6"/>
  <c r="F40" i="6"/>
  <c r="F72" i="6"/>
  <c r="F104" i="6"/>
  <c r="E134" i="6"/>
  <c r="E150" i="6"/>
  <c r="E166" i="6"/>
  <c r="E182" i="6"/>
  <c r="E198" i="6"/>
  <c r="E214" i="6"/>
  <c r="E230" i="6"/>
  <c r="E246" i="6"/>
  <c r="E262" i="6"/>
  <c r="E278" i="6"/>
  <c r="E294" i="6"/>
  <c r="E310" i="6"/>
  <c r="E326" i="6"/>
  <c r="E342" i="6"/>
  <c r="E358" i="6"/>
  <c r="E374" i="6"/>
  <c r="E390" i="6"/>
  <c r="F20" i="6"/>
  <c r="E156" i="6"/>
  <c r="E236" i="6"/>
  <c r="E324" i="6"/>
  <c r="F7" i="6"/>
  <c r="F39" i="6"/>
  <c r="F71" i="6"/>
  <c r="F103" i="6"/>
  <c r="F133" i="6"/>
  <c r="F149" i="6"/>
  <c r="F165" i="6"/>
  <c r="F181" i="6"/>
  <c r="F197" i="6"/>
  <c r="F213" i="6"/>
  <c r="F229" i="6"/>
  <c r="F245" i="6"/>
  <c r="F261" i="6"/>
  <c r="F277" i="6"/>
  <c r="F293" i="6"/>
  <c r="F309" i="6"/>
  <c r="F325" i="6"/>
  <c r="F341" i="6"/>
  <c r="F357" i="6"/>
  <c r="F373" i="6"/>
  <c r="F389" i="6"/>
  <c r="F36" i="6"/>
  <c r="E196" i="6"/>
  <c r="E300" i="6"/>
  <c r="E396" i="6"/>
  <c r="F30" i="6"/>
  <c r="F62" i="6"/>
  <c r="F94" i="6"/>
  <c r="F126" i="6"/>
  <c r="E145" i="6"/>
  <c r="E161" i="6"/>
  <c r="E177" i="6"/>
  <c r="E193" i="6"/>
  <c r="E209" i="6"/>
  <c r="E225" i="6"/>
  <c r="E241" i="6"/>
  <c r="E257" i="6"/>
  <c r="E273" i="6"/>
  <c r="E289" i="6"/>
  <c r="E305" i="6"/>
  <c r="E321" i="6"/>
  <c r="E337" i="6"/>
  <c r="E353" i="6"/>
  <c r="E369" i="6"/>
  <c r="E385" i="6"/>
  <c r="E401" i="6"/>
  <c r="E144" i="6"/>
  <c r="E204" i="6"/>
  <c r="E272" i="6"/>
  <c r="E344" i="6"/>
  <c r="F13" i="6"/>
  <c r="F45" i="6"/>
  <c r="F107" i="6"/>
  <c r="F183" i="6"/>
  <c r="F247" i="6"/>
  <c r="F311" i="6"/>
  <c r="F375" i="6"/>
  <c r="E248" i="6"/>
  <c r="F82" i="6"/>
  <c r="E171" i="6"/>
  <c r="E235" i="6"/>
  <c r="E299" i="6"/>
  <c r="E363" i="6"/>
  <c r="F49" i="6"/>
  <c r="F154" i="6"/>
  <c r="F218" i="6"/>
  <c r="F282" i="6"/>
  <c r="F346" i="6"/>
  <c r="F44" i="6"/>
  <c r="F16" i="6"/>
  <c r="E138" i="6"/>
  <c r="E202" i="6"/>
  <c r="E266" i="6"/>
  <c r="E330" i="6"/>
  <c r="E394" i="6"/>
  <c r="E348" i="6"/>
  <c r="F111" i="6"/>
  <c r="F185" i="6"/>
  <c r="F249" i="6"/>
  <c r="F313" i="6"/>
  <c r="F377" i="6"/>
  <c r="E220" i="6"/>
  <c r="F6" i="6"/>
  <c r="F70" i="6"/>
  <c r="E133" i="6"/>
  <c r="E165" i="6"/>
  <c r="E197" i="6"/>
  <c r="E229" i="6"/>
  <c r="E261" i="6"/>
  <c r="E293" i="6"/>
  <c r="E325" i="6"/>
  <c r="E357" i="6"/>
  <c r="E389" i="6"/>
  <c r="F108" i="6"/>
  <c r="E224" i="6"/>
  <c r="E308" i="6"/>
  <c r="F5" i="6"/>
  <c r="F53" i="6"/>
  <c r="F85" i="6"/>
  <c r="F117" i="6"/>
  <c r="F140" i="6"/>
  <c r="F156" i="6"/>
  <c r="F172" i="6"/>
  <c r="F188" i="6"/>
  <c r="F204" i="6"/>
  <c r="F220" i="6"/>
  <c r="F236" i="6"/>
  <c r="F252" i="6"/>
  <c r="F268" i="6"/>
  <c r="F284" i="6"/>
  <c r="F300" i="6"/>
  <c r="F316" i="6"/>
  <c r="F332" i="6"/>
  <c r="F348" i="6"/>
  <c r="F364" i="6"/>
  <c r="F380" i="6"/>
  <c r="F396" i="6"/>
  <c r="E368" i="6"/>
  <c r="F11" i="6"/>
  <c r="F135" i="6"/>
  <c r="F199" i="6"/>
  <c r="F263" i="6"/>
  <c r="F327" i="6"/>
  <c r="F391" i="6"/>
  <c r="E336" i="6"/>
  <c r="F114" i="6"/>
  <c r="E187" i="6"/>
  <c r="E251" i="6"/>
  <c r="E315" i="6"/>
  <c r="E379" i="6"/>
  <c r="F81" i="6"/>
  <c r="F170" i="6"/>
  <c r="F234" i="6"/>
  <c r="F298" i="6"/>
  <c r="F362" i="6"/>
  <c r="E168" i="6"/>
  <c r="F48" i="6"/>
  <c r="E154" i="6"/>
  <c r="E218" i="6"/>
  <c r="E282" i="6"/>
  <c r="E346" i="6"/>
  <c r="F60" i="6"/>
  <c r="F15" i="6"/>
  <c r="F137" i="6"/>
  <c r="F201" i="6"/>
  <c r="F265" i="6"/>
  <c r="F329" i="6"/>
  <c r="F393" i="6"/>
  <c r="E276" i="6"/>
  <c r="F22" i="6"/>
  <c r="F86" i="6"/>
  <c r="E141" i="6"/>
  <c r="E173" i="6"/>
  <c r="E205" i="6"/>
  <c r="E237" i="6"/>
  <c r="E269" i="6"/>
  <c r="E301" i="6"/>
  <c r="E333" i="6"/>
  <c r="E365" i="6"/>
  <c r="E397" i="6"/>
  <c r="E160" i="6"/>
  <c r="E240" i="6"/>
  <c r="E332" i="6"/>
  <c r="F21" i="6"/>
  <c r="F61" i="6"/>
  <c r="F93" i="6"/>
  <c r="F125" i="6"/>
  <c r="F144" i="6"/>
  <c r="F160" i="6"/>
  <c r="F176" i="6"/>
  <c r="F192" i="6"/>
  <c r="F208" i="6"/>
  <c r="F224" i="6"/>
  <c r="F240" i="6"/>
  <c r="F256" i="6"/>
  <c r="F272" i="6"/>
  <c r="F288" i="6"/>
  <c r="F304" i="6"/>
  <c r="F320" i="6"/>
  <c r="F336" i="6"/>
  <c r="F352" i="6"/>
  <c r="F368" i="6"/>
  <c r="F384" i="6"/>
  <c r="F400" i="6"/>
  <c r="E400" i="6"/>
  <c r="F43" i="6"/>
  <c r="F151" i="6"/>
  <c r="F215" i="6"/>
  <c r="F279" i="6"/>
  <c r="F343" i="6"/>
  <c r="F52" i="6"/>
  <c r="F18" i="6"/>
  <c r="E139" i="6"/>
  <c r="E203" i="6"/>
  <c r="E267" i="6"/>
  <c r="E331" i="6"/>
  <c r="E395" i="6"/>
  <c r="F113" i="6"/>
  <c r="F186" i="6"/>
  <c r="F250" i="6"/>
  <c r="F314" i="6"/>
  <c r="F378" i="6"/>
  <c r="E252" i="6"/>
  <c r="F80" i="6"/>
  <c r="E170" i="6"/>
  <c r="E234" i="6"/>
  <c r="E298" i="6"/>
  <c r="E362" i="6"/>
  <c r="E180" i="6"/>
  <c r="F47" i="6"/>
  <c r="F153" i="6"/>
  <c r="F217" i="6"/>
  <c r="F281" i="6"/>
  <c r="F345" i="6"/>
  <c r="F76" i="6"/>
  <c r="E328" i="6"/>
  <c r="F38" i="6"/>
  <c r="F102" i="6"/>
  <c r="E149" i="6"/>
  <c r="E181" i="6"/>
  <c r="E213" i="6"/>
  <c r="E245" i="6"/>
  <c r="E277" i="6"/>
  <c r="E309" i="6"/>
  <c r="E341" i="6"/>
  <c r="E373" i="6"/>
  <c r="F28" i="6"/>
  <c r="E176" i="6"/>
  <c r="E256" i="6"/>
  <c r="E364" i="6"/>
  <c r="F29" i="6"/>
  <c r="F69" i="6"/>
  <c r="F101" i="6"/>
  <c r="F132" i="6"/>
  <c r="F148" i="6"/>
  <c r="F164" i="6"/>
  <c r="F180" i="6"/>
  <c r="F196" i="6"/>
  <c r="F212" i="6"/>
  <c r="F228" i="6"/>
  <c r="F244" i="6"/>
  <c r="F260" i="6"/>
  <c r="F276" i="6"/>
  <c r="F292" i="6"/>
  <c r="F308" i="6"/>
  <c r="F324" i="6"/>
  <c r="F340" i="6"/>
  <c r="F356" i="6"/>
  <c r="F372" i="6"/>
  <c r="F388" i="6"/>
  <c r="E140" i="6"/>
  <c r="F75" i="6"/>
  <c r="F167" i="6"/>
  <c r="F231" i="6"/>
  <c r="F295" i="6"/>
  <c r="F359" i="6"/>
  <c r="E172" i="6"/>
  <c r="F50" i="6"/>
  <c r="E155" i="6"/>
  <c r="E219" i="6"/>
  <c r="E283" i="6"/>
  <c r="E347" i="6"/>
  <c r="F17" i="6"/>
  <c r="F138" i="6"/>
  <c r="F202" i="6"/>
  <c r="F266" i="6"/>
  <c r="F330" i="6"/>
  <c r="F394" i="6"/>
  <c r="E340" i="6"/>
  <c r="F112" i="6"/>
  <c r="E186" i="6"/>
  <c r="E250" i="6"/>
  <c r="E314" i="6"/>
  <c r="E378" i="6"/>
  <c r="E260" i="6"/>
  <c r="F79" i="6"/>
  <c r="F169" i="6"/>
  <c r="F233" i="6"/>
  <c r="F297" i="6"/>
  <c r="F361" i="6"/>
  <c r="E164" i="6"/>
  <c r="E376" i="6"/>
  <c r="F54" i="6"/>
  <c r="F118" i="6"/>
  <c r="E157" i="6"/>
  <c r="E189" i="6"/>
  <c r="E221" i="6"/>
  <c r="E253" i="6"/>
  <c r="E285" i="6"/>
  <c r="E317" i="6"/>
  <c r="E349" i="6"/>
  <c r="E381" i="6"/>
  <c r="F68" i="6"/>
  <c r="E188" i="6"/>
  <c r="E292" i="6"/>
  <c r="E380" i="6"/>
  <c r="F37" i="6"/>
  <c r="F77" i="6"/>
  <c r="F109" i="6"/>
  <c r="F136" i="6"/>
  <c r="F152" i="6"/>
  <c r="F168" i="6"/>
  <c r="F184" i="6"/>
  <c r="F200" i="6"/>
  <c r="F216" i="6"/>
  <c r="F232" i="6"/>
  <c r="F248" i="6"/>
  <c r="F264" i="6"/>
  <c r="F280" i="6"/>
  <c r="F296" i="6"/>
  <c r="F312" i="6"/>
  <c r="F328" i="6"/>
  <c r="F344" i="6"/>
  <c r="F360" i="6"/>
  <c r="F376" i="6"/>
  <c r="F392" i="6"/>
  <c r="E312" i="6"/>
  <c r="S296" i="4"/>
  <c r="S284" i="4"/>
  <c r="AA284" i="4" s="1"/>
  <c r="S289" i="4"/>
  <c r="AA289" i="4" s="1"/>
  <c r="J181" i="4"/>
  <c r="X181" i="4" s="1"/>
  <c r="J234" i="4"/>
  <c r="X234" i="4" s="1"/>
  <c r="M200" i="4"/>
  <c r="Y200" i="4" s="1"/>
  <c r="M258" i="4"/>
  <c r="Y258" i="4" s="1"/>
  <c r="J207" i="4"/>
  <c r="J76" i="4"/>
  <c r="J172" i="4"/>
  <c r="X172" i="4" s="1"/>
  <c r="J152" i="4"/>
  <c r="X152" i="4" s="1"/>
  <c r="J83" i="4"/>
  <c r="X83" i="4" s="1"/>
  <c r="J209" i="4"/>
  <c r="M175" i="4"/>
  <c r="M273" i="4"/>
  <c r="J184" i="4"/>
  <c r="J107" i="4"/>
  <c r="X107" i="4" s="1"/>
  <c r="J134" i="4"/>
  <c r="X134" i="4" s="1"/>
  <c r="M203" i="4"/>
  <c r="Y203" i="4" s="1"/>
  <c r="J174" i="4"/>
  <c r="X174" i="4" s="1"/>
  <c r="AA261" i="4"/>
  <c r="P261" i="4"/>
  <c r="Z261" i="4" s="1"/>
  <c r="J162" i="4"/>
  <c r="X162" i="4" s="1"/>
  <c r="J106" i="4"/>
  <c r="X106" i="4" s="1"/>
  <c r="J92" i="4"/>
  <c r="J98" i="4"/>
  <c r="X98" i="4" s="1"/>
  <c r="P297" i="4"/>
  <c r="Z297" i="4" s="1"/>
  <c r="AA297" i="4"/>
  <c r="J244" i="4"/>
  <c r="X244" i="4" s="1"/>
  <c r="M202" i="4"/>
  <c r="Y202" i="4" s="1"/>
  <c r="M195" i="4"/>
  <c r="Y195" i="4" s="1"/>
  <c r="J105" i="4"/>
  <c r="J121" i="4"/>
  <c r="J51" i="4"/>
  <c r="X51" i="4" s="1"/>
  <c r="J32" i="4"/>
  <c r="X32" i="4" s="1"/>
  <c r="J153" i="4"/>
  <c r="M265" i="4"/>
  <c r="Y265" i="4" s="1"/>
  <c r="J176" i="4"/>
  <c r="X176" i="4" s="1"/>
  <c r="J53" i="4"/>
  <c r="X53" i="4" s="1"/>
  <c r="J25" i="4"/>
  <c r="P242" i="4"/>
  <c r="Z242" i="4" s="1"/>
  <c r="AA242" i="4"/>
  <c r="J205" i="4"/>
  <c r="X205" i="4" s="1"/>
  <c r="J216" i="4"/>
  <c r="X216" i="4" s="1"/>
  <c r="J154" i="4"/>
  <c r="J118" i="4"/>
  <c r="X118" i="4" s="1"/>
  <c r="J148" i="4"/>
  <c r="X148" i="4" s="1"/>
  <c r="AA252" i="4"/>
  <c r="P252" i="4"/>
  <c r="Z252" i="4" s="1"/>
  <c r="J131" i="4"/>
  <c r="X131" i="4" s="1"/>
  <c r="J159" i="4"/>
  <c r="X159" i="4" s="1"/>
  <c r="J111" i="4"/>
  <c r="J95" i="4"/>
  <c r="J13" i="4"/>
  <c r="X13" i="4" s="1"/>
  <c r="M275" i="4"/>
  <c r="Y275" i="4" s="1"/>
  <c r="M287" i="4"/>
  <c r="J125" i="4"/>
  <c r="X125" i="4" s="1"/>
  <c r="M264" i="4"/>
  <c r="Y264" i="4" s="1"/>
  <c r="J179" i="4"/>
  <c r="X179" i="4" s="1"/>
  <c r="J139" i="4"/>
  <c r="X139" i="4" s="1"/>
  <c r="J65" i="4"/>
  <c r="X65" i="4" s="1"/>
  <c r="J33" i="4"/>
  <c r="X33" i="4" s="1"/>
  <c r="P218" i="4"/>
  <c r="Z218" i="4" s="1"/>
  <c r="AA218" i="4"/>
  <c r="M286" i="4"/>
  <c r="Y286" i="4" s="1"/>
  <c r="M201" i="4"/>
  <c r="Y201" i="4" s="1"/>
  <c r="J109" i="4"/>
  <c r="X109" i="4" s="1"/>
  <c r="J52" i="4"/>
  <c r="X52" i="4" s="1"/>
  <c r="J43" i="4"/>
  <c r="X43" i="4" s="1"/>
  <c r="J283" i="4"/>
  <c r="X283" i="4" s="1"/>
  <c r="M194" i="4"/>
  <c r="Y194" i="4" s="1"/>
  <c r="J182" i="4"/>
  <c r="X182" i="4" s="1"/>
  <c r="J49" i="4"/>
  <c r="X49" i="4" s="1"/>
  <c r="M199" i="4"/>
  <c r="Y199" i="4" s="1"/>
  <c r="AA239" i="4"/>
  <c r="P239" i="4"/>
  <c r="Z239" i="4" s="1"/>
  <c r="J185" i="4"/>
  <c r="X185" i="4" s="1"/>
  <c r="M196" i="4"/>
  <c r="Y196" i="4" s="1"/>
  <c r="J100" i="4"/>
  <c r="X100" i="4" s="1"/>
  <c r="J94" i="4"/>
  <c r="J75" i="4"/>
  <c r="X75" i="4" s="1"/>
  <c r="J35" i="4"/>
  <c r="X35" i="4" s="1"/>
  <c r="M274" i="4"/>
  <c r="Y274" i="4" s="1"/>
  <c r="AA235" i="4"/>
  <c r="P235" i="4"/>
  <c r="Z235" i="4" s="1"/>
  <c r="J238" i="4"/>
  <c r="X238" i="4" s="1"/>
  <c r="M193" i="4"/>
  <c r="Y193" i="4" s="1"/>
  <c r="M249" i="4"/>
  <c r="Y249" i="4" s="1"/>
  <c r="J66" i="4"/>
  <c r="X66" i="4" s="1"/>
  <c r="J69" i="4"/>
  <c r="X69" i="4" s="1"/>
  <c r="J18" i="4"/>
  <c r="X18" i="4" s="1"/>
  <c r="P262" i="4"/>
  <c r="Z262" i="4" s="1"/>
  <c r="AA262" i="4"/>
  <c r="J178" i="4"/>
  <c r="X178" i="4" s="1"/>
  <c r="J103" i="4"/>
  <c r="X103" i="4" s="1"/>
  <c r="J11" i="4"/>
  <c r="X11" i="4" s="1"/>
  <c r="J12" i="4"/>
  <c r="X12" i="4" s="1"/>
  <c r="J233" i="4"/>
  <c r="X233" i="4" s="1"/>
  <c r="P230" i="4"/>
  <c r="Z230" i="4" s="1"/>
  <c r="AA230" i="4"/>
  <c r="P268" i="4"/>
  <c r="Z268" i="4" s="1"/>
  <c r="AA268" i="4"/>
  <c r="M192" i="4"/>
  <c r="Y192" i="4" s="1"/>
  <c r="J180" i="4"/>
  <c r="X180" i="4" s="1"/>
  <c r="J74" i="4"/>
  <c r="X74" i="4" s="1"/>
  <c r="J50" i="4"/>
  <c r="X50" i="4" s="1"/>
  <c r="J222" i="4"/>
  <c r="X222" i="4" s="1"/>
  <c r="J226" i="4"/>
  <c r="X226" i="4" s="1"/>
  <c r="AA243" i="4"/>
  <c r="P243" i="4"/>
  <c r="Z243" i="4" s="1"/>
  <c r="M267" i="4"/>
  <c r="Y267" i="4" s="1"/>
  <c r="J67" i="4"/>
  <c r="X67" i="4" s="1"/>
  <c r="J208" i="4"/>
  <c r="X208" i="4" s="1"/>
  <c r="J58" i="4"/>
  <c r="X58" i="4" s="1"/>
  <c r="J120" i="4"/>
  <c r="X120" i="4" s="1"/>
  <c r="M266" i="4"/>
  <c r="Y266" i="4" s="1"/>
  <c r="J10" i="4"/>
  <c r="J212" i="4"/>
  <c r="X212" i="4" s="1"/>
  <c r="M223" i="4"/>
  <c r="Y223" i="4" s="1"/>
  <c r="J96" i="4"/>
  <c r="X96" i="4" s="1"/>
  <c r="J17" i="4"/>
  <c r="X17" i="4" s="1"/>
  <c r="J34" i="4"/>
  <c r="X34" i="4" s="1"/>
  <c r="Z108" i="4"/>
  <c r="X111" i="4"/>
  <c r="X76" i="4"/>
  <c r="Y175" i="4"/>
  <c r="AA288" i="4"/>
  <c r="AA248" i="4"/>
  <c r="X121" i="4"/>
  <c r="AA279" i="4"/>
  <c r="X184" i="4"/>
  <c r="AA296" i="4"/>
  <c r="Y273" i="4"/>
  <c r="AA280" i="4"/>
  <c r="X92" i="4"/>
  <c r="X95" i="4"/>
  <c r="AA290" i="4"/>
  <c r="AA254" i="4"/>
  <c r="X209" i="4"/>
  <c r="AA295" i="4"/>
  <c r="AA257" i="4"/>
  <c r="X153" i="4"/>
  <c r="AA215" i="4"/>
  <c r="AA291" i="4"/>
  <c r="AA255" i="4"/>
  <c r="X94" i="4"/>
  <c r="AA282" i="4"/>
  <c r="AA224" i="4"/>
  <c r="AA251" i="4"/>
  <c r="X207" i="4"/>
  <c r="AA294" i="4"/>
  <c r="AA256" i="4"/>
  <c r="X105" i="4"/>
  <c r="AA225" i="4"/>
  <c r="X154" i="4"/>
  <c r="AA281" i="4"/>
  <c r="Y287" i="4"/>
  <c r="Z109" i="4"/>
  <c r="Z107" i="4"/>
  <c r="AA121" i="4"/>
  <c r="X136" i="4"/>
  <c r="Z110" i="4"/>
  <c r="Z112" i="4"/>
  <c r="Z134" i="4"/>
  <c r="AA101" i="4"/>
  <c r="Y92" i="4"/>
  <c r="Z104" i="4"/>
  <c r="Z133" i="4"/>
  <c r="AA90" i="4"/>
  <c r="X45" i="4"/>
  <c r="Z106" i="4"/>
  <c r="Y123" i="4"/>
  <c r="Y102" i="4"/>
  <c r="Y79" i="4"/>
  <c r="Y120" i="4"/>
  <c r="Y72" i="4"/>
  <c r="Y125" i="4"/>
  <c r="AA98" i="4"/>
  <c r="AA85" i="4"/>
  <c r="X6" i="4"/>
  <c r="X23" i="4"/>
  <c r="X57" i="4"/>
  <c r="X61" i="4"/>
  <c r="X9" i="4"/>
  <c r="X115" i="4"/>
  <c r="X8" i="4"/>
  <c r="Y78" i="4"/>
  <c r="Y71" i="4"/>
  <c r="Y100" i="4"/>
  <c r="AA84" i="4"/>
  <c r="AA96" i="4"/>
  <c r="AA122" i="4"/>
  <c r="X140" i="4"/>
  <c r="X137" i="4"/>
  <c r="X5" i="4"/>
  <c r="X59" i="4"/>
  <c r="X41" i="4"/>
  <c r="X55" i="4"/>
  <c r="X7" i="4"/>
  <c r="Y99" i="4"/>
  <c r="Y119" i="4"/>
  <c r="Y97" i="4"/>
  <c r="AA81" i="4"/>
  <c r="AA91" i="4"/>
  <c r="X141" i="4"/>
  <c r="X44" i="4"/>
  <c r="X135" i="4"/>
  <c r="X56" i="4"/>
  <c r="X40" i="4"/>
  <c r="X48" i="4"/>
  <c r="X54" i="4"/>
  <c r="AA76" i="4"/>
  <c r="X124" i="4"/>
  <c r="X63" i="4"/>
  <c r="X31" i="4"/>
  <c r="X39" i="4"/>
  <c r="X47" i="4"/>
  <c r="X142" i="4"/>
  <c r="X46" i="4"/>
  <c r="Y89" i="4"/>
  <c r="Y86" i="4"/>
  <c r="Y93" i="4"/>
  <c r="X132" i="4"/>
  <c r="AA127" i="4"/>
  <c r="X36" i="4"/>
  <c r="X25" i="4"/>
  <c r="X62" i="4"/>
  <c r="X14" i="4"/>
  <c r="X126" i="4"/>
  <c r="X30" i="4"/>
  <c r="X38" i="4"/>
  <c r="X37" i="4"/>
  <c r="X117" i="4"/>
  <c r="Y88" i="4"/>
  <c r="Y83" i="4"/>
  <c r="Y114" i="4"/>
  <c r="AA130" i="4"/>
  <c r="X42" i="4"/>
  <c r="X24" i="4"/>
  <c r="X22" i="4"/>
  <c r="X21" i="4"/>
  <c r="X29" i="4"/>
  <c r="X28" i="4"/>
  <c r="AA75" i="4"/>
  <c r="Y113" i="4"/>
  <c r="Y77" i="4"/>
  <c r="Y69" i="4"/>
  <c r="X129" i="4"/>
  <c r="AA128" i="4"/>
  <c r="AA103" i="4"/>
  <c r="X15" i="4"/>
  <c r="X60" i="4"/>
  <c r="X20" i="4"/>
  <c r="X27" i="4"/>
  <c r="AA82" i="4"/>
  <c r="Y94" i="4"/>
  <c r="Y87" i="4"/>
  <c r="AA116" i="4"/>
  <c r="AA95" i="4"/>
  <c r="AA80" i="4"/>
  <c r="X16" i="4"/>
  <c r="X64" i="4"/>
  <c r="X138" i="4"/>
  <c r="X70" i="4"/>
  <c r="X19" i="4"/>
  <c r="X26" i="4"/>
  <c r="H218" i="5"/>
  <c r="H112" i="5"/>
  <c r="I3" i="5"/>
  <c r="H6" i="5"/>
  <c r="H324" i="5"/>
  <c r="F2" i="6" l="1"/>
  <c r="E1" i="6" s="1"/>
  <c r="Q3" i="4"/>
  <c r="X10" i="4"/>
  <c r="H3" i="4"/>
  <c r="N3" i="4"/>
  <c r="X4" i="4"/>
  <c r="AA73" i="4"/>
  <c r="D227" i="5"/>
  <c r="D313" i="5"/>
  <c r="D252" i="5"/>
  <c r="D246" i="5"/>
  <c r="D264" i="5"/>
  <c r="D249" i="5"/>
  <c r="D302" i="5"/>
  <c r="D255" i="5"/>
  <c r="D283" i="5"/>
  <c r="D229" i="5"/>
  <c r="D299" i="5"/>
  <c r="D309" i="5"/>
  <c r="D245" i="5"/>
  <c r="D316" i="5"/>
  <c r="D235" i="5"/>
  <c r="D259" i="5"/>
  <c r="D292" i="5"/>
  <c r="D222" i="5"/>
  <c r="D307" i="5"/>
  <c r="D272" i="5"/>
  <c r="D265" i="5"/>
  <c r="D244" i="5"/>
  <c r="D281" i="5"/>
  <c r="D226" i="5"/>
  <c r="D280" i="5"/>
  <c r="D287" i="5"/>
  <c r="D262" i="5"/>
  <c r="D267" i="5"/>
  <c r="D273" i="5"/>
  <c r="D295" i="5"/>
  <c r="D304" i="5"/>
  <c r="D240" i="5"/>
  <c r="D223" i="5"/>
  <c r="D263" i="5"/>
  <c r="D247" i="5"/>
  <c r="D221" i="5"/>
  <c r="D225" i="5"/>
  <c r="D266" i="5"/>
  <c r="D256" i="5"/>
  <c r="D277" i="5"/>
  <c r="D279" i="5"/>
  <c r="D278" i="5"/>
  <c r="D250" i="5"/>
  <c r="D239" i="5"/>
  <c r="D296" i="5"/>
  <c r="D289" i="5"/>
  <c r="D258" i="5"/>
  <c r="D242" i="5"/>
  <c r="D305" i="5"/>
  <c r="D232" i="5"/>
  <c r="D276" i="5"/>
  <c r="D220" i="5"/>
  <c r="D288" i="5"/>
  <c r="D268" i="5"/>
  <c r="D303" i="5"/>
  <c r="D314" i="5"/>
  <c r="D298" i="5"/>
  <c r="D254" i="5"/>
  <c r="D231" i="5"/>
  <c r="D257" i="5"/>
  <c r="D291" i="5"/>
  <c r="D317" i="5"/>
  <c r="D243" i="5"/>
  <c r="D241" i="5"/>
  <c r="D219" i="5"/>
  <c r="D312" i="5"/>
  <c r="D318" i="5"/>
  <c r="D234" i="5"/>
  <c r="D274" i="5"/>
  <c r="Z2" i="4"/>
  <c r="D260" i="5"/>
  <c r="D269" i="5"/>
  <c r="D297" i="5"/>
  <c r="D294" i="5"/>
  <c r="D310" i="5"/>
  <c r="D284" i="5"/>
  <c r="D315" i="5"/>
  <c r="D308" i="5"/>
  <c r="D270" i="5"/>
  <c r="Z3" i="4"/>
  <c r="A218" i="5" s="1"/>
  <c r="D233" i="5"/>
  <c r="D275" i="5"/>
  <c r="D224" i="5"/>
  <c r="D285" i="5"/>
  <c r="D286" i="5"/>
  <c r="D228" i="5"/>
  <c r="D238" i="5"/>
  <c r="D306" i="5"/>
  <c r="D261" i="5"/>
  <c r="D253" i="5"/>
  <c r="D237" i="5"/>
  <c r="D290" i="5"/>
  <c r="D251" i="5"/>
  <c r="D282" i="5"/>
  <c r="D300" i="5"/>
  <c r="D236" i="5"/>
  <c r="D311" i="5"/>
  <c r="D230" i="5"/>
  <c r="D248" i="5"/>
  <c r="D293" i="5"/>
  <c r="D271" i="5"/>
  <c r="D301" i="5"/>
  <c r="Y68" i="4"/>
  <c r="K3" i="4"/>
  <c r="J3" i="5"/>
  <c r="I218" i="5"/>
  <c r="I6" i="5"/>
  <c r="I112" i="5"/>
  <c r="I324" i="5"/>
  <c r="E310" i="5" l="1"/>
  <c r="AF310" i="5"/>
  <c r="X310" i="5"/>
  <c r="P310" i="5"/>
  <c r="H310" i="5"/>
  <c r="AG310" i="5"/>
  <c r="Y310" i="5"/>
  <c r="Q310" i="5"/>
  <c r="I310" i="5"/>
  <c r="AH310" i="5"/>
  <c r="Z310" i="5"/>
  <c r="R310" i="5"/>
  <c r="J310" i="5"/>
  <c r="AI310" i="5"/>
  <c r="AA310" i="5"/>
  <c r="S310" i="5"/>
  <c r="K310" i="5"/>
  <c r="AJ310" i="5"/>
  <c r="AB310" i="5"/>
  <c r="T310" i="5"/>
  <c r="L310" i="5"/>
  <c r="AC310" i="5"/>
  <c r="U310" i="5"/>
  <c r="M310" i="5"/>
  <c r="AD310" i="5"/>
  <c r="V310" i="5"/>
  <c r="N310" i="5"/>
  <c r="F310" i="5"/>
  <c r="G310" i="5"/>
  <c r="O310" i="5"/>
  <c r="W310" i="5"/>
  <c r="AE310" i="5"/>
  <c r="E307" i="5"/>
  <c r="AC307" i="5"/>
  <c r="U307" i="5"/>
  <c r="M307" i="5"/>
  <c r="AD307" i="5"/>
  <c r="V307" i="5"/>
  <c r="N307" i="5"/>
  <c r="F307" i="5"/>
  <c r="AE307" i="5"/>
  <c r="W307" i="5"/>
  <c r="O307" i="5"/>
  <c r="G307" i="5"/>
  <c r="AF307" i="5"/>
  <c r="X307" i="5"/>
  <c r="P307" i="5"/>
  <c r="H307" i="5"/>
  <c r="AG307" i="5"/>
  <c r="Y307" i="5"/>
  <c r="Q307" i="5"/>
  <c r="I307" i="5"/>
  <c r="AH307" i="5"/>
  <c r="Z307" i="5"/>
  <c r="R307" i="5"/>
  <c r="J307" i="5"/>
  <c r="AI307" i="5"/>
  <c r="AA307" i="5"/>
  <c r="S307" i="5"/>
  <c r="K307" i="5"/>
  <c r="T307" i="5"/>
  <c r="AB307" i="5"/>
  <c r="AJ307" i="5"/>
  <c r="L307" i="5"/>
  <c r="E252" i="5"/>
  <c r="AD252" i="5"/>
  <c r="V252" i="5"/>
  <c r="N252" i="5"/>
  <c r="F252" i="5"/>
  <c r="AE252" i="5"/>
  <c r="W252" i="5"/>
  <c r="O252" i="5"/>
  <c r="G252" i="5"/>
  <c r="AF252" i="5"/>
  <c r="X252" i="5"/>
  <c r="P252" i="5"/>
  <c r="H252" i="5"/>
  <c r="AG252" i="5"/>
  <c r="Y252" i="5"/>
  <c r="Q252" i="5"/>
  <c r="I252" i="5"/>
  <c r="AH252" i="5"/>
  <c r="Z252" i="5"/>
  <c r="R252" i="5"/>
  <c r="J252" i="5"/>
  <c r="AI252" i="5"/>
  <c r="AA252" i="5"/>
  <c r="S252" i="5"/>
  <c r="K252" i="5"/>
  <c r="AJ252" i="5"/>
  <c r="AB252" i="5"/>
  <c r="T252" i="5"/>
  <c r="L252" i="5"/>
  <c r="M252" i="5"/>
  <c r="U252" i="5"/>
  <c r="AC252" i="5"/>
  <c r="E293" i="5"/>
  <c r="AE293" i="5"/>
  <c r="W293" i="5"/>
  <c r="O293" i="5"/>
  <c r="G293" i="5"/>
  <c r="AF293" i="5"/>
  <c r="X293" i="5"/>
  <c r="P293" i="5"/>
  <c r="H293" i="5"/>
  <c r="AG293" i="5"/>
  <c r="Y293" i="5"/>
  <c r="Q293" i="5"/>
  <c r="I293" i="5"/>
  <c r="AH293" i="5"/>
  <c r="Z293" i="5"/>
  <c r="R293" i="5"/>
  <c r="J293" i="5"/>
  <c r="AI293" i="5"/>
  <c r="AA293" i="5"/>
  <c r="S293" i="5"/>
  <c r="K293" i="5"/>
  <c r="AJ293" i="5"/>
  <c r="AB293" i="5"/>
  <c r="T293" i="5"/>
  <c r="L293" i="5"/>
  <c r="AC293" i="5"/>
  <c r="U293" i="5"/>
  <c r="M293" i="5"/>
  <c r="F293" i="5"/>
  <c r="N293" i="5"/>
  <c r="V293" i="5"/>
  <c r="AD293" i="5"/>
  <c r="E290" i="5"/>
  <c r="AJ290" i="5"/>
  <c r="AB290" i="5"/>
  <c r="T290" i="5"/>
  <c r="L290" i="5"/>
  <c r="AC290" i="5"/>
  <c r="U290" i="5"/>
  <c r="M290" i="5"/>
  <c r="AD290" i="5"/>
  <c r="V290" i="5"/>
  <c r="N290" i="5"/>
  <c r="F290" i="5"/>
  <c r="AE290" i="5"/>
  <c r="W290" i="5"/>
  <c r="O290" i="5"/>
  <c r="G290" i="5"/>
  <c r="AF290" i="5"/>
  <c r="X290" i="5"/>
  <c r="P290" i="5"/>
  <c r="H290" i="5"/>
  <c r="AG290" i="5"/>
  <c r="Y290" i="5"/>
  <c r="Q290" i="5"/>
  <c r="I290" i="5"/>
  <c r="AH290" i="5"/>
  <c r="Z290" i="5"/>
  <c r="R290" i="5"/>
  <c r="J290" i="5"/>
  <c r="AI290" i="5"/>
  <c r="K290" i="5"/>
  <c r="S290" i="5"/>
  <c r="AA290" i="5"/>
  <c r="E285" i="5"/>
  <c r="AE285" i="5"/>
  <c r="W285" i="5"/>
  <c r="O285" i="5"/>
  <c r="G285" i="5"/>
  <c r="AF285" i="5"/>
  <c r="X285" i="5"/>
  <c r="P285" i="5"/>
  <c r="H285" i="5"/>
  <c r="AG285" i="5"/>
  <c r="Y285" i="5"/>
  <c r="Q285" i="5"/>
  <c r="I285" i="5"/>
  <c r="AH285" i="5"/>
  <c r="Z285" i="5"/>
  <c r="R285" i="5"/>
  <c r="J285" i="5"/>
  <c r="AI285" i="5"/>
  <c r="AA285" i="5"/>
  <c r="S285" i="5"/>
  <c r="K285" i="5"/>
  <c r="AJ285" i="5"/>
  <c r="AB285" i="5"/>
  <c r="T285" i="5"/>
  <c r="L285" i="5"/>
  <c r="AC285" i="5"/>
  <c r="U285" i="5"/>
  <c r="M285" i="5"/>
  <c r="F285" i="5"/>
  <c r="N285" i="5"/>
  <c r="V285" i="5"/>
  <c r="AD285" i="5"/>
  <c r="E284" i="5"/>
  <c r="AD284" i="5"/>
  <c r="V284" i="5"/>
  <c r="N284" i="5"/>
  <c r="F284" i="5"/>
  <c r="AE284" i="5"/>
  <c r="W284" i="5"/>
  <c r="O284" i="5"/>
  <c r="G284" i="5"/>
  <c r="AF284" i="5"/>
  <c r="X284" i="5"/>
  <c r="P284" i="5"/>
  <c r="H284" i="5"/>
  <c r="AG284" i="5"/>
  <c r="Y284" i="5"/>
  <c r="Q284" i="5"/>
  <c r="I284" i="5"/>
  <c r="AH284" i="5"/>
  <c r="Z284" i="5"/>
  <c r="R284" i="5"/>
  <c r="J284" i="5"/>
  <c r="AI284" i="5"/>
  <c r="AA284" i="5"/>
  <c r="S284" i="5"/>
  <c r="K284" i="5"/>
  <c r="AJ284" i="5"/>
  <c r="AB284" i="5"/>
  <c r="T284" i="5"/>
  <c r="L284" i="5"/>
  <c r="AC284" i="5"/>
  <c r="U284" i="5"/>
  <c r="M284" i="5"/>
  <c r="E234" i="5"/>
  <c r="AJ234" i="5"/>
  <c r="AB234" i="5"/>
  <c r="T234" i="5"/>
  <c r="L234" i="5"/>
  <c r="AC234" i="5"/>
  <c r="U234" i="5"/>
  <c r="M234" i="5"/>
  <c r="AD234" i="5"/>
  <c r="V234" i="5"/>
  <c r="N234" i="5"/>
  <c r="F234" i="5"/>
  <c r="AE234" i="5"/>
  <c r="W234" i="5"/>
  <c r="O234" i="5"/>
  <c r="G234" i="5"/>
  <c r="AF234" i="5"/>
  <c r="X234" i="5"/>
  <c r="P234" i="5"/>
  <c r="H234" i="5"/>
  <c r="AG234" i="5"/>
  <c r="Y234" i="5"/>
  <c r="Q234" i="5"/>
  <c r="I234" i="5"/>
  <c r="AH234" i="5"/>
  <c r="Z234" i="5"/>
  <c r="R234" i="5"/>
  <c r="J234" i="5"/>
  <c r="K234" i="5"/>
  <c r="AI234" i="5"/>
  <c r="S234" i="5"/>
  <c r="AA234" i="5"/>
  <c r="E257" i="5"/>
  <c r="AI257" i="5"/>
  <c r="AA257" i="5"/>
  <c r="S257" i="5"/>
  <c r="K257" i="5"/>
  <c r="AJ257" i="5"/>
  <c r="AB257" i="5"/>
  <c r="T257" i="5"/>
  <c r="L257" i="5"/>
  <c r="AC257" i="5"/>
  <c r="U257" i="5"/>
  <c r="M257" i="5"/>
  <c r="AD257" i="5"/>
  <c r="V257" i="5"/>
  <c r="N257" i="5"/>
  <c r="F257" i="5"/>
  <c r="AE257" i="5"/>
  <c r="W257" i="5"/>
  <c r="O257" i="5"/>
  <c r="G257" i="5"/>
  <c r="AF257" i="5"/>
  <c r="X257" i="5"/>
  <c r="P257" i="5"/>
  <c r="H257" i="5"/>
  <c r="AG257" i="5"/>
  <c r="Y257" i="5"/>
  <c r="Q257" i="5"/>
  <c r="I257" i="5"/>
  <c r="AH257" i="5"/>
  <c r="Z257" i="5"/>
  <c r="J257" i="5"/>
  <c r="R257" i="5"/>
  <c r="E220" i="5"/>
  <c r="E239" i="5"/>
  <c r="AG239" i="5"/>
  <c r="Y239" i="5"/>
  <c r="Q239" i="5"/>
  <c r="I239" i="5"/>
  <c r="AH239" i="5"/>
  <c r="Z239" i="5"/>
  <c r="R239" i="5"/>
  <c r="J239" i="5"/>
  <c r="AI239" i="5"/>
  <c r="AA239" i="5"/>
  <c r="S239" i="5"/>
  <c r="K239" i="5"/>
  <c r="AJ239" i="5"/>
  <c r="AB239" i="5"/>
  <c r="T239" i="5"/>
  <c r="L239" i="5"/>
  <c r="AC239" i="5"/>
  <c r="U239" i="5"/>
  <c r="M239" i="5"/>
  <c r="AD239" i="5"/>
  <c r="V239" i="5"/>
  <c r="N239" i="5"/>
  <c r="F239" i="5"/>
  <c r="AE239" i="5"/>
  <c r="W239" i="5"/>
  <c r="O239" i="5"/>
  <c r="G239" i="5"/>
  <c r="P239" i="5"/>
  <c r="H239" i="5"/>
  <c r="X239" i="5"/>
  <c r="AF239" i="5"/>
  <c r="E221" i="5"/>
  <c r="E267" i="5"/>
  <c r="AC267" i="5"/>
  <c r="U267" i="5"/>
  <c r="M267" i="5"/>
  <c r="AD267" i="5"/>
  <c r="V267" i="5"/>
  <c r="N267" i="5"/>
  <c r="F267" i="5"/>
  <c r="AE267" i="5"/>
  <c r="W267" i="5"/>
  <c r="O267" i="5"/>
  <c r="G267" i="5"/>
  <c r="AF267" i="5"/>
  <c r="X267" i="5"/>
  <c r="P267" i="5"/>
  <c r="H267" i="5"/>
  <c r="AG267" i="5"/>
  <c r="Y267" i="5"/>
  <c r="Q267" i="5"/>
  <c r="I267" i="5"/>
  <c r="AH267" i="5"/>
  <c r="Z267" i="5"/>
  <c r="R267" i="5"/>
  <c r="J267" i="5"/>
  <c r="AI267" i="5"/>
  <c r="AA267" i="5"/>
  <c r="S267" i="5"/>
  <c r="K267" i="5"/>
  <c r="AJ267" i="5"/>
  <c r="L267" i="5"/>
  <c r="T267" i="5"/>
  <c r="AB267" i="5"/>
  <c r="E272" i="5"/>
  <c r="AH272" i="5"/>
  <c r="Z272" i="5"/>
  <c r="R272" i="5"/>
  <c r="J272" i="5"/>
  <c r="AI272" i="5"/>
  <c r="AA272" i="5"/>
  <c r="S272" i="5"/>
  <c r="K272" i="5"/>
  <c r="AJ272" i="5"/>
  <c r="AB272" i="5"/>
  <c r="T272" i="5"/>
  <c r="L272" i="5"/>
  <c r="AC272" i="5"/>
  <c r="U272" i="5"/>
  <c r="M272" i="5"/>
  <c r="AD272" i="5"/>
  <c r="V272" i="5"/>
  <c r="N272" i="5"/>
  <c r="F272" i="5"/>
  <c r="AE272" i="5"/>
  <c r="W272" i="5"/>
  <c r="O272" i="5"/>
  <c r="G272" i="5"/>
  <c r="AF272" i="5"/>
  <c r="X272" i="5"/>
  <c r="P272" i="5"/>
  <c r="H272" i="5"/>
  <c r="Q272" i="5"/>
  <c r="Y272" i="5"/>
  <c r="I272" i="5"/>
  <c r="AG272" i="5"/>
  <c r="E309" i="5"/>
  <c r="AE309" i="5"/>
  <c r="W309" i="5"/>
  <c r="O309" i="5"/>
  <c r="G309" i="5"/>
  <c r="AF309" i="5"/>
  <c r="X309" i="5"/>
  <c r="P309" i="5"/>
  <c r="H309" i="5"/>
  <c r="AG309" i="5"/>
  <c r="Y309" i="5"/>
  <c r="Q309" i="5"/>
  <c r="I309" i="5"/>
  <c r="AH309" i="5"/>
  <c r="Z309" i="5"/>
  <c r="R309" i="5"/>
  <c r="J309" i="5"/>
  <c r="AI309" i="5"/>
  <c r="AA309" i="5"/>
  <c r="S309" i="5"/>
  <c r="K309" i="5"/>
  <c r="AJ309" i="5"/>
  <c r="AB309" i="5"/>
  <c r="T309" i="5"/>
  <c r="L309" i="5"/>
  <c r="AC309" i="5"/>
  <c r="U309" i="5"/>
  <c r="M309" i="5"/>
  <c r="V309" i="5"/>
  <c r="N309" i="5"/>
  <c r="AD309" i="5"/>
  <c r="F309" i="5"/>
  <c r="E246" i="5"/>
  <c r="AF246" i="5"/>
  <c r="X246" i="5"/>
  <c r="P246" i="5"/>
  <c r="H246" i="5"/>
  <c r="AG246" i="5"/>
  <c r="Y246" i="5"/>
  <c r="Q246" i="5"/>
  <c r="I246" i="5"/>
  <c r="AH246" i="5"/>
  <c r="Z246" i="5"/>
  <c r="R246" i="5"/>
  <c r="J246" i="5"/>
  <c r="AI246" i="5"/>
  <c r="AA246" i="5"/>
  <c r="S246" i="5"/>
  <c r="K246" i="5"/>
  <c r="AJ246" i="5"/>
  <c r="AB246" i="5"/>
  <c r="T246" i="5"/>
  <c r="L246" i="5"/>
  <c r="AC246" i="5"/>
  <c r="U246" i="5"/>
  <c r="M246" i="5"/>
  <c r="AD246" i="5"/>
  <c r="V246" i="5"/>
  <c r="N246" i="5"/>
  <c r="F246" i="5"/>
  <c r="G246" i="5"/>
  <c r="O246" i="5"/>
  <c r="W246" i="5"/>
  <c r="AE246" i="5"/>
  <c r="E224" i="5"/>
  <c r="E262" i="5"/>
  <c r="AF262" i="5"/>
  <c r="X262" i="5"/>
  <c r="P262" i="5"/>
  <c r="H262" i="5"/>
  <c r="AG262" i="5"/>
  <c r="Y262" i="5"/>
  <c r="Q262" i="5"/>
  <c r="I262" i="5"/>
  <c r="AH262" i="5"/>
  <c r="Z262" i="5"/>
  <c r="R262" i="5"/>
  <c r="J262" i="5"/>
  <c r="AI262" i="5"/>
  <c r="AA262" i="5"/>
  <c r="S262" i="5"/>
  <c r="K262" i="5"/>
  <c r="AJ262" i="5"/>
  <c r="AB262" i="5"/>
  <c r="T262" i="5"/>
  <c r="L262" i="5"/>
  <c r="AC262" i="5"/>
  <c r="U262" i="5"/>
  <c r="M262" i="5"/>
  <c r="AD262" i="5"/>
  <c r="V262" i="5"/>
  <c r="N262" i="5"/>
  <c r="F262" i="5"/>
  <c r="G262" i="5"/>
  <c r="O262" i="5"/>
  <c r="W262" i="5"/>
  <c r="AE262" i="5"/>
  <c r="E299" i="5"/>
  <c r="AC299" i="5"/>
  <c r="U299" i="5"/>
  <c r="M299" i="5"/>
  <c r="AD299" i="5"/>
  <c r="V299" i="5"/>
  <c r="N299" i="5"/>
  <c r="F299" i="5"/>
  <c r="AE299" i="5"/>
  <c r="W299" i="5"/>
  <c r="O299" i="5"/>
  <c r="G299" i="5"/>
  <c r="AF299" i="5"/>
  <c r="X299" i="5"/>
  <c r="P299" i="5"/>
  <c r="H299" i="5"/>
  <c r="AG299" i="5"/>
  <c r="Y299" i="5"/>
  <c r="Q299" i="5"/>
  <c r="I299" i="5"/>
  <c r="AH299" i="5"/>
  <c r="Z299" i="5"/>
  <c r="R299" i="5"/>
  <c r="J299" i="5"/>
  <c r="AI299" i="5"/>
  <c r="AA299" i="5"/>
  <c r="S299" i="5"/>
  <c r="K299" i="5"/>
  <c r="L299" i="5"/>
  <c r="T299" i="5"/>
  <c r="AB299" i="5"/>
  <c r="AJ299" i="5"/>
  <c r="E271" i="5"/>
  <c r="AG271" i="5"/>
  <c r="Y271" i="5"/>
  <c r="Q271" i="5"/>
  <c r="I271" i="5"/>
  <c r="AH271" i="5"/>
  <c r="Z271" i="5"/>
  <c r="R271" i="5"/>
  <c r="J271" i="5"/>
  <c r="AI271" i="5"/>
  <c r="AA271" i="5"/>
  <c r="S271" i="5"/>
  <c r="K271" i="5"/>
  <c r="AJ271" i="5"/>
  <c r="AB271" i="5"/>
  <c r="T271" i="5"/>
  <c r="L271" i="5"/>
  <c r="AC271" i="5"/>
  <c r="U271" i="5"/>
  <c r="M271" i="5"/>
  <c r="AD271" i="5"/>
  <c r="V271" i="5"/>
  <c r="N271" i="5"/>
  <c r="F271" i="5"/>
  <c r="AE271" i="5"/>
  <c r="W271" i="5"/>
  <c r="O271" i="5"/>
  <c r="G271" i="5"/>
  <c r="H271" i="5"/>
  <c r="P271" i="5"/>
  <c r="X271" i="5"/>
  <c r="AF271" i="5"/>
  <c r="E251" i="5"/>
  <c r="AC251" i="5"/>
  <c r="U251" i="5"/>
  <c r="M251" i="5"/>
  <c r="AD251" i="5"/>
  <c r="V251" i="5"/>
  <c r="N251" i="5"/>
  <c r="F251" i="5"/>
  <c r="AE251" i="5"/>
  <c r="W251" i="5"/>
  <c r="O251" i="5"/>
  <c r="G251" i="5"/>
  <c r="AF251" i="5"/>
  <c r="X251" i="5"/>
  <c r="P251" i="5"/>
  <c r="H251" i="5"/>
  <c r="AG251" i="5"/>
  <c r="Y251" i="5"/>
  <c r="Q251" i="5"/>
  <c r="I251" i="5"/>
  <c r="AH251" i="5"/>
  <c r="Z251" i="5"/>
  <c r="R251" i="5"/>
  <c r="J251" i="5"/>
  <c r="AI251" i="5"/>
  <c r="AA251" i="5"/>
  <c r="S251" i="5"/>
  <c r="K251" i="5"/>
  <c r="AB251" i="5"/>
  <c r="AJ251" i="5"/>
  <c r="T251" i="5"/>
  <c r="L251" i="5"/>
  <c r="E286" i="5"/>
  <c r="AF286" i="5"/>
  <c r="X286" i="5"/>
  <c r="P286" i="5"/>
  <c r="H286" i="5"/>
  <c r="AG286" i="5"/>
  <c r="Y286" i="5"/>
  <c r="Q286" i="5"/>
  <c r="I286" i="5"/>
  <c r="AH286" i="5"/>
  <c r="Z286" i="5"/>
  <c r="R286" i="5"/>
  <c r="J286" i="5"/>
  <c r="AI286" i="5"/>
  <c r="AA286" i="5"/>
  <c r="S286" i="5"/>
  <c r="K286" i="5"/>
  <c r="AJ286" i="5"/>
  <c r="AB286" i="5"/>
  <c r="T286" i="5"/>
  <c r="L286" i="5"/>
  <c r="AC286" i="5"/>
  <c r="U286" i="5"/>
  <c r="M286" i="5"/>
  <c r="AD286" i="5"/>
  <c r="V286" i="5"/>
  <c r="N286" i="5"/>
  <c r="F286" i="5"/>
  <c r="AE286" i="5"/>
  <c r="W286" i="5"/>
  <c r="G286" i="5"/>
  <c r="O286" i="5"/>
  <c r="E315" i="5"/>
  <c r="AC315" i="5"/>
  <c r="U315" i="5"/>
  <c r="M315" i="5"/>
  <c r="AD315" i="5"/>
  <c r="V315" i="5"/>
  <c r="N315" i="5"/>
  <c r="F315" i="5"/>
  <c r="AE315" i="5"/>
  <c r="W315" i="5"/>
  <c r="O315" i="5"/>
  <c r="G315" i="5"/>
  <c r="AF315" i="5"/>
  <c r="X315" i="5"/>
  <c r="P315" i="5"/>
  <c r="H315" i="5"/>
  <c r="AG315" i="5"/>
  <c r="Y315" i="5"/>
  <c r="Q315" i="5"/>
  <c r="I315" i="5"/>
  <c r="AH315" i="5"/>
  <c r="Z315" i="5"/>
  <c r="R315" i="5"/>
  <c r="J315" i="5"/>
  <c r="AI315" i="5"/>
  <c r="AA315" i="5"/>
  <c r="S315" i="5"/>
  <c r="K315" i="5"/>
  <c r="AB315" i="5"/>
  <c r="AJ315" i="5"/>
  <c r="T315" i="5"/>
  <c r="L315" i="5"/>
  <c r="E274" i="5"/>
  <c r="AJ274" i="5"/>
  <c r="AB274" i="5"/>
  <c r="T274" i="5"/>
  <c r="L274" i="5"/>
  <c r="AC274" i="5"/>
  <c r="U274" i="5"/>
  <c r="M274" i="5"/>
  <c r="AD274" i="5"/>
  <c r="V274" i="5"/>
  <c r="N274" i="5"/>
  <c r="F274" i="5"/>
  <c r="AE274" i="5"/>
  <c r="W274" i="5"/>
  <c r="O274" i="5"/>
  <c r="G274" i="5"/>
  <c r="AF274" i="5"/>
  <c r="X274" i="5"/>
  <c r="P274" i="5"/>
  <c r="H274" i="5"/>
  <c r="AG274" i="5"/>
  <c r="Y274" i="5"/>
  <c r="Q274" i="5"/>
  <c r="I274" i="5"/>
  <c r="AH274" i="5"/>
  <c r="Z274" i="5"/>
  <c r="R274" i="5"/>
  <c r="J274" i="5"/>
  <c r="S274" i="5"/>
  <c r="AA274" i="5"/>
  <c r="AI274" i="5"/>
  <c r="K274" i="5"/>
  <c r="E291" i="5"/>
  <c r="AC291" i="5"/>
  <c r="U291" i="5"/>
  <c r="M291" i="5"/>
  <c r="AD291" i="5"/>
  <c r="V291" i="5"/>
  <c r="N291" i="5"/>
  <c r="F291" i="5"/>
  <c r="AE291" i="5"/>
  <c r="W291" i="5"/>
  <c r="O291" i="5"/>
  <c r="G291" i="5"/>
  <c r="AF291" i="5"/>
  <c r="X291" i="5"/>
  <c r="P291" i="5"/>
  <c r="H291" i="5"/>
  <c r="AG291" i="5"/>
  <c r="Y291" i="5"/>
  <c r="Q291" i="5"/>
  <c r="I291" i="5"/>
  <c r="AH291" i="5"/>
  <c r="Z291" i="5"/>
  <c r="R291" i="5"/>
  <c r="J291" i="5"/>
  <c r="AI291" i="5"/>
  <c r="AA291" i="5"/>
  <c r="S291" i="5"/>
  <c r="K291" i="5"/>
  <c r="L291" i="5"/>
  <c r="T291" i="5"/>
  <c r="AB291" i="5"/>
  <c r="AJ291" i="5"/>
  <c r="E288" i="5"/>
  <c r="AH288" i="5"/>
  <c r="Z288" i="5"/>
  <c r="R288" i="5"/>
  <c r="J288" i="5"/>
  <c r="AI288" i="5"/>
  <c r="AA288" i="5"/>
  <c r="S288" i="5"/>
  <c r="K288" i="5"/>
  <c r="AJ288" i="5"/>
  <c r="AB288" i="5"/>
  <c r="T288" i="5"/>
  <c r="L288" i="5"/>
  <c r="AC288" i="5"/>
  <c r="U288" i="5"/>
  <c r="M288" i="5"/>
  <c r="AD288" i="5"/>
  <c r="V288" i="5"/>
  <c r="N288" i="5"/>
  <c r="F288" i="5"/>
  <c r="AE288" i="5"/>
  <c r="W288" i="5"/>
  <c r="O288" i="5"/>
  <c r="G288" i="5"/>
  <c r="AF288" i="5"/>
  <c r="X288" i="5"/>
  <c r="P288" i="5"/>
  <c r="H288" i="5"/>
  <c r="AG288" i="5"/>
  <c r="Y288" i="5"/>
  <c r="I288" i="5"/>
  <c r="Q288" i="5"/>
  <c r="E296" i="5"/>
  <c r="AH296" i="5"/>
  <c r="Z296" i="5"/>
  <c r="R296" i="5"/>
  <c r="J296" i="5"/>
  <c r="AI296" i="5"/>
  <c r="AA296" i="5"/>
  <c r="S296" i="5"/>
  <c r="K296" i="5"/>
  <c r="AJ296" i="5"/>
  <c r="AB296" i="5"/>
  <c r="T296" i="5"/>
  <c r="L296" i="5"/>
  <c r="AC296" i="5"/>
  <c r="U296" i="5"/>
  <c r="M296" i="5"/>
  <c r="AD296" i="5"/>
  <c r="V296" i="5"/>
  <c r="N296" i="5"/>
  <c r="F296" i="5"/>
  <c r="AE296" i="5"/>
  <c r="W296" i="5"/>
  <c r="O296" i="5"/>
  <c r="G296" i="5"/>
  <c r="AF296" i="5"/>
  <c r="X296" i="5"/>
  <c r="P296" i="5"/>
  <c r="H296" i="5"/>
  <c r="AG296" i="5"/>
  <c r="I296" i="5"/>
  <c r="Q296" i="5"/>
  <c r="Y296" i="5"/>
  <c r="E225" i="5"/>
  <c r="E273" i="5"/>
  <c r="AI273" i="5"/>
  <c r="AA273" i="5"/>
  <c r="S273" i="5"/>
  <c r="K273" i="5"/>
  <c r="AJ273" i="5"/>
  <c r="AB273" i="5"/>
  <c r="T273" i="5"/>
  <c r="L273" i="5"/>
  <c r="AC273" i="5"/>
  <c r="U273" i="5"/>
  <c r="M273" i="5"/>
  <c r="AD273" i="5"/>
  <c r="V273" i="5"/>
  <c r="N273" i="5"/>
  <c r="F273" i="5"/>
  <c r="AE273" i="5"/>
  <c r="W273" i="5"/>
  <c r="O273" i="5"/>
  <c r="G273" i="5"/>
  <c r="AF273" i="5"/>
  <c r="X273" i="5"/>
  <c r="P273" i="5"/>
  <c r="H273" i="5"/>
  <c r="AG273" i="5"/>
  <c r="Y273" i="5"/>
  <c r="Q273" i="5"/>
  <c r="I273" i="5"/>
  <c r="J273" i="5"/>
  <c r="R273" i="5"/>
  <c r="Z273" i="5"/>
  <c r="AH273" i="5"/>
  <c r="E265" i="5"/>
  <c r="AI265" i="5"/>
  <c r="AA265" i="5"/>
  <c r="S265" i="5"/>
  <c r="K265" i="5"/>
  <c r="AJ265" i="5"/>
  <c r="AB265" i="5"/>
  <c r="T265" i="5"/>
  <c r="L265" i="5"/>
  <c r="AC265" i="5"/>
  <c r="U265" i="5"/>
  <c r="M265" i="5"/>
  <c r="AD265" i="5"/>
  <c r="V265" i="5"/>
  <c r="N265" i="5"/>
  <c r="F265" i="5"/>
  <c r="AE265" i="5"/>
  <c r="W265" i="5"/>
  <c r="O265" i="5"/>
  <c r="G265" i="5"/>
  <c r="AF265" i="5"/>
  <c r="X265" i="5"/>
  <c r="P265" i="5"/>
  <c r="H265" i="5"/>
  <c r="AG265" i="5"/>
  <c r="Y265" i="5"/>
  <c r="Q265" i="5"/>
  <c r="I265" i="5"/>
  <c r="J265" i="5"/>
  <c r="R265" i="5"/>
  <c r="AH265" i="5"/>
  <c r="Z265" i="5"/>
  <c r="E245" i="5"/>
  <c r="AE245" i="5"/>
  <c r="W245" i="5"/>
  <c r="O245" i="5"/>
  <c r="G245" i="5"/>
  <c r="AF245" i="5"/>
  <c r="X245" i="5"/>
  <c r="P245" i="5"/>
  <c r="H245" i="5"/>
  <c r="AG245" i="5"/>
  <c r="Y245" i="5"/>
  <c r="Q245" i="5"/>
  <c r="I245" i="5"/>
  <c r="AH245" i="5"/>
  <c r="Z245" i="5"/>
  <c r="R245" i="5"/>
  <c r="J245" i="5"/>
  <c r="AI245" i="5"/>
  <c r="AA245" i="5"/>
  <c r="S245" i="5"/>
  <c r="K245" i="5"/>
  <c r="AJ245" i="5"/>
  <c r="AB245" i="5"/>
  <c r="T245" i="5"/>
  <c r="L245" i="5"/>
  <c r="AC245" i="5"/>
  <c r="U245" i="5"/>
  <c r="M245" i="5"/>
  <c r="V245" i="5"/>
  <c r="AD245" i="5"/>
  <c r="N245" i="5"/>
  <c r="F245" i="5"/>
  <c r="E264" i="5"/>
  <c r="AH264" i="5"/>
  <c r="Z264" i="5"/>
  <c r="R264" i="5"/>
  <c r="J264" i="5"/>
  <c r="AI264" i="5"/>
  <c r="AA264" i="5"/>
  <c r="S264" i="5"/>
  <c r="K264" i="5"/>
  <c r="AJ264" i="5"/>
  <c r="AB264" i="5"/>
  <c r="T264" i="5"/>
  <c r="L264" i="5"/>
  <c r="AC264" i="5"/>
  <c r="U264" i="5"/>
  <c r="M264" i="5"/>
  <c r="AD264" i="5"/>
  <c r="V264" i="5"/>
  <c r="N264" i="5"/>
  <c r="F264" i="5"/>
  <c r="AE264" i="5"/>
  <c r="W264" i="5"/>
  <c r="O264" i="5"/>
  <c r="G264" i="5"/>
  <c r="AF264" i="5"/>
  <c r="X264" i="5"/>
  <c r="P264" i="5"/>
  <c r="H264" i="5"/>
  <c r="I264" i="5"/>
  <c r="Q264" i="5"/>
  <c r="Y264" i="5"/>
  <c r="AG264" i="5"/>
  <c r="E318" i="5"/>
  <c r="AF318" i="5"/>
  <c r="X318" i="5"/>
  <c r="P318" i="5"/>
  <c r="H318" i="5"/>
  <c r="AG318" i="5"/>
  <c r="Y318" i="5"/>
  <c r="Q318" i="5"/>
  <c r="I318" i="5"/>
  <c r="AH318" i="5"/>
  <c r="Z318" i="5"/>
  <c r="R318" i="5"/>
  <c r="J318" i="5"/>
  <c r="AI318" i="5"/>
  <c r="AA318" i="5"/>
  <c r="S318" i="5"/>
  <c r="K318" i="5"/>
  <c r="AJ318" i="5"/>
  <c r="AB318" i="5"/>
  <c r="T318" i="5"/>
  <c r="L318" i="5"/>
  <c r="AC318" i="5"/>
  <c r="U318" i="5"/>
  <c r="M318" i="5"/>
  <c r="AD318" i="5"/>
  <c r="V318" i="5"/>
  <c r="N318" i="5"/>
  <c r="F318" i="5"/>
  <c r="G318" i="5"/>
  <c r="O318" i="5"/>
  <c r="W318" i="5"/>
  <c r="AE318" i="5"/>
  <c r="E282" i="5"/>
  <c r="AJ282" i="5"/>
  <c r="AB282" i="5"/>
  <c r="T282" i="5"/>
  <c r="L282" i="5"/>
  <c r="AC282" i="5"/>
  <c r="U282" i="5"/>
  <c r="M282" i="5"/>
  <c r="AD282" i="5"/>
  <c r="V282" i="5"/>
  <c r="N282" i="5"/>
  <c r="F282" i="5"/>
  <c r="AE282" i="5"/>
  <c r="W282" i="5"/>
  <c r="O282" i="5"/>
  <c r="G282" i="5"/>
  <c r="AF282" i="5"/>
  <c r="X282" i="5"/>
  <c r="P282" i="5"/>
  <c r="H282" i="5"/>
  <c r="AG282" i="5"/>
  <c r="Y282" i="5"/>
  <c r="Q282" i="5"/>
  <c r="I282" i="5"/>
  <c r="AH282" i="5"/>
  <c r="Z282" i="5"/>
  <c r="R282" i="5"/>
  <c r="J282" i="5"/>
  <c r="AA282" i="5"/>
  <c r="S282" i="5"/>
  <c r="AI282" i="5"/>
  <c r="K282" i="5"/>
  <c r="E317" i="5"/>
  <c r="AE317" i="5"/>
  <c r="W317" i="5"/>
  <c r="O317" i="5"/>
  <c r="G317" i="5"/>
  <c r="AF317" i="5"/>
  <c r="X317" i="5"/>
  <c r="P317" i="5"/>
  <c r="H317" i="5"/>
  <c r="AG317" i="5"/>
  <c r="Y317" i="5"/>
  <c r="Q317" i="5"/>
  <c r="I317" i="5"/>
  <c r="AH317" i="5"/>
  <c r="Z317" i="5"/>
  <c r="R317" i="5"/>
  <c r="J317" i="5"/>
  <c r="AI317" i="5"/>
  <c r="AA317" i="5"/>
  <c r="S317" i="5"/>
  <c r="K317" i="5"/>
  <c r="AJ317" i="5"/>
  <c r="AB317" i="5"/>
  <c r="T317" i="5"/>
  <c r="L317" i="5"/>
  <c r="AC317" i="5"/>
  <c r="U317" i="5"/>
  <c r="M317" i="5"/>
  <c r="AD317" i="5"/>
  <c r="F317" i="5"/>
  <c r="N317" i="5"/>
  <c r="V317" i="5"/>
  <c r="E268" i="5"/>
  <c r="AD268" i="5"/>
  <c r="V268" i="5"/>
  <c r="N268" i="5"/>
  <c r="F268" i="5"/>
  <c r="AE268" i="5"/>
  <c r="W268" i="5"/>
  <c r="O268" i="5"/>
  <c r="G268" i="5"/>
  <c r="AF268" i="5"/>
  <c r="X268" i="5"/>
  <c r="P268" i="5"/>
  <c r="H268" i="5"/>
  <c r="AG268" i="5"/>
  <c r="Y268" i="5"/>
  <c r="Q268" i="5"/>
  <c r="I268" i="5"/>
  <c r="AH268" i="5"/>
  <c r="Z268" i="5"/>
  <c r="R268" i="5"/>
  <c r="J268" i="5"/>
  <c r="AI268" i="5"/>
  <c r="AA268" i="5"/>
  <c r="S268" i="5"/>
  <c r="K268" i="5"/>
  <c r="AJ268" i="5"/>
  <c r="AB268" i="5"/>
  <c r="T268" i="5"/>
  <c r="L268" i="5"/>
  <c r="M268" i="5"/>
  <c r="U268" i="5"/>
  <c r="AC268" i="5"/>
  <c r="E289" i="5"/>
  <c r="AI289" i="5"/>
  <c r="AA289" i="5"/>
  <c r="S289" i="5"/>
  <c r="K289" i="5"/>
  <c r="AJ289" i="5"/>
  <c r="AB289" i="5"/>
  <c r="T289" i="5"/>
  <c r="L289" i="5"/>
  <c r="AC289" i="5"/>
  <c r="U289" i="5"/>
  <c r="M289" i="5"/>
  <c r="AD289" i="5"/>
  <c r="V289" i="5"/>
  <c r="N289" i="5"/>
  <c r="F289" i="5"/>
  <c r="AE289" i="5"/>
  <c r="W289" i="5"/>
  <c r="O289" i="5"/>
  <c r="G289" i="5"/>
  <c r="AF289" i="5"/>
  <c r="X289" i="5"/>
  <c r="P289" i="5"/>
  <c r="H289" i="5"/>
  <c r="AG289" i="5"/>
  <c r="Y289" i="5"/>
  <c r="Q289" i="5"/>
  <c r="I289" i="5"/>
  <c r="J289" i="5"/>
  <c r="R289" i="5"/>
  <c r="Z289" i="5"/>
  <c r="AH289" i="5"/>
  <c r="E266" i="5"/>
  <c r="AJ266" i="5"/>
  <c r="AB266" i="5"/>
  <c r="T266" i="5"/>
  <c r="L266" i="5"/>
  <c r="AC266" i="5"/>
  <c r="U266" i="5"/>
  <c r="M266" i="5"/>
  <c r="AD266" i="5"/>
  <c r="V266" i="5"/>
  <c r="N266" i="5"/>
  <c r="F266" i="5"/>
  <c r="AE266" i="5"/>
  <c r="W266" i="5"/>
  <c r="O266" i="5"/>
  <c r="G266" i="5"/>
  <c r="AF266" i="5"/>
  <c r="X266" i="5"/>
  <c r="P266" i="5"/>
  <c r="H266" i="5"/>
  <c r="AG266" i="5"/>
  <c r="Y266" i="5"/>
  <c r="Q266" i="5"/>
  <c r="I266" i="5"/>
  <c r="AH266" i="5"/>
  <c r="Z266" i="5"/>
  <c r="R266" i="5"/>
  <c r="J266" i="5"/>
  <c r="K266" i="5"/>
  <c r="S266" i="5"/>
  <c r="AA266" i="5"/>
  <c r="AI266" i="5"/>
  <c r="E295" i="5"/>
  <c r="AG295" i="5"/>
  <c r="Y295" i="5"/>
  <c r="Q295" i="5"/>
  <c r="I295" i="5"/>
  <c r="AH295" i="5"/>
  <c r="Z295" i="5"/>
  <c r="R295" i="5"/>
  <c r="J295" i="5"/>
  <c r="AI295" i="5"/>
  <c r="AA295" i="5"/>
  <c r="S295" i="5"/>
  <c r="K295" i="5"/>
  <c r="AJ295" i="5"/>
  <c r="AB295" i="5"/>
  <c r="T295" i="5"/>
  <c r="L295" i="5"/>
  <c r="AC295" i="5"/>
  <c r="U295" i="5"/>
  <c r="M295" i="5"/>
  <c r="AD295" i="5"/>
  <c r="V295" i="5"/>
  <c r="N295" i="5"/>
  <c r="F295" i="5"/>
  <c r="AE295" i="5"/>
  <c r="W295" i="5"/>
  <c r="O295" i="5"/>
  <c r="G295" i="5"/>
  <c r="H295" i="5"/>
  <c r="P295" i="5"/>
  <c r="X295" i="5"/>
  <c r="AF295" i="5"/>
  <c r="E244" i="5"/>
  <c r="AD244" i="5"/>
  <c r="V244" i="5"/>
  <c r="N244" i="5"/>
  <c r="F244" i="5"/>
  <c r="AE244" i="5"/>
  <c r="W244" i="5"/>
  <c r="O244" i="5"/>
  <c r="G244" i="5"/>
  <c r="AF244" i="5"/>
  <c r="X244" i="5"/>
  <c r="P244" i="5"/>
  <c r="H244" i="5"/>
  <c r="AG244" i="5"/>
  <c r="Y244" i="5"/>
  <c r="Q244" i="5"/>
  <c r="I244" i="5"/>
  <c r="AH244" i="5"/>
  <c r="Z244" i="5"/>
  <c r="R244" i="5"/>
  <c r="J244" i="5"/>
  <c r="AI244" i="5"/>
  <c r="AA244" i="5"/>
  <c r="S244" i="5"/>
  <c r="K244" i="5"/>
  <c r="AJ244" i="5"/>
  <c r="AB244" i="5"/>
  <c r="T244" i="5"/>
  <c r="L244" i="5"/>
  <c r="M244" i="5"/>
  <c r="U244" i="5"/>
  <c r="AC244" i="5"/>
  <c r="E316" i="5"/>
  <c r="AD316" i="5"/>
  <c r="V316" i="5"/>
  <c r="N316" i="5"/>
  <c r="F316" i="5"/>
  <c r="AE316" i="5"/>
  <c r="W316" i="5"/>
  <c r="O316" i="5"/>
  <c r="G316" i="5"/>
  <c r="AF316" i="5"/>
  <c r="X316" i="5"/>
  <c r="P316" i="5"/>
  <c r="H316" i="5"/>
  <c r="AG316" i="5"/>
  <c r="Y316" i="5"/>
  <c r="Q316" i="5"/>
  <c r="I316" i="5"/>
  <c r="AH316" i="5"/>
  <c r="Z316" i="5"/>
  <c r="R316" i="5"/>
  <c r="J316" i="5"/>
  <c r="AI316" i="5"/>
  <c r="AA316" i="5"/>
  <c r="S316" i="5"/>
  <c r="K316" i="5"/>
  <c r="AJ316" i="5"/>
  <c r="AB316" i="5"/>
  <c r="T316" i="5"/>
  <c r="L316" i="5"/>
  <c r="M316" i="5"/>
  <c r="U316" i="5"/>
  <c r="AC316" i="5"/>
  <c r="E249" i="5"/>
  <c r="AI249" i="5"/>
  <c r="AA249" i="5"/>
  <c r="S249" i="5"/>
  <c r="K249" i="5"/>
  <c r="AJ249" i="5"/>
  <c r="AB249" i="5"/>
  <c r="T249" i="5"/>
  <c r="L249" i="5"/>
  <c r="AC249" i="5"/>
  <c r="U249" i="5"/>
  <c r="M249" i="5"/>
  <c r="AD249" i="5"/>
  <c r="V249" i="5"/>
  <c r="N249" i="5"/>
  <c r="F249" i="5"/>
  <c r="AE249" i="5"/>
  <c r="W249" i="5"/>
  <c r="O249" i="5"/>
  <c r="G249" i="5"/>
  <c r="AF249" i="5"/>
  <c r="X249" i="5"/>
  <c r="P249" i="5"/>
  <c r="H249" i="5"/>
  <c r="AG249" i="5"/>
  <c r="Y249" i="5"/>
  <c r="Q249" i="5"/>
  <c r="I249" i="5"/>
  <c r="Z249" i="5"/>
  <c r="AH249" i="5"/>
  <c r="R249" i="5"/>
  <c r="J249" i="5"/>
  <c r="E248" i="5"/>
  <c r="AH248" i="5"/>
  <c r="Z248" i="5"/>
  <c r="R248" i="5"/>
  <c r="J248" i="5"/>
  <c r="AI248" i="5"/>
  <c r="AA248" i="5"/>
  <c r="S248" i="5"/>
  <c r="K248" i="5"/>
  <c r="AJ248" i="5"/>
  <c r="AB248" i="5"/>
  <c r="T248" i="5"/>
  <c r="L248" i="5"/>
  <c r="AC248" i="5"/>
  <c r="U248" i="5"/>
  <c r="M248" i="5"/>
  <c r="AD248" i="5"/>
  <c r="V248" i="5"/>
  <c r="N248" i="5"/>
  <c r="F248" i="5"/>
  <c r="AE248" i="5"/>
  <c r="W248" i="5"/>
  <c r="O248" i="5"/>
  <c r="G248" i="5"/>
  <c r="AF248" i="5"/>
  <c r="X248" i="5"/>
  <c r="P248" i="5"/>
  <c r="H248" i="5"/>
  <c r="I248" i="5"/>
  <c r="Q248" i="5"/>
  <c r="Y248" i="5"/>
  <c r="AG248" i="5"/>
  <c r="E250" i="5"/>
  <c r="AJ250" i="5"/>
  <c r="AB250" i="5"/>
  <c r="T250" i="5"/>
  <c r="L250" i="5"/>
  <c r="AC250" i="5"/>
  <c r="U250" i="5"/>
  <c r="M250" i="5"/>
  <c r="AD250" i="5"/>
  <c r="V250" i="5"/>
  <c r="N250" i="5"/>
  <c r="F250" i="5"/>
  <c r="AE250" i="5"/>
  <c r="W250" i="5"/>
  <c r="O250" i="5"/>
  <c r="G250" i="5"/>
  <c r="AF250" i="5"/>
  <c r="X250" i="5"/>
  <c r="P250" i="5"/>
  <c r="H250" i="5"/>
  <c r="AG250" i="5"/>
  <c r="Y250" i="5"/>
  <c r="Q250" i="5"/>
  <c r="I250" i="5"/>
  <c r="AH250" i="5"/>
  <c r="Z250" i="5"/>
  <c r="R250" i="5"/>
  <c r="J250" i="5"/>
  <c r="K250" i="5"/>
  <c r="S250" i="5"/>
  <c r="AA250" i="5"/>
  <c r="AI250" i="5"/>
  <c r="E308" i="5"/>
  <c r="AD308" i="5"/>
  <c r="V308" i="5"/>
  <c r="N308" i="5"/>
  <c r="F308" i="5"/>
  <c r="AE308" i="5"/>
  <c r="W308" i="5"/>
  <c r="O308" i="5"/>
  <c r="G308" i="5"/>
  <c r="AF308" i="5"/>
  <c r="X308" i="5"/>
  <c r="P308" i="5"/>
  <c r="H308" i="5"/>
  <c r="AG308" i="5"/>
  <c r="Y308" i="5"/>
  <c r="Q308" i="5"/>
  <c r="I308" i="5"/>
  <c r="AH308" i="5"/>
  <c r="Z308" i="5"/>
  <c r="R308" i="5"/>
  <c r="J308" i="5"/>
  <c r="AI308" i="5"/>
  <c r="AA308" i="5"/>
  <c r="S308" i="5"/>
  <c r="K308" i="5"/>
  <c r="AJ308" i="5"/>
  <c r="AB308" i="5"/>
  <c r="T308" i="5"/>
  <c r="L308" i="5"/>
  <c r="M308" i="5"/>
  <c r="U308" i="5"/>
  <c r="AC308" i="5"/>
  <c r="E300" i="5"/>
  <c r="AD300" i="5"/>
  <c r="V300" i="5"/>
  <c r="N300" i="5"/>
  <c r="F300" i="5"/>
  <c r="AE300" i="5"/>
  <c r="W300" i="5"/>
  <c r="O300" i="5"/>
  <c r="G300" i="5"/>
  <c r="AF300" i="5"/>
  <c r="X300" i="5"/>
  <c r="P300" i="5"/>
  <c r="H300" i="5"/>
  <c r="AG300" i="5"/>
  <c r="Y300" i="5"/>
  <c r="Q300" i="5"/>
  <c r="I300" i="5"/>
  <c r="AH300" i="5"/>
  <c r="Z300" i="5"/>
  <c r="R300" i="5"/>
  <c r="J300" i="5"/>
  <c r="AI300" i="5"/>
  <c r="AA300" i="5"/>
  <c r="S300" i="5"/>
  <c r="K300" i="5"/>
  <c r="AJ300" i="5"/>
  <c r="AB300" i="5"/>
  <c r="T300" i="5"/>
  <c r="L300" i="5"/>
  <c r="M300" i="5"/>
  <c r="U300" i="5"/>
  <c r="AC300" i="5"/>
  <c r="E238" i="5"/>
  <c r="AF238" i="5"/>
  <c r="X238" i="5"/>
  <c r="P238" i="5"/>
  <c r="H238" i="5"/>
  <c r="AG238" i="5"/>
  <c r="Y238" i="5"/>
  <c r="Q238" i="5"/>
  <c r="I238" i="5"/>
  <c r="AH238" i="5"/>
  <c r="Z238" i="5"/>
  <c r="R238" i="5"/>
  <c r="J238" i="5"/>
  <c r="AI238" i="5"/>
  <c r="AA238" i="5"/>
  <c r="S238" i="5"/>
  <c r="K238" i="5"/>
  <c r="AJ238" i="5"/>
  <c r="AB238" i="5"/>
  <c r="T238" i="5"/>
  <c r="L238" i="5"/>
  <c r="AC238" i="5"/>
  <c r="U238" i="5"/>
  <c r="M238" i="5"/>
  <c r="AD238" i="5"/>
  <c r="V238" i="5"/>
  <c r="N238" i="5"/>
  <c r="F238" i="5"/>
  <c r="G238" i="5"/>
  <c r="O238" i="5"/>
  <c r="W238" i="5"/>
  <c r="AE238" i="5"/>
  <c r="E270" i="5"/>
  <c r="AF270" i="5"/>
  <c r="X270" i="5"/>
  <c r="P270" i="5"/>
  <c r="H270" i="5"/>
  <c r="AG270" i="5"/>
  <c r="Y270" i="5"/>
  <c r="Q270" i="5"/>
  <c r="I270" i="5"/>
  <c r="AH270" i="5"/>
  <c r="Z270" i="5"/>
  <c r="R270" i="5"/>
  <c r="J270" i="5"/>
  <c r="AI270" i="5"/>
  <c r="AA270" i="5"/>
  <c r="S270" i="5"/>
  <c r="K270" i="5"/>
  <c r="AJ270" i="5"/>
  <c r="AB270" i="5"/>
  <c r="T270" i="5"/>
  <c r="L270" i="5"/>
  <c r="AC270" i="5"/>
  <c r="U270" i="5"/>
  <c r="M270" i="5"/>
  <c r="AD270" i="5"/>
  <c r="V270" i="5"/>
  <c r="N270" i="5"/>
  <c r="F270" i="5"/>
  <c r="O270" i="5"/>
  <c r="W270" i="5"/>
  <c r="AE270" i="5"/>
  <c r="G270" i="5"/>
  <c r="E260" i="5"/>
  <c r="AD260" i="5"/>
  <c r="V260" i="5"/>
  <c r="N260" i="5"/>
  <c r="F260" i="5"/>
  <c r="AE260" i="5"/>
  <c r="W260" i="5"/>
  <c r="O260" i="5"/>
  <c r="G260" i="5"/>
  <c r="AF260" i="5"/>
  <c r="X260" i="5"/>
  <c r="P260" i="5"/>
  <c r="H260" i="5"/>
  <c r="AG260" i="5"/>
  <c r="Y260" i="5"/>
  <c r="Q260" i="5"/>
  <c r="I260" i="5"/>
  <c r="AH260" i="5"/>
  <c r="Z260" i="5"/>
  <c r="R260" i="5"/>
  <c r="J260" i="5"/>
  <c r="AI260" i="5"/>
  <c r="AA260" i="5"/>
  <c r="S260" i="5"/>
  <c r="K260" i="5"/>
  <c r="AJ260" i="5"/>
  <c r="AB260" i="5"/>
  <c r="T260" i="5"/>
  <c r="L260" i="5"/>
  <c r="M260" i="5"/>
  <c r="U260" i="5"/>
  <c r="AC260" i="5"/>
  <c r="E243" i="5"/>
  <c r="AC243" i="5"/>
  <c r="U243" i="5"/>
  <c r="M243" i="5"/>
  <c r="AD243" i="5"/>
  <c r="V243" i="5"/>
  <c r="N243" i="5"/>
  <c r="F243" i="5"/>
  <c r="AE243" i="5"/>
  <c r="W243" i="5"/>
  <c r="O243" i="5"/>
  <c r="G243" i="5"/>
  <c r="AF243" i="5"/>
  <c r="X243" i="5"/>
  <c r="P243" i="5"/>
  <c r="H243" i="5"/>
  <c r="AG243" i="5"/>
  <c r="Y243" i="5"/>
  <c r="Q243" i="5"/>
  <c r="I243" i="5"/>
  <c r="AH243" i="5"/>
  <c r="Z243" i="5"/>
  <c r="R243" i="5"/>
  <c r="J243" i="5"/>
  <c r="AI243" i="5"/>
  <c r="AA243" i="5"/>
  <c r="S243" i="5"/>
  <c r="K243" i="5"/>
  <c r="T243" i="5"/>
  <c r="AB243" i="5"/>
  <c r="L243" i="5"/>
  <c r="AJ243" i="5"/>
  <c r="E303" i="5"/>
  <c r="AG303" i="5"/>
  <c r="Y303" i="5"/>
  <c r="Q303" i="5"/>
  <c r="I303" i="5"/>
  <c r="AH303" i="5"/>
  <c r="Z303" i="5"/>
  <c r="R303" i="5"/>
  <c r="J303" i="5"/>
  <c r="AI303" i="5"/>
  <c r="AA303" i="5"/>
  <c r="S303" i="5"/>
  <c r="K303" i="5"/>
  <c r="AJ303" i="5"/>
  <c r="AB303" i="5"/>
  <c r="T303" i="5"/>
  <c r="L303" i="5"/>
  <c r="AC303" i="5"/>
  <c r="U303" i="5"/>
  <c r="M303" i="5"/>
  <c r="AD303" i="5"/>
  <c r="V303" i="5"/>
  <c r="N303" i="5"/>
  <c r="F303" i="5"/>
  <c r="AE303" i="5"/>
  <c r="W303" i="5"/>
  <c r="O303" i="5"/>
  <c r="G303" i="5"/>
  <c r="P303" i="5"/>
  <c r="X303" i="5"/>
  <c r="AF303" i="5"/>
  <c r="H303" i="5"/>
  <c r="E258" i="5"/>
  <c r="AJ258" i="5"/>
  <c r="AB258" i="5"/>
  <c r="T258" i="5"/>
  <c r="L258" i="5"/>
  <c r="AC258" i="5"/>
  <c r="U258" i="5"/>
  <c r="M258" i="5"/>
  <c r="AD258" i="5"/>
  <c r="V258" i="5"/>
  <c r="N258" i="5"/>
  <c r="F258" i="5"/>
  <c r="AE258" i="5"/>
  <c r="W258" i="5"/>
  <c r="O258" i="5"/>
  <c r="G258" i="5"/>
  <c r="AF258" i="5"/>
  <c r="X258" i="5"/>
  <c r="P258" i="5"/>
  <c r="H258" i="5"/>
  <c r="AG258" i="5"/>
  <c r="Y258" i="5"/>
  <c r="Q258" i="5"/>
  <c r="I258" i="5"/>
  <c r="AH258" i="5"/>
  <c r="Z258" i="5"/>
  <c r="R258" i="5"/>
  <c r="J258" i="5"/>
  <c r="K258" i="5"/>
  <c r="S258" i="5"/>
  <c r="AA258" i="5"/>
  <c r="AI258" i="5"/>
  <c r="E256" i="5"/>
  <c r="AH256" i="5"/>
  <c r="Z256" i="5"/>
  <c r="R256" i="5"/>
  <c r="J256" i="5"/>
  <c r="AI256" i="5"/>
  <c r="AA256" i="5"/>
  <c r="S256" i="5"/>
  <c r="K256" i="5"/>
  <c r="AJ256" i="5"/>
  <c r="AB256" i="5"/>
  <c r="T256" i="5"/>
  <c r="L256" i="5"/>
  <c r="AC256" i="5"/>
  <c r="U256" i="5"/>
  <c r="M256" i="5"/>
  <c r="AD256" i="5"/>
  <c r="V256" i="5"/>
  <c r="N256" i="5"/>
  <c r="F256" i="5"/>
  <c r="AE256" i="5"/>
  <c r="W256" i="5"/>
  <c r="O256" i="5"/>
  <c r="G256" i="5"/>
  <c r="AF256" i="5"/>
  <c r="X256" i="5"/>
  <c r="P256" i="5"/>
  <c r="H256" i="5"/>
  <c r="I256" i="5"/>
  <c r="Q256" i="5"/>
  <c r="Y256" i="5"/>
  <c r="AG256" i="5"/>
  <c r="E304" i="5"/>
  <c r="AH304" i="5"/>
  <c r="Z304" i="5"/>
  <c r="R304" i="5"/>
  <c r="J304" i="5"/>
  <c r="AI304" i="5"/>
  <c r="AA304" i="5"/>
  <c r="S304" i="5"/>
  <c r="K304" i="5"/>
  <c r="AJ304" i="5"/>
  <c r="AB304" i="5"/>
  <c r="T304" i="5"/>
  <c r="L304" i="5"/>
  <c r="AC304" i="5"/>
  <c r="U304" i="5"/>
  <c r="M304" i="5"/>
  <c r="AD304" i="5"/>
  <c r="V304" i="5"/>
  <c r="N304" i="5"/>
  <c r="F304" i="5"/>
  <c r="AE304" i="5"/>
  <c r="W304" i="5"/>
  <c r="O304" i="5"/>
  <c r="G304" i="5"/>
  <c r="AF304" i="5"/>
  <c r="X304" i="5"/>
  <c r="P304" i="5"/>
  <c r="H304" i="5"/>
  <c r="I304" i="5"/>
  <c r="Q304" i="5"/>
  <c r="Y304" i="5"/>
  <c r="AG304" i="5"/>
  <c r="E281" i="5"/>
  <c r="AI281" i="5"/>
  <c r="AA281" i="5"/>
  <c r="S281" i="5"/>
  <c r="K281" i="5"/>
  <c r="AJ281" i="5"/>
  <c r="AB281" i="5"/>
  <c r="T281" i="5"/>
  <c r="L281" i="5"/>
  <c r="AC281" i="5"/>
  <c r="U281" i="5"/>
  <c r="M281" i="5"/>
  <c r="AD281" i="5"/>
  <c r="V281" i="5"/>
  <c r="N281" i="5"/>
  <c r="F281" i="5"/>
  <c r="AE281" i="5"/>
  <c r="W281" i="5"/>
  <c r="O281" i="5"/>
  <c r="G281" i="5"/>
  <c r="AF281" i="5"/>
  <c r="X281" i="5"/>
  <c r="P281" i="5"/>
  <c r="H281" i="5"/>
  <c r="AG281" i="5"/>
  <c r="Y281" i="5"/>
  <c r="Q281" i="5"/>
  <c r="I281" i="5"/>
  <c r="J281" i="5"/>
  <c r="R281" i="5"/>
  <c r="Z281" i="5"/>
  <c r="AH281" i="5"/>
  <c r="E235" i="5"/>
  <c r="AC235" i="5"/>
  <c r="U235" i="5"/>
  <c r="M235" i="5"/>
  <c r="AD235" i="5"/>
  <c r="V235" i="5"/>
  <c r="N235" i="5"/>
  <c r="F235" i="5"/>
  <c r="AE235" i="5"/>
  <c r="W235" i="5"/>
  <c r="O235" i="5"/>
  <c r="G235" i="5"/>
  <c r="AF235" i="5"/>
  <c r="X235" i="5"/>
  <c r="P235" i="5"/>
  <c r="H235" i="5"/>
  <c r="AG235" i="5"/>
  <c r="Y235" i="5"/>
  <c r="Q235" i="5"/>
  <c r="I235" i="5"/>
  <c r="AH235" i="5"/>
  <c r="Z235" i="5"/>
  <c r="R235" i="5"/>
  <c r="J235" i="5"/>
  <c r="AI235" i="5"/>
  <c r="AA235" i="5"/>
  <c r="S235" i="5"/>
  <c r="K235" i="5"/>
  <c r="L235" i="5"/>
  <c r="T235" i="5"/>
  <c r="AB235" i="5"/>
  <c r="AJ235" i="5"/>
  <c r="E302" i="5"/>
  <c r="AF302" i="5"/>
  <c r="X302" i="5"/>
  <c r="P302" i="5"/>
  <c r="H302" i="5"/>
  <c r="AG302" i="5"/>
  <c r="Y302" i="5"/>
  <c r="Q302" i="5"/>
  <c r="I302" i="5"/>
  <c r="AH302" i="5"/>
  <c r="Z302" i="5"/>
  <c r="R302" i="5"/>
  <c r="J302" i="5"/>
  <c r="AI302" i="5"/>
  <c r="AA302" i="5"/>
  <c r="S302" i="5"/>
  <c r="K302" i="5"/>
  <c r="AJ302" i="5"/>
  <c r="AB302" i="5"/>
  <c r="T302" i="5"/>
  <c r="L302" i="5"/>
  <c r="AC302" i="5"/>
  <c r="U302" i="5"/>
  <c r="M302" i="5"/>
  <c r="AD302" i="5"/>
  <c r="V302" i="5"/>
  <c r="N302" i="5"/>
  <c r="F302" i="5"/>
  <c r="G302" i="5"/>
  <c r="O302" i="5"/>
  <c r="W302" i="5"/>
  <c r="AE302" i="5"/>
  <c r="E276" i="5"/>
  <c r="AD276" i="5"/>
  <c r="V276" i="5"/>
  <c r="N276" i="5"/>
  <c r="F276" i="5"/>
  <c r="AE276" i="5"/>
  <c r="W276" i="5"/>
  <c r="O276" i="5"/>
  <c r="G276" i="5"/>
  <c r="AF276" i="5"/>
  <c r="X276" i="5"/>
  <c r="P276" i="5"/>
  <c r="H276" i="5"/>
  <c r="AG276" i="5"/>
  <c r="Y276" i="5"/>
  <c r="Q276" i="5"/>
  <c r="I276" i="5"/>
  <c r="AH276" i="5"/>
  <c r="Z276" i="5"/>
  <c r="R276" i="5"/>
  <c r="J276" i="5"/>
  <c r="AI276" i="5"/>
  <c r="AA276" i="5"/>
  <c r="S276" i="5"/>
  <c r="K276" i="5"/>
  <c r="AJ276" i="5"/>
  <c r="AB276" i="5"/>
  <c r="T276" i="5"/>
  <c r="L276" i="5"/>
  <c r="U276" i="5"/>
  <c r="AC276" i="5"/>
  <c r="M276" i="5"/>
  <c r="E228" i="5"/>
  <c r="E269" i="5"/>
  <c r="AE269" i="5"/>
  <c r="W269" i="5"/>
  <c r="O269" i="5"/>
  <c r="G269" i="5"/>
  <c r="AF269" i="5"/>
  <c r="X269" i="5"/>
  <c r="P269" i="5"/>
  <c r="H269" i="5"/>
  <c r="AG269" i="5"/>
  <c r="Y269" i="5"/>
  <c r="Q269" i="5"/>
  <c r="I269" i="5"/>
  <c r="AH269" i="5"/>
  <c r="Z269" i="5"/>
  <c r="R269" i="5"/>
  <c r="J269" i="5"/>
  <c r="AI269" i="5"/>
  <c r="AA269" i="5"/>
  <c r="S269" i="5"/>
  <c r="K269" i="5"/>
  <c r="AJ269" i="5"/>
  <c r="AB269" i="5"/>
  <c r="T269" i="5"/>
  <c r="L269" i="5"/>
  <c r="AC269" i="5"/>
  <c r="U269" i="5"/>
  <c r="M269" i="5"/>
  <c r="F269" i="5"/>
  <c r="N269" i="5"/>
  <c r="V269" i="5"/>
  <c r="AD269" i="5"/>
  <c r="E241" i="5"/>
  <c r="AI241" i="5"/>
  <c r="AA241" i="5"/>
  <c r="S241" i="5"/>
  <c r="K241" i="5"/>
  <c r="AJ241" i="5"/>
  <c r="AB241" i="5"/>
  <c r="T241" i="5"/>
  <c r="L241" i="5"/>
  <c r="AC241" i="5"/>
  <c r="U241" i="5"/>
  <c r="M241" i="5"/>
  <c r="AD241" i="5"/>
  <c r="V241" i="5"/>
  <c r="N241" i="5"/>
  <c r="F241" i="5"/>
  <c r="AE241" i="5"/>
  <c r="W241" i="5"/>
  <c r="O241" i="5"/>
  <c r="G241" i="5"/>
  <c r="AF241" i="5"/>
  <c r="X241" i="5"/>
  <c r="P241" i="5"/>
  <c r="H241" i="5"/>
  <c r="AG241" i="5"/>
  <c r="Y241" i="5"/>
  <c r="Q241" i="5"/>
  <c r="I241" i="5"/>
  <c r="R241" i="5"/>
  <c r="Z241" i="5"/>
  <c r="AH241" i="5"/>
  <c r="J241" i="5"/>
  <c r="E314" i="5"/>
  <c r="AJ314" i="5"/>
  <c r="AB314" i="5"/>
  <c r="T314" i="5"/>
  <c r="L314" i="5"/>
  <c r="AC314" i="5"/>
  <c r="U314" i="5"/>
  <c r="M314" i="5"/>
  <c r="AD314" i="5"/>
  <c r="V314" i="5"/>
  <c r="N314" i="5"/>
  <c r="F314" i="5"/>
  <c r="AE314" i="5"/>
  <c r="W314" i="5"/>
  <c r="O314" i="5"/>
  <c r="G314" i="5"/>
  <c r="AF314" i="5"/>
  <c r="X314" i="5"/>
  <c r="P314" i="5"/>
  <c r="H314" i="5"/>
  <c r="AG314" i="5"/>
  <c r="Y314" i="5"/>
  <c r="Q314" i="5"/>
  <c r="I314" i="5"/>
  <c r="AH314" i="5"/>
  <c r="Z314" i="5"/>
  <c r="R314" i="5"/>
  <c r="J314" i="5"/>
  <c r="K314" i="5"/>
  <c r="S314" i="5"/>
  <c r="AA314" i="5"/>
  <c r="AI314" i="5"/>
  <c r="E242" i="5"/>
  <c r="AJ242" i="5"/>
  <c r="AB242" i="5"/>
  <c r="T242" i="5"/>
  <c r="L242" i="5"/>
  <c r="AC242" i="5"/>
  <c r="U242" i="5"/>
  <c r="M242" i="5"/>
  <c r="AD242" i="5"/>
  <c r="V242" i="5"/>
  <c r="N242" i="5"/>
  <c r="F242" i="5"/>
  <c r="AE242" i="5"/>
  <c r="W242" i="5"/>
  <c r="O242" i="5"/>
  <c r="G242" i="5"/>
  <c r="AF242" i="5"/>
  <c r="X242" i="5"/>
  <c r="P242" i="5"/>
  <c r="H242" i="5"/>
  <c r="AG242" i="5"/>
  <c r="Y242" i="5"/>
  <c r="Q242" i="5"/>
  <c r="I242" i="5"/>
  <c r="AH242" i="5"/>
  <c r="Z242" i="5"/>
  <c r="R242" i="5"/>
  <c r="J242" i="5"/>
  <c r="K242" i="5"/>
  <c r="S242" i="5"/>
  <c r="AA242" i="5"/>
  <c r="AI242" i="5"/>
  <c r="E277" i="5"/>
  <c r="AE277" i="5"/>
  <c r="W277" i="5"/>
  <c r="O277" i="5"/>
  <c r="G277" i="5"/>
  <c r="AF277" i="5"/>
  <c r="X277" i="5"/>
  <c r="P277" i="5"/>
  <c r="H277" i="5"/>
  <c r="AG277" i="5"/>
  <c r="Y277" i="5"/>
  <c r="Q277" i="5"/>
  <c r="I277" i="5"/>
  <c r="AH277" i="5"/>
  <c r="Z277" i="5"/>
  <c r="R277" i="5"/>
  <c r="J277" i="5"/>
  <c r="AI277" i="5"/>
  <c r="AA277" i="5"/>
  <c r="S277" i="5"/>
  <c r="K277" i="5"/>
  <c r="AJ277" i="5"/>
  <c r="AB277" i="5"/>
  <c r="T277" i="5"/>
  <c r="L277" i="5"/>
  <c r="AC277" i="5"/>
  <c r="U277" i="5"/>
  <c r="M277" i="5"/>
  <c r="F277" i="5"/>
  <c r="N277" i="5"/>
  <c r="V277" i="5"/>
  <c r="AD277" i="5"/>
  <c r="E240" i="5"/>
  <c r="AH240" i="5"/>
  <c r="Z240" i="5"/>
  <c r="R240" i="5"/>
  <c r="J240" i="5"/>
  <c r="AI240" i="5"/>
  <c r="AA240" i="5"/>
  <c r="S240" i="5"/>
  <c r="K240" i="5"/>
  <c r="AJ240" i="5"/>
  <c r="AB240" i="5"/>
  <c r="T240" i="5"/>
  <c r="L240" i="5"/>
  <c r="AC240" i="5"/>
  <c r="U240" i="5"/>
  <c r="M240" i="5"/>
  <c r="AD240" i="5"/>
  <c r="V240" i="5"/>
  <c r="N240" i="5"/>
  <c r="F240" i="5"/>
  <c r="AE240" i="5"/>
  <c r="W240" i="5"/>
  <c r="O240" i="5"/>
  <c r="G240" i="5"/>
  <c r="AF240" i="5"/>
  <c r="X240" i="5"/>
  <c r="P240" i="5"/>
  <c r="H240" i="5"/>
  <c r="I240" i="5"/>
  <c r="Q240" i="5"/>
  <c r="Y240" i="5"/>
  <c r="AG240" i="5"/>
  <c r="E226" i="5"/>
  <c r="E259" i="5"/>
  <c r="AC259" i="5"/>
  <c r="U259" i="5"/>
  <c r="M259" i="5"/>
  <c r="AD259" i="5"/>
  <c r="V259" i="5"/>
  <c r="N259" i="5"/>
  <c r="F259" i="5"/>
  <c r="AE259" i="5"/>
  <c r="W259" i="5"/>
  <c r="O259" i="5"/>
  <c r="G259" i="5"/>
  <c r="AF259" i="5"/>
  <c r="X259" i="5"/>
  <c r="P259" i="5"/>
  <c r="H259" i="5"/>
  <c r="AG259" i="5"/>
  <c r="Y259" i="5"/>
  <c r="Q259" i="5"/>
  <c r="I259" i="5"/>
  <c r="AH259" i="5"/>
  <c r="Z259" i="5"/>
  <c r="R259" i="5"/>
  <c r="J259" i="5"/>
  <c r="AI259" i="5"/>
  <c r="AA259" i="5"/>
  <c r="S259" i="5"/>
  <c r="K259" i="5"/>
  <c r="AJ259" i="5"/>
  <c r="AB259" i="5"/>
  <c r="L259" i="5"/>
  <c r="T259" i="5"/>
  <c r="E255" i="5"/>
  <c r="AG255" i="5"/>
  <c r="Y255" i="5"/>
  <c r="Q255" i="5"/>
  <c r="I255" i="5"/>
  <c r="AH255" i="5"/>
  <c r="Z255" i="5"/>
  <c r="R255" i="5"/>
  <c r="J255" i="5"/>
  <c r="AI255" i="5"/>
  <c r="AA255" i="5"/>
  <c r="S255" i="5"/>
  <c r="K255" i="5"/>
  <c r="AJ255" i="5"/>
  <c r="AB255" i="5"/>
  <c r="T255" i="5"/>
  <c r="L255" i="5"/>
  <c r="AC255" i="5"/>
  <c r="U255" i="5"/>
  <c r="M255" i="5"/>
  <c r="AD255" i="5"/>
  <c r="V255" i="5"/>
  <c r="N255" i="5"/>
  <c r="F255" i="5"/>
  <c r="AE255" i="5"/>
  <c r="W255" i="5"/>
  <c r="O255" i="5"/>
  <c r="G255" i="5"/>
  <c r="AF255" i="5"/>
  <c r="X255" i="5"/>
  <c r="H255" i="5"/>
  <c r="P255" i="5"/>
  <c r="E231" i="5"/>
  <c r="AG231" i="5"/>
  <c r="Y231" i="5"/>
  <c r="Q231" i="5"/>
  <c r="I231" i="5"/>
  <c r="AH231" i="5"/>
  <c r="Z231" i="5"/>
  <c r="R231" i="5"/>
  <c r="J231" i="5"/>
  <c r="AI231" i="5"/>
  <c r="AA231" i="5"/>
  <c r="S231" i="5"/>
  <c r="K231" i="5"/>
  <c r="AJ231" i="5"/>
  <c r="AB231" i="5"/>
  <c r="T231" i="5"/>
  <c r="L231" i="5"/>
  <c r="AC231" i="5"/>
  <c r="U231" i="5"/>
  <c r="M231" i="5"/>
  <c r="AD231" i="5"/>
  <c r="V231" i="5"/>
  <c r="N231" i="5"/>
  <c r="F231" i="5"/>
  <c r="AE231" i="5"/>
  <c r="W231" i="5"/>
  <c r="O231" i="5"/>
  <c r="G231" i="5"/>
  <c r="H231" i="5"/>
  <c r="P231" i="5"/>
  <c r="X231" i="5"/>
  <c r="AF231" i="5"/>
  <c r="E301" i="5"/>
  <c r="AE301" i="5"/>
  <c r="W301" i="5"/>
  <c r="O301" i="5"/>
  <c r="G301" i="5"/>
  <c r="AF301" i="5"/>
  <c r="X301" i="5"/>
  <c r="P301" i="5"/>
  <c r="H301" i="5"/>
  <c r="AG301" i="5"/>
  <c r="Y301" i="5"/>
  <c r="Q301" i="5"/>
  <c r="I301" i="5"/>
  <c r="AH301" i="5"/>
  <c r="Z301" i="5"/>
  <c r="R301" i="5"/>
  <c r="J301" i="5"/>
  <c r="AI301" i="5"/>
  <c r="AA301" i="5"/>
  <c r="S301" i="5"/>
  <c r="K301" i="5"/>
  <c r="AJ301" i="5"/>
  <c r="AB301" i="5"/>
  <c r="T301" i="5"/>
  <c r="L301" i="5"/>
  <c r="AC301" i="5"/>
  <c r="U301" i="5"/>
  <c r="M301" i="5"/>
  <c r="N301" i="5"/>
  <c r="V301" i="5"/>
  <c r="F301" i="5"/>
  <c r="AD301" i="5"/>
  <c r="E306" i="5"/>
  <c r="AJ306" i="5"/>
  <c r="AB306" i="5"/>
  <c r="T306" i="5"/>
  <c r="L306" i="5"/>
  <c r="AC306" i="5"/>
  <c r="U306" i="5"/>
  <c r="M306" i="5"/>
  <c r="AD306" i="5"/>
  <c r="V306" i="5"/>
  <c r="N306" i="5"/>
  <c r="F306" i="5"/>
  <c r="AE306" i="5"/>
  <c r="W306" i="5"/>
  <c r="O306" i="5"/>
  <c r="G306" i="5"/>
  <c r="AF306" i="5"/>
  <c r="X306" i="5"/>
  <c r="P306" i="5"/>
  <c r="H306" i="5"/>
  <c r="AG306" i="5"/>
  <c r="Y306" i="5"/>
  <c r="Q306" i="5"/>
  <c r="I306" i="5"/>
  <c r="AH306" i="5"/>
  <c r="Z306" i="5"/>
  <c r="R306" i="5"/>
  <c r="J306" i="5"/>
  <c r="K306" i="5"/>
  <c r="S306" i="5"/>
  <c r="AA306" i="5"/>
  <c r="AI306" i="5"/>
  <c r="E311" i="5"/>
  <c r="AG311" i="5"/>
  <c r="Y311" i="5"/>
  <c r="Q311" i="5"/>
  <c r="I311" i="5"/>
  <c r="AH311" i="5"/>
  <c r="Z311" i="5"/>
  <c r="R311" i="5"/>
  <c r="J311" i="5"/>
  <c r="AI311" i="5"/>
  <c r="AA311" i="5"/>
  <c r="S311" i="5"/>
  <c r="K311" i="5"/>
  <c r="AJ311" i="5"/>
  <c r="AB311" i="5"/>
  <c r="T311" i="5"/>
  <c r="L311" i="5"/>
  <c r="AC311" i="5"/>
  <c r="U311" i="5"/>
  <c r="M311" i="5"/>
  <c r="AD311" i="5"/>
  <c r="V311" i="5"/>
  <c r="N311" i="5"/>
  <c r="F311" i="5"/>
  <c r="AE311" i="5"/>
  <c r="W311" i="5"/>
  <c r="O311" i="5"/>
  <c r="G311" i="5"/>
  <c r="X311" i="5"/>
  <c r="AF311" i="5"/>
  <c r="P311" i="5"/>
  <c r="H311" i="5"/>
  <c r="E261" i="5"/>
  <c r="AE261" i="5"/>
  <c r="W261" i="5"/>
  <c r="O261" i="5"/>
  <c r="G261" i="5"/>
  <c r="AF261" i="5"/>
  <c r="X261" i="5"/>
  <c r="P261" i="5"/>
  <c r="H261" i="5"/>
  <c r="AG261" i="5"/>
  <c r="Y261" i="5"/>
  <c r="Q261" i="5"/>
  <c r="I261" i="5"/>
  <c r="AH261" i="5"/>
  <c r="Z261" i="5"/>
  <c r="R261" i="5"/>
  <c r="J261" i="5"/>
  <c r="AI261" i="5"/>
  <c r="AA261" i="5"/>
  <c r="S261" i="5"/>
  <c r="K261" i="5"/>
  <c r="AJ261" i="5"/>
  <c r="AB261" i="5"/>
  <c r="T261" i="5"/>
  <c r="L261" i="5"/>
  <c r="AC261" i="5"/>
  <c r="U261" i="5"/>
  <c r="M261" i="5"/>
  <c r="F261" i="5"/>
  <c r="N261" i="5"/>
  <c r="V261" i="5"/>
  <c r="AD261" i="5"/>
  <c r="E233" i="5"/>
  <c r="AI233" i="5"/>
  <c r="AA233" i="5"/>
  <c r="S233" i="5"/>
  <c r="K233" i="5"/>
  <c r="AJ233" i="5"/>
  <c r="AB233" i="5"/>
  <c r="T233" i="5"/>
  <c r="L233" i="5"/>
  <c r="AC233" i="5"/>
  <c r="U233" i="5"/>
  <c r="M233" i="5"/>
  <c r="AD233" i="5"/>
  <c r="V233" i="5"/>
  <c r="N233" i="5"/>
  <c r="F233" i="5"/>
  <c r="AE233" i="5"/>
  <c r="W233" i="5"/>
  <c r="O233" i="5"/>
  <c r="G233" i="5"/>
  <c r="AF233" i="5"/>
  <c r="X233" i="5"/>
  <c r="P233" i="5"/>
  <c r="H233" i="5"/>
  <c r="AG233" i="5"/>
  <c r="Y233" i="5"/>
  <c r="Q233" i="5"/>
  <c r="I233" i="5"/>
  <c r="J233" i="5"/>
  <c r="R233" i="5"/>
  <c r="Z233" i="5"/>
  <c r="AH233" i="5"/>
  <c r="E297" i="5"/>
  <c r="AI297" i="5"/>
  <c r="AA297" i="5"/>
  <c r="S297" i="5"/>
  <c r="K297" i="5"/>
  <c r="AJ297" i="5"/>
  <c r="AB297" i="5"/>
  <c r="T297" i="5"/>
  <c r="L297" i="5"/>
  <c r="AC297" i="5"/>
  <c r="U297" i="5"/>
  <c r="M297" i="5"/>
  <c r="AD297" i="5"/>
  <c r="V297" i="5"/>
  <c r="N297" i="5"/>
  <c r="F297" i="5"/>
  <c r="AE297" i="5"/>
  <c r="W297" i="5"/>
  <c r="O297" i="5"/>
  <c r="G297" i="5"/>
  <c r="AF297" i="5"/>
  <c r="X297" i="5"/>
  <c r="P297" i="5"/>
  <c r="H297" i="5"/>
  <c r="AG297" i="5"/>
  <c r="Y297" i="5"/>
  <c r="Q297" i="5"/>
  <c r="I297" i="5"/>
  <c r="J297" i="5"/>
  <c r="R297" i="5"/>
  <c r="Z297" i="5"/>
  <c r="AH297" i="5"/>
  <c r="E219" i="5"/>
  <c r="E298" i="5"/>
  <c r="AJ298" i="5"/>
  <c r="AB298" i="5"/>
  <c r="T298" i="5"/>
  <c r="L298" i="5"/>
  <c r="AC298" i="5"/>
  <c r="U298" i="5"/>
  <c r="M298" i="5"/>
  <c r="AD298" i="5"/>
  <c r="V298" i="5"/>
  <c r="N298" i="5"/>
  <c r="F298" i="5"/>
  <c r="AE298" i="5"/>
  <c r="W298" i="5"/>
  <c r="O298" i="5"/>
  <c r="G298" i="5"/>
  <c r="AF298" i="5"/>
  <c r="X298" i="5"/>
  <c r="P298" i="5"/>
  <c r="H298" i="5"/>
  <c r="AG298" i="5"/>
  <c r="Y298" i="5"/>
  <c r="Q298" i="5"/>
  <c r="I298" i="5"/>
  <c r="AH298" i="5"/>
  <c r="Z298" i="5"/>
  <c r="R298" i="5"/>
  <c r="J298" i="5"/>
  <c r="AI298" i="5"/>
  <c r="K298" i="5"/>
  <c r="S298" i="5"/>
  <c r="AA298" i="5"/>
  <c r="E305" i="5"/>
  <c r="AI305" i="5"/>
  <c r="AA305" i="5"/>
  <c r="S305" i="5"/>
  <c r="K305" i="5"/>
  <c r="AJ305" i="5"/>
  <c r="AB305" i="5"/>
  <c r="T305" i="5"/>
  <c r="L305" i="5"/>
  <c r="AC305" i="5"/>
  <c r="U305" i="5"/>
  <c r="M305" i="5"/>
  <c r="AD305" i="5"/>
  <c r="V305" i="5"/>
  <c r="N305" i="5"/>
  <c r="F305" i="5"/>
  <c r="AE305" i="5"/>
  <c r="W305" i="5"/>
  <c r="O305" i="5"/>
  <c r="G305" i="5"/>
  <c r="AF305" i="5"/>
  <c r="X305" i="5"/>
  <c r="P305" i="5"/>
  <c r="H305" i="5"/>
  <c r="AG305" i="5"/>
  <c r="Y305" i="5"/>
  <c r="Q305" i="5"/>
  <c r="I305" i="5"/>
  <c r="R305" i="5"/>
  <c r="Z305" i="5"/>
  <c r="AH305" i="5"/>
  <c r="J305" i="5"/>
  <c r="E279" i="5"/>
  <c r="AG279" i="5"/>
  <c r="Y279" i="5"/>
  <c r="Q279" i="5"/>
  <c r="I279" i="5"/>
  <c r="AH279" i="5"/>
  <c r="Z279" i="5"/>
  <c r="R279" i="5"/>
  <c r="J279" i="5"/>
  <c r="AI279" i="5"/>
  <c r="AA279" i="5"/>
  <c r="S279" i="5"/>
  <c r="K279" i="5"/>
  <c r="AJ279" i="5"/>
  <c r="AB279" i="5"/>
  <c r="T279" i="5"/>
  <c r="L279" i="5"/>
  <c r="AC279" i="5"/>
  <c r="U279" i="5"/>
  <c r="M279" i="5"/>
  <c r="AD279" i="5"/>
  <c r="V279" i="5"/>
  <c r="N279" i="5"/>
  <c r="F279" i="5"/>
  <c r="AE279" i="5"/>
  <c r="W279" i="5"/>
  <c r="O279" i="5"/>
  <c r="G279" i="5"/>
  <c r="H279" i="5"/>
  <c r="P279" i="5"/>
  <c r="X279" i="5"/>
  <c r="AF279" i="5"/>
  <c r="E223" i="5"/>
  <c r="E280" i="5"/>
  <c r="AH280" i="5"/>
  <c r="Z280" i="5"/>
  <c r="R280" i="5"/>
  <c r="J280" i="5"/>
  <c r="AI280" i="5"/>
  <c r="AA280" i="5"/>
  <c r="S280" i="5"/>
  <c r="K280" i="5"/>
  <c r="AJ280" i="5"/>
  <c r="AB280" i="5"/>
  <c r="T280" i="5"/>
  <c r="L280" i="5"/>
  <c r="AC280" i="5"/>
  <c r="U280" i="5"/>
  <c r="M280" i="5"/>
  <c r="AD280" i="5"/>
  <c r="V280" i="5"/>
  <c r="N280" i="5"/>
  <c r="F280" i="5"/>
  <c r="AE280" i="5"/>
  <c r="W280" i="5"/>
  <c r="O280" i="5"/>
  <c r="G280" i="5"/>
  <c r="AF280" i="5"/>
  <c r="X280" i="5"/>
  <c r="P280" i="5"/>
  <c r="H280" i="5"/>
  <c r="Y280" i="5"/>
  <c r="AG280" i="5"/>
  <c r="Q280" i="5"/>
  <c r="I280" i="5"/>
  <c r="E292" i="5"/>
  <c r="AD292" i="5"/>
  <c r="V292" i="5"/>
  <c r="N292" i="5"/>
  <c r="F292" i="5"/>
  <c r="AE292" i="5"/>
  <c r="W292" i="5"/>
  <c r="O292" i="5"/>
  <c r="G292" i="5"/>
  <c r="AF292" i="5"/>
  <c r="X292" i="5"/>
  <c r="P292" i="5"/>
  <c r="H292" i="5"/>
  <c r="AG292" i="5"/>
  <c r="Y292" i="5"/>
  <c r="Q292" i="5"/>
  <c r="I292" i="5"/>
  <c r="AH292" i="5"/>
  <c r="Z292" i="5"/>
  <c r="R292" i="5"/>
  <c r="J292" i="5"/>
  <c r="AI292" i="5"/>
  <c r="AA292" i="5"/>
  <c r="S292" i="5"/>
  <c r="K292" i="5"/>
  <c r="AJ292" i="5"/>
  <c r="AB292" i="5"/>
  <c r="T292" i="5"/>
  <c r="L292" i="5"/>
  <c r="AC292" i="5"/>
  <c r="M292" i="5"/>
  <c r="U292" i="5"/>
  <c r="E283" i="5"/>
  <c r="AC283" i="5"/>
  <c r="U283" i="5"/>
  <c r="M283" i="5"/>
  <c r="AD283" i="5"/>
  <c r="V283" i="5"/>
  <c r="N283" i="5"/>
  <c r="F283" i="5"/>
  <c r="AE283" i="5"/>
  <c r="W283" i="5"/>
  <c r="O283" i="5"/>
  <c r="G283" i="5"/>
  <c r="AF283" i="5"/>
  <c r="X283" i="5"/>
  <c r="P283" i="5"/>
  <c r="H283" i="5"/>
  <c r="AG283" i="5"/>
  <c r="Y283" i="5"/>
  <c r="Q283" i="5"/>
  <c r="I283" i="5"/>
  <c r="AH283" i="5"/>
  <c r="Z283" i="5"/>
  <c r="R283" i="5"/>
  <c r="J283" i="5"/>
  <c r="AI283" i="5"/>
  <c r="AA283" i="5"/>
  <c r="S283" i="5"/>
  <c r="K283" i="5"/>
  <c r="L283" i="5"/>
  <c r="T283" i="5"/>
  <c r="AB283" i="5"/>
  <c r="AJ283" i="5"/>
  <c r="E227" i="5"/>
  <c r="E237" i="5"/>
  <c r="AE237" i="5"/>
  <c r="W237" i="5"/>
  <c r="O237" i="5"/>
  <c r="G237" i="5"/>
  <c r="AF237" i="5"/>
  <c r="X237" i="5"/>
  <c r="P237" i="5"/>
  <c r="H237" i="5"/>
  <c r="AG237" i="5"/>
  <c r="Y237" i="5"/>
  <c r="Q237" i="5"/>
  <c r="I237" i="5"/>
  <c r="AH237" i="5"/>
  <c r="Z237" i="5"/>
  <c r="R237" i="5"/>
  <c r="J237" i="5"/>
  <c r="AI237" i="5"/>
  <c r="AA237" i="5"/>
  <c r="S237" i="5"/>
  <c r="K237" i="5"/>
  <c r="AJ237" i="5"/>
  <c r="AB237" i="5"/>
  <c r="T237" i="5"/>
  <c r="L237" i="5"/>
  <c r="AC237" i="5"/>
  <c r="U237" i="5"/>
  <c r="M237" i="5"/>
  <c r="N237" i="5"/>
  <c r="V237" i="5"/>
  <c r="AD237" i="5"/>
  <c r="F237" i="5"/>
  <c r="E247" i="5"/>
  <c r="AG247" i="5"/>
  <c r="Y247" i="5"/>
  <c r="Q247" i="5"/>
  <c r="I247" i="5"/>
  <c r="AH247" i="5"/>
  <c r="Z247" i="5"/>
  <c r="R247" i="5"/>
  <c r="J247" i="5"/>
  <c r="AI247" i="5"/>
  <c r="AA247" i="5"/>
  <c r="S247" i="5"/>
  <c r="K247" i="5"/>
  <c r="AJ247" i="5"/>
  <c r="AB247" i="5"/>
  <c r="T247" i="5"/>
  <c r="L247" i="5"/>
  <c r="AC247" i="5"/>
  <c r="U247" i="5"/>
  <c r="M247" i="5"/>
  <c r="AD247" i="5"/>
  <c r="V247" i="5"/>
  <c r="N247" i="5"/>
  <c r="F247" i="5"/>
  <c r="AE247" i="5"/>
  <c r="W247" i="5"/>
  <c r="O247" i="5"/>
  <c r="G247" i="5"/>
  <c r="X247" i="5"/>
  <c r="AF247" i="5"/>
  <c r="H247" i="5"/>
  <c r="P247" i="5"/>
  <c r="E236" i="5"/>
  <c r="AD236" i="5"/>
  <c r="V236" i="5"/>
  <c r="N236" i="5"/>
  <c r="F236" i="5"/>
  <c r="AE236" i="5"/>
  <c r="W236" i="5"/>
  <c r="O236" i="5"/>
  <c r="G236" i="5"/>
  <c r="AF236" i="5"/>
  <c r="X236" i="5"/>
  <c r="P236" i="5"/>
  <c r="H236" i="5"/>
  <c r="AG236" i="5"/>
  <c r="Y236" i="5"/>
  <c r="Q236" i="5"/>
  <c r="I236" i="5"/>
  <c r="AH236" i="5"/>
  <c r="Z236" i="5"/>
  <c r="R236" i="5"/>
  <c r="J236" i="5"/>
  <c r="AI236" i="5"/>
  <c r="AA236" i="5"/>
  <c r="S236" i="5"/>
  <c r="K236" i="5"/>
  <c r="AJ236" i="5"/>
  <c r="AB236" i="5"/>
  <c r="T236" i="5"/>
  <c r="L236" i="5"/>
  <c r="M236" i="5"/>
  <c r="U236" i="5"/>
  <c r="AC236" i="5"/>
  <c r="E230" i="5"/>
  <c r="AF230" i="5"/>
  <c r="X230" i="5"/>
  <c r="P230" i="5"/>
  <c r="H230" i="5"/>
  <c r="AG230" i="5"/>
  <c r="Y230" i="5"/>
  <c r="Q230" i="5"/>
  <c r="I230" i="5"/>
  <c r="AH230" i="5"/>
  <c r="Z230" i="5"/>
  <c r="R230" i="5"/>
  <c r="J230" i="5"/>
  <c r="AI230" i="5"/>
  <c r="AA230" i="5"/>
  <c r="S230" i="5"/>
  <c r="K230" i="5"/>
  <c r="AJ230" i="5"/>
  <c r="AB230" i="5"/>
  <c r="T230" i="5"/>
  <c r="L230" i="5"/>
  <c r="AC230" i="5"/>
  <c r="U230" i="5"/>
  <c r="M230" i="5"/>
  <c r="AD230" i="5"/>
  <c r="V230" i="5"/>
  <c r="N230" i="5"/>
  <c r="F230" i="5"/>
  <c r="AE230" i="5"/>
  <c r="G230" i="5"/>
  <c r="O230" i="5"/>
  <c r="W230" i="5"/>
  <c r="E253" i="5"/>
  <c r="AE253" i="5"/>
  <c r="W253" i="5"/>
  <c r="O253" i="5"/>
  <c r="G253" i="5"/>
  <c r="AF253" i="5"/>
  <c r="X253" i="5"/>
  <c r="P253" i="5"/>
  <c r="H253" i="5"/>
  <c r="AG253" i="5"/>
  <c r="Y253" i="5"/>
  <c r="Q253" i="5"/>
  <c r="I253" i="5"/>
  <c r="AH253" i="5"/>
  <c r="Z253" i="5"/>
  <c r="R253" i="5"/>
  <c r="J253" i="5"/>
  <c r="AI253" i="5"/>
  <c r="AA253" i="5"/>
  <c r="S253" i="5"/>
  <c r="K253" i="5"/>
  <c r="AJ253" i="5"/>
  <c r="AB253" i="5"/>
  <c r="T253" i="5"/>
  <c r="L253" i="5"/>
  <c r="AC253" i="5"/>
  <c r="U253" i="5"/>
  <c r="M253" i="5"/>
  <c r="AD253" i="5"/>
  <c r="V253" i="5"/>
  <c r="F253" i="5"/>
  <c r="N253" i="5"/>
  <c r="E275" i="5"/>
  <c r="AC275" i="5"/>
  <c r="U275" i="5"/>
  <c r="M275" i="5"/>
  <c r="AD275" i="5"/>
  <c r="V275" i="5"/>
  <c r="N275" i="5"/>
  <c r="F275" i="5"/>
  <c r="AE275" i="5"/>
  <c r="W275" i="5"/>
  <c r="O275" i="5"/>
  <c r="G275" i="5"/>
  <c r="AF275" i="5"/>
  <c r="X275" i="5"/>
  <c r="P275" i="5"/>
  <c r="H275" i="5"/>
  <c r="AG275" i="5"/>
  <c r="Y275" i="5"/>
  <c r="Q275" i="5"/>
  <c r="I275" i="5"/>
  <c r="AH275" i="5"/>
  <c r="Z275" i="5"/>
  <c r="R275" i="5"/>
  <c r="J275" i="5"/>
  <c r="AI275" i="5"/>
  <c r="AA275" i="5"/>
  <c r="S275" i="5"/>
  <c r="K275" i="5"/>
  <c r="L275" i="5"/>
  <c r="T275" i="5"/>
  <c r="AB275" i="5"/>
  <c r="AJ275" i="5"/>
  <c r="E294" i="5"/>
  <c r="AF294" i="5"/>
  <c r="X294" i="5"/>
  <c r="P294" i="5"/>
  <c r="H294" i="5"/>
  <c r="AG294" i="5"/>
  <c r="Y294" i="5"/>
  <c r="Q294" i="5"/>
  <c r="I294" i="5"/>
  <c r="AH294" i="5"/>
  <c r="Z294" i="5"/>
  <c r="R294" i="5"/>
  <c r="J294" i="5"/>
  <c r="AI294" i="5"/>
  <c r="AA294" i="5"/>
  <c r="S294" i="5"/>
  <c r="K294" i="5"/>
  <c r="AJ294" i="5"/>
  <c r="AB294" i="5"/>
  <c r="T294" i="5"/>
  <c r="L294" i="5"/>
  <c r="AC294" i="5"/>
  <c r="U294" i="5"/>
  <c r="M294" i="5"/>
  <c r="AD294" i="5"/>
  <c r="V294" i="5"/>
  <c r="N294" i="5"/>
  <c r="F294" i="5"/>
  <c r="G294" i="5"/>
  <c r="O294" i="5"/>
  <c r="AE294" i="5"/>
  <c r="W294" i="5"/>
  <c r="E312" i="5"/>
  <c r="AH312" i="5"/>
  <c r="Z312" i="5"/>
  <c r="R312" i="5"/>
  <c r="J312" i="5"/>
  <c r="AI312" i="5"/>
  <c r="AA312" i="5"/>
  <c r="S312" i="5"/>
  <c r="K312" i="5"/>
  <c r="AJ312" i="5"/>
  <c r="AB312" i="5"/>
  <c r="T312" i="5"/>
  <c r="L312" i="5"/>
  <c r="AC312" i="5"/>
  <c r="U312" i="5"/>
  <c r="M312" i="5"/>
  <c r="AD312" i="5"/>
  <c r="V312" i="5"/>
  <c r="N312" i="5"/>
  <c r="F312" i="5"/>
  <c r="AE312" i="5"/>
  <c r="W312" i="5"/>
  <c r="O312" i="5"/>
  <c r="G312" i="5"/>
  <c r="AF312" i="5"/>
  <c r="X312" i="5"/>
  <c r="P312" i="5"/>
  <c r="H312" i="5"/>
  <c r="I312" i="5"/>
  <c r="Q312" i="5"/>
  <c r="Y312" i="5"/>
  <c r="AG312" i="5"/>
  <c r="E254" i="5"/>
  <c r="AF254" i="5"/>
  <c r="X254" i="5"/>
  <c r="P254" i="5"/>
  <c r="H254" i="5"/>
  <c r="AG254" i="5"/>
  <c r="Y254" i="5"/>
  <c r="Q254" i="5"/>
  <c r="I254" i="5"/>
  <c r="AH254" i="5"/>
  <c r="Z254" i="5"/>
  <c r="R254" i="5"/>
  <c r="J254" i="5"/>
  <c r="AI254" i="5"/>
  <c r="AA254" i="5"/>
  <c r="S254" i="5"/>
  <c r="K254" i="5"/>
  <c r="AJ254" i="5"/>
  <c r="AB254" i="5"/>
  <c r="T254" i="5"/>
  <c r="L254" i="5"/>
  <c r="AC254" i="5"/>
  <c r="U254" i="5"/>
  <c r="M254" i="5"/>
  <c r="AD254" i="5"/>
  <c r="V254" i="5"/>
  <c r="N254" i="5"/>
  <c r="F254" i="5"/>
  <c r="G254" i="5"/>
  <c r="O254" i="5"/>
  <c r="W254" i="5"/>
  <c r="AE254" i="5"/>
  <c r="E232" i="5"/>
  <c r="AH232" i="5"/>
  <c r="Z232" i="5"/>
  <c r="R232" i="5"/>
  <c r="J232" i="5"/>
  <c r="AI232" i="5"/>
  <c r="AA232" i="5"/>
  <c r="S232" i="5"/>
  <c r="K232" i="5"/>
  <c r="AJ232" i="5"/>
  <c r="AB232" i="5"/>
  <c r="T232" i="5"/>
  <c r="L232" i="5"/>
  <c r="AC232" i="5"/>
  <c r="U232" i="5"/>
  <c r="M232" i="5"/>
  <c r="AD232" i="5"/>
  <c r="V232" i="5"/>
  <c r="N232" i="5"/>
  <c r="F232" i="5"/>
  <c r="AE232" i="5"/>
  <c r="W232" i="5"/>
  <c r="O232" i="5"/>
  <c r="G232" i="5"/>
  <c r="AF232" i="5"/>
  <c r="X232" i="5"/>
  <c r="P232" i="5"/>
  <c r="H232" i="5"/>
  <c r="I232" i="5"/>
  <c r="Q232" i="5"/>
  <c r="Y232" i="5"/>
  <c r="AG232" i="5"/>
  <c r="E278" i="5"/>
  <c r="AF278" i="5"/>
  <c r="X278" i="5"/>
  <c r="P278" i="5"/>
  <c r="H278" i="5"/>
  <c r="AG278" i="5"/>
  <c r="Y278" i="5"/>
  <c r="Q278" i="5"/>
  <c r="I278" i="5"/>
  <c r="AH278" i="5"/>
  <c r="Z278" i="5"/>
  <c r="R278" i="5"/>
  <c r="J278" i="5"/>
  <c r="AI278" i="5"/>
  <c r="AA278" i="5"/>
  <c r="S278" i="5"/>
  <c r="K278" i="5"/>
  <c r="AJ278" i="5"/>
  <c r="AB278" i="5"/>
  <c r="T278" i="5"/>
  <c r="L278" i="5"/>
  <c r="AC278" i="5"/>
  <c r="U278" i="5"/>
  <c r="M278" i="5"/>
  <c r="AD278" i="5"/>
  <c r="V278" i="5"/>
  <c r="N278" i="5"/>
  <c r="F278" i="5"/>
  <c r="W278" i="5"/>
  <c r="AE278" i="5"/>
  <c r="O278" i="5"/>
  <c r="G278" i="5"/>
  <c r="E263" i="5"/>
  <c r="AG263" i="5"/>
  <c r="Y263" i="5"/>
  <c r="Q263" i="5"/>
  <c r="I263" i="5"/>
  <c r="AH263" i="5"/>
  <c r="Z263" i="5"/>
  <c r="R263" i="5"/>
  <c r="J263" i="5"/>
  <c r="AI263" i="5"/>
  <c r="AA263" i="5"/>
  <c r="S263" i="5"/>
  <c r="K263" i="5"/>
  <c r="AJ263" i="5"/>
  <c r="AB263" i="5"/>
  <c r="T263" i="5"/>
  <c r="L263" i="5"/>
  <c r="AC263" i="5"/>
  <c r="U263" i="5"/>
  <c r="M263" i="5"/>
  <c r="AD263" i="5"/>
  <c r="V263" i="5"/>
  <c r="N263" i="5"/>
  <c r="F263" i="5"/>
  <c r="AE263" i="5"/>
  <c r="W263" i="5"/>
  <c r="O263" i="5"/>
  <c r="G263" i="5"/>
  <c r="H263" i="5"/>
  <c r="AF263" i="5"/>
  <c r="P263" i="5"/>
  <c r="X263" i="5"/>
  <c r="E287" i="5"/>
  <c r="AG287" i="5"/>
  <c r="Y287" i="5"/>
  <c r="Q287" i="5"/>
  <c r="I287" i="5"/>
  <c r="AH287" i="5"/>
  <c r="Z287" i="5"/>
  <c r="R287" i="5"/>
  <c r="J287" i="5"/>
  <c r="AI287" i="5"/>
  <c r="AA287" i="5"/>
  <c r="S287" i="5"/>
  <c r="K287" i="5"/>
  <c r="AJ287" i="5"/>
  <c r="AB287" i="5"/>
  <c r="T287" i="5"/>
  <c r="L287" i="5"/>
  <c r="AC287" i="5"/>
  <c r="U287" i="5"/>
  <c r="M287" i="5"/>
  <c r="AD287" i="5"/>
  <c r="V287" i="5"/>
  <c r="N287" i="5"/>
  <c r="F287" i="5"/>
  <c r="AE287" i="5"/>
  <c r="W287" i="5"/>
  <c r="O287" i="5"/>
  <c r="G287" i="5"/>
  <c r="H287" i="5"/>
  <c r="P287" i="5"/>
  <c r="X287" i="5"/>
  <c r="AF287" i="5"/>
  <c r="E222" i="5"/>
  <c r="E229" i="5"/>
  <c r="E313" i="5"/>
  <c r="AI313" i="5"/>
  <c r="AA313" i="5"/>
  <c r="S313" i="5"/>
  <c r="K313" i="5"/>
  <c r="AJ313" i="5"/>
  <c r="AB313" i="5"/>
  <c r="T313" i="5"/>
  <c r="L313" i="5"/>
  <c r="AC313" i="5"/>
  <c r="U313" i="5"/>
  <c r="M313" i="5"/>
  <c r="AD313" i="5"/>
  <c r="V313" i="5"/>
  <c r="N313" i="5"/>
  <c r="F313" i="5"/>
  <c r="AE313" i="5"/>
  <c r="W313" i="5"/>
  <c r="O313" i="5"/>
  <c r="G313" i="5"/>
  <c r="AF313" i="5"/>
  <c r="X313" i="5"/>
  <c r="P313" i="5"/>
  <c r="H313" i="5"/>
  <c r="AG313" i="5"/>
  <c r="Y313" i="5"/>
  <c r="Q313" i="5"/>
  <c r="I313" i="5"/>
  <c r="Z313" i="5"/>
  <c r="AH313" i="5"/>
  <c r="R313" i="5"/>
  <c r="J313" i="5"/>
  <c r="C225" i="5"/>
  <c r="AB225" i="5" s="1"/>
  <c r="C228" i="5"/>
  <c r="W228" i="5" s="1"/>
  <c r="C226" i="5"/>
  <c r="U226" i="5" s="1"/>
  <c r="C219" i="5"/>
  <c r="F219" i="5" s="1"/>
  <c r="C223" i="5"/>
  <c r="Z223" i="5" s="1"/>
  <c r="C227" i="5"/>
  <c r="F227" i="5" s="1"/>
  <c r="C222" i="5"/>
  <c r="Y222" i="5" s="1"/>
  <c r="C229" i="5"/>
  <c r="H229" i="5" s="1"/>
  <c r="C224" i="5"/>
  <c r="S224" i="5" s="1"/>
  <c r="C220" i="5"/>
  <c r="W220" i="5" s="1"/>
  <c r="C221" i="5"/>
  <c r="P221" i="5" s="1"/>
  <c r="C284" i="5"/>
  <c r="C269" i="5"/>
  <c r="C234" i="5"/>
  <c r="C241" i="5"/>
  <c r="C257" i="5"/>
  <c r="C314" i="5"/>
  <c r="C242" i="5"/>
  <c r="C239" i="5"/>
  <c r="C277" i="5"/>
  <c r="C240" i="5"/>
  <c r="C267" i="5"/>
  <c r="C272" i="5"/>
  <c r="C259" i="5"/>
  <c r="C309" i="5"/>
  <c r="C255" i="5"/>
  <c r="C246" i="5"/>
  <c r="C293" i="5"/>
  <c r="C236" i="5"/>
  <c r="C290" i="5"/>
  <c r="C306" i="5"/>
  <c r="C285" i="5"/>
  <c r="C248" i="5"/>
  <c r="C300" i="5"/>
  <c r="C237" i="5"/>
  <c r="C238" i="5"/>
  <c r="C270" i="5"/>
  <c r="C310" i="5"/>
  <c r="C260" i="5"/>
  <c r="C318" i="5"/>
  <c r="C243" i="5"/>
  <c r="C231" i="5"/>
  <c r="C303" i="5"/>
  <c r="C276" i="5"/>
  <c r="C258" i="5"/>
  <c r="C250" i="5"/>
  <c r="C256" i="5"/>
  <c r="C247" i="5"/>
  <c r="C304" i="5"/>
  <c r="C262" i="5"/>
  <c r="C281" i="5"/>
  <c r="C307" i="5"/>
  <c r="C235" i="5"/>
  <c r="C299" i="5"/>
  <c r="C302" i="5"/>
  <c r="C252" i="5"/>
  <c r="C230" i="5"/>
  <c r="C282" i="5"/>
  <c r="C253" i="5"/>
  <c r="C275" i="5"/>
  <c r="C308" i="5"/>
  <c r="C294" i="5"/>
  <c r="C312" i="5"/>
  <c r="C317" i="5"/>
  <c r="C254" i="5"/>
  <c r="C268" i="5"/>
  <c r="C232" i="5"/>
  <c r="C289" i="5"/>
  <c r="C278" i="5"/>
  <c r="C266" i="5"/>
  <c r="C263" i="5"/>
  <c r="C295" i="5"/>
  <c r="C287" i="5"/>
  <c r="C244" i="5"/>
  <c r="C316" i="5"/>
  <c r="C249" i="5"/>
  <c r="C313" i="5"/>
  <c r="C301" i="5"/>
  <c r="C271" i="5"/>
  <c r="C311" i="5"/>
  <c r="C251" i="5"/>
  <c r="C261" i="5"/>
  <c r="C286" i="5"/>
  <c r="C233" i="5"/>
  <c r="C315" i="5"/>
  <c r="C297" i="5"/>
  <c r="C274" i="5"/>
  <c r="C291" i="5"/>
  <c r="C298" i="5"/>
  <c r="C288" i="5"/>
  <c r="C305" i="5"/>
  <c r="C296" i="5"/>
  <c r="C279" i="5"/>
  <c r="C273" i="5"/>
  <c r="C280" i="5"/>
  <c r="C265" i="5"/>
  <c r="C292" i="5"/>
  <c r="C245" i="5"/>
  <c r="C283" i="5"/>
  <c r="C264" i="5"/>
  <c r="AK271" i="5"/>
  <c r="AL271" i="5"/>
  <c r="AL251" i="5"/>
  <c r="AK251" i="5"/>
  <c r="AK286" i="5"/>
  <c r="AL286" i="5"/>
  <c r="AL315" i="5"/>
  <c r="AK315" i="5"/>
  <c r="AK274" i="5"/>
  <c r="AL274" i="5"/>
  <c r="AK291" i="5"/>
  <c r="AL291" i="5"/>
  <c r="AL288" i="5"/>
  <c r="AK288" i="5"/>
  <c r="AL296" i="5"/>
  <c r="AK296" i="5"/>
  <c r="AL225" i="5"/>
  <c r="AL273" i="5"/>
  <c r="AK273" i="5"/>
  <c r="AL265" i="5"/>
  <c r="AK265" i="5"/>
  <c r="AL245" i="5"/>
  <c r="AK245" i="5"/>
  <c r="AK264" i="5"/>
  <c r="AL264" i="5"/>
  <c r="AL308" i="5"/>
  <c r="AK308" i="5"/>
  <c r="AK317" i="5"/>
  <c r="AL317" i="5"/>
  <c r="AL268" i="5"/>
  <c r="AK268" i="5"/>
  <c r="AL289" i="5"/>
  <c r="AK289" i="5"/>
  <c r="AL266" i="5"/>
  <c r="AK266" i="5"/>
  <c r="AL295" i="5"/>
  <c r="AK295" i="5"/>
  <c r="AL244" i="5"/>
  <c r="AK244" i="5"/>
  <c r="AK316" i="5"/>
  <c r="AL316" i="5"/>
  <c r="AL249" i="5"/>
  <c r="AK249" i="5"/>
  <c r="D8" i="5"/>
  <c r="D36" i="5"/>
  <c r="D86" i="5"/>
  <c r="D103" i="5"/>
  <c r="D45" i="5"/>
  <c r="D60" i="5"/>
  <c r="D7" i="5"/>
  <c r="D20" i="5"/>
  <c r="D16" i="5"/>
  <c r="D25" i="5"/>
  <c r="D82" i="5"/>
  <c r="D26" i="5"/>
  <c r="D19" i="5"/>
  <c r="D59" i="5"/>
  <c r="D50" i="5"/>
  <c r="D94" i="5"/>
  <c r="D17" i="5"/>
  <c r="D34" i="5"/>
  <c r="D40" i="5"/>
  <c r="D21" i="5"/>
  <c r="D39" i="5"/>
  <c r="D89" i="5"/>
  <c r="D87" i="5"/>
  <c r="D85" i="5"/>
  <c r="D106" i="5"/>
  <c r="D97" i="5"/>
  <c r="D43" i="5"/>
  <c r="D35" i="5"/>
  <c r="D83" i="5"/>
  <c r="D41" i="5"/>
  <c r="D23" i="5"/>
  <c r="D12" i="5"/>
  <c r="D75" i="5"/>
  <c r="D58" i="5"/>
  <c r="D92" i="5"/>
  <c r="D27" i="5"/>
  <c r="D49" i="5"/>
  <c r="D15" i="5"/>
  <c r="D32" i="5"/>
  <c r="D74" i="5"/>
  <c r="D9" i="5"/>
  <c r="D62" i="5"/>
  <c r="D104" i="5"/>
  <c r="D52" i="5"/>
  <c r="D38" i="5"/>
  <c r="D70" i="5"/>
  <c r="D99" i="5"/>
  <c r="D105" i="5"/>
  <c r="D51" i="5"/>
  <c r="D42" i="5"/>
  <c r="D79" i="5"/>
  <c r="D11" i="5"/>
  <c r="D90" i="5"/>
  <c r="D24" i="5"/>
  <c r="D95" i="5"/>
  <c r="D44" i="5"/>
  <c r="D80" i="5"/>
  <c r="D77" i="5"/>
  <c r="D55" i="5"/>
  <c r="D46" i="5"/>
  <c r="D88" i="5"/>
  <c r="D93" i="5"/>
  <c r="D47" i="5"/>
  <c r="D84" i="5"/>
  <c r="X2" i="4"/>
  <c r="D14" i="5"/>
  <c r="D54" i="5"/>
  <c r="D28" i="5"/>
  <c r="D30" i="5"/>
  <c r="D37" i="5"/>
  <c r="D71" i="5"/>
  <c r="D64" i="5"/>
  <c r="D33" i="5"/>
  <c r="D53" i="5"/>
  <c r="D13" i="5"/>
  <c r="X3" i="4"/>
  <c r="A6" i="5" s="1"/>
  <c r="D22" i="5"/>
  <c r="D78" i="5"/>
  <c r="D57" i="5"/>
  <c r="D101" i="5"/>
  <c r="D68" i="5"/>
  <c r="D69" i="5"/>
  <c r="D96" i="5"/>
  <c r="D98" i="5"/>
  <c r="D29" i="5"/>
  <c r="D81" i="5"/>
  <c r="D63" i="5"/>
  <c r="D10" i="5"/>
  <c r="D18" i="5"/>
  <c r="D73" i="5"/>
  <c r="D102" i="5"/>
  <c r="D67" i="5"/>
  <c r="D76" i="5"/>
  <c r="D72" i="5"/>
  <c r="D48" i="5"/>
  <c r="D100" i="5"/>
  <c r="D31" i="5"/>
  <c r="D91" i="5"/>
  <c r="D65" i="5"/>
  <c r="D66" i="5"/>
  <c r="D56" i="5"/>
  <c r="D61" i="5"/>
  <c r="AK300" i="5"/>
  <c r="AL300" i="5"/>
  <c r="AL238" i="5"/>
  <c r="AK238" i="5"/>
  <c r="AL270" i="5"/>
  <c r="AK270" i="5"/>
  <c r="AL260" i="5"/>
  <c r="AK260" i="5"/>
  <c r="AK243" i="5"/>
  <c r="AL243" i="5"/>
  <c r="AL303" i="5"/>
  <c r="AK303" i="5"/>
  <c r="AK258" i="5"/>
  <c r="AL258" i="5"/>
  <c r="AK256" i="5"/>
  <c r="AL256" i="5"/>
  <c r="AK304" i="5"/>
  <c r="AL304" i="5"/>
  <c r="AL281" i="5"/>
  <c r="AK281" i="5"/>
  <c r="AK235" i="5"/>
  <c r="AL235" i="5"/>
  <c r="AL302" i="5"/>
  <c r="AK302" i="5"/>
  <c r="D372" i="5"/>
  <c r="D359" i="5"/>
  <c r="D423" i="5"/>
  <c r="D413" i="5"/>
  <c r="D346" i="5"/>
  <c r="D396" i="5"/>
  <c r="D409" i="5"/>
  <c r="D411" i="5"/>
  <c r="D352" i="5"/>
  <c r="D415" i="5"/>
  <c r="D419" i="5"/>
  <c r="D354" i="5"/>
  <c r="D373" i="5"/>
  <c r="D366" i="5"/>
  <c r="D331" i="5"/>
  <c r="D356" i="5"/>
  <c r="D347" i="5"/>
  <c r="D371" i="5"/>
  <c r="D357" i="5"/>
  <c r="D361" i="5"/>
  <c r="D362" i="5"/>
  <c r="D333" i="5"/>
  <c r="D335" i="5"/>
  <c r="D402" i="5"/>
  <c r="D390" i="5"/>
  <c r="D377" i="5"/>
  <c r="D379" i="5"/>
  <c r="D394" i="5"/>
  <c r="D399" i="5"/>
  <c r="D398" i="5"/>
  <c r="D369" i="5"/>
  <c r="D343" i="5"/>
  <c r="D360" i="5"/>
  <c r="D404" i="5"/>
  <c r="D363" i="5"/>
  <c r="D350" i="5"/>
  <c r="D395" i="5"/>
  <c r="D364" i="5"/>
  <c r="D391" i="5"/>
  <c r="D385" i="5"/>
  <c r="D405" i="5"/>
  <c r="D368" i="5"/>
  <c r="D328" i="5"/>
  <c r="D397" i="5"/>
  <c r="D365" i="5"/>
  <c r="D410" i="5"/>
  <c r="D384" i="5"/>
  <c r="D388" i="5"/>
  <c r="D407" i="5"/>
  <c r="D358" i="5"/>
  <c r="D336" i="5"/>
  <c r="D412" i="5"/>
  <c r="D342" i="5"/>
  <c r="D393" i="5"/>
  <c r="D382" i="5"/>
  <c r="D420" i="5"/>
  <c r="D351" i="5"/>
  <c r="D353" i="5"/>
  <c r="D348" i="5"/>
  <c r="D374" i="5"/>
  <c r="D355" i="5"/>
  <c r="D383" i="5"/>
  <c r="D401" i="5"/>
  <c r="D334" i="5"/>
  <c r="D403" i="5"/>
  <c r="D406" i="5"/>
  <c r="D345" i="5"/>
  <c r="D337" i="5"/>
  <c r="D332" i="5"/>
  <c r="D424" i="5"/>
  <c r="D422" i="5"/>
  <c r="D414" i="5"/>
  <c r="D417" i="5"/>
  <c r="D416" i="5"/>
  <c r="AA3" i="4"/>
  <c r="A324" i="5" s="1"/>
  <c r="D386" i="5"/>
  <c r="D329" i="5"/>
  <c r="D400" i="5"/>
  <c r="D326" i="5"/>
  <c r="D367" i="5"/>
  <c r="D344" i="5"/>
  <c r="D339" i="5"/>
  <c r="D387" i="5"/>
  <c r="D392" i="5"/>
  <c r="D370" i="5"/>
  <c r="D341" i="5"/>
  <c r="D340" i="5"/>
  <c r="D421" i="5"/>
  <c r="D376" i="5"/>
  <c r="D381" i="5"/>
  <c r="D330" i="5"/>
  <c r="D325" i="5"/>
  <c r="D380" i="5"/>
  <c r="D389" i="5"/>
  <c r="D327" i="5"/>
  <c r="D375" i="5"/>
  <c r="D408" i="5"/>
  <c r="D418" i="5"/>
  <c r="D338" i="5"/>
  <c r="D378" i="5"/>
  <c r="D349" i="5"/>
  <c r="AK301" i="5"/>
  <c r="AL301" i="5"/>
  <c r="AK306" i="5"/>
  <c r="AL306" i="5"/>
  <c r="AK269" i="5"/>
  <c r="AL269" i="5"/>
  <c r="AL241" i="5"/>
  <c r="AK241" i="5"/>
  <c r="AK314" i="5"/>
  <c r="AL314" i="5"/>
  <c r="AK242" i="5"/>
  <c r="AL242" i="5"/>
  <c r="AL277" i="5"/>
  <c r="AK277" i="5"/>
  <c r="AL240" i="5"/>
  <c r="AK240" i="5"/>
  <c r="AL226" i="5"/>
  <c r="AL259" i="5"/>
  <c r="AK259" i="5"/>
  <c r="AL255" i="5"/>
  <c r="AK255" i="5"/>
  <c r="AL282" i="5"/>
  <c r="AK282" i="5"/>
  <c r="AK236" i="5"/>
  <c r="AL236" i="5"/>
  <c r="AK311" i="5"/>
  <c r="AL311" i="5"/>
  <c r="AK261" i="5"/>
  <c r="AL261" i="5"/>
  <c r="AL233" i="5"/>
  <c r="AK233" i="5"/>
  <c r="AK297" i="5"/>
  <c r="AL297" i="5"/>
  <c r="AL219" i="5"/>
  <c r="AK298" i="5"/>
  <c r="AL298" i="5"/>
  <c r="AK305" i="5"/>
  <c r="AL305" i="5"/>
  <c r="AL279" i="5"/>
  <c r="AK279" i="5"/>
  <c r="AL223" i="5"/>
  <c r="AK280" i="5"/>
  <c r="AL280" i="5"/>
  <c r="AL292" i="5"/>
  <c r="AK292" i="5"/>
  <c r="AK283" i="5"/>
  <c r="AL283" i="5"/>
  <c r="AL227" i="5"/>
  <c r="AL230" i="5"/>
  <c r="AK230" i="5"/>
  <c r="AL253" i="5"/>
  <c r="AK253" i="5"/>
  <c r="AK275" i="5"/>
  <c r="AL275" i="5"/>
  <c r="AK294" i="5"/>
  <c r="AL294" i="5"/>
  <c r="AL312" i="5"/>
  <c r="AK312" i="5"/>
  <c r="AL254" i="5"/>
  <c r="AK254" i="5"/>
  <c r="AK232" i="5"/>
  <c r="AL232" i="5"/>
  <c r="AL278" i="5"/>
  <c r="AK278" i="5"/>
  <c r="AL263" i="5"/>
  <c r="AK263" i="5"/>
  <c r="AL287" i="5"/>
  <c r="AK287" i="5"/>
  <c r="AL222" i="5"/>
  <c r="AL229" i="5"/>
  <c r="AK313" i="5"/>
  <c r="AL313" i="5"/>
  <c r="AL248" i="5"/>
  <c r="AK248" i="5"/>
  <c r="AL237" i="5"/>
  <c r="AK237" i="5"/>
  <c r="AL224" i="5"/>
  <c r="AK310" i="5"/>
  <c r="AL310" i="5"/>
  <c r="AL318" i="5"/>
  <c r="AK318" i="5"/>
  <c r="AK231" i="5"/>
  <c r="AL231" i="5"/>
  <c r="AL276" i="5"/>
  <c r="AK276" i="5"/>
  <c r="AK250" i="5"/>
  <c r="AL250" i="5"/>
  <c r="AK247" i="5"/>
  <c r="AL247" i="5"/>
  <c r="AK262" i="5"/>
  <c r="AL262" i="5"/>
  <c r="AK307" i="5"/>
  <c r="AL307" i="5"/>
  <c r="AK299" i="5"/>
  <c r="AL299" i="5"/>
  <c r="AL252" i="5"/>
  <c r="AK252" i="5"/>
  <c r="AL228" i="5"/>
  <c r="D205" i="5"/>
  <c r="D169" i="5"/>
  <c r="D145" i="5"/>
  <c r="D159" i="5"/>
  <c r="D167" i="5"/>
  <c r="D156" i="5"/>
  <c r="D124" i="5"/>
  <c r="D130" i="5"/>
  <c r="D209" i="5"/>
  <c r="D192" i="5"/>
  <c r="D198" i="5"/>
  <c r="D164" i="5"/>
  <c r="D149" i="5"/>
  <c r="D158" i="5"/>
  <c r="D193" i="5"/>
  <c r="D197" i="5"/>
  <c r="D194" i="5"/>
  <c r="D161" i="5"/>
  <c r="D187" i="5"/>
  <c r="D177" i="5"/>
  <c r="D179" i="5"/>
  <c r="D120" i="5"/>
  <c r="D200" i="5"/>
  <c r="D208" i="5"/>
  <c r="D174" i="5"/>
  <c r="D136" i="5"/>
  <c r="D115" i="5"/>
  <c r="D151" i="5"/>
  <c r="D172" i="5"/>
  <c r="D190" i="5"/>
  <c r="D162" i="5"/>
  <c r="D154" i="5"/>
  <c r="D114" i="5"/>
  <c r="D146" i="5"/>
  <c r="D152" i="5"/>
  <c r="D204" i="5"/>
  <c r="D165" i="5"/>
  <c r="D155" i="5"/>
  <c r="D180" i="5"/>
  <c r="D199" i="5"/>
  <c r="D210" i="5"/>
  <c r="D117" i="5"/>
  <c r="D183" i="5"/>
  <c r="D147" i="5"/>
  <c r="D148" i="5"/>
  <c r="D178" i="5"/>
  <c r="D166" i="5"/>
  <c r="D182" i="5"/>
  <c r="D203" i="5"/>
  <c r="D160" i="5"/>
  <c r="D150" i="5"/>
  <c r="D123" i="5"/>
  <c r="D119" i="5"/>
  <c r="D195" i="5"/>
  <c r="D173" i="5"/>
  <c r="D122" i="5"/>
  <c r="D125" i="5"/>
  <c r="D138" i="5"/>
  <c r="D188" i="5"/>
  <c r="D137" i="5"/>
  <c r="D176" i="5"/>
  <c r="D191" i="5"/>
  <c r="D153" i="5"/>
  <c r="D202" i="5"/>
  <c r="D139" i="5"/>
  <c r="D168" i="5"/>
  <c r="D211" i="5"/>
  <c r="D133" i="5"/>
  <c r="D189" i="5"/>
  <c r="D163" i="5"/>
  <c r="Y3" i="4"/>
  <c r="A112" i="5" s="1"/>
  <c r="D201" i="5"/>
  <c r="D142" i="5"/>
  <c r="D143" i="5"/>
  <c r="D157" i="5"/>
  <c r="D144" i="5"/>
  <c r="D212" i="5"/>
  <c r="D185" i="5"/>
  <c r="D186" i="5"/>
  <c r="D171" i="5"/>
  <c r="D135" i="5"/>
  <c r="D131" i="5"/>
  <c r="D207" i="5"/>
  <c r="D127" i="5"/>
  <c r="D134" i="5"/>
  <c r="D126" i="5"/>
  <c r="D196" i="5"/>
  <c r="D140" i="5"/>
  <c r="D113" i="5"/>
  <c r="D181" i="5"/>
  <c r="D116" i="5"/>
  <c r="D206" i="5"/>
  <c r="D121" i="5"/>
  <c r="D118" i="5"/>
  <c r="D175" i="5"/>
  <c r="D141" i="5"/>
  <c r="D170" i="5"/>
  <c r="D128" i="5"/>
  <c r="Y2" i="4"/>
  <c r="D132" i="5"/>
  <c r="D129" i="5"/>
  <c r="D184" i="5"/>
  <c r="AL293" i="5"/>
  <c r="AK293" i="5"/>
  <c r="AL290" i="5"/>
  <c r="AK290" i="5"/>
  <c r="AK285" i="5"/>
  <c r="AL285" i="5"/>
  <c r="AK284" i="5"/>
  <c r="AL284" i="5"/>
  <c r="AK234" i="5"/>
  <c r="AL234" i="5"/>
  <c r="AL257" i="5"/>
  <c r="AK257" i="5"/>
  <c r="AL220" i="5"/>
  <c r="AK239" i="5"/>
  <c r="AL239" i="5"/>
  <c r="AL221" i="5"/>
  <c r="AK267" i="5"/>
  <c r="AL267" i="5"/>
  <c r="AL272" i="5"/>
  <c r="AK272" i="5"/>
  <c r="AL309" i="5"/>
  <c r="AK309" i="5"/>
  <c r="AK246" i="5"/>
  <c r="AL246" i="5"/>
  <c r="J324" i="5"/>
  <c r="J218" i="5"/>
  <c r="J6" i="5"/>
  <c r="J112" i="5"/>
  <c r="K3" i="5"/>
  <c r="Z229" i="5" l="1"/>
  <c r="AI229" i="5"/>
  <c r="AI222" i="5"/>
  <c r="AG229" i="5"/>
  <c r="Q222" i="5"/>
  <c r="AB223" i="5"/>
  <c r="G226" i="5"/>
  <c r="R222" i="5"/>
  <c r="V223" i="5"/>
  <c r="Y226" i="5"/>
  <c r="O220" i="5"/>
  <c r="Y220" i="5"/>
  <c r="AB229" i="5"/>
  <c r="AB222" i="5"/>
  <c r="L227" i="5"/>
  <c r="L219" i="5"/>
  <c r="O228" i="5"/>
  <c r="AA220" i="5"/>
  <c r="AC229" i="5"/>
  <c r="AC222" i="5"/>
  <c r="P227" i="5"/>
  <c r="P219" i="5"/>
  <c r="Q228" i="5"/>
  <c r="F229" i="5"/>
  <c r="N222" i="5"/>
  <c r="Z227" i="5"/>
  <c r="Z219" i="5"/>
  <c r="AA228" i="5"/>
  <c r="H221" i="5"/>
  <c r="R221" i="5"/>
  <c r="X229" i="5"/>
  <c r="G222" i="5"/>
  <c r="R223" i="5"/>
  <c r="M226" i="5"/>
  <c r="AB221" i="5"/>
  <c r="E129" i="5"/>
  <c r="E134" i="5"/>
  <c r="E176" i="5"/>
  <c r="AF176" i="5"/>
  <c r="X176" i="5"/>
  <c r="P176" i="5"/>
  <c r="H176" i="5"/>
  <c r="AG176" i="5"/>
  <c r="Y176" i="5"/>
  <c r="Q176" i="5"/>
  <c r="I176" i="5"/>
  <c r="W176" i="5"/>
  <c r="AH176" i="5"/>
  <c r="Z176" i="5"/>
  <c r="R176" i="5"/>
  <c r="J176" i="5"/>
  <c r="AE176" i="5"/>
  <c r="AI176" i="5"/>
  <c r="AA176" i="5"/>
  <c r="S176" i="5"/>
  <c r="K176" i="5"/>
  <c r="O176" i="5"/>
  <c r="AJ176" i="5"/>
  <c r="AB176" i="5"/>
  <c r="T176" i="5"/>
  <c r="L176" i="5"/>
  <c r="AC176" i="5"/>
  <c r="U176" i="5"/>
  <c r="M176" i="5"/>
  <c r="G176" i="5"/>
  <c r="AD176" i="5"/>
  <c r="V176" i="5"/>
  <c r="N176" i="5"/>
  <c r="F176" i="5"/>
  <c r="E172" i="5"/>
  <c r="AJ172" i="5"/>
  <c r="AB172" i="5"/>
  <c r="T172" i="5"/>
  <c r="L172" i="5"/>
  <c r="AC172" i="5"/>
  <c r="U172" i="5"/>
  <c r="M172" i="5"/>
  <c r="AI172" i="5"/>
  <c r="AD172" i="5"/>
  <c r="V172" i="5"/>
  <c r="N172" i="5"/>
  <c r="F172" i="5"/>
  <c r="AE172" i="5"/>
  <c r="W172" i="5"/>
  <c r="O172" i="5"/>
  <c r="G172" i="5"/>
  <c r="AA172" i="5"/>
  <c r="AF172" i="5"/>
  <c r="X172" i="5"/>
  <c r="P172" i="5"/>
  <c r="H172" i="5"/>
  <c r="K172" i="5"/>
  <c r="AG172" i="5"/>
  <c r="Y172" i="5"/>
  <c r="Q172" i="5"/>
  <c r="I172" i="5"/>
  <c r="S172" i="5"/>
  <c r="AH172" i="5"/>
  <c r="Z172" i="5"/>
  <c r="R172" i="5"/>
  <c r="J172" i="5"/>
  <c r="E179" i="5"/>
  <c r="AI179" i="5"/>
  <c r="AA179" i="5"/>
  <c r="S179" i="5"/>
  <c r="K179" i="5"/>
  <c r="J179" i="5"/>
  <c r="AJ179" i="5"/>
  <c r="AB179" i="5"/>
  <c r="T179" i="5"/>
  <c r="L179" i="5"/>
  <c r="AC179" i="5"/>
  <c r="U179" i="5"/>
  <c r="M179" i="5"/>
  <c r="AD179" i="5"/>
  <c r="V179" i="5"/>
  <c r="N179" i="5"/>
  <c r="F179" i="5"/>
  <c r="AH179" i="5"/>
  <c r="AE179" i="5"/>
  <c r="W179" i="5"/>
  <c r="O179" i="5"/>
  <c r="G179" i="5"/>
  <c r="R179" i="5"/>
  <c r="AF179" i="5"/>
  <c r="X179" i="5"/>
  <c r="P179" i="5"/>
  <c r="H179" i="5"/>
  <c r="Z179" i="5"/>
  <c r="AG179" i="5"/>
  <c r="Y179" i="5"/>
  <c r="Q179" i="5"/>
  <c r="I179" i="5"/>
  <c r="E378" i="5"/>
  <c r="AD378" i="5"/>
  <c r="V378" i="5"/>
  <c r="N378" i="5"/>
  <c r="F378" i="5"/>
  <c r="AE378" i="5"/>
  <c r="W378" i="5"/>
  <c r="O378" i="5"/>
  <c r="G378" i="5"/>
  <c r="AF378" i="5"/>
  <c r="X378" i="5"/>
  <c r="P378" i="5"/>
  <c r="H378" i="5"/>
  <c r="AG378" i="5"/>
  <c r="Y378" i="5"/>
  <c r="Q378" i="5"/>
  <c r="I378" i="5"/>
  <c r="AH378" i="5"/>
  <c r="Z378" i="5"/>
  <c r="R378" i="5"/>
  <c r="J378" i="5"/>
  <c r="AI378" i="5"/>
  <c r="AA378" i="5"/>
  <c r="S378" i="5"/>
  <c r="K378" i="5"/>
  <c r="AJ378" i="5"/>
  <c r="AB378" i="5"/>
  <c r="T378" i="5"/>
  <c r="L378" i="5"/>
  <c r="M378" i="5"/>
  <c r="U378" i="5"/>
  <c r="AC378" i="5"/>
  <c r="E392" i="5"/>
  <c r="AJ392" i="5"/>
  <c r="AB392" i="5"/>
  <c r="T392" i="5"/>
  <c r="L392" i="5"/>
  <c r="AC392" i="5"/>
  <c r="U392" i="5"/>
  <c r="M392" i="5"/>
  <c r="AD392" i="5"/>
  <c r="V392" i="5"/>
  <c r="N392" i="5"/>
  <c r="F392" i="5"/>
  <c r="AE392" i="5"/>
  <c r="W392" i="5"/>
  <c r="O392" i="5"/>
  <c r="G392" i="5"/>
  <c r="AF392" i="5"/>
  <c r="X392" i="5"/>
  <c r="P392" i="5"/>
  <c r="H392" i="5"/>
  <c r="AG392" i="5"/>
  <c r="Y392" i="5"/>
  <c r="Q392" i="5"/>
  <c r="I392" i="5"/>
  <c r="AH392" i="5"/>
  <c r="Z392" i="5"/>
  <c r="R392" i="5"/>
  <c r="J392" i="5"/>
  <c r="K392" i="5"/>
  <c r="S392" i="5"/>
  <c r="AA392" i="5"/>
  <c r="AI392" i="5"/>
  <c r="E374" i="5"/>
  <c r="AH374" i="5"/>
  <c r="Z374" i="5"/>
  <c r="R374" i="5"/>
  <c r="J374" i="5"/>
  <c r="AI374" i="5"/>
  <c r="AA374" i="5"/>
  <c r="S374" i="5"/>
  <c r="K374" i="5"/>
  <c r="AJ374" i="5"/>
  <c r="AB374" i="5"/>
  <c r="T374" i="5"/>
  <c r="L374" i="5"/>
  <c r="AC374" i="5"/>
  <c r="U374" i="5"/>
  <c r="M374" i="5"/>
  <c r="AD374" i="5"/>
  <c r="V374" i="5"/>
  <c r="N374" i="5"/>
  <c r="F374" i="5"/>
  <c r="AE374" i="5"/>
  <c r="W374" i="5"/>
  <c r="O374" i="5"/>
  <c r="G374" i="5"/>
  <c r="AF374" i="5"/>
  <c r="X374" i="5"/>
  <c r="P374" i="5"/>
  <c r="H374" i="5"/>
  <c r="I374" i="5"/>
  <c r="Q374" i="5"/>
  <c r="Y374" i="5"/>
  <c r="AG374" i="5"/>
  <c r="E397" i="5"/>
  <c r="AG397" i="5"/>
  <c r="Y397" i="5"/>
  <c r="Q397" i="5"/>
  <c r="I397" i="5"/>
  <c r="AH397" i="5"/>
  <c r="Z397" i="5"/>
  <c r="R397" i="5"/>
  <c r="J397" i="5"/>
  <c r="AI397" i="5"/>
  <c r="AA397" i="5"/>
  <c r="S397" i="5"/>
  <c r="K397" i="5"/>
  <c r="AJ397" i="5"/>
  <c r="AB397" i="5"/>
  <c r="T397" i="5"/>
  <c r="L397" i="5"/>
  <c r="AC397" i="5"/>
  <c r="U397" i="5"/>
  <c r="M397" i="5"/>
  <c r="AD397" i="5"/>
  <c r="V397" i="5"/>
  <c r="N397" i="5"/>
  <c r="F397" i="5"/>
  <c r="AE397" i="5"/>
  <c r="W397" i="5"/>
  <c r="O397" i="5"/>
  <c r="G397" i="5"/>
  <c r="H397" i="5"/>
  <c r="P397" i="5"/>
  <c r="X397" i="5"/>
  <c r="AF397" i="5"/>
  <c r="E350" i="5"/>
  <c r="AH350" i="5"/>
  <c r="Z350" i="5"/>
  <c r="R350" i="5"/>
  <c r="J350" i="5"/>
  <c r="AI350" i="5"/>
  <c r="AA350" i="5"/>
  <c r="S350" i="5"/>
  <c r="K350" i="5"/>
  <c r="AJ350" i="5"/>
  <c r="AB350" i="5"/>
  <c r="T350" i="5"/>
  <c r="L350" i="5"/>
  <c r="AC350" i="5"/>
  <c r="U350" i="5"/>
  <c r="M350" i="5"/>
  <c r="AD350" i="5"/>
  <c r="V350" i="5"/>
  <c r="N350" i="5"/>
  <c r="F350" i="5"/>
  <c r="AE350" i="5"/>
  <c r="W350" i="5"/>
  <c r="O350" i="5"/>
  <c r="G350" i="5"/>
  <c r="AF350" i="5"/>
  <c r="X350" i="5"/>
  <c r="P350" i="5"/>
  <c r="H350" i="5"/>
  <c r="Y350" i="5"/>
  <c r="AG350" i="5"/>
  <c r="Q350" i="5"/>
  <c r="I350" i="5"/>
  <c r="E361" i="5"/>
  <c r="AC361" i="5"/>
  <c r="U361" i="5"/>
  <c r="M361" i="5"/>
  <c r="AD361" i="5"/>
  <c r="V361" i="5"/>
  <c r="N361" i="5"/>
  <c r="F361" i="5"/>
  <c r="AE361" i="5"/>
  <c r="W361" i="5"/>
  <c r="O361" i="5"/>
  <c r="G361" i="5"/>
  <c r="AF361" i="5"/>
  <c r="X361" i="5"/>
  <c r="P361" i="5"/>
  <c r="H361" i="5"/>
  <c r="AG361" i="5"/>
  <c r="Y361" i="5"/>
  <c r="Q361" i="5"/>
  <c r="I361" i="5"/>
  <c r="AH361" i="5"/>
  <c r="Z361" i="5"/>
  <c r="R361" i="5"/>
  <c r="J361" i="5"/>
  <c r="AI361" i="5"/>
  <c r="AA361" i="5"/>
  <c r="S361" i="5"/>
  <c r="K361" i="5"/>
  <c r="L361" i="5"/>
  <c r="T361" i="5"/>
  <c r="AB361" i="5"/>
  <c r="AJ361" i="5"/>
  <c r="E354" i="5"/>
  <c r="AD354" i="5"/>
  <c r="V354" i="5"/>
  <c r="N354" i="5"/>
  <c r="F354" i="5"/>
  <c r="AE354" i="5"/>
  <c r="W354" i="5"/>
  <c r="O354" i="5"/>
  <c r="G354" i="5"/>
  <c r="AF354" i="5"/>
  <c r="X354" i="5"/>
  <c r="P354" i="5"/>
  <c r="H354" i="5"/>
  <c r="AG354" i="5"/>
  <c r="Y354" i="5"/>
  <c r="Q354" i="5"/>
  <c r="I354" i="5"/>
  <c r="AH354" i="5"/>
  <c r="Z354" i="5"/>
  <c r="R354" i="5"/>
  <c r="J354" i="5"/>
  <c r="AI354" i="5"/>
  <c r="AA354" i="5"/>
  <c r="S354" i="5"/>
  <c r="K354" i="5"/>
  <c r="AJ354" i="5"/>
  <c r="AB354" i="5"/>
  <c r="T354" i="5"/>
  <c r="L354" i="5"/>
  <c r="AC354" i="5"/>
  <c r="U354" i="5"/>
  <c r="M354" i="5"/>
  <c r="E413" i="5"/>
  <c r="AG413" i="5"/>
  <c r="Y413" i="5"/>
  <c r="Q413" i="5"/>
  <c r="I413" i="5"/>
  <c r="AH413" i="5"/>
  <c r="Z413" i="5"/>
  <c r="R413" i="5"/>
  <c r="J413" i="5"/>
  <c r="AI413" i="5"/>
  <c r="AA413" i="5"/>
  <c r="S413" i="5"/>
  <c r="K413" i="5"/>
  <c r="AJ413" i="5"/>
  <c r="AB413" i="5"/>
  <c r="T413" i="5"/>
  <c r="L413" i="5"/>
  <c r="AC413" i="5"/>
  <c r="U413" i="5"/>
  <c r="M413" i="5"/>
  <c r="AD413" i="5"/>
  <c r="V413" i="5"/>
  <c r="N413" i="5"/>
  <c r="F413" i="5"/>
  <c r="AE413" i="5"/>
  <c r="W413" i="5"/>
  <c r="O413" i="5"/>
  <c r="G413" i="5"/>
  <c r="H413" i="5"/>
  <c r="P413" i="5"/>
  <c r="X413" i="5"/>
  <c r="AF413" i="5"/>
  <c r="E91" i="5"/>
  <c r="AG91" i="5"/>
  <c r="Y91" i="5"/>
  <c r="Q91" i="5"/>
  <c r="I91" i="5"/>
  <c r="AF91" i="5"/>
  <c r="AH91" i="5"/>
  <c r="Z91" i="5"/>
  <c r="R91" i="5"/>
  <c r="J91" i="5"/>
  <c r="P91" i="5"/>
  <c r="AI91" i="5"/>
  <c r="AA91" i="5"/>
  <c r="S91" i="5"/>
  <c r="K91" i="5"/>
  <c r="AJ91" i="5"/>
  <c r="AB91" i="5"/>
  <c r="T91" i="5"/>
  <c r="L91" i="5"/>
  <c r="H91" i="5"/>
  <c r="AC91" i="5"/>
  <c r="U91" i="5"/>
  <c r="M91" i="5"/>
  <c r="AD91" i="5"/>
  <c r="V91" i="5"/>
  <c r="N91" i="5"/>
  <c r="F91" i="5"/>
  <c r="AE91" i="5"/>
  <c r="W91" i="5"/>
  <c r="O91" i="5"/>
  <c r="G91" i="5"/>
  <c r="X91" i="5"/>
  <c r="E73" i="5"/>
  <c r="E69" i="5"/>
  <c r="E53" i="5"/>
  <c r="E14" i="5"/>
  <c r="E77" i="5"/>
  <c r="E42" i="5"/>
  <c r="E62" i="5"/>
  <c r="E58" i="5"/>
  <c r="E97" i="5"/>
  <c r="AE97" i="5"/>
  <c r="W97" i="5"/>
  <c r="O97" i="5"/>
  <c r="G97" i="5"/>
  <c r="N97" i="5"/>
  <c r="AF97" i="5"/>
  <c r="X97" i="5"/>
  <c r="P97" i="5"/>
  <c r="H97" i="5"/>
  <c r="AG97" i="5"/>
  <c r="Y97" i="5"/>
  <c r="Q97" i="5"/>
  <c r="I97" i="5"/>
  <c r="AH97" i="5"/>
  <c r="Z97" i="5"/>
  <c r="R97" i="5"/>
  <c r="J97" i="5"/>
  <c r="AI97" i="5"/>
  <c r="AA97" i="5"/>
  <c r="S97" i="5"/>
  <c r="K97" i="5"/>
  <c r="V97" i="5"/>
  <c r="AJ97" i="5"/>
  <c r="AB97" i="5"/>
  <c r="T97" i="5"/>
  <c r="L97" i="5"/>
  <c r="AD97" i="5"/>
  <c r="AC97" i="5"/>
  <c r="U97" i="5"/>
  <c r="M97" i="5"/>
  <c r="F97" i="5"/>
  <c r="E34" i="5"/>
  <c r="E25" i="5"/>
  <c r="E36" i="5"/>
  <c r="E163" i="5"/>
  <c r="AI163" i="5"/>
  <c r="AA163" i="5"/>
  <c r="S163" i="5"/>
  <c r="K163" i="5"/>
  <c r="AJ163" i="5"/>
  <c r="AB163" i="5"/>
  <c r="T163" i="5"/>
  <c r="L163" i="5"/>
  <c r="AH163" i="5"/>
  <c r="AC163" i="5"/>
  <c r="U163" i="5"/>
  <c r="M163" i="5"/>
  <c r="AD163" i="5"/>
  <c r="V163" i="5"/>
  <c r="N163" i="5"/>
  <c r="F163" i="5"/>
  <c r="Z163" i="5"/>
  <c r="AE163" i="5"/>
  <c r="W163" i="5"/>
  <c r="O163" i="5"/>
  <c r="G163" i="5"/>
  <c r="J163" i="5"/>
  <c r="AF163" i="5"/>
  <c r="X163" i="5"/>
  <c r="P163" i="5"/>
  <c r="H163" i="5"/>
  <c r="R163" i="5"/>
  <c r="AG163" i="5"/>
  <c r="Y163" i="5"/>
  <c r="Q163" i="5"/>
  <c r="I163" i="5"/>
  <c r="E191" i="5"/>
  <c r="AE191" i="5"/>
  <c r="W191" i="5"/>
  <c r="O191" i="5"/>
  <c r="G191" i="5"/>
  <c r="AF191" i="5"/>
  <c r="X191" i="5"/>
  <c r="P191" i="5"/>
  <c r="H191" i="5"/>
  <c r="F191" i="5"/>
  <c r="AG191" i="5"/>
  <c r="Y191" i="5"/>
  <c r="Q191" i="5"/>
  <c r="I191" i="5"/>
  <c r="N191" i="5"/>
  <c r="AH191" i="5"/>
  <c r="Z191" i="5"/>
  <c r="R191" i="5"/>
  <c r="J191" i="5"/>
  <c r="AI191" i="5"/>
  <c r="AA191" i="5"/>
  <c r="S191" i="5"/>
  <c r="K191" i="5"/>
  <c r="AD191" i="5"/>
  <c r="AJ191" i="5"/>
  <c r="AB191" i="5"/>
  <c r="T191" i="5"/>
  <c r="L191" i="5"/>
  <c r="AC191" i="5"/>
  <c r="U191" i="5"/>
  <c r="M191" i="5"/>
  <c r="V191" i="5"/>
  <c r="E195" i="5"/>
  <c r="AI195" i="5"/>
  <c r="AA195" i="5"/>
  <c r="S195" i="5"/>
  <c r="K195" i="5"/>
  <c r="AJ195" i="5"/>
  <c r="AB195" i="5"/>
  <c r="T195" i="5"/>
  <c r="L195" i="5"/>
  <c r="AH195" i="5"/>
  <c r="AC195" i="5"/>
  <c r="U195" i="5"/>
  <c r="M195" i="5"/>
  <c r="AD195" i="5"/>
  <c r="V195" i="5"/>
  <c r="N195" i="5"/>
  <c r="F195" i="5"/>
  <c r="Z195" i="5"/>
  <c r="AE195" i="5"/>
  <c r="W195" i="5"/>
  <c r="O195" i="5"/>
  <c r="G195" i="5"/>
  <c r="J195" i="5"/>
  <c r="AF195" i="5"/>
  <c r="X195" i="5"/>
  <c r="P195" i="5"/>
  <c r="H195" i="5"/>
  <c r="R195" i="5"/>
  <c r="AG195" i="5"/>
  <c r="Y195" i="5"/>
  <c r="Q195" i="5"/>
  <c r="I195" i="5"/>
  <c r="E178" i="5"/>
  <c r="AH178" i="5"/>
  <c r="Z178" i="5"/>
  <c r="R178" i="5"/>
  <c r="J178" i="5"/>
  <c r="AI178" i="5"/>
  <c r="AA178" i="5"/>
  <c r="S178" i="5"/>
  <c r="K178" i="5"/>
  <c r="Q178" i="5"/>
  <c r="AJ178" i="5"/>
  <c r="AB178" i="5"/>
  <c r="T178" i="5"/>
  <c r="L178" i="5"/>
  <c r="Y178" i="5"/>
  <c r="AC178" i="5"/>
  <c r="U178" i="5"/>
  <c r="M178" i="5"/>
  <c r="I178" i="5"/>
  <c r="AD178" i="5"/>
  <c r="V178" i="5"/>
  <c r="N178" i="5"/>
  <c r="F178" i="5"/>
  <c r="AE178" i="5"/>
  <c r="W178" i="5"/>
  <c r="O178" i="5"/>
  <c r="G178" i="5"/>
  <c r="AF178" i="5"/>
  <c r="X178" i="5"/>
  <c r="P178" i="5"/>
  <c r="H178" i="5"/>
  <c r="AG178" i="5"/>
  <c r="E155" i="5"/>
  <c r="AI155" i="5"/>
  <c r="AA155" i="5"/>
  <c r="S155" i="5"/>
  <c r="K155" i="5"/>
  <c r="Z155" i="5"/>
  <c r="AJ155" i="5"/>
  <c r="AB155" i="5"/>
  <c r="T155" i="5"/>
  <c r="L155" i="5"/>
  <c r="AC155" i="5"/>
  <c r="U155" i="5"/>
  <c r="M155" i="5"/>
  <c r="J155" i="5"/>
  <c r="AD155" i="5"/>
  <c r="V155" i="5"/>
  <c r="N155" i="5"/>
  <c r="F155" i="5"/>
  <c r="AE155" i="5"/>
  <c r="W155" i="5"/>
  <c r="O155" i="5"/>
  <c r="G155" i="5"/>
  <c r="AH155" i="5"/>
  <c r="AF155" i="5"/>
  <c r="X155" i="5"/>
  <c r="P155" i="5"/>
  <c r="H155" i="5"/>
  <c r="AG155" i="5"/>
  <c r="Y155" i="5"/>
  <c r="Q155" i="5"/>
  <c r="I155" i="5"/>
  <c r="R155" i="5"/>
  <c r="E190" i="5"/>
  <c r="AD190" i="5"/>
  <c r="V190" i="5"/>
  <c r="N190" i="5"/>
  <c r="F190" i="5"/>
  <c r="AE190" i="5"/>
  <c r="W190" i="5"/>
  <c r="O190" i="5"/>
  <c r="G190" i="5"/>
  <c r="AF190" i="5"/>
  <c r="X190" i="5"/>
  <c r="P190" i="5"/>
  <c r="H190" i="5"/>
  <c r="AG190" i="5"/>
  <c r="Y190" i="5"/>
  <c r="Q190" i="5"/>
  <c r="I190" i="5"/>
  <c r="AC190" i="5"/>
  <c r="AH190" i="5"/>
  <c r="Z190" i="5"/>
  <c r="R190" i="5"/>
  <c r="J190" i="5"/>
  <c r="M190" i="5"/>
  <c r="AI190" i="5"/>
  <c r="AA190" i="5"/>
  <c r="S190" i="5"/>
  <c r="K190" i="5"/>
  <c r="U190" i="5"/>
  <c r="AJ190" i="5"/>
  <c r="AB190" i="5"/>
  <c r="T190" i="5"/>
  <c r="L190" i="5"/>
  <c r="E120" i="5"/>
  <c r="E158" i="5"/>
  <c r="AD158" i="5"/>
  <c r="V158" i="5"/>
  <c r="N158" i="5"/>
  <c r="F158" i="5"/>
  <c r="AE158" i="5"/>
  <c r="W158" i="5"/>
  <c r="O158" i="5"/>
  <c r="G158" i="5"/>
  <c r="U158" i="5"/>
  <c r="AF158" i="5"/>
  <c r="X158" i="5"/>
  <c r="P158" i="5"/>
  <c r="H158" i="5"/>
  <c r="AC158" i="5"/>
  <c r="AG158" i="5"/>
  <c r="Y158" i="5"/>
  <c r="Q158" i="5"/>
  <c r="I158" i="5"/>
  <c r="M158" i="5"/>
  <c r="AH158" i="5"/>
  <c r="Z158" i="5"/>
  <c r="R158" i="5"/>
  <c r="J158" i="5"/>
  <c r="AI158" i="5"/>
  <c r="AA158" i="5"/>
  <c r="S158" i="5"/>
  <c r="K158" i="5"/>
  <c r="AJ158" i="5"/>
  <c r="AB158" i="5"/>
  <c r="T158" i="5"/>
  <c r="L158" i="5"/>
  <c r="E156" i="5"/>
  <c r="AJ156" i="5"/>
  <c r="AB156" i="5"/>
  <c r="T156" i="5"/>
  <c r="L156" i="5"/>
  <c r="AC156" i="5"/>
  <c r="U156" i="5"/>
  <c r="M156" i="5"/>
  <c r="AA156" i="5"/>
  <c r="AD156" i="5"/>
  <c r="V156" i="5"/>
  <c r="N156" i="5"/>
  <c r="F156" i="5"/>
  <c r="AI156" i="5"/>
  <c r="AE156" i="5"/>
  <c r="W156" i="5"/>
  <c r="O156" i="5"/>
  <c r="G156" i="5"/>
  <c r="S156" i="5"/>
  <c r="AF156" i="5"/>
  <c r="X156" i="5"/>
  <c r="P156" i="5"/>
  <c r="H156" i="5"/>
  <c r="AG156" i="5"/>
  <c r="Y156" i="5"/>
  <c r="Q156" i="5"/>
  <c r="I156" i="5"/>
  <c r="K156" i="5"/>
  <c r="AH156" i="5"/>
  <c r="Z156" i="5"/>
  <c r="R156" i="5"/>
  <c r="J156" i="5"/>
  <c r="E349" i="5"/>
  <c r="AG349" i="5"/>
  <c r="Y349" i="5"/>
  <c r="Q349" i="5"/>
  <c r="I349" i="5"/>
  <c r="AH349" i="5"/>
  <c r="Z349" i="5"/>
  <c r="R349" i="5"/>
  <c r="J349" i="5"/>
  <c r="AI349" i="5"/>
  <c r="AA349" i="5"/>
  <c r="S349" i="5"/>
  <c r="K349" i="5"/>
  <c r="AJ349" i="5"/>
  <c r="AB349" i="5"/>
  <c r="T349" i="5"/>
  <c r="L349" i="5"/>
  <c r="AC349" i="5"/>
  <c r="U349" i="5"/>
  <c r="M349" i="5"/>
  <c r="AD349" i="5"/>
  <c r="V349" i="5"/>
  <c r="N349" i="5"/>
  <c r="F349" i="5"/>
  <c r="AE349" i="5"/>
  <c r="W349" i="5"/>
  <c r="O349" i="5"/>
  <c r="G349" i="5"/>
  <c r="H349" i="5"/>
  <c r="P349" i="5"/>
  <c r="X349" i="5"/>
  <c r="AF349" i="5"/>
  <c r="E380" i="5"/>
  <c r="AF380" i="5"/>
  <c r="X380" i="5"/>
  <c r="P380" i="5"/>
  <c r="H380" i="5"/>
  <c r="AG380" i="5"/>
  <c r="Y380" i="5"/>
  <c r="Q380" i="5"/>
  <c r="I380" i="5"/>
  <c r="AH380" i="5"/>
  <c r="Z380" i="5"/>
  <c r="R380" i="5"/>
  <c r="J380" i="5"/>
  <c r="AI380" i="5"/>
  <c r="AA380" i="5"/>
  <c r="S380" i="5"/>
  <c r="K380" i="5"/>
  <c r="AJ380" i="5"/>
  <c r="AB380" i="5"/>
  <c r="T380" i="5"/>
  <c r="L380" i="5"/>
  <c r="AC380" i="5"/>
  <c r="U380" i="5"/>
  <c r="M380" i="5"/>
  <c r="AD380" i="5"/>
  <c r="V380" i="5"/>
  <c r="N380" i="5"/>
  <c r="F380" i="5"/>
  <c r="G380" i="5"/>
  <c r="O380" i="5"/>
  <c r="W380" i="5"/>
  <c r="AE380" i="5"/>
  <c r="E370" i="5"/>
  <c r="AD370" i="5"/>
  <c r="V370" i="5"/>
  <c r="N370" i="5"/>
  <c r="F370" i="5"/>
  <c r="AE370" i="5"/>
  <c r="W370" i="5"/>
  <c r="O370" i="5"/>
  <c r="G370" i="5"/>
  <c r="AF370" i="5"/>
  <c r="X370" i="5"/>
  <c r="P370" i="5"/>
  <c r="H370" i="5"/>
  <c r="AG370" i="5"/>
  <c r="Y370" i="5"/>
  <c r="Q370" i="5"/>
  <c r="I370" i="5"/>
  <c r="AH370" i="5"/>
  <c r="Z370" i="5"/>
  <c r="R370" i="5"/>
  <c r="J370" i="5"/>
  <c r="AI370" i="5"/>
  <c r="AA370" i="5"/>
  <c r="S370" i="5"/>
  <c r="K370" i="5"/>
  <c r="AJ370" i="5"/>
  <c r="AB370" i="5"/>
  <c r="T370" i="5"/>
  <c r="L370" i="5"/>
  <c r="M370" i="5"/>
  <c r="U370" i="5"/>
  <c r="AC370" i="5"/>
  <c r="E329" i="5"/>
  <c r="E332" i="5"/>
  <c r="E355" i="5"/>
  <c r="AE355" i="5"/>
  <c r="W355" i="5"/>
  <c r="O355" i="5"/>
  <c r="G355" i="5"/>
  <c r="AF355" i="5"/>
  <c r="X355" i="5"/>
  <c r="P355" i="5"/>
  <c r="H355" i="5"/>
  <c r="AG355" i="5"/>
  <c r="Y355" i="5"/>
  <c r="Q355" i="5"/>
  <c r="I355" i="5"/>
  <c r="AH355" i="5"/>
  <c r="Z355" i="5"/>
  <c r="R355" i="5"/>
  <c r="J355" i="5"/>
  <c r="AI355" i="5"/>
  <c r="AA355" i="5"/>
  <c r="S355" i="5"/>
  <c r="K355" i="5"/>
  <c r="AJ355" i="5"/>
  <c r="AB355" i="5"/>
  <c r="T355" i="5"/>
  <c r="L355" i="5"/>
  <c r="AC355" i="5"/>
  <c r="U355" i="5"/>
  <c r="M355" i="5"/>
  <c r="F355" i="5"/>
  <c r="N355" i="5"/>
  <c r="V355" i="5"/>
  <c r="AD355" i="5"/>
  <c r="E342" i="5"/>
  <c r="E365" i="5"/>
  <c r="AG365" i="5"/>
  <c r="Y365" i="5"/>
  <c r="Q365" i="5"/>
  <c r="I365" i="5"/>
  <c r="AH365" i="5"/>
  <c r="Z365" i="5"/>
  <c r="R365" i="5"/>
  <c r="J365" i="5"/>
  <c r="AI365" i="5"/>
  <c r="AA365" i="5"/>
  <c r="S365" i="5"/>
  <c r="K365" i="5"/>
  <c r="AJ365" i="5"/>
  <c r="AB365" i="5"/>
  <c r="T365" i="5"/>
  <c r="L365" i="5"/>
  <c r="AC365" i="5"/>
  <c r="U365" i="5"/>
  <c r="M365" i="5"/>
  <c r="AD365" i="5"/>
  <c r="V365" i="5"/>
  <c r="N365" i="5"/>
  <c r="F365" i="5"/>
  <c r="AE365" i="5"/>
  <c r="W365" i="5"/>
  <c r="O365" i="5"/>
  <c r="G365" i="5"/>
  <c r="H365" i="5"/>
  <c r="P365" i="5"/>
  <c r="X365" i="5"/>
  <c r="AF365" i="5"/>
  <c r="E395" i="5"/>
  <c r="AE395" i="5"/>
  <c r="W395" i="5"/>
  <c r="O395" i="5"/>
  <c r="G395" i="5"/>
  <c r="AF395" i="5"/>
  <c r="X395" i="5"/>
  <c r="P395" i="5"/>
  <c r="H395" i="5"/>
  <c r="AG395" i="5"/>
  <c r="Y395" i="5"/>
  <c r="Q395" i="5"/>
  <c r="I395" i="5"/>
  <c r="AH395" i="5"/>
  <c r="Z395" i="5"/>
  <c r="R395" i="5"/>
  <c r="J395" i="5"/>
  <c r="AI395" i="5"/>
  <c r="AA395" i="5"/>
  <c r="S395" i="5"/>
  <c r="K395" i="5"/>
  <c r="AJ395" i="5"/>
  <c r="AB395" i="5"/>
  <c r="T395" i="5"/>
  <c r="L395" i="5"/>
  <c r="AC395" i="5"/>
  <c r="U395" i="5"/>
  <c r="M395" i="5"/>
  <c r="F395" i="5"/>
  <c r="N395" i="5"/>
  <c r="V395" i="5"/>
  <c r="AD395" i="5"/>
  <c r="E399" i="5"/>
  <c r="AI399" i="5"/>
  <c r="AA399" i="5"/>
  <c r="S399" i="5"/>
  <c r="K399" i="5"/>
  <c r="AJ399" i="5"/>
  <c r="AB399" i="5"/>
  <c r="T399" i="5"/>
  <c r="L399" i="5"/>
  <c r="AC399" i="5"/>
  <c r="U399" i="5"/>
  <c r="M399" i="5"/>
  <c r="AD399" i="5"/>
  <c r="V399" i="5"/>
  <c r="N399" i="5"/>
  <c r="F399" i="5"/>
  <c r="AE399" i="5"/>
  <c r="W399" i="5"/>
  <c r="O399" i="5"/>
  <c r="G399" i="5"/>
  <c r="AF399" i="5"/>
  <c r="X399" i="5"/>
  <c r="P399" i="5"/>
  <c r="H399" i="5"/>
  <c r="AG399" i="5"/>
  <c r="Y399" i="5"/>
  <c r="Q399" i="5"/>
  <c r="I399" i="5"/>
  <c r="J399" i="5"/>
  <c r="R399" i="5"/>
  <c r="Z399" i="5"/>
  <c r="AH399" i="5"/>
  <c r="E362" i="5"/>
  <c r="AD362" i="5"/>
  <c r="V362" i="5"/>
  <c r="N362" i="5"/>
  <c r="F362" i="5"/>
  <c r="AE362" i="5"/>
  <c r="W362" i="5"/>
  <c r="O362" i="5"/>
  <c r="G362" i="5"/>
  <c r="AF362" i="5"/>
  <c r="X362" i="5"/>
  <c r="P362" i="5"/>
  <c r="H362" i="5"/>
  <c r="AG362" i="5"/>
  <c r="Y362" i="5"/>
  <c r="Q362" i="5"/>
  <c r="I362" i="5"/>
  <c r="AH362" i="5"/>
  <c r="Z362" i="5"/>
  <c r="R362" i="5"/>
  <c r="J362" i="5"/>
  <c r="AI362" i="5"/>
  <c r="AA362" i="5"/>
  <c r="S362" i="5"/>
  <c r="K362" i="5"/>
  <c r="AJ362" i="5"/>
  <c r="AB362" i="5"/>
  <c r="T362" i="5"/>
  <c r="L362" i="5"/>
  <c r="M362" i="5"/>
  <c r="U362" i="5"/>
  <c r="AC362" i="5"/>
  <c r="E373" i="5"/>
  <c r="AG373" i="5"/>
  <c r="Y373" i="5"/>
  <c r="Q373" i="5"/>
  <c r="I373" i="5"/>
  <c r="AH373" i="5"/>
  <c r="Z373" i="5"/>
  <c r="R373" i="5"/>
  <c r="J373" i="5"/>
  <c r="AI373" i="5"/>
  <c r="AA373" i="5"/>
  <c r="S373" i="5"/>
  <c r="K373" i="5"/>
  <c r="AJ373" i="5"/>
  <c r="AB373" i="5"/>
  <c r="T373" i="5"/>
  <c r="L373" i="5"/>
  <c r="AC373" i="5"/>
  <c r="U373" i="5"/>
  <c r="M373" i="5"/>
  <c r="AD373" i="5"/>
  <c r="V373" i="5"/>
  <c r="N373" i="5"/>
  <c r="F373" i="5"/>
  <c r="AE373" i="5"/>
  <c r="W373" i="5"/>
  <c r="O373" i="5"/>
  <c r="G373" i="5"/>
  <c r="P373" i="5"/>
  <c r="X373" i="5"/>
  <c r="AF373" i="5"/>
  <c r="H373" i="5"/>
  <c r="E346" i="5"/>
  <c r="AD346" i="5"/>
  <c r="V346" i="5"/>
  <c r="N346" i="5"/>
  <c r="F346" i="5"/>
  <c r="AE346" i="5"/>
  <c r="W346" i="5"/>
  <c r="O346" i="5"/>
  <c r="G346" i="5"/>
  <c r="AF346" i="5"/>
  <c r="X346" i="5"/>
  <c r="P346" i="5"/>
  <c r="H346" i="5"/>
  <c r="AG346" i="5"/>
  <c r="Y346" i="5"/>
  <c r="Q346" i="5"/>
  <c r="I346" i="5"/>
  <c r="AH346" i="5"/>
  <c r="Z346" i="5"/>
  <c r="R346" i="5"/>
  <c r="J346" i="5"/>
  <c r="AI346" i="5"/>
  <c r="AA346" i="5"/>
  <c r="S346" i="5"/>
  <c r="K346" i="5"/>
  <c r="AJ346" i="5"/>
  <c r="AB346" i="5"/>
  <c r="T346" i="5"/>
  <c r="L346" i="5"/>
  <c r="U346" i="5"/>
  <c r="AC346" i="5"/>
  <c r="M346" i="5"/>
  <c r="E65" i="5"/>
  <c r="E102" i="5"/>
  <c r="AJ102" i="5"/>
  <c r="AB102" i="5"/>
  <c r="T102" i="5"/>
  <c r="L102" i="5"/>
  <c r="AA102" i="5"/>
  <c r="AC102" i="5"/>
  <c r="U102" i="5"/>
  <c r="M102" i="5"/>
  <c r="AD102" i="5"/>
  <c r="V102" i="5"/>
  <c r="N102" i="5"/>
  <c r="F102" i="5"/>
  <c r="K102" i="5"/>
  <c r="AE102" i="5"/>
  <c r="W102" i="5"/>
  <c r="O102" i="5"/>
  <c r="G102" i="5"/>
  <c r="AF102" i="5"/>
  <c r="X102" i="5"/>
  <c r="P102" i="5"/>
  <c r="H102" i="5"/>
  <c r="AI102" i="5"/>
  <c r="AG102" i="5"/>
  <c r="Y102" i="5"/>
  <c r="Q102" i="5"/>
  <c r="I102" i="5"/>
  <c r="AH102" i="5"/>
  <c r="Z102" i="5"/>
  <c r="R102" i="5"/>
  <c r="J102" i="5"/>
  <c r="S102" i="5"/>
  <c r="E96" i="5"/>
  <c r="AD96" i="5"/>
  <c r="V96" i="5"/>
  <c r="N96" i="5"/>
  <c r="F96" i="5"/>
  <c r="AE96" i="5"/>
  <c r="W96" i="5"/>
  <c r="O96" i="5"/>
  <c r="G96" i="5"/>
  <c r="U96" i="5"/>
  <c r="AF96" i="5"/>
  <c r="X96" i="5"/>
  <c r="P96" i="5"/>
  <c r="H96" i="5"/>
  <c r="AC96" i="5"/>
  <c r="AG96" i="5"/>
  <c r="Y96" i="5"/>
  <c r="Q96" i="5"/>
  <c r="I96" i="5"/>
  <c r="M96" i="5"/>
  <c r="AH96" i="5"/>
  <c r="Z96" i="5"/>
  <c r="R96" i="5"/>
  <c r="J96" i="5"/>
  <c r="AI96" i="5"/>
  <c r="AA96" i="5"/>
  <c r="S96" i="5"/>
  <c r="K96" i="5"/>
  <c r="AJ96" i="5"/>
  <c r="AB96" i="5"/>
  <c r="T96" i="5"/>
  <c r="L96" i="5"/>
  <c r="E13" i="5"/>
  <c r="E54" i="5"/>
  <c r="E55" i="5"/>
  <c r="E79" i="5"/>
  <c r="E104" i="5"/>
  <c r="AD104" i="5"/>
  <c r="V104" i="5"/>
  <c r="N104" i="5"/>
  <c r="F104" i="5"/>
  <c r="U104" i="5"/>
  <c r="AE104" i="5"/>
  <c r="W104" i="5"/>
  <c r="O104" i="5"/>
  <c r="G104" i="5"/>
  <c r="AF104" i="5"/>
  <c r="X104" i="5"/>
  <c r="P104" i="5"/>
  <c r="H104" i="5"/>
  <c r="AG104" i="5"/>
  <c r="Y104" i="5"/>
  <c r="Q104" i="5"/>
  <c r="I104" i="5"/>
  <c r="AH104" i="5"/>
  <c r="Z104" i="5"/>
  <c r="R104" i="5"/>
  <c r="J104" i="5"/>
  <c r="AC104" i="5"/>
  <c r="AI104" i="5"/>
  <c r="AA104" i="5"/>
  <c r="S104" i="5"/>
  <c r="K104" i="5"/>
  <c r="AJ104" i="5"/>
  <c r="AB104" i="5"/>
  <c r="T104" i="5"/>
  <c r="L104" i="5"/>
  <c r="M104" i="5"/>
  <c r="E92" i="5"/>
  <c r="AH92" i="5"/>
  <c r="Z92" i="5"/>
  <c r="R92" i="5"/>
  <c r="J92" i="5"/>
  <c r="AI92" i="5"/>
  <c r="AA92" i="5"/>
  <c r="S92" i="5"/>
  <c r="K92" i="5"/>
  <c r="AG92" i="5"/>
  <c r="AJ92" i="5"/>
  <c r="AB92" i="5"/>
  <c r="T92" i="5"/>
  <c r="L92" i="5"/>
  <c r="AC92" i="5"/>
  <c r="U92" i="5"/>
  <c r="M92" i="5"/>
  <c r="Y92" i="5"/>
  <c r="AD92" i="5"/>
  <c r="V92" i="5"/>
  <c r="N92" i="5"/>
  <c r="F92" i="5"/>
  <c r="I92" i="5"/>
  <c r="AE92" i="5"/>
  <c r="W92" i="5"/>
  <c r="O92" i="5"/>
  <c r="G92" i="5"/>
  <c r="Q92" i="5"/>
  <c r="AF92" i="5"/>
  <c r="X92" i="5"/>
  <c r="P92" i="5"/>
  <c r="H92" i="5"/>
  <c r="E43" i="5"/>
  <c r="E40" i="5"/>
  <c r="E82" i="5"/>
  <c r="AF82" i="5"/>
  <c r="X82" i="5"/>
  <c r="P82" i="5"/>
  <c r="H82" i="5"/>
  <c r="AG82" i="5"/>
  <c r="Y82" i="5"/>
  <c r="Q82" i="5"/>
  <c r="I82" i="5"/>
  <c r="W82" i="5"/>
  <c r="AH82" i="5"/>
  <c r="Z82" i="5"/>
  <c r="R82" i="5"/>
  <c r="J82" i="5"/>
  <c r="AE82" i="5"/>
  <c r="AI82" i="5"/>
  <c r="AA82" i="5"/>
  <c r="S82" i="5"/>
  <c r="K82" i="5"/>
  <c r="O82" i="5"/>
  <c r="AJ82" i="5"/>
  <c r="AB82" i="5"/>
  <c r="T82" i="5"/>
  <c r="L82" i="5"/>
  <c r="AC82" i="5"/>
  <c r="U82" i="5"/>
  <c r="M82" i="5"/>
  <c r="G82" i="5"/>
  <c r="AD82" i="5"/>
  <c r="V82" i="5"/>
  <c r="N82" i="5"/>
  <c r="F82" i="5"/>
  <c r="E86" i="5"/>
  <c r="AJ86" i="5"/>
  <c r="AB86" i="5"/>
  <c r="T86" i="5"/>
  <c r="L86" i="5"/>
  <c r="AI86" i="5"/>
  <c r="AC86" i="5"/>
  <c r="U86" i="5"/>
  <c r="M86" i="5"/>
  <c r="K86" i="5"/>
  <c r="AD86" i="5"/>
  <c r="V86" i="5"/>
  <c r="N86" i="5"/>
  <c r="F86" i="5"/>
  <c r="S86" i="5"/>
  <c r="AE86" i="5"/>
  <c r="W86" i="5"/>
  <c r="O86" i="5"/>
  <c r="G86" i="5"/>
  <c r="AF86" i="5"/>
  <c r="X86" i="5"/>
  <c r="P86" i="5"/>
  <c r="H86" i="5"/>
  <c r="AG86" i="5"/>
  <c r="Y86" i="5"/>
  <c r="Q86" i="5"/>
  <c r="I86" i="5"/>
  <c r="AH86" i="5"/>
  <c r="Z86" i="5"/>
  <c r="R86" i="5"/>
  <c r="J86" i="5"/>
  <c r="AA86" i="5"/>
  <c r="U229" i="5"/>
  <c r="AA229" i="5"/>
  <c r="Y229" i="5"/>
  <c r="AE229" i="5"/>
  <c r="U222" i="5"/>
  <c r="AA222" i="5"/>
  <c r="I222" i="5"/>
  <c r="AF222" i="5"/>
  <c r="R227" i="5"/>
  <c r="H227" i="5"/>
  <c r="AE227" i="5"/>
  <c r="AC227" i="5"/>
  <c r="N223" i="5"/>
  <c r="T223" i="5"/>
  <c r="J223" i="5"/>
  <c r="AG223" i="5"/>
  <c r="R219" i="5"/>
  <c r="H219" i="5"/>
  <c r="AE219" i="5"/>
  <c r="AC219" i="5"/>
  <c r="Q226" i="5"/>
  <c r="AI226" i="5"/>
  <c r="AD226" i="5"/>
  <c r="AJ226" i="5"/>
  <c r="S228" i="5"/>
  <c r="I228" i="5"/>
  <c r="G228" i="5"/>
  <c r="AD228" i="5"/>
  <c r="P225" i="5"/>
  <c r="N225" i="5"/>
  <c r="L225" i="5"/>
  <c r="AI225" i="5"/>
  <c r="G224" i="5"/>
  <c r="AD224" i="5"/>
  <c r="AJ224" i="5"/>
  <c r="AH224" i="5"/>
  <c r="T221" i="5"/>
  <c r="J221" i="5"/>
  <c r="AG221" i="5"/>
  <c r="AE221" i="5"/>
  <c r="S220" i="5"/>
  <c r="Q220" i="5"/>
  <c r="G220" i="5"/>
  <c r="AD220" i="5"/>
  <c r="E185" i="5"/>
  <c r="AG185" i="5"/>
  <c r="Y185" i="5"/>
  <c r="Q185" i="5"/>
  <c r="I185" i="5"/>
  <c r="AH185" i="5"/>
  <c r="Z185" i="5"/>
  <c r="R185" i="5"/>
  <c r="J185" i="5"/>
  <c r="X185" i="5"/>
  <c r="AI185" i="5"/>
  <c r="AA185" i="5"/>
  <c r="S185" i="5"/>
  <c r="K185" i="5"/>
  <c r="AF185" i="5"/>
  <c r="AJ185" i="5"/>
  <c r="AB185" i="5"/>
  <c r="T185" i="5"/>
  <c r="L185" i="5"/>
  <c r="P185" i="5"/>
  <c r="AC185" i="5"/>
  <c r="U185" i="5"/>
  <c r="M185" i="5"/>
  <c r="AD185" i="5"/>
  <c r="V185" i="5"/>
  <c r="N185" i="5"/>
  <c r="F185" i="5"/>
  <c r="H185" i="5"/>
  <c r="AE185" i="5"/>
  <c r="W185" i="5"/>
  <c r="O185" i="5"/>
  <c r="G185" i="5"/>
  <c r="E196" i="5"/>
  <c r="AJ196" i="5"/>
  <c r="AB196" i="5"/>
  <c r="T196" i="5"/>
  <c r="L196" i="5"/>
  <c r="AC196" i="5"/>
  <c r="U196" i="5"/>
  <c r="M196" i="5"/>
  <c r="AD196" i="5"/>
  <c r="V196" i="5"/>
  <c r="N196" i="5"/>
  <c r="F196" i="5"/>
  <c r="K196" i="5"/>
  <c r="AE196" i="5"/>
  <c r="W196" i="5"/>
  <c r="O196" i="5"/>
  <c r="G196" i="5"/>
  <c r="AF196" i="5"/>
  <c r="X196" i="5"/>
  <c r="P196" i="5"/>
  <c r="H196" i="5"/>
  <c r="AA196" i="5"/>
  <c r="AG196" i="5"/>
  <c r="Y196" i="5"/>
  <c r="Q196" i="5"/>
  <c r="I196" i="5"/>
  <c r="AI196" i="5"/>
  <c r="AH196" i="5"/>
  <c r="Z196" i="5"/>
  <c r="R196" i="5"/>
  <c r="J196" i="5"/>
  <c r="S196" i="5"/>
  <c r="E186" i="5"/>
  <c r="AH186" i="5"/>
  <c r="Z186" i="5"/>
  <c r="R186" i="5"/>
  <c r="J186" i="5"/>
  <c r="Q186" i="5"/>
  <c r="AI186" i="5"/>
  <c r="AA186" i="5"/>
  <c r="S186" i="5"/>
  <c r="K186" i="5"/>
  <c r="AJ186" i="5"/>
  <c r="AB186" i="5"/>
  <c r="T186" i="5"/>
  <c r="L186" i="5"/>
  <c r="AC186" i="5"/>
  <c r="U186" i="5"/>
  <c r="M186" i="5"/>
  <c r="AD186" i="5"/>
  <c r="V186" i="5"/>
  <c r="N186" i="5"/>
  <c r="F186" i="5"/>
  <c r="Y186" i="5"/>
  <c r="AE186" i="5"/>
  <c r="W186" i="5"/>
  <c r="O186" i="5"/>
  <c r="G186" i="5"/>
  <c r="AG186" i="5"/>
  <c r="AF186" i="5"/>
  <c r="X186" i="5"/>
  <c r="P186" i="5"/>
  <c r="H186" i="5"/>
  <c r="I186" i="5"/>
  <c r="E153" i="5"/>
  <c r="AG153" i="5"/>
  <c r="Y153" i="5"/>
  <c r="Q153" i="5"/>
  <c r="I153" i="5"/>
  <c r="AF153" i="5"/>
  <c r="AH153" i="5"/>
  <c r="Z153" i="5"/>
  <c r="R153" i="5"/>
  <c r="J153" i="5"/>
  <c r="H153" i="5"/>
  <c r="AI153" i="5"/>
  <c r="AA153" i="5"/>
  <c r="S153" i="5"/>
  <c r="K153" i="5"/>
  <c r="P153" i="5"/>
  <c r="AJ153" i="5"/>
  <c r="AB153" i="5"/>
  <c r="T153" i="5"/>
  <c r="L153" i="5"/>
  <c r="AC153" i="5"/>
  <c r="U153" i="5"/>
  <c r="M153" i="5"/>
  <c r="AD153" i="5"/>
  <c r="V153" i="5"/>
  <c r="N153" i="5"/>
  <c r="F153" i="5"/>
  <c r="AE153" i="5"/>
  <c r="W153" i="5"/>
  <c r="O153" i="5"/>
  <c r="G153" i="5"/>
  <c r="X153" i="5"/>
  <c r="E173" i="5"/>
  <c r="AC173" i="5"/>
  <c r="U173" i="5"/>
  <c r="M173" i="5"/>
  <c r="AB173" i="5"/>
  <c r="AD173" i="5"/>
  <c r="V173" i="5"/>
  <c r="N173" i="5"/>
  <c r="F173" i="5"/>
  <c r="AE173" i="5"/>
  <c r="W173" i="5"/>
  <c r="O173" i="5"/>
  <c r="G173" i="5"/>
  <c r="L173" i="5"/>
  <c r="AF173" i="5"/>
  <c r="X173" i="5"/>
  <c r="P173" i="5"/>
  <c r="H173" i="5"/>
  <c r="AG173" i="5"/>
  <c r="Y173" i="5"/>
  <c r="Q173" i="5"/>
  <c r="I173" i="5"/>
  <c r="AJ173" i="5"/>
  <c r="AH173" i="5"/>
  <c r="Z173" i="5"/>
  <c r="R173" i="5"/>
  <c r="J173" i="5"/>
  <c r="AI173" i="5"/>
  <c r="AA173" i="5"/>
  <c r="S173" i="5"/>
  <c r="K173" i="5"/>
  <c r="T173" i="5"/>
  <c r="E166" i="5"/>
  <c r="AD166" i="5"/>
  <c r="V166" i="5"/>
  <c r="N166" i="5"/>
  <c r="F166" i="5"/>
  <c r="U166" i="5"/>
  <c r="AE166" i="5"/>
  <c r="W166" i="5"/>
  <c r="O166" i="5"/>
  <c r="G166" i="5"/>
  <c r="AF166" i="5"/>
  <c r="X166" i="5"/>
  <c r="P166" i="5"/>
  <c r="H166" i="5"/>
  <c r="AG166" i="5"/>
  <c r="Y166" i="5"/>
  <c r="Q166" i="5"/>
  <c r="I166" i="5"/>
  <c r="AH166" i="5"/>
  <c r="Z166" i="5"/>
  <c r="R166" i="5"/>
  <c r="J166" i="5"/>
  <c r="AC166" i="5"/>
  <c r="AI166" i="5"/>
  <c r="AA166" i="5"/>
  <c r="S166" i="5"/>
  <c r="K166" i="5"/>
  <c r="AJ166" i="5"/>
  <c r="AB166" i="5"/>
  <c r="T166" i="5"/>
  <c r="L166" i="5"/>
  <c r="M166" i="5"/>
  <c r="E180" i="5"/>
  <c r="AJ180" i="5"/>
  <c r="AB180" i="5"/>
  <c r="T180" i="5"/>
  <c r="L180" i="5"/>
  <c r="AI180" i="5"/>
  <c r="AC180" i="5"/>
  <c r="U180" i="5"/>
  <c r="M180" i="5"/>
  <c r="K180" i="5"/>
  <c r="AD180" i="5"/>
  <c r="V180" i="5"/>
  <c r="N180" i="5"/>
  <c r="F180" i="5"/>
  <c r="S180" i="5"/>
  <c r="AE180" i="5"/>
  <c r="W180" i="5"/>
  <c r="O180" i="5"/>
  <c r="G180" i="5"/>
  <c r="AF180" i="5"/>
  <c r="X180" i="5"/>
  <c r="P180" i="5"/>
  <c r="H180" i="5"/>
  <c r="AG180" i="5"/>
  <c r="Y180" i="5"/>
  <c r="Q180" i="5"/>
  <c r="I180" i="5"/>
  <c r="AH180" i="5"/>
  <c r="Z180" i="5"/>
  <c r="R180" i="5"/>
  <c r="J180" i="5"/>
  <c r="AA180" i="5"/>
  <c r="E162" i="5"/>
  <c r="AH162" i="5"/>
  <c r="Z162" i="5"/>
  <c r="R162" i="5"/>
  <c r="J162" i="5"/>
  <c r="AG162" i="5"/>
  <c r="AI162" i="5"/>
  <c r="AA162" i="5"/>
  <c r="S162" i="5"/>
  <c r="K162" i="5"/>
  <c r="I162" i="5"/>
  <c r="AJ162" i="5"/>
  <c r="AB162" i="5"/>
  <c r="T162" i="5"/>
  <c r="L162" i="5"/>
  <c r="Q162" i="5"/>
  <c r="AC162" i="5"/>
  <c r="U162" i="5"/>
  <c r="M162" i="5"/>
  <c r="AD162" i="5"/>
  <c r="V162" i="5"/>
  <c r="N162" i="5"/>
  <c r="F162" i="5"/>
  <c r="AE162" i="5"/>
  <c r="W162" i="5"/>
  <c r="O162" i="5"/>
  <c r="G162" i="5"/>
  <c r="AF162" i="5"/>
  <c r="X162" i="5"/>
  <c r="P162" i="5"/>
  <c r="H162" i="5"/>
  <c r="Y162" i="5"/>
  <c r="E200" i="5"/>
  <c r="AF200" i="5"/>
  <c r="X200" i="5"/>
  <c r="P200" i="5"/>
  <c r="H200" i="5"/>
  <c r="AG200" i="5"/>
  <c r="Y200" i="5"/>
  <c r="Q200" i="5"/>
  <c r="I200" i="5"/>
  <c r="W200" i="5"/>
  <c r="AH200" i="5"/>
  <c r="Z200" i="5"/>
  <c r="R200" i="5"/>
  <c r="J200" i="5"/>
  <c r="AE200" i="5"/>
  <c r="AI200" i="5"/>
  <c r="AA200" i="5"/>
  <c r="S200" i="5"/>
  <c r="K200" i="5"/>
  <c r="O200" i="5"/>
  <c r="AJ200" i="5"/>
  <c r="AB200" i="5"/>
  <c r="T200" i="5"/>
  <c r="L200" i="5"/>
  <c r="AC200" i="5"/>
  <c r="U200" i="5"/>
  <c r="M200" i="5"/>
  <c r="G200" i="5"/>
  <c r="AD200" i="5"/>
  <c r="V200" i="5"/>
  <c r="N200" i="5"/>
  <c r="F200" i="5"/>
  <c r="E193" i="5"/>
  <c r="AG193" i="5"/>
  <c r="Y193" i="5"/>
  <c r="Q193" i="5"/>
  <c r="I193" i="5"/>
  <c r="AH193" i="5"/>
  <c r="Z193" i="5"/>
  <c r="R193" i="5"/>
  <c r="J193" i="5"/>
  <c r="AI193" i="5"/>
  <c r="AA193" i="5"/>
  <c r="S193" i="5"/>
  <c r="K193" i="5"/>
  <c r="H193" i="5"/>
  <c r="AJ193" i="5"/>
  <c r="AB193" i="5"/>
  <c r="T193" i="5"/>
  <c r="L193" i="5"/>
  <c r="AC193" i="5"/>
  <c r="U193" i="5"/>
  <c r="M193" i="5"/>
  <c r="X193" i="5"/>
  <c r="AD193" i="5"/>
  <c r="V193" i="5"/>
  <c r="N193" i="5"/>
  <c r="F193" i="5"/>
  <c r="AF193" i="5"/>
  <c r="AE193" i="5"/>
  <c r="W193" i="5"/>
  <c r="O193" i="5"/>
  <c r="G193" i="5"/>
  <c r="P193" i="5"/>
  <c r="E124" i="5"/>
  <c r="E389" i="5"/>
  <c r="AG389" i="5"/>
  <c r="Y389" i="5"/>
  <c r="Q389" i="5"/>
  <c r="I389" i="5"/>
  <c r="AH389" i="5"/>
  <c r="Z389" i="5"/>
  <c r="R389" i="5"/>
  <c r="J389" i="5"/>
  <c r="AI389" i="5"/>
  <c r="AA389" i="5"/>
  <c r="S389" i="5"/>
  <c r="K389" i="5"/>
  <c r="AJ389" i="5"/>
  <c r="AB389" i="5"/>
  <c r="T389" i="5"/>
  <c r="L389" i="5"/>
  <c r="AC389" i="5"/>
  <c r="U389" i="5"/>
  <c r="M389" i="5"/>
  <c r="AD389" i="5"/>
  <c r="V389" i="5"/>
  <c r="N389" i="5"/>
  <c r="F389" i="5"/>
  <c r="AE389" i="5"/>
  <c r="W389" i="5"/>
  <c r="O389" i="5"/>
  <c r="G389" i="5"/>
  <c r="AF389" i="5"/>
  <c r="H389" i="5"/>
  <c r="P389" i="5"/>
  <c r="X389" i="5"/>
  <c r="E341" i="5"/>
  <c r="E400" i="5"/>
  <c r="AJ400" i="5"/>
  <c r="AB400" i="5"/>
  <c r="T400" i="5"/>
  <c r="L400" i="5"/>
  <c r="AC400" i="5"/>
  <c r="U400" i="5"/>
  <c r="M400" i="5"/>
  <c r="AD400" i="5"/>
  <c r="V400" i="5"/>
  <c r="N400" i="5"/>
  <c r="F400" i="5"/>
  <c r="AE400" i="5"/>
  <c r="W400" i="5"/>
  <c r="O400" i="5"/>
  <c r="G400" i="5"/>
  <c r="AF400" i="5"/>
  <c r="X400" i="5"/>
  <c r="P400" i="5"/>
  <c r="H400" i="5"/>
  <c r="AG400" i="5"/>
  <c r="Y400" i="5"/>
  <c r="Q400" i="5"/>
  <c r="I400" i="5"/>
  <c r="AH400" i="5"/>
  <c r="Z400" i="5"/>
  <c r="R400" i="5"/>
  <c r="J400" i="5"/>
  <c r="K400" i="5"/>
  <c r="S400" i="5"/>
  <c r="AA400" i="5"/>
  <c r="AI400" i="5"/>
  <c r="E424" i="5"/>
  <c r="AJ424" i="5"/>
  <c r="AB424" i="5"/>
  <c r="T424" i="5"/>
  <c r="L424" i="5"/>
  <c r="AC424" i="5"/>
  <c r="U424" i="5"/>
  <c r="M424" i="5"/>
  <c r="AD424" i="5"/>
  <c r="V424" i="5"/>
  <c r="N424" i="5"/>
  <c r="F424" i="5"/>
  <c r="AE424" i="5"/>
  <c r="W424" i="5"/>
  <c r="O424" i="5"/>
  <c r="G424" i="5"/>
  <c r="AF424" i="5"/>
  <c r="X424" i="5"/>
  <c r="P424" i="5"/>
  <c r="H424" i="5"/>
  <c r="AG424" i="5"/>
  <c r="Y424" i="5"/>
  <c r="Q424" i="5"/>
  <c r="I424" i="5"/>
  <c r="AH424" i="5"/>
  <c r="Z424" i="5"/>
  <c r="R424" i="5"/>
  <c r="J424" i="5"/>
  <c r="AI424" i="5"/>
  <c r="K424" i="5"/>
  <c r="S424" i="5"/>
  <c r="AA424" i="5"/>
  <c r="E383" i="5"/>
  <c r="AI383" i="5"/>
  <c r="AA383" i="5"/>
  <c r="S383" i="5"/>
  <c r="K383" i="5"/>
  <c r="AJ383" i="5"/>
  <c r="AB383" i="5"/>
  <c r="T383" i="5"/>
  <c r="L383" i="5"/>
  <c r="AC383" i="5"/>
  <c r="U383" i="5"/>
  <c r="M383" i="5"/>
  <c r="AD383" i="5"/>
  <c r="V383" i="5"/>
  <c r="N383" i="5"/>
  <c r="F383" i="5"/>
  <c r="AE383" i="5"/>
  <c r="W383" i="5"/>
  <c r="O383" i="5"/>
  <c r="G383" i="5"/>
  <c r="AF383" i="5"/>
  <c r="X383" i="5"/>
  <c r="P383" i="5"/>
  <c r="H383" i="5"/>
  <c r="AG383" i="5"/>
  <c r="Y383" i="5"/>
  <c r="Q383" i="5"/>
  <c r="I383" i="5"/>
  <c r="Z383" i="5"/>
  <c r="AH383" i="5"/>
  <c r="J383" i="5"/>
  <c r="R383" i="5"/>
  <c r="E393" i="5"/>
  <c r="AC393" i="5"/>
  <c r="U393" i="5"/>
  <c r="M393" i="5"/>
  <c r="AD393" i="5"/>
  <c r="V393" i="5"/>
  <c r="N393" i="5"/>
  <c r="F393" i="5"/>
  <c r="AE393" i="5"/>
  <c r="W393" i="5"/>
  <c r="O393" i="5"/>
  <c r="G393" i="5"/>
  <c r="AF393" i="5"/>
  <c r="X393" i="5"/>
  <c r="P393" i="5"/>
  <c r="H393" i="5"/>
  <c r="AG393" i="5"/>
  <c r="Y393" i="5"/>
  <c r="Q393" i="5"/>
  <c r="I393" i="5"/>
  <c r="AH393" i="5"/>
  <c r="Z393" i="5"/>
  <c r="R393" i="5"/>
  <c r="J393" i="5"/>
  <c r="AI393" i="5"/>
  <c r="AA393" i="5"/>
  <c r="S393" i="5"/>
  <c r="K393" i="5"/>
  <c r="AJ393" i="5"/>
  <c r="L393" i="5"/>
  <c r="T393" i="5"/>
  <c r="AB393" i="5"/>
  <c r="E410" i="5"/>
  <c r="AD410" i="5"/>
  <c r="V410" i="5"/>
  <c r="N410" i="5"/>
  <c r="F410" i="5"/>
  <c r="AE410" i="5"/>
  <c r="W410" i="5"/>
  <c r="O410" i="5"/>
  <c r="G410" i="5"/>
  <c r="AF410" i="5"/>
  <c r="X410" i="5"/>
  <c r="P410" i="5"/>
  <c r="H410" i="5"/>
  <c r="AG410" i="5"/>
  <c r="Y410" i="5"/>
  <c r="Q410" i="5"/>
  <c r="I410" i="5"/>
  <c r="AH410" i="5"/>
  <c r="Z410" i="5"/>
  <c r="R410" i="5"/>
  <c r="J410" i="5"/>
  <c r="AI410" i="5"/>
  <c r="AA410" i="5"/>
  <c r="S410" i="5"/>
  <c r="K410" i="5"/>
  <c r="AJ410" i="5"/>
  <c r="AB410" i="5"/>
  <c r="T410" i="5"/>
  <c r="L410" i="5"/>
  <c r="U410" i="5"/>
  <c r="AC410" i="5"/>
  <c r="M410" i="5"/>
  <c r="E364" i="5"/>
  <c r="AF364" i="5"/>
  <c r="X364" i="5"/>
  <c r="P364" i="5"/>
  <c r="H364" i="5"/>
  <c r="AG364" i="5"/>
  <c r="Y364" i="5"/>
  <c r="Q364" i="5"/>
  <c r="I364" i="5"/>
  <c r="AH364" i="5"/>
  <c r="Z364" i="5"/>
  <c r="R364" i="5"/>
  <c r="J364" i="5"/>
  <c r="AI364" i="5"/>
  <c r="AA364" i="5"/>
  <c r="S364" i="5"/>
  <c r="K364" i="5"/>
  <c r="AJ364" i="5"/>
  <c r="AB364" i="5"/>
  <c r="T364" i="5"/>
  <c r="L364" i="5"/>
  <c r="AC364" i="5"/>
  <c r="U364" i="5"/>
  <c r="M364" i="5"/>
  <c r="AD364" i="5"/>
  <c r="V364" i="5"/>
  <c r="N364" i="5"/>
  <c r="F364" i="5"/>
  <c r="G364" i="5"/>
  <c r="O364" i="5"/>
  <c r="W364" i="5"/>
  <c r="AE364" i="5"/>
  <c r="E398" i="5"/>
  <c r="AH398" i="5"/>
  <c r="Z398" i="5"/>
  <c r="R398" i="5"/>
  <c r="J398" i="5"/>
  <c r="AI398" i="5"/>
  <c r="AA398" i="5"/>
  <c r="S398" i="5"/>
  <c r="K398" i="5"/>
  <c r="AJ398" i="5"/>
  <c r="AB398" i="5"/>
  <c r="T398" i="5"/>
  <c r="L398" i="5"/>
  <c r="AC398" i="5"/>
  <c r="U398" i="5"/>
  <c r="M398" i="5"/>
  <c r="AD398" i="5"/>
  <c r="V398" i="5"/>
  <c r="N398" i="5"/>
  <c r="F398" i="5"/>
  <c r="AE398" i="5"/>
  <c r="W398" i="5"/>
  <c r="O398" i="5"/>
  <c r="G398" i="5"/>
  <c r="AF398" i="5"/>
  <c r="X398" i="5"/>
  <c r="P398" i="5"/>
  <c r="H398" i="5"/>
  <c r="I398" i="5"/>
  <c r="Q398" i="5"/>
  <c r="Y398" i="5"/>
  <c r="AG398" i="5"/>
  <c r="E333" i="5"/>
  <c r="E366" i="5"/>
  <c r="AH366" i="5"/>
  <c r="Z366" i="5"/>
  <c r="R366" i="5"/>
  <c r="J366" i="5"/>
  <c r="AI366" i="5"/>
  <c r="AA366" i="5"/>
  <c r="S366" i="5"/>
  <c r="K366" i="5"/>
  <c r="AJ366" i="5"/>
  <c r="AB366" i="5"/>
  <c r="T366" i="5"/>
  <c r="L366" i="5"/>
  <c r="AC366" i="5"/>
  <c r="U366" i="5"/>
  <c r="M366" i="5"/>
  <c r="AD366" i="5"/>
  <c r="V366" i="5"/>
  <c r="N366" i="5"/>
  <c r="F366" i="5"/>
  <c r="AE366" i="5"/>
  <c r="W366" i="5"/>
  <c r="O366" i="5"/>
  <c r="G366" i="5"/>
  <c r="AF366" i="5"/>
  <c r="X366" i="5"/>
  <c r="P366" i="5"/>
  <c r="H366" i="5"/>
  <c r="I366" i="5"/>
  <c r="Q366" i="5"/>
  <c r="Y366" i="5"/>
  <c r="AG366" i="5"/>
  <c r="E396" i="5"/>
  <c r="AF396" i="5"/>
  <c r="X396" i="5"/>
  <c r="P396" i="5"/>
  <c r="H396" i="5"/>
  <c r="AG396" i="5"/>
  <c r="Y396" i="5"/>
  <c r="Q396" i="5"/>
  <c r="I396" i="5"/>
  <c r="AH396" i="5"/>
  <c r="Z396" i="5"/>
  <c r="R396" i="5"/>
  <c r="J396" i="5"/>
  <c r="AI396" i="5"/>
  <c r="AA396" i="5"/>
  <c r="S396" i="5"/>
  <c r="K396" i="5"/>
  <c r="AJ396" i="5"/>
  <c r="AB396" i="5"/>
  <c r="T396" i="5"/>
  <c r="L396" i="5"/>
  <c r="AC396" i="5"/>
  <c r="U396" i="5"/>
  <c r="M396" i="5"/>
  <c r="AD396" i="5"/>
  <c r="V396" i="5"/>
  <c r="N396" i="5"/>
  <c r="F396" i="5"/>
  <c r="G396" i="5"/>
  <c r="O396" i="5"/>
  <c r="W396" i="5"/>
  <c r="AE396" i="5"/>
  <c r="E66" i="5"/>
  <c r="E67" i="5"/>
  <c r="E98" i="5"/>
  <c r="AF98" i="5"/>
  <c r="X98" i="5"/>
  <c r="P98" i="5"/>
  <c r="H98" i="5"/>
  <c r="AG98" i="5"/>
  <c r="Y98" i="5"/>
  <c r="Q98" i="5"/>
  <c r="I98" i="5"/>
  <c r="O98" i="5"/>
  <c r="AH98" i="5"/>
  <c r="Z98" i="5"/>
  <c r="R98" i="5"/>
  <c r="J98" i="5"/>
  <c r="W98" i="5"/>
  <c r="AI98" i="5"/>
  <c r="AA98" i="5"/>
  <c r="S98" i="5"/>
  <c r="K98" i="5"/>
  <c r="G98" i="5"/>
  <c r="AJ98" i="5"/>
  <c r="AB98" i="5"/>
  <c r="T98" i="5"/>
  <c r="L98" i="5"/>
  <c r="AC98" i="5"/>
  <c r="U98" i="5"/>
  <c r="M98" i="5"/>
  <c r="AD98" i="5"/>
  <c r="V98" i="5"/>
  <c r="N98" i="5"/>
  <c r="F98" i="5"/>
  <c r="AE98" i="5"/>
  <c r="E28" i="5"/>
  <c r="E46" i="5"/>
  <c r="E11" i="5"/>
  <c r="E52" i="5"/>
  <c r="E27" i="5"/>
  <c r="E35" i="5"/>
  <c r="E21" i="5"/>
  <c r="E26" i="5"/>
  <c r="E103" i="5"/>
  <c r="AC103" i="5"/>
  <c r="U103" i="5"/>
  <c r="M103" i="5"/>
  <c r="AD103" i="5"/>
  <c r="V103" i="5"/>
  <c r="N103" i="5"/>
  <c r="F103" i="5"/>
  <c r="AB103" i="5"/>
  <c r="AE103" i="5"/>
  <c r="W103" i="5"/>
  <c r="O103" i="5"/>
  <c r="G103" i="5"/>
  <c r="AJ103" i="5"/>
  <c r="AF103" i="5"/>
  <c r="X103" i="5"/>
  <c r="P103" i="5"/>
  <c r="H103" i="5"/>
  <c r="T103" i="5"/>
  <c r="AG103" i="5"/>
  <c r="Y103" i="5"/>
  <c r="Q103" i="5"/>
  <c r="I103" i="5"/>
  <c r="AH103" i="5"/>
  <c r="Z103" i="5"/>
  <c r="R103" i="5"/>
  <c r="J103" i="5"/>
  <c r="L103" i="5"/>
  <c r="AI103" i="5"/>
  <c r="AA103" i="5"/>
  <c r="S103" i="5"/>
  <c r="K103" i="5"/>
  <c r="M229" i="5"/>
  <c r="S229" i="5"/>
  <c r="Q229" i="5"/>
  <c r="W229" i="5"/>
  <c r="M222" i="5"/>
  <c r="S222" i="5"/>
  <c r="O222" i="5"/>
  <c r="X222" i="5"/>
  <c r="J227" i="5"/>
  <c r="AG227" i="5"/>
  <c r="W227" i="5"/>
  <c r="U227" i="5"/>
  <c r="F223" i="5"/>
  <c r="L223" i="5"/>
  <c r="AF223" i="5"/>
  <c r="Y223" i="5"/>
  <c r="J219" i="5"/>
  <c r="AG219" i="5"/>
  <c r="W219" i="5"/>
  <c r="U219" i="5"/>
  <c r="I226" i="5"/>
  <c r="AF226" i="5"/>
  <c r="V226" i="5"/>
  <c r="AB226" i="5"/>
  <c r="K228" i="5"/>
  <c r="AC228" i="5"/>
  <c r="AF228" i="5"/>
  <c r="V228" i="5"/>
  <c r="H225" i="5"/>
  <c r="F225" i="5"/>
  <c r="R225" i="5"/>
  <c r="AA225" i="5"/>
  <c r="AG224" i="5"/>
  <c r="V224" i="5"/>
  <c r="AB224" i="5"/>
  <c r="Z224" i="5"/>
  <c r="L221" i="5"/>
  <c r="AI221" i="5"/>
  <c r="Y221" i="5"/>
  <c r="W221" i="5"/>
  <c r="K220" i="5"/>
  <c r="I220" i="5"/>
  <c r="AC220" i="5"/>
  <c r="V220" i="5"/>
  <c r="E118" i="5"/>
  <c r="E126" i="5"/>
  <c r="E175" i="5"/>
  <c r="AE175" i="5"/>
  <c r="W175" i="5"/>
  <c r="O175" i="5"/>
  <c r="G175" i="5"/>
  <c r="V175" i="5"/>
  <c r="AF175" i="5"/>
  <c r="X175" i="5"/>
  <c r="P175" i="5"/>
  <c r="H175" i="5"/>
  <c r="AG175" i="5"/>
  <c r="Y175" i="5"/>
  <c r="Q175" i="5"/>
  <c r="I175" i="5"/>
  <c r="F175" i="5"/>
  <c r="AH175" i="5"/>
  <c r="Z175" i="5"/>
  <c r="R175" i="5"/>
  <c r="J175" i="5"/>
  <c r="AI175" i="5"/>
  <c r="AA175" i="5"/>
  <c r="S175" i="5"/>
  <c r="K175" i="5"/>
  <c r="AD175" i="5"/>
  <c r="AJ175" i="5"/>
  <c r="AB175" i="5"/>
  <c r="T175" i="5"/>
  <c r="L175" i="5"/>
  <c r="AC175" i="5"/>
  <c r="U175" i="5"/>
  <c r="M175" i="5"/>
  <c r="N175" i="5"/>
  <c r="E141" i="5"/>
  <c r="AC141" i="5"/>
  <c r="U141" i="5"/>
  <c r="M141" i="5"/>
  <c r="L141" i="5"/>
  <c r="AD141" i="5"/>
  <c r="V141" i="5"/>
  <c r="N141" i="5"/>
  <c r="F141" i="5"/>
  <c r="AE141" i="5"/>
  <c r="W141" i="5"/>
  <c r="O141" i="5"/>
  <c r="G141" i="5"/>
  <c r="AF141" i="5"/>
  <c r="X141" i="5"/>
  <c r="P141" i="5"/>
  <c r="H141" i="5"/>
  <c r="AJ141" i="5"/>
  <c r="AG141" i="5"/>
  <c r="Y141" i="5"/>
  <c r="Q141" i="5"/>
  <c r="I141" i="5"/>
  <c r="T141" i="5"/>
  <c r="AH141" i="5"/>
  <c r="Z141" i="5"/>
  <c r="R141" i="5"/>
  <c r="J141" i="5"/>
  <c r="AB141" i="5"/>
  <c r="AI141" i="5"/>
  <c r="AA141" i="5"/>
  <c r="S141" i="5"/>
  <c r="K141" i="5"/>
  <c r="E140" i="5"/>
  <c r="AJ140" i="5"/>
  <c r="AB140" i="5"/>
  <c r="T140" i="5"/>
  <c r="L140" i="5"/>
  <c r="AC140" i="5"/>
  <c r="U140" i="5"/>
  <c r="M140" i="5"/>
  <c r="S140" i="5"/>
  <c r="AD140" i="5"/>
  <c r="V140" i="5"/>
  <c r="N140" i="5"/>
  <c r="F140" i="5"/>
  <c r="AA140" i="5"/>
  <c r="AE140" i="5"/>
  <c r="W140" i="5"/>
  <c r="O140" i="5"/>
  <c r="G140" i="5"/>
  <c r="K140" i="5"/>
  <c r="AF140" i="5"/>
  <c r="X140" i="5"/>
  <c r="P140" i="5"/>
  <c r="H140" i="5"/>
  <c r="AG140" i="5"/>
  <c r="Y140" i="5"/>
  <c r="Q140" i="5"/>
  <c r="I140" i="5"/>
  <c r="AH140" i="5"/>
  <c r="Z140" i="5"/>
  <c r="R140" i="5"/>
  <c r="J140" i="5"/>
  <c r="AI140" i="5"/>
  <c r="E171" i="5"/>
  <c r="AI171" i="5"/>
  <c r="AA171" i="5"/>
  <c r="S171" i="5"/>
  <c r="K171" i="5"/>
  <c r="AH171" i="5"/>
  <c r="AJ171" i="5"/>
  <c r="AB171" i="5"/>
  <c r="T171" i="5"/>
  <c r="L171" i="5"/>
  <c r="J171" i="5"/>
  <c r="AC171" i="5"/>
  <c r="U171" i="5"/>
  <c r="M171" i="5"/>
  <c r="R171" i="5"/>
  <c r="AD171" i="5"/>
  <c r="V171" i="5"/>
  <c r="N171" i="5"/>
  <c r="F171" i="5"/>
  <c r="AE171" i="5"/>
  <c r="W171" i="5"/>
  <c r="O171" i="5"/>
  <c r="G171" i="5"/>
  <c r="AF171" i="5"/>
  <c r="X171" i="5"/>
  <c r="P171" i="5"/>
  <c r="H171" i="5"/>
  <c r="AG171" i="5"/>
  <c r="Y171" i="5"/>
  <c r="Q171" i="5"/>
  <c r="I171" i="5"/>
  <c r="Z171" i="5"/>
  <c r="E201" i="5"/>
  <c r="AG201" i="5"/>
  <c r="Y201" i="5"/>
  <c r="Q201" i="5"/>
  <c r="I201" i="5"/>
  <c r="AH201" i="5"/>
  <c r="Z201" i="5"/>
  <c r="R201" i="5"/>
  <c r="J201" i="5"/>
  <c r="AI201" i="5"/>
  <c r="AA201" i="5"/>
  <c r="S201" i="5"/>
  <c r="K201" i="5"/>
  <c r="AJ201" i="5"/>
  <c r="AB201" i="5"/>
  <c r="T201" i="5"/>
  <c r="L201" i="5"/>
  <c r="AF201" i="5"/>
  <c r="AC201" i="5"/>
  <c r="U201" i="5"/>
  <c r="M201" i="5"/>
  <c r="P201" i="5"/>
  <c r="AD201" i="5"/>
  <c r="V201" i="5"/>
  <c r="N201" i="5"/>
  <c r="F201" i="5"/>
  <c r="X201" i="5"/>
  <c r="AE201" i="5"/>
  <c r="W201" i="5"/>
  <c r="O201" i="5"/>
  <c r="G201" i="5"/>
  <c r="H201" i="5"/>
  <c r="E202" i="5"/>
  <c r="AH202" i="5"/>
  <c r="Z202" i="5"/>
  <c r="R202" i="5"/>
  <c r="J202" i="5"/>
  <c r="I202" i="5"/>
  <c r="AI202" i="5"/>
  <c r="AA202" i="5"/>
  <c r="S202" i="5"/>
  <c r="K202" i="5"/>
  <c r="Q202" i="5"/>
  <c r="AJ202" i="5"/>
  <c r="AB202" i="5"/>
  <c r="T202" i="5"/>
  <c r="L202" i="5"/>
  <c r="Y202" i="5"/>
  <c r="AC202" i="5"/>
  <c r="U202" i="5"/>
  <c r="M202" i="5"/>
  <c r="AD202" i="5"/>
  <c r="V202" i="5"/>
  <c r="N202" i="5"/>
  <c r="F202" i="5"/>
  <c r="AE202" i="5"/>
  <c r="W202" i="5"/>
  <c r="O202" i="5"/>
  <c r="G202" i="5"/>
  <c r="AF202" i="5"/>
  <c r="X202" i="5"/>
  <c r="P202" i="5"/>
  <c r="H202" i="5"/>
  <c r="AG202" i="5"/>
  <c r="E122" i="5"/>
  <c r="E182" i="5"/>
  <c r="AD182" i="5"/>
  <c r="V182" i="5"/>
  <c r="N182" i="5"/>
  <c r="F182" i="5"/>
  <c r="AC182" i="5"/>
  <c r="AE182" i="5"/>
  <c r="W182" i="5"/>
  <c r="O182" i="5"/>
  <c r="G182" i="5"/>
  <c r="AF182" i="5"/>
  <c r="X182" i="5"/>
  <c r="P182" i="5"/>
  <c r="H182" i="5"/>
  <c r="M182" i="5"/>
  <c r="AG182" i="5"/>
  <c r="Y182" i="5"/>
  <c r="Q182" i="5"/>
  <c r="I182" i="5"/>
  <c r="AH182" i="5"/>
  <c r="Z182" i="5"/>
  <c r="R182" i="5"/>
  <c r="J182" i="5"/>
  <c r="AI182" i="5"/>
  <c r="AA182" i="5"/>
  <c r="S182" i="5"/>
  <c r="K182" i="5"/>
  <c r="AJ182" i="5"/>
  <c r="AB182" i="5"/>
  <c r="T182" i="5"/>
  <c r="L182" i="5"/>
  <c r="U182" i="5"/>
  <c r="E199" i="5"/>
  <c r="AE199" i="5"/>
  <c r="W199" i="5"/>
  <c r="O199" i="5"/>
  <c r="G199" i="5"/>
  <c r="AF199" i="5"/>
  <c r="X199" i="5"/>
  <c r="P199" i="5"/>
  <c r="H199" i="5"/>
  <c r="F199" i="5"/>
  <c r="AG199" i="5"/>
  <c r="Y199" i="5"/>
  <c r="Q199" i="5"/>
  <c r="I199" i="5"/>
  <c r="N199" i="5"/>
  <c r="AH199" i="5"/>
  <c r="Z199" i="5"/>
  <c r="R199" i="5"/>
  <c r="J199" i="5"/>
  <c r="AI199" i="5"/>
  <c r="AA199" i="5"/>
  <c r="S199" i="5"/>
  <c r="K199" i="5"/>
  <c r="AD199" i="5"/>
  <c r="AJ199" i="5"/>
  <c r="AB199" i="5"/>
  <c r="T199" i="5"/>
  <c r="L199" i="5"/>
  <c r="AC199" i="5"/>
  <c r="U199" i="5"/>
  <c r="M199" i="5"/>
  <c r="V199" i="5"/>
  <c r="E154" i="5"/>
  <c r="AH154" i="5"/>
  <c r="Z154" i="5"/>
  <c r="R154" i="5"/>
  <c r="J154" i="5"/>
  <c r="AI154" i="5"/>
  <c r="AA154" i="5"/>
  <c r="S154" i="5"/>
  <c r="K154" i="5"/>
  <c r="AG154" i="5"/>
  <c r="AJ154" i="5"/>
  <c r="AB154" i="5"/>
  <c r="T154" i="5"/>
  <c r="L154" i="5"/>
  <c r="AC154" i="5"/>
  <c r="U154" i="5"/>
  <c r="M154" i="5"/>
  <c r="Y154" i="5"/>
  <c r="AD154" i="5"/>
  <c r="V154" i="5"/>
  <c r="N154" i="5"/>
  <c r="F154" i="5"/>
  <c r="I154" i="5"/>
  <c r="AE154" i="5"/>
  <c r="W154" i="5"/>
  <c r="O154" i="5"/>
  <c r="G154" i="5"/>
  <c r="Q154" i="5"/>
  <c r="AF154" i="5"/>
  <c r="X154" i="5"/>
  <c r="P154" i="5"/>
  <c r="H154" i="5"/>
  <c r="E208" i="5"/>
  <c r="AF208" i="5"/>
  <c r="X208" i="5"/>
  <c r="P208" i="5"/>
  <c r="H208" i="5"/>
  <c r="AG208" i="5"/>
  <c r="Y208" i="5"/>
  <c r="Q208" i="5"/>
  <c r="I208" i="5"/>
  <c r="AH208" i="5"/>
  <c r="Z208" i="5"/>
  <c r="R208" i="5"/>
  <c r="J208" i="5"/>
  <c r="G208" i="5"/>
  <c r="AI208" i="5"/>
  <c r="AA208" i="5"/>
  <c r="S208" i="5"/>
  <c r="K208" i="5"/>
  <c r="AJ208" i="5"/>
  <c r="AB208" i="5"/>
  <c r="T208" i="5"/>
  <c r="L208" i="5"/>
  <c r="W208" i="5"/>
  <c r="AC208" i="5"/>
  <c r="U208" i="5"/>
  <c r="M208" i="5"/>
  <c r="AE208" i="5"/>
  <c r="AD208" i="5"/>
  <c r="V208" i="5"/>
  <c r="N208" i="5"/>
  <c r="F208" i="5"/>
  <c r="O208" i="5"/>
  <c r="E197" i="5"/>
  <c r="AC197" i="5"/>
  <c r="U197" i="5"/>
  <c r="M197" i="5"/>
  <c r="AD197" i="5"/>
  <c r="V197" i="5"/>
  <c r="N197" i="5"/>
  <c r="F197" i="5"/>
  <c r="T197" i="5"/>
  <c r="AE197" i="5"/>
  <c r="W197" i="5"/>
  <c r="O197" i="5"/>
  <c r="G197" i="5"/>
  <c r="AB197" i="5"/>
  <c r="AF197" i="5"/>
  <c r="X197" i="5"/>
  <c r="P197" i="5"/>
  <c r="H197" i="5"/>
  <c r="L197" i="5"/>
  <c r="AG197" i="5"/>
  <c r="Y197" i="5"/>
  <c r="Q197" i="5"/>
  <c r="I197" i="5"/>
  <c r="AH197" i="5"/>
  <c r="Z197" i="5"/>
  <c r="R197" i="5"/>
  <c r="J197" i="5"/>
  <c r="AI197" i="5"/>
  <c r="AA197" i="5"/>
  <c r="S197" i="5"/>
  <c r="K197" i="5"/>
  <c r="AJ197" i="5"/>
  <c r="E130" i="5"/>
  <c r="E327" i="5"/>
  <c r="E340" i="5"/>
  <c r="E326" i="5"/>
  <c r="E422" i="5"/>
  <c r="AH422" i="5"/>
  <c r="Z422" i="5"/>
  <c r="R422" i="5"/>
  <c r="J422" i="5"/>
  <c r="AI422" i="5"/>
  <c r="AA422" i="5"/>
  <c r="S422" i="5"/>
  <c r="K422" i="5"/>
  <c r="AJ422" i="5"/>
  <c r="AB422" i="5"/>
  <c r="T422" i="5"/>
  <c r="L422" i="5"/>
  <c r="AC422" i="5"/>
  <c r="U422" i="5"/>
  <c r="M422" i="5"/>
  <c r="AD422" i="5"/>
  <c r="V422" i="5"/>
  <c r="N422" i="5"/>
  <c r="F422" i="5"/>
  <c r="AE422" i="5"/>
  <c r="W422" i="5"/>
  <c r="O422" i="5"/>
  <c r="G422" i="5"/>
  <c r="AF422" i="5"/>
  <c r="X422" i="5"/>
  <c r="P422" i="5"/>
  <c r="H422" i="5"/>
  <c r="AG422" i="5"/>
  <c r="I422" i="5"/>
  <c r="Q422" i="5"/>
  <c r="Y422" i="5"/>
  <c r="E401" i="5"/>
  <c r="AC401" i="5"/>
  <c r="U401" i="5"/>
  <c r="M401" i="5"/>
  <c r="AD401" i="5"/>
  <c r="V401" i="5"/>
  <c r="N401" i="5"/>
  <c r="F401" i="5"/>
  <c r="AE401" i="5"/>
  <c r="W401" i="5"/>
  <c r="O401" i="5"/>
  <c r="G401" i="5"/>
  <c r="AF401" i="5"/>
  <c r="X401" i="5"/>
  <c r="P401" i="5"/>
  <c r="H401" i="5"/>
  <c r="AG401" i="5"/>
  <c r="Y401" i="5"/>
  <c r="Q401" i="5"/>
  <c r="I401" i="5"/>
  <c r="AH401" i="5"/>
  <c r="Z401" i="5"/>
  <c r="R401" i="5"/>
  <c r="J401" i="5"/>
  <c r="AI401" i="5"/>
  <c r="AA401" i="5"/>
  <c r="S401" i="5"/>
  <c r="K401" i="5"/>
  <c r="L401" i="5"/>
  <c r="T401" i="5"/>
  <c r="AB401" i="5"/>
  <c r="AJ401" i="5"/>
  <c r="E382" i="5"/>
  <c r="AH382" i="5"/>
  <c r="Z382" i="5"/>
  <c r="R382" i="5"/>
  <c r="J382" i="5"/>
  <c r="AI382" i="5"/>
  <c r="AA382" i="5"/>
  <c r="S382" i="5"/>
  <c r="K382" i="5"/>
  <c r="AJ382" i="5"/>
  <c r="AB382" i="5"/>
  <c r="T382" i="5"/>
  <c r="L382" i="5"/>
  <c r="AC382" i="5"/>
  <c r="U382" i="5"/>
  <c r="M382" i="5"/>
  <c r="AD382" i="5"/>
  <c r="V382" i="5"/>
  <c r="N382" i="5"/>
  <c r="F382" i="5"/>
  <c r="AE382" i="5"/>
  <c r="W382" i="5"/>
  <c r="O382" i="5"/>
  <c r="G382" i="5"/>
  <c r="AF382" i="5"/>
  <c r="X382" i="5"/>
  <c r="P382" i="5"/>
  <c r="H382" i="5"/>
  <c r="I382" i="5"/>
  <c r="Q382" i="5"/>
  <c r="Y382" i="5"/>
  <c r="AG382" i="5"/>
  <c r="E384" i="5"/>
  <c r="AJ384" i="5"/>
  <c r="AB384" i="5"/>
  <c r="T384" i="5"/>
  <c r="L384" i="5"/>
  <c r="AC384" i="5"/>
  <c r="U384" i="5"/>
  <c r="M384" i="5"/>
  <c r="AD384" i="5"/>
  <c r="V384" i="5"/>
  <c r="N384" i="5"/>
  <c r="F384" i="5"/>
  <c r="AE384" i="5"/>
  <c r="W384" i="5"/>
  <c r="O384" i="5"/>
  <c r="G384" i="5"/>
  <c r="AF384" i="5"/>
  <c r="X384" i="5"/>
  <c r="P384" i="5"/>
  <c r="H384" i="5"/>
  <c r="AG384" i="5"/>
  <c r="Y384" i="5"/>
  <c r="Q384" i="5"/>
  <c r="I384" i="5"/>
  <c r="AH384" i="5"/>
  <c r="Z384" i="5"/>
  <c r="R384" i="5"/>
  <c r="J384" i="5"/>
  <c r="K384" i="5"/>
  <c r="S384" i="5"/>
  <c r="AA384" i="5"/>
  <c r="AI384" i="5"/>
  <c r="E391" i="5"/>
  <c r="AI391" i="5"/>
  <c r="AA391" i="5"/>
  <c r="S391" i="5"/>
  <c r="K391" i="5"/>
  <c r="AJ391" i="5"/>
  <c r="AB391" i="5"/>
  <c r="T391" i="5"/>
  <c r="L391" i="5"/>
  <c r="AC391" i="5"/>
  <c r="U391" i="5"/>
  <c r="M391" i="5"/>
  <c r="AD391" i="5"/>
  <c r="V391" i="5"/>
  <c r="N391" i="5"/>
  <c r="F391" i="5"/>
  <c r="AE391" i="5"/>
  <c r="W391" i="5"/>
  <c r="O391" i="5"/>
  <c r="G391" i="5"/>
  <c r="AF391" i="5"/>
  <c r="X391" i="5"/>
  <c r="P391" i="5"/>
  <c r="H391" i="5"/>
  <c r="AG391" i="5"/>
  <c r="Y391" i="5"/>
  <c r="Q391" i="5"/>
  <c r="I391" i="5"/>
  <c r="AH391" i="5"/>
  <c r="J391" i="5"/>
  <c r="R391" i="5"/>
  <c r="Z391" i="5"/>
  <c r="E369" i="5"/>
  <c r="AC369" i="5"/>
  <c r="U369" i="5"/>
  <c r="M369" i="5"/>
  <c r="AD369" i="5"/>
  <c r="V369" i="5"/>
  <c r="N369" i="5"/>
  <c r="F369" i="5"/>
  <c r="AE369" i="5"/>
  <c r="W369" i="5"/>
  <c r="O369" i="5"/>
  <c r="G369" i="5"/>
  <c r="AF369" i="5"/>
  <c r="X369" i="5"/>
  <c r="P369" i="5"/>
  <c r="H369" i="5"/>
  <c r="AG369" i="5"/>
  <c r="Y369" i="5"/>
  <c r="Q369" i="5"/>
  <c r="I369" i="5"/>
  <c r="AH369" i="5"/>
  <c r="Z369" i="5"/>
  <c r="R369" i="5"/>
  <c r="J369" i="5"/>
  <c r="AI369" i="5"/>
  <c r="AA369" i="5"/>
  <c r="S369" i="5"/>
  <c r="K369" i="5"/>
  <c r="L369" i="5"/>
  <c r="T369" i="5"/>
  <c r="AB369" i="5"/>
  <c r="AJ369" i="5"/>
  <c r="E335" i="5"/>
  <c r="E331" i="5"/>
  <c r="E409" i="5"/>
  <c r="AC409" i="5"/>
  <c r="U409" i="5"/>
  <c r="M409" i="5"/>
  <c r="AD409" i="5"/>
  <c r="V409" i="5"/>
  <c r="N409" i="5"/>
  <c r="F409" i="5"/>
  <c r="AE409" i="5"/>
  <c r="W409" i="5"/>
  <c r="O409" i="5"/>
  <c r="G409" i="5"/>
  <c r="AF409" i="5"/>
  <c r="X409" i="5"/>
  <c r="P409" i="5"/>
  <c r="H409" i="5"/>
  <c r="AG409" i="5"/>
  <c r="Y409" i="5"/>
  <c r="Q409" i="5"/>
  <c r="I409" i="5"/>
  <c r="AH409" i="5"/>
  <c r="Z409" i="5"/>
  <c r="R409" i="5"/>
  <c r="J409" i="5"/>
  <c r="AI409" i="5"/>
  <c r="AA409" i="5"/>
  <c r="S409" i="5"/>
  <c r="K409" i="5"/>
  <c r="L409" i="5"/>
  <c r="T409" i="5"/>
  <c r="AB409" i="5"/>
  <c r="AJ409" i="5"/>
  <c r="E56" i="5"/>
  <c r="E76" i="5"/>
  <c r="E29" i="5"/>
  <c r="E22" i="5"/>
  <c r="E30" i="5"/>
  <c r="E88" i="5"/>
  <c r="AD88" i="5"/>
  <c r="V88" i="5"/>
  <c r="N88" i="5"/>
  <c r="F88" i="5"/>
  <c r="AC88" i="5"/>
  <c r="AE88" i="5"/>
  <c r="W88" i="5"/>
  <c r="O88" i="5"/>
  <c r="G88" i="5"/>
  <c r="AF88" i="5"/>
  <c r="X88" i="5"/>
  <c r="P88" i="5"/>
  <c r="H88" i="5"/>
  <c r="M88" i="5"/>
  <c r="AG88" i="5"/>
  <c r="Y88" i="5"/>
  <c r="Q88" i="5"/>
  <c r="I88" i="5"/>
  <c r="AH88" i="5"/>
  <c r="Z88" i="5"/>
  <c r="R88" i="5"/>
  <c r="J88" i="5"/>
  <c r="AI88" i="5"/>
  <c r="AA88" i="5"/>
  <c r="S88" i="5"/>
  <c r="K88" i="5"/>
  <c r="AJ88" i="5"/>
  <c r="AB88" i="5"/>
  <c r="T88" i="5"/>
  <c r="L88" i="5"/>
  <c r="U88" i="5"/>
  <c r="E90" i="5"/>
  <c r="AF90" i="5"/>
  <c r="X90" i="5"/>
  <c r="P90" i="5"/>
  <c r="H90" i="5"/>
  <c r="O90" i="5"/>
  <c r="AG90" i="5"/>
  <c r="Y90" i="5"/>
  <c r="Q90" i="5"/>
  <c r="I90" i="5"/>
  <c r="AH90" i="5"/>
  <c r="Z90" i="5"/>
  <c r="R90" i="5"/>
  <c r="J90" i="5"/>
  <c r="AI90" i="5"/>
  <c r="AA90" i="5"/>
  <c r="S90" i="5"/>
  <c r="K90" i="5"/>
  <c r="AJ90" i="5"/>
  <c r="AB90" i="5"/>
  <c r="T90" i="5"/>
  <c r="L90" i="5"/>
  <c r="W90" i="5"/>
  <c r="AC90" i="5"/>
  <c r="U90" i="5"/>
  <c r="M90" i="5"/>
  <c r="AE90" i="5"/>
  <c r="AD90" i="5"/>
  <c r="V90" i="5"/>
  <c r="N90" i="5"/>
  <c r="F90" i="5"/>
  <c r="G90" i="5"/>
  <c r="E38" i="5"/>
  <c r="E49" i="5"/>
  <c r="E83" i="5"/>
  <c r="AG83" i="5"/>
  <c r="Y83" i="5"/>
  <c r="Q83" i="5"/>
  <c r="I83" i="5"/>
  <c r="P83" i="5"/>
  <c r="AH83" i="5"/>
  <c r="Z83" i="5"/>
  <c r="R83" i="5"/>
  <c r="J83" i="5"/>
  <c r="AI83" i="5"/>
  <c r="AA83" i="5"/>
  <c r="S83" i="5"/>
  <c r="K83" i="5"/>
  <c r="AJ83" i="5"/>
  <c r="AB83" i="5"/>
  <c r="T83" i="5"/>
  <c r="L83" i="5"/>
  <c r="AC83" i="5"/>
  <c r="U83" i="5"/>
  <c r="M83" i="5"/>
  <c r="X83" i="5"/>
  <c r="AD83" i="5"/>
  <c r="V83" i="5"/>
  <c r="N83" i="5"/>
  <c r="F83" i="5"/>
  <c r="AF83" i="5"/>
  <c r="AE83" i="5"/>
  <c r="W83" i="5"/>
  <c r="O83" i="5"/>
  <c r="G83" i="5"/>
  <c r="H83" i="5"/>
  <c r="E39" i="5"/>
  <c r="E19" i="5"/>
  <c r="E45" i="5"/>
  <c r="G229" i="5"/>
  <c r="K229" i="5"/>
  <c r="I229" i="5"/>
  <c r="O229" i="5"/>
  <c r="AD222" i="5"/>
  <c r="K222" i="5"/>
  <c r="AH222" i="5"/>
  <c r="P222" i="5"/>
  <c r="AI227" i="5"/>
  <c r="Y227" i="5"/>
  <c r="O227" i="5"/>
  <c r="M227" i="5"/>
  <c r="P223" i="5"/>
  <c r="AC223" i="5"/>
  <c r="AI223" i="5"/>
  <c r="Q223" i="5"/>
  <c r="AI219" i="5"/>
  <c r="Y219" i="5"/>
  <c r="O219" i="5"/>
  <c r="M219" i="5"/>
  <c r="S226" i="5"/>
  <c r="X226" i="5"/>
  <c r="N226" i="5"/>
  <c r="T226" i="5"/>
  <c r="M228" i="5"/>
  <c r="AH228" i="5"/>
  <c r="X228" i="5"/>
  <c r="N228" i="5"/>
  <c r="AG225" i="5"/>
  <c r="AE225" i="5"/>
  <c r="AC225" i="5"/>
  <c r="S225" i="5"/>
  <c r="AF224" i="5"/>
  <c r="N224" i="5"/>
  <c r="T224" i="5"/>
  <c r="R224" i="5"/>
  <c r="AD221" i="5"/>
  <c r="AA221" i="5"/>
  <c r="Q221" i="5"/>
  <c r="O221" i="5"/>
  <c r="M220" i="5"/>
  <c r="AH220" i="5"/>
  <c r="AF220" i="5"/>
  <c r="N220" i="5"/>
  <c r="E184" i="5"/>
  <c r="AF184" i="5"/>
  <c r="X184" i="5"/>
  <c r="P184" i="5"/>
  <c r="H184" i="5"/>
  <c r="W184" i="5"/>
  <c r="AG184" i="5"/>
  <c r="Y184" i="5"/>
  <c r="Q184" i="5"/>
  <c r="I184" i="5"/>
  <c r="AH184" i="5"/>
  <c r="Z184" i="5"/>
  <c r="R184" i="5"/>
  <c r="J184" i="5"/>
  <c r="G184" i="5"/>
  <c r="AI184" i="5"/>
  <c r="AA184" i="5"/>
  <c r="S184" i="5"/>
  <c r="K184" i="5"/>
  <c r="AJ184" i="5"/>
  <c r="AB184" i="5"/>
  <c r="T184" i="5"/>
  <c r="L184" i="5"/>
  <c r="AE184" i="5"/>
  <c r="AC184" i="5"/>
  <c r="U184" i="5"/>
  <c r="M184" i="5"/>
  <c r="AD184" i="5"/>
  <c r="V184" i="5"/>
  <c r="N184" i="5"/>
  <c r="F184" i="5"/>
  <c r="O184" i="5"/>
  <c r="E170" i="5"/>
  <c r="AH170" i="5"/>
  <c r="Z170" i="5"/>
  <c r="R170" i="5"/>
  <c r="J170" i="5"/>
  <c r="I170" i="5"/>
  <c r="AI170" i="5"/>
  <c r="AA170" i="5"/>
  <c r="S170" i="5"/>
  <c r="K170" i="5"/>
  <c r="AJ170" i="5"/>
  <c r="AB170" i="5"/>
  <c r="T170" i="5"/>
  <c r="L170" i="5"/>
  <c r="AC170" i="5"/>
  <c r="U170" i="5"/>
  <c r="M170" i="5"/>
  <c r="AG170" i="5"/>
  <c r="AD170" i="5"/>
  <c r="V170" i="5"/>
  <c r="N170" i="5"/>
  <c r="F170" i="5"/>
  <c r="Q170" i="5"/>
  <c r="AE170" i="5"/>
  <c r="W170" i="5"/>
  <c r="O170" i="5"/>
  <c r="G170" i="5"/>
  <c r="Y170" i="5"/>
  <c r="AF170" i="5"/>
  <c r="X170" i="5"/>
  <c r="P170" i="5"/>
  <c r="H170" i="5"/>
  <c r="E113" i="5"/>
  <c r="E135" i="5"/>
  <c r="E142" i="5"/>
  <c r="AD142" i="5"/>
  <c r="V142" i="5"/>
  <c r="N142" i="5"/>
  <c r="F142" i="5"/>
  <c r="AE142" i="5"/>
  <c r="W142" i="5"/>
  <c r="O142" i="5"/>
  <c r="G142" i="5"/>
  <c r="M142" i="5"/>
  <c r="AF142" i="5"/>
  <c r="X142" i="5"/>
  <c r="P142" i="5"/>
  <c r="H142" i="5"/>
  <c r="U142" i="5"/>
  <c r="AG142" i="5"/>
  <c r="Y142" i="5"/>
  <c r="Q142" i="5"/>
  <c r="I142" i="5"/>
  <c r="AH142" i="5"/>
  <c r="Z142" i="5"/>
  <c r="R142" i="5"/>
  <c r="J142" i="5"/>
  <c r="AI142" i="5"/>
  <c r="AA142" i="5"/>
  <c r="S142" i="5"/>
  <c r="K142" i="5"/>
  <c r="AJ142" i="5"/>
  <c r="AB142" i="5"/>
  <c r="T142" i="5"/>
  <c r="L142" i="5"/>
  <c r="AC142" i="5"/>
  <c r="E139" i="5"/>
  <c r="AI139" i="5"/>
  <c r="AA139" i="5"/>
  <c r="S139" i="5"/>
  <c r="K139" i="5"/>
  <c r="R139" i="5"/>
  <c r="AJ139" i="5"/>
  <c r="AB139" i="5"/>
  <c r="T139" i="5"/>
  <c r="L139" i="5"/>
  <c r="AC139" i="5"/>
  <c r="U139" i="5"/>
  <c r="M139" i="5"/>
  <c r="AD139" i="5"/>
  <c r="V139" i="5"/>
  <c r="N139" i="5"/>
  <c r="F139" i="5"/>
  <c r="AE139" i="5"/>
  <c r="W139" i="5"/>
  <c r="O139" i="5"/>
  <c r="G139" i="5"/>
  <c r="Z139" i="5"/>
  <c r="AF139" i="5"/>
  <c r="X139" i="5"/>
  <c r="P139" i="5"/>
  <c r="H139" i="5"/>
  <c r="AH139" i="5"/>
  <c r="AG139" i="5"/>
  <c r="Y139" i="5"/>
  <c r="Q139" i="5"/>
  <c r="I139" i="5"/>
  <c r="J139" i="5"/>
  <c r="E125" i="5"/>
  <c r="E203" i="5"/>
  <c r="AI203" i="5"/>
  <c r="AA203" i="5"/>
  <c r="S203" i="5"/>
  <c r="K203" i="5"/>
  <c r="AH203" i="5"/>
  <c r="AJ203" i="5"/>
  <c r="AB203" i="5"/>
  <c r="T203" i="5"/>
  <c r="L203" i="5"/>
  <c r="AC203" i="5"/>
  <c r="U203" i="5"/>
  <c r="M203" i="5"/>
  <c r="AD203" i="5"/>
  <c r="V203" i="5"/>
  <c r="N203" i="5"/>
  <c r="F203" i="5"/>
  <c r="Z203" i="5"/>
  <c r="AE203" i="5"/>
  <c r="W203" i="5"/>
  <c r="O203" i="5"/>
  <c r="G203" i="5"/>
  <c r="J203" i="5"/>
  <c r="AF203" i="5"/>
  <c r="X203" i="5"/>
  <c r="P203" i="5"/>
  <c r="H203" i="5"/>
  <c r="R203" i="5"/>
  <c r="AG203" i="5"/>
  <c r="Y203" i="5"/>
  <c r="Q203" i="5"/>
  <c r="I203" i="5"/>
  <c r="E210" i="5"/>
  <c r="AH210" i="5"/>
  <c r="Z210" i="5"/>
  <c r="R210" i="5"/>
  <c r="J210" i="5"/>
  <c r="AI210" i="5"/>
  <c r="AA210" i="5"/>
  <c r="S210" i="5"/>
  <c r="K210" i="5"/>
  <c r="AJ210" i="5"/>
  <c r="AB210" i="5"/>
  <c r="T210" i="5"/>
  <c r="L210" i="5"/>
  <c r="AC210" i="5"/>
  <c r="U210" i="5"/>
  <c r="M210" i="5"/>
  <c r="AG210" i="5"/>
  <c r="AD210" i="5"/>
  <c r="V210" i="5"/>
  <c r="N210" i="5"/>
  <c r="F210" i="5"/>
  <c r="Q210" i="5"/>
  <c r="AE210" i="5"/>
  <c r="W210" i="5"/>
  <c r="O210" i="5"/>
  <c r="G210" i="5"/>
  <c r="Y210" i="5"/>
  <c r="AF210" i="5"/>
  <c r="X210" i="5"/>
  <c r="P210" i="5"/>
  <c r="H210" i="5"/>
  <c r="I210" i="5"/>
  <c r="E114" i="5"/>
  <c r="E174" i="5"/>
  <c r="AD174" i="5"/>
  <c r="V174" i="5"/>
  <c r="N174" i="5"/>
  <c r="F174" i="5"/>
  <c r="AE174" i="5"/>
  <c r="W174" i="5"/>
  <c r="O174" i="5"/>
  <c r="G174" i="5"/>
  <c r="AC174" i="5"/>
  <c r="AF174" i="5"/>
  <c r="X174" i="5"/>
  <c r="P174" i="5"/>
  <c r="H174" i="5"/>
  <c r="AG174" i="5"/>
  <c r="Y174" i="5"/>
  <c r="Q174" i="5"/>
  <c r="I174" i="5"/>
  <c r="U174" i="5"/>
  <c r="AH174" i="5"/>
  <c r="Z174" i="5"/>
  <c r="R174" i="5"/>
  <c r="J174" i="5"/>
  <c r="AI174" i="5"/>
  <c r="AA174" i="5"/>
  <c r="S174" i="5"/>
  <c r="K174" i="5"/>
  <c r="M174" i="5"/>
  <c r="AJ174" i="5"/>
  <c r="AB174" i="5"/>
  <c r="T174" i="5"/>
  <c r="L174" i="5"/>
  <c r="E194" i="5"/>
  <c r="AH194" i="5"/>
  <c r="Z194" i="5"/>
  <c r="R194" i="5"/>
  <c r="J194" i="5"/>
  <c r="AI194" i="5"/>
  <c r="AA194" i="5"/>
  <c r="S194" i="5"/>
  <c r="K194" i="5"/>
  <c r="Q194" i="5"/>
  <c r="AJ194" i="5"/>
  <c r="AB194" i="5"/>
  <c r="T194" i="5"/>
  <c r="L194" i="5"/>
  <c r="Y194" i="5"/>
  <c r="AC194" i="5"/>
  <c r="U194" i="5"/>
  <c r="M194" i="5"/>
  <c r="I194" i="5"/>
  <c r="AD194" i="5"/>
  <c r="V194" i="5"/>
  <c r="N194" i="5"/>
  <c r="F194" i="5"/>
  <c r="AE194" i="5"/>
  <c r="W194" i="5"/>
  <c r="O194" i="5"/>
  <c r="G194" i="5"/>
  <c r="AF194" i="5"/>
  <c r="X194" i="5"/>
  <c r="P194" i="5"/>
  <c r="H194" i="5"/>
  <c r="AG194" i="5"/>
  <c r="E209" i="5"/>
  <c r="AG209" i="5"/>
  <c r="Y209" i="5"/>
  <c r="Q209" i="5"/>
  <c r="I209" i="5"/>
  <c r="P209" i="5"/>
  <c r="AH209" i="5"/>
  <c r="Z209" i="5"/>
  <c r="R209" i="5"/>
  <c r="J209" i="5"/>
  <c r="X209" i="5"/>
  <c r="AI209" i="5"/>
  <c r="AA209" i="5"/>
  <c r="S209" i="5"/>
  <c r="K209" i="5"/>
  <c r="AF209" i="5"/>
  <c r="AJ209" i="5"/>
  <c r="AB209" i="5"/>
  <c r="T209" i="5"/>
  <c r="L209" i="5"/>
  <c r="H209" i="5"/>
  <c r="AC209" i="5"/>
  <c r="U209" i="5"/>
  <c r="M209" i="5"/>
  <c r="AD209" i="5"/>
  <c r="V209" i="5"/>
  <c r="N209" i="5"/>
  <c r="F209" i="5"/>
  <c r="AE209" i="5"/>
  <c r="W209" i="5"/>
  <c r="O209" i="5"/>
  <c r="G209" i="5"/>
  <c r="E205" i="5"/>
  <c r="AC205" i="5"/>
  <c r="U205" i="5"/>
  <c r="M205" i="5"/>
  <c r="AB205" i="5"/>
  <c r="AD205" i="5"/>
  <c r="V205" i="5"/>
  <c r="N205" i="5"/>
  <c r="F205" i="5"/>
  <c r="AJ205" i="5"/>
  <c r="AE205" i="5"/>
  <c r="W205" i="5"/>
  <c r="O205" i="5"/>
  <c r="G205" i="5"/>
  <c r="AF205" i="5"/>
  <c r="X205" i="5"/>
  <c r="P205" i="5"/>
  <c r="H205" i="5"/>
  <c r="T205" i="5"/>
  <c r="AG205" i="5"/>
  <c r="Y205" i="5"/>
  <c r="Q205" i="5"/>
  <c r="I205" i="5"/>
  <c r="AH205" i="5"/>
  <c r="Z205" i="5"/>
  <c r="R205" i="5"/>
  <c r="J205" i="5"/>
  <c r="L205" i="5"/>
  <c r="AI205" i="5"/>
  <c r="AA205" i="5"/>
  <c r="S205" i="5"/>
  <c r="K205" i="5"/>
  <c r="E375" i="5"/>
  <c r="AI375" i="5"/>
  <c r="AA375" i="5"/>
  <c r="S375" i="5"/>
  <c r="K375" i="5"/>
  <c r="AJ375" i="5"/>
  <c r="AB375" i="5"/>
  <c r="T375" i="5"/>
  <c r="L375" i="5"/>
  <c r="AC375" i="5"/>
  <c r="U375" i="5"/>
  <c r="M375" i="5"/>
  <c r="AD375" i="5"/>
  <c r="V375" i="5"/>
  <c r="N375" i="5"/>
  <c r="F375" i="5"/>
  <c r="AE375" i="5"/>
  <c r="W375" i="5"/>
  <c r="O375" i="5"/>
  <c r="G375" i="5"/>
  <c r="AF375" i="5"/>
  <c r="X375" i="5"/>
  <c r="P375" i="5"/>
  <c r="H375" i="5"/>
  <c r="AG375" i="5"/>
  <c r="Y375" i="5"/>
  <c r="Q375" i="5"/>
  <c r="I375" i="5"/>
  <c r="R375" i="5"/>
  <c r="Z375" i="5"/>
  <c r="AH375" i="5"/>
  <c r="J375" i="5"/>
  <c r="E421" i="5"/>
  <c r="AG421" i="5"/>
  <c r="Y421" i="5"/>
  <c r="Q421" i="5"/>
  <c r="I421" i="5"/>
  <c r="AH421" i="5"/>
  <c r="Z421" i="5"/>
  <c r="R421" i="5"/>
  <c r="J421" i="5"/>
  <c r="AI421" i="5"/>
  <c r="AA421" i="5"/>
  <c r="S421" i="5"/>
  <c r="K421" i="5"/>
  <c r="AJ421" i="5"/>
  <c r="AB421" i="5"/>
  <c r="T421" i="5"/>
  <c r="L421" i="5"/>
  <c r="AC421" i="5"/>
  <c r="U421" i="5"/>
  <c r="M421" i="5"/>
  <c r="AD421" i="5"/>
  <c r="V421" i="5"/>
  <c r="N421" i="5"/>
  <c r="F421" i="5"/>
  <c r="AE421" i="5"/>
  <c r="W421" i="5"/>
  <c r="O421" i="5"/>
  <c r="G421" i="5"/>
  <c r="H421" i="5"/>
  <c r="P421" i="5"/>
  <c r="X421" i="5"/>
  <c r="AF421" i="5"/>
  <c r="E367" i="5"/>
  <c r="AI367" i="5"/>
  <c r="AA367" i="5"/>
  <c r="S367" i="5"/>
  <c r="K367" i="5"/>
  <c r="AJ367" i="5"/>
  <c r="AB367" i="5"/>
  <c r="T367" i="5"/>
  <c r="L367" i="5"/>
  <c r="AC367" i="5"/>
  <c r="U367" i="5"/>
  <c r="M367" i="5"/>
  <c r="AD367" i="5"/>
  <c r="V367" i="5"/>
  <c r="N367" i="5"/>
  <c r="F367" i="5"/>
  <c r="AE367" i="5"/>
  <c r="W367" i="5"/>
  <c r="O367" i="5"/>
  <c r="G367" i="5"/>
  <c r="AF367" i="5"/>
  <c r="X367" i="5"/>
  <c r="P367" i="5"/>
  <c r="H367" i="5"/>
  <c r="AG367" i="5"/>
  <c r="Y367" i="5"/>
  <c r="Q367" i="5"/>
  <c r="I367" i="5"/>
  <c r="J367" i="5"/>
  <c r="R367" i="5"/>
  <c r="Z367" i="5"/>
  <c r="AH367" i="5"/>
  <c r="E414" i="5"/>
  <c r="AH414" i="5"/>
  <c r="Z414" i="5"/>
  <c r="R414" i="5"/>
  <c r="J414" i="5"/>
  <c r="AI414" i="5"/>
  <c r="AA414" i="5"/>
  <c r="S414" i="5"/>
  <c r="K414" i="5"/>
  <c r="AJ414" i="5"/>
  <c r="AB414" i="5"/>
  <c r="T414" i="5"/>
  <c r="L414" i="5"/>
  <c r="AC414" i="5"/>
  <c r="U414" i="5"/>
  <c r="M414" i="5"/>
  <c r="AD414" i="5"/>
  <c r="V414" i="5"/>
  <c r="N414" i="5"/>
  <c r="F414" i="5"/>
  <c r="AE414" i="5"/>
  <c r="W414" i="5"/>
  <c r="O414" i="5"/>
  <c r="G414" i="5"/>
  <c r="AF414" i="5"/>
  <c r="X414" i="5"/>
  <c r="P414" i="5"/>
  <c r="H414" i="5"/>
  <c r="Y414" i="5"/>
  <c r="AG414" i="5"/>
  <c r="I414" i="5"/>
  <c r="Q414" i="5"/>
  <c r="E334" i="5"/>
  <c r="E420" i="5"/>
  <c r="AF420" i="5"/>
  <c r="X420" i="5"/>
  <c r="P420" i="5"/>
  <c r="H420" i="5"/>
  <c r="AG420" i="5"/>
  <c r="Y420" i="5"/>
  <c r="Q420" i="5"/>
  <c r="I420" i="5"/>
  <c r="AH420" i="5"/>
  <c r="Z420" i="5"/>
  <c r="R420" i="5"/>
  <c r="J420" i="5"/>
  <c r="AI420" i="5"/>
  <c r="AA420" i="5"/>
  <c r="S420" i="5"/>
  <c r="K420" i="5"/>
  <c r="AJ420" i="5"/>
  <c r="AB420" i="5"/>
  <c r="T420" i="5"/>
  <c r="L420" i="5"/>
  <c r="AC420" i="5"/>
  <c r="U420" i="5"/>
  <c r="M420" i="5"/>
  <c r="AD420" i="5"/>
  <c r="V420" i="5"/>
  <c r="N420" i="5"/>
  <c r="F420" i="5"/>
  <c r="AE420" i="5"/>
  <c r="G420" i="5"/>
  <c r="O420" i="5"/>
  <c r="W420" i="5"/>
  <c r="E388" i="5"/>
  <c r="AF388" i="5"/>
  <c r="X388" i="5"/>
  <c r="P388" i="5"/>
  <c r="H388" i="5"/>
  <c r="AG388" i="5"/>
  <c r="Y388" i="5"/>
  <c r="Q388" i="5"/>
  <c r="I388" i="5"/>
  <c r="AH388" i="5"/>
  <c r="Z388" i="5"/>
  <c r="R388" i="5"/>
  <c r="J388" i="5"/>
  <c r="AI388" i="5"/>
  <c r="AA388" i="5"/>
  <c r="S388" i="5"/>
  <c r="K388" i="5"/>
  <c r="AJ388" i="5"/>
  <c r="AB388" i="5"/>
  <c r="T388" i="5"/>
  <c r="L388" i="5"/>
  <c r="AC388" i="5"/>
  <c r="U388" i="5"/>
  <c r="M388" i="5"/>
  <c r="AD388" i="5"/>
  <c r="V388" i="5"/>
  <c r="N388" i="5"/>
  <c r="F388" i="5"/>
  <c r="G388" i="5"/>
  <c r="O388" i="5"/>
  <c r="W388" i="5"/>
  <c r="AE388" i="5"/>
  <c r="E385" i="5"/>
  <c r="AC385" i="5"/>
  <c r="U385" i="5"/>
  <c r="M385" i="5"/>
  <c r="AD385" i="5"/>
  <c r="V385" i="5"/>
  <c r="N385" i="5"/>
  <c r="F385" i="5"/>
  <c r="AE385" i="5"/>
  <c r="W385" i="5"/>
  <c r="O385" i="5"/>
  <c r="G385" i="5"/>
  <c r="AF385" i="5"/>
  <c r="X385" i="5"/>
  <c r="P385" i="5"/>
  <c r="H385" i="5"/>
  <c r="AG385" i="5"/>
  <c r="Y385" i="5"/>
  <c r="Q385" i="5"/>
  <c r="I385" i="5"/>
  <c r="AH385" i="5"/>
  <c r="Z385" i="5"/>
  <c r="R385" i="5"/>
  <c r="J385" i="5"/>
  <c r="AI385" i="5"/>
  <c r="AA385" i="5"/>
  <c r="S385" i="5"/>
  <c r="K385" i="5"/>
  <c r="AB385" i="5"/>
  <c r="AJ385" i="5"/>
  <c r="L385" i="5"/>
  <c r="T385" i="5"/>
  <c r="E343" i="5"/>
  <c r="E402" i="5"/>
  <c r="AD402" i="5"/>
  <c r="V402" i="5"/>
  <c r="N402" i="5"/>
  <c r="F402" i="5"/>
  <c r="AE402" i="5"/>
  <c r="W402" i="5"/>
  <c r="O402" i="5"/>
  <c r="G402" i="5"/>
  <c r="AF402" i="5"/>
  <c r="X402" i="5"/>
  <c r="P402" i="5"/>
  <c r="H402" i="5"/>
  <c r="AG402" i="5"/>
  <c r="Y402" i="5"/>
  <c r="Q402" i="5"/>
  <c r="I402" i="5"/>
  <c r="AH402" i="5"/>
  <c r="Z402" i="5"/>
  <c r="R402" i="5"/>
  <c r="J402" i="5"/>
  <c r="AI402" i="5"/>
  <c r="AA402" i="5"/>
  <c r="S402" i="5"/>
  <c r="K402" i="5"/>
  <c r="AJ402" i="5"/>
  <c r="AB402" i="5"/>
  <c r="T402" i="5"/>
  <c r="L402" i="5"/>
  <c r="M402" i="5"/>
  <c r="U402" i="5"/>
  <c r="AC402" i="5"/>
  <c r="E356" i="5"/>
  <c r="AF356" i="5"/>
  <c r="X356" i="5"/>
  <c r="P356" i="5"/>
  <c r="H356" i="5"/>
  <c r="AG356" i="5"/>
  <c r="Y356" i="5"/>
  <c r="Q356" i="5"/>
  <c r="I356" i="5"/>
  <c r="AH356" i="5"/>
  <c r="Z356" i="5"/>
  <c r="R356" i="5"/>
  <c r="J356" i="5"/>
  <c r="AI356" i="5"/>
  <c r="AA356" i="5"/>
  <c r="S356" i="5"/>
  <c r="K356" i="5"/>
  <c r="AJ356" i="5"/>
  <c r="AB356" i="5"/>
  <c r="T356" i="5"/>
  <c r="L356" i="5"/>
  <c r="AC356" i="5"/>
  <c r="U356" i="5"/>
  <c r="M356" i="5"/>
  <c r="AD356" i="5"/>
  <c r="V356" i="5"/>
  <c r="N356" i="5"/>
  <c r="F356" i="5"/>
  <c r="AE356" i="5"/>
  <c r="W356" i="5"/>
  <c r="G356" i="5"/>
  <c r="O356" i="5"/>
  <c r="E411" i="5"/>
  <c r="AE411" i="5"/>
  <c r="W411" i="5"/>
  <c r="O411" i="5"/>
  <c r="G411" i="5"/>
  <c r="AF411" i="5"/>
  <c r="X411" i="5"/>
  <c r="P411" i="5"/>
  <c r="H411" i="5"/>
  <c r="AG411" i="5"/>
  <c r="Y411" i="5"/>
  <c r="Q411" i="5"/>
  <c r="I411" i="5"/>
  <c r="AH411" i="5"/>
  <c r="Z411" i="5"/>
  <c r="R411" i="5"/>
  <c r="J411" i="5"/>
  <c r="AI411" i="5"/>
  <c r="AA411" i="5"/>
  <c r="S411" i="5"/>
  <c r="K411" i="5"/>
  <c r="AJ411" i="5"/>
  <c r="AB411" i="5"/>
  <c r="T411" i="5"/>
  <c r="L411" i="5"/>
  <c r="AC411" i="5"/>
  <c r="U411" i="5"/>
  <c r="M411" i="5"/>
  <c r="F411" i="5"/>
  <c r="N411" i="5"/>
  <c r="V411" i="5"/>
  <c r="AD411" i="5"/>
  <c r="E61" i="5"/>
  <c r="E72" i="5"/>
  <c r="E81" i="5"/>
  <c r="E78" i="5"/>
  <c r="E37" i="5"/>
  <c r="E93" i="5"/>
  <c r="AI93" i="5"/>
  <c r="AA93" i="5"/>
  <c r="S93" i="5"/>
  <c r="K93" i="5"/>
  <c r="Z93" i="5"/>
  <c r="AJ93" i="5"/>
  <c r="AB93" i="5"/>
  <c r="T93" i="5"/>
  <c r="L93" i="5"/>
  <c r="AC93" i="5"/>
  <c r="U93" i="5"/>
  <c r="M93" i="5"/>
  <c r="J93" i="5"/>
  <c r="AD93" i="5"/>
  <c r="V93" i="5"/>
  <c r="N93" i="5"/>
  <c r="F93" i="5"/>
  <c r="AE93" i="5"/>
  <c r="W93" i="5"/>
  <c r="O93" i="5"/>
  <c r="G93" i="5"/>
  <c r="AH93" i="5"/>
  <c r="AF93" i="5"/>
  <c r="X93" i="5"/>
  <c r="P93" i="5"/>
  <c r="H93" i="5"/>
  <c r="AG93" i="5"/>
  <c r="Y93" i="5"/>
  <c r="Q93" i="5"/>
  <c r="I93" i="5"/>
  <c r="R93" i="5"/>
  <c r="E24" i="5"/>
  <c r="E70" i="5"/>
  <c r="E15" i="5"/>
  <c r="E41" i="5"/>
  <c r="E89" i="5"/>
  <c r="AE89" i="5"/>
  <c r="W89" i="5"/>
  <c r="O89" i="5"/>
  <c r="G89" i="5"/>
  <c r="AF89" i="5"/>
  <c r="X89" i="5"/>
  <c r="P89" i="5"/>
  <c r="H89" i="5"/>
  <c r="AD89" i="5"/>
  <c r="AG89" i="5"/>
  <c r="Y89" i="5"/>
  <c r="Q89" i="5"/>
  <c r="I89" i="5"/>
  <c r="AH89" i="5"/>
  <c r="Z89" i="5"/>
  <c r="R89" i="5"/>
  <c r="J89" i="5"/>
  <c r="V89" i="5"/>
  <c r="AI89" i="5"/>
  <c r="AA89" i="5"/>
  <c r="S89" i="5"/>
  <c r="K89" i="5"/>
  <c r="F89" i="5"/>
  <c r="AJ89" i="5"/>
  <c r="AB89" i="5"/>
  <c r="T89" i="5"/>
  <c r="L89" i="5"/>
  <c r="N89" i="5"/>
  <c r="AC89" i="5"/>
  <c r="U89" i="5"/>
  <c r="M89" i="5"/>
  <c r="E59" i="5"/>
  <c r="E60" i="5"/>
  <c r="X225" i="5"/>
  <c r="V225" i="5"/>
  <c r="T225" i="5"/>
  <c r="O224" i="5"/>
  <c r="M224" i="5"/>
  <c r="K224" i="5"/>
  <c r="N229" i="5"/>
  <c r="AJ229" i="5"/>
  <c r="AH229" i="5"/>
  <c r="AF229" i="5"/>
  <c r="V222" i="5"/>
  <c r="AJ222" i="5"/>
  <c r="Z222" i="5"/>
  <c r="H222" i="5"/>
  <c r="AA227" i="5"/>
  <c r="Q227" i="5"/>
  <c r="G227" i="5"/>
  <c r="AD227" i="5"/>
  <c r="AE223" i="5"/>
  <c r="U223" i="5"/>
  <c r="AA223" i="5"/>
  <c r="I223" i="5"/>
  <c r="AA219" i="5"/>
  <c r="Q219" i="5"/>
  <c r="G219" i="5"/>
  <c r="AD219" i="5"/>
  <c r="AH226" i="5"/>
  <c r="P226" i="5"/>
  <c r="F226" i="5"/>
  <c r="L226" i="5"/>
  <c r="AJ228" i="5"/>
  <c r="Z228" i="5"/>
  <c r="P228" i="5"/>
  <c r="F228" i="5"/>
  <c r="Y225" i="5"/>
  <c r="W225" i="5"/>
  <c r="U225" i="5"/>
  <c r="K225" i="5"/>
  <c r="X224" i="5"/>
  <c r="F224" i="5"/>
  <c r="L224" i="5"/>
  <c r="J224" i="5"/>
  <c r="AC221" i="5"/>
  <c r="S221" i="5"/>
  <c r="I221" i="5"/>
  <c r="G221" i="5"/>
  <c r="AJ220" i="5"/>
  <c r="Z220" i="5"/>
  <c r="X220" i="5"/>
  <c r="F220" i="5"/>
  <c r="E128" i="5"/>
  <c r="E143" i="5"/>
  <c r="AE143" i="5"/>
  <c r="W143" i="5"/>
  <c r="O143" i="5"/>
  <c r="G143" i="5"/>
  <c r="F143" i="5"/>
  <c r="AF143" i="5"/>
  <c r="X143" i="5"/>
  <c r="P143" i="5"/>
  <c r="H143" i="5"/>
  <c r="AG143" i="5"/>
  <c r="Y143" i="5"/>
  <c r="Q143" i="5"/>
  <c r="I143" i="5"/>
  <c r="AH143" i="5"/>
  <c r="Z143" i="5"/>
  <c r="R143" i="5"/>
  <c r="J143" i="5"/>
  <c r="AD143" i="5"/>
  <c r="AI143" i="5"/>
  <c r="AA143" i="5"/>
  <c r="S143" i="5"/>
  <c r="K143" i="5"/>
  <c r="N143" i="5"/>
  <c r="AJ143" i="5"/>
  <c r="AB143" i="5"/>
  <c r="T143" i="5"/>
  <c r="L143" i="5"/>
  <c r="V143" i="5"/>
  <c r="AC143" i="5"/>
  <c r="U143" i="5"/>
  <c r="M143" i="5"/>
  <c r="E138" i="5"/>
  <c r="AH138" i="5"/>
  <c r="Z138" i="5"/>
  <c r="R138" i="5"/>
  <c r="J138" i="5"/>
  <c r="AI138" i="5"/>
  <c r="AA138" i="5"/>
  <c r="S138" i="5"/>
  <c r="K138" i="5"/>
  <c r="Y138" i="5"/>
  <c r="AJ138" i="5"/>
  <c r="AB138" i="5"/>
  <c r="T138" i="5"/>
  <c r="L138" i="5"/>
  <c r="AG138" i="5"/>
  <c r="AC138" i="5"/>
  <c r="U138" i="5"/>
  <c r="M138" i="5"/>
  <c r="Q138" i="5"/>
  <c r="AD138" i="5"/>
  <c r="V138" i="5"/>
  <c r="N138" i="5"/>
  <c r="F138" i="5"/>
  <c r="AE138" i="5"/>
  <c r="W138" i="5"/>
  <c r="O138" i="5"/>
  <c r="G138" i="5"/>
  <c r="I138" i="5"/>
  <c r="AF138" i="5"/>
  <c r="X138" i="5"/>
  <c r="P138" i="5"/>
  <c r="H138" i="5"/>
  <c r="E146" i="5"/>
  <c r="AH146" i="5"/>
  <c r="Z146" i="5"/>
  <c r="R146" i="5"/>
  <c r="J146" i="5"/>
  <c r="Y146" i="5"/>
  <c r="AI146" i="5"/>
  <c r="AA146" i="5"/>
  <c r="S146" i="5"/>
  <c r="K146" i="5"/>
  <c r="AJ146" i="5"/>
  <c r="AB146" i="5"/>
  <c r="T146" i="5"/>
  <c r="L146" i="5"/>
  <c r="I146" i="5"/>
  <c r="AC146" i="5"/>
  <c r="U146" i="5"/>
  <c r="M146" i="5"/>
  <c r="AD146" i="5"/>
  <c r="V146" i="5"/>
  <c r="N146" i="5"/>
  <c r="F146" i="5"/>
  <c r="AG146" i="5"/>
  <c r="AE146" i="5"/>
  <c r="W146" i="5"/>
  <c r="O146" i="5"/>
  <c r="G146" i="5"/>
  <c r="AF146" i="5"/>
  <c r="X146" i="5"/>
  <c r="P146" i="5"/>
  <c r="H146" i="5"/>
  <c r="Q146" i="5"/>
  <c r="E136" i="5"/>
  <c r="AF136" i="5"/>
  <c r="X136" i="5"/>
  <c r="P136" i="5"/>
  <c r="H136" i="5"/>
  <c r="AG136" i="5"/>
  <c r="Y136" i="5"/>
  <c r="Q136" i="5"/>
  <c r="I136" i="5"/>
  <c r="AE136" i="5"/>
  <c r="AH136" i="5"/>
  <c r="Z136" i="5"/>
  <c r="R136" i="5"/>
  <c r="J136" i="5"/>
  <c r="AI136" i="5"/>
  <c r="AA136" i="5"/>
  <c r="S136" i="5"/>
  <c r="K136" i="5"/>
  <c r="W136" i="5"/>
  <c r="AJ136" i="5"/>
  <c r="AB136" i="5"/>
  <c r="T136" i="5"/>
  <c r="L136" i="5"/>
  <c r="G136" i="5"/>
  <c r="AC136" i="5"/>
  <c r="U136" i="5"/>
  <c r="M136" i="5"/>
  <c r="O136" i="5"/>
  <c r="AD136" i="5"/>
  <c r="V136" i="5"/>
  <c r="N136" i="5"/>
  <c r="F136" i="5"/>
  <c r="E192" i="5"/>
  <c r="AF192" i="5"/>
  <c r="X192" i="5"/>
  <c r="P192" i="5"/>
  <c r="H192" i="5"/>
  <c r="G192" i="5"/>
  <c r="AG192" i="5"/>
  <c r="Y192" i="5"/>
  <c r="Q192" i="5"/>
  <c r="I192" i="5"/>
  <c r="AE192" i="5"/>
  <c r="AH192" i="5"/>
  <c r="Z192" i="5"/>
  <c r="R192" i="5"/>
  <c r="J192" i="5"/>
  <c r="AI192" i="5"/>
  <c r="AA192" i="5"/>
  <c r="S192" i="5"/>
  <c r="K192" i="5"/>
  <c r="W192" i="5"/>
  <c r="AJ192" i="5"/>
  <c r="AB192" i="5"/>
  <c r="T192" i="5"/>
  <c r="L192" i="5"/>
  <c r="AC192" i="5"/>
  <c r="U192" i="5"/>
  <c r="M192" i="5"/>
  <c r="O192" i="5"/>
  <c r="AD192" i="5"/>
  <c r="V192" i="5"/>
  <c r="N192" i="5"/>
  <c r="F192" i="5"/>
  <c r="E408" i="5"/>
  <c r="AJ408" i="5"/>
  <c r="AB408" i="5"/>
  <c r="T408" i="5"/>
  <c r="L408" i="5"/>
  <c r="AC408" i="5"/>
  <c r="U408" i="5"/>
  <c r="M408" i="5"/>
  <c r="AD408" i="5"/>
  <c r="V408" i="5"/>
  <c r="N408" i="5"/>
  <c r="F408" i="5"/>
  <c r="AE408" i="5"/>
  <c r="W408" i="5"/>
  <c r="O408" i="5"/>
  <c r="G408" i="5"/>
  <c r="AF408" i="5"/>
  <c r="X408" i="5"/>
  <c r="P408" i="5"/>
  <c r="H408" i="5"/>
  <c r="AG408" i="5"/>
  <c r="Y408" i="5"/>
  <c r="Q408" i="5"/>
  <c r="I408" i="5"/>
  <c r="AH408" i="5"/>
  <c r="Z408" i="5"/>
  <c r="R408" i="5"/>
  <c r="J408" i="5"/>
  <c r="S408" i="5"/>
  <c r="AA408" i="5"/>
  <c r="AI408" i="5"/>
  <c r="K408" i="5"/>
  <c r="E344" i="5"/>
  <c r="E417" i="5"/>
  <c r="AC417" i="5"/>
  <c r="U417" i="5"/>
  <c r="M417" i="5"/>
  <c r="AD417" i="5"/>
  <c r="V417" i="5"/>
  <c r="N417" i="5"/>
  <c r="F417" i="5"/>
  <c r="AE417" i="5"/>
  <c r="W417" i="5"/>
  <c r="O417" i="5"/>
  <c r="G417" i="5"/>
  <c r="AF417" i="5"/>
  <c r="X417" i="5"/>
  <c r="P417" i="5"/>
  <c r="H417" i="5"/>
  <c r="AG417" i="5"/>
  <c r="Y417" i="5"/>
  <c r="Q417" i="5"/>
  <c r="I417" i="5"/>
  <c r="AH417" i="5"/>
  <c r="Z417" i="5"/>
  <c r="R417" i="5"/>
  <c r="J417" i="5"/>
  <c r="AI417" i="5"/>
  <c r="AA417" i="5"/>
  <c r="S417" i="5"/>
  <c r="K417" i="5"/>
  <c r="L417" i="5"/>
  <c r="T417" i="5"/>
  <c r="AB417" i="5"/>
  <c r="AJ417" i="5"/>
  <c r="E351" i="5"/>
  <c r="AI351" i="5"/>
  <c r="AA351" i="5"/>
  <c r="S351" i="5"/>
  <c r="K351" i="5"/>
  <c r="AJ351" i="5"/>
  <c r="AB351" i="5"/>
  <c r="T351" i="5"/>
  <c r="L351" i="5"/>
  <c r="AC351" i="5"/>
  <c r="U351" i="5"/>
  <c r="M351" i="5"/>
  <c r="AD351" i="5"/>
  <c r="V351" i="5"/>
  <c r="N351" i="5"/>
  <c r="F351" i="5"/>
  <c r="AE351" i="5"/>
  <c r="W351" i="5"/>
  <c r="O351" i="5"/>
  <c r="G351" i="5"/>
  <c r="AF351" i="5"/>
  <c r="X351" i="5"/>
  <c r="P351" i="5"/>
  <c r="H351" i="5"/>
  <c r="AG351" i="5"/>
  <c r="Y351" i="5"/>
  <c r="Q351" i="5"/>
  <c r="I351" i="5"/>
  <c r="J351" i="5"/>
  <c r="R351" i="5"/>
  <c r="Z351" i="5"/>
  <c r="AH351" i="5"/>
  <c r="E407" i="5"/>
  <c r="AI407" i="5"/>
  <c r="AA407" i="5"/>
  <c r="S407" i="5"/>
  <c r="K407" i="5"/>
  <c r="AJ407" i="5"/>
  <c r="AB407" i="5"/>
  <c r="T407" i="5"/>
  <c r="L407" i="5"/>
  <c r="AC407" i="5"/>
  <c r="U407" i="5"/>
  <c r="M407" i="5"/>
  <c r="AD407" i="5"/>
  <c r="V407" i="5"/>
  <c r="N407" i="5"/>
  <c r="F407" i="5"/>
  <c r="AE407" i="5"/>
  <c r="W407" i="5"/>
  <c r="O407" i="5"/>
  <c r="G407" i="5"/>
  <c r="AF407" i="5"/>
  <c r="X407" i="5"/>
  <c r="P407" i="5"/>
  <c r="H407" i="5"/>
  <c r="AG407" i="5"/>
  <c r="Y407" i="5"/>
  <c r="Q407" i="5"/>
  <c r="I407" i="5"/>
  <c r="J407" i="5"/>
  <c r="R407" i="5"/>
  <c r="Z407" i="5"/>
  <c r="AH407" i="5"/>
  <c r="E360" i="5"/>
  <c r="AJ360" i="5"/>
  <c r="AB360" i="5"/>
  <c r="T360" i="5"/>
  <c r="L360" i="5"/>
  <c r="AC360" i="5"/>
  <c r="U360" i="5"/>
  <c r="M360" i="5"/>
  <c r="AD360" i="5"/>
  <c r="V360" i="5"/>
  <c r="N360" i="5"/>
  <c r="F360" i="5"/>
  <c r="AE360" i="5"/>
  <c r="W360" i="5"/>
  <c r="O360" i="5"/>
  <c r="G360" i="5"/>
  <c r="AF360" i="5"/>
  <c r="X360" i="5"/>
  <c r="P360" i="5"/>
  <c r="H360" i="5"/>
  <c r="AG360" i="5"/>
  <c r="Y360" i="5"/>
  <c r="Q360" i="5"/>
  <c r="I360" i="5"/>
  <c r="AH360" i="5"/>
  <c r="Z360" i="5"/>
  <c r="R360" i="5"/>
  <c r="J360" i="5"/>
  <c r="AI360" i="5"/>
  <c r="K360" i="5"/>
  <c r="S360" i="5"/>
  <c r="AA360" i="5"/>
  <c r="E390" i="5"/>
  <c r="AH390" i="5"/>
  <c r="Z390" i="5"/>
  <c r="R390" i="5"/>
  <c r="J390" i="5"/>
  <c r="AI390" i="5"/>
  <c r="AA390" i="5"/>
  <c r="S390" i="5"/>
  <c r="K390" i="5"/>
  <c r="AJ390" i="5"/>
  <c r="AB390" i="5"/>
  <c r="T390" i="5"/>
  <c r="L390" i="5"/>
  <c r="AC390" i="5"/>
  <c r="U390" i="5"/>
  <c r="M390" i="5"/>
  <c r="AD390" i="5"/>
  <c r="V390" i="5"/>
  <c r="N390" i="5"/>
  <c r="F390" i="5"/>
  <c r="AE390" i="5"/>
  <c r="W390" i="5"/>
  <c r="O390" i="5"/>
  <c r="G390" i="5"/>
  <c r="AF390" i="5"/>
  <c r="X390" i="5"/>
  <c r="P390" i="5"/>
  <c r="H390" i="5"/>
  <c r="I390" i="5"/>
  <c r="Q390" i="5"/>
  <c r="Y390" i="5"/>
  <c r="AG390" i="5"/>
  <c r="E372" i="5"/>
  <c r="AF372" i="5"/>
  <c r="X372" i="5"/>
  <c r="P372" i="5"/>
  <c r="H372" i="5"/>
  <c r="AG372" i="5"/>
  <c r="Y372" i="5"/>
  <c r="Q372" i="5"/>
  <c r="I372" i="5"/>
  <c r="AH372" i="5"/>
  <c r="Z372" i="5"/>
  <c r="R372" i="5"/>
  <c r="J372" i="5"/>
  <c r="AI372" i="5"/>
  <c r="AA372" i="5"/>
  <c r="S372" i="5"/>
  <c r="K372" i="5"/>
  <c r="AJ372" i="5"/>
  <c r="AB372" i="5"/>
  <c r="T372" i="5"/>
  <c r="L372" i="5"/>
  <c r="AC372" i="5"/>
  <c r="U372" i="5"/>
  <c r="M372" i="5"/>
  <c r="AD372" i="5"/>
  <c r="V372" i="5"/>
  <c r="N372" i="5"/>
  <c r="F372" i="5"/>
  <c r="G372" i="5"/>
  <c r="O372" i="5"/>
  <c r="W372" i="5"/>
  <c r="AE372" i="5"/>
  <c r="E63" i="5"/>
  <c r="E95" i="5"/>
  <c r="AC95" i="5"/>
  <c r="U95" i="5"/>
  <c r="M95" i="5"/>
  <c r="T95" i="5"/>
  <c r="AD95" i="5"/>
  <c r="V95" i="5"/>
  <c r="N95" i="5"/>
  <c r="F95" i="5"/>
  <c r="AE95" i="5"/>
  <c r="W95" i="5"/>
  <c r="O95" i="5"/>
  <c r="G95" i="5"/>
  <c r="AF95" i="5"/>
  <c r="X95" i="5"/>
  <c r="P95" i="5"/>
  <c r="H95" i="5"/>
  <c r="AG95" i="5"/>
  <c r="Y95" i="5"/>
  <c r="Q95" i="5"/>
  <c r="I95" i="5"/>
  <c r="AB95" i="5"/>
  <c r="AH95" i="5"/>
  <c r="Z95" i="5"/>
  <c r="R95" i="5"/>
  <c r="J95" i="5"/>
  <c r="AJ95" i="5"/>
  <c r="AI95" i="5"/>
  <c r="AA95" i="5"/>
  <c r="S95" i="5"/>
  <c r="K95" i="5"/>
  <c r="L95" i="5"/>
  <c r="E87" i="5"/>
  <c r="AC87" i="5"/>
  <c r="U87" i="5"/>
  <c r="M87" i="5"/>
  <c r="AD87" i="5"/>
  <c r="V87" i="5"/>
  <c r="N87" i="5"/>
  <c r="F87" i="5"/>
  <c r="AJ87" i="5"/>
  <c r="AE87" i="5"/>
  <c r="W87" i="5"/>
  <c r="O87" i="5"/>
  <c r="G87" i="5"/>
  <c r="AF87" i="5"/>
  <c r="X87" i="5"/>
  <c r="P87" i="5"/>
  <c r="H87" i="5"/>
  <c r="AB87" i="5"/>
  <c r="AG87" i="5"/>
  <c r="Y87" i="5"/>
  <c r="Q87" i="5"/>
  <c r="I87" i="5"/>
  <c r="L87" i="5"/>
  <c r="AH87" i="5"/>
  <c r="Z87" i="5"/>
  <c r="R87" i="5"/>
  <c r="J87" i="5"/>
  <c r="T87" i="5"/>
  <c r="AI87" i="5"/>
  <c r="AA87" i="5"/>
  <c r="S87" i="5"/>
  <c r="K87" i="5"/>
  <c r="E50" i="5"/>
  <c r="S227" i="5"/>
  <c r="I227" i="5"/>
  <c r="T227" i="5"/>
  <c r="V227" i="5"/>
  <c r="W223" i="5"/>
  <c r="M223" i="5"/>
  <c r="S223" i="5"/>
  <c r="X223" i="5"/>
  <c r="S219" i="5"/>
  <c r="I219" i="5"/>
  <c r="T219" i="5"/>
  <c r="V219" i="5"/>
  <c r="Z226" i="5"/>
  <c r="H226" i="5"/>
  <c r="AE226" i="5"/>
  <c r="AA226" i="5"/>
  <c r="AB228" i="5"/>
  <c r="R228" i="5"/>
  <c r="H228" i="5"/>
  <c r="U228" i="5"/>
  <c r="Q225" i="5"/>
  <c r="O225" i="5"/>
  <c r="M225" i="5"/>
  <c r="J225" i="5"/>
  <c r="P224" i="5"/>
  <c r="Y224" i="5"/>
  <c r="I224" i="5"/>
  <c r="AI224" i="5"/>
  <c r="U221" i="5"/>
  <c r="K221" i="5"/>
  <c r="F221" i="5"/>
  <c r="AF221" i="5"/>
  <c r="AB220" i="5"/>
  <c r="R220" i="5"/>
  <c r="P220" i="5"/>
  <c r="U220" i="5"/>
  <c r="E212" i="5"/>
  <c r="AJ212" i="5"/>
  <c r="AB212" i="5"/>
  <c r="T212" i="5"/>
  <c r="L212" i="5"/>
  <c r="AI212" i="5"/>
  <c r="AC212" i="5"/>
  <c r="U212" i="5"/>
  <c r="M212" i="5"/>
  <c r="AD212" i="5"/>
  <c r="V212" i="5"/>
  <c r="N212" i="5"/>
  <c r="F212" i="5"/>
  <c r="AE212" i="5"/>
  <c r="W212" i="5"/>
  <c r="O212" i="5"/>
  <c r="G212" i="5"/>
  <c r="AA212" i="5"/>
  <c r="AF212" i="5"/>
  <c r="X212" i="5"/>
  <c r="P212" i="5"/>
  <c r="H212" i="5"/>
  <c r="K212" i="5"/>
  <c r="AG212" i="5"/>
  <c r="Y212" i="5"/>
  <c r="Q212" i="5"/>
  <c r="I212" i="5"/>
  <c r="S212" i="5"/>
  <c r="AH212" i="5"/>
  <c r="Z212" i="5"/>
  <c r="R212" i="5"/>
  <c r="J212" i="5"/>
  <c r="E148" i="5"/>
  <c r="AJ148" i="5"/>
  <c r="AB148" i="5"/>
  <c r="T148" i="5"/>
  <c r="L148" i="5"/>
  <c r="S148" i="5"/>
  <c r="AC148" i="5"/>
  <c r="U148" i="5"/>
  <c r="M148" i="5"/>
  <c r="AD148" i="5"/>
  <c r="V148" i="5"/>
  <c r="N148" i="5"/>
  <c r="F148" i="5"/>
  <c r="AE148" i="5"/>
  <c r="W148" i="5"/>
  <c r="O148" i="5"/>
  <c r="G148" i="5"/>
  <c r="AF148" i="5"/>
  <c r="X148" i="5"/>
  <c r="P148" i="5"/>
  <c r="H148" i="5"/>
  <c r="AA148" i="5"/>
  <c r="AG148" i="5"/>
  <c r="Y148" i="5"/>
  <c r="Q148" i="5"/>
  <c r="I148" i="5"/>
  <c r="AI148" i="5"/>
  <c r="AH148" i="5"/>
  <c r="Z148" i="5"/>
  <c r="R148" i="5"/>
  <c r="J148" i="5"/>
  <c r="K148" i="5"/>
  <c r="E167" i="5"/>
  <c r="AE167" i="5"/>
  <c r="W167" i="5"/>
  <c r="O167" i="5"/>
  <c r="G167" i="5"/>
  <c r="AF167" i="5"/>
  <c r="X167" i="5"/>
  <c r="P167" i="5"/>
  <c r="H167" i="5"/>
  <c r="V167" i="5"/>
  <c r="AG167" i="5"/>
  <c r="Y167" i="5"/>
  <c r="Q167" i="5"/>
  <c r="I167" i="5"/>
  <c r="AD167" i="5"/>
  <c r="AH167" i="5"/>
  <c r="Z167" i="5"/>
  <c r="R167" i="5"/>
  <c r="J167" i="5"/>
  <c r="N167" i="5"/>
  <c r="AI167" i="5"/>
  <c r="AA167" i="5"/>
  <c r="S167" i="5"/>
  <c r="K167" i="5"/>
  <c r="AJ167" i="5"/>
  <c r="AB167" i="5"/>
  <c r="T167" i="5"/>
  <c r="L167" i="5"/>
  <c r="F167" i="5"/>
  <c r="AC167" i="5"/>
  <c r="U167" i="5"/>
  <c r="M167" i="5"/>
  <c r="E386" i="5"/>
  <c r="AD386" i="5"/>
  <c r="V386" i="5"/>
  <c r="N386" i="5"/>
  <c r="F386" i="5"/>
  <c r="AE386" i="5"/>
  <c r="W386" i="5"/>
  <c r="O386" i="5"/>
  <c r="G386" i="5"/>
  <c r="AF386" i="5"/>
  <c r="X386" i="5"/>
  <c r="P386" i="5"/>
  <c r="H386" i="5"/>
  <c r="AG386" i="5"/>
  <c r="Y386" i="5"/>
  <c r="Q386" i="5"/>
  <c r="I386" i="5"/>
  <c r="AH386" i="5"/>
  <c r="Z386" i="5"/>
  <c r="R386" i="5"/>
  <c r="J386" i="5"/>
  <c r="AI386" i="5"/>
  <c r="AA386" i="5"/>
  <c r="S386" i="5"/>
  <c r="K386" i="5"/>
  <c r="AJ386" i="5"/>
  <c r="AB386" i="5"/>
  <c r="T386" i="5"/>
  <c r="L386" i="5"/>
  <c r="M386" i="5"/>
  <c r="U386" i="5"/>
  <c r="AC386" i="5"/>
  <c r="E116" i="5"/>
  <c r="E207" i="5"/>
  <c r="AE207" i="5"/>
  <c r="W207" i="5"/>
  <c r="O207" i="5"/>
  <c r="G207" i="5"/>
  <c r="V207" i="5"/>
  <c r="AF207" i="5"/>
  <c r="X207" i="5"/>
  <c r="P207" i="5"/>
  <c r="H207" i="5"/>
  <c r="AD207" i="5"/>
  <c r="AG207" i="5"/>
  <c r="Y207" i="5"/>
  <c r="Q207" i="5"/>
  <c r="I207" i="5"/>
  <c r="AH207" i="5"/>
  <c r="Z207" i="5"/>
  <c r="R207" i="5"/>
  <c r="J207" i="5"/>
  <c r="N207" i="5"/>
  <c r="AI207" i="5"/>
  <c r="AA207" i="5"/>
  <c r="S207" i="5"/>
  <c r="K207" i="5"/>
  <c r="AJ207" i="5"/>
  <c r="AB207" i="5"/>
  <c r="T207" i="5"/>
  <c r="L207" i="5"/>
  <c r="F207" i="5"/>
  <c r="AC207" i="5"/>
  <c r="U207" i="5"/>
  <c r="M207" i="5"/>
  <c r="E157" i="5"/>
  <c r="AC157" i="5"/>
  <c r="U157" i="5"/>
  <c r="M157" i="5"/>
  <c r="T157" i="5"/>
  <c r="AD157" i="5"/>
  <c r="V157" i="5"/>
  <c r="N157" i="5"/>
  <c r="F157" i="5"/>
  <c r="AE157" i="5"/>
  <c r="W157" i="5"/>
  <c r="O157" i="5"/>
  <c r="G157" i="5"/>
  <c r="AF157" i="5"/>
  <c r="X157" i="5"/>
  <c r="P157" i="5"/>
  <c r="H157" i="5"/>
  <c r="AG157" i="5"/>
  <c r="Y157" i="5"/>
  <c r="Q157" i="5"/>
  <c r="I157" i="5"/>
  <c r="AB157" i="5"/>
  <c r="AH157" i="5"/>
  <c r="Z157" i="5"/>
  <c r="R157" i="5"/>
  <c r="J157" i="5"/>
  <c r="AJ157" i="5"/>
  <c r="AI157" i="5"/>
  <c r="AA157" i="5"/>
  <c r="S157" i="5"/>
  <c r="K157" i="5"/>
  <c r="L157" i="5"/>
  <c r="E211" i="5"/>
  <c r="AI211" i="5"/>
  <c r="AA211" i="5"/>
  <c r="S211" i="5"/>
  <c r="K211" i="5"/>
  <c r="J211" i="5"/>
  <c r="AJ211" i="5"/>
  <c r="AB211" i="5"/>
  <c r="T211" i="5"/>
  <c r="L211" i="5"/>
  <c r="R211" i="5"/>
  <c r="AC211" i="5"/>
  <c r="U211" i="5"/>
  <c r="M211" i="5"/>
  <c r="Z211" i="5"/>
  <c r="AD211" i="5"/>
  <c r="V211" i="5"/>
  <c r="N211" i="5"/>
  <c r="F211" i="5"/>
  <c r="AE211" i="5"/>
  <c r="W211" i="5"/>
  <c r="O211" i="5"/>
  <c r="G211" i="5"/>
  <c r="AF211" i="5"/>
  <c r="X211" i="5"/>
  <c r="P211" i="5"/>
  <c r="H211" i="5"/>
  <c r="AG211" i="5"/>
  <c r="Y211" i="5"/>
  <c r="Q211" i="5"/>
  <c r="I211" i="5"/>
  <c r="AH211" i="5"/>
  <c r="E188" i="5"/>
  <c r="AJ188" i="5"/>
  <c r="AB188" i="5"/>
  <c r="T188" i="5"/>
  <c r="L188" i="5"/>
  <c r="K188" i="5"/>
  <c r="AC188" i="5"/>
  <c r="U188" i="5"/>
  <c r="M188" i="5"/>
  <c r="AD188" i="5"/>
  <c r="V188" i="5"/>
  <c r="N188" i="5"/>
  <c r="F188" i="5"/>
  <c r="AE188" i="5"/>
  <c r="W188" i="5"/>
  <c r="O188" i="5"/>
  <c r="G188" i="5"/>
  <c r="AI188" i="5"/>
  <c r="AF188" i="5"/>
  <c r="X188" i="5"/>
  <c r="P188" i="5"/>
  <c r="H188" i="5"/>
  <c r="S188" i="5"/>
  <c r="AG188" i="5"/>
  <c r="Y188" i="5"/>
  <c r="Q188" i="5"/>
  <c r="I188" i="5"/>
  <c r="AA188" i="5"/>
  <c r="AH188" i="5"/>
  <c r="Z188" i="5"/>
  <c r="R188" i="5"/>
  <c r="J188" i="5"/>
  <c r="E150" i="5"/>
  <c r="AD150" i="5"/>
  <c r="V150" i="5"/>
  <c r="N150" i="5"/>
  <c r="F150" i="5"/>
  <c r="M150" i="5"/>
  <c r="AE150" i="5"/>
  <c r="W150" i="5"/>
  <c r="O150" i="5"/>
  <c r="G150" i="5"/>
  <c r="AF150" i="5"/>
  <c r="X150" i="5"/>
  <c r="P150" i="5"/>
  <c r="H150" i="5"/>
  <c r="AG150" i="5"/>
  <c r="Y150" i="5"/>
  <c r="Q150" i="5"/>
  <c r="I150" i="5"/>
  <c r="AH150" i="5"/>
  <c r="Z150" i="5"/>
  <c r="R150" i="5"/>
  <c r="J150" i="5"/>
  <c r="U150" i="5"/>
  <c r="AI150" i="5"/>
  <c r="AA150" i="5"/>
  <c r="S150" i="5"/>
  <c r="K150" i="5"/>
  <c r="AC150" i="5"/>
  <c r="AJ150" i="5"/>
  <c r="AB150" i="5"/>
  <c r="T150" i="5"/>
  <c r="L150" i="5"/>
  <c r="E183" i="5"/>
  <c r="AE183" i="5"/>
  <c r="W183" i="5"/>
  <c r="O183" i="5"/>
  <c r="G183" i="5"/>
  <c r="AF183" i="5"/>
  <c r="X183" i="5"/>
  <c r="P183" i="5"/>
  <c r="H183" i="5"/>
  <c r="AD183" i="5"/>
  <c r="AG183" i="5"/>
  <c r="Y183" i="5"/>
  <c r="Q183" i="5"/>
  <c r="I183" i="5"/>
  <c r="AH183" i="5"/>
  <c r="Z183" i="5"/>
  <c r="R183" i="5"/>
  <c r="J183" i="5"/>
  <c r="V183" i="5"/>
  <c r="AI183" i="5"/>
  <c r="AA183" i="5"/>
  <c r="S183" i="5"/>
  <c r="K183" i="5"/>
  <c r="F183" i="5"/>
  <c r="AJ183" i="5"/>
  <c r="AB183" i="5"/>
  <c r="T183" i="5"/>
  <c r="L183" i="5"/>
  <c r="N183" i="5"/>
  <c r="AC183" i="5"/>
  <c r="U183" i="5"/>
  <c r="M183" i="5"/>
  <c r="E152" i="5"/>
  <c r="AF152" i="5"/>
  <c r="X152" i="5"/>
  <c r="P152" i="5"/>
  <c r="H152" i="5"/>
  <c r="G152" i="5"/>
  <c r="AG152" i="5"/>
  <c r="Y152" i="5"/>
  <c r="Q152" i="5"/>
  <c r="I152" i="5"/>
  <c r="AH152" i="5"/>
  <c r="Z152" i="5"/>
  <c r="R152" i="5"/>
  <c r="J152" i="5"/>
  <c r="AI152" i="5"/>
  <c r="AA152" i="5"/>
  <c r="S152" i="5"/>
  <c r="K152" i="5"/>
  <c r="AE152" i="5"/>
  <c r="AJ152" i="5"/>
  <c r="AB152" i="5"/>
  <c r="T152" i="5"/>
  <c r="L152" i="5"/>
  <c r="O152" i="5"/>
  <c r="AC152" i="5"/>
  <c r="U152" i="5"/>
  <c r="M152" i="5"/>
  <c r="W152" i="5"/>
  <c r="AD152" i="5"/>
  <c r="V152" i="5"/>
  <c r="N152" i="5"/>
  <c r="F152" i="5"/>
  <c r="E115" i="5"/>
  <c r="E187" i="5"/>
  <c r="AI187" i="5"/>
  <c r="AA187" i="5"/>
  <c r="S187" i="5"/>
  <c r="K187" i="5"/>
  <c r="AJ187" i="5"/>
  <c r="AB187" i="5"/>
  <c r="T187" i="5"/>
  <c r="L187" i="5"/>
  <c r="R187" i="5"/>
  <c r="AC187" i="5"/>
  <c r="U187" i="5"/>
  <c r="M187" i="5"/>
  <c r="Z187" i="5"/>
  <c r="AD187" i="5"/>
  <c r="V187" i="5"/>
  <c r="N187" i="5"/>
  <c r="F187" i="5"/>
  <c r="J187" i="5"/>
  <c r="AE187" i="5"/>
  <c r="W187" i="5"/>
  <c r="O187" i="5"/>
  <c r="G187" i="5"/>
  <c r="AF187" i="5"/>
  <c r="X187" i="5"/>
  <c r="P187" i="5"/>
  <c r="H187" i="5"/>
  <c r="AG187" i="5"/>
  <c r="Y187" i="5"/>
  <c r="Q187" i="5"/>
  <c r="I187" i="5"/>
  <c r="AH187" i="5"/>
  <c r="E198" i="5"/>
  <c r="AD198" i="5"/>
  <c r="V198" i="5"/>
  <c r="N198" i="5"/>
  <c r="F198" i="5"/>
  <c r="AE198" i="5"/>
  <c r="W198" i="5"/>
  <c r="O198" i="5"/>
  <c r="G198" i="5"/>
  <c r="AF198" i="5"/>
  <c r="X198" i="5"/>
  <c r="P198" i="5"/>
  <c r="H198" i="5"/>
  <c r="AG198" i="5"/>
  <c r="Y198" i="5"/>
  <c r="Q198" i="5"/>
  <c r="I198" i="5"/>
  <c r="AC198" i="5"/>
  <c r="AH198" i="5"/>
  <c r="Z198" i="5"/>
  <c r="R198" i="5"/>
  <c r="J198" i="5"/>
  <c r="M198" i="5"/>
  <c r="AI198" i="5"/>
  <c r="AA198" i="5"/>
  <c r="S198" i="5"/>
  <c r="K198" i="5"/>
  <c r="U198" i="5"/>
  <c r="AJ198" i="5"/>
  <c r="AB198" i="5"/>
  <c r="T198" i="5"/>
  <c r="L198" i="5"/>
  <c r="E145" i="5"/>
  <c r="AG145" i="5"/>
  <c r="Y145" i="5"/>
  <c r="Q145" i="5"/>
  <c r="I145" i="5"/>
  <c r="AH145" i="5"/>
  <c r="Z145" i="5"/>
  <c r="R145" i="5"/>
  <c r="J145" i="5"/>
  <c r="AF145" i="5"/>
  <c r="AI145" i="5"/>
  <c r="AA145" i="5"/>
  <c r="S145" i="5"/>
  <c r="K145" i="5"/>
  <c r="AJ145" i="5"/>
  <c r="AB145" i="5"/>
  <c r="T145" i="5"/>
  <c r="L145" i="5"/>
  <c r="X145" i="5"/>
  <c r="AC145" i="5"/>
  <c r="U145" i="5"/>
  <c r="M145" i="5"/>
  <c r="H145" i="5"/>
  <c r="AD145" i="5"/>
  <c r="V145" i="5"/>
  <c r="N145" i="5"/>
  <c r="F145" i="5"/>
  <c r="P145" i="5"/>
  <c r="AE145" i="5"/>
  <c r="W145" i="5"/>
  <c r="O145" i="5"/>
  <c r="G145" i="5"/>
  <c r="E418" i="5"/>
  <c r="AD418" i="5"/>
  <c r="V418" i="5"/>
  <c r="N418" i="5"/>
  <c r="F418" i="5"/>
  <c r="AE418" i="5"/>
  <c r="W418" i="5"/>
  <c r="O418" i="5"/>
  <c r="G418" i="5"/>
  <c r="AF418" i="5"/>
  <c r="X418" i="5"/>
  <c r="P418" i="5"/>
  <c r="H418" i="5"/>
  <c r="AG418" i="5"/>
  <c r="Y418" i="5"/>
  <c r="Q418" i="5"/>
  <c r="I418" i="5"/>
  <c r="AH418" i="5"/>
  <c r="Z418" i="5"/>
  <c r="R418" i="5"/>
  <c r="J418" i="5"/>
  <c r="AI418" i="5"/>
  <c r="AA418" i="5"/>
  <c r="S418" i="5"/>
  <c r="K418" i="5"/>
  <c r="AJ418" i="5"/>
  <c r="AB418" i="5"/>
  <c r="T418" i="5"/>
  <c r="L418" i="5"/>
  <c r="AC418" i="5"/>
  <c r="M418" i="5"/>
  <c r="U418" i="5"/>
  <c r="E381" i="5"/>
  <c r="AG381" i="5"/>
  <c r="Y381" i="5"/>
  <c r="Q381" i="5"/>
  <c r="I381" i="5"/>
  <c r="AH381" i="5"/>
  <c r="Z381" i="5"/>
  <c r="R381" i="5"/>
  <c r="J381" i="5"/>
  <c r="AI381" i="5"/>
  <c r="AA381" i="5"/>
  <c r="S381" i="5"/>
  <c r="K381" i="5"/>
  <c r="AJ381" i="5"/>
  <c r="AB381" i="5"/>
  <c r="T381" i="5"/>
  <c r="L381" i="5"/>
  <c r="AC381" i="5"/>
  <c r="U381" i="5"/>
  <c r="M381" i="5"/>
  <c r="AD381" i="5"/>
  <c r="V381" i="5"/>
  <c r="N381" i="5"/>
  <c r="F381" i="5"/>
  <c r="AE381" i="5"/>
  <c r="W381" i="5"/>
  <c r="O381" i="5"/>
  <c r="G381" i="5"/>
  <c r="X381" i="5"/>
  <c r="AF381" i="5"/>
  <c r="H381" i="5"/>
  <c r="P381" i="5"/>
  <c r="E339" i="5"/>
  <c r="E416" i="5"/>
  <c r="AJ416" i="5"/>
  <c r="AB416" i="5"/>
  <c r="T416" i="5"/>
  <c r="L416" i="5"/>
  <c r="AC416" i="5"/>
  <c r="U416" i="5"/>
  <c r="M416" i="5"/>
  <c r="AD416" i="5"/>
  <c r="V416" i="5"/>
  <c r="N416" i="5"/>
  <c r="F416" i="5"/>
  <c r="AE416" i="5"/>
  <c r="W416" i="5"/>
  <c r="O416" i="5"/>
  <c r="G416" i="5"/>
  <c r="AF416" i="5"/>
  <c r="X416" i="5"/>
  <c r="P416" i="5"/>
  <c r="H416" i="5"/>
  <c r="AG416" i="5"/>
  <c r="Y416" i="5"/>
  <c r="Q416" i="5"/>
  <c r="I416" i="5"/>
  <c r="AH416" i="5"/>
  <c r="Z416" i="5"/>
  <c r="R416" i="5"/>
  <c r="J416" i="5"/>
  <c r="AA416" i="5"/>
  <c r="AI416" i="5"/>
  <c r="K416" i="5"/>
  <c r="S416" i="5"/>
  <c r="E406" i="5"/>
  <c r="AH406" i="5"/>
  <c r="Z406" i="5"/>
  <c r="R406" i="5"/>
  <c r="J406" i="5"/>
  <c r="AI406" i="5"/>
  <c r="AA406" i="5"/>
  <c r="S406" i="5"/>
  <c r="K406" i="5"/>
  <c r="AJ406" i="5"/>
  <c r="AB406" i="5"/>
  <c r="T406" i="5"/>
  <c r="L406" i="5"/>
  <c r="AC406" i="5"/>
  <c r="U406" i="5"/>
  <c r="M406" i="5"/>
  <c r="AD406" i="5"/>
  <c r="V406" i="5"/>
  <c r="N406" i="5"/>
  <c r="F406" i="5"/>
  <c r="AE406" i="5"/>
  <c r="W406" i="5"/>
  <c r="O406" i="5"/>
  <c r="G406" i="5"/>
  <c r="AF406" i="5"/>
  <c r="X406" i="5"/>
  <c r="P406" i="5"/>
  <c r="H406" i="5"/>
  <c r="Q406" i="5"/>
  <c r="Y406" i="5"/>
  <c r="AG406" i="5"/>
  <c r="I406" i="5"/>
  <c r="E353" i="5"/>
  <c r="AC353" i="5"/>
  <c r="U353" i="5"/>
  <c r="M353" i="5"/>
  <c r="AD353" i="5"/>
  <c r="V353" i="5"/>
  <c r="N353" i="5"/>
  <c r="F353" i="5"/>
  <c r="AE353" i="5"/>
  <c r="W353" i="5"/>
  <c r="O353" i="5"/>
  <c r="G353" i="5"/>
  <c r="AF353" i="5"/>
  <c r="X353" i="5"/>
  <c r="P353" i="5"/>
  <c r="H353" i="5"/>
  <c r="AG353" i="5"/>
  <c r="Y353" i="5"/>
  <c r="Q353" i="5"/>
  <c r="I353" i="5"/>
  <c r="AH353" i="5"/>
  <c r="Z353" i="5"/>
  <c r="R353" i="5"/>
  <c r="J353" i="5"/>
  <c r="AI353" i="5"/>
  <c r="AA353" i="5"/>
  <c r="S353" i="5"/>
  <c r="K353" i="5"/>
  <c r="L353" i="5"/>
  <c r="T353" i="5"/>
  <c r="AB353" i="5"/>
  <c r="AJ353" i="5"/>
  <c r="E358" i="5"/>
  <c r="AI358" i="5"/>
  <c r="AJ358" i="5"/>
  <c r="AH358" i="5"/>
  <c r="Z358" i="5"/>
  <c r="R358" i="5"/>
  <c r="J358" i="5"/>
  <c r="AA358" i="5"/>
  <c r="S358" i="5"/>
  <c r="K358" i="5"/>
  <c r="AB358" i="5"/>
  <c r="T358" i="5"/>
  <c r="L358" i="5"/>
  <c r="AC358" i="5"/>
  <c r="U358" i="5"/>
  <c r="M358" i="5"/>
  <c r="AD358" i="5"/>
  <c r="V358" i="5"/>
  <c r="N358" i="5"/>
  <c r="F358" i="5"/>
  <c r="AE358" i="5"/>
  <c r="W358" i="5"/>
  <c r="O358" i="5"/>
  <c r="G358" i="5"/>
  <c r="AF358" i="5"/>
  <c r="X358" i="5"/>
  <c r="P358" i="5"/>
  <c r="H358" i="5"/>
  <c r="AG358" i="5"/>
  <c r="Y358" i="5"/>
  <c r="I358" i="5"/>
  <c r="Q358" i="5"/>
  <c r="E368" i="5"/>
  <c r="AJ368" i="5"/>
  <c r="AB368" i="5"/>
  <c r="T368" i="5"/>
  <c r="L368" i="5"/>
  <c r="AC368" i="5"/>
  <c r="U368" i="5"/>
  <c r="M368" i="5"/>
  <c r="AD368" i="5"/>
  <c r="V368" i="5"/>
  <c r="N368" i="5"/>
  <c r="F368" i="5"/>
  <c r="AE368" i="5"/>
  <c r="W368" i="5"/>
  <c r="O368" i="5"/>
  <c r="G368" i="5"/>
  <c r="AF368" i="5"/>
  <c r="X368" i="5"/>
  <c r="P368" i="5"/>
  <c r="H368" i="5"/>
  <c r="AG368" i="5"/>
  <c r="Y368" i="5"/>
  <c r="Q368" i="5"/>
  <c r="I368" i="5"/>
  <c r="AH368" i="5"/>
  <c r="Z368" i="5"/>
  <c r="R368" i="5"/>
  <c r="J368" i="5"/>
  <c r="K368" i="5"/>
  <c r="S368" i="5"/>
  <c r="AA368" i="5"/>
  <c r="AI368" i="5"/>
  <c r="E404" i="5"/>
  <c r="AF404" i="5"/>
  <c r="X404" i="5"/>
  <c r="P404" i="5"/>
  <c r="H404" i="5"/>
  <c r="AG404" i="5"/>
  <c r="Y404" i="5"/>
  <c r="Q404" i="5"/>
  <c r="I404" i="5"/>
  <c r="AH404" i="5"/>
  <c r="Z404" i="5"/>
  <c r="R404" i="5"/>
  <c r="J404" i="5"/>
  <c r="AI404" i="5"/>
  <c r="AA404" i="5"/>
  <c r="S404" i="5"/>
  <c r="K404" i="5"/>
  <c r="AJ404" i="5"/>
  <c r="AB404" i="5"/>
  <c r="T404" i="5"/>
  <c r="L404" i="5"/>
  <c r="AC404" i="5"/>
  <c r="U404" i="5"/>
  <c r="M404" i="5"/>
  <c r="AD404" i="5"/>
  <c r="V404" i="5"/>
  <c r="N404" i="5"/>
  <c r="F404" i="5"/>
  <c r="O404" i="5"/>
  <c r="W404" i="5"/>
  <c r="AE404" i="5"/>
  <c r="G404" i="5"/>
  <c r="E377" i="5"/>
  <c r="AC377" i="5"/>
  <c r="U377" i="5"/>
  <c r="M377" i="5"/>
  <c r="AD377" i="5"/>
  <c r="V377" i="5"/>
  <c r="N377" i="5"/>
  <c r="F377" i="5"/>
  <c r="AE377" i="5"/>
  <c r="W377" i="5"/>
  <c r="O377" i="5"/>
  <c r="G377" i="5"/>
  <c r="AF377" i="5"/>
  <c r="X377" i="5"/>
  <c r="P377" i="5"/>
  <c r="H377" i="5"/>
  <c r="AG377" i="5"/>
  <c r="Y377" i="5"/>
  <c r="Q377" i="5"/>
  <c r="I377" i="5"/>
  <c r="AH377" i="5"/>
  <c r="Z377" i="5"/>
  <c r="R377" i="5"/>
  <c r="J377" i="5"/>
  <c r="AI377" i="5"/>
  <c r="AA377" i="5"/>
  <c r="S377" i="5"/>
  <c r="K377" i="5"/>
  <c r="T377" i="5"/>
  <c r="AB377" i="5"/>
  <c r="AJ377" i="5"/>
  <c r="L377" i="5"/>
  <c r="E371" i="5"/>
  <c r="AE371" i="5"/>
  <c r="W371" i="5"/>
  <c r="O371" i="5"/>
  <c r="G371" i="5"/>
  <c r="AF371" i="5"/>
  <c r="X371" i="5"/>
  <c r="P371" i="5"/>
  <c r="H371" i="5"/>
  <c r="AG371" i="5"/>
  <c r="Y371" i="5"/>
  <c r="Q371" i="5"/>
  <c r="I371" i="5"/>
  <c r="AH371" i="5"/>
  <c r="Z371" i="5"/>
  <c r="R371" i="5"/>
  <c r="J371" i="5"/>
  <c r="AI371" i="5"/>
  <c r="AA371" i="5"/>
  <c r="S371" i="5"/>
  <c r="K371" i="5"/>
  <c r="AJ371" i="5"/>
  <c r="AB371" i="5"/>
  <c r="T371" i="5"/>
  <c r="L371" i="5"/>
  <c r="AC371" i="5"/>
  <c r="U371" i="5"/>
  <c r="M371" i="5"/>
  <c r="N371" i="5"/>
  <c r="V371" i="5"/>
  <c r="AD371" i="5"/>
  <c r="F371" i="5"/>
  <c r="E415" i="5"/>
  <c r="AI415" i="5"/>
  <c r="AA415" i="5"/>
  <c r="S415" i="5"/>
  <c r="K415" i="5"/>
  <c r="AJ415" i="5"/>
  <c r="AB415" i="5"/>
  <c r="T415" i="5"/>
  <c r="L415" i="5"/>
  <c r="AC415" i="5"/>
  <c r="U415" i="5"/>
  <c r="M415" i="5"/>
  <c r="AD415" i="5"/>
  <c r="V415" i="5"/>
  <c r="N415" i="5"/>
  <c r="F415" i="5"/>
  <c r="AE415" i="5"/>
  <c r="W415" i="5"/>
  <c r="O415" i="5"/>
  <c r="G415" i="5"/>
  <c r="AF415" i="5"/>
  <c r="X415" i="5"/>
  <c r="P415" i="5"/>
  <c r="H415" i="5"/>
  <c r="AG415" i="5"/>
  <c r="Y415" i="5"/>
  <c r="Q415" i="5"/>
  <c r="I415" i="5"/>
  <c r="J415" i="5"/>
  <c r="R415" i="5"/>
  <c r="Z415" i="5"/>
  <c r="AH415" i="5"/>
  <c r="E359" i="5"/>
  <c r="AI359" i="5"/>
  <c r="AA359" i="5"/>
  <c r="S359" i="5"/>
  <c r="K359" i="5"/>
  <c r="AJ359" i="5"/>
  <c r="AB359" i="5"/>
  <c r="T359" i="5"/>
  <c r="L359" i="5"/>
  <c r="AC359" i="5"/>
  <c r="U359" i="5"/>
  <c r="M359" i="5"/>
  <c r="AD359" i="5"/>
  <c r="V359" i="5"/>
  <c r="N359" i="5"/>
  <c r="F359" i="5"/>
  <c r="AE359" i="5"/>
  <c r="W359" i="5"/>
  <c r="O359" i="5"/>
  <c r="G359" i="5"/>
  <c r="AF359" i="5"/>
  <c r="X359" i="5"/>
  <c r="P359" i="5"/>
  <c r="H359" i="5"/>
  <c r="AG359" i="5"/>
  <c r="Y359" i="5"/>
  <c r="Q359" i="5"/>
  <c r="I359" i="5"/>
  <c r="J359" i="5"/>
  <c r="R359" i="5"/>
  <c r="Z359" i="5"/>
  <c r="AH359" i="5"/>
  <c r="E100" i="5"/>
  <c r="AH100" i="5"/>
  <c r="Z100" i="5"/>
  <c r="R100" i="5"/>
  <c r="J100" i="5"/>
  <c r="AG100" i="5"/>
  <c r="AI100" i="5"/>
  <c r="AA100" i="5"/>
  <c r="S100" i="5"/>
  <c r="K100" i="5"/>
  <c r="I100" i="5"/>
  <c r="AJ100" i="5"/>
  <c r="AB100" i="5"/>
  <c r="T100" i="5"/>
  <c r="L100" i="5"/>
  <c r="Q100" i="5"/>
  <c r="AC100" i="5"/>
  <c r="U100" i="5"/>
  <c r="M100" i="5"/>
  <c r="AD100" i="5"/>
  <c r="V100" i="5"/>
  <c r="N100" i="5"/>
  <c r="F100" i="5"/>
  <c r="AE100" i="5"/>
  <c r="W100" i="5"/>
  <c r="O100" i="5"/>
  <c r="G100" i="5"/>
  <c r="AF100" i="5"/>
  <c r="X100" i="5"/>
  <c r="P100" i="5"/>
  <c r="H100" i="5"/>
  <c r="Y100" i="5"/>
  <c r="E10" i="5"/>
  <c r="E101" i="5"/>
  <c r="AI101" i="5"/>
  <c r="AA101" i="5"/>
  <c r="S101" i="5"/>
  <c r="K101" i="5"/>
  <c r="AJ101" i="5"/>
  <c r="AB101" i="5"/>
  <c r="T101" i="5"/>
  <c r="L101" i="5"/>
  <c r="AH101" i="5"/>
  <c r="AC101" i="5"/>
  <c r="U101" i="5"/>
  <c r="M101" i="5"/>
  <c r="AD101" i="5"/>
  <c r="V101" i="5"/>
  <c r="N101" i="5"/>
  <c r="F101" i="5"/>
  <c r="Z101" i="5"/>
  <c r="AE101" i="5"/>
  <c r="W101" i="5"/>
  <c r="O101" i="5"/>
  <c r="G101" i="5"/>
  <c r="J101" i="5"/>
  <c r="AF101" i="5"/>
  <c r="X101" i="5"/>
  <c r="P101" i="5"/>
  <c r="H101" i="5"/>
  <c r="R101" i="5"/>
  <c r="AG101" i="5"/>
  <c r="Y101" i="5"/>
  <c r="Q101" i="5"/>
  <c r="I101" i="5"/>
  <c r="E64" i="5"/>
  <c r="E84" i="5"/>
  <c r="AH84" i="5"/>
  <c r="Z84" i="5"/>
  <c r="R84" i="5"/>
  <c r="J84" i="5"/>
  <c r="AI84" i="5"/>
  <c r="AA84" i="5"/>
  <c r="S84" i="5"/>
  <c r="K84" i="5"/>
  <c r="Q84" i="5"/>
  <c r="AJ84" i="5"/>
  <c r="AB84" i="5"/>
  <c r="T84" i="5"/>
  <c r="L84" i="5"/>
  <c r="Y84" i="5"/>
  <c r="AC84" i="5"/>
  <c r="U84" i="5"/>
  <c r="M84" i="5"/>
  <c r="I84" i="5"/>
  <c r="AD84" i="5"/>
  <c r="V84" i="5"/>
  <c r="N84" i="5"/>
  <c r="F84" i="5"/>
  <c r="AE84" i="5"/>
  <c r="W84" i="5"/>
  <c r="O84" i="5"/>
  <c r="G84" i="5"/>
  <c r="AF84" i="5"/>
  <c r="X84" i="5"/>
  <c r="P84" i="5"/>
  <c r="H84" i="5"/>
  <c r="AG84" i="5"/>
  <c r="E44" i="5"/>
  <c r="E105" i="5"/>
  <c r="AE105" i="5"/>
  <c r="W105" i="5"/>
  <c r="O105" i="5"/>
  <c r="G105" i="5"/>
  <c r="AF105" i="5"/>
  <c r="X105" i="5"/>
  <c r="P105" i="5"/>
  <c r="H105" i="5"/>
  <c r="V105" i="5"/>
  <c r="AG105" i="5"/>
  <c r="Y105" i="5"/>
  <c r="Q105" i="5"/>
  <c r="I105" i="5"/>
  <c r="AD105" i="5"/>
  <c r="AH105" i="5"/>
  <c r="Z105" i="5"/>
  <c r="R105" i="5"/>
  <c r="J105" i="5"/>
  <c r="N105" i="5"/>
  <c r="AI105" i="5"/>
  <c r="AA105" i="5"/>
  <c r="S105" i="5"/>
  <c r="K105" i="5"/>
  <c r="AJ105" i="5"/>
  <c r="AB105" i="5"/>
  <c r="T105" i="5"/>
  <c r="L105" i="5"/>
  <c r="F105" i="5"/>
  <c r="AC105" i="5"/>
  <c r="U105" i="5"/>
  <c r="M105" i="5"/>
  <c r="E74" i="5"/>
  <c r="E12" i="5"/>
  <c r="E85" i="5"/>
  <c r="AI85" i="5"/>
  <c r="AA85" i="5"/>
  <c r="S85" i="5"/>
  <c r="K85" i="5"/>
  <c r="J85" i="5"/>
  <c r="AJ85" i="5"/>
  <c r="AB85" i="5"/>
  <c r="T85" i="5"/>
  <c r="L85" i="5"/>
  <c r="AC85" i="5"/>
  <c r="U85" i="5"/>
  <c r="M85" i="5"/>
  <c r="AD85" i="5"/>
  <c r="V85" i="5"/>
  <c r="N85" i="5"/>
  <c r="F85" i="5"/>
  <c r="AH85" i="5"/>
  <c r="AE85" i="5"/>
  <c r="W85" i="5"/>
  <c r="O85" i="5"/>
  <c r="G85" i="5"/>
  <c r="R85" i="5"/>
  <c r="AF85" i="5"/>
  <c r="X85" i="5"/>
  <c r="P85" i="5"/>
  <c r="H85" i="5"/>
  <c r="Z85" i="5"/>
  <c r="AG85" i="5"/>
  <c r="Y85" i="5"/>
  <c r="Q85" i="5"/>
  <c r="I85" i="5"/>
  <c r="E94" i="5"/>
  <c r="AJ94" i="5"/>
  <c r="AB94" i="5"/>
  <c r="T94" i="5"/>
  <c r="L94" i="5"/>
  <c r="AC94" i="5"/>
  <c r="U94" i="5"/>
  <c r="M94" i="5"/>
  <c r="AA94" i="5"/>
  <c r="AD94" i="5"/>
  <c r="V94" i="5"/>
  <c r="N94" i="5"/>
  <c r="F94" i="5"/>
  <c r="AI94" i="5"/>
  <c r="AE94" i="5"/>
  <c r="W94" i="5"/>
  <c r="O94" i="5"/>
  <c r="G94" i="5"/>
  <c r="S94" i="5"/>
  <c r="AF94" i="5"/>
  <c r="X94" i="5"/>
  <c r="P94" i="5"/>
  <c r="H94" i="5"/>
  <c r="AG94" i="5"/>
  <c r="Y94" i="5"/>
  <c r="Q94" i="5"/>
  <c r="I94" i="5"/>
  <c r="K94" i="5"/>
  <c r="AH94" i="5"/>
  <c r="Z94" i="5"/>
  <c r="R94" i="5"/>
  <c r="J94" i="5"/>
  <c r="E20" i="5"/>
  <c r="V229" i="5"/>
  <c r="T229" i="5"/>
  <c r="R229" i="5"/>
  <c r="P229" i="5"/>
  <c r="F222" i="5"/>
  <c r="T222" i="5"/>
  <c r="J222" i="5"/>
  <c r="AG222" i="5"/>
  <c r="K227" i="5"/>
  <c r="AJ227" i="5"/>
  <c r="AF227" i="5"/>
  <c r="N227" i="5"/>
  <c r="O223" i="5"/>
  <c r="H223" i="5"/>
  <c r="K223" i="5"/>
  <c r="AH223" i="5"/>
  <c r="K219" i="5"/>
  <c r="AJ219" i="5"/>
  <c r="AF219" i="5"/>
  <c r="N219" i="5"/>
  <c r="R226" i="5"/>
  <c r="K226" i="5"/>
  <c r="W226" i="5"/>
  <c r="AC226" i="5"/>
  <c r="T228" i="5"/>
  <c r="J228" i="5"/>
  <c r="AG228" i="5"/>
  <c r="AE228" i="5"/>
  <c r="I225" i="5"/>
  <c r="G225" i="5"/>
  <c r="Z225" i="5"/>
  <c r="AJ225" i="5"/>
  <c r="H224" i="5"/>
  <c r="AE224" i="5"/>
  <c r="AC224" i="5"/>
  <c r="AA224" i="5"/>
  <c r="M221" i="5"/>
  <c r="V221" i="5"/>
  <c r="AH221" i="5"/>
  <c r="X221" i="5"/>
  <c r="T220" i="5"/>
  <c r="J220" i="5"/>
  <c r="H220" i="5"/>
  <c r="AE220" i="5"/>
  <c r="E121" i="5"/>
  <c r="E189" i="5"/>
  <c r="AC189" i="5"/>
  <c r="U189" i="5"/>
  <c r="M189" i="5"/>
  <c r="AJ189" i="5"/>
  <c r="AD189" i="5"/>
  <c r="V189" i="5"/>
  <c r="N189" i="5"/>
  <c r="F189" i="5"/>
  <c r="L189" i="5"/>
  <c r="AE189" i="5"/>
  <c r="W189" i="5"/>
  <c r="O189" i="5"/>
  <c r="G189" i="5"/>
  <c r="T189" i="5"/>
  <c r="AF189" i="5"/>
  <c r="X189" i="5"/>
  <c r="P189" i="5"/>
  <c r="H189" i="5"/>
  <c r="AG189" i="5"/>
  <c r="Y189" i="5"/>
  <c r="Q189" i="5"/>
  <c r="I189" i="5"/>
  <c r="AH189" i="5"/>
  <c r="Z189" i="5"/>
  <c r="R189" i="5"/>
  <c r="J189" i="5"/>
  <c r="AI189" i="5"/>
  <c r="AA189" i="5"/>
  <c r="S189" i="5"/>
  <c r="K189" i="5"/>
  <c r="AB189" i="5"/>
  <c r="E119" i="5"/>
  <c r="E165" i="5"/>
  <c r="AC165" i="5"/>
  <c r="U165" i="5"/>
  <c r="M165" i="5"/>
  <c r="AD165" i="5"/>
  <c r="V165" i="5"/>
  <c r="N165" i="5"/>
  <c r="F165" i="5"/>
  <c r="AB165" i="5"/>
  <c r="AE165" i="5"/>
  <c r="W165" i="5"/>
  <c r="O165" i="5"/>
  <c r="G165" i="5"/>
  <c r="AJ165" i="5"/>
  <c r="AF165" i="5"/>
  <c r="X165" i="5"/>
  <c r="P165" i="5"/>
  <c r="H165" i="5"/>
  <c r="T165" i="5"/>
  <c r="AG165" i="5"/>
  <c r="Y165" i="5"/>
  <c r="Q165" i="5"/>
  <c r="I165" i="5"/>
  <c r="AH165" i="5"/>
  <c r="Z165" i="5"/>
  <c r="R165" i="5"/>
  <c r="J165" i="5"/>
  <c r="L165" i="5"/>
  <c r="AI165" i="5"/>
  <c r="AA165" i="5"/>
  <c r="S165" i="5"/>
  <c r="K165" i="5"/>
  <c r="E149" i="5"/>
  <c r="AC149" i="5"/>
  <c r="U149" i="5"/>
  <c r="M149" i="5"/>
  <c r="AD149" i="5"/>
  <c r="V149" i="5"/>
  <c r="N149" i="5"/>
  <c r="F149" i="5"/>
  <c r="T149" i="5"/>
  <c r="AE149" i="5"/>
  <c r="W149" i="5"/>
  <c r="O149" i="5"/>
  <c r="G149" i="5"/>
  <c r="AB149" i="5"/>
  <c r="AF149" i="5"/>
  <c r="X149" i="5"/>
  <c r="P149" i="5"/>
  <c r="H149" i="5"/>
  <c r="L149" i="5"/>
  <c r="AG149" i="5"/>
  <c r="Y149" i="5"/>
  <c r="Q149" i="5"/>
  <c r="I149" i="5"/>
  <c r="AH149" i="5"/>
  <c r="Z149" i="5"/>
  <c r="R149" i="5"/>
  <c r="J149" i="5"/>
  <c r="AI149" i="5"/>
  <c r="AA149" i="5"/>
  <c r="S149" i="5"/>
  <c r="K149" i="5"/>
  <c r="AJ149" i="5"/>
  <c r="E325" i="5"/>
  <c r="E337" i="5"/>
  <c r="E412" i="5"/>
  <c r="AF412" i="5"/>
  <c r="X412" i="5"/>
  <c r="P412" i="5"/>
  <c r="H412" i="5"/>
  <c r="AG412" i="5"/>
  <c r="Y412" i="5"/>
  <c r="Q412" i="5"/>
  <c r="I412" i="5"/>
  <c r="AH412" i="5"/>
  <c r="Z412" i="5"/>
  <c r="R412" i="5"/>
  <c r="J412" i="5"/>
  <c r="AI412" i="5"/>
  <c r="AA412" i="5"/>
  <c r="S412" i="5"/>
  <c r="K412" i="5"/>
  <c r="AJ412" i="5"/>
  <c r="AB412" i="5"/>
  <c r="T412" i="5"/>
  <c r="L412" i="5"/>
  <c r="AC412" i="5"/>
  <c r="U412" i="5"/>
  <c r="M412" i="5"/>
  <c r="AD412" i="5"/>
  <c r="V412" i="5"/>
  <c r="N412" i="5"/>
  <c r="F412" i="5"/>
  <c r="W412" i="5"/>
  <c r="AE412" i="5"/>
  <c r="G412" i="5"/>
  <c r="O412" i="5"/>
  <c r="E394" i="5"/>
  <c r="AD394" i="5"/>
  <c r="V394" i="5"/>
  <c r="N394" i="5"/>
  <c r="F394" i="5"/>
  <c r="AE394" i="5"/>
  <c r="W394" i="5"/>
  <c r="O394" i="5"/>
  <c r="G394" i="5"/>
  <c r="AF394" i="5"/>
  <c r="X394" i="5"/>
  <c r="P394" i="5"/>
  <c r="H394" i="5"/>
  <c r="AG394" i="5"/>
  <c r="Y394" i="5"/>
  <c r="Q394" i="5"/>
  <c r="I394" i="5"/>
  <c r="AH394" i="5"/>
  <c r="Z394" i="5"/>
  <c r="R394" i="5"/>
  <c r="J394" i="5"/>
  <c r="AI394" i="5"/>
  <c r="AA394" i="5"/>
  <c r="S394" i="5"/>
  <c r="K394" i="5"/>
  <c r="AJ394" i="5"/>
  <c r="AB394" i="5"/>
  <c r="T394" i="5"/>
  <c r="L394" i="5"/>
  <c r="M394" i="5"/>
  <c r="U394" i="5"/>
  <c r="AC394" i="5"/>
  <c r="E181" i="5"/>
  <c r="AC181" i="5"/>
  <c r="U181" i="5"/>
  <c r="M181" i="5"/>
  <c r="AD181" i="5"/>
  <c r="V181" i="5"/>
  <c r="N181" i="5"/>
  <c r="F181" i="5"/>
  <c r="AJ181" i="5"/>
  <c r="AE181" i="5"/>
  <c r="W181" i="5"/>
  <c r="O181" i="5"/>
  <c r="G181" i="5"/>
  <c r="AF181" i="5"/>
  <c r="X181" i="5"/>
  <c r="P181" i="5"/>
  <c r="H181" i="5"/>
  <c r="AB181" i="5"/>
  <c r="AG181" i="5"/>
  <c r="Y181" i="5"/>
  <c r="Q181" i="5"/>
  <c r="I181" i="5"/>
  <c r="L181" i="5"/>
  <c r="AH181" i="5"/>
  <c r="Z181" i="5"/>
  <c r="R181" i="5"/>
  <c r="J181" i="5"/>
  <c r="T181" i="5"/>
  <c r="AI181" i="5"/>
  <c r="AA181" i="5"/>
  <c r="S181" i="5"/>
  <c r="K181" i="5"/>
  <c r="E131" i="5"/>
  <c r="E168" i="5"/>
  <c r="AF168" i="5"/>
  <c r="X168" i="5"/>
  <c r="P168" i="5"/>
  <c r="H168" i="5"/>
  <c r="O168" i="5"/>
  <c r="AG168" i="5"/>
  <c r="Y168" i="5"/>
  <c r="Q168" i="5"/>
  <c r="I168" i="5"/>
  <c r="AH168" i="5"/>
  <c r="Z168" i="5"/>
  <c r="R168" i="5"/>
  <c r="J168" i="5"/>
  <c r="AI168" i="5"/>
  <c r="AA168" i="5"/>
  <c r="S168" i="5"/>
  <c r="K168" i="5"/>
  <c r="AJ168" i="5"/>
  <c r="AB168" i="5"/>
  <c r="T168" i="5"/>
  <c r="L168" i="5"/>
  <c r="W168" i="5"/>
  <c r="AC168" i="5"/>
  <c r="U168" i="5"/>
  <c r="M168" i="5"/>
  <c r="AE168" i="5"/>
  <c r="AD168" i="5"/>
  <c r="V168" i="5"/>
  <c r="N168" i="5"/>
  <c r="F168" i="5"/>
  <c r="G168" i="5"/>
  <c r="E160" i="5"/>
  <c r="AF160" i="5"/>
  <c r="X160" i="5"/>
  <c r="P160" i="5"/>
  <c r="H160" i="5"/>
  <c r="AG160" i="5"/>
  <c r="Y160" i="5"/>
  <c r="Q160" i="5"/>
  <c r="I160" i="5"/>
  <c r="O160" i="5"/>
  <c r="AH160" i="5"/>
  <c r="Z160" i="5"/>
  <c r="R160" i="5"/>
  <c r="J160" i="5"/>
  <c r="W160" i="5"/>
  <c r="AI160" i="5"/>
  <c r="AA160" i="5"/>
  <c r="S160" i="5"/>
  <c r="K160" i="5"/>
  <c r="G160" i="5"/>
  <c r="AJ160" i="5"/>
  <c r="AB160" i="5"/>
  <c r="T160" i="5"/>
  <c r="L160" i="5"/>
  <c r="AC160" i="5"/>
  <c r="U160" i="5"/>
  <c r="M160" i="5"/>
  <c r="AD160" i="5"/>
  <c r="V160" i="5"/>
  <c r="N160" i="5"/>
  <c r="F160" i="5"/>
  <c r="AE160" i="5"/>
  <c r="E117" i="5"/>
  <c r="E161" i="5"/>
  <c r="AG161" i="5"/>
  <c r="Y161" i="5"/>
  <c r="Q161" i="5"/>
  <c r="I161" i="5"/>
  <c r="H161" i="5"/>
  <c r="AH161" i="5"/>
  <c r="Z161" i="5"/>
  <c r="R161" i="5"/>
  <c r="J161" i="5"/>
  <c r="AI161" i="5"/>
  <c r="AA161" i="5"/>
  <c r="S161" i="5"/>
  <c r="K161" i="5"/>
  <c r="AJ161" i="5"/>
  <c r="AB161" i="5"/>
  <c r="T161" i="5"/>
  <c r="L161" i="5"/>
  <c r="AF161" i="5"/>
  <c r="AC161" i="5"/>
  <c r="U161" i="5"/>
  <c r="M161" i="5"/>
  <c r="P161" i="5"/>
  <c r="AD161" i="5"/>
  <c r="V161" i="5"/>
  <c r="N161" i="5"/>
  <c r="F161" i="5"/>
  <c r="X161" i="5"/>
  <c r="AE161" i="5"/>
  <c r="W161" i="5"/>
  <c r="O161" i="5"/>
  <c r="G161" i="5"/>
  <c r="E169" i="5"/>
  <c r="AG169" i="5"/>
  <c r="Y169" i="5"/>
  <c r="Q169" i="5"/>
  <c r="I169" i="5"/>
  <c r="AH169" i="5"/>
  <c r="Z169" i="5"/>
  <c r="R169" i="5"/>
  <c r="J169" i="5"/>
  <c r="P169" i="5"/>
  <c r="AI169" i="5"/>
  <c r="AA169" i="5"/>
  <c r="S169" i="5"/>
  <c r="K169" i="5"/>
  <c r="X169" i="5"/>
  <c r="AJ169" i="5"/>
  <c r="AB169" i="5"/>
  <c r="T169" i="5"/>
  <c r="L169" i="5"/>
  <c r="H169" i="5"/>
  <c r="AC169" i="5"/>
  <c r="U169" i="5"/>
  <c r="M169" i="5"/>
  <c r="AD169" i="5"/>
  <c r="V169" i="5"/>
  <c r="N169" i="5"/>
  <c r="F169" i="5"/>
  <c r="AE169" i="5"/>
  <c r="W169" i="5"/>
  <c r="O169" i="5"/>
  <c r="G169" i="5"/>
  <c r="AF169" i="5"/>
  <c r="E376" i="5"/>
  <c r="AJ376" i="5"/>
  <c r="AB376" i="5"/>
  <c r="T376" i="5"/>
  <c r="L376" i="5"/>
  <c r="AC376" i="5"/>
  <c r="U376" i="5"/>
  <c r="M376" i="5"/>
  <c r="AD376" i="5"/>
  <c r="V376" i="5"/>
  <c r="N376" i="5"/>
  <c r="F376" i="5"/>
  <c r="AE376" i="5"/>
  <c r="W376" i="5"/>
  <c r="O376" i="5"/>
  <c r="G376" i="5"/>
  <c r="AF376" i="5"/>
  <c r="X376" i="5"/>
  <c r="P376" i="5"/>
  <c r="H376" i="5"/>
  <c r="AG376" i="5"/>
  <c r="Y376" i="5"/>
  <c r="Q376" i="5"/>
  <c r="I376" i="5"/>
  <c r="AH376" i="5"/>
  <c r="Z376" i="5"/>
  <c r="R376" i="5"/>
  <c r="J376" i="5"/>
  <c r="K376" i="5"/>
  <c r="S376" i="5"/>
  <c r="AA376" i="5"/>
  <c r="AI376" i="5"/>
  <c r="E403" i="5"/>
  <c r="AE403" i="5"/>
  <c r="W403" i="5"/>
  <c r="O403" i="5"/>
  <c r="G403" i="5"/>
  <c r="AF403" i="5"/>
  <c r="X403" i="5"/>
  <c r="P403" i="5"/>
  <c r="H403" i="5"/>
  <c r="AG403" i="5"/>
  <c r="Y403" i="5"/>
  <c r="Q403" i="5"/>
  <c r="I403" i="5"/>
  <c r="AH403" i="5"/>
  <c r="Z403" i="5"/>
  <c r="R403" i="5"/>
  <c r="J403" i="5"/>
  <c r="AI403" i="5"/>
  <c r="AA403" i="5"/>
  <c r="S403" i="5"/>
  <c r="K403" i="5"/>
  <c r="AJ403" i="5"/>
  <c r="AB403" i="5"/>
  <c r="T403" i="5"/>
  <c r="L403" i="5"/>
  <c r="AC403" i="5"/>
  <c r="U403" i="5"/>
  <c r="M403" i="5"/>
  <c r="F403" i="5"/>
  <c r="N403" i="5"/>
  <c r="V403" i="5"/>
  <c r="AD403" i="5"/>
  <c r="E405" i="5"/>
  <c r="AG405" i="5"/>
  <c r="Y405" i="5"/>
  <c r="Q405" i="5"/>
  <c r="I405" i="5"/>
  <c r="AH405" i="5"/>
  <c r="Z405" i="5"/>
  <c r="R405" i="5"/>
  <c r="J405" i="5"/>
  <c r="AI405" i="5"/>
  <c r="AA405" i="5"/>
  <c r="S405" i="5"/>
  <c r="K405" i="5"/>
  <c r="AJ405" i="5"/>
  <c r="AB405" i="5"/>
  <c r="T405" i="5"/>
  <c r="L405" i="5"/>
  <c r="AC405" i="5"/>
  <c r="U405" i="5"/>
  <c r="M405" i="5"/>
  <c r="AD405" i="5"/>
  <c r="V405" i="5"/>
  <c r="N405" i="5"/>
  <c r="F405" i="5"/>
  <c r="AE405" i="5"/>
  <c r="W405" i="5"/>
  <c r="O405" i="5"/>
  <c r="G405" i="5"/>
  <c r="H405" i="5"/>
  <c r="P405" i="5"/>
  <c r="X405" i="5"/>
  <c r="AF405" i="5"/>
  <c r="E347" i="5"/>
  <c r="AE347" i="5"/>
  <c r="W347" i="5"/>
  <c r="O347" i="5"/>
  <c r="G347" i="5"/>
  <c r="AF347" i="5"/>
  <c r="X347" i="5"/>
  <c r="P347" i="5"/>
  <c r="H347" i="5"/>
  <c r="AG347" i="5"/>
  <c r="Y347" i="5"/>
  <c r="Q347" i="5"/>
  <c r="I347" i="5"/>
  <c r="AH347" i="5"/>
  <c r="Z347" i="5"/>
  <c r="R347" i="5"/>
  <c r="J347" i="5"/>
  <c r="AI347" i="5"/>
  <c r="AA347" i="5"/>
  <c r="S347" i="5"/>
  <c r="K347" i="5"/>
  <c r="AJ347" i="5"/>
  <c r="AB347" i="5"/>
  <c r="T347" i="5"/>
  <c r="L347" i="5"/>
  <c r="AC347" i="5"/>
  <c r="U347" i="5"/>
  <c r="M347" i="5"/>
  <c r="F347" i="5"/>
  <c r="N347" i="5"/>
  <c r="V347" i="5"/>
  <c r="AD347" i="5"/>
  <c r="E352" i="5"/>
  <c r="AJ352" i="5"/>
  <c r="AB352" i="5"/>
  <c r="T352" i="5"/>
  <c r="L352" i="5"/>
  <c r="AC352" i="5"/>
  <c r="U352" i="5"/>
  <c r="M352" i="5"/>
  <c r="AD352" i="5"/>
  <c r="V352" i="5"/>
  <c r="N352" i="5"/>
  <c r="F352" i="5"/>
  <c r="AE352" i="5"/>
  <c r="W352" i="5"/>
  <c r="O352" i="5"/>
  <c r="G352" i="5"/>
  <c r="AF352" i="5"/>
  <c r="X352" i="5"/>
  <c r="P352" i="5"/>
  <c r="H352" i="5"/>
  <c r="AG352" i="5"/>
  <c r="Y352" i="5"/>
  <c r="Q352" i="5"/>
  <c r="I352" i="5"/>
  <c r="AH352" i="5"/>
  <c r="Z352" i="5"/>
  <c r="R352" i="5"/>
  <c r="J352" i="5"/>
  <c r="AA352" i="5"/>
  <c r="AI352" i="5"/>
  <c r="K352" i="5"/>
  <c r="S352" i="5"/>
  <c r="E48" i="5"/>
  <c r="E57" i="5"/>
  <c r="E71" i="5"/>
  <c r="E47" i="5"/>
  <c r="E99" i="5"/>
  <c r="AG99" i="5"/>
  <c r="Y99" i="5"/>
  <c r="Q99" i="5"/>
  <c r="I99" i="5"/>
  <c r="H99" i="5"/>
  <c r="AH99" i="5"/>
  <c r="Z99" i="5"/>
  <c r="R99" i="5"/>
  <c r="J99" i="5"/>
  <c r="AI99" i="5"/>
  <c r="AA99" i="5"/>
  <c r="S99" i="5"/>
  <c r="K99" i="5"/>
  <c r="AJ99" i="5"/>
  <c r="AB99" i="5"/>
  <c r="T99" i="5"/>
  <c r="L99" i="5"/>
  <c r="AF99" i="5"/>
  <c r="AC99" i="5"/>
  <c r="U99" i="5"/>
  <c r="M99" i="5"/>
  <c r="P99" i="5"/>
  <c r="AD99" i="5"/>
  <c r="V99" i="5"/>
  <c r="N99" i="5"/>
  <c r="F99" i="5"/>
  <c r="X99" i="5"/>
  <c r="AE99" i="5"/>
  <c r="W99" i="5"/>
  <c r="O99" i="5"/>
  <c r="G99" i="5"/>
  <c r="E32" i="5"/>
  <c r="E23" i="5"/>
  <c r="E132" i="5"/>
  <c r="E206" i="5"/>
  <c r="AD206" i="5"/>
  <c r="V206" i="5"/>
  <c r="N206" i="5"/>
  <c r="F206" i="5"/>
  <c r="AE206" i="5"/>
  <c r="W206" i="5"/>
  <c r="O206" i="5"/>
  <c r="G206" i="5"/>
  <c r="AF206" i="5"/>
  <c r="X206" i="5"/>
  <c r="P206" i="5"/>
  <c r="H206" i="5"/>
  <c r="M206" i="5"/>
  <c r="AG206" i="5"/>
  <c r="Y206" i="5"/>
  <c r="Q206" i="5"/>
  <c r="I206" i="5"/>
  <c r="AH206" i="5"/>
  <c r="Z206" i="5"/>
  <c r="R206" i="5"/>
  <c r="J206" i="5"/>
  <c r="AC206" i="5"/>
  <c r="AI206" i="5"/>
  <c r="AA206" i="5"/>
  <c r="S206" i="5"/>
  <c r="K206" i="5"/>
  <c r="AJ206" i="5"/>
  <c r="AB206" i="5"/>
  <c r="T206" i="5"/>
  <c r="L206" i="5"/>
  <c r="U206" i="5"/>
  <c r="E127" i="5"/>
  <c r="E144" i="5"/>
  <c r="AF144" i="5"/>
  <c r="X144" i="5"/>
  <c r="P144" i="5"/>
  <c r="H144" i="5"/>
  <c r="AE144" i="5"/>
  <c r="AG144" i="5"/>
  <c r="Y144" i="5"/>
  <c r="Q144" i="5"/>
  <c r="I144" i="5"/>
  <c r="G144" i="5"/>
  <c r="AH144" i="5"/>
  <c r="Z144" i="5"/>
  <c r="R144" i="5"/>
  <c r="J144" i="5"/>
  <c r="O144" i="5"/>
  <c r="AI144" i="5"/>
  <c r="AA144" i="5"/>
  <c r="S144" i="5"/>
  <c r="K144" i="5"/>
  <c r="AJ144" i="5"/>
  <c r="AB144" i="5"/>
  <c r="T144" i="5"/>
  <c r="L144" i="5"/>
  <c r="AC144" i="5"/>
  <c r="U144" i="5"/>
  <c r="M144" i="5"/>
  <c r="AD144" i="5"/>
  <c r="V144" i="5"/>
  <c r="N144" i="5"/>
  <c r="F144" i="5"/>
  <c r="W144" i="5"/>
  <c r="E133" i="5"/>
  <c r="E137" i="5"/>
  <c r="AG137" i="5"/>
  <c r="Y137" i="5"/>
  <c r="Q137" i="5"/>
  <c r="I137" i="5"/>
  <c r="X137" i="5"/>
  <c r="AH137" i="5"/>
  <c r="Z137" i="5"/>
  <c r="R137" i="5"/>
  <c r="J137" i="5"/>
  <c r="AI137" i="5"/>
  <c r="AA137" i="5"/>
  <c r="S137" i="5"/>
  <c r="K137" i="5"/>
  <c r="H137" i="5"/>
  <c r="AJ137" i="5"/>
  <c r="AB137" i="5"/>
  <c r="T137" i="5"/>
  <c r="L137" i="5"/>
  <c r="AC137" i="5"/>
  <c r="U137" i="5"/>
  <c r="M137" i="5"/>
  <c r="AF137" i="5"/>
  <c r="AD137" i="5"/>
  <c r="V137" i="5"/>
  <c r="N137" i="5"/>
  <c r="F137" i="5"/>
  <c r="AE137" i="5"/>
  <c r="W137" i="5"/>
  <c r="O137" i="5"/>
  <c r="G137" i="5"/>
  <c r="P137" i="5"/>
  <c r="E123" i="5"/>
  <c r="E147" i="5"/>
  <c r="AI147" i="5"/>
  <c r="AA147" i="5"/>
  <c r="S147" i="5"/>
  <c r="K147" i="5"/>
  <c r="AJ147" i="5"/>
  <c r="AB147" i="5"/>
  <c r="T147" i="5"/>
  <c r="L147" i="5"/>
  <c r="Z147" i="5"/>
  <c r="AC147" i="5"/>
  <c r="U147" i="5"/>
  <c r="M147" i="5"/>
  <c r="AH147" i="5"/>
  <c r="AD147" i="5"/>
  <c r="V147" i="5"/>
  <c r="N147" i="5"/>
  <c r="F147" i="5"/>
  <c r="R147" i="5"/>
  <c r="AE147" i="5"/>
  <c r="W147" i="5"/>
  <c r="O147" i="5"/>
  <c r="G147" i="5"/>
  <c r="AF147" i="5"/>
  <c r="X147" i="5"/>
  <c r="P147" i="5"/>
  <c r="H147" i="5"/>
  <c r="J147" i="5"/>
  <c r="AG147" i="5"/>
  <c r="Y147" i="5"/>
  <c r="Q147" i="5"/>
  <c r="I147" i="5"/>
  <c r="E204" i="5"/>
  <c r="AJ204" i="5"/>
  <c r="AB204" i="5"/>
  <c r="T204" i="5"/>
  <c r="L204" i="5"/>
  <c r="AC204" i="5"/>
  <c r="U204" i="5"/>
  <c r="M204" i="5"/>
  <c r="K204" i="5"/>
  <c r="AD204" i="5"/>
  <c r="V204" i="5"/>
  <c r="N204" i="5"/>
  <c r="F204" i="5"/>
  <c r="S204" i="5"/>
  <c r="AE204" i="5"/>
  <c r="W204" i="5"/>
  <c r="O204" i="5"/>
  <c r="G204" i="5"/>
  <c r="AF204" i="5"/>
  <c r="X204" i="5"/>
  <c r="P204" i="5"/>
  <c r="H204" i="5"/>
  <c r="AI204" i="5"/>
  <c r="AG204" i="5"/>
  <c r="Y204" i="5"/>
  <c r="Q204" i="5"/>
  <c r="I204" i="5"/>
  <c r="AH204" i="5"/>
  <c r="Z204" i="5"/>
  <c r="R204" i="5"/>
  <c r="J204" i="5"/>
  <c r="AA204" i="5"/>
  <c r="E151" i="5"/>
  <c r="AE151" i="5"/>
  <c r="W151" i="5"/>
  <c r="O151" i="5"/>
  <c r="G151" i="5"/>
  <c r="AF151" i="5"/>
  <c r="X151" i="5"/>
  <c r="P151" i="5"/>
  <c r="H151" i="5"/>
  <c r="N151" i="5"/>
  <c r="AG151" i="5"/>
  <c r="Y151" i="5"/>
  <c r="Q151" i="5"/>
  <c r="I151" i="5"/>
  <c r="V151" i="5"/>
  <c r="AH151" i="5"/>
  <c r="Z151" i="5"/>
  <c r="R151" i="5"/>
  <c r="J151" i="5"/>
  <c r="F151" i="5"/>
  <c r="AI151" i="5"/>
  <c r="AA151" i="5"/>
  <c r="S151" i="5"/>
  <c r="K151" i="5"/>
  <c r="AJ151" i="5"/>
  <c r="AB151" i="5"/>
  <c r="T151" i="5"/>
  <c r="L151" i="5"/>
  <c r="AC151" i="5"/>
  <c r="U151" i="5"/>
  <c r="M151" i="5"/>
  <c r="AD151" i="5"/>
  <c r="E177" i="5"/>
  <c r="AG177" i="5"/>
  <c r="Y177" i="5"/>
  <c r="Q177" i="5"/>
  <c r="I177" i="5"/>
  <c r="P177" i="5"/>
  <c r="AH177" i="5"/>
  <c r="Z177" i="5"/>
  <c r="R177" i="5"/>
  <c r="J177" i="5"/>
  <c r="AI177" i="5"/>
  <c r="AA177" i="5"/>
  <c r="S177" i="5"/>
  <c r="K177" i="5"/>
  <c r="AJ177" i="5"/>
  <c r="AB177" i="5"/>
  <c r="T177" i="5"/>
  <c r="L177" i="5"/>
  <c r="AC177" i="5"/>
  <c r="U177" i="5"/>
  <c r="M177" i="5"/>
  <c r="X177" i="5"/>
  <c r="AD177" i="5"/>
  <c r="V177" i="5"/>
  <c r="N177" i="5"/>
  <c r="F177" i="5"/>
  <c r="AF177" i="5"/>
  <c r="AE177" i="5"/>
  <c r="W177" i="5"/>
  <c r="O177" i="5"/>
  <c r="G177" i="5"/>
  <c r="H177" i="5"/>
  <c r="E164" i="5"/>
  <c r="AJ164" i="5"/>
  <c r="AB164" i="5"/>
  <c r="T164" i="5"/>
  <c r="L164" i="5"/>
  <c r="AA164" i="5"/>
  <c r="AC164" i="5"/>
  <c r="U164" i="5"/>
  <c r="M164" i="5"/>
  <c r="AD164" i="5"/>
  <c r="V164" i="5"/>
  <c r="N164" i="5"/>
  <c r="F164" i="5"/>
  <c r="K164" i="5"/>
  <c r="AE164" i="5"/>
  <c r="W164" i="5"/>
  <c r="O164" i="5"/>
  <c r="G164" i="5"/>
  <c r="AF164" i="5"/>
  <c r="X164" i="5"/>
  <c r="P164" i="5"/>
  <c r="H164" i="5"/>
  <c r="AI164" i="5"/>
  <c r="AG164" i="5"/>
  <c r="Y164" i="5"/>
  <c r="Q164" i="5"/>
  <c r="I164" i="5"/>
  <c r="AH164" i="5"/>
  <c r="Z164" i="5"/>
  <c r="R164" i="5"/>
  <c r="J164" i="5"/>
  <c r="S164" i="5"/>
  <c r="E159" i="5"/>
  <c r="AE159" i="5"/>
  <c r="W159" i="5"/>
  <c r="O159" i="5"/>
  <c r="G159" i="5"/>
  <c r="N159" i="5"/>
  <c r="AF159" i="5"/>
  <c r="X159" i="5"/>
  <c r="P159" i="5"/>
  <c r="H159" i="5"/>
  <c r="AG159" i="5"/>
  <c r="Y159" i="5"/>
  <c r="Q159" i="5"/>
  <c r="I159" i="5"/>
  <c r="AH159" i="5"/>
  <c r="Z159" i="5"/>
  <c r="R159" i="5"/>
  <c r="J159" i="5"/>
  <c r="AI159" i="5"/>
  <c r="AA159" i="5"/>
  <c r="S159" i="5"/>
  <c r="K159" i="5"/>
  <c r="V159" i="5"/>
  <c r="AJ159" i="5"/>
  <c r="AB159" i="5"/>
  <c r="T159" i="5"/>
  <c r="L159" i="5"/>
  <c r="AD159" i="5"/>
  <c r="AC159" i="5"/>
  <c r="U159" i="5"/>
  <c r="M159" i="5"/>
  <c r="F159" i="5"/>
  <c r="E338" i="5"/>
  <c r="E330" i="5"/>
  <c r="E387" i="5"/>
  <c r="AE387" i="5"/>
  <c r="W387" i="5"/>
  <c r="O387" i="5"/>
  <c r="G387" i="5"/>
  <c r="AF387" i="5"/>
  <c r="X387" i="5"/>
  <c r="P387" i="5"/>
  <c r="H387" i="5"/>
  <c r="AG387" i="5"/>
  <c r="Y387" i="5"/>
  <c r="Q387" i="5"/>
  <c r="I387" i="5"/>
  <c r="AH387" i="5"/>
  <c r="Z387" i="5"/>
  <c r="R387" i="5"/>
  <c r="J387" i="5"/>
  <c r="AI387" i="5"/>
  <c r="AA387" i="5"/>
  <c r="S387" i="5"/>
  <c r="K387" i="5"/>
  <c r="AJ387" i="5"/>
  <c r="AB387" i="5"/>
  <c r="T387" i="5"/>
  <c r="L387" i="5"/>
  <c r="AC387" i="5"/>
  <c r="U387" i="5"/>
  <c r="M387" i="5"/>
  <c r="AD387" i="5"/>
  <c r="F387" i="5"/>
  <c r="N387" i="5"/>
  <c r="V387" i="5"/>
  <c r="E345" i="5"/>
  <c r="E348" i="5"/>
  <c r="AF348" i="5"/>
  <c r="X348" i="5"/>
  <c r="P348" i="5"/>
  <c r="H348" i="5"/>
  <c r="AG348" i="5"/>
  <c r="Y348" i="5"/>
  <c r="Q348" i="5"/>
  <c r="I348" i="5"/>
  <c r="AH348" i="5"/>
  <c r="Z348" i="5"/>
  <c r="R348" i="5"/>
  <c r="J348" i="5"/>
  <c r="AI348" i="5"/>
  <c r="AA348" i="5"/>
  <c r="S348" i="5"/>
  <c r="K348" i="5"/>
  <c r="AJ348" i="5"/>
  <c r="AB348" i="5"/>
  <c r="T348" i="5"/>
  <c r="L348" i="5"/>
  <c r="AC348" i="5"/>
  <c r="U348" i="5"/>
  <c r="M348" i="5"/>
  <c r="AD348" i="5"/>
  <c r="V348" i="5"/>
  <c r="N348" i="5"/>
  <c r="F348" i="5"/>
  <c r="W348" i="5"/>
  <c r="AE348" i="5"/>
  <c r="O348" i="5"/>
  <c r="G348" i="5"/>
  <c r="E336" i="5"/>
  <c r="E328" i="5"/>
  <c r="E363" i="5"/>
  <c r="AE363" i="5"/>
  <c r="W363" i="5"/>
  <c r="O363" i="5"/>
  <c r="G363" i="5"/>
  <c r="AF363" i="5"/>
  <c r="X363" i="5"/>
  <c r="P363" i="5"/>
  <c r="H363" i="5"/>
  <c r="AG363" i="5"/>
  <c r="Y363" i="5"/>
  <c r="Q363" i="5"/>
  <c r="I363" i="5"/>
  <c r="AH363" i="5"/>
  <c r="Z363" i="5"/>
  <c r="R363" i="5"/>
  <c r="J363" i="5"/>
  <c r="AI363" i="5"/>
  <c r="AA363" i="5"/>
  <c r="S363" i="5"/>
  <c r="K363" i="5"/>
  <c r="AJ363" i="5"/>
  <c r="AB363" i="5"/>
  <c r="T363" i="5"/>
  <c r="L363" i="5"/>
  <c r="AC363" i="5"/>
  <c r="U363" i="5"/>
  <c r="M363" i="5"/>
  <c r="F363" i="5"/>
  <c r="N363" i="5"/>
  <c r="V363" i="5"/>
  <c r="AD363" i="5"/>
  <c r="E379" i="5"/>
  <c r="AE379" i="5"/>
  <c r="W379" i="5"/>
  <c r="O379" i="5"/>
  <c r="G379" i="5"/>
  <c r="AF379" i="5"/>
  <c r="X379" i="5"/>
  <c r="P379" i="5"/>
  <c r="H379" i="5"/>
  <c r="AG379" i="5"/>
  <c r="Y379" i="5"/>
  <c r="Q379" i="5"/>
  <c r="I379" i="5"/>
  <c r="AH379" i="5"/>
  <c r="Z379" i="5"/>
  <c r="R379" i="5"/>
  <c r="J379" i="5"/>
  <c r="AI379" i="5"/>
  <c r="AA379" i="5"/>
  <c r="S379" i="5"/>
  <c r="K379" i="5"/>
  <c r="AJ379" i="5"/>
  <c r="AB379" i="5"/>
  <c r="T379" i="5"/>
  <c r="L379" i="5"/>
  <c r="AC379" i="5"/>
  <c r="U379" i="5"/>
  <c r="M379" i="5"/>
  <c r="V379" i="5"/>
  <c r="AD379" i="5"/>
  <c r="F379" i="5"/>
  <c r="N379" i="5"/>
  <c r="E357" i="5"/>
  <c r="AG357" i="5"/>
  <c r="Y357" i="5"/>
  <c r="Q357" i="5"/>
  <c r="I357" i="5"/>
  <c r="AH357" i="5"/>
  <c r="Z357" i="5"/>
  <c r="R357" i="5"/>
  <c r="J357" i="5"/>
  <c r="AI357" i="5"/>
  <c r="AA357" i="5"/>
  <c r="S357" i="5"/>
  <c r="K357" i="5"/>
  <c r="AJ357" i="5"/>
  <c r="AB357" i="5"/>
  <c r="T357" i="5"/>
  <c r="L357" i="5"/>
  <c r="AC357" i="5"/>
  <c r="U357" i="5"/>
  <c r="M357" i="5"/>
  <c r="AD357" i="5"/>
  <c r="V357" i="5"/>
  <c r="N357" i="5"/>
  <c r="F357" i="5"/>
  <c r="AE357" i="5"/>
  <c r="W357" i="5"/>
  <c r="O357" i="5"/>
  <c r="G357" i="5"/>
  <c r="H357" i="5"/>
  <c r="P357" i="5"/>
  <c r="X357" i="5"/>
  <c r="AF357" i="5"/>
  <c r="E419" i="5"/>
  <c r="AE419" i="5"/>
  <c r="W419" i="5"/>
  <c r="O419" i="5"/>
  <c r="G419" i="5"/>
  <c r="AF419" i="5"/>
  <c r="X419" i="5"/>
  <c r="P419" i="5"/>
  <c r="H419" i="5"/>
  <c r="AG419" i="5"/>
  <c r="Y419" i="5"/>
  <c r="Q419" i="5"/>
  <c r="I419" i="5"/>
  <c r="AH419" i="5"/>
  <c r="Z419" i="5"/>
  <c r="R419" i="5"/>
  <c r="J419" i="5"/>
  <c r="AI419" i="5"/>
  <c r="AA419" i="5"/>
  <c r="S419" i="5"/>
  <c r="K419" i="5"/>
  <c r="AJ419" i="5"/>
  <c r="AB419" i="5"/>
  <c r="T419" i="5"/>
  <c r="L419" i="5"/>
  <c r="AC419" i="5"/>
  <c r="U419" i="5"/>
  <c r="M419" i="5"/>
  <c r="F419" i="5"/>
  <c r="N419" i="5"/>
  <c r="V419" i="5"/>
  <c r="AD419" i="5"/>
  <c r="E423" i="5"/>
  <c r="AI423" i="5"/>
  <c r="AA423" i="5"/>
  <c r="S423" i="5"/>
  <c r="K423" i="5"/>
  <c r="AJ423" i="5"/>
  <c r="AB423" i="5"/>
  <c r="T423" i="5"/>
  <c r="L423" i="5"/>
  <c r="AC423" i="5"/>
  <c r="U423" i="5"/>
  <c r="M423" i="5"/>
  <c r="AD423" i="5"/>
  <c r="V423" i="5"/>
  <c r="N423" i="5"/>
  <c r="F423" i="5"/>
  <c r="AE423" i="5"/>
  <c r="W423" i="5"/>
  <c r="O423" i="5"/>
  <c r="G423" i="5"/>
  <c r="AF423" i="5"/>
  <c r="X423" i="5"/>
  <c r="P423" i="5"/>
  <c r="H423" i="5"/>
  <c r="AG423" i="5"/>
  <c r="Y423" i="5"/>
  <c r="Q423" i="5"/>
  <c r="I423" i="5"/>
  <c r="J423" i="5"/>
  <c r="R423" i="5"/>
  <c r="Z423" i="5"/>
  <c r="AH423" i="5"/>
  <c r="E31" i="5"/>
  <c r="E18" i="5"/>
  <c r="E68" i="5"/>
  <c r="E33" i="5"/>
  <c r="E80" i="5"/>
  <c r="E51" i="5"/>
  <c r="E9" i="5"/>
  <c r="E75" i="5"/>
  <c r="E106" i="5"/>
  <c r="AF106" i="5"/>
  <c r="X106" i="5"/>
  <c r="P106" i="5"/>
  <c r="H106" i="5"/>
  <c r="O106" i="5"/>
  <c r="AG106" i="5"/>
  <c r="Y106" i="5"/>
  <c r="Q106" i="5"/>
  <c r="I106" i="5"/>
  <c r="AH106" i="5"/>
  <c r="Z106" i="5"/>
  <c r="R106" i="5"/>
  <c r="J106" i="5"/>
  <c r="AI106" i="5"/>
  <c r="AA106" i="5"/>
  <c r="S106" i="5"/>
  <c r="K106" i="5"/>
  <c r="AJ106" i="5"/>
  <c r="AB106" i="5"/>
  <c r="T106" i="5"/>
  <c r="L106" i="5"/>
  <c r="W106" i="5"/>
  <c r="AC106" i="5"/>
  <c r="U106" i="5"/>
  <c r="M106" i="5"/>
  <c r="AE106" i="5"/>
  <c r="AD106" i="5"/>
  <c r="V106" i="5"/>
  <c r="N106" i="5"/>
  <c r="F106" i="5"/>
  <c r="G106" i="5"/>
  <c r="E17" i="5"/>
  <c r="E16" i="5"/>
  <c r="E8" i="5"/>
  <c r="AD229" i="5"/>
  <c r="L229" i="5"/>
  <c r="J229" i="5"/>
  <c r="AE222" i="5"/>
  <c r="L222" i="5"/>
  <c r="W222" i="5"/>
  <c r="AB227" i="5"/>
  <c r="AH227" i="5"/>
  <c r="X227" i="5"/>
  <c r="G223" i="5"/>
  <c r="AD223" i="5"/>
  <c r="AJ223" i="5"/>
  <c r="AB219" i="5"/>
  <c r="AH219" i="5"/>
  <c r="X219" i="5"/>
  <c r="J226" i="5"/>
  <c r="AG226" i="5"/>
  <c r="O226" i="5"/>
  <c r="L228" i="5"/>
  <c r="AI228" i="5"/>
  <c r="Y228" i="5"/>
  <c r="AH225" i="5"/>
  <c r="AF225" i="5"/>
  <c r="AD225" i="5"/>
  <c r="Q224" i="5"/>
  <c r="W224" i="5"/>
  <c r="U224" i="5"/>
  <c r="N221" i="5"/>
  <c r="AJ221" i="5"/>
  <c r="Z221" i="5"/>
  <c r="L220" i="5"/>
  <c r="AI220" i="5"/>
  <c r="AG220" i="5"/>
  <c r="C129" i="5"/>
  <c r="R129" i="5" s="1"/>
  <c r="C122" i="5"/>
  <c r="S122" i="5" s="1"/>
  <c r="C130" i="5"/>
  <c r="AA130" i="5" s="1"/>
  <c r="C325" i="5"/>
  <c r="Y325" i="5" s="1"/>
  <c r="C337" i="5"/>
  <c r="U337" i="5" s="1"/>
  <c r="C73" i="5"/>
  <c r="X73" i="5" s="1"/>
  <c r="C69" i="5"/>
  <c r="AB69" i="5" s="1"/>
  <c r="C53" i="5"/>
  <c r="AB53" i="5" s="1"/>
  <c r="C14" i="5"/>
  <c r="M14" i="5" s="1"/>
  <c r="C77" i="5"/>
  <c r="T77" i="5" s="1"/>
  <c r="C42" i="5"/>
  <c r="Y42" i="5" s="1"/>
  <c r="C62" i="5"/>
  <c r="U62" i="5" s="1"/>
  <c r="C58" i="5"/>
  <c r="Q58" i="5" s="1"/>
  <c r="C34" i="5"/>
  <c r="Q34" i="5" s="1"/>
  <c r="C25" i="5"/>
  <c r="X25" i="5" s="1"/>
  <c r="C36" i="5"/>
  <c r="S36" i="5" s="1"/>
  <c r="C134" i="5"/>
  <c r="O134" i="5" s="1"/>
  <c r="C125" i="5"/>
  <c r="M125" i="5" s="1"/>
  <c r="C114" i="5"/>
  <c r="R114" i="5" s="1"/>
  <c r="C329" i="5"/>
  <c r="F329" i="5" s="1"/>
  <c r="C332" i="5"/>
  <c r="Q332" i="5" s="1"/>
  <c r="C342" i="5"/>
  <c r="S342" i="5" s="1"/>
  <c r="C65" i="5"/>
  <c r="P65" i="5" s="1"/>
  <c r="C13" i="5"/>
  <c r="AB13" i="5" s="1"/>
  <c r="C54" i="5"/>
  <c r="M54" i="5" s="1"/>
  <c r="C55" i="5"/>
  <c r="N55" i="5" s="1"/>
  <c r="C79" i="5"/>
  <c r="N79" i="5" s="1"/>
  <c r="C43" i="5"/>
  <c r="R43" i="5" s="1"/>
  <c r="C40" i="5"/>
  <c r="O40" i="5" s="1"/>
  <c r="C82" i="5"/>
  <c r="C86" i="5"/>
  <c r="C121" i="5"/>
  <c r="Y121" i="5" s="1"/>
  <c r="C113" i="5"/>
  <c r="Q113" i="5" s="1"/>
  <c r="C135" i="5"/>
  <c r="O135" i="5" s="1"/>
  <c r="C131" i="5"/>
  <c r="AA131" i="5" s="1"/>
  <c r="C117" i="5"/>
  <c r="U117" i="5" s="1"/>
  <c r="C136" i="5"/>
  <c r="C341" i="5"/>
  <c r="Q341" i="5" s="1"/>
  <c r="C333" i="5"/>
  <c r="Q333" i="5" s="1"/>
  <c r="C66" i="5"/>
  <c r="P66" i="5" s="1"/>
  <c r="C67" i="5"/>
  <c r="Q67" i="5" s="1"/>
  <c r="C28" i="5"/>
  <c r="R28" i="5" s="1"/>
  <c r="C46" i="5"/>
  <c r="T46" i="5" s="1"/>
  <c r="C11" i="5"/>
  <c r="Q11" i="5" s="1"/>
  <c r="C52" i="5"/>
  <c r="R52" i="5" s="1"/>
  <c r="C27" i="5"/>
  <c r="Q27" i="5" s="1"/>
  <c r="C35" i="5"/>
  <c r="Q35" i="5" s="1"/>
  <c r="C21" i="5"/>
  <c r="S21" i="5" s="1"/>
  <c r="C26" i="5"/>
  <c r="P26" i="5" s="1"/>
  <c r="C128" i="5"/>
  <c r="AF128" i="5" s="1"/>
  <c r="C116" i="5"/>
  <c r="U116" i="5" s="1"/>
  <c r="C115" i="5"/>
  <c r="AJ115" i="5" s="1"/>
  <c r="C327" i="5"/>
  <c r="T327" i="5" s="1"/>
  <c r="C340" i="5"/>
  <c r="Q340" i="5" s="1"/>
  <c r="C326" i="5"/>
  <c r="S326" i="5" s="1"/>
  <c r="C335" i="5"/>
  <c r="T335" i="5" s="1"/>
  <c r="C331" i="5"/>
  <c r="P331" i="5" s="1"/>
  <c r="C56" i="5"/>
  <c r="O56" i="5" s="1"/>
  <c r="C76" i="5"/>
  <c r="AA76" i="5" s="1"/>
  <c r="C29" i="5"/>
  <c r="T29" i="5" s="1"/>
  <c r="C22" i="5"/>
  <c r="U22" i="5" s="1"/>
  <c r="C30" i="5"/>
  <c r="U30" i="5" s="1"/>
  <c r="C88" i="5"/>
  <c r="C38" i="5"/>
  <c r="M38" i="5" s="1"/>
  <c r="C49" i="5"/>
  <c r="P49" i="5" s="1"/>
  <c r="C83" i="5"/>
  <c r="C39" i="5"/>
  <c r="N39" i="5" s="1"/>
  <c r="C19" i="5"/>
  <c r="R19" i="5" s="1"/>
  <c r="C45" i="5"/>
  <c r="T45" i="5" s="1"/>
  <c r="C132" i="5"/>
  <c r="AB132" i="5" s="1"/>
  <c r="C127" i="5"/>
  <c r="W127" i="5" s="1"/>
  <c r="C133" i="5"/>
  <c r="U133" i="5" s="1"/>
  <c r="C137" i="5"/>
  <c r="C123" i="5"/>
  <c r="AA123" i="5" s="1"/>
  <c r="C334" i="5"/>
  <c r="R334" i="5" s="1"/>
  <c r="C343" i="5"/>
  <c r="S343" i="5" s="1"/>
  <c r="C61" i="5"/>
  <c r="S61" i="5" s="1"/>
  <c r="C72" i="5"/>
  <c r="N72" i="5" s="1"/>
  <c r="C81" i="5"/>
  <c r="G81" i="5" s="1"/>
  <c r="C78" i="5"/>
  <c r="T78" i="5" s="1"/>
  <c r="C37" i="5"/>
  <c r="S37" i="5" s="1"/>
  <c r="C24" i="5"/>
  <c r="N24" i="5" s="1"/>
  <c r="C70" i="5"/>
  <c r="T70" i="5" s="1"/>
  <c r="C15" i="5"/>
  <c r="M15" i="5" s="1"/>
  <c r="C41" i="5"/>
  <c r="O41" i="5" s="1"/>
  <c r="C59" i="5"/>
  <c r="Q59" i="5" s="1"/>
  <c r="C60" i="5"/>
  <c r="R60" i="5" s="1"/>
  <c r="C119" i="5"/>
  <c r="W119" i="5" s="1"/>
  <c r="C344" i="5"/>
  <c r="AJ344" i="5" s="1"/>
  <c r="C48" i="5"/>
  <c r="V48" i="5" s="1"/>
  <c r="C63" i="5"/>
  <c r="AC63" i="5" s="1"/>
  <c r="C57" i="5"/>
  <c r="W57" i="5" s="1"/>
  <c r="C71" i="5"/>
  <c r="U71" i="5" s="1"/>
  <c r="C47" i="5"/>
  <c r="U47" i="5" s="1"/>
  <c r="C32" i="5"/>
  <c r="V32" i="5" s="1"/>
  <c r="C23" i="5"/>
  <c r="U23" i="5" s="1"/>
  <c r="C87" i="5"/>
  <c r="C50" i="5"/>
  <c r="AF50" i="5" s="1"/>
  <c r="C118" i="5"/>
  <c r="O118" i="5" s="1"/>
  <c r="C126" i="5"/>
  <c r="W126" i="5" s="1"/>
  <c r="C120" i="5"/>
  <c r="Q120" i="5" s="1"/>
  <c r="C339" i="5"/>
  <c r="X339" i="5" s="1"/>
  <c r="C10" i="5"/>
  <c r="Y10" i="5" s="1"/>
  <c r="C64" i="5"/>
  <c r="AE64" i="5" s="1"/>
  <c r="C84" i="5"/>
  <c r="C44" i="5"/>
  <c r="AI44" i="5" s="1"/>
  <c r="C74" i="5"/>
  <c r="Y74" i="5" s="1"/>
  <c r="C12" i="5"/>
  <c r="AA12" i="5" s="1"/>
  <c r="C85" i="5"/>
  <c r="C20" i="5"/>
  <c r="AI20" i="5" s="1"/>
  <c r="C124" i="5"/>
  <c r="T124" i="5" s="1"/>
  <c r="C338" i="5"/>
  <c r="V338" i="5" s="1"/>
  <c r="C330" i="5"/>
  <c r="V330" i="5" s="1"/>
  <c r="C345" i="5"/>
  <c r="U345" i="5" s="1"/>
  <c r="C336" i="5"/>
  <c r="AB336" i="5" s="1"/>
  <c r="C328" i="5"/>
  <c r="AB328" i="5" s="1"/>
  <c r="C31" i="5"/>
  <c r="U31" i="5" s="1"/>
  <c r="C18" i="5"/>
  <c r="X18" i="5" s="1"/>
  <c r="C68" i="5"/>
  <c r="Z68" i="5" s="1"/>
  <c r="C33" i="5"/>
  <c r="W33" i="5" s="1"/>
  <c r="C80" i="5"/>
  <c r="V80" i="5" s="1"/>
  <c r="C51" i="5"/>
  <c r="Y51" i="5" s="1"/>
  <c r="C9" i="5"/>
  <c r="W9" i="5" s="1"/>
  <c r="C75" i="5"/>
  <c r="Y75" i="5" s="1"/>
  <c r="C17" i="5"/>
  <c r="W17" i="5" s="1"/>
  <c r="C16" i="5"/>
  <c r="V16" i="5" s="1"/>
  <c r="C8" i="5"/>
  <c r="V8" i="5" s="1"/>
  <c r="C96" i="5"/>
  <c r="C90" i="5"/>
  <c r="C106" i="5"/>
  <c r="C98" i="5"/>
  <c r="C101" i="5"/>
  <c r="C105" i="5"/>
  <c r="C94" i="5"/>
  <c r="C103" i="5"/>
  <c r="C102" i="5"/>
  <c r="C95" i="5"/>
  <c r="C99" i="5"/>
  <c r="C104" i="5"/>
  <c r="C92" i="5"/>
  <c r="C100" i="5"/>
  <c r="C91" i="5"/>
  <c r="C93" i="5"/>
  <c r="C97" i="5"/>
  <c r="C89" i="5"/>
  <c r="C141" i="5"/>
  <c r="C196" i="5"/>
  <c r="C186" i="5"/>
  <c r="C157" i="5"/>
  <c r="C211" i="5"/>
  <c r="C153" i="5"/>
  <c r="C188" i="5"/>
  <c r="C173" i="5"/>
  <c r="C150" i="5"/>
  <c r="C166" i="5"/>
  <c r="C183" i="5"/>
  <c r="C180" i="5"/>
  <c r="C152" i="5"/>
  <c r="C162" i="5"/>
  <c r="C200" i="5"/>
  <c r="C187" i="5"/>
  <c r="C193" i="5"/>
  <c r="C198" i="5"/>
  <c r="C145" i="5"/>
  <c r="C143" i="5"/>
  <c r="C163" i="5"/>
  <c r="C168" i="5"/>
  <c r="C191" i="5"/>
  <c r="C138" i="5"/>
  <c r="C195" i="5"/>
  <c r="C160" i="5"/>
  <c r="C178" i="5"/>
  <c r="C155" i="5"/>
  <c r="C146" i="5"/>
  <c r="C190" i="5"/>
  <c r="C161" i="5"/>
  <c r="C158" i="5"/>
  <c r="C192" i="5"/>
  <c r="C156" i="5"/>
  <c r="C169" i="5"/>
  <c r="C206" i="5"/>
  <c r="C175" i="5"/>
  <c r="C207" i="5"/>
  <c r="C184" i="5"/>
  <c r="C181" i="5"/>
  <c r="C185" i="5"/>
  <c r="C170" i="5"/>
  <c r="C212" i="5"/>
  <c r="C142" i="5"/>
  <c r="C189" i="5"/>
  <c r="C139" i="5"/>
  <c r="C176" i="5"/>
  <c r="C203" i="5"/>
  <c r="C148" i="5"/>
  <c r="C210" i="5"/>
  <c r="C165" i="5"/>
  <c r="C172" i="5"/>
  <c r="C174" i="5"/>
  <c r="C179" i="5"/>
  <c r="C194" i="5"/>
  <c r="C149" i="5"/>
  <c r="C209" i="5"/>
  <c r="C167" i="5"/>
  <c r="C205" i="5"/>
  <c r="C140" i="5"/>
  <c r="C171" i="5"/>
  <c r="C144" i="5"/>
  <c r="C201" i="5"/>
  <c r="C202" i="5"/>
  <c r="C182" i="5"/>
  <c r="C147" i="5"/>
  <c r="C199" i="5"/>
  <c r="C204" i="5"/>
  <c r="C154" i="5"/>
  <c r="C151" i="5"/>
  <c r="C208" i="5"/>
  <c r="C177" i="5"/>
  <c r="C197" i="5"/>
  <c r="C164" i="5"/>
  <c r="C159" i="5"/>
  <c r="C392" i="5"/>
  <c r="C386" i="5"/>
  <c r="C387" i="5"/>
  <c r="C422" i="5"/>
  <c r="C401" i="5"/>
  <c r="C348" i="5"/>
  <c r="C382" i="5"/>
  <c r="C384" i="5"/>
  <c r="C391" i="5"/>
  <c r="C363" i="5"/>
  <c r="C369" i="5"/>
  <c r="C379" i="5"/>
  <c r="C357" i="5"/>
  <c r="C419" i="5"/>
  <c r="C409" i="5"/>
  <c r="C423" i="5"/>
  <c r="C380" i="5"/>
  <c r="C418" i="5"/>
  <c r="C389" i="5"/>
  <c r="C381" i="5"/>
  <c r="C400" i="5"/>
  <c r="C416" i="5"/>
  <c r="C424" i="5"/>
  <c r="C406" i="5"/>
  <c r="C383" i="5"/>
  <c r="C353" i="5"/>
  <c r="C393" i="5"/>
  <c r="C358" i="5"/>
  <c r="C410" i="5"/>
  <c r="C368" i="5"/>
  <c r="C364" i="5"/>
  <c r="C404" i="5"/>
  <c r="C398" i="5"/>
  <c r="C377" i="5"/>
  <c r="C371" i="5"/>
  <c r="C366" i="5"/>
  <c r="C415" i="5"/>
  <c r="C396" i="5"/>
  <c r="C359" i="5"/>
  <c r="C408" i="5"/>
  <c r="C370" i="5"/>
  <c r="C417" i="5"/>
  <c r="C403" i="5"/>
  <c r="C355" i="5"/>
  <c r="C351" i="5"/>
  <c r="C407" i="5"/>
  <c r="C365" i="5"/>
  <c r="C405" i="5"/>
  <c r="C395" i="5"/>
  <c r="C360" i="5"/>
  <c r="C399" i="5"/>
  <c r="C390" i="5"/>
  <c r="C362" i="5"/>
  <c r="C347" i="5"/>
  <c r="C373" i="5"/>
  <c r="C352" i="5"/>
  <c r="C346" i="5"/>
  <c r="C372" i="5"/>
  <c r="C349" i="5"/>
  <c r="C376" i="5"/>
  <c r="C378" i="5"/>
  <c r="C375" i="5"/>
  <c r="C421" i="5"/>
  <c r="C367" i="5"/>
  <c r="C414" i="5"/>
  <c r="C374" i="5"/>
  <c r="C420" i="5"/>
  <c r="C412" i="5"/>
  <c r="C388" i="5"/>
  <c r="C397" i="5"/>
  <c r="C385" i="5"/>
  <c r="C350" i="5"/>
  <c r="C394" i="5"/>
  <c r="C402" i="5"/>
  <c r="C361" i="5"/>
  <c r="C356" i="5"/>
  <c r="C354" i="5"/>
  <c r="C411" i="5"/>
  <c r="C413" i="5"/>
  <c r="C7" i="5"/>
  <c r="U7" i="5" s="1"/>
  <c r="AK157" i="5"/>
  <c r="AL157" i="5"/>
  <c r="AK152" i="5"/>
  <c r="AL152" i="5"/>
  <c r="AL115" i="5"/>
  <c r="AL129" i="5"/>
  <c r="AL121" i="5"/>
  <c r="AL134" i="5"/>
  <c r="AL212" i="5"/>
  <c r="AK212" i="5"/>
  <c r="AL189" i="5"/>
  <c r="AK189" i="5"/>
  <c r="AK176" i="5"/>
  <c r="AL176" i="5"/>
  <c r="AL119" i="5"/>
  <c r="AL148" i="5"/>
  <c r="AK148" i="5"/>
  <c r="AK165" i="5"/>
  <c r="AL165" i="5"/>
  <c r="AK172" i="5"/>
  <c r="AL172" i="5"/>
  <c r="AL179" i="5"/>
  <c r="AK179" i="5"/>
  <c r="AK149" i="5"/>
  <c r="AL149" i="5"/>
  <c r="AL167" i="5"/>
  <c r="AK167" i="5"/>
  <c r="AL349" i="5"/>
  <c r="AK349" i="5"/>
  <c r="AK380" i="5"/>
  <c r="AL380" i="5"/>
  <c r="AL370" i="5"/>
  <c r="AK370" i="5"/>
  <c r="AL329" i="5"/>
  <c r="AL332" i="5"/>
  <c r="AK355" i="5"/>
  <c r="AL355" i="5"/>
  <c r="AL342" i="5"/>
  <c r="AL365" i="5"/>
  <c r="AK365" i="5"/>
  <c r="AL395" i="5"/>
  <c r="AK395" i="5"/>
  <c r="AL399" i="5"/>
  <c r="AK399" i="5"/>
  <c r="AL362" i="5"/>
  <c r="AK362" i="5"/>
  <c r="AK373" i="5"/>
  <c r="AL373" i="5"/>
  <c r="AK346" i="5"/>
  <c r="AL346" i="5"/>
  <c r="AL65" i="5"/>
  <c r="AL102" i="5"/>
  <c r="AK102" i="5"/>
  <c r="AK96" i="5"/>
  <c r="AL96" i="5"/>
  <c r="AL13" i="5"/>
  <c r="AL54" i="5"/>
  <c r="AL55" i="5"/>
  <c r="AL79" i="5"/>
  <c r="AK104" i="5"/>
  <c r="AL104" i="5"/>
  <c r="AL92" i="5"/>
  <c r="AK92" i="5"/>
  <c r="AL43" i="5"/>
  <c r="AL40" i="5"/>
  <c r="AL82" i="5"/>
  <c r="AL86" i="5"/>
  <c r="AL207" i="5"/>
  <c r="AK207" i="5"/>
  <c r="AL184" i="5"/>
  <c r="AK184" i="5"/>
  <c r="AL118" i="5"/>
  <c r="AL126" i="5"/>
  <c r="AL185" i="5"/>
  <c r="AK185" i="5"/>
  <c r="AL163" i="5"/>
  <c r="AK163" i="5"/>
  <c r="AK191" i="5"/>
  <c r="AL191" i="5"/>
  <c r="AK195" i="5"/>
  <c r="AL195" i="5"/>
  <c r="AL178" i="5"/>
  <c r="AK178" i="5"/>
  <c r="AL155" i="5"/>
  <c r="AK155" i="5"/>
  <c r="AL190" i="5"/>
  <c r="AK190" i="5"/>
  <c r="AL120" i="5"/>
  <c r="AL158" i="5"/>
  <c r="AK158" i="5"/>
  <c r="AK156" i="5"/>
  <c r="AL156" i="5"/>
  <c r="AL389" i="5"/>
  <c r="AK389" i="5"/>
  <c r="AL341" i="5"/>
  <c r="AK400" i="5"/>
  <c r="AL400" i="5"/>
  <c r="AK424" i="5"/>
  <c r="AL424" i="5"/>
  <c r="AK383" i="5"/>
  <c r="AL383" i="5"/>
  <c r="AL393" i="5"/>
  <c r="AK393" i="5"/>
  <c r="AL410" i="5"/>
  <c r="AK410" i="5"/>
  <c r="AK364" i="5"/>
  <c r="AL364" i="5"/>
  <c r="AK398" i="5"/>
  <c r="AL398" i="5"/>
  <c r="AL333" i="5"/>
  <c r="AL366" i="5"/>
  <c r="AK366" i="5"/>
  <c r="AK396" i="5"/>
  <c r="AL396" i="5"/>
  <c r="AL66" i="5"/>
  <c r="AL67" i="5"/>
  <c r="AK98" i="5"/>
  <c r="AL98" i="5"/>
  <c r="AL28" i="5"/>
  <c r="AL46" i="5"/>
  <c r="AL11" i="5"/>
  <c r="AL52" i="5"/>
  <c r="AL27" i="5"/>
  <c r="AL35" i="5"/>
  <c r="AL21" i="5"/>
  <c r="AL26" i="5"/>
  <c r="AK103" i="5"/>
  <c r="AL103" i="5"/>
  <c r="AL128" i="5"/>
  <c r="AK150" i="5"/>
  <c r="AL150" i="5"/>
  <c r="AL198" i="5"/>
  <c r="AK198" i="5"/>
  <c r="AL175" i="5"/>
  <c r="AK175" i="5"/>
  <c r="AK196" i="5"/>
  <c r="AL196" i="5"/>
  <c r="AL186" i="5"/>
  <c r="AK186" i="5"/>
  <c r="AK153" i="5"/>
  <c r="AL153" i="5"/>
  <c r="AL173" i="5"/>
  <c r="AK173" i="5"/>
  <c r="AK166" i="5"/>
  <c r="AL166" i="5"/>
  <c r="AL180" i="5"/>
  <c r="AK180" i="5"/>
  <c r="AK162" i="5"/>
  <c r="AL162" i="5"/>
  <c r="AK200" i="5"/>
  <c r="AL200" i="5"/>
  <c r="AL193" i="5"/>
  <c r="AK193" i="5"/>
  <c r="AL124" i="5"/>
  <c r="AL327" i="5"/>
  <c r="AL340" i="5"/>
  <c r="AL326" i="5"/>
  <c r="AL422" i="5"/>
  <c r="AK422" i="5"/>
  <c r="AK401" i="5"/>
  <c r="AL401" i="5"/>
  <c r="AL382" i="5"/>
  <c r="AK382" i="5"/>
  <c r="AK384" i="5"/>
  <c r="AL384" i="5"/>
  <c r="AK391" i="5"/>
  <c r="AL391" i="5"/>
  <c r="AK369" i="5"/>
  <c r="AL369" i="5"/>
  <c r="AL335" i="5"/>
  <c r="AL331" i="5"/>
  <c r="AL409" i="5"/>
  <c r="AK409" i="5"/>
  <c r="AL56" i="5"/>
  <c r="AL76" i="5"/>
  <c r="AL29" i="5"/>
  <c r="AL22" i="5"/>
  <c r="AL30" i="5"/>
  <c r="AL88" i="5"/>
  <c r="AK90" i="5"/>
  <c r="AL90" i="5"/>
  <c r="AL38" i="5"/>
  <c r="AL49" i="5"/>
  <c r="AL83" i="5"/>
  <c r="AL39" i="5"/>
  <c r="AL19" i="5"/>
  <c r="AL45" i="5"/>
  <c r="AL319" i="5"/>
  <c r="AK181" i="5"/>
  <c r="AL181" i="5"/>
  <c r="AL211" i="5"/>
  <c r="AK211" i="5"/>
  <c r="AL187" i="5"/>
  <c r="AK187" i="5"/>
  <c r="AK141" i="5"/>
  <c r="AL141" i="5"/>
  <c r="AK140" i="5"/>
  <c r="AL140" i="5"/>
  <c r="AL171" i="5"/>
  <c r="AK171" i="5"/>
  <c r="AK201" i="5"/>
  <c r="AL201" i="5"/>
  <c r="AL202" i="5"/>
  <c r="AK202" i="5"/>
  <c r="AL122" i="5"/>
  <c r="AL182" i="5"/>
  <c r="AK182" i="5"/>
  <c r="AK199" i="5"/>
  <c r="AL199" i="5"/>
  <c r="AL154" i="5"/>
  <c r="AK154" i="5"/>
  <c r="AK208" i="5"/>
  <c r="AL208" i="5"/>
  <c r="AK197" i="5"/>
  <c r="AL197" i="5"/>
  <c r="AL130" i="5"/>
  <c r="AK375" i="5"/>
  <c r="AL375" i="5"/>
  <c r="AK421" i="5"/>
  <c r="AL421" i="5"/>
  <c r="AL367" i="5"/>
  <c r="AK367" i="5"/>
  <c r="AK414" i="5"/>
  <c r="AL414" i="5"/>
  <c r="AL334" i="5"/>
  <c r="AL420" i="5"/>
  <c r="AK420" i="5"/>
  <c r="AK388" i="5"/>
  <c r="AL388" i="5"/>
  <c r="AK385" i="5"/>
  <c r="AL385" i="5"/>
  <c r="AL343" i="5"/>
  <c r="AK402" i="5"/>
  <c r="AL402" i="5"/>
  <c r="AK356" i="5"/>
  <c r="AL356" i="5"/>
  <c r="AL411" i="5"/>
  <c r="AK411" i="5"/>
  <c r="AL61" i="5"/>
  <c r="AL72" i="5"/>
  <c r="AL81" i="5"/>
  <c r="AL78" i="5"/>
  <c r="AL37" i="5"/>
  <c r="AL93" i="5"/>
  <c r="AK93" i="5"/>
  <c r="AL24" i="5"/>
  <c r="AL70" i="5"/>
  <c r="AL15" i="5"/>
  <c r="AL41" i="5"/>
  <c r="AL89" i="5"/>
  <c r="AK89" i="5"/>
  <c r="AL59" i="5"/>
  <c r="AL60" i="5"/>
  <c r="AL116" i="5"/>
  <c r="AK170" i="5"/>
  <c r="AL170" i="5"/>
  <c r="AL113" i="5"/>
  <c r="AL135" i="5"/>
  <c r="AK142" i="5"/>
  <c r="AL142" i="5"/>
  <c r="AK139" i="5"/>
  <c r="AL139" i="5"/>
  <c r="AL125" i="5"/>
  <c r="AL203" i="5"/>
  <c r="AK203" i="5"/>
  <c r="AK210" i="5"/>
  <c r="AL210" i="5"/>
  <c r="AL114" i="5"/>
  <c r="AK174" i="5"/>
  <c r="AL174" i="5"/>
  <c r="AL194" i="5"/>
  <c r="AK194" i="5"/>
  <c r="AK209" i="5"/>
  <c r="AL209" i="5"/>
  <c r="AL205" i="5"/>
  <c r="AK205" i="5"/>
  <c r="AL408" i="5"/>
  <c r="AK408" i="5"/>
  <c r="AL376" i="5"/>
  <c r="AK376" i="5"/>
  <c r="AL344" i="5"/>
  <c r="AK417" i="5"/>
  <c r="AL417" i="5"/>
  <c r="AK403" i="5"/>
  <c r="AL403" i="5"/>
  <c r="AL351" i="5"/>
  <c r="AK351" i="5"/>
  <c r="AK407" i="5"/>
  <c r="AL407" i="5"/>
  <c r="AK405" i="5"/>
  <c r="AL405" i="5"/>
  <c r="AK360" i="5"/>
  <c r="AL360" i="5"/>
  <c r="AL390" i="5"/>
  <c r="AK390" i="5"/>
  <c r="AK347" i="5"/>
  <c r="AL347" i="5"/>
  <c r="AK352" i="5"/>
  <c r="AL352" i="5"/>
  <c r="AL372" i="5"/>
  <c r="AK372" i="5"/>
  <c r="AL48" i="5"/>
  <c r="AL63" i="5"/>
  <c r="AL57" i="5"/>
  <c r="AL71" i="5"/>
  <c r="AL47" i="5"/>
  <c r="AL95" i="5"/>
  <c r="AK95" i="5"/>
  <c r="AL99" i="5"/>
  <c r="AK99" i="5"/>
  <c r="AL32" i="5"/>
  <c r="AL23" i="5"/>
  <c r="AL87" i="5"/>
  <c r="AL50" i="5"/>
  <c r="E7" i="5"/>
  <c r="AL7" i="5"/>
  <c r="AL131" i="5"/>
  <c r="AL143" i="5"/>
  <c r="AK143" i="5"/>
  <c r="AL168" i="5"/>
  <c r="AK168" i="5"/>
  <c r="AL138" i="5"/>
  <c r="AK138" i="5"/>
  <c r="AK160" i="5"/>
  <c r="AL160" i="5"/>
  <c r="AL117" i="5"/>
  <c r="AK146" i="5"/>
  <c r="AL146" i="5"/>
  <c r="AL136" i="5"/>
  <c r="AL161" i="5"/>
  <c r="AK161" i="5"/>
  <c r="AL192" i="5"/>
  <c r="AK192" i="5"/>
  <c r="AK169" i="5"/>
  <c r="AL169" i="5"/>
  <c r="E319" i="5"/>
  <c r="AK418" i="5"/>
  <c r="AL418" i="5"/>
  <c r="AL381" i="5"/>
  <c r="AK381" i="5"/>
  <c r="AL339" i="5"/>
  <c r="AK416" i="5"/>
  <c r="AL416" i="5"/>
  <c r="AL406" i="5"/>
  <c r="AK406" i="5"/>
  <c r="AL353" i="5"/>
  <c r="AK353" i="5"/>
  <c r="AL358" i="5"/>
  <c r="AK358" i="5"/>
  <c r="AL368" i="5"/>
  <c r="AK368" i="5"/>
  <c r="AL404" i="5"/>
  <c r="AK404" i="5"/>
  <c r="AL377" i="5"/>
  <c r="AK377" i="5"/>
  <c r="AK371" i="5"/>
  <c r="AL371" i="5"/>
  <c r="AK415" i="5"/>
  <c r="AL415" i="5"/>
  <c r="AL359" i="5"/>
  <c r="AK359" i="5"/>
  <c r="AL100" i="5"/>
  <c r="AK100" i="5"/>
  <c r="AL10" i="5"/>
  <c r="AK101" i="5"/>
  <c r="AL101" i="5"/>
  <c r="AL64" i="5"/>
  <c r="AL84" i="5"/>
  <c r="AL44" i="5"/>
  <c r="AL105" i="5"/>
  <c r="AK105" i="5"/>
  <c r="AL74" i="5"/>
  <c r="AL12" i="5"/>
  <c r="AL85" i="5"/>
  <c r="AL94" i="5"/>
  <c r="AK94" i="5"/>
  <c r="AL20" i="5"/>
  <c r="AK183" i="5"/>
  <c r="AL183" i="5"/>
  <c r="AL338" i="5"/>
  <c r="AL330" i="5"/>
  <c r="AK387" i="5"/>
  <c r="AL387" i="5"/>
  <c r="AL345" i="5"/>
  <c r="AK348" i="5"/>
  <c r="AL348" i="5"/>
  <c r="AL336" i="5"/>
  <c r="AL328" i="5"/>
  <c r="AL363" i="5"/>
  <c r="AK363" i="5"/>
  <c r="AL379" i="5"/>
  <c r="AK379" i="5"/>
  <c r="AL357" i="5"/>
  <c r="AK357" i="5"/>
  <c r="AL419" i="5"/>
  <c r="AK419" i="5"/>
  <c r="AL423" i="5"/>
  <c r="AK423" i="5"/>
  <c r="AL31" i="5"/>
  <c r="AL18" i="5"/>
  <c r="AL68" i="5"/>
  <c r="AL33" i="5"/>
  <c r="AL80" i="5"/>
  <c r="AL51" i="5"/>
  <c r="AL9" i="5"/>
  <c r="AL75" i="5"/>
  <c r="AL106" i="5"/>
  <c r="AK106" i="5"/>
  <c r="AL17" i="5"/>
  <c r="AL16" i="5"/>
  <c r="AL8" i="5"/>
  <c r="AK188" i="5"/>
  <c r="AL188" i="5"/>
  <c r="AL145" i="5"/>
  <c r="AK145" i="5"/>
  <c r="AL132" i="5"/>
  <c r="AL206" i="5"/>
  <c r="AK206" i="5"/>
  <c r="AL127" i="5"/>
  <c r="AK144" i="5"/>
  <c r="AL144" i="5"/>
  <c r="AL133" i="5"/>
  <c r="AL137" i="5"/>
  <c r="AL123" i="5"/>
  <c r="AL147" i="5"/>
  <c r="AK147" i="5"/>
  <c r="AK204" i="5"/>
  <c r="AL204" i="5"/>
  <c r="AL151" i="5"/>
  <c r="AK151" i="5"/>
  <c r="AK177" i="5"/>
  <c r="AL177" i="5"/>
  <c r="AK164" i="5"/>
  <c r="AL164" i="5"/>
  <c r="AK159" i="5"/>
  <c r="AL159" i="5"/>
  <c r="AL378" i="5"/>
  <c r="AK378" i="5"/>
  <c r="AL325" i="5"/>
  <c r="AL392" i="5"/>
  <c r="AK392" i="5"/>
  <c r="AK386" i="5"/>
  <c r="AL386" i="5"/>
  <c r="AL337" i="5"/>
  <c r="AL374" i="5"/>
  <c r="AK374" i="5"/>
  <c r="AK412" i="5"/>
  <c r="AL412" i="5"/>
  <c r="AK397" i="5"/>
  <c r="AL397" i="5"/>
  <c r="AL350" i="5"/>
  <c r="AK350" i="5"/>
  <c r="AK394" i="5"/>
  <c r="AL394" i="5"/>
  <c r="AL361" i="5"/>
  <c r="AK361" i="5"/>
  <c r="AL354" i="5"/>
  <c r="AK354" i="5"/>
  <c r="AK413" i="5"/>
  <c r="AL413" i="5"/>
  <c r="AL91" i="5"/>
  <c r="AK91" i="5"/>
  <c r="AL73" i="5"/>
  <c r="AL69" i="5"/>
  <c r="AL53" i="5"/>
  <c r="AL14" i="5"/>
  <c r="AL77" i="5"/>
  <c r="AL42" i="5"/>
  <c r="AL62" i="5"/>
  <c r="AL58" i="5"/>
  <c r="AL97" i="5"/>
  <c r="AK97" i="5"/>
  <c r="AL34" i="5"/>
  <c r="AL25" i="5"/>
  <c r="AL36" i="5"/>
  <c r="K112" i="5"/>
  <c r="L3" i="5"/>
  <c r="K6" i="5"/>
  <c r="K218" i="5"/>
  <c r="K324" i="5"/>
  <c r="N81" i="5" l="1"/>
  <c r="L81" i="5"/>
  <c r="AD81" i="5"/>
  <c r="AI81" i="5"/>
  <c r="AH81" i="5"/>
  <c r="Y81" i="5"/>
  <c r="X81" i="5"/>
  <c r="O81" i="5"/>
  <c r="M81" i="5"/>
  <c r="T81" i="5"/>
  <c r="K81" i="5"/>
  <c r="J81" i="5"/>
  <c r="F81" i="5"/>
  <c r="AG81" i="5"/>
  <c r="AF81" i="5"/>
  <c r="W81" i="5"/>
  <c r="U81" i="5"/>
  <c r="AB81" i="5"/>
  <c r="S81" i="5"/>
  <c r="R81" i="5"/>
  <c r="I81" i="5"/>
  <c r="H81" i="5"/>
  <c r="V81" i="5"/>
  <c r="AE81" i="5"/>
  <c r="AC81" i="5"/>
  <c r="AJ81" i="5"/>
  <c r="AA81" i="5"/>
  <c r="Z81" i="5"/>
  <c r="Q81" i="5"/>
  <c r="P81" i="5"/>
  <c r="P325" i="5"/>
  <c r="Z121" i="5"/>
  <c r="AF133" i="5"/>
  <c r="U132" i="5"/>
  <c r="Y117" i="5"/>
  <c r="AC16" i="5"/>
  <c r="Z75" i="5"/>
  <c r="AH80" i="5"/>
  <c r="V68" i="5"/>
  <c r="AG31" i="5"/>
  <c r="O338" i="5"/>
  <c r="M47" i="5"/>
  <c r="AG57" i="5"/>
  <c r="O127" i="5"/>
  <c r="O23" i="5"/>
  <c r="O17" i="5"/>
  <c r="K33" i="5"/>
  <c r="AI18" i="5"/>
  <c r="I328" i="5"/>
  <c r="N330" i="5"/>
  <c r="N71" i="5"/>
  <c r="K337" i="5"/>
  <c r="O119" i="5"/>
  <c r="AJ345" i="5"/>
  <c r="AI16" i="5"/>
  <c r="L17" i="5"/>
  <c r="G75" i="5"/>
  <c r="Z51" i="5"/>
  <c r="X80" i="5"/>
  <c r="AH33" i="5"/>
  <c r="R68" i="5"/>
  <c r="Y18" i="5"/>
  <c r="O31" i="5"/>
  <c r="G328" i="5"/>
  <c r="J345" i="5"/>
  <c r="T330" i="5"/>
  <c r="AC338" i="5"/>
  <c r="S123" i="5"/>
  <c r="N133" i="5"/>
  <c r="J132" i="5"/>
  <c r="M23" i="5"/>
  <c r="AI47" i="5"/>
  <c r="T71" i="5"/>
  <c r="O57" i="5"/>
  <c r="W48" i="5"/>
  <c r="O117" i="5"/>
  <c r="I337" i="5"/>
  <c r="F325" i="5"/>
  <c r="L119" i="5"/>
  <c r="H121" i="5"/>
  <c r="AA20" i="5"/>
  <c r="Q44" i="5"/>
  <c r="W64" i="5"/>
  <c r="T339" i="5"/>
  <c r="O7" i="5"/>
  <c r="R344" i="5"/>
  <c r="X128" i="5"/>
  <c r="Y41" i="5"/>
  <c r="U37" i="5"/>
  <c r="AJ72" i="5"/>
  <c r="K61" i="5"/>
  <c r="Y135" i="5"/>
  <c r="V19" i="5"/>
  <c r="H331" i="5"/>
  <c r="K326" i="5"/>
  <c r="L327" i="5"/>
  <c r="Y126" i="5"/>
  <c r="AD26" i="5"/>
  <c r="K21" i="5"/>
  <c r="U27" i="5"/>
  <c r="AD28" i="5"/>
  <c r="AD341" i="5"/>
  <c r="AD54" i="5"/>
  <c r="AD342" i="5"/>
  <c r="AG329" i="5"/>
  <c r="M36" i="5"/>
  <c r="U58" i="5"/>
  <c r="P73" i="5"/>
  <c r="J129" i="5"/>
  <c r="AJ16" i="5"/>
  <c r="M17" i="5"/>
  <c r="Q75" i="5"/>
  <c r="AA51" i="5"/>
  <c r="Y80" i="5"/>
  <c r="F33" i="5"/>
  <c r="AJ68" i="5"/>
  <c r="Z18" i="5"/>
  <c r="X31" i="5"/>
  <c r="H328" i="5"/>
  <c r="K345" i="5"/>
  <c r="AC330" i="5"/>
  <c r="N338" i="5"/>
  <c r="AB123" i="5"/>
  <c r="W133" i="5"/>
  <c r="T132" i="5"/>
  <c r="N23" i="5"/>
  <c r="AJ47" i="5"/>
  <c r="M71" i="5"/>
  <c r="X57" i="5"/>
  <c r="AF48" i="5"/>
  <c r="X117" i="5"/>
  <c r="J337" i="5"/>
  <c r="G325" i="5"/>
  <c r="N119" i="5"/>
  <c r="Q121" i="5"/>
  <c r="I20" i="5"/>
  <c r="AG64" i="5"/>
  <c r="AD339" i="5"/>
  <c r="AB115" i="5"/>
  <c r="AG7" i="5"/>
  <c r="AH128" i="5"/>
  <c r="J60" i="5"/>
  <c r="AA41" i="5"/>
  <c r="O37" i="5"/>
  <c r="M61" i="5"/>
  <c r="AI135" i="5"/>
  <c r="H49" i="5"/>
  <c r="M30" i="5"/>
  <c r="L29" i="5"/>
  <c r="J331" i="5"/>
  <c r="AD326" i="5"/>
  <c r="AE327" i="5"/>
  <c r="AA126" i="5"/>
  <c r="AH21" i="5"/>
  <c r="AE27" i="5"/>
  <c r="J52" i="5"/>
  <c r="AF28" i="5"/>
  <c r="I67" i="5"/>
  <c r="H341" i="5"/>
  <c r="J43" i="5"/>
  <c r="G54" i="5"/>
  <c r="AF342" i="5"/>
  <c r="AI329" i="5"/>
  <c r="W36" i="5"/>
  <c r="AD14" i="5"/>
  <c r="Z73" i="5"/>
  <c r="AB129" i="5"/>
  <c r="AJ51" i="5"/>
  <c r="U123" i="5"/>
  <c r="AE20" i="5"/>
  <c r="AI64" i="5"/>
  <c r="AD115" i="5"/>
  <c r="AI7" i="5"/>
  <c r="K128" i="5"/>
  <c r="T60" i="5"/>
  <c r="AD41" i="5"/>
  <c r="L15" i="5"/>
  <c r="Y37" i="5"/>
  <c r="L78" i="5"/>
  <c r="O61" i="5"/>
  <c r="AC135" i="5"/>
  <c r="I113" i="5"/>
  <c r="L45" i="5"/>
  <c r="R49" i="5"/>
  <c r="O30" i="5"/>
  <c r="F29" i="5"/>
  <c r="L331" i="5"/>
  <c r="AF326" i="5"/>
  <c r="AG327" i="5"/>
  <c r="O21" i="5"/>
  <c r="T52" i="5"/>
  <c r="K67" i="5"/>
  <c r="T43" i="5"/>
  <c r="Y54" i="5"/>
  <c r="I34" i="5"/>
  <c r="M62" i="5"/>
  <c r="G14" i="5"/>
  <c r="AJ73" i="5"/>
  <c r="V129" i="5"/>
  <c r="N16" i="5"/>
  <c r="X17" i="5"/>
  <c r="AA75" i="5"/>
  <c r="H51" i="5"/>
  <c r="AI80" i="5"/>
  <c r="L33" i="5"/>
  <c r="AG68" i="5"/>
  <c r="G18" i="5"/>
  <c r="AH31" i="5"/>
  <c r="J328" i="5"/>
  <c r="M345" i="5"/>
  <c r="O330" i="5"/>
  <c r="P338" i="5"/>
  <c r="N123" i="5"/>
  <c r="AG133" i="5"/>
  <c r="Y127" i="5"/>
  <c r="N132" i="5"/>
  <c r="X23" i="5"/>
  <c r="N32" i="5"/>
  <c r="F47" i="5"/>
  <c r="W71" i="5"/>
  <c r="AH57" i="5"/>
  <c r="AH48" i="5"/>
  <c r="AH117" i="5"/>
  <c r="AJ337" i="5"/>
  <c r="Q325" i="5"/>
  <c r="X119" i="5"/>
  <c r="AA121" i="5"/>
  <c r="Q20" i="5"/>
  <c r="S12" i="5"/>
  <c r="M64" i="5"/>
  <c r="Q10" i="5"/>
  <c r="AF115" i="5"/>
  <c r="X50" i="5"/>
  <c r="M128" i="5"/>
  <c r="V60" i="5"/>
  <c r="O15" i="5"/>
  <c r="F78" i="5"/>
  <c r="AG61" i="5"/>
  <c r="K343" i="5"/>
  <c r="S113" i="5"/>
  <c r="F45" i="5"/>
  <c r="AB49" i="5"/>
  <c r="Y30" i="5"/>
  <c r="X29" i="5"/>
  <c r="K122" i="5"/>
  <c r="AG21" i="5"/>
  <c r="I35" i="5"/>
  <c r="N52" i="5"/>
  <c r="U67" i="5"/>
  <c r="V43" i="5"/>
  <c r="I332" i="5"/>
  <c r="I120" i="5"/>
  <c r="S34" i="5"/>
  <c r="W62" i="5"/>
  <c r="Q14" i="5"/>
  <c r="N8" i="5"/>
  <c r="O16" i="5"/>
  <c r="AG17" i="5"/>
  <c r="AB75" i="5"/>
  <c r="AD51" i="5"/>
  <c r="M80" i="5"/>
  <c r="V33" i="5"/>
  <c r="L18" i="5"/>
  <c r="AI31" i="5"/>
  <c r="AI328" i="5"/>
  <c r="F345" i="5"/>
  <c r="P330" i="5"/>
  <c r="Q338" i="5"/>
  <c r="W123" i="5"/>
  <c r="AH133" i="5"/>
  <c r="AI127" i="5"/>
  <c r="O132" i="5"/>
  <c r="AG23" i="5"/>
  <c r="X32" i="5"/>
  <c r="G47" i="5"/>
  <c r="AF71" i="5"/>
  <c r="AI57" i="5"/>
  <c r="AC48" i="5"/>
  <c r="AI117" i="5"/>
  <c r="M337" i="5"/>
  <c r="R325" i="5"/>
  <c r="Y119" i="5"/>
  <c r="AB121" i="5"/>
  <c r="U12" i="5"/>
  <c r="AA10" i="5"/>
  <c r="Z115" i="5"/>
  <c r="O50" i="5"/>
  <c r="X60" i="5"/>
  <c r="I59" i="5"/>
  <c r="Q15" i="5"/>
  <c r="F24" i="5"/>
  <c r="P78" i="5"/>
  <c r="AD343" i="5"/>
  <c r="AD125" i="5"/>
  <c r="AC113" i="5"/>
  <c r="X45" i="5"/>
  <c r="G56" i="5"/>
  <c r="L335" i="5"/>
  <c r="I340" i="5"/>
  <c r="U122" i="5"/>
  <c r="AA35" i="5"/>
  <c r="AF52" i="5"/>
  <c r="I11" i="5"/>
  <c r="W67" i="5"/>
  <c r="H66" i="5"/>
  <c r="F55" i="5"/>
  <c r="T13" i="5"/>
  <c r="K332" i="5"/>
  <c r="AA120" i="5"/>
  <c r="AC34" i="5"/>
  <c r="Y62" i="5"/>
  <c r="G134" i="5"/>
  <c r="X8" i="5"/>
  <c r="P16" i="5"/>
  <c r="AH17" i="5"/>
  <c r="AC75" i="5"/>
  <c r="AE51" i="5"/>
  <c r="L80" i="5"/>
  <c r="O33" i="5"/>
  <c r="AD18" i="5"/>
  <c r="AB31" i="5"/>
  <c r="T328" i="5"/>
  <c r="G345" i="5"/>
  <c r="Q330" i="5"/>
  <c r="R338" i="5"/>
  <c r="AF123" i="5"/>
  <c r="AI133" i="5"/>
  <c r="L127" i="5"/>
  <c r="X132" i="5"/>
  <c r="AH23" i="5"/>
  <c r="Z32" i="5"/>
  <c r="P47" i="5"/>
  <c r="AG71" i="5"/>
  <c r="AD57" i="5"/>
  <c r="K48" i="5"/>
  <c r="T117" i="5"/>
  <c r="F337" i="5"/>
  <c r="S325" i="5"/>
  <c r="AH119" i="5"/>
  <c r="U121" i="5"/>
  <c r="AE12" i="5"/>
  <c r="AA44" i="5"/>
  <c r="O10" i="5"/>
  <c r="K50" i="5"/>
  <c r="AB344" i="5"/>
  <c r="AA59" i="5"/>
  <c r="AI15" i="5"/>
  <c r="P24" i="5"/>
  <c r="AH78" i="5"/>
  <c r="F72" i="5"/>
  <c r="AF343" i="5"/>
  <c r="G125" i="5"/>
  <c r="W113" i="5"/>
  <c r="AD38" i="5"/>
  <c r="M22" i="5"/>
  <c r="Q56" i="5"/>
  <c r="AE335" i="5"/>
  <c r="K340" i="5"/>
  <c r="W122" i="5"/>
  <c r="H26" i="5"/>
  <c r="AC35" i="5"/>
  <c r="AA11" i="5"/>
  <c r="Z66" i="5"/>
  <c r="G40" i="5"/>
  <c r="P55" i="5"/>
  <c r="N13" i="5"/>
  <c r="AD332" i="5"/>
  <c r="AC120" i="5"/>
  <c r="L77" i="5"/>
  <c r="T53" i="5"/>
  <c r="I134" i="5"/>
  <c r="Z8" i="5"/>
  <c r="Y16" i="5"/>
  <c r="AI17" i="5"/>
  <c r="AD75" i="5"/>
  <c r="X51" i="5"/>
  <c r="N80" i="5"/>
  <c r="X33" i="5"/>
  <c r="W18" i="5"/>
  <c r="M31" i="5"/>
  <c r="M328" i="5"/>
  <c r="H345" i="5"/>
  <c r="R330" i="5"/>
  <c r="S338" i="5"/>
  <c r="Z123" i="5"/>
  <c r="AB133" i="5"/>
  <c r="AG132" i="5"/>
  <c r="L23" i="5"/>
  <c r="AC32" i="5"/>
  <c r="Y47" i="5"/>
  <c r="AH71" i="5"/>
  <c r="L57" i="5"/>
  <c r="L48" i="5"/>
  <c r="M117" i="5"/>
  <c r="G337" i="5"/>
  <c r="T325" i="5"/>
  <c r="AI119" i="5"/>
  <c r="V121" i="5"/>
  <c r="H12" i="5"/>
  <c r="I44" i="5"/>
  <c r="F10" i="5"/>
  <c r="P339" i="5"/>
  <c r="M50" i="5"/>
  <c r="N344" i="5"/>
  <c r="U59" i="5"/>
  <c r="R24" i="5"/>
  <c r="H72" i="5"/>
  <c r="J343" i="5"/>
  <c r="Q125" i="5"/>
  <c r="J19" i="5"/>
  <c r="G38" i="5"/>
  <c r="O22" i="5"/>
  <c r="AA56" i="5"/>
  <c r="AG335" i="5"/>
  <c r="AD340" i="5"/>
  <c r="J26" i="5"/>
  <c r="W35" i="5"/>
  <c r="I27" i="5"/>
  <c r="AC11" i="5"/>
  <c r="J28" i="5"/>
  <c r="AB66" i="5"/>
  <c r="I341" i="5"/>
  <c r="Q40" i="5"/>
  <c r="Z55" i="5"/>
  <c r="X13" i="5"/>
  <c r="I58" i="5"/>
  <c r="F77" i="5"/>
  <c r="V53" i="5"/>
  <c r="AA134" i="5"/>
  <c r="AG48" i="5"/>
  <c r="AC8" i="5"/>
  <c r="AH16" i="5"/>
  <c r="V17" i="5"/>
  <c r="X75" i="5"/>
  <c r="Q51" i="5"/>
  <c r="O80" i="5"/>
  <c r="Y33" i="5"/>
  <c r="P18" i="5"/>
  <c r="N31" i="5"/>
  <c r="F328" i="5"/>
  <c r="I345" i="5"/>
  <c r="S330" i="5"/>
  <c r="T338" i="5"/>
  <c r="I123" i="5"/>
  <c r="M133" i="5"/>
  <c r="AA132" i="5"/>
  <c r="K23" i="5"/>
  <c r="Z47" i="5"/>
  <c r="AI71" i="5"/>
  <c r="F57" i="5"/>
  <c r="N48" i="5"/>
  <c r="N117" i="5"/>
  <c r="H337" i="5"/>
  <c r="M325" i="5"/>
  <c r="AD119" i="5"/>
  <c r="AE121" i="5"/>
  <c r="AE44" i="5"/>
  <c r="R339" i="5"/>
  <c r="M7" i="5"/>
  <c r="P344" i="5"/>
  <c r="AE59" i="5"/>
  <c r="G41" i="5"/>
  <c r="AJ24" i="5"/>
  <c r="K37" i="5"/>
  <c r="R72" i="5"/>
  <c r="AI125" i="5"/>
  <c r="G135" i="5"/>
  <c r="T19" i="5"/>
  <c r="Q38" i="5"/>
  <c r="Y22" i="5"/>
  <c r="O126" i="5"/>
  <c r="AB26" i="5"/>
  <c r="AA27" i="5"/>
  <c r="W11" i="5"/>
  <c r="AB28" i="5"/>
  <c r="V66" i="5"/>
  <c r="K341" i="5"/>
  <c r="AA40" i="5"/>
  <c r="K342" i="5"/>
  <c r="AE329" i="5"/>
  <c r="K36" i="5"/>
  <c r="S58" i="5"/>
  <c r="P77" i="5"/>
  <c r="X53" i="5"/>
  <c r="J336" i="5"/>
  <c r="H336" i="5"/>
  <c r="F336" i="5"/>
  <c r="T336" i="5"/>
  <c r="AH70" i="5"/>
  <c r="P70" i="5"/>
  <c r="F70" i="5"/>
  <c r="L70" i="5"/>
  <c r="W76" i="5"/>
  <c r="U76" i="5"/>
  <c r="S76" i="5"/>
  <c r="AF333" i="5"/>
  <c r="K333" i="5"/>
  <c r="Z124" i="5"/>
  <c r="N124" i="5"/>
  <c r="AJ65" i="5"/>
  <c r="R65" i="5"/>
  <c r="H65" i="5"/>
  <c r="AJ8" i="5"/>
  <c r="R8" i="5"/>
  <c r="P8" i="5"/>
  <c r="F8" i="5"/>
  <c r="AB16" i="5"/>
  <c r="Z16" i="5"/>
  <c r="H16" i="5"/>
  <c r="F16" i="5"/>
  <c r="AD17" i="5"/>
  <c r="AA17" i="5"/>
  <c r="Y17" i="5"/>
  <c r="G17" i="5"/>
  <c r="AE75" i="5"/>
  <c r="U75" i="5"/>
  <c r="S75" i="5"/>
  <c r="I75" i="5"/>
  <c r="AC9" i="5"/>
  <c r="AI9" i="5"/>
  <c r="Q9" i="5"/>
  <c r="G9" i="5"/>
  <c r="W51" i="5"/>
  <c r="AC51" i="5"/>
  <c r="S51" i="5"/>
  <c r="I51" i="5"/>
  <c r="AJ80" i="5"/>
  <c r="Z80" i="5"/>
  <c r="P80" i="5"/>
  <c r="F80" i="5"/>
  <c r="AC33" i="5"/>
  <c r="AI33" i="5"/>
  <c r="Q33" i="5"/>
  <c r="G33" i="5"/>
  <c r="AF68" i="5"/>
  <c r="N68" i="5"/>
  <c r="AB68" i="5"/>
  <c r="J68" i="5"/>
  <c r="V18" i="5"/>
  <c r="AJ18" i="5"/>
  <c r="R18" i="5"/>
  <c r="H18" i="5"/>
  <c r="AA31" i="5"/>
  <c r="Y31" i="5"/>
  <c r="G31" i="5"/>
  <c r="AJ31" i="5"/>
  <c r="K328" i="5"/>
  <c r="AG328" i="5"/>
  <c r="AE328" i="5"/>
  <c r="L328" i="5"/>
  <c r="K336" i="5"/>
  <c r="AG336" i="5"/>
  <c r="AE336" i="5"/>
  <c r="L336" i="5"/>
  <c r="L345" i="5"/>
  <c r="AH345" i="5"/>
  <c r="AF345" i="5"/>
  <c r="AD345" i="5"/>
  <c r="L330" i="5"/>
  <c r="J330" i="5"/>
  <c r="H330" i="5"/>
  <c r="F330" i="5"/>
  <c r="L338" i="5"/>
  <c r="J338" i="5"/>
  <c r="H338" i="5"/>
  <c r="F338" i="5"/>
  <c r="AG123" i="5"/>
  <c r="O123" i="5"/>
  <c r="M123" i="5"/>
  <c r="K123" i="5"/>
  <c r="AA133" i="5"/>
  <c r="Y133" i="5"/>
  <c r="O133" i="5"/>
  <c r="AJ133" i="5"/>
  <c r="N127" i="5"/>
  <c r="AA127" i="5"/>
  <c r="Q127" i="5"/>
  <c r="G127" i="5"/>
  <c r="AH132" i="5"/>
  <c r="P132" i="5"/>
  <c r="F132" i="5"/>
  <c r="L132" i="5"/>
  <c r="AI23" i="5"/>
  <c r="Y23" i="5"/>
  <c r="G23" i="5"/>
  <c r="AJ23" i="5"/>
  <c r="AJ32" i="5"/>
  <c r="R32" i="5"/>
  <c r="P32" i="5"/>
  <c r="F32" i="5"/>
  <c r="AA47" i="5"/>
  <c r="Q47" i="5"/>
  <c r="AB47" i="5"/>
  <c r="AD47" i="5"/>
  <c r="AA71" i="5"/>
  <c r="Y71" i="5"/>
  <c r="O71" i="5"/>
  <c r="AB71" i="5"/>
  <c r="AC57" i="5"/>
  <c r="AA57" i="5"/>
  <c r="Y57" i="5"/>
  <c r="G57" i="5"/>
  <c r="AJ48" i="5"/>
  <c r="Z48" i="5"/>
  <c r="X48" i="5"/>
  <c r="F48" i="5"/>
  <c r="AA117" i="5"/>
  <c r="Q117" i="5"/>
  <c r="G117" i="5"/>
  <c r="AB117" i="5"/>
  <c r="Y131" i="5"/>
  <c r="W131" i="5"/>
  <c r="M131" i="5"/>
  <c r="K131" i="5"/>
  <c r="L337" i="5"/>
  <c r="AH337" i="5"/>
  <c r="AF337" i="5"/>
  <c r="AD337" i="5"/>
  <c r="AF325" i="5"/>
  <c r="AD325" i="5"/>
  <c r="K325" i="5"/>
  <c r="I325" i="5"/>
  <c r="AC119" i="5"/>
  <c r="AA119" i="5"/>
  <c r="Q119" i="5"/>
  <c r="G119" i="5"/>
  <c r="W121" i="5"/>
  <c r="M121" i="5"/>
  <c r="S121" i="5"/>
  <c r="I121" i="5"/>
  <c r="W20" i="5"/>
  <c r="AC20" i="5"/>
  <c r="S20" i="5"/>
  <c r="W12" i="5"/>
  <c r="M12" i="5"/>
  <c r="K12" i="5"/>
  <c r="U74" i="5"/>
  <c r="S74" i="5"/>
  <c r="I74" i="5"/>
  <c r="W44" i="5"/>
  <c r="AC44" i="5"/>
  <c r="S44" i="5"/>
  <c r="AA64" i="5"/>
  <c r="Y64" i="5"/>
  <c r="O64" i="5"/>
  <c r="AC10" i="5"/>
  <c r="S10" i="5"/>
  <c r="I10" i="5"/>
  <c r="L339" i="5"/>
  <c r="J339" i="5"/>
  <c r="H339" i="5"/>
  <c r="X115" i="5"/>
  <c r="V115" i="5"/>
  <c r="T115" i="5"/>
  <c r="Y116" i="5"/>
  <c r="G116" i="5"/>
  <c r="AI116" i="5"/>
  <c r="AA7" i="5"/>
  <c r="Y7" i="5"/>
  <c r="G7" i="5"/>
  <c r="AJ7" i="5"/>
  <c r="AE50" i="5"/>
  <c r="AJ50" i="5"/>
  <c r="AH50" i="5"/>
  <c r="P50" i="5"/>
  <c r="T63" i="5"/>
  <c r="Y63" i="5"/>
  <c r="G63" i="5"/>
  <c r="M63" i="5"/>
  <c r="J344" i="5"/>
  <c r="H344" i="5"/>
  <c r="F344" i="5"/>
  <c r="T344" i="5"/>
  <c r="AD128" i="5"/>
  <c r="AJ128" i="5"/>
  <c r="Z128" i="5"/>
  <c r="P128" i="5"/>
  <c r="P60" i="5"/>
  <c r="N60" i="5"/>
  <c r="L60" i="5"/>
  <c r="AG60" i="5"/>
  <c r="W59" i="5"/>
  <c r="M59" i="5"/>
  <c r="S59" i="5"/>
  <c r="H59" i="5"/>
  <c r="AC41" i="5"/>
  <c r="S41" i="5"/>
  <c r="Q41" i="5"/>
  <c r="F41" i="5"/>
  <c r="AA15" i="5"/>
  <c r="I15" i="5"/>
  <c r="G15" i="5"/>
  <c r="AD15" i="5"/>
  <c r="Z70" i="5"/>
  <c r="H70" i="5"/>
  <c r="AE70" i="5"/>
  <c r="AC70" i="5"/>
  <c r="AB24" i="5"/>
  <c r="J24" i="5"/>
  <c r="H24" i="5"/>
  <c r="AE24" i="5"/>
  <c r="Q37" i="5"/>
  <c r="G37" i="5"/>
  <c r="M37" i="5"/>
  <c r="R37" i="5"/>
  <c r="Z78" i="5"/>
  <c r="H78" i="5"/>
  <c r="AE78" i="5"/>
  <c r="K78" i="5"/>
  <c r="AB72" i="5"/>
  <c r="J72" i="5"/>
  <c r="AG72" i="5"/>
  <c r="AE72" i="5"/>
  <c r="Y61" i="5"/>
  <c r="G61" i="5"/>
  <c r="AD61" i="5"/>
  <c r="AJ61" i="5"/>
  <c r="R343" i="5"/>
  <c r="X343" i="5"/>
  <c r="V343" i="5"/>
  <c r="AJ343" i="5"/>
  <c r="Q334" i="5"/>
  <c r="W334" i="5"/>
  <c r="AC334" i="5"/>
  <c r="AI334" i="5"/>
  <c r="X114" i="5"/>
  <c r="F114" i="5"/>
  <c r="L114" i="5"/>
  <c r="I114" i="5"/>
  <c r="AA125" i="5"/>
  <c r="I125" i="5"/>
  <c r="AF125" i="5"/>
  <c r="V125" i="5"/>
  <c r="U135" i="5"/>
  <c r="AA135" i="5"/>
  <c r="Q135" i="5"/>
  <c r="AD135" i="5"/>
  <c r="O113" i="5"/>
  <c r="U113" i="5"/>
  <c r="K113" i="5"/>
  <c r="AH113" i="5"/>
  <c r="P45" i="5"/>
  <c r="Z45" i="5"/>
  <c r="AC45" i="5"/>
  <c r="AI45" i="5"/>
  <c r="N19" i="5"/>
  <c r="L19" i="5"/>
  <c r="H19" i="5"/>
  <c r="AG19" i="5"/>
  <c r="R39" i="5"/>
  <c r="H39" i="5"/>
  <c r="T39" i="5"/>
  <c r="AC39" i="5"/>
  <c r="T49" i="5"/>
  <c r="J49" i="5"/>
  <c r="AG49" i="5"/>
  <c r="AE49" i="5"/>
  <c r="I38" i="5"/>
  <c r="S38" i="5"/>
  <c r="V38" i="5"/>
  <c r="AJ38" i="5"/>
  <c r="Q30" i="5"/>
  <c r="G30" i="5"/>
  <c r="S30" i="5"/>
  <c r="AJ30" i="5"/>
  <c r="Q22" i="5"/>
  <c r="G22" i="5"/>
  <c r="AA22" i="5"/>
  <c r="AJ22" i="5"/>
  <c r="P29" i="5"/>
  <c r="Z29" i="5"/>
  <c r="AC29" i="5"/>
  <c r="AI29" i="5"/>
  <c r="O76" i="5"/>
  <c r="M76" i="5"/>
  <c r="K76" i="5"/>
  <c r="AH76" i="5"/>
  <c r="S56" i="5"/>
  <c r="I56" i="5"/>
  <c r="AF56" i="5"/>
  <c r="AD56" i="5"/>
  <c r="AC331" i="5"/>
  <c r="AI331" i="5"/>
  <c r="AG331" i="5"/>
  <c r="AE331" i="5"/>
  <c r="Y335" i="5"/>
  <c r="W335" i="5"/>
  <c r="AC335" i="5"/>
  <c r="AI335" i="5"/>
  <c r="X326" i="5"/>
  <c r="V326" i="5"/>
  <c r="AJ326" i="5"/>
  <c r="AH326" i="5"/>
  <c r="V340" i="5"/>
  <c r="AJ340" i="5"/>
  <c r="AH340" i="5"/>
  <c r="AF340" i="5"/>
  <c r="Y327" i="5"/>
  <c r="W327" i="5"/>
  <c r="AC327" i="5"/>
  <c r="AI327" i="5"/>
  <c r="G130" i="5"/>
  <c r="AD130" i="5"/>
  <c r="K130" i="5"/>
  <c r="AH130" i="5"/>
  <c r="O122" i="5"/>
  <c r="M122" i="5"/>
  <c r="Q122" i="5"/>
  <c r="AH122" i="5"/>
  <c r="S126" i="5"/>
  <c r="Q126" i="5"/>
  <c r="G126" i="5"/>
  <c r="AD126" i="5"/>
  <c r="S118" i="5"/>
  <c r="I118" i="5"/>
  <c r="AC118" i="5"/>
  <c r="AD118" i="5"/>
  <c r="V26" i="5"/>
  <c r="T26" i="5"/>
  <c r="AE26" i="5"/>
  <c r="AG26" i="5"/>
  <c r="Y21" i="5"/>
  <c r="G21" i="5"/>
  <c r="AD21" i="5"/>
  <c r="AJ21" i="5"/>
  <c r="O35" i="5"/>
  <c r="U35" i="5"/>
  <c r="S35" i="5"/>
  <c r="X35" i="5"/>
  <c r="W27" i="5"/>
  <c r="M27" i="5"/>
  <c r="S27" i="5"/>
  <c r="H27" i="5"/>
  <c r="X52" i="5"/>
  <c r="F52" i="5"/>
  <c r="L52" i="5"/>
  <c r="AI52" i="5"/>
  <c r="O11" i="5"/>
  <c r="U11" i="5"/>
  <c r="S11" i="5"/>
  <c r="X11" i="5"/>
  <c r="R46" i="5"/>
  <c r="H46" i="5"/>
  <c r="F46" i="5"/>
  <c r="S46" i="5"/>
  <c r="X28" i="5"/>
  <c r="V28" i="5"/>
  <c r="T28" i="5"/>
  <c r="Y28" i="5"/>
  <c r="O67" i="5"/>
  <c r="M67" i="5"/>
  <c r="X67" i="5"/>
  <c r="AH67" i="5"/>
  <c r="N66" i="5"/>
  <c r="T66" i="5"/>
  <c r="R66" i="5"/>
  <c r="O66" i="5"/>
  <c r="H333" i="5"/>
  <c r="V333" i="5"/>
  <c r="AJ333" i="5"/>
  <c r="AH333" i="5"/>
  <c r="P341" i="5"/>
  <c r="V341" i="5"/>
  <c r="AJ341" i="5"/>
  <c r="AH341" i="5"/>
  <c r="R124" i="5"/>
  <c r="P124" i="5"/>
  <c r="F124" i="5"/>
  <c r="AI124" i="5"/>
  <c r="S40" i="5"/>
  <c r="I40" i="5"/>
  <c r="AF40" i="5"/>
  <c r="AD40" i="5"/>
  <c r="N43" i="5"/>
  <c r="L43" i="5"/>
  <c r="H43" i="5"/>
  <c r="AG43" i="5"/>
  <c r="R79" i="5"/>
  <c r="H79" i="5"/>
  <c r="AE79" i="5"/>
  <c r="AC79" i="5"/>
  <c r="R55" i="5"/>
  <c r="H55" i="5"/>
  <c r="AB55" i="5"/>
  <c r="AC55" i="5"/>
  <c r="Q54" i="5"/>
  <c r="AA54" i="5"/>
  <c r="V54" i="5"/>
  <c r="AJ54" i="5"/>
  <c r="P13" i="5"/>
  <c r="F13" i="5"/>
  <c r="L13" i="5"/>
  <c r="AI13" i="5"/>
  <c r="AB65" i="5"/>
  <c r="J65" i="5"/>
  <c r="AG65" i="5"/>
  <c r="AE65" i="5"/>
  <c r="X342" i="5"/>
  <c r="V342" i="5"/>
  <c r="AJ342" i="5"/>
  <c r="AH342" i="5"/>
  <c r="V332" i="5"/>
  <c r="AJ332" i="5"/>
  <c r="AH332" i="5"/>
  <c r="AF332" i="5"/>
  <c r="AA329" i="5"/>
  <c r="Y329" i="5"/>
  <c r="W329" i="5"/>
  <c r="AC329" i="5"/>
  <c r="U120" i="5"/>
  <c r="S120" i="5"/>
  <c r="W120" i="5"/>
  <c r="AF120" i="5"/>
  <c r="O36" i="5"/>
  <c r="Y36" i="5"/>
  <c r="AJ36" i="5"/>
  <c r="AH36" i="5"/>
  <c r="AJ25" i="5"/>
  <c r="Z25" i="5"/>
  <c r="H25" i="5"/>
  <c r="AE25" i="5"/>
  <c r="U34" i="5"/>
  <c r="K34" i="5"/>
  <c r="G34" i="5"/>
  <c r="AF34" i="5"/>
  <c r="M58" i="5"/>
  <c r="K58" i="5"/>
  <c r="AH58" i="5"/>
  <c r="AF58" i="5"/>
  <c r="Q62" i="5"/>
  <c r="O62" i="5"/>
  <c r="AI62" i="5"/>
  <c r="AJ62" i="5"/>
  <c r="U42" i="5"/>
  <c r="S42" i="5"/>
  <c r="I42" i="5"/>
  <c r="AF42" i="5"/>
  <c r="H77" i="5"/>
  <c r="R77" i="5"/>
  <c r="AC77" i="5"/>
  <c r="AI77" i="5"/>
  <c r="I14" i="5"/>
  <c r="S14" i="5"/>
  <c r="V14" i="5"/>
  <c r="AJ14" i="5"/>
  <c r="P53" i="5"/>
  <c r="N53" i="5"/>
  <c r="L53" i="5"/>
  <c r="AI53" i="5"/>
  <c r="P69" i="5"/>
  <c r="F69" i="5"/>
  <c r="L69" i="5"/>
  <c r="AI69" i="5"/>
  <c r="AB73" i="5"/>
  <c r="R73" i="5"/>
  <c r="H73" i="5"/>
  <c r="AE73" i="5"/>
  <c r="S134" i="5"/>
  <c r="AC134" i="5"/>
  <c r="AF134" i="5"/>
  <c r="AD134" i="5"/>
  <c r="N129" i="5"/>
  <c r="T129" i="5"/>
  <c r="X129" i="5"/>
  <c r="AG129" i="5"/>
  <c r="L9" i="5"/>
  <c r="F9" i="5"/>
  <c r="Y9" i="5"/>
  <c r="O9" i="5"/>
  <c r="AE74" i="5"/>
  <c r="AA74" i="5"/>
  <c r="J63" i="5"/>
  <c r="AG63" i="5"/>
  <c r="O63" i="5"/>
  <c r="U63" i="5"/>
  <c r="I334" i="5"/>
  <c r="AE334" i="5"/>
  <c r="L334" i="5"/>
  <c r="J334" i="5"/>
  <c r="AF114" i="5"/>
  <c r="N114" i="5"/>
  <c r="T114" i="5"/>
  <c r="J114" i="5"/>
  <c r="Z46" i="5"/>
  <c r="P46" i="5"/>
  <c r="N46" i="5"/>
  <c r="L46" i="5"/>
  <c r="K25" i="5"/>
  <c r="AH25" i="5"/>
  <c r="P25" i="5"/>
  <c r="AB8" i="5"/>
  <c r="J8" i="5"/>
  <c r="H8" i="5"/>
  <c r="AE8" i="5"/>
  <c r="T16" i="5"/>
  <c r="R16" i="5"/>
  <c r="U16" i="5"/>
  <c r="AE16" i="5"/>
  <c r="AC17" i="5"/>
  <c r="S17" i="5"/>
  <c r="Q17" i="5"/>
  <c r="F17" i="5"/>
  <c r="W75" i="5"/>
  <c r="M75" i="5"/>
  <c r="K75" i="5"/>
  <c r="H75" i="5"/>
  <c r="U9" i="5"/>
  <c r="AA9" i="5"/>
  <c r="I9" i="5"/>
  <c r="AD9" i="5"/>
  <c r="O51" i="5"/>
  <c r="U51" i="5"/>
  <c r="K51" i="5"/>
  <c r="AF51" i="5"/>
  <c r="AB80" i="5"/>
  <c r="R80" i="5"/>
  <c r="H80" i="5"/>
  <c r="AE80" i="5"/>
  <c r="U33" i="5"/>
  <c r="AA33" i="5"/>
  <c r="I33" i="5"/>
  <c r="AD33" i="5"/>
  <c r="X68" i="5"/>
  <c r="F68" i="5"/>
  <c r="T68" i="5"/>
  <c r="I68" i="5"/>
  <c r="N18" i="5"/>
  <c r="AB18" i="5"/>
  <c r="J18" i="5"/>
  <c r="AE18" i="5"/>
  <c r="S31" i="5"/>
  <c r="Q31" i="5"/>
  <c r="T31" i="5"/>
  <c r="AD31" i="5"/>
  <c r="S328" i="5"/>
  <c r="Y328" i="5"/>
  <c r="W328" i="5"/>
  <c r="AC328" i="5"/>
  <c r="S336" i="5"/>
  <c r="Y336" i="5"/>
  <c r="W336" i="5"/>
  <c r="AC336" i="5"/>
  <c r="T345" i="5"/>
  <c r="Z345" i="5"/>
  <c r="X345" i="5"/>
  <c r="V345" i="5"/>
  <c r="M330" i="5"/>
  <c r="AI330" i="5"/>
  <c r="AG330" i="5"/>
  <c r="AE330" i="5"/>
  <c r="M338" i="5"/>
  <c r="AI338" i="5"/>
  <c r="AG338" i="5"/>
  <c r="AE338" i="5"/>
  <c r="Y123" i="5"/>
  <c r="G123" i="5"/>
  <c r="AD123" i="5"/>
  <c r="J123" i="5"/>
  <c r="S133" i="5"/>
  <c r="Q133" i="5"/>
  <c r="G133" i="5"/>
  <c r="AD133" i="5"/>
  <c r="AC127" i="5"/>
  <c r="S127" i="5"/>
  <c r="I127" i="5"/>
  <c r="AF127" i="5"/>
  <c r="Z132" i="5"/>
  <c r="H132" i="5"/>
  <c r="AE132" i="5"/>
  <c r="K132" i="5"/>
  <c r="AA23" i="5"/>
  <c r="Q23" i="5"/>
  <c r="AB23" i="5"/>
  <c r="AD23" i="5"/>
  <c r="AB32" i="5"/>
  <c r="J32" i="5"/>
  <c r="H32" i="5"/>
  <c r="AE32" i="5"/>
  <c r="S47" i="5"/>
  <c r="I47" i="5"/>
  <c r="AF47" i="5"/>
  <c r="V47" i="5"/>
  <c r="S71" i="5"/>
  <c r="Q71" i="5"/>
  <c r="G71" i="5"/>
  <c r="AD71" i="5"/>
  <c r="U57" i="5"/>
  <c r="S57" i="5"/>
  <c r="Q57" i="5"/>
  <c r="N57" i="5"/>
  <c r="AB48" i="5"/>
  <c r="R48" i="5"/>
  <c r="P48" i="5"/>
  <c r="M48" i="5"/>
  <c r="S117" i="5"/>
  <c r="I117" i="5"/>
  <c r="L117" i="5"/>
  <c r="AD117" i="5"/>
  <c r="Q131" i="5"/>
  <c r="O131" i="5"/>
  <c r="Z131" i="5"/>
  <c r="AJ131" i="5"/>
  <c r="T337" i="5"/>
  <c r="Z337" i="5"/>
  <c r="X337" i="5"/>
  <c r="V337" i="5"/>
  <c r="H325" i="5"/>
  <c r="V325" i="5"/>
  <c r="AJ325" i="5"/>
  <c r="AH325" i="5"/>
  <c r="U119" i="5"/>
  <c r="S119" i="5"/>
  <c r="I119" i="5"/>
  <c r="V119" i="5"/>
  <c r="O121" i="5"/>
  <c r="X121" i="5"/>
  <c r="K121" i="5"/>
  <c r="P121" i="5"/>
  <c r="O20" i="5"/>
  <c r="U20" i="5"/>
  <c r="K20" i="5"/>
  <c r="AH20" i="5"/>
  <c r="O12" i="5"/>
  <c r="Y12" i="5"/>
  <c r="AJ12" i="5"/>
  <c r="AH12" i="5"/>
  <c r="M74" i="5"/>
  <c r="K74" i="5"/>
  <c r="AH74" i="5"/>
  <c r="AF74" i="5"/>
  <c r="O44" i="5"/>
  <c r="U44" i="5"/>
  <c r="K44" i="5"/>
  <c r="AH44" i="5"/>
  <c r="S64" i="5"/>
  <c r="Q64" i="5"/>
  <c r="G64" i="5"/>
  <c r="AD64" i="5"/>
  <c r="U10" i="5"/>
  <c r="K10" i="5"/>
  <c r="G10" i="5"/>
  <c r="AF10" i="5"/>
  <c r="AC339" i="5"/>
  <c r="AI339" i="5"/>
  <c r="AG339" i="5"/>
  <c r="AE339" i="5"/>
  <c r="P115" i="5"/>
  <c r="N115" i="5"/>
  <c r="L115" i="5"/>
  <c r="AI115" i="5"/>
  <c r="Q116" i="5"/>
  <c r="AA116" i="5"/>
  <c r="AD116" i="5"/>
  <c r="AJ116" i="5"/>
  <c r="S7" i="5"/>
  <c r="Q7" i="5"/>
  <c r="T7" i="5"/>
  <c r="AD7" i="5"/>
  <c r="AD50" i="5"/>
  <c r="AB50" i="5"/>
  <c r="Z50" i="5"/>
  <c r="H50" i="5"/>
  <c r="AI63" i="5"/>
  <c r="Q63" i="5"/>
  <c r="AJ63" i="5"/>
  <c r="AD63" i="5"/>
  <c r="S344" i="5"/>
  <c r="AG344" i="5"/>
  <c r="AE344" i="5"/>
  <c r="L344" i="5"/>
  <c r="V128" i="5"/>
  <c r="AB128" i="5"/>
  <c r="R128" i="5"/>
  <c r="H128" i="5"/>
  <c r="H60" i="5"/>
  <c r="F60" i="5"/>
  <c r="Q60" i="5"/>
  <c r="AI60" i="5"/>
  <c r="O59" i="5"/>
  <c r="X59" i="5"/>
  <c r="K59" i="5"/>
  <c r="AH59" i="5"/>
  <c r="U41" i="5"/>
  <c r="K41" i="5"/>
  <c r="I41" i="5"/>
  <c r="AF41" i="5"/>
  <c r="S15" i="5"/>
  <c r="AB15" i="5"/>
  <c r="AF15" i="5"/>
  <c r="V15" i="5"/>
  <c r="R70" i="5"/>
  <c r="S70" i="5"/>
  <c r="W70" i="5"/>
  <c r="U70" i="5"/>
  <c r="T24" i="5"/>
  <c r="U24" i="5"/>
  <c r="AG24" i="5"/>
  <c r="W24" i="5"/>
  <c r="I37" i="5"/>
  <c r="AH37" i="5"/>
  <c r="AD37" i="5"/>
  <c r="AJ37" i="5"/>
  <c r="R78" i="5"/>
  <c r="S78" i="5"/>
  <c r="W78" i="5"/>
  <c r="AC78" i="5"/>
  <c r="T72" i="5"/>
  <c r="M72" i="5"/>
  <c r="Y72" i="5"/>
  <c r="W72" i="5"/>
  <c r="Q61" i="5"/>
  <c r="R61" i="5"/>
  <c r="V61" i="5"/>
  <c r="AB61" i="5"/>
  <c r="Z343" i="5"/>
  <c r="P343" i="5"/>
  <c r="N343" i="5"/>
  <c r="AB343" i="5"/>
  <c r="Y334" i="5"/>
  <c r="O334" i="5"/>
  <c r="U334" i="5"/>
  <c r="AA334" i="5"/>
  <c r="P114" i="5"/>
  <c r="Q114" i="5"/>
  <c r="AC114" i="5"/>
  <c r="AI114" i="5"/>
  <c r="S125" i="5"/>
  <c r="L125" i="5"/>
  <c r="X125" i="5"/>
  <c r="N125" i="5"/>
  <c r="M135" i="5"/>
  <c r="S135" i="5"/>
  <c r="I135" i="5"/>
  <c r="AF135" i="5"/>
  <c r="G113" i="5"/>
  <c r="M113" i="5"/>
  <c r="X113" i="5"/>
  <c r="Z113" i="5"/>
  <c r="H45" i="5"/>
  <c r="AE45" i="5"/>
  <c r="U45" i="5"/>
  <c r="AA45" i="5"/>
  <c r="F19" i="5"/>
  <c r="AF19" i="5"/>
  <c r="AI19" i="5"/>
  <c r="Y19" i="5"/>
  <c r="J39" i="5"/>
  <c r="AG39" i="5"/>
  <c r="AE39" i="5"/>
  <c r="U39" i="5"/>
  <c r="L49" i="5"/>
  <c r="N49" i="5"/>
  <c r="Y49" i="5"/>
  <c r="W49" i="5"/>
  <c r="K38" i="5"/>
  <c r="AF38" i="5"/>
  <c r="N38" i="5"/>
  <c r="AB38" i="5"/>
  <c r="I30" i="5"/>
  <c r="AF30" i="5"/>
  <c r="AD30" i="5"/>
  <c r="AB30" i="5"/>
  <c r="I22" i="5"/>
  <c r="AF22" i="5"/>
  <c r="AD22" i="5"/>
  <c r="AB22" i="5"/>
  <c r="H29" i="5"/>
  <c r="AE29" i="5"/>
  <c r="U29" i="5"/>
  <c r="AA29" i="5"/>
  <c r="G76" i="5"/>
  <c r="AD76" i="5"/>
  <c r="AJ76" i="5"/>
  <c r="Z76" i="5"/>
  <c r="K56" i="5"/>
  <c r="U56" i="5"/>
  <c r="X56" i="5"/>
  <c r="V56" i="5"/>
  <c r="U331" i="5"/>
  <c r="AA331" i="5"/>
  <c r="Y331" i="5"/>
  <c r="W331" i="5"/>
  <c r="Q335" i="5"/>
  <c r="O335" i="5"/>
  <c r="U335" i="5"/>
  <c r="AA335" i="5"/>
  <c r="P326" i="5"/>
  <c r="N326" i="5"/>
  <c r="AB326" i="5"/>
  <c r="Z326" i="5"/>
  <c r="N340" i="5"/>
  <c r="AB340" i="5"/>
  <c r="Z340" i="5"/>
  <c r="X340" i="5"/>
  <c r="Q327" i="5"/>
  <c r="O327" i="5"/>
  <c r="U327" i="5"/>
  <c r="AA327" i="5"/>
  <c r="AG130" i="5"/>
  <c r="V130" i="5"/>
  <c r="AJ130" i="5"/>
  <c r="Z130" i="5"/>
  <c r="G122" i="5"/>
  <c r="I122" i="5"/>
  <c r="AJ122" i="5"/>
  <c r="Z122" i="5"/>
  <c r="K126" i="5"/>
  <c r="I126" i="5"/>
  <c r="AF126" i="5"/>
  <c r="V126" i="5"/>
  <c r="K118" i="5"/>
  <c r="U118" i="5"/>
  <c r="AF118" i="5"/>
  <c r="V118" i="5"/>
  <c r="N26" i="5"/>
  <c r="L26" i="5"/>
  <c r="AI26" i="5"/>
  <c r="Y26" i="5"/>
  <c r="Q21" i="5"/>
  <c r="J21" i="5"/>
  <c r="V21" i="5"/>
  <c r="AB21" i="5"/>
  <c r="G35" i="5"/>
  <c r="M35" i="5"/>
  <c r="K35" i="5"/>
  <c r="AH35" i="5"/>
  <c r="O27" i="5"/>
  <c r="X27" i="5"/>
  <c r="K27" i="5"/>
  <c r="AH27" i="5"/>
  <c r="P52" i="5"/>
  <c r="Q52" i="5"/>
  <c r="AC52" i="5"/>
  <c r="AA52" i="5"/>
  <c r="G11" i="5"/>
  <c r="M11" i="5"/>
  <c r="K11" i="5"/>
  <c r="AH11" i="5"/>
  <c r="J46" i="5"/>
  <c r="AI46" i="5"/>
  <c r="AE46" i="5"/>
  <c r="AC46" i="5"/>
  <c r="P28" i="5"/>
  <c r="N28" i="5"/>
  <c r="L28" i="5"/>
  <c r="AI28" i="5"/>
  <c r="G67" i="5"/>
  <c r="AD67" i="5"/>
  <c r="AJ67" i="5"/>
  <c r="Z67" i="5"/>
  <c r="F66" i="5"/>
  <c r="L66" i="5"/>
  <c r="J66" i="5"/>
  <c r="AG66" i="5"/>
  <c r="P333" i="5"/>
  <c r="N333" i="5"/>
  <c r="AB333" i="5"/>
  <c r="Z333" i="5"/>
  <c r="X341" i="5"/>
  <c r="N341" i="5"/>
  <c r="AB341" i="5"/>
  <c r="Z341" i="5"/>
  <c r="J124" i="5"/>
  <c r="H124" i="5"/>
  <c r="S124" i="5"/>
  <c r="AC124" i="5"/>
  <c r="K40" i="5"/>
  <c r="M40" i="5"/>
  <c r="X40" i="5"/>
  <c r="V40" i="5"/>
  <c r="F43" i="5"/>
  <c r="AF43" i="5"/>
  <c r="AI43" i="5"/>
  <c r="Y43" i="5"/>
  <c r="J79" i="5"/>
  <c r="AG79" i="5"/>
  <c r="W79" i="5"/>
  <c r="U79" i="5"/>
  <c r="J55" i="5"/>
  <c r="AG55" i="5"/>
  <c r="AE55" i="5"/>
  <c r="U55" i="5"/>
  <c r="I54" i="5"/>
  <c r="AF54" i="5"/>
  <c r="N54" i="5"/>
  <c r="AB54" i="5"/>
  <c r="H13" i="5"/>
  <c r="AE13" i="5"/>
  <c r="Z13" i="5"/>
  <c r="AA13" i="5"/>
  <c r="T65" i="5"/>
  <c r="V65" i="5"/>
  <c r="Y65" i="5"/>
  <c r="W65" i="5"/>
  <c r="P342" i="5"/>
  <c r="N342" i="5"/>
  <c r="AB342" i="5"/>
  <c r="Z342" i="5"/>
  <c r="N332" i="5"/>
  <c r="AB332" i="5"/>
  <c r="Z332" i="5"/>
  <c r="X332" i="5"/>
  <c r="S329" i="5"/>
  <c r="Q329" i="5"/>
  <c r="O329" i="5"/>
  <c r="U329" i="5"/>
  <c r="M120" i="5"/>
  <c r="K120" i="5"/>
  <c r="AH120" i="5"/>
  <c r="X120" i="5"/>
  <c r="G36" i="5"/>
  <c r="AD36" i="5"/>
  <c r="AB36" i="5"/>
  <c r="Z36" i="5"/>
  <c r="AB25" i="5"/>
  <c r="R25" i="5"/>
  <c r="AD25" i="5"/>
  <c r="W25" i="5"/>
  <c r="M34" i="5"/>
  <c r="AE34" i="5"/>
  <c r="AH34" i="5"/>
  <c r="X34" i="5"/>
  <c r="G58" i="5"/>
  <c r="O58" i="5"/>
  <c r="Z58" i="5"/>
  <c r="X58" i="5"/>
  <c r="I62" i="5"/>
  <c r="G62" i="5"/>
  <c r="AD62" i="5"/>
  <c r="AB62" i="5"/>
  <c r="M42" i="5"/>
  <c r="K42" i="5"/>
  <c r="AH42" i="5"/>
  <c r="X42" i="5"/>
  <c r="J77" i="5"/>
  <c r="AE77" i="5"/>
  <c r="U77" i="5"/>
  <c r="AA77" i="5"/>
  <c r="K14" i="5"/>
  <c r="AF14" i="5"/>
  <c r="N14" i="5"/>
  <c r="AB14" i="5"/>
  <c r="H53" i="5"/>
  <c r="F53" i="5"/>
  <c r="AH53" i="5"/>
  <c r="AA53" i="5"/>
  <c r="H69" i="5"/>
  <c r="J69" i="5"/>
  <c r="AC69" i="5"/>
  <c r="AA69" i="5"/>
  <c r="T73" i="5"/>
  <c r="J73" i="5"/>
  <c r="AG73" i="5"/>
  <c r="W73" i="5"/>
  <c r="K134" i="5"/>
  <c r="AH134" i="5"/>
  <c r="X134" i="5"/>
  <c r="V134" i="5"/>
  <c r="F129" i="5"/>
  <c r="L129" i="5"/>
  <c r="AI129" i="5"/>
  <c r="Y129" i="5"/>
  <c r="O130" i="5"/>
  <c r="M130" i="5"/>
  <c r="S130" i="5"/>
  <c r="AD333" i="5"/>
  <c r="I333" i="5"/>
  <c r="X124" i="5"/>
  <c r="L124" i="5"/>
  <c r="Z79" i="5"/>
  <c r="P79" i="5"/>
  <c r="F79" i="5"/>
  <c r="AC42" i="5"/>
  <c r="AA42" i="5"/>
  <c r="Q42" i="5"/>
  <c r="X69" i="5"/>
  <c r="N69" i="5"/>
  <c r="T69" i="5"/>
  <c r="T8" i="5"/>
  <c r="U8" i="5"/>
  <c r="AG8" i="5"/>
  <c r="W8" i="5"/>
  <c r="L16" i="5"/>
  <c r="J16" i="5"/>
  <c r="AG16" i="5"/>
  <c r="W16" i="5"/>
  <c r="U17" i="5"/>
  <c r="K17" i="5"/>
  <c r="I17" i="5"/>
  <c r="AF17" i="5"/>
  <c r="O75" i="5"/>
  <c r="P75" i="5"/>
  <c r="AJ75" i="5"/>
  <c r="AH75" i="5"/>
  <c r="M9" i="5"/>
  <c r="S9" i="5"/>
  <c r="N9" i="5"/>
  <c r="AF9" i="5"/>
  <c r="G51" i="5"/>
  <c r="M51" i="5"/>
  <c r="P51" i="5"/>
  <c r="AH51" i="5"/>
  <c r="T80" i="5"/>
  <c r="J80" i="5"/>
  <c r="AG80" i="5"/>
  <c r="W80" i="5"/>
  <c r="M33" i="5"/>
  <c r="S33" i="5"/>
  <c r="N33" i="5"/>
  <c r="AF33" i="5"/>
  <c r="P68" i="5"/>
  <c r="Y68" i="5"/>
  <c r="L68" i="5"/>
  <c r="AI68" i="5"/>
  <c r="F18" i="5"/>
  <c r="T18" i="5"/>
  <c r="O18" i="5"/>
  <c r="AG18" i="5"/>
  <c r="K31" i="5"/>
  <c r="I31" i="5"/>
  <c r="AF31" i="5"/>
  <c r="V31" i="5"/>
  <c r="AA328" i="5"/>
  <c r="Q328" i="5"/>
  <c r="O328" i="5"/>
  <c r="U328" i="5"/>
  <c r="AA336" i="5"/>
  <c r="Q336" i="5"/>
  <c r="O336" i="5"/>
  <c r="U336" i="5"/>
  <c r="AB345" i="5"/>
  <c r="R345" i="5"/>
  <c r="P345" i="5"/>
  <c r="N345" i="5"/>
  <c r="U330" i="5"/>
  <c r="AA330" i="5"/>
  <c r="Y330" i="5"/>
  <c r="W330" i="5"/>
  <c r="U338" i="5"/>
  <c r="AA338" i="5"/>
  <c r="Y338" i="5"/>
  <c r="W338" i="5"/>
  <c r="Q123" i="5"/>
  <c r="R123" i="5"/>
  <c r="V123" i="5"/>
  <c r="AJ123" i="5"/>
  <c r="K133" i="5"/>
  <c r="I133" i="5"/>
  <c r="T133" i="5"/>
  <c r="V133" i="5"/>
  <c r="U127" i="5"/>
  <c r="K127" i="5"/>
  <c r="AH127" i="5"/>
  <c r="X127" i="5"/>
  <c r="R132" i="5"/>
  <c r="S132" i="5"/>
  <c r="W132" i="5"/>
  <c r="AC132" i="5"/>
  <c r="S23" i="5"/>
  <c r="I23" i="5"/>
  <c r="AF23" i="5"/>
  <c r="V23" i="5"/>
  <c r="T32" i="5"/>
  <c r="U32" i="5"/>
  <c r="AG32" i="5"/>
  <c r="W32" i="5"/>
  <c r="K47" i="5"/>
  <c r="AH47" i="5"/>
  <c r="X47" i="5"/>
  <c r="N47" i="5"/>
  <c r="K71" i="5"/>
  <c r="I71" i="5"/>
  <c r="L71" i="5"/>
  <c r="V71" i="5"/>
  <c r="M57" i="5"/>
  <c r="K57" i="5"/>
  <c r="I57" i="5"/>
  <c r="AF57" i="5"/>
  <c r="T48" i="5"/>
  <c r="J48" i="5"/>
  <c r="H48" i="5"/>
  <c r="AE48" i="5"/>
  <c r="K117" i="5"/>
  <c r="AJ117" i="5"/>
  <c r="AF117" i="5"/>
  <c r="V117" i="5"/>
  <c r="I131" i="5"/>
  <c r="G131" i="5"/>
  <c r="AD131" i="5"/>
  <c r="AB131" i="5"/>
  <c r="AB337" i="5"/>
  <c r="R337" i="5"/>
  <c r="P337" i="5"/>
  <c r="N337" i="5"/>
  <c r="X325" i="5"/>
  <c r="N325" i="5"/>
  <c r="AB325" i="5"/>
  <c r="Z325" i="5"/>
  <c r="M119" i="5"/>
  <c r="K119" i="5"/>
  <c r="F119" i="5"/>
  <c r="AF119" i="5"/>
  <c r="G121" i="5"/>
  <c r="AD121" i="5"/>
  <c r="AJ121" i="5"/>
  <c r="AH121" i="5"/>
  <c r="G20" i="5"/>
  <c r="M20" i="5"/>
  <c r="AG20" i="5"/>
  <c r="Z20" i="5"/>
  <c r="G12" i="5"/>
  <c r="AD12" i="5"/>
  <c r="AB12" i="5"/>
  <c r="Z12" i="5"/>
  <c r="G74" i="5"/>
  <c r="O74" i="5"/>
  <c r="Z74" i="5"/>
  <c r="X74" i="5"/>
  <c r="G44" i="5"/>
  <c r="M44" i="5"/>
  <c r="AG44" i="5"/>
  <c r="Z44" i="5"/>
  <c r="K64" i="5"/>
  <c r="I64" i="5"/>
  <c r="AC64" i="5"/>
  <c r="V64" i="5"/>
  <c r="M10" i="5"/>
  <c r="AE10" i="5"/>
  <c r="AH10" i="5"/>
  <c r="X10" i="5"/>
  <c r="U339" i="5"/>
  <c r="AA339" i="5"/>
  <c r="Y339" i="5"/>
  <c r="W339" i="5"/>
  <c r="H115" i="5"/>
  <c r="F115" i="5"/>
  <c r="J115" i="5"/>
  <c r="AA115" i="5"/>
  <c r="I116" i="5"/>
  <c r="AF116" i="5"/>
  <c r="V116" i="5"/>
  <c r="AB116" i="5"/>
  <c r="K7" i="5"/>
  <c r="I7" i="5"/>
  <c r="AF7" i="5"/>
  <c r="V7" i="5"/>
  <c r="V50" i="5"/>
  <c r="T50" i="5"/>
  <c r="R50" i="5"/>
  <c r="G50" i="5"/>
  <c r="AA63" i="5"/>
  <c r="I63" i="5"/>
  <c r="AF63" i="5"/>
  <c r="V63" i="5"/>
  <c r="AA344" i="5"/>
  <c r="Y344" i="5"/>
  <c r="W344" i="5"/>
  <c r="AC344" i="5"/>
  <c r="N128" i="5"/>
  <c r="T128" i="5"/>
  <c r="J128" i="5"/>
  <c r="W128" i="5"/>
  <c r="Y60" i="5"/>
  <c r="AE60" i="5"/>
  <c r="AC60" i="5"/>
  <c r="AA60" i="5"/>
  <c r="G59" i="5"/>
  <c r="AD59" i="5"/>
  <c r="AJ59" i="5"/>
  <c r="Z59" i="5"/>
  <c r="M41" i="5"/>
  <c r="V41" i="5"/>
  <c r="AH41" i="5"/>
  <c r="X41" i="5"/>
  <c r="K15" i="5"/>
  <c r="AH15" i="5"/>
  <c r="X15" i="5"/>
  <c r="N15" i="5"/>
  <c r="J70" i="5"/>
  <c r="AG70" i="5"/>
  <c r="O70" i="5"/>
  <c r="M70" i="5"/>
  <c r="L24" i="5"/>
  <c r="AI24" i="5"/>
  <c r="Y24" i="5"/>
  <c r="O24" i="5"/>
  <c r="J37" i="5"/>
  <c r="AF37" i="5"/>
  <c r="V37" i="5"/>
  <c r="AB37" i="5"/>
  <c r="J78" i="5"/>
  <c r="AG78" i="5"/>
  <c r="O78" i="5"/>
  <c r="U78" i="5"/>
  <c r="L72" i="5"/>
  <c r="AI72" i="5"/>
  <c r="Q72" i="5"/>
  <c r="O72" i="5"/>
  <c r="I61" i="5"/>
  <c r="AF61" i="5"/>
  <c r="N61" i="5"/>
  <c r="T61" i="5"/>
  <c r="AH343" i="5"/>
  <c r="H343" i="5"/>
  <c r="F343" i="5"/>
  <c r="T343" i="5"/>
  <c r="AG334" i="5"/>
  <c r="G334" i="5"/>
  <c r="M334" i="5"/>
  <c r="S334" i="5"/>
  <c r="H114" i="5"/>
  <c r="AE114" i="5"/>
  <c r="U114" i="5"/>
  <c r="AA114" i="5"/>
  <c r="K125" i="5"/>
  <c r="AH125" i="5"/>
  <c r="P125" i="5"/>
  <c r="F125" i="5"/>
  <c r="V135" i="5"/>
  <c r="K135" i="5"/>
  <c r="N135" i="5"/>
  <c r="X135" i="5"/>
  <c r="AF113" i="5"/>
  <c r="AD113" i="5"/>
  <c r="AJ113" i="5"/>
  <c r="R113" i="5"/>
  <c r="R45" i="5"/>
  <c r="W45" i="5"/>
  <c r="M45" i="5"/>
  <c r="S45" i="5"/>
  <c r="X19" i="5"/>
  <c r="AC19" i="5"/>
  <c r="AA19" i="5"/>
  <c r="Q19" i="5"/>
  <c r="AJ39" i="5"/>
  <c r="Y39" i="5"/>
  <c r="W39" i="5"/>
  <c r="M39" i="5"/>
  <c r="F49" i="5"/>
  <c r="AI49" i="5"/>
  <c r="Q49" i="5"/>
  <c r="O49" i="5"/>
  <c r="AH38" i="5"/>
  <c r="X38" i="5"/>
  <c r="F38" i="5"/>
  <c r="T38" i="5"/>
  <c r="AI30" i="5"/>
  <c r="X30" i="5"/>
  <c r="V30" i="5"/>
  <c r="T30" i="5"/>
  <c r="AH22" i="5"/>
  <c r="X22" i="5"/>
  <c r="V22" i="5"/>
  <c r="T22" i="5"/>
  <c r="R29" i="5"/>
  <c r="W29" i="5"/>
  <c r="M29" i="5"/>
  <c r="S29" i="5"/>
  <c r="AF76" i="5"/>
  <c r="V76" i="5"/>
  <c r="AB76" i="5"/>
  <c r="R76" i="5"/>
  <c r="M56" i="5"/>
  <c r="AH56" i="5"/>
  <c r="P56" i="5"/>
  <c r="N56" i="5"/>
  <c r="M331" i="5"/>
  <c r="S331" i="5"/>
  <c r="Q331" i="5"/>
  <c r="O331" i="5"/>
  <c r="I335" i="5"/>
  <c r="G335" i="5"/>
  <c r="M335" i="5"/>
  <c r="S335" i="5"/>
  <c r="H326" i="5"/>
  <c r="F326" i="5"/>
  <c r="T326" i="5"/>
  <c r="R326" i="5"/>
  <c r="F340" i="5"/>
  <c r="T340" i="5"/>
  <c r="R340" i="5"/>
  <c r="P340" i="5"/>
  <c r="I327" i="5"/>
  <c r="G327" i="5"/>
  <c r="M327" i="5"/>
  <c r="S327" i="5"/>
  <c r="AF130" i="5"/>
  <c r="N130" i="5"/>
  <c r="AB130" i="5"/>
  <c r="R130" i="5"/>
  <c r="AF122" i="5"/>
  <c r="AD122" i="5"/>
  <c r="AB122" i="5"/>
  <c r="R122" i="5"/>
  <c r="AJ126" i="5"/>
  <c r="AH126" i="5"/>
  <c r="X126" i="5"/>
  <c r="N126" i="5"/>
  <c r="M118" i="5"/>
  <c r="AH118" i="5"/>
  <c r="X118" i="5"/>
  <c r="N118" i="5"/>
  <c r="F26" i="5"/>
  <c r="G26" i="5"/>
  <c r="AA26" i="5"/>
  <c r="Q26" i="5"/>
  <c r="I21" i="5"/>
  <c r="AF21" i="5"/>
  <c r="N21" i="5"/>
  <c r="T21" i="5"/>
  <c r="P35" i="5"/>
  <c r="AD35" i="5"/>
  <c r="H35" i="5"/>
  <c r="Z35" i="5"/>
  <c r="G27" i="5"/>
  <c r="AD27" i="5"/>
  <c r="AJ27" i="5"/>
  <c r="Z27" i="5"/>
  <c r="H52" i="5"/>
  <c r="AE52" i="5"/>
  <c r="U52" i="5"/>
  <c r="S52" i="5"/>
  <c r="P11" i="5"/>
  <c r="AD11" i="5"/>
  <c r="H11" i="5"/>
  <c r="Z11" i="5"/>
  <c r="K46" i="5"/>
  <c r="AG46" i="5"/>
  <c r="W46" i="5"/>
  <c r="U46" i="5"/>
  <c r="H28" i="5"/>
  <c r="F28" i="5"/>
  <c r="Q28" i="5"/>
  <c r="AA28" i="5"/>
  <c r="AF67" i="5"/>
  <c r="V67" i="5"/>
  <c r="AB67" i="5"/>
  <c r="R67" i="5"/>
  <c r="G66" i="5"/>
  <c r="AE66" i="5"/>
  <c r="AI66" i="5"/>
  <c r="Y66" i="5"/>
  <c r="X333" i="5"/>
  <c r="F333" i="5"/>
  <c r="T333" i="5"/>
  <c r="R333" i="5"/>
  <c r="AF341" i="5"/>
  <c r="F341" i="5"/>
  <c r="T341" i="5"/>
  <c r="R341" i="5"/>
  <c r="AA124" i="5"/>
  <c r="AG124" i="5"/>
  <c r="AE124" i="5"/>
  <c r="U124" i="5"/>
  <c r="AJ40" i="5"/>
  <c r="AH40" i="5"/>
  <c r="P40" i="5"/>
  <c r="N40" i="5"/>
  <c r="X43" i="5"/>
  <c r="AC43" i="5"/>
  <c r="AA43" i="5"/>
  <c r="Q43" i="5"/>
  <c r="AI79" i="5"/>
  <c r="Y79" i="5"/>
  <c r="O79" i="5"/>
  <c r="M79" i="5"/>
  <c r="AI55" i="5"/>
  <c r="Y55" i="5"/>
  <c r="W55" i="5"/>
  <c r="M55" i="5"/>
  <c r="S54" i="5"/>
  <c r="X54" i="5"/>
  <c r="F54" i="5"/>
  <c r="T54" i="5"/>
  <c r="AG13" i="5"/>
  <c r="W13" i="5"/>
  <c r="AC13" i="5"/>
  <c r="S13" i="5"/>
  <c r="L65" i="5"/>
  <c r="AI65" i="5"/>
  <c r="Q65" i="5"/>
  <c r="O65" i="5"/>
  <c r="H342" i="5"/>
  <c r="F342" i="5"/>
  <c r="T342" i="5"/>
  <c r="R342" i="5"/>
  <c r="F332" i="5"/>
  <c r="T332" i="5"/>
  <c r="R332" i="5"/>
  <c r="P332" i="5"/>
  <c r="K329" i="5"/>
  <c r="I329" i="5"/>
  <c r="G329" i="5"/>
  <c r="M329" i="5"/>
  <c r="G120" i="5"/>
  <c r="O120" i="5"/>
  <c r="Z120" i="5"/>
  <c r="P120" i="5"/>
  <c r="Q36" i="5"/>
  <c r="V36" i="5"/>
  <c r="T36" i="5"/>
  <c r="R36" i="5"/>
  <c r="T25" i="5"/>
  <c r="J25" i="5"/>
  <c r="AG25" i="5"/>
  <c r="O25" i="5"/>
  <c r="W34" i="5"/>
  <c r="AJ34" i="5"/>
  <c r="Z34" i="5"/>
  <c r="P34" i="5"/>
  <c r="AD58" i="5"/>
  <c r="AJ58" i="5"/>
  <c r="R58" i="5"/>
  <c r="P58" i="5"/>
  <c r="AH62" i="5"/>
  <c r="AF62" i="5"/>
  <c r="V62" i="5"/>
  <c r="T62" i="5"/>
  <c r="AD42" i="5"/>
  <c r="G42" i="5"/>
  <c r="Z42" i="5"/>
  <c r="P42" i="5"/>
  <c r="AG77" i="5"/>
  <c r="W77" i="5"/>
  <c r="M77" i="5"/>
  <c r="S77" i="5"/>
  <c r="AH14" i="5"/>
  <c r="X14" i="5"/>
  <c r="F14" i="5"/>
  <c r="T14" i="5"/>
  <c r="AG53" i="5"/>
  <c r="AE53" i="5"/>
  <c r="AC53" i="5"/>
  <c r="S53" i="5"/>
  <c r="AG69" i="5"/>
  <c r="AE69" i="5"/>
  <c r="U69" i="5"/>
  <c r="S69" i="5"/>
  <c r="L73" i="5"/>
  <c r="AI73" i="5"/>
  <c r="Y73" i="5"/>
  <c r="O73" i="5"/>
  <c r="U134" i="5"/>
  <c r="Z134" i="5"/>
  <c r="P134" i="5"/>
  <c r="N134" i="5"/>
  <c r="H129" i="5"/>
  <c r="P129" i="5"/>
  <c r="AA129" i="5"/>
  <c r="Q129" i="5"/>
  <c r="J116" i="5"/>
  <c r="AG116" i="5"/>
  <c r="O116" i="5"/>
  <c r="M116" i="5"/>
  <c r="H68" i="5"/>
  <c r="AE68" i="5"/>
  <c r="AC68" i="5"/>
  <c r="AA68" i="5"/>
  <c r="AF20" i="5"/>
  <c r="AD20" i="5"/>
  <c r="AJ20" i="5"/>
  <c r="R20" i="5"/>
  <c r="Q12" i="5"/>
  <c r="V12" i="5"/>
  <c r="T12" i="5"/>
  <c r="R12" i="5"/>
  <c r="AD74" i="5"/>
  <c r="AJ74" i="5"/>
  <c r="R74" i="5"/>
  <c r="P74" i="5"/>
  <c r="AF44" i="5"/>
  <c r="AD44" i="5"/>
  <c r="AJ44" i="5"/>
  <c r="R44" i="5"/>
  <c r="AJ64" i="5"/>
  <c r="AH64" i="5"/>
  <c r="AF64" i="5"/>
  <c r="N64" i="5"/>
  <c r="W10" i="5"/>
  <c r="AJ10" i="5"/>
  <c r="Z10" i="5"/>
  <c r="P10" i="5"/>
  <c r="M339" i="5"/>
  <c r="S339" i="5"/>
  <c r="Q339" i="5"/>
  <c r="O339" i="5"/>
  <c r="AG115" i="5"/>
  <c r="AE115" i="5"/>
  <c r="AC115" i="5"/>
  <c r="S115" i="5"/>
  <c r="S116" i="5"/>
  <c r="X116" i="5"/>
  <c r="N116" i="5"/>
  <c r="T116" i="5"/>
  <c r="AB7" i="5"/>
  <c r="AH7" i="5"/>
  <c r="X7" i="5"/>
  <c r="N7" i="5"/>
  <c r="N50" i="5"/>
  <c r="L50" i="5"/>
  <c r="J50" i="5"/>
  <c r="AG50" i="5"/>
  <c r="S63" i="5"/>
  <c r="L63" i="5"/>
  <c r="X63" i="5"/>
  <c r="N63" i="5"/>
  <c r="AI344" i="5"/>
  <c r="Q344" i="5"/>
  <c r="O344" i="5"/>
  <c r="U344" i="5"/>
  <c r="F128" i="5"/>
  <c r="L128" i="5"/>
  <c r="G128" i="5"/>
  <c r="AG128" i="5"/>
  <c r="W60" i="5"/>
  <c r="U60" i="5"/>
  <c r="S60" i="5"/>
  <c r="V59" i="5"/>
  <c r="AB59" i="5"/>
  <c r="R59" i="5"/>
  <c r="AJ41" i="5"/>
  <c r="Z41" i="5"/>
  <c r="P41" i="5"/>
  <c r="Z15" i="5"/>
  <c r="P15" i="5"/>
  <c r="F15" i="5"/>
  <c r="Y70" i="5"/>
  <c r="G70" i="5"/>
  <c r="K70" i="5"/>
  <c r="AA24" i="5"/>
  <c r="Q24" i="5"/>
  <c r="G24" i="5"/>
  <c r="X37" i="5"/>
  <c r="N37" i="5"/>
  <c r="T37" i="5"/>
  <c r="Y78" i="5"/>
  <c r="G78" i="5"/>
  <c r="M78" i="5"/>
  <c r="AA72" i="5"/>
  <c r="I72" i="5"/>
  <c r="G72" i="5"/>
  <c r="X61" i="5"/>
  <c r="F61" i="5"/>
  <c r="L61" i="5"/>
  <c r="AG343" i="5"/>
  <c r="AE343" i="5"/>
  <c r="L343" i="5"/>
  <c r="AF334" i="5"/>
  <c r="AD334" i="5"/>
  <c r="K334" i="5"/>
  <c r="W114" i="5"/>
  <c r="M114" i="5"/>
  <c r="S114" i="5"/>
  <c r="Z125" i="5"/>
  <c r="H125" i="5"/>
  <c r="AJ125" i="5"/>
  <c r="AJ135" i="5"/>
  <c r="AH135" i="5"/>
  <c r="P135" i="5"/>
  <c r="V113" i="5"/>
  <c r="AB113" i="5"/>
  <c r="J113" i="5"/>
  <c r="AG45" i="5"/>
  <c r="O45" i="5"/>
  <c r="AH45" i="5"/>
  <c r="K45" i="5"/>
  <c r="AE19" i="5"/>
  <c r="U19" i="5"/>
  <c r="S19" i="5"/>
  <c r="I19" i="5"/>
  <c r="AI39" i="5"/>
  <c r="Q39" i="5"/>
  <c r="O39" i="5"/>
  <c r="L39" i="5"/>
  <c r="AC49" i="5"/>
  <c r="AA49" i="5"/>
  <c r="I49" i="5"/>
  <c r="G49" i="5"/>
  <c r="Z38" i="5"/>
  <c r="P38" i="5"/>
  <c r="AA38" i="5"/>
  <c r="L38" i="5"/>
  <c r="AH30" i="5"/>
  <c r="P30" i="5"/>
  <c r="N30" i="5"/>
  <c r="L30" i="5"/>
  <c r="Z22" i="5"/>
  <c r="P22" i="5"/>
  <c r="N22" i="5"/>
  <c r="L22" i="5"/>
  <c r="AG29" i="5"/>
  <c r="O29" i="5"/>
  <c r="AH29" i="5"/>
  <c r="K29" i="5"/>
  <c r="X76" i="5"/>
  <c r="N76" i="5"/>
  <c r="T76" i="5"/>
  <c r="J76" i="5"/>
  <c r="AJ56" i="5"/>
  <c r="Z56" i="5"/>
  <c r="H56" i="5"/>
  <c r="F56" i="5"/>
  <c r="F331" i="5"/>
  <c r="K331" i="5"/>
  <c r="I331" i="5"/>
  <c r="G331" i="5"/>
  <c r="AH335" i="5"/>
  <c r="AF335" i="5"/>
  <c r="AD335" i="5"/>
  <c r="K335" i="5"/>
  <c r="I326" i="5"/>
  <c r="AE326" i="5"/>
  <c r="L326" i="5"/>
  <c r="J326" i="5"/>
  <c r="O340" i="5"/>
  <c r="L340" i="5"/>
  <c r="J340" i="5"/>
  <c r="H340" i="5"/>
  <c r="AH327" i="5"/>
  <c r="AF327" i="5"/>
  <c r="AD327" i="5"/>
  <c r="K327" i="5"/>
  <c r="X130" i="5"/>
  <c r="F130" i="5"/>
  <c r="T130" i="5"/>
  <c r="J130" i="5"/>
  <c r="X122" i="5"/>
  <c r="V122" i="5"/>
  <c r="T122" i="5"/>
  <c r="J122" i="5"/>
  <c r="AB126" i="5"/>
  <c r="Z126" i="5"/>
  <c r="P126" i="5"/>
  <c r="F126" i="5"/>
  <c r="AJ118" i="5"/>
  <c r="Z118" i="5"/>
  <c r="P118" i="5"/>
  <c r="F118" i="5"/>
  <c r="AC26" i="5"/>
  <c r="S26" i="5"/>
  <c r="I26" i="5"/>
  <c r="X21" i="5"/>
  <c r="F21" i="5"/>
  <c r="L21" i="5"/>
  <c r="V35" i="5"/>
  <c r="AJ35" i="5"/>
  <c r="R35" i="5"/>
  <c r="V27" i="5"/>
  <c r="AB27" i="5"/>
  <c r="R27" i="5"/>
  <c r="W52" i="5"/>
  <c r="M52" i="5"/>
  <c r="K52" i="5"/>
  <c r="V11" i="5"/>
  <c r="AJ11" i="5"/>
  <c r="R11" i="5"/>
  <c r="Y46" i="5"/>
  <c r="O46" i="5"/>
  <c r="M46" i="5"/>
  <c r="AE28" i="5"/>
  <c r="AC28" i="5"/>
  <c r="S28" i="5"/>
  <c r="N67" i="5"/>
  <c r="T67" i="5"/>
  <c r="J67" i="5"/>
  <c r="AC66" i="5"/>
  <c r="AA66" i="5"/>
  <c r="Q66" i="5"/>
  <c r="AE333" i="5"/>
  <c r="L333" i="5"/>
  <c r="J333" i="5"/>
  <c r="AE341" i="5"/>
  <c r="L341" i="5"/>
  <c r="J341" i="5"/>
  <c r="Y124" i="5"/>
  <c r="W124" i="5"/>
  <c r="M124" i="5"/>
  <c r="AB40" i="5"/>
  <c r="Z40" i="5"/>
  <c r="H40" i="5"/>
  <c r="F40" i="5"/>
  <c r="AE43" i="5"/>
  <c r="U43" i="5"/>
  <c r="S43" i="5"/>
  <c r="I43" i="5"/>
  <c r="AA79" i="5"/>
  <c r="Q79" i="5"/>
  <c r="G79" i="5"/>
  <c r="AB79" i="5"/>
  <c r="AA55" i="5"/>
  <c r="Q55" i="5"/>
  <c r="O55" i="5"/>
  <c r="T55" i="5"/>
  <c r="AH54" i="5"/>
  <c r="P54" i="5"/>
  <c r="AI54" i="5"/>
  <c r="L54" i="5"/>
  <c r="Y13" i="5"/>
  <c r="O13" i="5"/>
  <c r="U13" i="5"/>
  <c r="K13" i="5"/>
  <c r="N65" i="5"/>
  <c r="AA65" i="5"/>
  <c r="I65" i="5"/>
  <c r="G65" i="5"/>
  <c r="Q342" i="5"/>
  <c r="AE342" i="5"/>
  <c r="L342" i="5"/>
  <c r="J342" i="5"/>
  <c r="G332" i="5"/>
  <c r="L332" i="5"/>
  <c r="J332" i="5"/>
  <c r="H332" i="5"/>
  <c r="AJ329" i="5"/>
  <c r="AH329" i="5"/>
  <c r="AF329" i="5"/>
  <c r="AD329" i="5"/>
  <c r="AD120" i="5"/>
  <c r="AJ120" i="5"/>
  <c r="R120" i="5"/>
  <c r="H120" i="5"/>
  <c r="AF36" i="5"/>
  <c r="N36" i="5"/>
  <c r="L36" i="5"/>
  <c r="J36" i="5"/>
  <c r="L25" i="5"/>
  <c r="F25" i="5"/>
  <c r="Y25" i="5"/>
  <c r="G25" i="5"/>
  <c r="AD34" i="5"/>
  <c r="AB34" i="5"/>
  <c r="R34" i="5"/>
  <c r="H34" i="5"/>
  <c r="V58" i="5"/>
  <c r="AB58" i="5"/>
  <c r="J58" i="5"/>
  <c r="H58" i="5"/>
  <c r="Z62" i="5"/>
  <c r="X62" i="5"/>
  <c r="N62" i="5"/>
  <c r="L62" i="5"/>
  <c r="V42" i="5"/>
  <c r="AJ42" i="5"/>
  <c r="R42" i="5"/>
  <c r="H42" i="5"/>
  <c r="Y77" i="5"/>
  <c r="O77" i="5"/>
  <c r="Z77" i="5"/>
  <c r="K77" i="5"/>
  <c r="Z14" i="5"/>
  <c r="P14" i="5"/>
  <c r="AA14" i="5"/>
  <c r="L14" i="5"/>
  <c r="Y53" i="5"/>
  <c r="W53" i="5"/>
  <c r="U53" i="5"/>
  <c r="K53" i="5"/>
  <c r="Y69" i="5"/>
  <c r="W69" i="5"/>
  <c r="M69" i="5"/>
  <c r="K69" i="5"/>
  <c r="AC73" i="5"/>
  <c r="AA73" i="5"/>
  <c r="Q73" i="5"/>
  <c r="G73" i="5"/>
  <c r="AJ134" i="5"/>
  <c r="R134" i="5"/>
  <c r="H134" i="5"/>
  <c r="F134" i="5"/>
  <c r="AE129" i="5"/>
  <c r="AC129" i="5"/>
  <c r="S129" i="5"/>
  <c r="I129" i="5"/>
  <c r="AG131" i="5"/>
  <c r="AE131" i="5"/>
  <c r="U131" i="5"/>
  <c r="S131" i="5"/>
  <c r="AC74" i="5"/>
  <c r="Q74" i="5"/>
  <c r="AA118" i="5"/>
  <c r="Q118" i="5"/>
  <c r="G118" i="5"/>
  <c r="L8" i="5"/>
  <c r="AI8" i="5"/>
  <c r="Y8" i="5"/>
  <c r="O8" i="5"/>
  <c r="AA8" i="5"/>
  <c r="Q8" i="5"/>
  <c r="G8" i="5"/>
  <c r="AA16" i="5"/>
  <c r="Q16" i="5"/>
  <c r="G16" i="5"/>
  <c r="AJ17" i="5"/>
  <c r="Z17" i="5"/>
  <c r="P17" i="5"/>
  <c r="V75" i="5"/>
  <c r="T75" i="5"/>
  <c r="R75" i="5"/>
  <c r="AJ9" i="5"/>
  <c r="Z9" i="5"/>
  <c r="P9" i="5"/>
  <c r="V51" i="5"/>
  <c r="AB51" i="5"/>
  <c r="R51" i="5"/>
  <c r="AA80" i="5"/>
  <c r="Q80" i="5"/>
  <c r="G80" i="5"/>
  <c r="AJ33" i="5"/>
  <c r="Z33" i="5"/>
  <c r="P33" i="5"/>
  <c r="W68" i="5"/>
  <c r="U68" i="5"/>
  <c r="S68" i="5"/>
  <c r="AC18" i="5"/>
  <c r="AA18" i="5"/>
  <c r="Q18" i="5"/>
  <c r="Z31" i="5"/>
  <c r="P31" i="5"/>
  <c r="F31" i="5"/>
  <c r="AH328" i="5"/>
  <c r="AF328" i="5"/>
  <c r="AD328" i="5"/>
  <c r="AH336" i="5"/>
  <c r="AF336" i="5"/>
  <c r="AD336" i="5"/>
  <c r="AI345" i="5"/>
  <c r="AG345" i="5"/>
  <c r="AE345" i="5"/>
  <c r="K330" i="5"/>
  <c r="I330" i="5"/>
  <c r="G330" i="5"/>
  <c r="K338" i="5"/>
  <c r="I338" i="5"/>
  <c r="G338" i="5"/>
  <c r="X123" i="5"/>
  <c r="F123" i="5"/>
  <c r="T123" i="5"/>
  <c r="Z133" i="5"/>
  <c r="X133" i="5"/>
  <c r="F133" i="5"/>
  <c r="AJ127" i="5"/>
  <c r="R127" i="5"/>
  <c r="H127" i="5"/>
  <c r="Y132" i="5"/>
  <c r="G132" i="5"/>
  <c r="M132" i="5"/>
  <c r="Z23" i="5"/>
  <c r="P23" i="5"/>
  <c r="F23" i="5"/>
  <c r="AA32" i="5"/>
  <c r="Q32" i="5"/>
  <c r="G32" i="5"/>
  <c r="R47" i="5"/>
  <c r="H47" i="5"/>
  <c r="AE47" i="5"/>
  <c r="Z71" i="5"/>
  <c r="X71" i="5"/>
  <c r="F71" i="5"/>
  <c r="AJ57" i="5"/>
  <c r="Z57" i="5"/>
  <c r="P57" i="5"/>
  <c r="AI48" i="5"/>
  <c r="Y48" i="5"/>
  <c r="O48" i="5"/>
  <c r="Z117" i="5"/>
  <c r="P117" i="5"/>
  <c r="F117" i="5"/>
  <c r="X131" i="5"/>
  <c r="N131" i="5"/>
  <c r="L131" i="5"/>
  <c r="AI337" i="5"/>
  <c r="AG337" i="5"/>
  <c r="AE337" i="5"/>
  <c r="AE325" i="5"/>
  <c r="L325" i="5"/>
  <c r="J325" i="5"/>
  <c r="AJ119" i="5"/>
  <c r="Z119" i="5"/>
  <c r="P119" i="5"/>
  <c r="N121" i="5"/>
  <c r="T121" i="5"/>
  <c r="R121" i="5"/>
  <c r="X20" i="5"/>
  <c r="V20" i="5"/>
  <c r="AB20" i="5"/>
  <c r="J20" i="5"/>
  <c r="AF12" i="5"/>
  <c r="N12" i="5"/>
  <c r="L12" i="5"/>
  <c r="J12" i="5"/>
  <c r="V74" i="5"/>
  <c r="AB74" i="5"/>
  <c r="J74" i="5"/>
  <c r="H74" i="5"/>
  <c r="X44" i="5"/>
  <c r="V44" i="5"/>
  <c r="AB44" i="5"/>
  <c r="J44" i="5"/>
  <c r="AB64" i="5"/>
  <c r="Z64" i="5"/>
  <c r="X64" i="5"/>
  <c r="F64" i="5"/>
  <c r="AD10" i="5"/>
  <c r="AB10" i="5"/>
  <c r="R10" i="5"/>
  <c r="H10" i="5"/>
  <c r="F339" i="5"/>
  <c r="K339" i="5"/>
  <c r="I339" i="5"/>
  <c r="G339" i="5"/>
  <c r="Y115" i="5"/>
  <c r="W115" i="5"/>
  <c r="U115" i="5"/>
  <c r="K115" i="5"/>
  <c r="AH116" i="5"/>
  <c r="P116" i="5"/>
  <c r="F116" i="5"/>
  <c r="L116" i="5"/>
  <c r="Z7" i="5"/>
  <c r="P7" i="5"/>
  <c r="F7" i="5"/>
  <c r="F50" i="5"/>
  <c r="W50" i="5"/>
  <c r="AI50" i="5"/>
  <c r="Y50" i="5"/>
  <c r="K63" i="5"/>
  <c r="AH63" i="5"/>
  <c r="P63" i="5"/>
  <c r="F63" i="5"/>
  <c r="K344" i="5"/>
  <c r="I344" i="5"/>
  <c r="G344" i="5"/>
  <c r="M344" i="5"/>
  <c r="O128" i="5"/>
  <c r="AE128" i="5"/>
  <c r="AI128" i="5"/>
  <c r="Y128" i="5"/>
  <c r="O60" i="5"/>
  <c r="M60" i="5"/>
  <c r="K60" i="5"/>
  <c r="AH60" i="5"/>
  <c r="N59" i="5"/>
  <c r="T59" i="5"/>
  <c r="J59" i="5"/>
  <c r="AG59" i="5"/>
  <c r="AB41" i="5"/>
  <c r="R41" i="5"/>
  <c r="H41" i="5"/>
  <c r="AE41" i="5"/>
  <c r="R15" i="5"/>
  <c r="H15" i="5"/>
  <c r="T15" i="5"/>
  <c r="AC15" i="5"/>
  <c r="Q70" i="5"/>
  <c r="AI70" i="5"/>
  <c r="AD70" i="5"/>
  <c r="AJ70" i="5"/>
  <c r="S24" i="5"/>
  <c r="I24" i="5"/>
  <c r="M24" i="5"/>
  <c r="AD24" i="5"/>
  <c r="P37" i="5"/>
  <c r="F37" i="5"/>
  <c r="L37" i="5"/>
  <c r="AI37" i="5"/>
  <c r="Q78" i="5"/>
  <c r="AI78" i="5"/>
  <c r="AD78" i="5"/>
  <c r="AJ78" i="5"/>
  <c r="S72" i="5"/>
  <c r="AC72" i="5"/>
  <c r="AF72" i="5"/>
  <c r="AD72" i="5"/>
  <c r="P61" i="5"/>
  <c r="AH61" i="5"/>
  <c r="J61" i="5"/>
  <c r="AI61" i="5"/>
  <c r="Y343" i="5"/>
  <c r="W343" i="5"/>
  <c r="AC343" i="5"/>
  <c r="AI343" i="5"/>
  <c r="X334" i="5"/>
  <c r="V334" i="5"/>
  <c r="AJ334" i="5"/>
  <c r="AH334" i="5"/>
  <c r="O114" i="5"/>
  <c r="AG114" i="5"/>
  <c r="K114" i="5"/>
  <c r="AH114" i="5"/>
  <c r="R125" i="5"/>
  <c r="AB125" i="5"/>
  <c r="AE125" i="5"/>
  <c r="AC125" i="5"/>
  <c r="AB135" i="5"/>
  <c r="Z135" i="5"/>
  <c r="H135" i="5"/>
  <c r="AE135" i="5"/>
  <c r="N113" i="5"/>
  <c r="T113" i="5"/>
  <c r="P113" i="5"/>
  <c r="AG113" i="5"/>
  <c r="Y45" i="5"/>
  <c r="G45" i="5"/>
  <c r="AD45" i="5"/>
  <c r="AJ45" i="5"/>
  <c r="W19" i="5"/>
  <c r="M19" i="5"/>
  <c r="K19" i="5"/>
  <c r="AH19" i="5"/>
  <c r="AA39" i="5"/>
  <c r="I39" i="5"/>
  <c r="G39" i="5"/>
  <c r="AD39" i="5"/>
  <c r="U49" i="5"/>
  <c r="S49" i="5"/>
  <c r="V49" i="5"/>
  <c r="AF49" i="5"/>
  <c r="R38" i="5"/>
  <c r="H38" i="5"/>
  <c r="AE38" i="5"/>
  <c r="AC38" i="5"/>
  <c r="Z30" i="5"/>
  <c r="H30" i="5"/>
  <c r="F30" i="5"/>
  <c r="K30" i="5"/>
  <c r="R22" i="5"/>
  <c r="H22" i="5"/>
  <c r="F22" i="5"/>
  <c r="S22" i="5"/>
  <c r="Y29" i="5"/>
  <c r="G29" i="5"/>
  <c r="AD29" i="5"/>
  <c r="AJ29" i="5"/>
  <c r="P76" i="5"/>
  <c r="F76" i="5"/>
  <c r="L76" i="5"/>
  <c r="Y76" i="5"/>
  <c r="AB56" i="5"/>
  <c r="R56" i="5"/>
  <c r="AC56" i="5"/>
  <c r="AE56" i="5"/>
  <c r="AD331" i="5"/>
  <c r="AJ331" i="5"/>
  <c r="AH331" i="5"/>
  <c r="AF331" i="5"/>
  <c r="J335" i="5"/>
  <c r="X335" i="5"/>
  <c r="V335" i="5"/>
  <c r="AJ335" i="5"/>
  <c r="Q326" i="5"/>
  <c r="W326" i="5"/>
  <c r="AC326" i="5"/>
  <c r="AI326" i="5"/>
  <c r="W340" i="5"/>
  <c r="AC340" i="5"/>
  <c r="AI340" i="5"/>
  <c r="AG340" i="5"/>
  <c r="Z327" i="5"/>
  <c r="X327" i="5"/>
  <c r="V327" i="5"/>
  <c r="AJ327" i="5"/>
  <c r="P130" i="5"/>
  <c r="Y130" i="5"/>
  <c r="L130" i="5"/>
  <c r="Q130" i="5"/>
  <c r="P122" i="5"/>
  <c r="N122" i="5"/>
  <c r="L122" i="5"/>
  <c r="AI122" i="5"/>
  <c r="T126" i="5"/>
  <c r="R126" i="5"/>
  <c r="H126" i="5"/>
  <c r="AC126" i="5"/>
  <c r="AB118" i="5"/>
  <c r="R118" i="5"/>
  <c r="H118" i="5"/>
  <c r="AE118" i="5"/>
  <c r="U26" i="5"/>
  <c r="K26" i="5"/>
  <c r="AH26" i="5"/>
  <c r="AF26" i="5"/>
  <c r="P21" i="5"/>
  <c r="Z21" i="5"/>
  <c r="AC21" i="5"/>
  <c r="AI21" i="5"/>
  <c r="N35" i="5"/>
  <c r="AB35" i="5"/>
  <c r="J35" i="5"/>
  <c r="AG35" i="5"/>
  <c r="N27" i="5"/>
  <c r="T27" i="5"/>
  <c r="J27" i="5"/>
  <c r="AG27" i="5"/>
  <c r="O52" i="5"/>
  <c r="AG52" i="5"/>
  <c r="I52" i="5"/>
  <c r="AH52" i="5"/>
  <c r="N11" i="5"/>
  <c r="AB11" i="5"/>
  <c r="J11" i="5"/>
  <c r="AG11" i="5"/>
  <c r="Q46" i="5"/>
  <c r="G46" i="5"/>
  <c r="AA46" i="5"/>
  <c r="AJ46" i="5"/>
  <c r="W28" i="5"/>
  <c r="U28" i="5"/>
  <c r="K28" i="5"/>
  <c r="AH28" i="5"/>
  <c r="F67" i="5"/>
  <c r="L67" i="5"/>
  <c r="AI67" i="5"/>
  <c r="AG67" i="5"/>
  <c r="U66" i="5"/>
  <c r="S66" i="5"/>
  <c r="I66" i="5"/>
  <c r="AF66" i="5"/>
  <c r="W333" i="5"/>
  <c r="AC333" i="5"/>
  <c r="AI333" i="5"/>
  <c r="AG333" i="5"/>
  <c r="W341" i="5"/>
  <c r="AC341" i="5"/>
  <c r="AI341" i="5"/>
  <c r="AG341" i="5"/>
  <c r="Q124" i="5"/>
  <c r="O124" i="5"/>
  <c r="K124" i="5"/>
  <c r="AJ124" i="5"/>
  <c r="T40" i="5"/>
  <c r="R40" i="5"/>
  <c r="U40" i="5"/>
  <c r="AE40" i="5"/>
  <c r="W43" i="5"/>
  <c r="M43" i="5"/>
  <c r="K43" i="5"/>
  <c r="AH43" i="5"/>
  <c r="S79" i="5"/>
  <c r="I79" i="5"/>
  <c r="L79" i="5"/>
  <c r="AD79" i="5"/>
  <c r="S55" i="5"/>
  <c r="I55" i="5"/>
  <c r="G55" i="5"/>
  <c r="AD55" i="5"/>
  <c r="Z54" i="5"/>
  <c r="H54" i="5"/>
  <c r="AE54" i="5"/>
  <c r="AC54" i="5"/>
  <c r="Q13" i="5"/>
  <c r="G13" i="5"/>
  <c r="M13" i="5"/>
  <c r="R13" i="5"/>
  <c r="AC65" i="5"/>
  <c r="S65" i="5"/>
  <c r="AD65" i="5"/>
  <c r="AF65" i="5"/>
  <c r="I342" i="5"/>
  <c r="W342" i="5"/>
  <c r="AC342" i="5"/>
  <c r="AI342" i="5"/>
  <c r="O332" i="5"/>
  <c r="AC332" i="5"/>
  <c r="AI332" i="5"/>
  <c r="AG332" i="5"/>
  <c r="AB329" i="5"/>
  <c r="Z329" i="5"/>
  <c r="X329" i="5"/>
  <c r="V329" i="5"/>
  <c r="V120" i="5"/>
  <c r="AB120" i="5"/>
  <c r="J120" i="5"/>
  <c r="AG120" i="5"/>
  <c r="X36" i="5"/>
  <c r="F36" i="5"/>
  <c r="AG36" i="5"/>
  <c r="AI36" i="5"/>
  <c r="AC25" i="5"/>
  <c r="AI25" i="5"/>
  <c r="Q25" i="5"/>
  <c r="V25" i="5"/>
  <c r="V34" i="5"/>
  <c r="T34" i="5"/>
  <c r="J34" i="5"/>
  <c r="AG34" i="5"/>
  <c r="N58" i="5"/>
  <c r="T58" i="5"/>
  <c r="W58" i="5"/>
  <c r="AG58" i="5"/>
  <c r="R62" i="5"/>
  <c r="P62" i="5"/>
  <c r="F62" i="5"/>
  <c r="AA62" i="5"/>
  <c r="N42" i="5"/>
  <c r="AB42" i="5"/>
  <c r="J42" i="5"/>
  <c r="AE42" i="5"/>
  <c r="Q77" i="5"/>
  <c r="G77" i="5"/>
  <c r="AD77" i="5"/>
  <c r="AJ77" i="5"/>
  <c r="R14" i="5"/>
  <c r="H14" i="5"/>
  <c r="AE14" i="5"/>
  <c r="AC14" i="5"/>
  <c r="Q53" i="5"/>
  <c r="O53" i="5"/>
  <c r="M53" i="5"/>
  <c r="Z53" i="5"/>
  <c r="Q69" i="5"/>
  <c r="O69" i="5"/>
  <c r="R69" i="5"/>
  <c r="AH69" i="5"/>
  <c r="U73" i="5"/>
  <c r="S73" i="5"/>
  <c r="I73" i="5"/>
  <c r="V73" i="5"/>
  <c r="AB134" i="5"/>
  <c r="J134" i="5"/>
  <c r="AG134" i="5"/>
  <c r="AE134" i="5"/>
  <c r="W129" i="5"/>
  <c r="U129" i="5"/>
  <c r="K129" i="5"/>
  <c r="AH129" i="5"/>
  <c r="AH131" i="5"/>
  <c r="AF131" i="5"/>
  <c r="V131" i="5"/>
  <c r="T131" i="5"/>
  <c r="S8" i="5"/>
  <c r="I8" i="5"/>
  <c r="M8" i="5"/>
  <c r="AD8" i="5"/>
  <c r="S16" i="5"/>
  <c r="I16" i="5"/>
  <c r="AF16" i="5"/>
  <c r="AD16" i="5"/>
  <c r="AB17" i="5"/>
  <c r="R17" i="5"/>
  <c r="H17" i="5"/>
  <c r="AE17" i="5"/>
  <c r="N75" i="5"/>
  <c r="L75" i="5"/>
  <c r="J75" i="5"/>
  <c r="AG75" i="5"/>
  <c r="AB9" i="5"/>
  <c r="R9" i="5"/>
  <c r="H9" i="5"/>
  <c r="AE9" i="5"/>
  <c r="N51" i="5"/>
  <c r="T51" i="5"/>
  <c r="J51" i="5"/>
  <c r="AG51" i="5"/>
  <c r="S80" i="5"/>
  <c r="I80" i="5"/>
  <c r="AC80" i="5"/>
  <c r="AD80" i="5"/>
  <c r="AB33" i="5"/>
  <c r="R33" i="5"/>
  <c r="H33" i="5"/>
  <c r="AE33" i="5"/>
  <c r="O68" i="5"/>
  <c r="M68" i="5"/>
  <c r="K68" i="5"/>
  <c r="AH68" i="5"/>
  <c r="U18" i="5"/>
  <c r="S18" i="5"/>
  <c r="I18" i="5"/>
  <c r="AF18" i="5"/>
  <c r="R31" i="5"/>
  <c r="H31" i="5"/>
  <c r="AE31" i="5"/>
  <c r="AC31" i="5"/>
  <c r="Z328" i="5"/>
  <c r="X328" i="5"/>
  <c r="V328" i="5"/>
  <c r="AJ328" i="5"/>
  <c r="Z336" i="5"/>
  <c r="X336" i="5"/>
  <c r="V336" i="5"/>
  <c r="AJ336" i="5"/>
  <c r="AA345" i="5"/>
  <c r="Y345" i="5"/>
  <c r="W345" i="5"/>
  <c r="AC345" i="5"/>
  <c r="AJ330" i="5"/>
  <c r="AH330" i="5"/>
  <c r="AF330" i="5"/>
  <c r="AD330" i="5"/>
  <c r="AJ338" i="5"/>
  <c r="AH338" i="5"/>
  <c r="AF338" i="5"/>
  <c r="AD338" i="5"/>
  <c r="P123" i="5"/>
  <c r="AH123" i="5"/>
  <c r="L123" i="5"/>
  <c r="AI123" i="5"/>
  <c r="R133" i="5"/>
  <c r="P133" i="5"/>
  <c r="L133" i="5"/>
  <c r="AC133" i="5"/>
  <c r="AB127" i="5"/>
  <c r="J127" i="5"/>
  <c r="AD127" i="5"/>
  <c r="AE127" i="5"/>
  <c r="Q132" i="5"/>
  <c r="AI132" i="5"/>
  <c r="AD132" i="5"/>
  <c r="AJ132" i="5"/>
  <c r="R23" i="5"/>
  <c r="H23" i="5"/>
  <c r="AE23" i="5"/>
  <c r="AC23" i="5"/>
  <c r="S32" i="5"/>
  <c r="I32" i="5"/>
  <c r="M32" i="5"/>
  <c r="AD32" i="5"/>
  <c r="J47" i="5"/>
  <c r="T47" i="5"/>
  <c r="W47" i="5"/>
  <c r="AC47" i="5"/>
  <c r="R71" i="5"/>
  <c r="P71" i="5"/>
  <c r="AJ71" i="5"/>
  <c r="AC71" i="5"/>
  <c r="AB57" i="5"/>
  <c r="R57" i="5"/>
  <c r="H57" i="5"/>
  <c r="AE57" i="5"/>
  <c r="AA48" i="5"/>
  <c r="Q48" i="5"/>
  <c r="G48" i="5"/>
  <c r="AD48" i="5"/>
  <c r="R117" i="5"/>
  <c r="H117" i="5"/>
  <c r="AE117" i="5"/>
  <c r="AC117" i="5"/>
  <c r="P131" i="5"/>
  <c r="F131" i="5"/>
  <c r="R131" i="5"/>
  <c r="AI131" i="5"/>
  <c r="AA337" i="5"/>
  <c r="Y337" i="5"/>
  <c r="W337" i="5"/>
  <c r="AC337" i="5"/>
  <c r="W325" i="5"/>
  <c r="AC325" i="5"/>
  <c r="AI325" i="5"/>
  <c r="AG325" i="5"/>
  <c r="AB119" i="5"/>
  <c r="R119" i="5"/>
  <c r="H119" i="5"/>
  <c r="AE119" i="5"/>
  <c r="F121" i="5"/>
  <c r="L121" i="5"/>
  <c r="J121" i="5"/>
  <c r="AG121" i="5"/>
  <c r="P20" i="5"/>
  <c r="N20" i="5"/>
  <c r="T20" i="5"/>
  <c r="Y20" i="5"/>
  <c r="X12" i="5"/>
  <c r="F12" i="5"/>
  <c r="AG12" i="5"/>
  <c r="AI12" i="5"/>
  <c r="N74" i="5"/>
  <c r="T74" i="5"/>
  <c r="W74" i="5"/>
  <c r="AG74" i="5"/>
  <c r="P44" i="5"/>
  <c r="N44" i="5"/>
  <c r="T44" i="5"/>
  <c r="Y44" i="5"/>
  <c r="T64" i="5"/>
  <c r="R64" i="5"/>
  <c r="P64" i="5"/>
  <c r="U64" i="5"/>
  <c r="V10" i="5"/>
  <c r="T10" i="5"/>
  <c r="J10" i="5"/>
  <c r="AG10" i="5"/>
  <c r="N339" i="5"/>
  <c r="AJ339" i="5"/>
  <c r="AH339" i="5"/>
  <c r="AF339" i="5"/>
  <c r="Q115" i="5"/>
  <c r="O115" i="5"/>
  <c r="M115" i="5"/>
  <c r="AH115" i="5"/>
  <c r="Z116" i="5"/>
  <c r="H116" i="5"/>
  <c r="AE116" i="5"/>
  <c r="AC116" i="5"/>
  <c r="R7" i="5"/>
  <c r="H7" i="5"/>
  <c r="AE7" i="5"/>
  <c r="AC7" i="5"/>
  <c r="AC50" i="5"/>
  <c r="AA50" i="5"/>
  <c r="Q50" i="5"/>
  <c r="Z63" i="5"/>
  <c r="H63" i="5"/>
  <c r="AE63" i="5"/>
  <c r="AH344" i="5"/>
  <c r="AF344" i="5"/>
  <c r="AD344" i="5"/>
  <c r="AC128" i="5"/>
  <c r="AA128" i="5"/>
  <c r="Q128" i="5"/>
  <c r="G60" i="5"/>
  <c r="I60" i="5"/>
  <c r="AJ60" i="5"/>
  <c r="Z60" i="5"/>
  <c r="F59" i="5"/>
  <c r="L59" i="5"/>
  <c r="P59" i="5"/>
  <c r="Y59" i="5"/>
  <c r="T41" i="5"/>
  <c r="J41" i="5"/>
  <c r="N41" i="5"/>
  <c r="W41" i="5"/>
  <c r="J15" i="5"/>
  <c r="AG15" i="5"/>
  <c r="AE15" i="5"/>
  <c r="U15" i="5"/>
  <c r="I70" i="5"/>
  <c r="AF70" i="5"/>
  <c r="V70" i="5"/>
  <c r="AB70" i="5"/>
  <c r="K24" i="5"/>
  <c r="AH24" i="5"/>
  <c r="AF24" i="5"/>
  <c r="V24" i="5"/>
  <c r="H37" i="5"/>
  <c r="AE37" i="5"/>
  <c r="Z37" i="5"/>
  <c r="AA37" i="5"/>
  <c r="I78" i="5"/>
  <c r="AF78" i="5"/>
  <c r="V78" i="5"/>
  <c r="AB78" i="5"/>
  <c r="K72" i="5"/>
  <c r="AH72" i="5"/>
  <c r="X72" i="5"/>
  <c r="V72" i="5"/>
  <c r="H61" i="5"/>
  <c r="AE61" i="5"/>
  <c r="AC61" i="5"/>
  <c r="AA61" i="5"/>
  <c r="Q343" i="5"/>
  <c r="O343" i="5"/>
  <c r="U343" i="5"/>
  <c r="AA343" i="5"/>
  <c r="P334" i="5"/>
  <c r="N334" i="5"/>
  <c r="AB334" i="5"/>
  <c r="Z334" i="5"/>
  <c r="G114" i="5"/>
  <c r="AD114" i="5"/>
  <c r="AJ114" i="5"/>
  <c r="Z114" i="5"/>
  <c r="J125" i="5"/>
  <c r="AG125" i="5"/>
  <c r="W125" i="5"/>
  <c r="U125" i="5"/>
  <c r="T135" i="5"/>
  <c r="R135" i="5"/>
  <c r="F135" i="5"/>
  <c r="W135" i="5"/>
  <c r="F113" i="5"/>
  <c r="L113" i="5"/>
  <c r="AI113" i="5"/>
  <c r="Y113" i="5"/>
  <c r="Q45" i="5"/>
  <c r="J45" i="5"/>
  <c r="V45" i="5"/>
  <c r="AB45" i="5"/>
  <c r="O19" i="5"/>
  <c r="P19" i="5"/>
  <c r="AJ19" i="5"/>
  <c r="Z19" i="5"/>
  <c r="S39" i="5"/>
  <c r="AB39" i="5"/>
  <c r="AF39" i="5"/>
  <c r="V39" i="5"/>
  <c r="M49" i="5"/>
  <c r="K49" i="5"/>
  <c r="AH49" i="5"/>
  <c r="X49" i="5"/>
  <c r="J38" i="5"/>
  <c r="AG38" i="5"/>
  <c r="W38" i="5"/>
  <c r="U38" i="5"/>
  <c r="R30" i="5"/>
  <c r="AA30" i="5"/>
  <c r="AE30" i="5"/>
  <c r="AC30" i="5"/>
  <c r="J22" i="5"/>
  <c r="AI22" i="5"/>
  <c r="AE22" i="5"/>
  <c r="AC22" i="5"/>
  <c r="Q29" i="5"/>
  <c r="J29" i="5"/>
  <c r="V29" i="5"/>
  <c r="AB29" i="5"/>
  <c r="H76" i="5"/>
  <c r="AG76" i="5"/>
  <c r="I76" i="5"/>
  <c r="AI76" i="5"/>
  <c r="T56" i="5"/>
  <c r="J56" i="5"/>
  <c r="AG56" i="5"/>
  <c r="W56" i="5"/>
  <c r="N331" i="5"/>
  <c r="AB331" i="5"/>
  <c r="Z331" i="5"/>
  <c r="X331" i="5"/>
  <c r="R335" i="5"/>
  <c r="P335" i="5"/>
  <c r="N335" i="5"/>
  <c r="AB335" i="5"/>
  <c r="Y326" i="5"/>
  <c r="O326" i="5"/>
  <c r="U326" i="5"/>
  <c r="AA326" i="5"/>
  <c r="AE340" i="5"/>
  <c r="U340" i="5"/>
  <c r="AA340" i="5"/>
  <c r="Y340" i="5"/>
  <c r="J327" i="5"/>
  <c r="P327" i="5"/>
  <c r="N327" i="5"/>
  <c r="AB327" i="5"/>
  <c r="H130" i="5"/>
  <c r="AE130" i="5"/>
  <c r="AC130" i="5"/>
  <c r="AI130" i="5"/>
  <c r="H122" i="5"/>
  <c r="F122" i="5"/>
  <c r="Y122" i="5"/>
  <c r="AA122" i="5"/>
  <c r="L126" i="5"/>
  <c r="J126" i="5"/>
  <c r="M126" i="5"/>
  <c r="AE126" i="5"/>
  <c r="T118" i="5"/>
  <c r="J118" i="5"/>
  <c r="AG118" i="5"/>
  <c r="W118" i="5"/>
  <c r="M26" i="5"/>
  <c r="W26" i="5"/>
  <c r="Z26" i="5"/>
  <c r="X26" i="5"/>
  <c r="H21" i="5"/>
  <c r="AE21" i="5"/>
  <c r="U21" i="5"/>
  <c r="AA21" i="5"/>
  <c r="F35" i="5"/>
  <c r="T35" i="5"/>
  <c r="AF35" i="5"/>
  <c r="Y35" i="5"/>
  <c r="F27" i="5"/>
  <c r="L27" i="5"/>
  <c r="P27" i="5"/>
  <c r="Y27" i="5"/>
  <c r="G52" i="5"/>
  <c r="AD52" i="5"/>
  <c r="AJ52" i="5"/>
  <c r="Z52" i="5"/>
  <c r="F11" i="5"/>
  <c r="T11" i="5"/>
  <c r="AF11" i="5"/>
  <c r="Y11" i="5"/>
  <c r="I46" i="5"/>
  <c r="AF46" i="5"/>
  <c r="AD46" i="5"/>
  <c r="AB46" i="5"/>
  <c r="O28" i="5"/>
  <c r="M28" i="5"/>
  <c r="AG28" i="5"/>
  <c r="Z28" i="5"/>
  <c r="H67" i="5"/>
  <c r="P67" i="5"/>
  <c r="AA67" i="5"/>
  <c r="Y67" i="5"/>
  <c r="M66" i="5"/>
  <c r="K66" i="5"/>
  <c r="W66" i="5"/>
  <c r="X66" i="5"/>
  <c r="O333" i="5"/>
  <c r="U333" i="5"/>
  <c r="AA333" i="5"/>
  <c r="Y333" i="5"/>
  <c r="O341" i="5"/>
  <c r="U341" i="5"/>
  <c r="AA341" i="5"/>
  <c r="Y341" i="5"/>
  <c r="I124" i="5"/>
  <c r="G124" i="5"/>
  <c r="AD124" i="5"/>
  <c r="AB124" i="5"/>
  <c r="L40" i="5"/>
  <c r="J40" i="5"/>
  <c r="AG40" i="5"/>
  <c r="W40" i="5"/>
  <c r="O43" i="5"/>
  <c r="P43" i="5"/>
  <c r="AJ43" i="5"/>
  <c r="Z43" i="5"/>
  <c r="K79" i="5"/>
  <c r="AJ79" i="5"/>
  <c r="AF79" i="5"/>
  <c r="V79" i="5"/>
  <c r="K55" i="5"/>
  <c r="AJ55" i="5"/>
  <c r="AF55" i="5"/>
  <c r="V55" i="5"/>
  <c r="R54" i="5"/>
  <c r="K54" i="5"/>
  <c r="W54" i="5"/>
  <c r="U54" i="5"/>
  <c r="I13" i="5"/>
  <c r="AH13" i="5"/>
  <c r="AD13" i="5"/>
  <c r="AJ13" i="5"/>
  <c r="U65" i="5"/>
  <c r="K65" i="5"/>
  <c r="AH65" i="5"/>
  <c r="X65" i="5"/>
  <c r="Y342" i="5"/>
  <c r="O342" i="5"/>
  <c r="U342" i="5"/>
  <c r="AA342" i="5"/>
  <c r="W332" i="5"/>
  <c r="U332" i="5"/>
  <c r="AA332" i="5"/>
  <c r="Y332" i="5"/>
  <c r="L329" i="5"/>
  <c r="R329" i="5"/>
  <c r="P329" i="5"/>
  <c r="N329" i="5"/>
  <c r="N120" i="5"/>
  <c r="T120" i="5"/>
  <c r="AE120" i="5"/>
  <c r="Y120" i="5"/>
  <c r="P36" i="5"/>
  <c r="I36" i="5"/>
  <c r="AC36" i="5"/>
  <c r="AA36" i="5"/>
  <c r="U25" i="5"/>
  <c r="AA25" i="5"/>
  <c r="I25" i="5"/>
  <c r="AF25" i="5"/>
  <c r="N34" i="5"/>
  <c r="L34" i="5"/>
  <c r="AI34" i="5"/>
  <c r="Y34" i="5"/>
  <c r="F58" i="5"/>
  <c r="L58" i="5"/>
  <c r="AI58" i="5"/>
  <c r="Y58" i="5"/>
  <c r="J62" i="5"/>
  <c r="H62" i="5"/>
  <c r="K62" i="5"/>
  <c r="AC62" i="5"/>
  <c r="F42" i="5"/>
  <c r="T42" i="5"/>
  <c r="O42" i="5"/>
  <c r="AG42" i="5"/>
  <c r="I77" i="5"/>
  <c r="AF77" i="5"/>
  <c r="V77" i="5"/>
  <c r="AB77" i="5"/>
  <c r="J14" i="5"/>
  <c r="AG14" i="5"/>
  <c r="W14" i="5"/>
  <c r="U14" i="5"/>
  <c r="I53" i="5"/>
  <c r="G53" i="5"/>
  <c r="J53" i="5"/>
  <c r="AJ53" i="5"/>
  <c r="I69" i="5"/>
  <c r="G69" i="5"/>
  <c r="AD69" i="5"/>
  <c r="AJ69" i="5"/>
  <c r="M73" i="5"/>
  <c r="K73" i="5"/>
  <c r="F73" i="5"/>
  <c r="AF73" i="5"/>
  <c r="T134" i="5"/>
  <c r="M134" i="5"/>
  <c r="Y134" i="5"/>
  <c r="W134" i="5"/>
  <c r="O129" i="5"/>
  <c r="M129" i="5"/>
  <c r="AF129" i="5"/>
  <c r="Z129" i="5"/>
  <c r="Z39" i="5"/>
  <c r="P39" i="5"/>
  <c r="F39" i="5"/>
  <c r="V9" i="5"/>
  <c r="K9" i="5"/>
  <c r="AH9" i="5"/>
  <c r="X9" i="5"/>
  <c r="AI336" i="5"/>
  <c r="I336" i="5"/>
  <c r="G336" i="5"/>
  <c r="M336" i="5"/>
  <c r="M127" i="5"/>
  <c r="F127" i="5"/>
  <c r="Z127" i="5"/>
  <c r="P127" i="5"/>
  <c r="L32" i="5"/>
  <c r="AI32" i="5"/>
  <c r="Y32" i="5"/>
  <c r="O32" i="5"/>
  <c r="K8" i="5"/>
  <c r="AH8" i="5"/>
  <c r="AF8" i="5"/>
  <c r="K16" i="5"/>
  <c r="M16" i="5"/>
  <c r="X16" i="5"/>
  <c r="T17" i="5"/>
  <c r="J17" i="5"/>
  <c r="N17" i="5"/>
  <c r="F75" i="5"/>
  <c r="AF75" i="5"/>
  <c r="AI75" i="5"/>
  <c r="T9" i="5"/>
  <c r="J9" i="5"/>
  <c r="AG9" i="5"/>
  <c r="F51" i="5"/>
  <c r="L51" i="5"/>
  <c r="AI51" i="5"/>
  <c r="K80" i="5"/>
  <c r="U80" i="5"/>
  <c r="AF80" i="5"/>
  <c r="T33" i="5"/>
  <c r="J33" i="5"/>
  <c r="AG33" i="5"/>
  <c r="G68" i="5"/>
  <c r="AD68" i="5"/>
  <c r="Q68" i="5"/>
  <c r="M18" i="5"/>
  <c r="K18" i="5"/>
  <c r="AH18" i="5"/>
  <c r="J31" i="5"/>
  <c r="L31" i="5"/>
  <c r="W31" i="5"/>
  <c r="R328" i="5"/>
  <c r="P328" i="5"/>
  <c r="N328" i="5"/>
  <c r="R336" i="5"/>
  <c r="P336" i="5"/>
  <c r="N336" i="5"/>
  <c r="S345" i="5"/>
  <c r="Q345" i="5"/>
  <c r="O345" i="5"/>
  <c r="AB330" i="5"/>
  <c r="Z330" i="5"/>
  <c r="X330" i="5"/>
  <c r="AB338" i="5"/>
  <c r="Z338" i="5"/>
  <c r="X338" i="5"/>
  <c r="H123" i="5"/>
  <c r="AE123" i="5"/>
  <c r="AC123" i="5"/>
  <c r="J133" i="5"/>
  <c r="H133" i="5"/>
  <c r="AE133" i="5"/>
  <c r="T127" i="5"/>
  <c r="V127" i="5"/>
  <c r="AG127" i="5"/>
  <c r="I132" i="5"/>
  <c r="AF132" i="5"/>
  <c r="V132" i="5"/>
  <c r="J23" i="5"/>
  <c r="T23" i="5"/>
  <c r="W23" i="5"/>
  <c r="K32" i="5"/>
  <c r="AH32" i="5"/>
  <c r="AF32" i="5"/>
  <c r="L47" i="5"/>
  <c r="AG47" i="5"/>
  <c r="O47" i="5"/>
  <c r="J71" i="5"/>
  <c r="H71" i="5"/>
  <c r="AE71" i="5"/>
  <c r="T57" i="5"/>
  <c r="J57" i="5"/>
  <c r="V57" i="5"/>
  <c r="S48" i="5"/>
  <c r="I48" i="5"/>
  <c r="U48" i="5"/>
  <c r="J117" i="5"/>
  <c r="AG117" i="5"/>
  <c r="W117" i="5"/>
  <c r="H131" i="5"/>
  <c r="J131" i="5"/>
  <c r="AC131" i="5"/>
  <c r="S337" i="5"/>
  <c r="Q337" i="5"/>
  <c r="O337" i="5"/>
  <c r="O325" i="5"/>
  <c r="U325" i="5"/>
  <c r="AA325" i="5"/>
  <c r="T119" i="5"/>
  <c r="J119" i="5"/>
  <c r="AG119" i="5"/>
  <c r="AF121" i="5"/>
  <c r="AC121" i="5"/>
  <c r="AI121" i="5"/>
  <c r="H20" i="5"/>
  <c r="F20" i="5"/>
  <c r="L20" i="5"/>
  <c r="P12" i="5"/>
  <c r="I12" i="5"/>
  <c r="AC12" i="5"/>
  <c r="F74" i="5"/>
  <c r="L74" i="5"/>
  <c r="AI74" i="5"/>
  <c r="H44" i="5"/>
  <c r="F44" i="5"/>
  <c r="L44" i="5"/>
  <c r="L64" i="5"/>
  <c r="J64" i="5"/>
  <c r="H64" i="5"/>
  <c r="N10" i="5"/>
  <c r="L10" i="5"/>
  <c r="AI10" i="5"/>
  <c r="V339" i="5"/>
  <c r="AB339" i="5"/>
  <c r="Z339" i="5"/>
  <c r="I115" i="5"/>
  <c r="G115" i="5"/>
  <c r="R115" i="5"/>
  <c r="R116" i="5"/>
  <c r="K116" i="5"/>
  <c r="W116" i="5"/>
  <c r="J7" i="5"/>
  <c r="L7" i="5"/>
  <c r="W7" i="5"/>
  <c r="U50" i="5"/>
  <c r="S50" i="5"/>
  <c r="I50" i="5"/>
  <c r="R63" i="5"/>
  <c r="AB63" i="5"/>
  <c r="W63" i="5"/>
  <c r="Z344" i="5"/>
  <c r="X344" i="5"/>
  <c r="V344" i="5"/>
  <c r="U128" i="5"/>
  <c r="S128" i="5"/>
  <c r="I128" i="5"/>
  <c r="AF60" i="5"/>
  <c r="AD60" i="5"/>
  <c r="AB60" i="5"/>
  <c r="AF59" i="5"/>
  <c r="AC59" i="5"/>
  <c r="AI59" i="5"/>
  <c r="L41" i="5"/>
  <c r="AI41" i="5"/>
  <c r="AG41" i="5"/>
  <c r="AJ15" i="5"/>
  <c r="Y15" i="5"/>
  <c r="W15" i="5"/>
  <c r="AA70" i="5"/>
  <c r="X70" i="5"/>
  <c r="N70" i="5"/>
  <c r="AC24" i="5"/>
  <c r="Z24" i="5"/>
  <c r="X24" i="5"/>
  <c r="AG37" i="5"/>
  <c r="W37" i="5"/>
  <c r="AC37" i="5"/>
  <c r="AA78" i="5"/>
  <c r="X78" i="5"/>
  <c r="N78" i="5"/>
  <c r="U72" i="5"/>
  <c r="Z72" i="5"/>
  <c r="P72" i="5"/>
  <c r="Z61" i="5"/>
  <c r="W61" i="5"/>
  <c r="U61" i="5"/>
  <c r="I343" i="5"/>
  <c r="G343" i="5"/>
  <c r="M343" i="5"/>
  <c r="H334" i="5"/>
  <c r="F334" i="5"/>
  <c r="T334" i="5"/>
  <c r="Y114" i="5"/>
  <c r="V114" i="5"/>
  <c r="AB114" i="5"/>
  <c r="T125" i="5"/>
  <c r="Y125" i="5"/>
  <c r="O125" i="5"/>
  <c r="L135" i="5"/>
  <c r="J135" i="5"/>
  <c r="AG135" i="5"/>
  <c r="AE113" i="5"/>
  <c r="H113" i="5"/>
  <c r="AA113" i="5"/>
  <c r="I45" i="5"/>
  <c r="AF45" i="5"/>
  <c r="N45" i="5"/>
  <c r="G19" i="5"/>
  <c r="AD19" i="5"/>
  <c r="AB19" i="5"/>
  <c r="K39" i="5"/>
  <c r="AH39" i="5"/>
  <c r="X39" i="5"/>
  <c r="AD49" i="5"/>
  <c r="AJ49" i="5"/>
  <c r="Z49" i="5"/>
  <c r="AI38" i="5"/>
  <c r="Y38" i="5"/>
  <c r="O38" i="5"/>
  <c r="J30" i="5"/>
  <c r="AG30" i="5"/>
  <c r="W30" i="5"/>
  <c r="K22" i="5"/>
  <c r="AG22" i="5"/>
  <c r="W22" i="5"/>
  <c r="I29" i="5"/>
  <c r="AF29" i="5"/>
  <c r="N29" i="5"/>
  <c r="Q76" i="5"/>
  <c r="AE76" i="5"/>
  <c r="AC76" i="5"/>
  <c r="L56" i="5"/>
  <c r="AI56" i="5"/>
  <c r="Y56" i="5"/>
  <c r="V331" i="5"/>
  <c r="T331" i="5"/>
  <c r="R331" i="5"/>
  <c r="Z335" i="5"/>
  <c r="H335" i="5"/>
  <c r="F335" i="5"/>
  <c r="AG326" i="5"/>
  <c r="G326" i="5"/>
  <c r="M326" i="5"/>
  <c r="G340" i="5"/>
  <c r="M340" i="5"/>
  <c r="S340" i="5"/>
  <c r="R327" i="5"/>
  <c r="H327" i="5"/>
  <c r="F327" i="5"/>
  <c r="I130" i="5"/>
  <c r="W130" i="5"/>
  <c r="U130" i="5"/>
  <c r="AG122" i="5"/>
  <c r="AE122" i="5"/>
  <c r="AC122" i="5"/>
  <c r="U126" i="5"/>
  <c r="AI126" i="5"/>
  <c r="AG126" i="5"/>
  <c r="L118" i="5"/>
  <c r="AI118" i="5"/>
  <c r="Y118" i="5"/>
  <c r="O26" i="5"/>
  <c r="AJ26" i="5"/>
  <c r="R26" i="5"/>
  <c r="R21" i="5"/>
  <c r="W21" i="5"/>
  <c r="M21" i="5"/>
  <c r="AE35" i="5"/>
  <c r="L35" i="5"/>
  <c r="AI35" i="5"/>
  <c r="AF27" i="5"/>
  <c r="AC27" i="5"/>
  <c r="AI27" i="5"/>
  <c r="Y52" i="5"/>
  <c r="V52" i="5"/>
  <c r="AB52" i="5"/>
  <c r="AE11" i="5"/>
  <c r="L11" i="5"/>
  <c r="AI11" i="5"/>
  <c r="AH46" i="5"/>
  <c r="X46" i="5"/>
  <c r="V46" i="5"/>
  <c r="G28" i="5"/>
  <c r="I28" i="5"/>
  <c r="AJ28" i="5"/>
  <c r="AE67" i="5"/>
  <c r="AC67" i="5"/>
  <c r="S67" i="5"/>
  <c r="AD66" i="5"/>
  <c r="AJ66" i="5"/>
  <c r="AH66" i="5"/>
  <c r="G333" i="5"/>
  <c r="M333" i="5"/>
  <c r="S333" i="5"/>
  <c r="G341" i="5"/>
  <c r="M341" i="5"/>
  <c r="S341" i="5"/>
  <c r="AH124" i="5"/>
  <c r="AF124" i="5"/>
  <c r="V124" i="5"/>
  <c r="AC40" i="5"/>
  <c r="AI40" i="5"/>
  <c r="Y40" i="5"/>
  <c r="G43" i="5"/>
  <c r="AD43" i="5"/>
  <c r="AB43" i="5"/>
  <c r="T79" i="5"/>
  <c r="AH79" i="5"/>
  <c r="X79" i="5"/>
  <c r="L55" i="5"/>
  <c r="AH55" i="5"/>
  <c r="X55" i="5"/>
  <c r="J54" i="5"/>
  <c r="AG54" i="5"/>
  <c r="O54" i="5"/>
  <c r="J13" i="5"/>
  <c r="AF13" i="5"/>
  <c r="V13" i="5"/>
  <c r="M65" i="5"/>
  <c r="F65" i="5"/>
  <c r="Z65" i="5"/>
  <c r="AG342" i="5"/>
  <c r="G342" i="5"/>
  <c r="M342" i="5"/>
  <c r="AE332" i="5"/>
  <c r="M332" i="5"/>
  <c r="S332" i="5"/>
  <c r="T329" i="5"/>
  <c r="J329" i="5"/>
  <c r="H329" i="5"/>
  <c r="F120" i="5"/>
  <c r="L120" i="5"/>
  <c r="AI120" i="5"/>
  <c r="H36" i="5"/>
  <c r="AE36" i="5"/>
  <c r="U36" i="5"/>
  <c r="M25" i="5"/>
  <c r="S25" i="5"/>
  <c r="N25" i="5"/>
  <c r="F34" i="5"/>
  <c r="O34" i="5"/>
  <c r="AA34" i="5"/>
  <c r="AE58" i="5"/>
  <c r="AC58" i="5"/>
  <c r="AA58" i="5"/>
  <c r="S62" i="5"/>
  <c r="AG62" i="5"/>
  <c r="AE62" i="5"/>
  <c r="W42" i="5"/>
  <c r="L42" i="5"/>
  <c r="AI42" i="5"/>
  <c r="AH77" i="5"/>
  <c r="X77" i="5"/>
  <c r="N77" i="5"/>
  <c r="AI14" i="5"/>
  <c r="Y14" i="5"/>
  <c r="O14" i="5"/>
  <c r="R53" i="5"/>
  <c r="AF53" i="5"/>
  <c r="AD53" i="5"/>
  <c r="Z69" i="5"/>
  <c r="AF69" i="5"/>
  <c r="V69" i="5"/>
  <c r="N73" i="5"/>
  <c r="AD73" i="5"/>
  <c r="AH73" i="5"/>
  <c r="L134" i="5"/>
  <c r="AI134" i="5"/>
  <c r="Q134" i="5"/>
  <c r="G129" i="5"/>
  <c r="AD129" i="5"/>
  <c r="AJ129" i="5"/>
  <c r="AK225" i="5"/>
  <c r="L251" i="6" s="1"/>
  <c r="Q319" i="5"/>
  <c r="L319" i="5"/>
  <c r="R319" i="5"/>
  <c r="AK227" i="5"/>
  <c r="L261" i="6" s="1"/>
  <c r="AD319" i="5"/>
  <c r="O319" i="5"/>
  <c r="T319" i="5"/>
  <c r="Z319" i="5"/>
  <c r="AK219" i="5"/>
  <c r="L217" i="6" s="1"/>
  <c r="AK229" i="5"/>
  <c r="L296" i="6" s="1"/>
  <c r="M319" i="5"/>
  <c r="K319" i="5"/>
  <c r="AA319" i="5"/>
  <c r="AC319" i="5"/>
  <c r="AF319" i="5"/>
  <c r="AK224" i="5"/>
  <c r="L242" i="6" s="1"/>
  <c r="J319" i="5"/>
  <c r="AB319" i="5"/>
  <c r="G319" i="5"/>
  <c r="X319" i="5"/>
  <c r="N319" i="5"/>
  <c r="AK223" i="5"/>
  <c r="L241" i="6" s="1"/>
  <c r="AK226" i="5"/>
  <c r="L260" i="6" s="1"/>
  <c r="P319" i="5"/>
  <c r="AK220" i="5"/>
  <c r="L229" i="6" s="1"/>
  <c r="AL425" i="5"/>
  <c r="AL213" i="5"/>
  <c r="S319" i="5"/>
  <c r="Y319" i="5"/>
  <c r="H319" i="5"/>
  <c r="I319" i="5"/>
  <c r="E213" i="5"/>
  <c r="AG319" i="5"/>
  <c r="AJ319" i="5"/>
  <c r="AH319" i="5"/>
  <c r="V319" i="5"/>
  <c r="W319" i="5"/>
  <c r="U319" i="5"/>
  <c r="E425" i="5"/>
  <c r="AE319" i="5"/>
  <c r="AK222" i="5"/>
  <c r="L238" i="6" s="1"/>
  <c r="AI319" i="5"/>
  <c r="E107" i="5"/>
  <c r="AK221" i="5"/>
  <c r="L234" i="6" s="1"/>
  <c r="AL107" i="5"/>
  <c r="F319" i="5"/>
  <c r="AK228" i="5"/>
  <c r="L267" i="6" s="1"/>
  <c r="L324" i="5"/>
  <c r="L6" i="5"/>
  <c r="L218" i="5"/>
  <c r="L112" i="5"/>
  <c r="M3" i="5"/>
  <c r="E95" i="6" l="1"/>
  <c r="E107" i="6"/>
  <c r="E94" i="6"/>
  <c r="E132" i="6"/>
  <c r="AK46" i="5"/>
  <c r="L119" i="6" s="1"/>
  <c r="E42" i="6" s="1"/>
  <c r="AE425" i="5"/>
  <c r="AK118" i="5"/>
  <c r="L195" i="6" s="1"/>
  <c r="AK45" i="5"/>
  <c r="L117" i="6" s="1"/>
  <c r="E41" i="6" s="1"/>
  <c r="AK71" i="5"/>
  <c r="AK63" i="5"/>
  <c r="AK124" i="5"/>
  <c r="L222" i="6" s="1"/>
  <c r="AK51" i="5"/>
  <c r="AK31" i="5"/>
  <c r="L75" i="6" s="1"/>
  <c r="E27" i="6" s="1"/>
  <c r="AK127" i="5"/>
  <c r="L263" i="6" s="1"/>
  <c r="E108" i="6" s="1"/>
  <c r="AK87" i="5"/>
  <c r="AK16" i="5"/>
  <c r="L33" i="6" s="1"/>
  <c r="E12" i="6" s="1"/>
  <c r="AK10" i="5"/>
  <c r="L12" i="6" s="1"/>
  <c r="E6" i="6" s="1"/>
  <c r="AK68" i="5"/>
  <c r="AK113" i="5"/>
  <c r="L174" i="6" s="1"/>
  <c r="AK58" i="5"/>
  <c r="AK42" i="5"/>
  <c r="L106" i="6" s="1"/>
  <c r="E38" i="6" s="1"/>
  <c r="AK34" i="5"/>
  <c r="L93" i="6" s="1"/>
  <c r="E30" i="6" s="1"/>
  <c r="AK55" i="5"/>
  <c r="P213" i="5"/>
  <c r="E430" i="5"/>
  <c r="J425" i="5"/>
  <c r="M425" i="5"/>
  <c r="AI425" i="5"/>
  <c r="AF213" i="5"/>
  <c r="AK133" i="5"/>
  <c r="L274" i="6" s="1"/>
  <c r="AK134" i="5"/>
  <c r="L285" i="6" s="1"/>
  <c r="AK343" i="5"/>
  <c r="L293" i="6" s="1"/>
  <c r="K425" i="5"/>
  <c r="AK330" i="5"/>
  <c r="L253" i="6" s="1"/>
  <c r="E101" i="6" s="1"/>
  <c r="AK80" i="5"/>
  <c r="L282" i="6" s="1"/>
  <c r="AC107" i="5"/>
  <c r="O425" i="5"/>
  <c r="G213" i="5"/>
  <c r="AK115" i="5"/>
  <c r="L192" i="6" s="1"/>
  <c r="AK329" i="5"/>
  <c r="L250" i="6" s="1"/>
  <c r="AK81" i="5"/>
  <c r="AK48" i="5"/>
  <c r="L124" i="6" s="1"/>
  <c r="E44" i="6" s="1"/>
  <c r="Y213" i="5"/>
  <c r="AH425" i="5"/>
  <c r="AA213" i="5"/>
  <c r="AK61" i="5"/>
  <c r="S213" i="5"/>
  <c r="Z213" i="5"/>
  <c r="AK64" i="5"/>
  <c r="L180" i="6" s="1"/>
  <c r="AK344" i="5"/>
  <c r="L294" i="6" s="1"/>
  <c r="E129" i="6" s="1"/>
  <c r="K107" i="5"/>
  <c r="Q425" i="5"/>
  <c r="AK131" i="5"/>
  <c r="L272" i="6" s="1"/>
  <c r="E113" i="6" s="1"/>
  <c r="W425" i="5"/>
  <c r="AK74" i="5"/>
  <c r="V213" i="5"/>
  <c r="AK119" i="5"/>
  <c r="L198" i="6" s="1"/>
  <c r="E70" i="6" s="1"/>
  <c r="AK79" i="5"/>
  <c r="L243" i="6" s="1"/>
  <c r="E96" i="6" s="1"/>
  <c r="N425" i="5"/>
  <c r="AG213" i="5"/>
  <c r="AK14" i="5"/>
  <c r="L31" i="6" s="1"/>
  <c r="E10" i="6" s="1"/>
  <c r="W213" i="5"/>
  <c r="AK27" i="5"/>
  <c r="L66" i="6" s="1"/>
  <c r="E23" i="6" s="1"/>
  <c r="AK128" i="5"/>
  <c r="L264" i="6" s="1"/>
  <c r="E109" i="6" s="1"/>
  <c r="AK30" i="5"/>
  <c r="L74" i="6" s="1"/>
  <c r="E26" i="6" s="1"/>
  <c r="AK50" i="5"/>
  <c r="AK44" i="5"/>
  <c r="L110" i="6" s="1"/>
  <c r="E40" i="6" s="1"/>
  <c r="AK338" i="5"/>
  <c r="L283" i="6" s="1"/>
  <c r="E121" i="6" s="1"/>
  <c r="H107" i="5"/>
  <c r="AK132" i="5"/>
  <c r="L273" i="6" s="1"/>
  <c r="E114" i="6" s="1"/>
  <c r="AK19" i="5"/>
  <c r="L48" i="6" s="1"/>
  <c r="E15" i="6" s="1"/>
  <c r="AK337" i="5"/>
  <c r="L281" i="6" s="1"/>
  <c r="AK26" i="5"/>
  <c r="L65" i="6" s="1"/>
  <c r="E22" i="6" s="1"/>
  <c r="AK41" i="5"/>
  <c r="L105" i="6" s="1"/>
  <c r="E37" i="6" s="1"/>
  <c r="AH213" i="5"/>
  <c r="AF107" i="5"/>
  <c r="AK62" i="5"/>
  <c r="L178" i="6" s="1"/>
  <c r="F213" i="5"/>
  <c r="AK70" i="5"/>
  <c r="L207" i="6" s="1"/>
  <c r="I213" i="5"/>
  <c r="R213" i="5"/>
  <c r="AJ213" i="5"/>
  <c r="AK333" i="5"/>
  <c r="L256" i="6" s="1"/>
  <c r="R107" i="5"/>
  <c r="S425" i="5"/>
  <c r="AK122" i="5"/>
  <c r="L201" i="6" s="1"/>
  <c r="Z425" i="5"/>
  <c r="AK319" i="5"/>
  <c r="O213" i="5"/>
  <c r="AE213" i="5"/>
  <c r="AK40" i="5"/>
  <c r="L104" i="6" s="1"/>
  <c r="E36" i="6" s="1"/>
  <c r="AF425" i="5"/>
  <c r="K213" i="5"/>
  <c r="N107" i="5"/>
  <c r="Y425" i="5"/>
  <c r="V107" i="5"/>
  <c r="AK325" i="5"/>
  <c r="L214" i="6" s="1"/>
  <c r="Q107" i="5"/>
  <c r="AK67" i="5"/>
  <c r="L184" i="6" s="1"/>
  <c r="J107" i="5"/>
  <c r="W107" i="5"/>
  <c r="AD213" i="5"/>
  <c r="J213" i="5"/>
  <c r="AK84" i="5"/>
  <c r="I107" i="5"/>
  <c r="AK47" i="5"/>
  <c r="L120" i="6" s="1"/>
  <c r="E43" i="6" s="1"/>
  <c r="AK78" i="5"/>
  <c r="L237" i="6" s="1"/>
  <c r="E92" i="6" s="1"/>
  <c r="AK22" i="5"/>
  <c r="L51" i="6" s="1"/>
  <c r="E18" i="6" s="1"/>
  <c r="AK121" i="5"/>
  <c r="L200" i="6" s="1"/>
  <c r="L425" i="5"/>
  <c r="AK334" i="5"/>
  <c r="L278" i="6" s="1"/>
  <c r="E116" i="6" s="1"/>
  <c r="AK15" i="5"/>
  <c r="L32" i="6" s="1"/>
  <c r="E11" i="6" s="1"/>
  <c r="AK135" i="5"/>
  <c r="L286" i="6" s="1"/>
  <c r="E123" i="6" s="1"/>
  <c r="P107" i="5"/>
  <c r="AI213" i="5"/>
  <c r="AK77" i="5"/>
  <c r="L233" i="6" s="1"/>
  <c r="X213" i="5"/>
  <c r="AA425" i="5"/>
  <c r="T213" i="5"/>
  <c r="AK336" i="5"/>
  <c r="L280" i="6" s="1"/>
  <c r="AK17" i="5"/>
  <c r="L34" i="6" s="1"/>
  <c r="E13" i="6" s="1"/>
  <c r="U425" i="5"/>
  <c r="AK20" i="5"/>
  <c r="L49" i="6" s="1"/>
  <c r="E16" i="6" s="1"/>
  <c r="AK9" i="5"/>
  <c r="L11" i="6" s="1"/>
  <c r="E5" i="6" s="1"/>
  <c r="AE107" i="5"/>
  <c r="AK339" i="5"/>
  <c r="L287" i="6" s="1"/>
  <c r="E124" i="6" s="1"/>
  <c r="AG107" i="5"/>
  <c r="AK69" i="5"/>
  <c r="L206" i="6" s="1"/>
  <c r="AK52" i="5"/>
  <c r="L147" i="6" s="1"/>
  <c r="AK331" i="5"/>
  <c r="L254" i="6" s="1"/>
  <c r="E102" i="6" s="1"/>
  <c r="AK49" i="5"/>
  <c r="L130" i="6" s="1"/>
  <c r="U213" i="5"/>
  <c r="AA107" i="5"/>
  <c r="AK36" i="5"/>
  <c r="L95" i="6" s="1"/>
  <c r="E32" i="6" s="1"/>
  <c r="AK129" i="5"/>
  <c r="L265" i="6" s="1"/>
  <c r="E110" i="6" s="1"/>
  <c r="AK341" i="5"/>
  <c r="L289" i="6" s="1"/>
  <c r="AK328" i="5"/>
  <c r="L247" i="6" s="1"/>
  <c r="E97" i="6" s="1"/>
  <c r="AK53" i="5"/>
  <c r="L151" i="6" s="1"/>
  <c r="R425" i="5"/>
  <c r="Q213" i="5"/>
  <c r="AH107" i="5"/>
  <c r="G425" i="5"/>
  <c r="AK39" i="5"/>
  <c r="L102" i="6" s="1"/>
  <c r="E35" i="6" s="1"/>
  <c r="AC213" i="5"/>
  <c r="Y107" i="5"/>
  <c r="G107" i="5"/>
  <c r="P425" i="5"/>
  <c r="AK345" i="5"/>
  <c r="L295" i="6" s="1"/>
  <c r="E130" i="6" s="1"/>
  <c r="AK342" i="5"/>
  <c r="L290" i="6" s="1"/>
  <c r="AK23" i="5"/>
  <c r="L52" i="6" s="1"/>
  <c r="E19" i="6" s="1"/>
  <c r="AK335" i="5"/>
  <c r="L279" i="6" s="1"/>
  <c r="E117" i="6" s="1"/>
  <c r="AK72" i="5"/>
  <c r="AK123" i="5"/>
  <c r="L202" i="6" s="1"/>
  <c r="E74" i="6" s="1"/>
  <c r="AB213" i="5"/>
  <c r="AK114" i="5"/>
  <c r="L191" i="6" s="1"/>
  <c r="E65" i="6" s="1"/>
  <c r="Z107" i="5"/>
  <c r="M107" i="5"/>
  <c r="AC425" i="5"/>
  <c r="AK12" i="5"/>
  <c r="L17" i="6" s="1"/>
  <c r="E8" i="6" s="1"/>
  <c r="AK21" i="5"/>
  <c r="L50" i="6" s="1"/>
  <c r="E17" i="6" s="1"/>
  <c r="H425" i="5"/>
  <c r="AK13" i="5"/>
  <c r="L24" i="6" s="1"/>
  <c r="E9" i="6" s="1"/>
  <c r="AK327" i="5"/>
  <c r="L224" i="6" s="1"/>
  <c r="AK65" i="5"/>
  <c r="L181" i="6" s="1"/>
  <c r="AK86" i="5"/>
  <c r="AK38" i="5"/>
  <c r="L99" i="6" s="1"/>
  <c r="E34" i="6" s="1"/>
  <c r="AK82" i="5"/>
  <c r="AK37" i="5"/>
  <c r="L97" i="6" s="1"/>
  <c r="E33" i="6" s="1"/>
  <c r="N213" i="5"/>
  <c r="AK340" i="5"/>
  <c r="L288" i="6" s="1"/>
  <c r="E125" i="6" s="1"/>
  <c r="AK130" i="5"/>
  <c r="L266" i="6" s="1"/>
  <c r="E111" i="6" s="1"/>
  <c r="O107" i="5"/>
  <c r="AK326" i="5"/>
  <c r="L223" i="6" s="1"/>
  <c r="E85" i="6" s="1"/>
  <c r="AI107" i="5"/>
  <c r="AK85" i="5"/>
  <c r="AK76" i="5"/>
  <c r="L232" i="6" s="1"/>
  <c r="E89" i="6" s="1"/>
  <c r="AK18" i="5"/>
  <c r="L42" i="6" s="1"/>
  <c r="E14" i="6" s="1"/>
  <c r="AJ107" i="5"/>
  <c r="AK60" i="5"/>
  <c r="AK56" i="5"/>
  <c r="L158" i="6" s="1"/>
  <c r="AK33" i="5"/>
  <c r="L91" i="6" s="1"/>
  <c r="E29" i="6" s="1"/>
  <c r="AK75" i="5"/>
  <c r="AK35" i="5"/>
  <c r="L94" i="6" s="1"/>
  <c r="E31" i="6" s="1"/>
  <c r="AK7" i="5"/>
  <c r="L9" i="6" s="1"/>
  <c r="E3" i="6" s="1"/>
  <c r="AK116" i="5"/>
  <c r="L193" i="6" s="1"/>
  <c r="E67" i="6" s="1"/>
  <c r="M213" i="5"/>
  <c r="H213" i="5"/>
  <c r="AK332" i="5"/>
  <c r="L255" i="6" s="1"/>
  <c r="E103" i="6" s="1"/>
  <c r="AK136" i="5"/>
  <c r="AG425" i="5"/>
  <c r="AK120" i="5"/>
  <c r="L199" i="6" s="1"/>
  <c r="E71" i="6" s="1"/>
  <c r="AD107" i="5"/>
  <c r="AJ425" i="5"/>
  <c r="AK29" i="5"/>
  <c r="L73" i="6" s="1"/>
  <c r="E25" i="6" s="1"/>
  <c r="L213" i="5"/>
  <c r="AD425" i="5"/>
  <c r="AK8" i="5"/>
  <c r="L10" i="6" s="1"/>
  <c r="E4" i="6" s="1"/>
  <c r="F107" i="5"/>
  <c r="AK11" i="5"/>
  <c r="L16" i="6" s="1"/>
  <c r="E7" i="6" s="1"/>
  <c r="U107" i="5"/>
  <c r="L107" i="5"/>
  <c r="T425" i="5"/>
  <c r="AK73" i="5"/>
  <c r="L215" i="6" s="1"/>
  <c r="E81" i="6" s="1"/>
  <c r="AK126" i="5"/>
  <c r="L257" i="6" s="1"/>
  <c r="E105" i="6" s="1"/>
  <c r="X107" i="5"/>
  <c r="V425" i="5"/>
  <c r="X425" i="5"/>
  <c r="AK88" i="5"/>
  <c r="AK83" i="5"/>
  <c r="T107" i="5"/>
  <c r="AK54" i="5"/>
  <c r="L152" i="6" s="1"/>
  <c r="AK43" i="5"/>
  <c r="L108" i="6" s="1"/>
  <c r="E39" i="6" s="1"/>
  <c r="AB425" i="5"/>
  <c r="AK25" i="5"/>
  <c r="L64" i="6" s="1"/>
  <c r="E21" i="6" s="1"/>
  <c r="AK28" i="5"/>
  <c r="L68" i="6" s="1"/>
  <c r="E24" i="6" s="1"/>
  <c r="S107" i="5"/>
  <c r="AK32" i="5"/>
  <c r="L82" i="6" s="1"/>
  <c r="E28" i="6" s="1"/>
  <c r="I425" i="5"/>
  <c r="AK59" i="5"/>
  <c r="L173" i="6" s="1"/>
  <c r="E55" i="6" s="1"/>
  <c r="AK137" i="5"/>
  <c r="AK66" i="5"/>
  <c r="AK125" i="5"/>
  <c r="L248" i="6" s="1"/>
  <c r="E98" i="6" s="1"/>
  <c r="AK57" i="5"/>
  <c r="F425" i="5"/>
  <c r="AB107" i="5"/>
  <c r="AK24" i="5"/>
  <c r="L57" i="6" s="1"/>
  <c r="E20" i="6" s="1"/>
  <c r="AK117" i="5"/>
  <c r="L194" i="6" s="1"/>
  <c r="E68" i="6" s="1"/>
  <c r="M324" i="5"/>
  <c r="N3" i="5"/>
  <c r="M6" i="5"/>
  <c r="M218" i="5"/>
  <c r="M112" i="5"/>
  <c r="L161" i="6" l="1"/>
  <c r="E52" i="6" s="1"/>
  <c r="L171" i="6"/>
  <c r="E54" i="6" s="1"/>
  <c r="L138" i="6"/>
  <c r="E47" i="6" s="1"/>
  <c r="L175" i="6"/>
  <c r="L153" i="6"/>
  <c r="E51" i="6" s="1"/>
  <c r="E49" i="6"/>
  <c r="L133" i="6"/>
  <c r="E46" i="6" s="1"/>
  <c r="L177" i="6"/>
  <c r="E58" i="6" s="1"/>
  <c r="L179" i="6"/>
  <c r="E60" i="6" s="1"/>
  <c r="E48" i="6"/>
  <c r="E61" i="6"/>
  <c r="L211" i="6"/>
  <c r="E126" i="6"/>
  <c r="E118" i="6"/>
  <c r="E90" i="6"/>
  <c r="L221" i="6"/>
  <c r="E83" i="6" s="1"/>
  <c r="L225" i="6"/>
  <c r="L204" i="6"/>
  <c r="E76" i="6" s="1"/>
  <c r="L183" i="6"/>
  <c r="E63" i="6" s="1"/>
  <c r="L182" i="6"/>
  <c r="E62" i="6" s="1"/>
  <c r="L208" i="6"/>
  <c r="E78" i="6" s="1"/>
  <c r="E87" i="6"/>
  <c r="E73" i="6"/>
  <c r="E115" i="6"/>
  <c r="E93" i="6"/>
  <c r="E106" i="6"/>
  <c r="E127" i="6"/>
  <c r="E72" i="6"/>
  <c r="E80" i="6"/>
  <c r="E112" i="6"/>
  <c r="E119" i="6"/>
  <c r="E99" i="6"/>
  <c r="E128" i="6"/>
  <c r="E82" i="6"/>
  <c r="E131" i="6"/>
  <c r="E100" i="6"/>
  <c r="E86" i="6"/>
  <c r="E64" i="6"/>
  <c r="E104" i="6"/>
  <c r="E77" i="6"/>
  <c r="E66" i="6"/>
  <c r="E120" i="6"/>
  <c r="E122" i="6"/>
  <c r="E84" i="6"/>
  <c r="E69" i="6"/>
  <c r="E88" i="6"/>
  <c r="E91" i="6"/>
  <c r="U430" i="5"/>
  <c r="AE430" i="5"/>
  <c r="O430" i="5"/>
  <c r="AF430" i="5"/>
  <c r="I430" i="5"/>
  <c r="F430" i="5"/>
  <c r="AG430" i="5"/>
  <c r="Y430" i="5"/>
  <c r="K430" i="5"/>
  <c r="G430" i="5"/>
  <c r="AH430" i="5"/>
  <c r="Z430" i="5"/>
  <c r="W430" i="5"/>
  <c r="V430" i="5"/>
  <c r="R430" i="5"/>
  <c r="Q430" i="5"/>
  <c r="P430" i="5"/>
  <c r="N430" i="5"/>
  <c r="J430" i="5"/>
  <c r="L430" i="5"/>
  <c r="AA430" i="5"/>
  <c r="AI430" i="5"/>
  <c r="AC430" i="5"/>
  <c r="M430" i="5"/>
  <c r="X430" i="5"/>
  <c r="S430" i="5"/>
  <c r="AJ430" i="5"/>
  <c r="AK213" i="5"/>
  <c r="H430" i="5"/>
  <c r="T430" i="5"/>
  <c r="AD430" i="5"/>
  <c r="AK425" i="5"/>
  <c r="AK107" i="5"/>
  <c r="AB430" i="5"/>
  <c r="N218" i="5"/>
  <c r="O3" i="5"/>
  <c r="N112" i="5"/>
  <c r="N6" i="5"/>
  <c r="N324" i="5"/>
  <c r="E75" i="6" l="1"/>
  <c r="E57" i="6"/>
  <c r="E59" i="6"/>
  <c r="E50" i="6"/>
  <c r="E45" i="6"/>
  <c r="E56" i="6"/>
  <c r="E53" i="6"/>
  <c r="E79" i="6"/>
  <c r="AK430" i="5"/>
  <c r="O324" i="5"/>
  <c r="P3" i="5"/>
  <c r="O218" i="5"/>
  <c r="O112" i="5"/>
  <c r="O6" i="5"/>
  <c r="P6" i="5" l="1"/>
  <c r="Q3" i="5"/>
  <c r="P324" i="5"/>
  <c r="P218" i="5"/>
  <c r="P112" i="5"/>
  <c r="R3" i="5" l="1"/>
  <c r="Q112" i="5"/>
  <c r="Q6" i="5"/>
  <c r="Q218" i="5"/>
  <c r="Q324" i="5"/>
  <c r="R324" i="5" l="1"/>
  <c r="R112" i="5"/>
  <c r="S3" i="5"/>
  <c r="R6" i="5"/>
  <c r="R218" i="5"/>
  <c r="S6" i="5" l="1"/>
  <c r="S218" i="5"/>
  <c r="S112" i="5"/>
  <c r="T3" i="5"/>
  <c r="S324" i="5"/>
  <c r="T112" i="5" l="1"/>
  <c r="T218" i="5"/>
  <c r="T324" i="5"/>
  <c r="T6" i="5"/>
  <c r="U3" i="5"/>
  <c r="U324" i="5" l="1"/>
  <c r="U112" i="5"/>
  <c r="U218" i="5"/>
  <c r="U6" i="5"/>
  <c r="V3" i="5"/>
  <c r="V6" i="5" l="1"/>
  <c r="V218" i="5"/>
  <c r="V112" i="5"/>
  <c r="W3" i="5"/>
  <c r="V324" i="5"/>
  <c r="W324" i="5" l="1"/>
  <c r="X3" i="5"/>
  <c r="W112" i="5"/>
  <c r="W6" i="5"/>
  <c r="W218" i="5"/>
  <c r="X6" i="5" l="1"/>
  <c r="X218" i="5"/>
  <c r="X324" i="5"/>
  <c r="X112" i="5"/>
  <c r="Y3" i="5"/>
  <c r="Z3" i="5" l="1"/>
  <c r="Y324" i="5"/>
  <c r="Y218" i="5"/>
  <c r="Y112" i="5"/>
  <c r="Y6" i="5"/>
  <c r="Z324" i="5" l="1"/>
  <c r="Z112" i="5"/>
  <c r="Z6" i="5"/>
  <c r="AA3" i="5"/>
  <c r="Z218" i="5"/>
  <c r="AA6" i="5" l="1"/>
  <c r="AA324" i="5"/>
  <c r="AA218" i="5"/>
  <c r="AA112" i="5"/>
  <c r="AB3" i="5"/>
  <c r="AB112" i="5" l="1"/>
  <c r="AC3" i="5"/>
  <c r="AB324" i="5"/>
  <c r="AB218" i="5"/>
  <c r="AB6" i="5"/>
  <c r="AC324" i="5" l="1"/>
  <c r="AC112" i="5"/>
  <c r="AC218" i="5"/>
  <c r="AC6" i="5"/>
  <c r="AD3" i="5"/>
  <c r="AD324" i="5" l="1"/>
  <c r="AE3" i="5"/>
  <c r="AD6" i="5"/>
  <c r="AD218" i="5"/>
  <c r="AD112" i="5"/>
  <c r="AE324" i="5" l="1"/>
  <c r="AF3" i="5"/>
  <c r="AE112" i="5"/>
  <c r="AE6" i="5"/>
  <c r="AE218" i="5"/>
  <c r="AF6" i="5" l="1"/>
  <c r="AF112" i="5"/>
  <c r="AG3" i="5"/>
  <c r="AF324" i="5"/>
  <c r="AF218" i="5"/>
  <c r="AG6" i="5" l="1"/>
  <c r="AG112" i="5"/>
  <c r="AH3" i="5"/>
  <c r="AG324" i="5"/>
  <c r="AG218" i="5"/>
  <c r="AH324" i="5" l="1"/>
  <c r="AH112" i="5"/>
  <c r="AH218" i="5"/>
  <c r="AI3" i="5"/>
  <c r="AH6" i="5"/>
  <c r="AI6" i="5" l="1"/>
  <c r="AJ3" i="5"/>
  <c r="AI324" i="5"/>
  <c r="AI218" i="5"/>
  <c r="AI112" i="5"/>
  <c r="AJ218" i="5" l="1"/>
  <c r="AJ324" i="5"/>
  <c r="AJ6" i="5"/>
  <c r="AJ11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tralusa</author>
  </authors>
  <commentList>
    <comment ref="D1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SoFalt 3.1
</t>
        </r>
        <r>
          <rPr>
            <sz val="8"/>
            <color indexed="81"/>
            <rFont val="Tahoma"/>
            <family val="2"/>
          </rPr>
          <t xml:space="preserve">INTRODUCIR DATOS EXPENDEDORAS E INGRESADORAS EN HOJAS "1-31" SEGUN Nº DIA
</t>
        </r>
        <r>
          <rPr>
            <b/>
            <sz val="8"/>
            <color indexed="81"/>
            <rFont val="Tahoma"/>
            <family val="2"/>
          </rPr>
          <t xml:space="preserve">SE CALCULA:
</t>
        </r>
        <r>
          <rPr>
            <sz val="8"/>
            <color indexed="81"/>
            <rFont val="Tahoma"/>
            <family val="2"/>
          </rPr>
          <t xml:space="preserve">SOBRAS Y FALTAS
</t>
        </r>
        <r>
          <rPr>
            <b/>
            <sz val="8"/>
            <color indexed="81"/>
            <rFont val="Tahoma"/>
            <family val="2"/>
          </rPr>
          <t xml:space="preserve">SE GENERA:
</t>
        </r>
        <r>
          <rPr>
            <sz val="8"/>
            <color indexed="81"/>
            <rFont val="Tahoma"/>
            <family val="2"/>
          </rPr>
          <t xml:space="preserve">HOJA SOBRAS Y FALTAS </t>
        </r>
        <r>
          <rPr>
            <i/>
            <sz val="8"/>
            <color indexed="81"/>
            <rFont val="Tahoma"/>
            <family val="2"/>
          </rPr>
          <t>"CUADRO GENERADO"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SE PERMITE:
</t>
        </r>
        <r>
          <rPr>
            <sz val="8"/>
            <color indexed="81"/>
            <rFont val="Tahoma"/>
            <family val="2"/>
          </rPr>
          <t xml:space="preserve">INTRODUCIR DATOS EN HOJAS </t>
        </r>
        <r>
          <rPr>
            <i/>
            <sz val="8"/>
            <color indexed="81"/>
            <rFont val="Tahoma"/>
            <family val="2"/>
          </rPr>
          <t>"SALDO ANTERIOR",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i/>
            <sz val="8"/>
            <color indexed="81"/>
            <rFont val="Tahoma"/>
            <family val="2"/>
          </rPr>
          <t>"1-31"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i/>
            <sz val="8"/>
            <color indexed="81"/>
            <rFont val="Tahoma"/>
            <family val="2"/>
          </rPr>
          <t>"BASE DATOS CONDUCTORES"</t>
        </r>
        <r>
          <rPr>
            <sz val="8"/>
            <color indexed="81"/>
            <rFont val="Tahoma"/>
            <family val="2"/>
          </rPr>
          <t xml:space="preserve"> ADEMAS DEL MES Y EL AÑO EN LA HOJA DEL </t>
        </r>
        <r>
          <rPr>
            <i/>
            <sz val="8"/>
            <color indexed="81"/>
            <rFont val="Tahoma"/>
            <family val="2"/>
          </rPr>
          <t>"CUADRO GENERADO"</t>
        </r>
        <r>
          <rPr>
            <sz val="8"/>
            <color indexed="81"/>
            <rFont val="Tahoma"/>
            <family val="2"/>
          </rPr>
          <t xml:space="preserve">
ACEPTA VARIAS RECAUDACIONES/INGRESOS DEL MISMO CONDUCTOR/A EN EL MISMO DIA (</t>
        </r>
        <r>
          <rPr>
            <sz val="6"/>
            <color indexed="81"/>
            <rFont val="Tahoma"/>
            <family val="2"/>
          </rPr>
          <t>ANTES SOLO MOSTRABA LA PRIMERA OPERACION DE CADA CONDUCTOR POR DIA</t>
        </r>
        <r>
          <rPr>
            <sz val="8"/>
            <color indexed="81"/>
            <rFont val="Tahoma"/>
            <family val="2"/>
          </rPr>
          <t>)
SOLUCIONADO ERROR AL BUSCAR INGRESOS (</t>
        </r>
        <r>
          <rPr>
            <sz val="6"/>
            <color indexed="81"/>
            <rFont val="Tahoma"/>
            <family val="2"/>
          </rPr>
          <t xml:space="preserve">BUSCABA POR NºCONDUCTOR EN VEZ DE TGT)
</t>
        </r>
        <r>
          <rPr>
            <sz val="8"/>
            <color indexed="81"/>
            <rFont val="Tahoma"/>
            <family val="2"/>
          </rPr>
          <t xml:space="preserve">CAMBIAR EL VALOR MAXIMO DE LA DEUDA ANTES DE FIGURAR EN ROJO.
</t>
        </r>
        <r>
          <rPr>
            <b/>
            <u/>
            <sz val="8"/>
            <color indexed="81"/>
            <rFont val="Tahoma"/>
            <family val="2"/>
          </rPr>
          <t>NOTA:</t>
        </r>
        <r>
          <rPr>
            <sz val="8"/>
            <color indexed="81"/>
            <rFont val="Tahoma"/>
            <family val="2"/>
          </rPr>
          <t xml:space="preserve"> 
PLANTILLA PREPARADA PARA 4 EMPRESAS Y 100 CONDUCTORES CADA UNA, PARA PERMITIR LA GENERACION E IMPRESION DE MAS CONDUCTORES DE LOS QUE SE MUESTRAN, REVISAR LISTADO CONDUCTORES EN </t>
        </r>
        <r>
          <rPr>
            <i/>
            <sz val="8"/>
            <color indexed="81"/>
            <rFont val="Tahoma"/>
            <family val="2"/>
          </rPr>
          <t>"CUADRO GENERADO"</t>
        </r>
        <r>
          <rPr>
            <sz val="8"/>
            <color indexed="81"/>
            <rFont val="Tahoma"/>
            <family val="2"/>
          </rPr>
          <t xml:space="preserve"> SI VARIAN LOS CONDUCTORES (CANTIDAD O CAMBIO DE EMPRESA) SERA NECESARIO HACER VISIBLES LAS FILAS OCULTAS U OCULTARLAS, EN LA HOJA "CUADRO GENERADO", SEGUN SEA NECESARIO Y MODIFICAR LA </t>
        </r>
        <r>
          <rPr>
            <i/>
            <sz val="8"/>
            <color indexed="81"/>
            <rFont val="Tahoma"/>
            <family val="2"/>
          </rPr>
          <t>"BASE DE DATOS CONDUCTORES".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tralusa</author>
  </authors>
  <commentList>
    <comment ref="A1" authorId="0" shapeId="0" xr:uid="{00000000-0006-0000-0100-000001000000}">
      <text>
        <r>
          <rPr>
            <b/>
            <sz val="11"/>
            <color indexed="81"/>
            <rFont val="Tahoma"/>
            <family val="2"/>
          </rPr>
          <t>AVISO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PARA COPIAR PARA EL MES SIGUIENTE:
SELECCIONAR TODAS LAS CELDAS VERDES BAJO LA CELDA </t>
        </r>
        <r>
          <rPr>
            <i/>
            <sz val="8"/>
            <color indexed="81"/>
            <rFont val="Tahoma"/>
            <family val="2"/>
          </rPr>
          <t>"SALDO FINAL MES"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i/>
            <sz val="8"/>
            <color indexed="81"/>
            <rFont val="Tahoma"/>
            <family val="2"/>
          </rPr>
          <t>"COND"
EN EL SIGUIENTE MES</t>
        </r>
        <r>
          <rPr>
            <sz val="8"/>
            <color indexed="81"/>
            <rFont val="Tahoma"/>
            <family val="2"/>
          </rPr>
          <t xml:space="preserve"> USAR </t>
        </r>
        <r>
          <rPr>
            <i/>
            <u/>
            <sz val="8"/>
            <color indexed="81"/>
            <rFont val="Tahoma"/>
            <family val="2"/>
          </rPr>
          <t>"PEGAGADO ESPECIAL - VALORES"</t>
        </r>
        <r>
          <rPr>
            <sz val="8"/>
            <color indexed="81"/>
            <rFont val="Tahoma"/>
            <family val="2"/>
          </rPr>
          <t xml:space="preserve"> EN LAS CELDAS AMARILLAS DE </t>
        </r>
        <r>
          <rPr>
            <i/>
            <sz val="8"/>
            <color indexed="81"/>
            <rFont val="Tahoma"/>
            <family val="2"/>
          </rPr>
          <t>"SALDO MES ANTERIOR" Y "COND"</t>
        </r>
        <r>
          <rPr>
            <sz val="8"/>
            <color indexed="81"/>
            <rFont val="Tahoma"/>
            <family val="2"/>
          </rPr>
          <t>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tralusa</author>
  </authors>
  <commentList>
    <comment ref="A1" authorId="0" shapeId="0" xr:uid="{00000000-0006-0000-0200-000001000000}">
      <text>
        <r>
          <rPr>
            <b/>
            <sz val="11"/>
            <color indexed="81"/>
            <rFont val="Tahoma"/>
            <family val="2"/>
          </rPr>
          <t>AVISO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SI MODIFICA LA CANTIDAD DE CONDUCTORES Y/O LA EMPRESA A LA QUE PERTENECEN, RECUERDE AJUSTAR LAS FILAS VISIBLES EN LA HOJA </t>
        </r>
        <r>
          <rPr>
            <i/>
            <sz val="8"/>
            <color indexed="81"/>
            <rFont val="Tahoma"/>
            <family val="2"/>
          </rPr>
          <t>"CUADRO GENERADO"</t>
        </r>
      </text>
    </comment>
  </commentList>
</comments>
</file>

<file path=xl/sharedStrings.xml><?xml version="1.0" encoding="utf-8"?>
<sst xmlns="http://schemas.openxmlformats.org/spreadsheetml/2006/main" count="472" uniqueCount="200">
  <si>
    <t>BALBOA RODRIGUEZ, JOSE ANTONIO</t>
  </si>
  <si>
    <t>BALUJA MONTEAGUDO, SILVIA</t>
  </si>
  <si>
    <t>BARCIELA CARRECEDO, ESTRELLA</t>
  </si>
  <si>
    <t>BARREIRO BARREIRO, JOSE</t>
  </si>
  <si>
    <t>BLANCO PAZOS, JOSE MANUEL</t>
  </si>
  <si>
    <t>BOO VIEITES, MANUEL</t>
  </si>
  <si>
    <t>CASTIÑEIRA ALONSO, DAVID</t>
  </si>
  <si>
    <t>CENDAL DOMINGUEZ, MIGUEL</t>
  </si>
  <si>
    <t>DONO VIEITES, Mª CARMEN</t>
  </si>
  <si>
    <t>FERREIROA GARCIA, CELESTINO</t>
  </si>
  <si>
    <t>FRAGA PETEIRO, OSCAR</t>
  </si>
  <si>
    <t>FRAGUAS CAMPOS, VICTORINO</t>
  </si>
  <si>
    <t>FREIRIA REY, JULIO</t>
  </si>
  <si>
    <t>GARCIA ENJO, ADRIAN</t>
  </si>
  <si>
    <t>GIL MOURIÑO, JOSE MANUEL</t>
  </si>
  <si>
    <t>GOMEZ BODELO, JUAN CARLOS</t>
  </si>
  <si>
    <t>GONZALEZ GOMEZ, MANUEL</t>
  </si>
  <si>
    <t>IGLESIAS DASILVA, JESUS</t>
  </si>
  <si>
    <t>IGLESIAS IGLESIAS, JULIO</t>
  </si>
  <si>
    <t>IGLESIAS PAMPIN, MANUEL</t>
  </si>
  <si>
    <t>IGLESIAS REBOREDO, JOSE LUIS</t>
  </si>
  <si>
    <t>LABANDEIRA VAZQUEZ, JESUS</t>
  </si>
  <si>
    <t>LOPEZ COSTOYA, RAMON</t>
  </si>
  <si>
    <t>LOPEZ FERREIRO, JOSE ANTONIO</t>
  </si>
  <si>
    <t>MAROÑO OTERO, CAMILO</t>
  </si>
  <si>
    <t>MIGUEZ FARTO, MANUEL</t>
  </si>
  <si>
    <t>MIGUEZ CAROLLO, OSCAR</t>
  </si>
  <si>
    <t>MIGUEZ SUAREZ, RAMIRO</t>
  </si>
  <si>
    <t>MILLAN REY, SANTIAGO</t>
  </si>
  <si>
    <t>MONTERO BOTANA, ENRIQUE</t>
  </si>
  <si>
    <t>MOREIRA VAZQUEZ, JAVIER</t>
  </si>
  <si>
    <t>MUIÑO ARUFE, SENEN ANTONIO</t>
  </si>
  <si>
    <t>MUJICO RODRIGUEZ, GABRIEL</t>
  </si>
  <si>
    <t>OLIVEROS ROMERO, JUAN J.</t>
  </si>
  <si>
    <t>OTERO BARREIRO, HERMINIO</t>
  </si>
  <si>
    <t>OTERO SEIJO, DAVID</t>
  </si>
  <si>
    <t>PADERNE OTERO, JESUS</t>
  </si>
  <si>
    <t>PARDO VAZQUEZ, CARLOS</t>
  </si>
  <si>
    <t>PEREIRO NEIRA, JOSE M.</t>
  </si>
  <si>
    <t>PISO VAZQUEZ, JESUS</t>
  </si>
  <si>
    <t>PRESEDO GARCIA, ENRIQUE</t>
  </si>
  <si>
    <t>RAMAS PENA, MANUEL</t>
  </si>
  <si>
    <t>RAMAS VIDAL, JOSE L.</t>
  </si>
  <si>
    <t>RIAL SOUTO, JUAN RAFAEL</t>
  </si>
  <si>
    <t>RODRIGUEZ LOPEZ, MANUEL</t>
  </si>
  <si>
    <t>ROZAS PEGITO, JOSE I.</t>
  </si>
  <si>
    <t>SALGUEIROS CASTRO, JESUS</t>
  </si>
  <si>
    <t>SALVADO SUAREZ, IVAN</t>
  </si>
  <si>
    <t>SUAREZ BEIROA, CARMEN</t>
  </si>
  <si>
    <t>TELLO BEIRAS, CESAREO</t>
  </si>
  <si>
    <t>TOJO ROZAS, JORGE</t>
  </si>
  <si>
    <t>TORRES CARNEIRO, JESUS</t>
  </si>
  <si>
    <t>UZAL MIRAMONTES, MANUEL</t>
  </si>
  <si>
    <t>VENTOSA CASTRO, ANTONIO</t>
  </si>
  <si>
    <t>VENTOSA CASTRO, JESUS</t>
  </si>
  <si>
    <t>VIDAL ANDRADE, JOSE M.</t>
  </si>
  <si>
    <t>VIEITES CABO, MANUEL</t>
  </si>
  <si>
    <t>VIEIRO PAMPIN, INES</t>
  </si>
  <si>
    <t>ARIAS RENDO, JOSE MANUEL</t>
  </si>
  <si>
    <t>BERTOLO OTERO, JOSE LUIS</t>
  </si>
  <si>
    <t>BREA OTERO, DELMIRO</t>
  </si>
  <si>
    <t>CANCELA RODRIGUEZ, ROBERTO CARLOS</t>
  </si>
  <si>
    <t>CASTRO RODRIGUEZ, MIGUEL A.</t>
  </si>
  <si>
    <t>CASTROMIL RAMOS, ROBERTO</t>
  </si>
  <si>
    <t>CLAUDIU CLEJA, IOAN</t>
  </si>
  <si>
    <t>COUSELO GENDRE, JOSE M.</t>
  </si>
  <si>
    <t>FRANCISCO TORREIRA, CARINA</t>
  </si>
  <si>
    <t>FUENTES LANDEIRA, CARMEN</t>
  </si>
  <si>
    <t>GOMEZ LOSADA, JUAN ALBERTO</t>
  </si>
  <si>
    <t>GUERRA SANTOS, MANUEL A.</t>
  </si>
  <si>
    <t>IGLESIAS QUINTEIRO, RAMON</t>
  </si>
  <si>
    <t>IGLESIAS RIVEIRO, RUBEN</t>
  </si>
  <si>
    <t>LIÑARES GOMEZ, RAUL</t>
  </si>
  <si>
    <t>LOPEZ CONDE, RAUL</t>
  </si>
  <si>
    <t>LOPEZ RODRIGUEZ, JESUS</t>
  </si>
  <si>
    <t>MARIÑO ANTELO, CARMEN</t>
  </si>
  <si>
    <t>MARTINEZ OTERO, JOSE M.</t>
  </si>
  <si>
    <t>MARTINEZ POSE, VERONICA</t>
  </si>
  <si>
    <t>MONTERO PEREZ, ADRIAN</t>
  </si>
  <si>
    <t>OTERO CUTRIN, VERONICA</t>
  </si>
  <si>
    <t>OTERO FERREIRA, MARCOS</t>
  </si>
  <si>
    <t>PAMPIN IGLESIAS, JESUS</t>
  </si>
  <si>
    <t>PEREZ PAIS, VICENTE</t>
  </si>
  <si>
    <t>RIOS GENDRA, LUIS</t>
  </si>
  <si>
    <t>RODRIGUEZ MENDEZ, BEATRIZ</t>
  </si>
  <si>
    <t>SANMARTIN GARCIA, MARTIN ALFONSO</t>
  </si>
  <si>
    <t>SILVA SUAREZ, SAMUEL</t>
  </si>
  <si>
    <t>SOUTO VAZQUEZ, MIGUEL</t>
  </si>
  <si>
    <t>VAZQUEZ CASTRO, CRISTINA</t>
  </si>
  <si>
    <t>VAZQUEZ RODRIGUEZ, ENRIQUE</t>
  </si>
  <si>
    <t>VILACOBA BELLON, MIGUEL</t>
  </si>
  <si>
    <t>VILA TURNES, RICARDO</t>
  </si>
  <si>
    <t>ALVAREZ VIDAL, JUAN CARLOS</t>
  </si>
  <si>
    <t>GARCIA QUINTANS, RICARDO</t>
  </si>
  <si>
    <t>GOMEZ PAIS, ANA BELEN</t>
  </si>
  <si>
    <t>LISTE CALVO, VICTOR</t>
  </si>
  <si>
    <t>MIRAMONTES GARCIA, ISIDORO</t>
  </si>
  <si>
    <t>MOSQUERA BALADO, TANIA</t>
  </si>
  <si>
    <t>SIXTO GARCIA, ANTONIO</t>
  </si>
  <si>
    <t>LOUZAN CASAL, DAVID</t>
  </si>
  <si>
    <t>VIDAL TOURIS, AVELINO</t>
  </si>
  <si>
    <t>VIQUEIRA SALVADO, DAVID</t>
  </si>
  <si>
    <t>TGT</t>
  </si>
  <si>
    <t>TRALUSA</t>
  </si>
  <si>
    <t>Código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</si>
  <si>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</si>
  <si>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</si>
  <si>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</si>
  <si>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</si>
  <si>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</si>
  <si>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</si>
  <si>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</si>
  <si>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</si>
  <si>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</si>
  <si>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</si>
  <si>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</si>
  <si>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</si>
  <si>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</si>
  <si>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</si>
  <si>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</si>
  <si>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</si>
  <si>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</si>
  <si>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</si>
  <si>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</si>
  <si>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</si>
  <si>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</si>
  <si>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</si>
  <si>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</si>
  <si>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</si>
  <si>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</si>
  <si>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</si>
  <si>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Totais</t>
  </si>
  <si>
    <t>CASTROMIL</t>
  </si>
  <si>
    <t>AULUSA</t>
  </si>
  <si>
    <t>SOBRAS Y FALTAS</t>
  </si>
  <si>
    <t>MES</t>
  </si>
  <si>
    <t>AÑO</t>
  </si>
  <si>
    <t>29</t>
  </si>
  <si>
    <t>30</t>
  </si>
  <si>
    <t>31</t>
  </si>
  <si>
    <t>TOTAIS</t>
  </si>
  <si>
    <t>EMPRESA</t>
  </si>
  <si>
    <t>VAZQUEZ CASTAÑO, JAVIER</t>
  </si>
  <si>
    <t>DOMINGUEZ TOURIÑO, OSCAR</t>
  </si>
  <si>
    <t>TOTAL CONDUCTORES--------&gt;</t>
  </si>
  <si>
    <t>SALDO MES ANTERIOR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</si>
  <si>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</si>
  <si>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</si>
  <si>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</si>
  <si>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</si>
  <si>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</si>
  <si>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</si>
  <si>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</si>
  <si>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</si>
  <si>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</si>
  <si>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</si>
  <si>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</si>
  <si>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</si>
  <si>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EMPRESAS:</t>
  </si>
  <si>
    <t>AULUSA TEO</t>
  </si>
  <si>
    <t>TEST</t>
  </si>
  <si>
    <t>PEGAR EXPENDEDORA</t>
  </si>
  <si>
    <t>DOMINGUEZ PENA, JUAN MANUEL</t>
  </si>
  <si>
    <t>FUENTES BELLO, JOSE ANTONIO</t>
  </si>
  <si>
    <t>MONTOTO MONTES, MARIA JOSE</t>
  </si>
  <si>
    <t>TABOADA FERNANDEZ, SEBASTIAN RAMON</t>
  </si>
  <si>
    <t>CACHEDA GARCIA, DANIELA</t>
  </si>
  <si>
    <t>BRAO LOUREIRO, ANXO</t>
  </si>
  <si>
    <t>GONZALEZ FERNANDEZ, OSCAR</t>
  </si>
  <si>
    <t>FERNANDEZ GARCIA, FRANCISCO</t>
  </si>
  <si>
    <t>PRECEDO VAZQUEZ, JAVIER</t>
  </si>
  <si>
    <t>GOMEZ CONDE, MARIO</t>
  </si>
  <si>
    <t>TARRIO GOLAN, MIGUEL</t>
  </si>
  <si>
    <t>REY SANDE, JUAN</t>
  </si>
  <si>
    <t>FANDIÑO FUENTES, RAFAEL</t>
  </si>
  <si>
    <t>LENS GUARDADO, AGUSTIN</t>
  </si>
  <si>
    <t>FURELOS MIGUEZ, JESUS</t>
  </si>
  <si>
    <t>ROUCO CARREIRA, DAVID</t>
  </si>
  <si>
    <t>MARTINEZ FOSADO, CESAR</t>
  </si>
  <si>
    <t>JARAZO RODRIGUEZ, RAUL</t>
  </si>
  <si>
    <t>FILGUEIRA OUTEIRO, JUAN CARLOS</t>
  </si>
  <si>
    <t>BELLO MIGUEZ, JOSE MANUEL</t>
  </si>
  <si>
    <t>RAMOS GOMEZ, OSCAR</t>
  </si>
  <si>
    <t>RUBIO GONZALEZ, AUDREY MANDY</t>
  </si>
  <si>
    <t>PAULO JORGE MORAIS VEIA</t>
  </si>
  <si>
    <t>RIOS RODRIGUEZ, FERNANDO</t>
  </si>
  <si>
    <t>COSTA MOSQUERA, FERNANDO</t>
  </si>
  <si>
    <t>COND</t>
  </si>
  <si>
    <t>FORMAT</t>
  </si>
  <si>
    <t>SALDO FINAL MES</t>
  </si>
  <si>
    <t>TOTAL COND--&gt;</t>
  </si>
  <si>
    <t>JERARQUIA SALDOS FIN MES</t>
  </si>
  <si>
    <t>JER</t>
  </si>
  <si>
    <t>SALDO</t>
  </si>
  <si>
    <t>ORD</t>
  </si>
  <si>
    <t>PEGAR INGRESADORA 203</t>
  </si>
  <si>
    <t>INGRESADORAS AUTO</t>
  </si>
  <si>
    <t>PEGAR INGRESADORA 1000</t>
  </si>
  <si>
    <t>&lt; MAXIMO DEUDA</t>
  </si>
  <si>
    <t>SoFalt 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</si>
</sst>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€&quot;;[Red]\-#,##0.00\ &quot;€&quot;"/>
    <numFmt numFmtId="164" formatCode="mm/yy"/>
    <numFmt numFmtId="165" formatCode="#,##0.00\ &quot;€&quot;"/>
    <numFmt numFmtId="166" formatCode="mmmm"/>
    <numFmt numFmtId="167" formatCode="dd"/>
  </numFmts>
  <fonts count="31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2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6"/>
      <name val="Arial"/>
      <family val="2"/>
    </font>
    <font>
      <sz val="11"/>
      <color theme="1"/>
      <name val="Calibri"/>
      <family val="2"/>
      <scheme val="minor"/>
    </font>
    <font>
      <sz val="10"/>
      <color theme="0" tint="-0.249977111117893"/>
      <name val="Arial"/>
      <family val="2"/>
    </font>
    <font>
      <sz val="12"/>
      <color theme="0" tint="-0.249977111117893"/>
      <name val="Arial"/>
      <family val="2"/>
    </font>
    <font>
      <sz val="6"/>
      <color theme="0" tint="-0.249977111117893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8"/>
      <color indexed="81"/>
      <name val="Tahoma"/>
      <family val="2"/>
    </font>
    <font>
      <sz val="6"/>
      <color indexed="81"/>
      <name val="Tahoma"/>
      <family val="2"/>
    </font>
    <font>
      <b/>
      <u/>
      <sz val="8"/>
      <color indexed="81"/>
      <name val="Tahoma"/>
      <family val="2"/>
    </font>
    <font>
      <b/>
      <sz val="11"/>
      <color indexed="81"/>
      <name val="Tahoma"/>
      <family val="2"/>
    </font>
    <font>
      <i/>
      <u/>
      <sz val="8"/>
      <color indexed="81"/>
      <name val="Tahoma"/>
      <family val="2"/>
    </font>
    <font>
      <b/>
      <sz val="10"/>
      <color rgb="FFFF0000"/>
      <name val="Arial"/>
      <family val="2"/>
    </font>
    <font>
      <sz val="10"/>
      <color theme="0" tint="-4.9989318521683403E-2"/>
      <name val="Calibri"/>
      <family val="2"/>
      <scheme val="minor"/>
    </font>
    <font>
      <sz val="10"/>
      <color theme="5" tint="0.79998168889431442"/>
      <name val="Calibri"/>
      <family val="2"/>
      <scheme val="minor"/>
    </font>
    <font>
      <b/>
      <sz val="16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3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>
      <alignment vertical="top"/>
    </xf>
    <xf numFmtId="0" fontId="13" fillId="0" borderId="0"/>
  </cellStyleXfs>
  <cellXfs count="152">
    <xf numFmtId="0" fontId="0" fillId="0" borderId="0" xfId="0" applyAlignment="1"/>
    <xf numFmtId="0" fontId="0" fillId="0" borderId="0" xfId="0" applyAlignment="1">
      <alignment horizontal="center"/>
    </xf>
    <xf numFmtId="4" fontId="3" fillId="0" borderId="0" xfId="0" applyNumberFormat="1" applyFont="1">
      <alignment vertical="top"/>
    </xf>
    <xf numFmtId="4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 applyProtection="1">
      <protection locked="0"/>
    </xf>
    <xf numFmtId="0" fontId="1" fillId="0" borderId="1" xfId="0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wrapText="1"/>
    </xf>
    <xf numFmtId="14" fontId="1" fillId="0" borderId="3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3" fillId="0" borderId="0" xfId="0" applyFont="1">
      <alignment vertical="top"/>
    </xf>
    <xf numFmtId="0" fontId="5" fillId="0" borderId="0" xfId="0" applyFont="1" applyAlignment="1"/>
    <xf numFmtId="0" fontId="9" fillId="0" borderId="0" xfId="0" applyFont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/>
    </xf>
    <xf numFmtId="4" fontId="5" fillId="0" borderId="0" xfId="0" applyNumberFormat="1" applyFont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/>
    </xf>
    <xf numFmtId="167" fontId="10" fillId="0" borderId="3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/>
    </xf>
    <xf numFmtId="0" fontId="10" fillId="0" borderId="0" xfId="0" applyFont="1">
      <alignment vertical="top"/>
    </xf>
    <xf numFmtId="4" fontId="10" fillId="0" borderId="0" xfId="0" applyNumberFormat="1" applyFont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>
      <alignment vertical="top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Alignment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4" fillId="0" borderId="0" xfId="0" applyFont="1" applyAlignment="1">
      <alignment horizontal="center" shrinkToFit="1"/>
    </xf>
    <xf numFmtId="0" fontId="16" fillId="0" borderId="0" xfId="0" applyFont="1" applyAlignment="1">
      <alignment horizontal="center"/>
    </xf>
    <xf numFmtId="14" fontId="14" fillId="0" borderId="0" xfId="0" applyNumberFormat="1" applyFont="1" applyAlignment="1">
      <alignment horizontal="center" shrinkToFit="1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" fillId="2" borderId="1" xfId="0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horizont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7" fillId="0" borderId="0" xfId="0" applyFont="1" applyAlignment="1" applyProtection="1">
      <alignment wrapText="1"/>
      <protection locked="0"/>
    </xf>
    <xf numFmtId="0" fontId="18" fillId="0" borderId="0" xfId="0" applyFont="1" applyAlignment="1" applyProtection="1">
      <alignment vertical="center" wrapText="1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22" fontId="17" fillId="0" borderId="0" xfId="0" applyNumberFormat="1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49" fontId="17" fillId="0" borderId="0" xfId="0" applyNumberFormat="1" applyFon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8" fontId="17" fillId="0" borderId="0" xfId="0" applyNumberFormat="1" applyFont="1" applyAlignment="1" applyProtection="1">
      <alignment wrapText="1"/>
      <protection locked="0"/>
    </xf>
    <xf numFmtId="0" fontId="17" fillId="0" borderId="0" xfId="1" applyFont="1" applyAlignment="1" applyProtection="1">
      <alignment wrapText="1"/>
      <protection locked="0"/>
    </xf>
    <xf numFmtId="0" fontId="13" fillId="0" borderId="0" xfId="1" applyProtection="1">
      <protection locked="0"/>
    </xf>
    <xf numFmtId="0" fontId="18" fillId="0" borderId="0" xfId="1" applyFont="1" applyAlignment="1" applyProtection="1">
      <alignment horizontal="center" vertical="center" wrapText="1"/>
      <protection locked="0"/>
    </xf>
    <xf numFmtId="22" fontId="17" fillId="0" borderId="0" xfId="1" applyNumberFormat="1" applyFont="1" applyAlignment="1" applyProtection="1">
      <alignment wrapText="1"/>
      <protection locked="0"/>
    </xf>
    <xf numFmtId="0" fontId="13" fillId="0" borderId="0" xfId="1" applyAlignment="1" applyProtection="1">
      <alignment wrapText="1"/>
      <protection locked="0"/>
    </xf>
    <xf numFmtId="49" fontId="17" fillId="0" borderId="0" xfId="1" applyNumberFormat="1" applyFont="1" applyAlignment="1" applyProtection="1">
      <alignment wrapText="1"/>
      <protection locked="0"/>
    </xf>
    <xf numFmtId="49" fontId="13" fillId="0" borderId="0" xfId="1" applyNumberFormat="1" applyAlignment="1" applyProtection="1">
      <alignment wrapText="1"/>
      <protection locked="0"/>
    </xf>
    <xf numFmtId="8" fontId="17" fillId="0" borderId="0" xfId="1" applyNumberFormat="1" applyFont="1" applyAlignment="1" applyProtection="1">
      <alignment wrapText="1"/>
      <protection locked="0"/>
    </xf>
    <xf numFmtId="0" fontId="0" fillId="6" borderId="0" xfId="0" applyFill="1" applyAlignment="1" applyProtection="1">
      <protection locked="0"/>
    </xf>
    <xf numFmtId="0" fontId="3" fillId="7" borderId="11" xfId="0" applyFont="1" applyFill="1" applyBorder="1" applyAlignment="1">
      <alignment horizontal="center" vertical="center" wrapText="1"/>
    </xf>
    <xf numFmtId="4" fontId="3" fillId="8" borderId="12" xfId="0" applyNumberFormat="1" applyFont="1" applyFill="1" applyBorder="1" applyAlignment="1">
      <alignment horizontal="center" vertical="center" wrapText="1"/>
    </xf>
    <xf numFmtId="4" fontId="3" fillId="7" borderId="13" xfId="0" applyNumberFormat="1" applyFont="1" applyFill="1" applyBorder="1" applyAlignment="1">
      <alignment horizontal="center" vertical="center" wrapText="1"/>
    </xf>
    <xf numFmtId="14" fontId="14" fillId="0" borderId="0" xfId="0" applyNumberFormat="1" applyFont="1" applyAlignment="1">
      <alignment horizontal="center" vertical="center" wrapText="1"/>
    </xf>
    <xf numFmtId="0" fontId="5" fillId="0" borderId="0" xfId="0" applyFont="1" applyAlignment="1" applyProtection="1">
      <alignment horizontal="left" vertical="top"/>
      <protection locked="0"/>
    </xf>
    <xf numFmtId="0" fontId="18" fillId="0" borderId="0" xfId="1" applyFont="1" applyAlignment="1" applyProtection="1">
      <alignment vertical="center" wrapText="1"/>
      <protection locked="0"/>
    </xf>
    <xf numFmtId="0" fontId="0" fillId="6" borderId="0" xfId="0" applyFill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5" fillId="9" borderId="4" xfId="0" applyFont="1" applyFill="1" applyBorder="1" applyAlignment="1">
      <alignment horizontal="center" vertical="center"/>
    </xf>
    <xf numFmtId="1" fontId="0" fillId="2" borderId="1" xfId="0" applyNumberFormat="1" applyFill="1" applyBorder="1" applyAlignment="1" applyProtection="1">
      <alignment horizontal="center" vertical="center"/>
      <protection locked="0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165" fontId="0" fillId="0" borderId="1" xfId="0" applyNumberFormat="1" applyBorder="1" applyAlignment="1">
      <alignment horizontal="center" wrapText="1"/>
    </xf>
    <xf numFmtId="165" fontId="0" fillId="2" borderId="1" xfId="0" applyNumberFormat="1" applyFill="1" applyBorder="1" applyAlignment="1" applyProtection="1">
      <alignment horizontal="center"/>
      <protection locked="0"/>
    </xf>
    <xf numFmtId="165" fontId="0" fillId="0" borderId="0" xfId="0" applyNumberFormat="1" applyAlignment="1"/>
    <xf numFmtId="0" fontId="19" fillId="6" borderId="0" xfId="0" applyFont="1" applyFill="1" applyAlignment="1">
      <alignment horizontal="left"/>
    </xf>
    <xf numFmtId="165" fontId="5" fillId="0" borderId="1" xfId="0" applyNumberFormat="1" applyFont="1" applyBorder="1" applyAlignment="1">
      <alignment horizontal="center" wrapText="1"/>
    </xf>
    <xf numFmtId="165" fontId="0" fillId="6" borderId="0" xfId="0" applyNumberFormat="1" applyFill="1" applyAlignment="1"/>
    <xf numFmtId="0" fontId="5" fillId="6" borderId="0" xfId="0" applyFont="1" applyFill="1" applyAlignment="1">
      <alignment horizontal="left"/>
    </xf>
    <xf numFmtId="0" fontId="0" fillId="3" borderId="14" xfId="0" applyFill="1" applyBorder="1" applyAlignment="1"/>
    <xf numFmtId="0" fontId="12" fillId="0" borderId="0" xfId="0" applyFont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/>
    </xf>
    <xf numFmtId="164" fontId="1" fillId="11" borderId="4" xfId="0" applyNumberFormat="1" applyFont="1" applyFill="1" applyBorder="1" applyAlignment="1">
      <alignment horizontal="center" vertical="center" wrapText="1"/>
    </xf>
    <xf numFmtId="164" fontId="1" fillId="5" borderId="4" xfId="0" applyNumberFormat="1" applyFont="1" applyFill="1" applyBorder="1" applyAlignment="1">
      <alignment horizontal="center" vertical="center" wrapText="1"/>
    </xf>
    <xf numFmtId="165" fontId="14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/>
    </xf>
    <xf numFmtId="165" fontId="0" fillId="12" borderId="1" xfId="0" applyNumberFormat="1" applyFill="1" applyBorder="1" applyAlignment="1">
      <alignment horizontal="center"/>
    </xf>
    <xf numFmtId="1" fontId="0" fillId="12" borderId="1" xfId="0" applyNumberFormat="1" applyFill="1" applyBorder="1" applyAlignment="1">
      <alignment horizontal="center"/>
    </xf>
    <xf numFmtId="165" fontId="27" fillId="0" borderId="0" xfId="0" applyNumberFormat="1" applyFont="1" applyAlignment="1"/>
    <xf numFmtId="165" fontId="27" fillId="0" borderId="0" xfId="0" applyNumberFormat="1" applyFont="1" applyAlignment="1">
      <alignment horizontal="center"/>
    </xf>
    <xf numFmtId="0" fontId="29" fillId="14" borderId="0" xfId="0" applyFont="1" applyFill="1" applyAlignment="1">
      <alignment wrapText="1"/>
    </xf>
    <xf numFmtId="0" fontId="28" fillId="13" borderId="0" xfId="0" applyFont="1" applyFill="1" applyAlignment="1">
      <alignment wrapText="1"/>
    </xf>
    <xf numFmtId="0" fontId="5" fillId="0" borderId="0" xfId="0" applyFont="1" applyAlignment="1">
      <alignment horizontal="center" vertical="center" wrapText="1"/>
    </xf>
    <xf numFmtId="164" fontId="8" fillId="5" borderId="15" xfId="0" applyNumberFormat="1" applyFont="1" applyFill="1" applyBorder="1" applyAlignment="1">
      <alignment horizontal="center" vertical="center" shrinkToFit="1"/>
    </xf>
    <xf numFmtId="164" fontId="8" fillId="5" borderId="16" xfId="0" applyNumberFormat="1" applyFont="1" applyFill="1" applyBorder="1" applyAlignment="1">
      <alignment horizontal="center" vertical="center" shrinkToFit="1"/>
    </xf>
    <xf numFmtId="164" fontId="8" fillId="5" borderId="17" xfId="0" applyNumberFormat="1" applyFont="1" applyFill="1" applyBorder="1" applyAlignment="1">
      <alignment horizontal="center" vertical="center" shrinkToFit="1"/>
    </xf>
    <xf numFmtId="164" fontId="8" fillId="5" borderId="18" xfId="0" applyNumberFormat="1" applyFont="1" applyFill="1" applyBorder="1" applyAlignment="1">
      <alignment horizontal="center" vertical="center" shrinkToFit="1"/>
    </xf>
    <xf numFmtId="164" fontId="8" fillId="10" borderId="15" xfId="0" applyNumberFormat="1" applyFont="1" applyFill="1" applyBorder="1" applyAlignment="1">
      <alignment horizontal="center" vertical="center" shrinkToFit="1"/>
    </xf>
    <xf numFmtId="164" fontId="8" fillId="10" borderId="16" xfId="0" applyNumberFormat="1" applyFont="1" applyFill="1" applyBorder="1" applyAlignment="1">
      <alignment horizontal="center" vertical="center" shrinkToFit="1"/>
    </xf>
    <xf numFmtId="164" fontId="8" fillId="10" borderId="17" xfId="0" applyNumberFormat="1" applyFont="1" applyFill="1" applyBorder="1" applyAlignment="1">
      <alignment horizontal="center" vertical="center" shrinkToFit="1"/>
    </xf>
    <xf numFmtId="164" fontId="8" fillId="10" borderId="18" xfId="0" applyNumberFormat="1" applyFont="1" applyFill="1" applyBorder="1" applyAlignment="1">
      <alignment horizontal="center" vertical="center" shrinkToFit="1"/>
    </xf>
    <xf numFmtId="0" fontId="6" fillId="0" borderId="0" xfId="0" applyFont="1" applyAlignment="1">
      <alignment horizontal="center" vertical="center" wrapText="1"/>
    </xf>
    <xf numFmtId="164" fontId="8" fillId="11" borderId="15" xfId="0" applyNumberFormat="1" applyFont="1" applyFill="1" applyBorder="1" applyAlignment="1">
      <alignment horizontal="center" vertical="center" shrinkToFit="1"/>
    </xf>
    <xf numFmtId="164" fontId="8" fillId="11" borderId="16" xfId="0" applyNumberFormat="1" applyFont="1" applyFill="1" applyBorder="1" applyAlignment="1">
      <alignment horizontal="center" vertical="center" shrinkToFit="1"/>
    </xf>
    <xf numFmtId="164" fontId="8" fillId="11" borderId="17" xfId="0" applyNumberFormat="1" applyFont="1" applyFill="1" applyBorder="1" applyAlignment="1">
      <alignment horizontal="center" vertical="center" shrinkToFit="1"/>
    </xf>
    <xf numFmtId="164" fontId="8" fillId="11" borderId="18" xfId="0" applyNumberFormat="1" applyFont="1" applyFill="1" applyBorder="1" applyAlignment="1">
      <alignment horizontal="center" vertical="center" shrinkToFit="1"/>
    </xf>
    <xf numFmtId="166" fontId="6" fillId="0" borderId="0" xfId="0" applyNumberFormat="1" applyFont="1" applyAlignment="1">
      <alignment horizontal="right" vertical="center" wrapText="1"/>
    </xf>
    <xf numFmtId="164" fontId="8" fillId="4" borderId="15" xfId="0" applyNumberFormat="1" applyFont="1" applyFill="1" applyBorder="1" applyAlignment="1">
      <alignment horizontal="center" vertical="center" shrinkToFit="1"/>
    </xf>
    <xf numFmtId="164" fontId="8" fillId="4" borderId="16" xfId="0" applyNumberFormat="1" applyFont="1" applyFill="1" applyBorder="1" applyAlignment="1">
      <alignment horizontal="center" vertical="center" shrinkToFit="1"/>
    </xf>
    <xf numFmtId="164" fontId="8" fillId="4" borderId="17" xfId="0" applyNumberFormat="1" applyFont="1" applyFill="1" applyBorder="1" applyAlignment="1">
      <alignment horizontal="center" vertical="center" shrinkToFit="1"/>
    </xf>
    <xf numFmtId="164" fontId="8" fillId="4" borderId="18" xfId="0" applyNumberFormat="1" applyFont="1" applyFill="1" applyBorder="1" applyAlignment="1">
      <alignment horizontal="center" vertical="center" shrinkToFit="1"/>
    </xf>
    <xf numFmtId="0" fontId="14" fillId="0" borderId="0" xfId="0" applyFont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164" fontId="1" fillId="5" borderId="19" xfId="0" applyNumberFormat="1" applyFont="1" applyFill="1" applyBorder="1" applyAlignment="1">
      <alignment horizontal="center" vertical="center" shrinkToFit="1"/>
    </xf>
    <xf numFmtId="164" fontId="1" fillId="5" borderId="20" xfId="0" applyNumberFormat="1" applyFont="1" applyFill="1" applyBorder="1" applyAlignment="1">
      <alignment horizontal="center" vertical="center" shrinkToFit="1"/>
    </xf>
    <xf numFmtId="164" fontId="1" fillId="5" borderId="21" xfId="0" applyNumberFormat="1" applyFont="1" applyFill="1" applyBorder="1" applyAlignment="1">
      <alignment horizontal="center" vertical="center" shrinkToFit="1"/>
    </xf>
    <xf numFmtId="0" fontId="1" fillId="3" borderId="22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24" xfId="0" applyFont="1" applyFill="1" applyBorder="1" applyAlignment="1">
      <alignment horizontal="center" vertical="center"/>
    </xf>
    <xf numFmtId="0" fontId="5" fillId="2" borderId="25" xfId="0" applyFont="1" applyFill="1" applyBorder="1" applyAlignment="1" applyProtection="1">
      <alignment horizontal="center" vertical="center"/>
      <protection locked="0"/>
    </xf>
    <xf numFmtId="0" fontId="0" fillId="2" borderId="26" xfId="0" applyFill="1" applyBorder="1" applyAlignment="1" applyProtection="1">
      <alignment horizontal="center" vertical="center"/>
      <protection locked="0"/>
    </xf>
    <xf numFmtId="0" fontId="0" fillId="2" borderId="10" xfId="0" applyFill="1" applyBorder="1" applyAlignment="1" applyProtection="1">
      <alignment horizontal="center" vertical="center"/>
      <protection locked="0"/>
    </xf>
    <xf numFmtId="0" fontId="1" fillId="4" borderId="27" xfId="0" applyFont="1" applyFill="1" applyBorder="1" applyAlignment="1">
      <alignment horizontal="center" vertical="center" shrinkToFit="1"/>
    </xf>
    <xf numFmtId="0" fontId="1" fillId="4" borderId="28" xfId="0" applyFont="1" applyFill="1" applyBorder="1" applyAlignment="1">
      <alignment horizontal="center" vertical="center" shrinkToFit="1"/>
    </xf>
    <xf numFmtId="0" fontId="1" fillId="4" borderId="29" xfId="0" applyFont="1" applyFill="1" applyBorder="1" applyAlignment="1">
      <alignment horizontal="center" vertical="center" shrinkToFit="1"/>
    </xf>
    <xf numFmtId="164" fontId="1" fillId="10" borderId="27" xfId="0" applyNumberFormat="1" applyFont="1" applyFill="1" applyBorder="1" applyAlignment="1">
      <alignment horizontal="center" vertical="center" shrinkToFit="1"/>
    </xf>
    <xf numFmtId="164" fontId="1" fillId="10" borderId="28" xfId="0" applyNumberFormat="1" applyFont="1" applyFill="1" applyBorder="1" applyAlignment="1">
      <alignment horizontal="center" vertical="center" shrinkToFit="1"/>
    </xf>
    <xf numFmtId="164" fontId="1" fillId="10" borderId="29" xfId="0" applyNumberFormat="1" applyFont="1" applyFill="1" applyBorder="1" applyAlignment="1">
      <alignment horizontal="center" vertical="center" shrinkToFit="1"/>
    </xf>
    <xf numFmtId="164" fontId="1" fillId="11" borderId="19" xfId="0" applyNumberFormat="1" applyFont="1" applyFill="1" applyBorder="1" applyAlignment="1">
      <alignment horizontal="center" vertical="center" shrinkToFit="1"/>
    </xf>
    <xf numFmtId="164" fontId="1" fillId="11" borderId="20" xfId="0" applyNumberFormat="1" applyFont="1" applyFill="1" applyBorder="1" applyAlignment="1">
      <alignment horizontal="center" vertical="center" shrinkToFit="1"/>
    </xf>
    <xf numFmtId="164" fontId="1" fillId="11" borderId="21" xfId="0" applyNumberFormat="1" applyFont="1" applyFill="1" applyBorder="1" applyAlignment="1">
      <alignment horizontal="center" vertical="center" shrinkToFit="1"/>
    </xf>
    <xf numFmtId="0" fontId="30" fillId="6" borderId="0" xfId="0" applyFont="1" applyFill="1" applyAlignment="1">
      <alignment horizontal="center" vertical="top"/>
    </xf>
    <xf numFmtId="0" fontId="1" fillId="0" borderId="30" xfId="0" applyFont="1" applyBorder="1" applyAlignment="1">
      <alignment horizontal="left"/>
    </xf>
    <xf numFmtId="0" fontId="1" fillId="0" borderId="0" xfId="0" applyFont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theme="0" tint="-0.49998474074526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indexed="11"/>
  </sheetPr>
  <dimension ref="A1:AL430"/>
  <sheetViews>
    <sheetView showGridLines="0" tabSelected="1" workbookViewId="0">
      <pane ySplit="3" topLeftCell="A4" activePane="bottomLeft" state="frozenSplit"/>
      <selection pane="bottomLeft" activeCell="F1" sqref="F1"/>
    </sheetView>
  </sheetViews>
  <sheetFormatPr baseColWidth="10" defaultColWidth="11.42578125" defaultRowHeight="12.75" x14ac:dyDescent="0.2"/>
  <cols>
    <col min="1" max="1" width="4.85546875" style="19" customWidth="1"/>
    <col min="2" max="2" width="2.7109375" style="20" customWidth="1"/>
    <col min="3" max="3" width="5.140625" style="39" customWidth="1"/>
    <col min="4" max="36" width="11.42578125" style="23"/>
    <col min="37" max="37" width="12.28515625" style="23" bestFit="1" customWidth="1"/>
    <col min="38" max="16384" width="11.42578125" style="23"/>
  </cols>
  <sheetData>
    <row r="1" spans="1:38" x14ac:dyDescent="0.2">
      <c r="D1" s="47" t="s">
        <v>199</v>
      </c>
      <c r="E1" s="9" t="s">
        <v>135</v>
      </c>
      <c r="F1" s="46" t="s">
        <v>146</v>
      </c>
      <c r="G1" s="9" t="s">
        <v>136</v>
      </c>
      <c r="H1" s="46">
        <v>2023</v>
      </c>
      <c r="I1" s="41">
        <f>HLOOKUP(F1,N1:Y2,2,FALSE)</f>
        <v>1</v>
      </c>
      <c r="J1" s="42">
        <f>I1-1</f>
        <v>0</v>
      </c>
      <c r="K1" s="43">
        <f>DATE(H1,I1+1,0)</f>
        <v>44957</v>
      </c>
      <c r="L1" s="43">
        <f>DATE(H1,J1+1,0)</f>
        <v>44926</v>
      </c>
      <c r="M1" s="1"/>
      <c r="N1" s="44" t="s">
        <v>146</v>
      </c>
      <c r="O1" s="44" t="s">
        <v>147</v>
      </c>
      <c r="P1" s="44" t="s">
        <v>148</v>
      </c>
      <c r="Q1" s="44" t="s">
        <v>149</v>
      </c>
      <c r="R1" s="44" t="s">
        <v>150</v>
      </c>
      <c r="S1" s="44" t="s">
        <v>151</v>
      </c>
      <c r="T1" s="44" t="s">
        <v>152</v>
      </c>
      <c r="U1" s="44" t="s">
        <v>153</v>
      </c>
      <c r="V1" s="44" t="s">
        <v>154</v>
      </c>
      <c r="W1" s="44" t="s">
        <v>155</v>
      </c>
      <c r="X1" s="44" t="s">
        <v>156</v>
      </c>
      <c r="Y1" s="44" t="s">
        <v>157</v>
      </c>
      <c r="Z1" s="1"/>
    </row>
    <row r="2" spans="1:38" x14ac:dyDescent="0.2">
      <c r="C2" s="46">
        <v>50</v>
      </c>
      <c r="D2" s="150" t="s">
        <v>198</v>
      </c>
      <c r="E2" s="151"/>
      <c r="F2" s="1"/>
      <c r="G2" s="1"/>
      <c r="H2" s="1"/>
      <c r="I2" s="1"/>
      <c r="J2" s="1"/>
      <c r="K2" s="1"/>
      <c r="L2" s="1"/>
      <c r="M2" s="1"/>
      <c r="N2" s="45">
        <v>1</v>
      </c>
      <c r="O2" s="45">
        <v>2</v>
      </c>
      <c r="P2" s="45">
        <v>3</v>
      </c>
      <c r="Q2" s="45">
        <v>4</v>
      </c>
      <c r="R2" s="45">
        <v>5</v>
      </c>
      <c r="S2" s="45">
        <v>6</v>
      </c>
      <c r="T2" s="45">
        <v>7</v>
      </c>
      <c r="U2" s="45">
        <v>8</v>
      </c>
      <c r="V2" s="45">
        <v>9</v>
      </c>
      <c r="W2" s="45">
        <v>10</v>
      </c>
      <c r="X2" s="45">
        <v>11</v>
      </c>
      <c r="Y2" s="45">
        <v>12</v>
      </c>
      <c r="Z2" s="1"/>
    </row>
    <row r="3" spans="1:38" ht="16.5" thickBot="1" x14ac:dyDescent="0.25">
      <c r="C3" s="39">
        <f>0-C2</f>
        <v>-50</v>
      </c>
      <c r="D3" s="21"/>
      <c r="E3" s="21"/>
      <c r="F3" s="71">
        <f>DATE(H1,I1,1)</f>
        <v>44927</v>
      </c>
      <c r="G3" s="71">
        <f>F3+1</f>
        <v>44928</v>
      </c>
      <c r="H3" s="71">
        <f t="shared" ref="H3:AG3" si="0">G3+1</f>
        <v>44929</v>
      </c>
      <c r="I3" s="71">
        <f t="shared" si="0"/>
        <v>44930</v>
      </c>
      <c r="J3" s="71">
        <f t="shared" si="0"/>
        <v>44931</v>
      </c>
      <c r="K3" s="71">
        <f t="shared" si="0"/>
        <v>44932</v>
      </c>
      <c r="L3" s="71">
        <f t="shared" si="0"/>
        <v>44933</v>
      </c>
      <c r="M3" s="71">
        <f t="shared" si="0"/>
        <v>44934</v>
      </c>
      <c r="N3" s="71">
        <f t="shared" si="0"/>
        <v>44935</v>
      </c>
      <c r="O3" s="71">
        <f t="shared" si="0"/>
        <v>44936</v>
      </c>
      <c r="P3" s="71">
        <f t="shared" si="0"/>
        <v>44937</v>
      </c>
      <c r="Q3" s="71">
        <f t="shared" si="0"/>
        <v>44938</v>
      </c>
      <c r="R3" s="71">
        <f t="shared" si="0"/>
        <v>44939</v>
      </c>
      <c r="S3" s="71">
        <f t="shared" si="0"/>
        <v>44940</v>
      </c>
      <c r="T3" s="71">
        <f t="shared" si="0"/>
        <v>44941</v>
      </c>
      <c r="U3" s="71">
        <f t="shared" si="0"/>
        <v>44942</v>
      </c>
      <c r="V3" s="71">
        <f t="shared" si="0"/>
        <v>44943</v>
      </c>
      <c r="W3" s="71">
        <f t="shared" si="0"/>
        <v>44944</v>
      </c>
      <c r="X3" s="71">
        <f t="shared" si="0"/>
        <v>44945</v>
      </c>
      <c r="Y3" s="71">
        <f t="shared" si="0"/>
        <v>44946</v>
      </c>
      <c r="Z3" s="71">
        <f t="shared" si="0"/>
        <v>44947</v>
      </c>
      <c r="AA3" s="71">
        <f t="shared" si="0"/>
        <v>44948</v>
      </c>
      <c r="AB3" s="71">
        <f t="shared" si="0"/>
        <v>44949</v>
      </c>
      <c r="AC3" s="71">
        <f t="shared" si="0"/>
        <v>44950</v>
      </c>
      <c r="AD3" s="71">
        <f t="shared" si="0"/>
        <v>44951</v>
      </c>
      <c r="AE3" s="71">
        <f t="shared" si="0"/>
        <v>44952</v>
      </c>
      <c r="AF3" s="71">
        <f t="shared" si="0"/>
        <v>44953</v>
      </c>
      <c r="AG3" s="71">
        <f t="shared" si="0"/>
        <v>44954</v>
      </c>
      <c r="AH3" s="71">
        <f>IF(AG3+1&gt;'CUADRO GENERADO'!$K$1,"",AG3+1)</f>
        <v>44955</v>
      </c>
      <c r="AI3" s="71">
        <f>IF(AH3="","",IF(AH3+1&gt;'CUADRO GENERADO'!$K$1,"",AH3+1))</f>
        <v>44956</v>
      </c>
      <c r="AJ3" s="71">
        <f>IF(AI3="","",IF(AI3+1&gt;'CUADRO GENERADO'!$K$1,"",AI3+1))</f>
        <v>44957</v>
      </c>
      <c r="AK3" s="2"/>
      <c r="AL3" s="22"/>
    </row>
    <row r="4" spans="1:38" ht="36" customHeight="1" thickBot="1" x14ac:dyDescent="0.25">
      <c r="A4" s="20" t="s">
        <v>187</v>
      </c>
      <c r="D4" s="124" t="str">
        <f>'BASE DATOS CONDUCTORES'!X1</f>
        <v>TRALUSA</v>
      </c>
      <c r="E4" s="125"/>
      <c r="F4" s="21"/>
      <c r="G4" s="118" t="s">
        <v>134</v>
      </c>
      <c r="H4" s="118"/>
      <c r="I4" s="118"/>
      <c r="J4" s="118"/>
      <c r="K4" s="118"/>
      <c r="L4" s="123" t="str">
        <f>$F$1</f>
        <v>ENERO</v>
      </c>
      <c r="M4" s="123"/>
      <c r="N4" s="123"/>
      <c r="O4" s="123"/>
      <c r="P4" s="118">
        <f>$H$1</f>
        <v>2023</v>
      </c>
      <c r="Q4" s="118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"/>
      <c r="AL4" s="22"/>
    </row>
    <row r="5" spans="1:38" ht="16.5" thickBot="1" x14ac:dyDescent="0.25">
      <c r="D5" s="126"/>
      <c r="E5" s="127"/>
      <c r="F5" s="24"/>
      <c r="G5" s="24">
        <v>2</v>
      </c>
      <c r="H5" s="24" t="s">
        <v>105</v>
      </c>
      <c r="I5" s="24" t="s">
        <v>106</v>
      </c>
      <c r="J5" s="24" t="s">
        <v>107</v>
      </c>
      <c r="K5" s="24" t="s">
        <v>108</v>
      </c>
      <c r="L5" s="24" t="s">
        <v>109</v>
      </c>
      <c r="M5" s="24" t="s">
        <v>110</v>
      </c>
      <c r="N5" s="24" t="s">
        <v>111</v>
      </c>
      <c r="O5" s="24" t="s">
        <v>112</v>
      </c>
      <c r="P5" s="24" t="s">
        <v>113</v>
      </c>
      <c r="Q5" s="24" t="s">
        <v>114</v>
      </c>
      <c r="R5" s="24" t="s">
        <v>115</v>
      </c>
      <c r="S5" s="24" t="s">
        <v>116</v>
      </c>
      <c r="T5" s="24" t="s">
        <v>117</v>
      </c>
      <c r="U5" s="24" t="s">
        <v>118</v>
      </c>
      <c r="V5" s="24" t="s">
        <v>119</v>
      </c>
      <c r="W5" s="24" t="s">
        <v>120</v>
      </c>
      <c r="X5" s="24" t="s">
        <v>121</v>
      </c>
      <c r="Y5" s="24" t="s">
        <v>122</v>
      </c>
      <c r="Z5" s="24" t="s">
        <v>123</v>
      </c>
      <c r="AA5" s="24" t="s">
        <v>124</v>
      </c>
      <c r="AB5" s="24" t="s">
        <v>125</v>
      </c>
      <c r="AC5" s="24" t="s">
        <v>126</v>
      </c>
      <c r="AD5" s="24" t="s">
        <v>127</v>
      </c>
      <c r="AE5" s="24" t="s">
        <v>128</v>
      </c>
      <c r="AF5" s="24" t="s">
        <v>129</v>
      </c>
      <c r="AG5" s="24" t="s">
        <v>130</v>
      </c>
      <c r="AH5" s="24" t="s">
        <v>137</v>
      </c>
      <c r="AI5" s="24" t="s">
        <v>138</v>
      </c>
      <c r="AJ5" s="24" t="s">
        <v>139</v>
      </c>
      <c r="AK5" s="24">
        <v>32</v>
      </c>
      <c r="AL5" s="22"/>
    </row>
    <row r="6" spans="1:38" ht="26.25" thickBot="1" x14ac:dyDescent="0.25">
      <c r="A6" s="25">
        <f>'BASE DATOS CONDUCTORES'!X3</f>
        <v>74</v>
      </c>
      <c r="C6" s="39" t="s">
        <v>102</v>
      </c>
      <c r="D6" s="27" t="s">
        <v>104</v>
      </c>
      <c r="E6" s="18" t="str">
        <f>"saldo a         "&amp;TEXT('CUADRO GENERADO'!$L$1,"dd mm aaaa")</f>
        <v>saldo a         31 12 2022</v>
      </c>
      <c r="F6" s="29">
        <f>F$3</f>
        <v>44927</v>
      </c>
      <c r="G6" s="29">
        <f t="shared" ref="G6:AJ6" si="1">G$3</f>
        <v>44928</v>
      </c>
      <c r="H6" s="29">
        <f t="shared" si="1"/>
        <v>44929</v>
      </c>
      <c r="I6" s="29">
        <f t="shared" si="1"/>
        <v>44930</v>
      </c>
      <c r="J6" s="29">
        <f t="shared" si="1"/>
        <v>44931</v>
      </c>
      <c r="K6" s="29">
        <f t="shared" si="1"/>
        <v>44932</v>
      </c>
      <c r="L6" s="29">
        <f t="shared" si="1"/>
        <v>44933</v>
      </c>
      <c r="M6" s="29">
        <f t="shared" si="1"/>
        <v>44934</v>
      </c>
      <c r="N6" s="29">
        <f t="shared" si="1"/>
        <v>44935</v>
      </c>
      <c r="O6" s="29">
        <f t="shared" si="1"/>
        <v>44936</v>
      </c>
      <c r="P6" s="29">
        <f t="shared" si="1"/>
        <v>44937</v>
      </c>
      <c r="Q6" s="29">
        <f t="shared" si="1"/>
        <v>44938</v>
      </c>
      <c r="R6" s="29">
        <f t="shared" si="1"/>
        <v>44939</v>
      </c>
      <c r="S6" s="29">
        <f t="shared" si="1"/>
        <v>44940</v>
      </c>
      <c r="T6" s="29">
        <f t="shared" si="1"/>
        <v>44941</v>
      </c>
      <c r="U6" s="29">
        <f t="shared" si="1"/>
        <v>44942</v>
      </c>
      <c r="V6" s="29">
        <f t="shared" si="1"/>
        <v>44943</v>
      </c>
      <c r="W6" s="29">
        <f t="shared" si="1"/>
        <v>44944</v>
      </c>
      <c r="X6" s="29">
        <f t="shared" si="1"/>
        <v>44945</v>
      </c>
      <c r="Y6" s="29">
        <f t="shared" si="1"/>
        <v>44946</v>
      </c>
      <c r="Z6" s="29">
        <f t="shared" si="1"/>
        <v>44947</v>
      </c>
      <c r="AA6" s="29">
        <f t="shared" si="1"/>
        <v>44948</v>
      </c>
      <c r="AB6" s="29">
        <f t="shared" si="1"/>
        <v>44949</v>
      </c>
      <c r="AC6" s="29">
        <f t="shared" si="1"/>
        <v>44950</v>
      </c>
      <c r="AD6" s="29">
        <f t="shared" si="1"/>
        <v>44951</v>
      </c>
      <c r="AE6" s="29">
        <f t="shared" si="1"/>
        <v>44952</v>
      </c>
      <c r="AF6" s="29">
        <f t="shared" si="1"/>
        <v>44953</v>
      </c>
      <c r="AG6" s="29">
        <f t="shared" si="1"/>
        <v>44954</v>
      </c>
      <c r="AH6" s="29">
        <f t="shared" si="1"/>
        <v>44955</v>
      </c>
      <c r="AI6" s="29">
        <f t="shared" si="1"/>
        <v>44956</v>
      </c>
      <c r="AJ6" s="29">
        <f t="shared" si="1"/>
        <v>44957</v>
      </c>
      <c r="AK6" s="18" t="str">
        <f>"saldo a         "&amp;TEXT('CUADRO GENERADO'!$K$1,"dd mm aaaa")</f>
        <v>saldo a         31 01 2023</v>
      </c>
      <c r="AL6" s="30" t="s">
        <v>104</v>
      </c>
    </row>
    <row r="7" spans="1:38" ht="18" x14ac:dyDescent="0.25">
      <c r="A7" s="19">
        <v>1</v>
      </c>
      <c r="C7" s="39">
        <f>IF(D7="","",VLOOKUP('CUADRO GENERADO'!D7,'BASE DATOS CONDUCTORES'!B:C,2,FALSE))</f>
        <v>6007</v>
      </c>
      <c r="D7" s="28">
        <f>IFERROR(VLOOKUP(A7,'BASE DATOS CONDUCTORES'!$X$4:$AB$403,5,FALSE),"")</f>
        <v>7</v>
      </c>
      <c r="E7" s="34" t="str">
        <f>IF(ISNA(VLOOKUP(D7,SALDOS!C:D,2,FALSE)),"",VLOOKUP(D7,SALDOS!C:D,2,FALSE))</f>
        <v/>
      </c>
      <c r="F7" s="34">
        <f>IF($D7="","",(IF($C7="","",IF(ISNA(SUMIF('1'!$CA:$CA,$C7,'1'!$CB:$CB)),0,SUMIF('1'!$CA:$CA,$C7,'1'!$CB:$CB)))-IF($D7="","",IF(ISNA(SUMIF('1'!$B:$B,$D7,'1'!$L:$L)),0,SUMIF('1'!$B:$B,$D7,'1'!$L:$L)))))</f>
        <v>0</v>
      </c>
      <c r="G7" s="34">
        <f>IF($D7="","",(IF($C7="","",IF(ISNA(SUMIF('2'!$CA:$CA,$C7,'2'!$CB:$CB)),0,SUMIF('2'!$CA:$CA,$C7,'2'!$CB:$CB)))-IF($D7="","",IF(ISNA(SUMIF('2'!$B:$B,$D7,'2'!$L:$L)),0,SUMIF('2'!$B:$B,$D7,'2'!$L:$L)))))</f>
        <v>0</v>
      </c>
      <c r="H7" s="34">
        <f>IF($D7="","",(IF($C7="","",IF(ISNA(SUMIF('3'!$CA:$CA,$C7,'3'!$CB:$CB)),0,SUMIF('3'!$CA:$CA,$C7,'3'!$CB:$CB)))-IF($D7="","",IF(ISNA(SUMIF('3'!$B:$B,$D7,'3'!$L:$L)),0,SUMIF('3'!$B:$B,$D7,'3'!$L:$L)))))</f>
        <v>0</v>
      </c>
      <c r="I7" s="34">
        <f>IF($D7="","",(IF($C7="","",IF(ISNA(SUMIF('4'!$CA:$CA,$C7,'4'!$CB:$CB)),0,SUMIF('4'!$CA:$CA,$C7,'4'!$CB:$CB)))-IF($D7="","",IF(ISNA(SUMIF('4'!$B:$B,$D7,'4'!$L:$L)),0,SUMIF('4'!$B:$B,$D7,'4'!$L:$L)))))</f>
        <v>0</v>
      </c>
      <c r="J7" s="34">
        <f>IF($D7="","",(IF($C7="","",IF(ISNA(SUMIF('5'!$CA:$CA,$C7,'5'!$CB:$CB)),0,SUMIF('5'!$CA:$CA,$C7,'5'!$CB:$CB)))-IF($D7="","",IF(ISNA(SUMIF('5'!$B:$B,$D7,'5'!$L:$L)),0,SUMIF('5'!$B:$B,$D7,'5'!$L:$L)))))</f>
        <v>0</v>
      </c>
      <c r="K7" s="34">
        <f>IF($D7="","",(IF($C7="","",IF(ISNA(SUMIF('6'!$CA:$CA,$C7,'6'!$CB:$CB)),0,SUMIF('6'!$CA:$CA,$C7,'6'!$CB:$CB)))-IF($D7="","",IF(ISNA(SUMIF('6'!$B:$B,$D7,'6'!$L:$L)),0,SUMIF('6'!$B:$B,$D7,'6'!$L:$L)))))</f>
        <v>0</v>
      </c>
      <c r="L7" s="34">
        <f>IF($D7="","",(IF($C7="","",IF(ISNA(SUMIF('7'!$CA:$CA,$C7,'7'!$CB:$CB)),0,SUMIF('7'!$CA:$CA,$C7,'7'!$CB:$CB)))-IF($D7="","",IF(ISNA(SUMIF('7'!$B:$B,$D7,'7'!$L:$L)),0,SUMIF('7'!$B:$B,$D7,'7'!$L:$L)))))</f>
        <v>0</v>
      </c>
      <c r="M7" s="34">
        <f>IF($D7="","",(IF($C7="","",IF(ISNA(SUMIF('8'!$CA:$CA,$C7,'8'!$CB:$CB)),0,SUMIF('8'!$CA:$CA,$C7,'8'!$CB:$CB)))-IF($D7="","",IF(ISNA(SUMIF('8'!$B:$B,$D7,'8'!$L:$L)),0,SUMIF('8'!$B:$B,$D7,'8'!$L:$L)))))</f>
        <v>0</v>
      </c>
      <c r="N7" s="34">
        <f>IF($D7="","",(IF($C7="","",IF(ISNA(SUMIF('9'!$CA:$CA,$C7,'9'!$CB:$CB)),0,SUMIF('9'!$CA:$CA,$C7,'9'!$CB:$CB)))-IF($D7="","",IF(ISNA(SUMIF('9'!$B:$B,$D7,'9'!$L:$L)),0,SUMIF('9'!$B:$B,$D7,'9'!$L:$L)))))</f>
        <v>0</v>
      </c>
      <c r="O7" s="34">
        <f>IF($D7="","",(IF($C7="","",IF(ISNA(SUMIF('10'!$CA:$CA,$C7,'10'!$CB:$CB)),0,SUMIF('10'!$CA:$CA,$C7,'10'!$CB:$CB)))-IF($D7="","",IF(ISNA(SUMIF('10'!$B:$B,$D7,'10'!$L:$L)),0,SUMIF('10'!$B:$B,$D7,'10'!$L:$L)))))</f>
        <v>0</v>
      </c>
      <c r="P7" s="34">
        <f>IF($D7="","",(IF($C7="","",IF(ISNA(SUMIF('11'!$CA:$CA,$C7,'11'!$CB:$CB)),0,SUMIF('11'!$CA:$CA,$C7,'11'!$CB:$CB)))-IF($D7="","",IF(ISNA(SUMIF('11'!$B:$B,$D7,'11'!$L:$L)),0,SUMIF('11'!$B:$B,$D7,'11'!$L:$L)))))</f>
        <v>0</v>
      </c>
      <c r="Q7" s="34">
        <f>IF($D7="","",(IF($C7="","",IF(ISNA(SUMIF('12'!$CA:$CA,$C7,'12'!$CB:$CB)),0,SUMIF('12'!$CA:$CA,$C7,'12'!$CB:$CB)))-IF($D7="","",IF(ISNA(SUMIF('12'!$B:$B,$D7,'12'!$L:$L)),0,SUMIF('12'!$B:$B,$D7,'12'!$L:$L)))))</f>
        <v>0</v>
      </c>
      <c r="R7" s="34">
        <f>IF($D7="","",(IF($C7="","",IF(ISNA(SUMIF('13'!$CA:$CA,$C7,'13'!$CB:$CB)),0,SUMIF('13'!$CA:$CA,$C7,'13'!$CB:$CB)))-IF($D7="","",IF(ISNA(SUMIF('13'!$B:$B,$D7,'13'!$L:$L)),0,SUMIF('13'!$B:$B,$D7,'13'!$L:$L)))))</f>
        <v>0</v>
      </c>
      <c r="S7" s="34">
        <f>IF($D7="","",(IF($C7="","",IF(ISNA(SUMIF('14'!$CA:$CA,$C7,'14'!$CB:$CB)),0,SUMIF('14'!$CA:$CA,$C7,'14'!$CB:$CB)))-IF($D7="","",IF(ISNA(SUMIF('14'!$B:$B,$D7,'14'!$L:$L)),0,SUMIF('14'!$B:$B,$D7,'14'!$L:$L)))))</f>
        <v>0</v>
      </c>
      <c r="T7" s="34">
        <f>IF($D7="","",(IF($C7="","",IF(ISNA(SUMIF('15'!$CA:$CA,$C7,'15'!$CB:$CB)),0,SUMIF('15'!$CA:$CA,$C7,'15'!$CB:$CB)))-IF($D7="","",IF(ISNA(SUMIF('15'!$B:$B,$D7,'15'!$L:$L)),0,SUMIF('15'!$B:$B,$D7,'15'!$L:$L)))))</f>
        <v>0</v>
      </c>
      <c r="U7" s="34">
        <f>IF($D7="","",(IF($C7="","",IF(ISNA(SUMIF('16'!$CA:$CA,$C7,'16'!$CB:$CB)),0,SUMIF('16'!$CA:$CA,$C7,'16'!$CB:$CB)))-IF($D7="","",IF(ISNA(SUMIF('16'!$B:$B,$D7,'16'!$L:$L)),0,SUMIF('16'!$B:$B,$D7,'16'!$L:$L)))))</f>
        <v>0</v>
      </c>
      <c r="V7" s="34">
        <f>IF($D7="","",(IF($C7="","",IF(ISNA(SUMIF('17'!$CA:$CA,$C7,'17'!$CB:$CB)),0,SUMIF('17'!$CA:$CA,$C7,'17'!$CB:$CB)))-IF($D7="","",IF(ISNA(SUMIF('17'!$B:$B,$D7,'17'!$L:$L)),0,SUMIF('17'!$B:$B,$D7,'17'!$L:$L)))))</f>
        <v>0</v>
      </c>
      <c r="W7" s="34">
        <f>IF($D7="","",(IF($C7="","",IF(ISNA(SUMIF('18'!$CA:$CA,$C7,'18'!$CB:$CB)),0,SUMIF('18'!$CA:$CA,$C7,'18'!$CB:$CB)))-IF($D7="","",IF(ISNA(SUMIF('18'!$B:$B,$D7,'18'!$L:$L)),0,SUMIF('18'!$B:$B,$D7,'18'!$L:$L)))))</f>
        <v>0</v>
      </c>
      <c r="X7" s="34">
        <f>IF($D7="","",(IF($C7="","",IF(ISNA(SUMIF('19'!$CA:$CA,$C7,'19'!$CB:$CB)),0,SUMIF('19'!$CA:$CA,$C7,'19'!$CB:$CB)))-IF($D7="","",IF(ISNA(SUMIF('19'!$B:$B,$D7,'19'!$L:$L)),0,SUMIF('19'!$B:$B,$D7,'19'!$L:$L)))))</f>
        <v>0</v>
      </c>
      <c r="Y7" s="34">
        <f>IF($D7="","",(IF($C7="","",IF(ISNA(SUMIF('20'!$CA:$CA,$C7,'20'!$CB:$CB)),0,SUMIF('20'!$CA:$CA,$C7,'20'!$CB:$CB)))-IF($D7="","",IF(ISNA(SUMIF('20'!$B:$B,$D7,'20'!$L:$L)),0,SUMIF('20'!$B:$B,$D7,'20'!$L:$L)))))</f>
        <v>0</v>
      </c>
      <c r="Z7" s="34">
        <f>IF($D7="","",(IF($C7="","",IF(ISNA(SUMIF('21'!$CA:$CA,$C7,'21'!$CB:$CB)),0,SUMIF('21'!$CA:$CA,$C7,'21'!$CB:$CB)))-IF($D7="","",IF(ISNA(SUMIF('21'!$B:$B,$D7,'21'!$L:$L)),0,SUMIF('21'!$B:$B,$D7,'21'!$L:$L)))))</f>
        <v>0</v>
      </c>
      <c r="AA7" s="34">
        <f>IF($D7="","",(IF($C7="","",IF(ISNA(SUMIF('22'!$CA:$CA,$C7,'22'!$CB:$CB)),0,SUMIF('22'!$CA:$CA,$C7,'22'!$CB:$CB)))-IF($D7="","",IF(ISNA(SUMIF('22'!$B:$B,$D7,'22'!$L:$L)),0,SUMIF('22'!$B:$B,$D7,'22'!$L:$L)))))</f>
        <v>0</v>
      </c>
      <c r="AB7" s="34">
        <f>IF($D7="","",(IF($C7="","",IF(ISNA(SUMIF('23'!$CA:$CA,$C7,'23'!$CB:$CB)),0,SUMIF('23'!$CA:$CA,$C7,'23'!$CB:$CB)))-IF($D7="","",IF(ISNA(SUMIF('23'!$B:$B,$D7,'23'!$L:$L)),0,SUMIF('23'!$B:$B,$D7,'23'!$L:$L)))))</f>
        <v>0</v>
      </c>
      <c r="AC7" s="34">
        <f>IF($D7="","",(IF($C7="","",IF(ISNA(SUMIF('24'!$CA:$CA,$C7,'24'!$CB:$CB)),0,SUMIF('24'!$CA:$CA,$C7,'24'!$CB:$CB)))-IF($D7="","",IF(ISNA(SUMIF('24'!$B:$B,$D7,'24'!$L:$L)),0,SUMIF('24'!$B:$B,$D7,'24'!$L:$L)))))</f>
        <v>0</v>
      </c>
      <c r="AD7" s="34">
        <f>IF($D7="","",(IF($C7="","",IF(ISNA(SUMIF('25'!$CA:$CA,$C7,'25'!$CB:$CB)),0,SUMIF('25'!$CA:$CA,$C7,'25'!$CB:$CB)))-IF($D7="","",IF(ISNA(SUMIF('25'!$B:$B,$D7,'25'!$L:$L)),0,SUMIF('25'!$B:$B,$D7,'25'!$L:$L)))))</f>
        <v>0</v>
      </c>
      <c r="AE7" s="34">
        <f>IF($D7="","",(IF($C7="","",IF(ISNA(SUMIF('26'!$CA:$CA,$C7,'26'!$CB:$CB)),0,SUMIF('26'!$CA:$CA,$C7,'26'!$CB:$CB)))-IF($D7="","",IF(ISNA(SUMIF('26'!$B:$B,$D7,'26'!$L:$L)),0,SUMIF('26'!$B:$B,$D7,'26'!$L:$L)))))</f>
        <v>0</v>
      </c>
      <c r="AF7" s="34">
        <f>IF($D7="","",(IF($C7="","",IF(ISNA(SUMIF('27'!$CA:$CA,$C7,'27'!$CB:$CB)),0,SUMIF('27'!$CA:$CA,$C7,'27'!$CB:$CB)))-IF($D7="","",IF(ISNA(SUMIF('27'!$B:$B,$D7,'27'!$L:$L)),0,SUMIF('27'!$B:$B,$D7,'27'!$L:$L)))))</f>
        <v>0</v>
      </c>
      <c r="AG7" s="34">
        <f>IF($D7="","",(IF($C7="","",IF(ISNA(SUMIF('28'!$CA:$CA,$C7,'28'!$CB:$CB)),0,SUMIF('28'!$CA:$CA,$C7,'28'!$CB:$CB)))-IF($D7="","",IF(ISNA(SUMIF('28'!$B:$B,$D7,'28'!$L:$L)),0,SUMIF('28'!$B:$B,$D7,'28'!$L:$L)))))</f>
        <v>0</v>
      </c>
      <c r="AH7" s="34">
        <f>IF($D7="","",(IF($C7="","",IF(ISNA(SUMIF('29'!$CA:$CA,$C7,'29'!$CB:$CB)),0,SUMIF('29'!$CA:$CA,$C7,'29'!$CB:$CB)))-IF($D7="","",IF(ISNA(SUMIF('29'!$B:$B,$D7,'29'!$L:$L)),0,SUMIF('29'!$B:$B,$D7,'29'!$L:$L)))))</f>
        <v>0</v>
      </c>
      <c r="AI7" s="34">
        <f>IF($D7="","",(IF($C7="","",IF(ISNA(SUMIF('30'!$CA:$CA,$C7,'30'!$CB:$CB)),0,SUMIF('30'!$CA:$CA,$C7,'30'!$CB:$CB)))-IF($D7="","",IF(ISNA(SUMIF('30'!$B:$B,$D7,'30'!$L:$L)),0,SUMIF('30'!$B:$B,$D7,'30'!$L:$L)))))</f>
        <v>0</v>
      </c>
      <c r="AJ7" s="34">
        <f>IF($D7="","",(IF($C7="","",IF(ISNA(SUMIF('31'!$CA:$CA,$C7,'31'!$CB:$CB)),0,SUMIF('31'!$CA:$CA,$C7,'31'!$CB:$CB)))-IF($D7="","",IF(ISNA(SUMIF('31'!$B:$B,$D7,'31'!$L:$L)),0,SUMIF('31'!$B:$B,$D7,'31'!$L:$L)))))</f>
        <v>0</v>
      </c>
      <c r="AK7" s="35">
        <f>IF(D7="","",SUM(E7:AJ7))</f>
        <v>0</v>
      </c>
      <c r="AL7" s="31">
        <f>IF(D7="","",D7)</f>
        <v>7</v>
      </c>
    </row>
    <row r="8" spans="1:38" ht="18" x14ac:dyDescent="0.25">
      <c r="A8" s="19">
        <v>2</v>
      </c>
      <c r="C8" s="39">
        <f>IF(D8="","",VLOOKUP('CUADRO GENERADO'!D8,'BASE DATOS CONDUCTORES'!B:C,2,FALSE))</f>
        <v>6008</v>
      </c>
      <c r="D8" s="28">
        <f>IFERROR(VLOOKUP(A8,'BASE DATOS CONDUCTORES'!$X$4:$AB$403,5,FALSE),"")</f>
        <v>8</v>
      </c>
      <c r="E8" s="34" t="str">
        <f>IF(ISNA(VLOOKUP(D8,SALDOS!C:D,2,FALSE)),"",VLOOKUP(D8,SALDOS!C:D,2,FALSE))</f>
        <v/>
      </c>
      <c r="F8" s="34">
        <f>IF($D8="","",(IF($C8="","",IF(ISNA(SUMIF('1'!$CA:$CA,$C8,'1'!$CB:$CB)),0,SUMIF('1'!$CA:$CA,$C8,'1'!$CB:$CB)))-IF($D8="","",IF(ISNA(SUMIF('1'!$B:$B,$D8,'1'!$L:$L)),0,SUMIF('1'!$B:$B,$D8,'1'!$L:$L)))))</f>
        <v>0</v>
      </c>
      <c r="G8" s="34">
        <f>IF($D8="","",(IF($C8="","",IF(ISNA(SUMIF('2'!$CA:$CA,$C8,'2'!$CB:$CB)),0,SUMIF('2'!$CA:$CA,$C8,'2'!$CB:$CB)))-IF($D8="","",IF(ISNA(SUMIF('2'!$B:$B,$D8,'2'!$L:$L)),0,SUMIF('2'!$B:$B,$D8,'2'!$L:$L)))))</f>
        <v>0</v>
      </c>
      <c r="H8" s="34">
        <f>IF($D8="","",(IF($C8="","",IF(ISNA(SUMIF('3'!$CA:$CA,$C8,'3'!$CB:$CB)),0,SUMIF('3'!$CA:$CA,$C8,'3'!$CB:$CB)))-IF($D8="","",IF(ISNA(SUMIF('3'!$B:$B,$D8,'3'!$L:$L)),0,SUMIF('3'!$B:$B,$D8,'3'!$L:$L)))))</f>
        <v>0</v>
      </c>
      <c r="I8" s="34">
        <f>IF($D8="","",(IF($C8="","",IF(ISNA(SUMIF('4'!$CA:$CA,$C8,'4'!$CB:$CB)),0,SUMIF('4'!$CA:$CA,$C8,'4'!$CB:$CB)))-IF($D8="","",IF(ISNA(SUMIF('4'!$B:$B,$D8,'4'!$L:$L)),0,SUMIF('4'!$B:$B,$D8,'4'!$L:$L)))))</f>
        <v>0</v>
      </c>
      <c r="J8" s="34">
        <f>IF($D8="","",(IF($C8="","",IF(ISNA(SUMIF('5'!$CA:$CA,$C8,'5'!$CB:$CB)),0,SUMIF('5'!$CA:$CA,$C8,'5'!$CB:$CB)))-IF($D8="","",IF(ISNA(SUMIF('5'!$B:$B,$D8,'5'!$L:$L)),0,SUMIF('5'!$B:$B,$D8,'5'!$L:$L)))))</f>
        <v>0</v>
      </c>
      <c r="K8" s="34">
        <f>IF($D8="","",(IF($C8="","",IF(ISNA(SUMIF('6'!$CA:$CA,$C8,'6'!$CB:$CB)),0,SUMIF('6'!$CA:$CA,$C8,'6'!$CB:$CB)))-IF($D8="","",IF(ISNA(SUMIF('6'!$B:$B,$D8,'6'!$L:$L)),0,SUMIF('6'!$B:$B,$D8,'6'!$L:$L)))))</f>
        <v>0</v>
      </c>
      <c r="L8" s="34">
        <f>IF($D8="","",(IF($C8="","",IF(ISNA(SUMIF('7'!$CA:$CA,$C8,'7'!$CB:$CB)),0,SUMIF('7'!$CA:$CA,$C8,'7'!$CB:$CB)))-IF($D8="","",IF(ISNA(SUMIF('7'!$B:$B,$D8,'7'!$L:$L)),0,SUMIF('7'!$B:$B,$D8,'7'!$L:$L)))))</f>
        <v>0</v>
      </c>
      <c r="M8" s="34">
        <f>IF($D8="","",(IF($C8="","",IF(ISNA(SUMIF('8'!$CA:$CA,$C8,'8'!$CB:$CB)),0,SUMIF('8'!$CA:$CA,$C8,'8'!$CB:$CB)))-IF($D8="","",IF(ISNA(SUMIF('8'!$B:$B,$D8,'8'!$L:$L)),0,SUMIF('8'!$B:$B,$D8,'8'!$L:$L)))))</f>
        <v>0</v>
      </c>
      <c r="N8" s="34">
        <f>IF($D8="","",(IF($C8="","",IF(ISNA(SUMIF('9'!$CA:$CA,$C8,'9'!$CB:$CB)),0,SUMIF('9'!$CA:$CA,$C8,'9'!$CB:$CB)))-IF($D8="","",IF(ISNA(SUMIF('9'!$B:$B,$D8,'9'!$L:$L)),0,SUMIF('9'!$B:$B,$D8,'9'!$L:$L)))))</f>
        <v>0</v>
      </c>
      <c r="O8" s="34">
        <f>IF($D8="","",(IF($C8="","",IF(ISNA(SUMIF('10'!$CA:$CA,$C8,'10'!$CB:$CB)),0,SUMIF('10'!$CA:$CA,$C8,'10'!$CB:$CB)))-IF($D8="","",IF(ISNA(SUMIF('10'!$B:$B,$D8,'10'!$L:$L)),0,SUMIF('10'!$B:$B,$D8,'10'!$L:$L)))))</f>
        <v>0</v>
      </c>
      <c r="P8" s="34">
        <f>IF($D8="","",(IF($C8="","",IF(ISNA(SUMIF('11'!$CA:$CA,$C8,'11'!$CB:$CB)),0,SUMIF('11'!$CA:$CA,$C8,'11'!$CB:$CB)))-IF($D8="","",IF(ISNA(SUMIF('11'!$B:$B,$D8,'11'!$L:$L)),0,SUMIF('11'!$B:$B,$D8,'11'!$L:$L)))))</f>
        <v>0</v>
      </c>
      <c r="Q8" s="34">
        <f>IF($D8="","",(IF($C8="","",IF(ISNA(SUMIF('12'!$CA:$CA,$C8,'12'!$CB:$CB)),0,SUMIF('12'!$CA:$CA,$C8,'12'!$CB:$CB)))-IF($D8="","",IF(ISNA(SUMIF('12'!$B:$B,$D8,'12'!$L:$L)),0,SUMIF('12'!$B:$B,$D8,'12'!$L:$L)))))</f>
        <v>0</v>
      </c>
      <c r="R8" s="34">
        <f>IF($D8="","",(IF($C8="","",IF(ISNA(SUMIF('13'!$CA:$CA,$C8,'13'!$CB:$CB)),0,SUMIF('13'!$CA:$CA,$C8,'13'!$CB:$CB)))-IF($D8="","",IF(ISNA(SUMIF('13'!$B:$B,$D8,'13'!$L:$L)),0,SUMIF('13'!$B:$B,$D8,'13'!$L:$L)))))</f>
        <v>0</v>
      </c>
      <c r="S8" s="34">
        <f>IF($D8="","",(IF($C8="","",IF(ISNA(SUMIF('14'!$CA:$CA,$C8,'14'!$CB:$CB)),0,SUMIF('14'!$CA:$CA,$C8,'14'!$CB:$CB)))-IF($D8="","",IF(ISNA(SUMIF('14'!$B:$B,$D8,'14'!$L:$L)),0,SUMIF('14'!$B:$B,$D8,'14'!$L:$L)))))</f>
        <v>0</v>
      </c>
      <c r="T8" s="34">
        <f>IF($D8="","",(IF($C8="","",IF(ISNA(SUMIF('15'!$CA:$CA,$C8,'15'!$CB:$CB)),0,SUMIF('15'!$CA:$CA,$C8,'15'!$CB:$CB)))-IF($D8="","",IF(ISNA(SUMIF('15'!$B:$B,$D8,'15'!$L:$L)),0,SUMIF('15'!$B:$B,$D8,'15'!$L:$L)))))</f>
        <v>0</v>
      </c>
      <c r="U8" s="34">
        <f>IF($D8="","",(IF($C8="","",IF(ISNA(SUMIF('16'!$CA:$CA,$C8,'16'!$CB:$CB)),0,SUMIF('16'!$CA:$CA,$C8,'16'!$CB:$CB)))-IF($D8="","",IF(ISNA(SUMIF('16'!$B:$B,$D8,'16'!$L:$L)),0,SUMIF('16'!$B:$B,$D8,'16'!$L:$L)))))</f>
        <v>0</v>
      </c>
      <c r="V8" s="34">
        <f>IF($D8="","",(IF($C8="","",IF(ISNA(SUMIF('17'!$CA:$CA,$C8,'17'!$CB:$CB)),0,SUMIF('17'!$CA:$CA,$C8,'17'!$CB:$CB)))-IF($D8="","",IF(ISNA(SUMIF('17'!$B:$B,$D8,'17'!$L:$L)),0,SUMIF('17'!$B:$B,$D8,'17'!$L:$L)))))</f>
        <v>0</v>
      </c>
      <c r="W8" s="34">
        <f>IF($D8="","",(IF($C8="","",IF(ISNA(SUMIF('18'!$CA:$CA,$C8,'18'!$CB:$CB)),0,SUMIF('18'!$CA:$CA,$C8,'18'!$CB:$CB)))-IF($D8="","",IF(ISNA(SUMIF('18'!$B:$B,$D8,'18'!$L:$L)),0,SUMIF('18'!$B:$B,$D8,'18'!$L:$L)))))</f>
        <v>0</v>
      </c>
      <c r="X8" s="34">
        <f>IF($D8="","",(IF($C8="","",IF(ISNA(SUMIF('19'!$CA:$CA,$C8,'19'!$CB:$CB)),0,SUMIF('19'!$CA:$CA,$C8,'19'!$CB:$CB)))-IF($D8="","",IF(ISNA(SUMIF('19'!$B:$B,$D8,'19'!$L:$L)),0,SUMIF('19'!$B:$B,$D8,'19'!$L:$L)))))</f>
        <v>0</v>
      </c>
      <c r="Y8" s="34">
        <f>IF($D8="","",(IF($C8="","",IF(ISNA(SUMIF('20'!$CA:$CA,$C8,'20'!$CB:$CB)),0,SUMIF('20'!$CA:$CA,$C8,'20'!$CB:$CB)))-IF($D8="","",IF(ISNA(SUMIF('20'!$B:$B,$D8,'20'!$L:$L)),0,SUMIF('20'!$B:$B,$D8,'20'!$L:$L)))))</f>
        <v>0</v>
      </c>
      <c r="Z8" s="34">
        <f>IF($D8="","",(IF($C8="","",IF(ISNA(SUMIF('21'!$CA:$CA,$C8,'21'!$CB:$CB)),0,SUMIF('21'!$CA:$CA,$C8,'21'!$CB:$CB)))-IF($D8="","",IF(ISNA(SUMIF('21'!$B:$B,$D8,'21'!$L:$L)),0,SUMIF('21'!$B:$B,$D8,'21'!$L:$L)))))</f>
        <v>0</v>
      </c>
      <c r="AA8" s="34">
        <f>IF($D8="","",(IF($C8="","",IF(ISNA(SUMIF('22'!$CA:$CA,$C8,'22'!$CB:$CB)),0,SUMIF('22'!$CA:$CA,$C8,'22'!$CB:$CB)))-IF($D8="","",IF(ISNA(SUMIF('22'!$B:$B,$D8,'22'!$L:$L)),0,SUMIF('22'!$B:$B,$D8,'22'!$L:$L)))))</f>
        <v>0</v>
      </c>
      <c r="AB8" s="34">
        <f>IF($D8="","",(IF($C8="","",IF(ISNA(SUMIF('23'!$CA:$CA,$C8,'23'!$CB:$CB)),0,SUMIF('23'!$CA:$CA,$C8,'23'!$CB:$CB)))-IF($D8="","",IF(ISNA(SUMIF('23'!$B:$B,$D8,'23'!$L:$L)),0,SUMIF('23'!$B:$B,$D8,'23'!$L:$L)))))</f>
        <v>0</v>
      </c>
      <c r="AC8" s="34">
        <f>IF($D8="","",(IF($C8="","",IF(ISNA(SUMIF('24'!$CA:$CA,$C8,'24'!$CB:$CB)),0,SUMIF('24'!$CA:$CA,$C8,'24'!$CB:$CB)))-IF($D8="","",IF(ISNA(SUMIF('24'!$B:$B,$D8,'24'!$L:$L)),0,SUMIF('24'!$B:$B,$D8,'24'!$L:$L)))))</f>
        <v>0</v>
      </c>
      <c r="AD8" s="34">
        <f>IF($D8="","",(IF($C8="","",IF(ISNA(SUMIF('25'!$CA:$CA,$C8,'25'!$CB:$CB)),0,SUMIF('25'!$CA:$CA,$C8,'25'!$CB:$CB)))-IF($D8="","",IF(ISNA(SUMIF('25'!$B:$B,$D8,'25'!$L:$L)),0,SUMIF('25'!$B:$B,$D8,'25'!$L:$L)))))</f>
        <v>0</v>
      </c>
      <c r="AE8" s="34">
        <f>IF($D8="","",(IF($C8="","",IF(ISNA(SUMIF('26'!$CA:$CA,$C8,'26'!$CB:$CB)),0,SUMIF('26'!$CA:$CA,$C8,'26'!$CB:$CB)))-IF($D8="","",IF(ISNA(SUMIF('26'!$B:$B,$D8,'26'!$L:$L)),0,SUMIF('26'!$B:$B,$D8,'26'!$L:$L)))))</f>
        <v>0</v>
      </c>
      <c r="AF8" s="34">
        <f>IF($D8="","",(IF($C8="","",IF(ISNA(SUMIF('27'!$CA:$CA,$C8,'27'!$CB:$CB)),0,SUMIF('27'!$CA:$CA,$C8,'27'!$CB:$CB)))-IF($D8="","",IF(ISNA(SUMIF('27'!$B:$B,$D8,'27'!$L:$L)),0,SUMIF('27'!$B:$B,$D8,'27'!$L:$L)))))</f>
        <v>0</v>
      </c>
      <c r="AG8" s="34">
        <f>IF($D8="","",(IF($C8="","",IF(ISNA(SUMIF('28'!$CA:$CA,$C8,'28'!$CB:$CB)),0,SUMIF('28'!$CA:$CA,$C8,'28'!$CB:$CB)))-IF($D8="","",IF(ISNA(SUMIF('28'!$B:$B,$D8,'28'!$L:$L)),0,SUMIF('28'!$B:$B,$D8,'28'!$L:$L)))))</f>
        <v>0</v>
      </c>
      <c r="AH8" s="34">
        <f>IF($D8="","",(IF($C8="","",IF(ISNA(SUMIF('29'!$CA:$CA,$C8,'29'!$CB:$CB)),0,SUMIF('29'!$CA:$CA,$C8,'29'!$CB:$CB)))-IF($D8="","",IF(ISNA(SUMIF('29'!$B:$B,$D8,'29'!$L:$L)),0,SUMIF('29'!$B:$B,$D8,'29'!$L:$L)))))</f>
        <v>0</v>
      </c>
      <c r="AI8" s="34">
        <f>IF($D8="","",(IF($C8="","",IF(ISNA(SUMIF('30'!$CA:$CA,$C8,'30'!$CB:$CB)),0,SUMIF('30'!$CA:$CA,$C8,'30'!$CB:$CB)))-IF($D8="","",IF(ISNA(SUMIF('30'!$B:$B,$D8,'30'!$L:$L)),0,SUMIF('30'!$B:$B,$D8,'30'!$L:$L)))))</f>
        <v>0</v>
      </c>
      <c r="AJ8" s="34">
        <f>IF($D8="","",(IF($C8="","",IF(ISNA(SUMIF('31'!$CA:$CA,$C8,'31'!$CB:$CB)),0,SUMIF('31'!$CA:$CA,$C8,'31'!$CB:$CB)))-IF($D8="","",IF(ISNA(SUMIF('31'!$B:$B,$D8,'31'!$L:$L)),0,SUMIF('31'!$B:$B,$D8,'31'!$L:$L)))))</f>
        <v>0</v>
      </c>
      <c r="AK8" s="35">
        <f t="shared" ref="AK8:AK71" si="2">IF(D8="","",SUM(E8:AJ8))</f>
        <v>0</v>
      </c>
      <c r="AL8" s="31">
        <f t="shared" ref="AL8:AL71" si="3">IF(D8="","",D8)</f>
        <v>8</v>
      </c>
    </row>
    <row r="9" spans="1:38" ht="18" x14ac:dyDescent="0.25">
      <c r="A9" s="19">
        <v>3</v>
      </c>
      <c r="C9" s="39">
        <f>IF(D9="","",VLOOKUP('CUADRO GENERADO'!D9,'BASE DATOS CONDUCTORES'!B:C,2,FALSE))</f>
        <v>6009</v>
      </c>
      <c r="D9" s="28">
        <f>IFERROR(VLOOKUP(A9,'BASE DATOS CONDUCTORES'!$X$4:$AB$403,5,FALSE),"")</f>
        <v>9</v>
      </c>
      <c r="E9" s="34" t="str">
        <f>IF(ISNA(VLOOKUP(D9,SALDOS!C:D,2,FALSE)),"",VLOOKUP(D9,SALDOS!C:D,2,FALSE))</f>
        <v/>
      </c>
      <c r="F9" s="34">
        <f>IF($D9="","",(IF($C9="","",IF(ISNA(SUMIF('1'!$CA:$CA,$C9,'1'!$CB:$CB)),0,SUMIF('1'!$CA:$CA,$C9,'1'!$CB:$CB)))-IF($D9="","",IF(ISNA(SUMIF('1'!$B:$B,$D9,'1'!$L:$L)),0,SUMIF('1'!$B:$B,$D9,'1'!$L:$L)))))</f>
        <v>0</v>
      </c>
      <c r="G9" s="34">
        <f>IF($D9="","",(IF($C9="","",IF(ISNA(SUMIF('2'!$CA:$CA,$C9,'2'!$CB:$CB)),0,SUMIF('2'!$CA:$CA,$C9,'2'!$CB:$CB)))-IF($D9="","",IF(ISNA(SUMIF('2'!$B:$B,$D9,'2'!$L:$L)),0,SUMIF('2'!$B:$B,$D9,'2'!$L:$L)))))</f>
        <v>0</v>
      </c>
      <c r="H9" s="34">
        <f>IF($D9="","",(IF($C9="","",IF(ISNA(SUMIF('3'!$CA:$CA,$C9,'3'!$CB:$CB)),0,SUMIF('3'!$CA:$CA,$C9,'3'!$CB:$CB)))-IF($D9="","",IF(ISNA(SUMIF('3'!$B:$B,$D9,'3'!$L:$L)),0,SUMIF('3'!$B:$B,$D9,'3'!$L:$L)))))</f>
        <v>0</v>
      </c>
      <c r="I9" s="34">
        <f>IF($D9="","",(IF($C9="","",IF(ISNA(SUMIF('4'!$CA:$CA,$C9,'4'!$CB:$CB)),0,SUMIF('4'!$CA:$CA,$C9,'4'!$CB:$CB)))-IF($D9="","",IF(ISNA(SUMIF('4'!$B:$B,$D9,'4'!$L:$L)),0,SUMIF('4'!$B:$B,$D9,'4'!$L:$L)))))</f>
        <v>0</v>
      </c>
      <c r="J9" s="34">
        <f>IF($D9="","",(IF($C9="","",IF(ISNA(SUMIF('5'!$CA:$CA,$C9,'5'!$CB:$CB)),0,SUMIF('5'!$CA:$CA,$C9,'5'!$CB:$CB)))-IF($D9="","",IF(ISNA(SUMIF('5'!$B:$B,$D9,'5'!$L:$L)),0,SUMIF('5'!$B:$B,$D9,'5'!$L:$L)))))</f>
        <v>0</v>
      </c>
      <c r="K9" s="34">
        <f>IF($D9="","",(IF($C9="","",IF(ISNA(SUMIF('6'!$CA:$CA,$C9,'6'!$CB:$CB)),0,SUMIF('6'!$CA:$CA,$C9,'6'!$CB:$CB)))-IF($D9="","",IF(ISNA(SUMIF('6'!$B:$B,$D9,'6'!$L:$L)),0,SUMIF('6'!$B:$B,$D9,'6'!$L:$L)))))</f>
        <v>0</v>
      </c>
      <c r="L9" s="34">
        <f>IF($D9="","",(IF($C9="","",IF(ISNA(SUMIF('7'!$CA:$CA,$C9,'7'!$CB:$CB)),0,SUMIF('7'!$CA:$CA,$C9,'7'!$CB:$CB)))-IF($D9="","",IF(ISNA(SUMIF('7'!$B:$B,$D9,'7'!$L:$L)),0,SUMIF('7'!$B:$B,$D9,'7'!$L:$L)))))</f>
        <v>0</v>
      </c>
      <c r="M9" s="34">
        <f>IF($D9="","",(IF($C9="","",IF(ISNA(SUMIF('8'!$CA:$CA,$C9,'8'!$CB:$CB)),0,SUMIF('8'!$CA:$CA,$C9,'8'!$CB:$CB)))-IF($D9="","",IF(ISNA(SUMIF('8'!$B:$B,$D9,'8'!$L:$L)),0,SUMIF('8'!$B:$B,$D9,'8'!$L:$L)))))</f>
        <v>0</v>
      </c>
      <c r="N9" s="34">
        <f>IF($D9="","",(IF($C9="","",IF(ISNA(SUMIF('9'!$CA:$CA,$C9,'9'!$CB:$CB)),0,SUMIF('9'!$CA:$CA,$C9,'9'!$CB:$CB)))-IF($D9="","",IF(ISNA(SUMIF('9'!$B:$B,$D9,'9'!$L:$L)),0,SUMIF('9'!$B:$B,$D9,'9'!$L:$L)))))</f>
        <v>0</v>
      </c>
      <c r="O9" s="34">
        <f>IF($D9="","",(IF($C9="","",IF(ISNA(SUMIF('10'!$CA:$CA,$C9,'10'!$CB:$CB)),0,SUMIF('10'!$CA:$CA,$C9,'10'!$CB:$CB)))-IF($D9="","",IF(ISNA(SUMIF('10'!$B:$B,$D9,'10'!$L:$L)),0,SUMIF('10'!$B:$B,$D9,'10'!$L:$L)))))</f>
        <v>0</v>
      </c>
      <c r="P9" s="34">
        <f>IF($D9="","",(IF($C9="","",IF(ISNA(SUMIF('11'!$CA:$CA,$C9,'11'!$CB:$CB)),0,SUMIF('11'!$CA:$CA,$C9,'11'!$CB:$CB)))-IF($D9="","",IF(ISNA(SUMIF('11'!$B:$B,$D9,'11'!$L:$L)),0,SUMIF('11'!$B:$B,$D9,'11'!$L:$L)))))</f>
        <v>0</v>
      </c>
      <c r="Q9" s="34">
        <f>IF($D9="","",(IF($C9="","",IF(ISNA(SUMIF('12'!$CA:$CA,$C9,'12'!$CB:$CB)),0,SUMIF('12'!$CA:$CA,$C9,'12'!$CB:$CB)))-IF($D9="","",IF(ISNA(SUMIF('12'!$B:$B,$D9,'12'!$L:$L)),0,SUMIF('12'!$B:$B,$D9,'12'!$L:$L)))))</f>
        <v>0</v>
      </c>
      <c r="R9" s="34">
        <f>IF($D9="","",(IF($C9="","",IF(ISNA(SUMIF('13'!$CA:$CA,$C9,'13'!$CB:$CB)),0,SUMIF('13'!$CA:$CA,$C9,'13'!$CB:$CB)))-IF($D9="","",IF(ISNA(SUMIF('13'!$B:$B,$D9,'13'!$L:$L)),0,SUMIF('13'!$B:$B,$D9,'13'!$L:$L)))))</f>
        <v>0</v>
      </c>
      <c r="S9" s="34">
        <f>IF($D9="","",(IF($C9="","",IF(ISNA(SUMIF('14'!$CA:$CA,$C9,'14'!$CB:$CB)),0,SUMIF('14'!$CA:$CA,$C9,'14'!$CB:$CB)))-IF($D9="","",IF(ISNA(SUMIF('14'!$B:$B,$D9,'14'!$L:$L)),0,SUMIF('14'!$B:$B,$D9,'14'!$L:$L)))))</f>
        <v>0</v>
      </c>
      <c r="T9" s="34">
        <f>IF($D9="","",(IF($C9="","",IF(ISNA(SUMIF('15'!$CA:$CA,$C9,'15'!$CB:$CB)),0,SUMIF('15'!$CA:$CA,$C9,'15'!$CB:$CB)))-IF($D9="","",IF(ISNA(SUMIF('15'!$B:$B,$D9,'15'!$L:$L)),0,SUMIF('15'!$B:$B,$D9,'15'!$L:$L)))))</f>
        <v>0</v>
      </c>
      <c r="U9" s="34">
        <f>IF($D9="","",(IF($C9="","",IF(ISNA(SUMIF('16'!$CA:$CA,$C9,'16'!$CB:$CB)),0,SUMIF('16'!$CA:$CA,$C9,'16'!$CB:$CB)))-IF($D9="","",IF(ISNA(SUMIF('16'!$B:$B,$D9,'16'!$L:$L)),0,SUMIF('16'!$B:$B,$D9,'16'!$L:$L)))))</f>
        <v>0</v>
      </c>
      <c r="V9" s="34">
        <f>IF($D9="","",(IF($C9="","",IF(ISNA(SUMIF('17'!$CA:$CA,$C9,'17'!$CB:$CB)),0,SUMIF('17'!$CA:$CA,$C9,'17'!$CB:$CB)))-IF($D9="","",IF(ISNA(SUMIF('17'!$B:$B,$D9,'17'!$L:$L)),0,SUMIF('17'!$B:$B,$D9,'17'!$L:$L)))))</f>
        <v>0</v>
      </c>
      <c r="W9" s="34">
        <f>IF($D9="","",(IF($C9="","",IF(ISNA(SUMIF('18'!$CA:$CA,$C9,'18'!$CB:$CB)),0,SUMIF('18'!$CA:$CA,$C9,'18'!$CB:$CB)))-IF($D9="","",IF(ISNA(SUMIF('18'!$B:$B,$D9,'18'!$L:$L)),0,SUMIF('18'!$B:$B,$D9,'18'!$L:$L)))))</f>
        <v>0</v>
      </c>
      <c r="X9" s="34">
        <f>IF($D9="","",(IF($C9="","",IF(ISNA(SUMIF('19'!$CA:$CA,$C9,'19'!$CB:$CB)),0,SUMIF('19'!$CA:$CA,$C9,'19'!$CB:$CB)))-IF($D9="","",IF(ISNA(SUMIF('19'!$B:$B,$D9,'19'!$L:$L)),0,SUMIF('19'!$B:$B,$D9,'19'!$L:$L)))))</f>
        <v>0</v>
      </c>
      <c r="Y9" s="34">
        <f>IF($D9="","",(IF($C9="","",IF(ISNA(SUMIF('20'!$CA:$CA,$C9,'20'!$CB:$CB)),0,SUMIF('20'!$CA:$CA,$C9,'20'!$CB:$CB)))-IF($D9="","",IF(ISNA(SUMIF('20'!$B:$B,$D9,'20'!$L:$L)),0,SUMIF('20'!$B:$B,$D9,'20'!$L:$L)))))</f>
        <v>0</v>
      </c>
      <c r="Z9" s="34">
        <f>IF($D9="","",(IF($C9="","",IF(ISNA(SUMIF('21'!$CA:$CA,$C9,'21'!$CB:$CB)),0,SUMIF('21'!$CA:$CA,$C9,'21'!$CB:$CB)))-IF($D9="","",IF(ISNA(SUMIF('21'!$B:$B,$D9,'21'!$L:$L)),0,SUMIF('21'!$B:$B,$D9,'21'!$L:$L)))))</f>
        <v>0</v>
      </c>
      <c r="AA9" s="34">
        <f>IF($D9="","",(IF($C9="","",IF(ISNA(SUMIF('22'!$CA:$CA,$C9,'22'!$CB:$CB)),0,SUMIF('22'!$CA:$CA,$C9,'22'!$CB:$CB)))-IF($D9="","",IF(ISNA(SUMIF('22'!$B:$B,$D9,'22'!$L:$L)),0,SUMIF('22'!$B:$B,$D9,'22'!$L:$L)))))</f>
        <v>0</v>
      </c>
      <c r="AB9" s="34">
        <f>IF($D9="","",(IF($C9="","",IF(ISNA(SUMIF('23'!$CA:$CA,$C9,'23'!$CB:$CB)),0,SUMIF('23'!$CA:$CA,$C9,'23'!$CB:$CB)))-IF($D9="","",IF(ISNA(SUMIF('23'!$B:$B,$D9,'23'!$L:$L)),0,SUMIF('23'!$B:$B,$D9,'23'!$L:$L)))))</f>
        <v>0</v>
      </c>
      <c r="AC9" s="34">
        <f>IF($D9="","",(IF($C9="","",IF(ISNA(SUMIF('24'!$CA:$CA,$C9,'24'!$CB:$CB)),0,SUMIF('24'!$CA:$CA,$C9,'24'!$CB:$CB)))-IF($D9="","",IF(ISNA(SUMIF('24'!$B:$B,$D9,'24'!$L:$L)),0,SUMIF('24'!$B:$B,$D9,'24'!$L:$L)))))</f>
        <v>0</v>
      </c>
      <c r="AD9" s="34">
        <f>IF($D9="","",(IF($C9="","",IF(ISNA(SUMIF('25'!$CA:$CA,$C9,'25'!$CB:$CB)),0,SUMIF('25'!$CA:$CA,$C9,'25'!$CB:$CB)))-IF($D9="","",IF(ISNA(SUMIF('25'!$B:$B,$D9,'25'!$L:$L)),0,SUMIF('25'!$B:$B,$D9,'25'!$L:$L)))))</f>
        <v>0</v>
      </c>
      <c r="AE9" s="34">
        <f>IF($D9="","",(IF($C9="","",IF(ISNA(SUMIF('26'!$CA:$CA,$C9,'26'!$CB:$CB)),0,SUMIF('26'!$CA:$CA,$C9,'26'!$CB:$CB)))-IF($D9="","",IF(ISNA(SUMIF('26'!$B:$B,$D9,'26'!$L:$L)),0,SUMIF('26'!$B:$B,$D9,'26'!$L:$L)))))</f>
        <v>0</v>
      </c>
      <c r="AF9" s="34">
        <f>IF($D9="","",(IF($C9="","",IF(ISNA(SUMIF('27'!$CA:$CA,$C9,'27'!$CB:$CB)),0,SUMIF('27'!$CA:$CA,$C9,'27'!$CB:$CB)))-IF($D9="","",IF(ISNA(SUMIF('27'!$B:$B,$D9,'27'!$L:$L)),0,SUMIF('27'!$B:$B,$D9,'27'!$L:$L)))))</f>
        <v>0</v>
      </c>
      <c r="AG9" s="34">
        <f>IF($D9="","",(IF($C9="","",IF(ISNA(SUMIF('28'!$CA:$CA,$C9,'28'!$CB:$CB)),0,SUMIF('28'!$CA:$CA,$C9,'28'!$CB:$CB)))-IF($D9="","",IF(ISNA(SUMIF('28'!$B:$B,$D9,'28'!$L:$L)),0,SUMIF('28'!$B:$B,$D9,'28'!$L:$L)))))</f>
        <v>0</v>
      </c>
      <c r="AH9" s="34">
        <f>IF($D9="","",(IF($C9="","",IF(ISNA(SUMIF('29'!$CA:$CA,$C9,'29'!$CB:$CB)),0,SUMIF('29'!$CA:$CA,$C9,'29'!$CB:$CB)))-IF($D9="","",IF(ISNA(SUMIF('29'!$B:$B,$D9,'29'!$L:$L)),0,SUMIF('29'!$B:$B,$D9,'29'!$L:$L)))))</f>
        <v>0</v>
      </c>
      <c r="AI9" s="34">
        <f>IF($D9="","",(IF($C9="","",IF(ISNA(SUMIF('30'!$CA:$CA,$C9,'30'!$CB:$CB)),0,SUMIF('30'!$CA:$CA,$C9,'30'!$CB:$CB)))-IF($D9="","",IF(ISNA(SUMIF('30'!$B:$B,$D9,'30'!$L:$L)),0,SUMIF('30'!$B:$B,$D9,'30'!$L:$L)))))</f>
        <v>0</v>
      </c>
      <c r="AJ9" s="34">
        <f>IF($D9="","",(IF($C9="","",IF(ISNA(SUMIF('31'!$CA:$CA,$C9,'31'!$CB:$CB)),0,SUMIF('31'!$CA:$CA,$C9,'31'!$CB:$CB)))-IF($D9="","",IF(ISNA(SUMIF('31'!$B:$B,$D9,'31'!$L:$L)),0,SUMIF('31'!$B:$B,$D9,'31'!$L:$L)))))</f>
        <v>0</v>
      </c>
      <c r="AK9" s="35">
        <f t="shared" si="2"/>
        <v>0</v>
      </c>
      <c r="AL9" s="31">
        <f t="shared" si="3"/>
        <v>9</v>
      </c>
    </row>
    <row r="10" spans="1:38" ht="18" x14ac:dyDescent="0.25">
      <c r="A10" s="19">
        <v>4</v>
      </c>
      <c r="C10" s="39">
        <f>IF(D10="","",VLOOKUP('CUADRO GENERADO'!D10,'BASE DATOS CONDUCTORES'!B:C,2,FALSE))</f>
        <v>6010</v>
      </c>
      <c r="D10" s="28">
        <f>IFERROR(VLOOKUP(A10,'BASE DATOS CONDUCTORES'!$X$4:$AB$403,5,FALSE),"")</f>
        <v>10</v>
      </c>
      <c r="E10" s="34" t="str">
        <f>IF(ISNA(VLOOKUP(D10,SALDOS!C:D,2,FALSE)),"",VLOOKUP(D10,SALDOS!C:D,2,FALSE))</f>
        <v/>
      </c>
      <c r="F10" s="34">
        <f>IF($D10="","",(IF($C10="","",IF(ISNA(SUMIF('1'!$CA:$CA,$C10,'1'!$CB:$CB)),0,SUMIF('1'!$CA:$CA,$C10,'1'!$CB:$CB)))-IF($D10="","",IF(ISNA(SUMIF('1'!$B:$B,$D10,'1'!$L:$L)),0,SUMIF('1'!$B:$B,$D10,'1'!$L:$L)))))</f>
        <v>0</v>
      </c>
      <c r="G10" s="34">
        <f>IF($D10="","",(IF($C10="","",IF(ISNA(SUMIF('2'!$CA:$CA,$C10,'2'!$CB:$CB)),0,SUMIF('2'!$CA:$CA,$C10,'2'!$CB:$CB)))-IF($D10="","",IF(ISNA(SUMIF('2'!$B:$B,$D10,'2'!$L:$L)),0,SUMIF('2'!$B:$B,$D10,'2'!$L:$L)))))</f>
        <v>0</v>
      </c>
      <c r="H10" s="34">
        <f>IF($D10="","",(IF($C10="","",IF(ISNA(SUMIF('3'!$CA:$CA,$C10,'3'!$CB:$CB)),0,SUMIF('3'!$CA:$CA,$C10,'3'!$CB:$CB)))-IF($D10="","",IF(ISNA(SUMIF('3'!$B:$B,$D10,'3'!$L:$L)),0,SUMIF('3'!$B:$B,$D10,'3'!$L:$L)))))</f>
        <v>0</v>
      </c>
      <c r="I10" s="34">
        <f>IF($D10="","",(IF($C10="","",IF(ISNA(SUMIF('4'!$CA:$CA,$C10,'4'!$CB:$CB)),0,SUMIF('4'!$CA:$CA,$C10,'4'!$CB:$CB)))-IF($D10="","",IF(ISNA(SUMIF('4'!$B:$B,$D10,'4'!$L:$L)),0,SUMIF('4'!$B:$B,$D10,'4'!$L:$L)))))</f>
        <v>0</v>
      </c>
      <c r="J10" s="34">
        <f>IF($D10="","",(IF($C10="","",IF(ISNA(SUMIF('5'!$CA:$CA,$C10,'5'!$CB:$CB)),0,SUMIF('5'!$CA:$CA,$C10,'5'!$CB:$CB)))-IF($D10="","",IF(ISNA(SUMIF('5'!$B:$B,$D10,'5'!$L:$L)),0,SUMIF('5'!$B:$B,$D10,'5'!$L:$L)))))</f>
        <v>0</v>
      </c>
      <c r="K10" s="34">
        <f>IF($D10="","",(IF($C10="","",IF(ISNA(SUMIF('6'!$CA:$CA,$C10,'6'!$CB:$CB)),0,SUMIF('6'!$CA:$CA,$C10,'6'!$CB:$CB)))-IF($D10="","",IF(ISNA(SUMIF('6'!$B:$B,$D10,'6'!$L:$L)),0,SUMIF('6'!$B:$B,$D10,'6'!$L:$L)))))</f>
        <v>0</v>
      </c>
      <c r="L10" s="34">
        <f>IF($D10="","",(IF($C10="","",IF(ISNA(SUMIF('7'!$CA:$CA,$C10,'7'!$CB:$CB)),0,SUMIF('7'!$CA:$CA,$C10,'7'!$CB:$CB)))-IF($D10="","",IF(ISNA(SUMIF('7'!$B:$B,$D10,'7'!$L:$L)),0,SUMIF('7'!$B:$B,$D10,'7'!$L:$L)))))</f>
        <v>0</v>
      </c>
      <c r="M10" s="34">
        <f>IF($D10="","",(IF($C10="","",IF(ISNA(SUMIF('8'!$CA:$CA,$C10,'8'!$CB:$CB)),0,SUMIF('8'!$CA:$CA,$C10,'8'!$CB:$CB)))-IF($D10="","",IF(ISNA(SUMIF('8'!$B:$B,$D10,'8'!$L:$L)),0,SUMIF('8'!$B:$B,$D10,'8'!$L:$L)))))</f>
        <v>0</v>
      </c>
      <c r="N10" s="34">
        <f>IF($D10="","",(IF($C10="","",IF(ISNA(SUMIF('9'!$CA:$CA,$C10,'9'!$CB:$CB)),0,SUMIF('9'!$CA:$CA,$C10,'9'!$CB:$CB)))-IF($D10="","",IF(ISNA(SUMIF('9'!$B:$B,$D10,'9'!$L:$L)),0,SUMIF('9'!$B:$B,$D10,'9'!$L:$L)))))</f>
        <v>0</v>
      </c>
      <c r="O10" s="34">
        <f>IF($D10="","",(IF($C10="","",IF(ISNA(SUMIF('10'!$CA:$CA,$C10,'10'!$CB:$CB)),0,SUMIF('10'!$CA:$CA,$C10,'10'!$CB:$CB)))-IF($D10="","",IF(ISNA(SUMIF('10'!$B:$B,$D10,'10'!$L:$L)),0,SUMIF('10'!$B:$B,$D10,'10'!$L:$L)))))</f>
        <v>0</v>
      </c>
      <c r="P10" s="34">
        <f>IF($D10="","",(IF($C10="","",IF(ISNA(SUMIF('11'!$CA:$CA,$C10,'11'!$CB:$CB)),0,SUMIF('11'!$CA:$CA,$C10,'11'!$CB:$CB)))-IF($D10="","",IF(ISNA(SUMIF('11'!$B:$B,$D10,'11'!$L:$L)),0,SUMIF('11'!$B:$B,$D10,'11'!$L:$L)))))</f>
        <v>0</v>
      </c>
      <c r="Q10" s="34">
        <f>IF($D10="","",(IF($C10="","",IF(ISNA(SUMIF('12'!$CA:$CA,$C10,'12'!$CB:$CB)),0,SUMIF('12'!$CA:$CA,$C10,'12'!$CB:$CB)))-IF($D10="","",IF(ISNA(SUMIF('12'!$B:$B,$D10,'12'!$L:$L)),0,SUMIF('12'!$B:$B,$D10,'12'!$L:$L)))))</f>
        <v>0</v>
      </c>
      <c r="R10" s="34">
        <f>IF($D10="","",(IF($C10="","",IF(ISNA(SUMIF('13'!$CA:$CA,$C10,'13'!$CB:$CB)),0,SUMIF('13'!$CA:$CA,$C10,'13'!$CB:$CB)))-IF($D10="","",IF(ISNA(SUMIF('13'!$B:$B,$D10,'13'!$L:$L)),0,SUMIF('13'!$B:$B,$D10,'13'!$L:$L)))))</f>
        <v>0</v>
      </c>
      <c r="S10" s="34">
        <f>IF($D10="","",(IF($C10="","",IF(ISNA(SUMIF('14'!$CA:$CA,$C10,'14'!$CB:$CB)),0,SUMIF('14'!$CA:$CA,$C10,'14'!$CB:$CB)))-IF($D10="","",IF(ISNA(SUMIF('14'!$B:$B,$D10,'14'!$L:$L)),0,SUMIF('14'!$B:$B,$D10,'14'!$L:$L)))))</f>
        <v>0</v>
      </c>
      <c r="T10" s="34">
        <f>IF($D10="","",(IF($C10="","",IF(ISNA(SUMIF('15'!$CA:$CA,$C10,'15'!$CB:$CB)),0,SUMIF('15'!$CA:$CA,$C10,'15'!$CB:$CB)))-IF($D10="","",IF(ISNA(SUMIF('15'!$B:$B,$D10,'15'!$L:$L)),0,SUMIF('15'!$B:$B,$D10,'15'!$L:$L)))))</f>
        <v>0</v>
      </c>
      <c r="U10" s="34">
        <f>IF($D10="","",(IF($C10="","",IF(ISNA(SUMIF('16'!$CA:$CA,$C10,'16'!$CB:$CB)),0,SUMIF('16'!$CA:$CA,$C10,'16'!$CB:$CB)))-IF($D10="","",IF(ISNA(SUMIF('16'!$B:$B,$D10,'16'!$L:$L)),0,SUMIF('16'!$B:$B,$D10,'16'!$L:$L)))))</f>
        <v>0</v>
      </c>
      <c r="V10" s="34">
        <f>IF($D10="","",(IF($C10="","",IF(ISNA(SUMIF('17'!$CA:$CA,$C10,'17'!$CB:$CB)),0,SUMIF('17'!$CA:$CA,$C10,'17'!$CB:$CB)))-IF($D10="","",IF(ISNA(SUMIF('17'!$B:$B,$D10,'17'!$L:$L)),0,SUMIF('17'!$B:$B,$D10,'17'!$L:$L)))))</f>
        <v>0</v>
      </c>
      <c r="W10" s="34">
        <f>IF($D10="","",(IF($C10="","",IF(ISNA(SUMIF('18'!$CA:$CA,$C10,'18'!$CB:$CB)),0,SUMIF('18'!$CA:$CA,$C10,'18'!$CB:$CB)))-IF($D10="","",IF(ISNA(SUMIF('18'!$B:$B,$D10,'18'!$L:$L)),0,SUMIF('18'!$B:$B,$D10,'18'!$L:$L)))))</f>
        <v>0</v>
      </c>
      <c r="X10" s="34">
        <f>IF($D10="","",(IF($C10="","",IF(ISNA(SUMIF('19'!$CA:$CA,$C10,'19'!$CB:$CB)),0,SUMIF('19'!$CA:$CA,$C10,'19'!$CB:$CB)))-IF($D10="","",IF(ISNA(SUMIF('19'!$B:$B,$D10,'19'!$L:$L)),0,SUMIF('19'!$B:$B,$D10,'19'!$L:$L)))))</f>
        <v>0</v>
      </c>
      <c r="Y10" s="34">
        <f>IF($D10="","",(IF($C10="","",IF(ISNA(SUMIF('20'!$CA:$CA,$C10,'20'!$CB:$CB)),0,SUMIF('20'!$CA:$CA,$C10,'20'!$CB:$CB)))-IF($D10="","",IF(ISNA(SUMIF('20'!$B:$B,$D10,'20'!$L:$L)),0,SUMIF('20'!$B:$B,$D10,'20'!$L:$L)))))</f>
        <v>0</v>
      </c>
      <c r="Z10" s="34">
        <f>IF($D10="","",(IF($C10="","",IF(ISNA(SUMIF('21'!$CA:$CA,$C10,'21'!$CB:$CB)),0,SUMIF('21'!$CA:$CA,$C10,'21'!$CB:$CB)))-IF($D10="","",IF(ISNA(SUMIF('21'!$B:$B,$D10,'21'!$L:$L)),0,SUMIF('21'!$B:$B,$D10,'21'!$L:$L)))))</f>
        <v>0</v>
      </c>
      <c r="AA10" s="34">
        <f>IF($D10="","",(IF($C10="","",IF(ISNA(SUMIF('22'!$CA:$CA,$C10,'22'!$CB:$CB)),0,SUMIF('22'!$CA:$CA,$C10,'22'!$CB:$CB)))-IF($D10="","",IF(ISNA(SUMIF('22'!$B:$B,$D10,'22'!$L:$L)),0,SUMIF('22'!$B:$B,$D10,'22'!$L:$L)))))</f>
        <v>0</v>
      </c>
      <c r="AB10" s="34">
        <f>IF($D10="","",(IF($C10="","",IF(ISNA(SUMIF('23'!$CA:$CA,$C10,'23'!$CB:$CB)),0,SUMIF('23'!$CA:$CA,$C10,'23'!$CB:$CB)))-IF($D10="","",IF(ISNA(SUMIF('23'!$B:$B,$D10,'23'!$L:$L)),0,SUMIF('23'!$B:$B,$D10,'23'!$L:$L)))))</f>
        <v>0</v>
      </c>
      <c r="AC10" s="34">
        <f>IF($D10="","",(IF($C10="","",IF(ISNA(SUMIF('24'!$CA:$CA,$C10,'24'!$CB:$CB)),0,SUMIF('24'!$CA:$CA,$C10,'24'!$CB:$CB)))-IF($D10="","",IF(ISNA(SUMIF('24'!$B:$B,$D10,'24'!$L:$L)),0,SUMIF('24'!$B:$B,$D10,'24'!$L:$L)))))</f>
        <v>0</v>
      </c>
      <c r="AD10" s="34">
        <f>IF($D10="","",(IF($C10="","",IF(ISNA(SUMIF('25'!$CA:$CA,$C10,'25'!$CB:$CB)),0,SUMIF('25'!$CA:$CA,$C10,'25'!$CB:$CB)))-IF($D10="","",IF(ISNA(SUMIF('25'!$B:$B,$D10,'25'!$L:$L)),0,SUMIF('25'!$B:$B,$D10,'25'!$L:$L)))))</f>
        <v>0</v>
      </c>
      <c r="AE10" s="34">
        <f>IF($D10="","",(IF($C10="","",IF(ISNA(SUMIF('26'!$CA:$CA,$C10,'26'!$CB:$CB)),0,SUMIF('26'!$CA:$CA,$C10,'26'!$CB:$CB)))-IF($D10="","",IF(ISNA(SUMIF('26'!$B:$B,$D10,'26'!$L:$L)),0,SUMIF('26'!$B:$B,$D10,'26'!$L:$L)))))</f>
        <v>0</v>
      </c>
      <c r="AF10" s="34">
        <f>IF($D10="","",(IF($C10="","",IF(ISNA(SUMIF('27'!$CA:$CA,$C10,'27'!$CB:$CB)),0,SUMIF('27'!$CA:$CA,$C10,'27'!$CB:$CB)))-IF($D10="","",IF(ISNA(SUMIF('27'!$B:$B,$D10,'27'!$L:$L)),0,SUMIF('27'!$B:$B,$D10,'27'!$L:$L)))))</f>
        <v>0</v>
      </c>
      <c r="AG10" s="34">
        <f>IF($D10="","",(IF($C10="","",IF(ISNA(SUMIF('28'!$CA:$CA,$C10,'28'!$CB:$CB)),0,SUMIF('28'!$CA:$CA,$C10,'28'!$CB:$CB)))-IF($D10="","",IF(ISNA(SUMIF('28'!$B:$B,$D10,'28'!$L:$L)),0,SUMIF('28'!$B:$B,$D10,'28'!$L:$L)))))</f>
        <v>0</v>
      </c>
      <c r="AH10" s="34">
        <f>IF($D10="","",(IF($C10="","",IF(ISNA(SUMIF('29'!$CA:$CA,$C10,'29'!$CB:$CB)),0,SUMIF('29'!$CA:$CA,$C10,'29'!$CB:$CB)))-IF($D10="","",IF(ISNA(SUMIF('29'!$B:$B,$D10,'29'!$L:$L)),0,SUMIF('29'!$B:$B,$D10,'29'!$L:$L)))))</f>
        <v>0</v>
      </c>
      <c r="AI10" s="34">
        <f>IF($D10="","",(IF($C10="","",IF(ISNA(SUMIF('30'!$CA:$CA,$C10,'30'!$CB:$CB)),0,SUMIF('30'!$CA:$CA,$C10,'30'!$CB:$CB)))-IF($D10="","",IF(ISNA(SUMIF('30'!$B:$B,$D10,'30'!$L:$L)),0,SUMIF('30'!$B:$B,$D10,'30'!$L:$L)))))</f>
        <v>0</v>
      </c>
      <c r="AJ10" s="34">
        <f>IF($D10="","",(IF($C10="","",IF(ISNA(SUMIF('31'!$CA:$CA,$C10,'31'!$CB:$CB)),0,SUMIF('31'!$CA:$CA,$C10,'31'!$CB:$CB)))-IF($D10="","",IF(ISNA(SUMIF('31'!$B:$B,$D10,'31'!$L:$L)),0,SUMIF('31'!$B:$B,$D10,'31'!$L:$L)))))</f>
        <v>0</v>
      </c>
      <c r="AK10" s="35">
        <f t="shared" si="2"/>
        <v>0</v>
      </c>
      <c r="AL10" s="31">
        <f t="shared" si="3"/>
        <v>10</v>
      </c>
    </row>
    <row r="11" spans="1:38" ht="18" x14ac:dyDescent="0.25">
      <c r="A11" s="19">
        <v>5</v>
      </c>
      <c r="C11" s="39">
        <f>IF(D11="","",VLOOKUP('CUADRO GENERADO'!D11,'BASE DATOS CONDUCTORES'!B:C,2,FALSE))</f>
        <v>8054</v>
      </c>
      <c r="D11" s="28">
        <f>IFERROR(VLOOKUP(A11,'BASE DATOS CONDUCTORES'!$X$4:$AB$403,5,FALSE),"")</f>
        <v>14</v>
      </c>
      <c r="E11" s="34" t="str">
        <f>IF(ISNA(VLOOKUP(D11,SALDOS!C:D,2,FALSE)),"",VLOOKUP(D11,SALDOS!C:D,2,FALSE))</f>
        <v/>
      </c>
      <c r="F11" s="34">
        <f>IF($D11="","",(IF($C11="","",IF(ISNA(SUMIF('1'!$CA:$CA,$C11,'1'!$CB:$CB)),0,SUMIF('1'!$CA:$CA,$C11,'1'!$CB:$CB)))-IF($D11="","",IF(ISNA(SUMIF('1'!$B:$B,$D11,'1'!$L:$L)),0,SUMIF('1'!$B:$B,$D11,'1'!$L:$L)))))</f>
        <v>0</v>
      </c>
      <c r="G11" s="34">
        <f>IF($D11="","",(IF($C11="","",IF(ISNA(SUMIF('2'!$CA:$CA,$C11,'2'!$CB:$CB)),0,SUMIF('2'!$CA:$CA,$C11,'2'!$CB:$CB)))-IF($D11="","",IF(ISNA(SUMIF('2'!$B:$B,$D11,'2'!$L:$L)),0,SUMIF('2'!$B:$B,$D11,'2'!$L:$L)))))</f>
        <v>0</v>
      </c>
      <c r="H11" s="34">
        <f>IF($D11="","",(IF($C11="","",IF(ISNA(SUMIF('3'!$CA:$CA,$C11,'3'!$CB:$CB)),0,SUMIF('3'!$CA:$CA,$C11,'3'!$CB:$CB)))-IF($D11="","",IF(ISNA(SUMIF('3'!$B:$B,$D11,'3'!$L:$L)),0,SUMIF('3'!$B:$B,$D11,'3'!$L:$L)))))</f>
        <v>0</v>
      </c>
      <c r="I11" s="34">
        <f>IF($D11="","",(IF($C11="","",IF(ISNA(SUMIF('4'!$CA:$CA,$C11,'4'!$CB:$CB)),0,SUMIF('4'!$CA:$CA,$C11,'4'!$CB:$CB)))-IF($D11="","",IF(ISNA(SUMIF('4'!$B:$B,$D11,'4'!$L:$L)),0,SUMIF('4'!$B:$B,$D11,'4'!$L:$L)))))</f>
        <v>0</v>
      </c>
      <c r="J11" s="34">
        <f>IF($D11="","",(IF($C11="","",IF(ISNA(SUMIF('5'!$CA:$CA,$C11,'5'!$CB:$CB)),0,SUMIF('5'!$CA:$CA,$C11,'5'!$CB:$CB)))-IF($D11="","",IF(ISNA(SUMIF('5'!$B:$B,$D11,'5'!$L:$L)),0,SUMIF('5'!$B:$B,$D11,'5'!$L:$L)))))</f>
        <v>0</v>
      </c>
      <c r="K11" s="34">
        <f>IF($D11="","",(IF($C11="","",IF(ISNA(SUMIF('6'!$CA:$CA,$C11,'6'!$CB:$CB)),0,SUMIF('6'!$CA:$CA,$C11,'6'!$CB:$CB)))-IF($D11="","",IF(ISNA(SUMIF('6'!$B:$B,$D11,'6'!$L:$L)),0,SUMIF('6'!$B:$B,$D11,'6'!$L:$L)))))</f>
        <v>0</v>
      </c>
      <c r="L11" s="34">
        <f>IF($D11="","",(IF($C11="","",IF(ISNA(SUMIF('7'!$CA:$CA,$C11,'7'!$CB:$CB)),0,SUMIF('7'!$CA:$CA,$C11,'7'!$CB:$CB)))-IF($D11="","",IF(ISNA(SUMIF('7'!$B:$B,$D11,'7'!$L:$L)),0,SUMIF('7'!$B:$B,$D11,'7'!$L:$L)))))</f>
        <v>0</v>
      </c>
      <c r="M11" s="34">
        <f>IF($D11="","",(IF($C11="","",IF(ISNA(SUMIF('8'!$CA:$CA,$C11,'8'!$CB:$CB)),0,SUMIF('8'!$CA:$CA,$C11,'8'!$CB:$CB)))-IF($D11="","",IF(ISNA(SUMIF('8'!$B:$B,$D11,'8'!$L:$L)),0,SUMIF('8'!$B:$B,$D11,'8'!$L:$L)))))</f>
        <v>0</v>
      </c>
      <c r="N11" s="34">
        <f>IF($D11="","",(IF($C11="","",IF(ISNA(SUMIF('9'!$CA:$CA,$C11,'9'!$CB:$CB)),0,SUMIF('9'!$CA:$CA,$C11,'9'!$CB:$CB)))-IF($D11="","",IF(ISNA(SUMIF('9'!$B:$B,$D11,'9'!$L:$L)),0,SUMIF('9'!$B:$B,$D11,'9'!$L:$L)))))</f>
        <v>0</v>
      </c>
      <c r="O11" s="34">
        <f>IF($D11="","",(IF($C11="","",IF(ISNA(SUMIF('10'!$CA:$CA,$C11,'10'!$CB:$CB)),0,SUMIF('10'!$CA:$CA,$C11,'10'!$CB:$CB)))-IF($D11="","",IF(ISNA(SUMIF('10'!$B:$B,$D11,'10'!$L:$L)),0,SUMIF('10'!$B:$B,$D11,'10'!$L:$L)))))</f>
        <v>0</v>
      </c>
      <c r="P11" s="34">
        <f>IF($D11="","",(IF($C11="","",IF(ISNA(SUMIF('11'!$CA:$CA,$C11,'11'!$CB:$CB)),0,SUMIF('11'!$CA:$CA,$C11,'11'!$CB:$CB)))-IF($D11="","",IF(ISNA(SUMIF('11'!$B:$B,$D11,'11'!$L:$L)),0,SUMIF('11'!$B:$B,$D11,'11'!$L:$L)))))</f>
        <v>0</v>
      </c>
      <c r="Q11" s="34">
        <f>IF($D11="","",(IF($C11="","",IF(ISNA(SUMIF('12'!$CA:$CA,$C11,'12'!$CB:$CB)),0,SUMIF('12'!$CA:$CA,$C11,'12'!$CB:$CB)))-IF($D11="","",IF(ISNA(SUMIF('12'!$B:$B,$D11,'12'!$L:$L)),0,SUMIF('12'!$B:$B,$D11,'12'!$L:$L)))))</f>
        <v>0</v>
      </c>
      <c r="R11" s="34">
        <f>IF($D11="","",(IF($C11="","",IF(ISNA(SUMIF('13'!$CA:$CA,$C11,'13'!$CB:$CB)),0,SUMIF('13'!$CA:$CA,$C11,'13'!$CB:$CB)))-IF($D11="","",IF(ISNA(SUMIF('13'!$B:$B,$D11,'13'!$L:$L)),0,SUMIF('13'!$B:$B,$D11,'13'!$L:$L)))))</f>
        <v>0</v>
      </c>
      <c r="S11" s="34">
        <f>IF($D11="","",(IF($C11="","",IF(ISNA(SUMIF('14'!$CA:$CA,$C11,'14'!$CB:$CB)),0,SUMIF('14'!$CA:$CA,$C11,'14'!$CB:$CB)))-IF($D11="","",IF(ISNA(SUMIF('14'!$B:$B,$D11,'14'!$L:$L)),0,SUMIF('14'!$B:$B,$D11,'14'!$L:$L)))))</f>
        <v>0</v>
      </c>
      <c r="T11" s="34">
        <f>IF($D11="","",(IF($C11="","",IF(ISNA(SUMIF('15'!$CA:$CA,$C11,'15'!$CB:$CB)),0,SUMIF('15'!$CA:$CA,$C11,'15'!$CB:$CB)))-IF($D11="","",IF(ISNA(SUMIF('15'!$B:$B,$D11,'15'!$L:$L)),0,SUMIF('15'!$B:$B,$D11,'15'!$L:$L)))))</f>
        <v>0</v>
      </c>
      <c r="U11" s="34">
        <f>IF($D11="","",(IF($C11="","",IF(ISNA(SUMIF('16'!$CA:$CA,$C11,'16'!$CB:$CB)),0,SUMIF('16'!$CA:$CA,$C11,'16'!$CB:$CB)))-IF($D11="","",IF(ISNA(SUMIF('16'!$B:$B,$D11,'16'!$L:$L)),0,SUMIF('16'!$B:$B,$D11,'16'!$L:$L)))))</f>
        <v>0</v>
      </c>
      <c r="V11" s="34">
        <f>IF($D11="","",(IF($C11="","",IF(ISNA(SUMIF('17'!$CA:$CA,$C11,'17'!$CB:$CB)),0,SUMIF('17'!$CA:$CA,$C11,'17'!$CB:$CB)))-IF($D11="","",IF(ISNA(SUMIF('17'!$B:$B,$D11,'17'!$L:$L)),0,SUMIF('17'!$B:$B,$D11,'17'!$L:$L)))))</f>
        <v>0</v>
      </c>
      <c r="W11" s="34">
        <f>IF($D11="","",(IF($C11="","",IF(ISNA(SUMIF('18'!$CA:$CA,$C11,'18'!$CB:$CB)),0,SUMIF('18'!$CA:$CA,$C11,'18'!$CB:$CB)))-IF($D11="","",IF(ISNA(SUMIF('18'!$B:$B,$D11,'18'!$L:$L)),0,SUMIF('18'!$B:$B,$D11,'18'!$L:$L)))))</f>
        <v>0</v>
      </c>
      <c r="X11" s="34">
        <f>IF($D11="","",(IF($C11="","",IF(ISNA(SUMIF('19'!$CA:$CA,$C11,'19'!$CB:$CB)),0,SUMIF('19'!$CA:$CA,$C11,'19'!$CB:$CB)))-IF($D11="","",IF(ISNA(SUMIF('19'!$B:$B,$D11,'19'!$L:$L)),0,SUMIF('19'!$B:$B,$D11,'19'!$L:$L)))))</f>
        <v>0</v>
      </c>
      <c r="Y11" s="34">
        <f>IF($D11="","",(IF($C11="","",IF(ISNA(SUMIF('20'!$CA:$CA,$C11,'20'!$CB:$CB)),0,SUMIF('20'!$CA:$CA,$C11,'20'!$CB:$CB)))-IF($D11="","",IF(ISNA(SUMIF('20'!$B:$B,$D11,'20'!$L:$L)),0,SUMIF('20'!$B:$B,$D11,'20'!$L:$L)))))</f>
        <v>0</v>
      </c>
      <c r="Z11" s="34">
        <f>IF($D11="","",(IF($C11="","",IF(ISNA(SUMIF('21'!$CA:$CA,$C11,'21'!$CB:$CB)),0,SUMIF('21'!$CA:$CA,$C11,'21'!$CB:$CB)))-IF($D11="","",IF(ISNA(SUMIF('21'!$B:$B,$D11,'21'!$L:$L)),0,SUMIF('21'!$B:$B,$D11,'21'!$L:$L)))))</f>
        <v>0</v>
      </c>
      <c r="AA11" s="34">
        <f>IF($D11="","",(IF($C11="","",IF(ISNA(SUMIF('22'!$CA:$CA,$C11,'22'!$CB:$CB)),0,SUMIF('22'!$CA:$CA,$C11,'22'!$CB:$CB)))-IF($D11="","",IF(ISNA(SUMIF('22'!$B:$B,$D11,'22'!$L:$L)),0,SUMIF('22'!$B:$B,$D11,'22'!$L:$L)))))</f>
        <v>0</v>
      </c>
      <c r="AB11" s="34">
        <f>IF($D11="","",(IF($C11="","",IF(ISNA(SUMIF('23'!$CA:$CA,$C11,'23'!$CB:$CB)),0,SUMIF('23'!$CA:$CA,$C11,'23'!$CB:$CB)))-IF($D11="","",IF(ISNA(SUMIF('23'!$B:$B,$D11,'23'!$L:$L)),0,SUMIF('23'!$B:$B,$D11,'23'!$L:$L)))))</f>
        <v>0</v>
      </c>
      <c r="AC11" s="34">
        <f>IF($D11="","",(IF($C11="","",IF(ISNA(SUMIF('24'!$CA:$CA,$C11,'24'!$CB:$CB)),0,SUMIF('24'!$CA:$CA,$C11,'24'!$CB:$CB)))-IF($D11="","",IF(ISNA(SUMIF('24'!$B:$B,$D11,'24'!$L:$L)),0,SUMIF('24'!$B:$B,$D11,'24'!$L:$L)))))</f>
        <v>0</v>
      </c>
      <c r="AD11" s="34">
        <f>IF($D11="","",(IF($C11="","",IF(ISNA(SUMIF('25'!$CA:$CA,$C11,'25'!$CB:$CB)),0,SUMIF('25'!$CA:$CA,$C11,'25'!$CB:$CB)))-IF($D11="","",IF(ISNA(SUMIF('25'!$B:$B,$D11,'25'!$L:$L)),0,SUMIF('25'!$B:$B,$D11,'25'!$L:$L)))))</f>
        <v>0</v>
      </c>
      <c r="AE11" s="34">
        <f>IF($D11="","",(IF($C11="","",IF(ISNA(SUMIF('26'!$CA:$CA,$C11,'26'!$CB:$CB)),0,SUMIF('26'!$CA:$CA,$C11,'26'!$CB:$CB)))-IF($D11="","",IF(ISNA(SUMIF('26'!$B:$B,$D11,'26'!$L:$L)),0,SUMIF('26'!$B:$B,$D11,'26'!$L:$L)))))</f>
        <v>0</v>
      </c>
      <c r="AF11" s="34">
        <f>IF($D11="","",(IF($C11="","",IF(ISNA(SUMIF('27'!$CA:$CA,$C11,'27'!$CB:$CB)),0,SUMIF('27'!$CA:$CA,$C11,'27'!$CB:$CB)))-IF($D11="","",IF(ISNA(SUMIF('27'!$B:$B,$D11,'27'!$L:$L)),0,SUMIF('27'!$B:$B,$D11,'27'!$L:$L)))))</f>
        <v>0</v>
      </c>
      <c r="AG11" s="34">
        <f>IF($D11="","",(IF($C11="","",IF(ISNA(SUMIF('28'!$CA:$CA,$C11,'28'!$CB:$CB)),0,SUMIF('28'!$CA:$CA,$C11,'28'!$CB:$CB)))-IF($D11="","",IF(ISNA(SUMIF('28'!$B:$B,$D11,'28'!$L:$L)),0,SUMIF('28'!$B:$B,$D11,'28'!$L:$L)))))</f>
        <v>0</v>
      </c>
      <c r="AH11" s="34">
        <f>IF($D11="","",(IF($C11="","",IF(ISNA(SUMIF('29'!$CA:$CA,$C11,'29'!$CB:$CB)),0,SUMIF('29'!$CA:$CA,$C11,'29'!$CB:$CB)))-IF($D11="","",IF(ISNA(SUMIF('29'!$B:$B,$D11,'29'!$L:$L)),0,SUMIF('29'!$B:$B,$D11,'29'!$L:$L)))))</f>
        <v>0</v>
      </c>
      <c r="AI11" s="34">
        <f>IF($D11="","",(IF($C11="","",IF(ISNA(SUMIF('30'!$CA:$CA,$C11,'30'!$CB:$CB)),0,SUMIF('30'!$CA:$CA,$C11,'30'!$CB:$CB)))-IF($D11="","",IF(ISNA(SUMIF('30'!$B:$B,$D11,'30'!$L:$L)),0,SUMIF('30'!$B:$B,$D11,'30'!$L:$L)))))</f>
        <v>0</v>
      </c>
      <c r="AJ11" s="34">
        <f>IF($D11="","",(IF($C11="","",IF(ISNA(SUMIF('31'!$CA:$CA,$C11,'31'!$CB:$CB)),0,SUMIF('31'!$CA:$CA,$C11,'31'!$CB:$CB)))-IF($D11="","",IF(ISNA(SUMIF('31'!$B:$B,$D11,'31'!$L:$L)),0,SUMIF('31'!$B:$B,$D11,'31'!$L:$L)))))</f>
        <v>0</v>
      </c>
      <c r="AK11" s="35">
        <f t="shared" si="2"/>
        <v>0</v>
      </c>
      <c r="AL11" s="31">
        <f t="shared" si="3"/>
        <v>14</v>
      </c>
    </row>
    <row r="12" spans="1:38" ht="18" x14ac:dyDescent="0.25">
      <c r="A12" s="19">
        <v>6</v>
      </c>
      <c r="C12" s="39">
        <f>IF(D12="","",VLOOKUP('CUADRO GENERADO'!D12,'BASE DATOS CONDUCTORES'!B:C,2,FALSE))</f>
        <v>6015</v>
      </c>
      <c r="D12" s="28">
        <f>IFERROR(VLOOKUP(A12,'BASE DATOS CONDUCTORES'!$X$4:$AB$403,5,FALSE),"")</f>
        <v>15</v>
      </c>
      <c r="E12" s="34" t="str">
        <f>IF(ISNA(VLOOKUP(D12,SALDOS!C:D,2,FALSE)),"",VLOOKUP(D12,SALDOS!C:D,2,FALSE))</f>
        <v/>
      </c>
      <c r="F12" s="34">
        <f>IF($D12="","",(IF($C12="","",IF(ISNA(SUMIF('1'!$CA:$CA,$C12,'1'!$CB:$CB)),0,SUMIF('1'!$CA:$CA,$C12,'1'!$CB:$CB)))-IF($D12="","",IF(ISNA(SUMIF('1'!$B:$B,$D12,'1'!$L:$L)),0,SUMIF('1'!$B:$B,$D12,'1'!$L:$L)))))</f>
        <v>0</v>
      </c>
      <c r="G12" s="34">
        <f>IF($D12="","",(IF($C12="","",IF(ISNA(SUMIF('2'!$CA:$CA,$C12,'2'!$CB:$CB)),0,SUMIF('2'!$CA:$CA,$C12,'2'!$CB:$CB)))-IF($D12="","",IF(ISNA(SUMIF('2'!$B:$B,$D12,'2'!$L:$L)),0,SUMIF('2'!$B:$B,$D12,'2'!$L:$L)))))</f>
        <v>0</v>
      </c>
      <c r="H12" s="34">
        <f>IF($D12="","",(IF($C12="","",IF(ISNA(SUMIF('3'!$CA:$CA,$C12,'3'!$CB:$CB)),0,SUMIF('3'!$CA:$CA,$C12,'3'!$CB:$CB)))-IF($D12="","",IF(ISNA(SUMIF('3'!$B:$B,$D12,'3'!$L:$L)),0,SUMIF('3'!$B:$B,$D12,'3'!$L:$L)))))</f>
        <v>0</v>
      </c>
      <c r="I12" s="34">
        <f>IF($D12="","",(IF($C12="","",IF(ISNA(SUMIF('4'!$CA:$CA,$C12,'4'!$CB:$CB)),0,SUMIF('4'!$CA:$CA,$C12,'4'!$CB:$CB)))-IF($D12="","",IF(ISNA(SUMIF('4'!$B:$B,$D12,'4'!$L:$L)),0,SUMIF('4'!$B:$B,$D12,'4'!$L:$L)))))</f>
        <v>0</v>
      </c>
      <c r="J12" s="34">
        <f>IF($D12="","",(IF($C12="","",IF(ISNA(SUMIF('5'!$CA:$CA,$C12,'5'!$CB:$CB)),0,SUMIF('5'!$CA:$CA,$C12,'5'!$CB:$CB)))-IF($D12="","",IF(ISNA(SUMIF('5'!$B:$B,$D12,'5'!$L:$L)),0,SUMIF('5'!$B:$B,$D12,'5'!$L:$L)))))</f>
        <v>0</v>
      </c>
      <c r="K12" s="34">
        <f>IF($D12="","",(IF($C12="","",IF(ISNA(SUMIF('6'!$CA:$CA,$C12,'6'!$CB:$CB)),0,SUMIF('6'!$CA:$CA,$C12,'6'!$CB:$CB)))-IF($D12="","",IF(ISNA(SUMIF('6'!$B:$B,$D12,'6'!$L:$L)),0,SUMIF('6'!$B:$B,$D12,'6'!$L:$L)))))</f>
        <v>0</v>
      </c>
      <c r="L12" s="34">
        <f>IF($D12="","",(IF($C12="","",IF(ISNA(SUMIF('7'!$CA:$CA,$C12,'7'!$CB:$CB)),0,SUMIF('7'!$CA:$CA,$C12,'7'!$CB:$CB)))-IF($D12="","",IF(ISNA(SUMIF('7'!$B:$B,$D12,'7'!$L:$L)),0,SUMIF('7'!$B:$B,$D12,'7'!$L:$L)))))</f>
        <v>0</v>
      </c>
      <c r="M12" s="34">
        <f>IF($D12="","",(IF($C12="","",IF(ISNA(SUMIF('8'!$CA:$CA,$C12,'8'!$CB:$CB)),0,SUMIF('8'!$CA:$CA,$C12,'8'!$CB:$CB)))-IF($D12="","",IF(ISNA(SUMIF('8'!$B:$B,$D12,'8'!$L:$L)),0,SUMIF('8'!$B:$B,$D12,'8'!$L:$L)))))</f>
        <v>0</v>
      </c>
      <c r="N12" s="34">
        <f>IF($D12="","",(IF($C12="","",IF(ISNA(SUMIF('9'!$CA:$CA,$C12,'9'!$CB:$CB)),0,SUMIF('9'!$CA:$CA,$C12,'9'!$CB:$CB)))-IF($D12="","",IF(ISNA(SUMIF('9'!$B:$B,$D12,'9'!$L:$L)),0,SUMIF('9'!$B:$B,$D12,'9'!$L:$L)))))</f>
        <v>0</v>
      </c>
      <c r="O12" s="34">
        <f>IF($D12="","",(IF($C12="","",IF(ISNA(SUMIF('10'!$CA:$CA,$C12,'10'!$CB:$CB)),0,SUMIF('10'!$CA:$CA,$C12,'10'!$CB:$CB)))-IF($D12="","",IF(ISNA(SUMIF('10'!$B:$B,$D12,'10'!$L:$L)),0,SUMIF('10'!$B:$B,$D12,'10'!$L:$L)))))</f>
        <v>0</v>
      </c>
      <c r="P12" s="34">
        <f>IF($D12="","",(IF($C12="","",IF(ISNA(SUMIF('11'!$CA:$CA,$C12,'11'!$CB:$CB)),0,SUMIF('11'!$CA:$CA,$C12,'11'!$CB:$CB)))-IF($D12="","",IF(ISNA(SUMIF('11'!$B:$B,$D12,'11'!$L:$L)),0,SUMIF('11'!$B:$B,$D12,'11'!$L:$L)))))</f>
        <v>0</v>
      </c>
      <c r="Q12" s="34">
        <f>IF($D12="","",(IF($C12="","",IF(ISNA(SUMIF('12'!$CA:$CA,$C12,'12'!$CB:$CB)),0,SUMIF('12'!$CA:$CA,$C12,'12'!$CB:$CB)))-IF($D12="","",IF(ISNA(SUMIF('12'!$B:$B,$D12,'12'!$L:$L)),0,SUMIF('12'!$B:$B,$D12,'12'!$L:$L)))))</f>
        <v>0</v>
      </c>
      <c r="R12" s="34">
        <f>IF($D12="","",(IF($C12="","",IF(ISNA(SUMIF('13'!$CA:$CA,$C12,'13'!$CB:$CB)),0,SUMIF('13'!$CA:$CA,$C12,'13'!$CB:$CB)))-IF($D12="","",IF(ISNA(SUMIF('13'!$B:$B,$D12,'13'!$L:$L)),0,SUMIF('13'!$B:$B,$D12,'13'!$L:$L)))))</f>
        <v>0</v>
      </c>
      <c r="S12" s="34">
        <f>IF($D12="","",(IF($C12="","",IF(ISNA(SUMIF('14'!$CA:$CA,$C12,'14'!$CB:$CB)),0,SUMIF('14'!$CA:$CA,$C12,'14'!$CB:$CB)))-IF($D12="","",IF(ISNA(SUMIF('14'!$B:$B,$D12,'14'!$L:$L)),0,SUMIF('14'!$B:$B,$D12,'14'!$L:$L)))))</f>
        <v>0</v>
      </c>
      <c r="T12" s="34">
        <f>IF($D12="","",(IF($C12="","",IF(ISNA(SUMIF('15'!$CA:$CA,$C12,'15'!$CB:$CB)),0,SUMIF('15'!$CA:$CA,$C12,'15'!$CB:$CB)))-IF($D12="","",IF(ISNA(SUMIF('15'!$B:$B,$D12,'15'!$L:$L)),0,SUMIF('15'!$B:$B,$D12,'15'!$L:$L)))))</f>
        <v>0</v>
      </c>
      <c r="U12" s="34">
        <f>IF($D12="","",(IF($C12="","",IF(ISNA(SUMIF('16'!$CA:$CA,$C12,'16'!$CB:$CB)),0,SUMIF('16'!$CA:$CA,$C12,'16'!$CB:$CB)))-IF($D12="","",IF(ISNA(SUMIF('16'!$B:$B,$D12,'16'!$L:$L)),0,SUMIF('16'!$B:$B,$D12,'16'!$L:$L)))))</f>
        <v>0</v>
      </c>
      <c r="V12" s="34">
        <f>IF($D12="","",(IF($C12="","",IF(ISNA(SUMIF('17'!$CA:$CA,$C12,'17'!$CB:$CB)),0,SUMIF('17'!$CA:$CA,$C12,'17'!$CB:$CB)))-IF($D12="","",IF(ISNA(SUMIF('17'!$B:$B,$D12,'17'!$L:$L)),0,SUMIF('17'!$B:$B,$D12,'17'!$L:$L)))))</f>
        <v>0</v>
      </c>
      <c r="W12" s="34">
        <f>IF($D12="","",(IF($C12="","",IF(ISNA(SUMIF('18'!$CA:$CA,$C12,'18'!$CB:$CB)),0,SUMIF('18'!$CA:$CA,$C12,'18'!$CB:$CB)))-IF($D12="","",IF(ISNA(SUMIF('18'!$B:$B,$D12,'18'!$L:$L)),0,SUMIF('18'!$B:$B,$D12,'18'!$L:$L)))))</f>
        <v>0</v>
      </c>
      <c r="X12" s="34">
        <f>IF($D12="","",(IF($C12="","",IF(ISNA(SUMIF('19'!$CA:$CA,$C12,'19'!$CB:$CB)),0,SUMIF('19'!$CA:$CA,$C12,'19'!$CB:$CB)))-IF($D12="","",IF(ISNA(SUMIF('19'!$B:$B,$D12,'19'!$L:$L)),0,SUMIF('19'!$B:$B,$D12,'19'!$L:$L)))))</f>
        <v>0</v>
      </c>
      <c r="Y12" s="34">
        <f>IF($D12="","",(IF($C12="","",IF(ISNA(SUMIF('20'!$CA:$CA,$C12,'20'!$CB:$CB)),0,SUMIF('20'!$CA:$CA,$C12,'20'!$CB:$CB)))-IF($D12="","",IF(ISNA(SUMIF('20'!$B:$B,$D12,'20'!$L:$L)),0,SUMIF('20'!$B:$B,$D12,'20'!$L:$L)))))</f>
        <v>0</v>
      </c>
      <c r="Z12" s="34">
        <f>IF($D12="","",(IF($C12="","",IF(ISNA(SUMIF('21'!$CA:$CA,$C12,'21'!$CB:$CB)),0,SUMIF('21'!$CA:$CA,$C12,'21'!$CB:$CB)))-IF($D12="","",IF(ISNA(SUMIF('21'!$B:$B,$D12,'21'!$L:$L)),0,SUMIF('21'!$B:$B,$D12,'21'!$L:$L)))))</f>
        <v>0</v>
      </c>
      <c r="AA12" s="34">
        <f>IF($D12="","",(IF($C12="","",IF(ISNA(SUMIF('22'!$CA:$CA,$C12,'22'!$CB:$CB)),0,SUMIF('22'!$CA:$CA,$C12,'22'!$CB:$CB)))-IF($D12="","",IF(ISNA(SUMIF('22'!$B:$B,$D12,'22'!$L:$L)),0,SUMIF('22'!$B:$B,$D12,'22'!$L:$L)))))</f>
        <v>0</v>
      </c>
      <c r="AB12" s="34">
        <f>IF($D12="","",(IF($C12="","",IF(ISNA(SUMIF('23'!$CA:$CA,$C12,'23'!$CB:$CB)),0,SUMIF('23'!$CA:$CA,$C12,'23'!$CB:$CB)))-IF($D12="","",IF(ISNA(SUMIF('23'!$B:$B,$D12,'23'!$L:$L)),0,SUMIF('23'!$B:$B,$D12,'23'!$L:$L)))))</f>
        <v>0</v>
      </c>
      <c r="AC12" s="34">
        <f>IF($D12="","",(IF($C12="","",IF(ISNA(SUMIF('24'!$CA:$CA,$C12,'24'!$CB:$CB)),0,SUMIF('24'!$CA:$CA,$C12,'24'!$CB:$CB)))-IF($D12="","",IF(ISNA(SUMIF('24'!$B:$B,$D12,'24'!$L:$L)),0,SUMIF('24'!$B:$B,$D12,'24'!$L:$L)))))</f>
        <v>0</v>
      </c>
      <c r="AD12" s="34">
        <f>IF($D12="","",(IF($C12="","",IF(ISNA(SUMIF('25'!$CA:$CA,$C12,'25'!$CB:$CB)),0,SUMIF('25'!$CA:$CA,$C12,'25'!$CB:$CB)))-IF($D12="","",IF(ISNA(SUMIF('25'!$B:$B,$D12,'25'!$L:$L)),0,SUMIF('25'!$B:$B,$D12,'25'!$L:$L)))))</f>
        <v>0</v>
      </c>
      <c r="AE12" s="34">
        <f>IF($D12="","",(IF($C12="","",IF(ISNA(SUMIF('26'!$CA:$CA,$C12,'26'!$CB:$CB)),0,SUMIF('26'!$CA:$CA,$C12,'26'!$CB:$CB)))-IF($D12="","",IF(ISNA(SUMIF('26'!$B:$B,$D12,'26'!$L:$L)),0,SUMIF('26'!$B:$B,$D12,'26'!$L:$L)))))</f>
        <v>0</v>
      </c>
      <c r="AF12" s="34">
        <f>IF($D12="","",(IF($C12="","",IF(ISNA(SUMIF('27'!$CA:$CA,$C12,'27'!$CB:$CB)),0,SUMIF('27'!$CA:$CA,$C12,'27'!$CB:$CB)))-IF($D12="","",IF(ISNA(SUMIF('27'!$B:$B,$D12,'27'!$L:$L)),0,SUMIF('27'!$B:$B,$D12,'27'!$L:$L)))))</f>
        <v>0</v>
      </c>
      <c r="AG12" s="34">
        <f>IF($D12="","",(IF($C12="","",IF(ISNA(SUMIF('28'!$CA:$CA,$C12,'28'!$CB:$CB)),0,SUMIF('28'!$CA:$CA,$C12,'28'!$CB:$CB)))-IF($D12="","",IF(ISNA(SUMIF('28'!$B:$B,$D12,'28'!$L:$L)),0,SUMIF('28'!$B:$B,$D12,'28'!$L:$L)))))</f>
        <v>0</v>
      </c>
      <c r="AH12" s="34">
        <f>IF($D12="","",(IF($C12="","",IF(ISNA(SUMIF('29'!$CA:$CA,$C12,'29'!$CB:$CB)),0,SUMIF('29'!$CA:$CA,$C12,'29'!$CB:$CB)))-IF($D12="","",IF(ISNA(SUMIF('29'!$B:$B,$D12,'29'!$L:$L)),0,SUMIF('29'!$B:$B,$D12,'29'!$L:$L)))))</f>
        <v>0</v>
      </c>
      <c r="AI12" s="34">
        <f>IF($D12="","",(IF($C12="","",IF(ISNA(SUMIF('30'!$CA:$CA,$C12,'30'!$CB:$CB)),0,SUMIF('30'!$CA:$CA,$C12,'30'!$CB:$CB)))-IF($D12="","",IF(ISNA(SUMIF('30'!$B:$B,$D12,'30'!$L:$L)),0,SUMIF('30'!$B:$B,$D12,'30'!$L:$L)))))</f>
        <v>0</v>
      </c>
      <c r="AJ12" s="34">
        <f>IF($D12="","",(IF($C12="","",IF(ISNA(SUMIF('31'!$CA:$CA,$C12,'31'!$CB:$CB)),0,SUMIF('31'!$CA:$CA,$C12,'31'!$CB:$CB)))-IF($D12="","",IF(ISNA(SUMIF('31'!$B:$B,$D12,'31'!$L:$L)),0,SUMIF('31'!$B:$B,$D12,'31'!$L:$L)))))</f>
        <v>0</v>
      </c>
      <c r="AK12" s="35">
        <f t="shared" si="2"/>
        <v>0</v>
      </c>
      <c r="AL12" s="31">
        <f t="shared" si="3"/>
        <v>15</v>
      </c>
    </row>
    <row r="13" spans="1:38" ht="18" x14ac:dyDescent="0.25">
      <c r="A13" s="19">
        <v>7</v>
      </c>
      <c r="C13" s="39">
        <f>IF(D13="","",VLOOKUP('CUADRO GENERADO'!D13,'BASE DATOS CONDUCTORES'!B:C,2,FALSE))</f>
        <v>6022</v>
      </c>
      <c r="D13" s="28">
        <f>IFERROR(VLOOKUP(A13,'BASE DATOS CONDUCTORES'!$X$4:$AB$403,5,FALSE),"")</f>
        <v>22</v>
      </c>
      <c r="E13" s="34" t="str">
        <f>IF(ISNA(VLOOKUP(D13,SALDOS!C:D,2,FALSE)),"",VLOOKUP(D13,SALDOS!C:D,2,FALSE))</f>
        <v/>
      </c>
      <c r="F13" s="34">
        <f>IF($D13="","",(IF($C13="","",IF(ISNA(SUMIF('1'!$CA:$CA,$C13,'1'!$CB:$CB)),0,SUMIF('1'!$CA:$CA,$C13,'1'!$CB:$CB)))-IF($D13="","",IF(ISNA(SUMIF('1'!$B:$B,$D13,'1'!$L:$L)),0,SUMIF('1'!$B:$B,$D13,'1'!$L:$L)))))</f>
        <v>0</v>
      </c>
      <c r="G13" s="34">
        <f>IF($D13="","",(IF($C13="","",IF(ISNA(SUMIF('2'!$CA:$CA,$C13,'2'!$CB:$CB)),0,SUMIF('2'!$CA:$CA,$C13,'2'!$CB:$CB)))-IF($D13="","",IF(ISNA(SUMIF('2'!$B:$B,$D13,'2'!$L:$L)),0,SUMIF('2'!$B:$B,$D13,'2'!$L:$L)))))</f>
        <v>0</v>
      </c>
      <c r="H13" s="34">
        <f>IF($D13="","",(IF($C13="","",IF(ISNA(SUMIF('3'!$CA:$CA,$C13,'3'!$CB:$CB)),0,SUMIF('3'!$CA:$CA,$C13,'3'!$CB:$CB)))-IF($D13="","",IF(ISNA(SUMIF('3'!$B:$B,$D13,'3'!$L:$L)),0,SUMIF('3'!$B:$B,$D13,'3'!$L:$L)))))</f>
        <v>0</v>
      </c>
      <c r="I13" s="34">
        <f>IF($D13="","",(IF($C13="","",IF(ISNA(SUMIF('4'!$CA:$CA,$C13,'4'!$CB:$CB)),0,SUMIF('4'!$CA:$CA,$C13,'4'!$CB:$CB)))-IF($D13="","",IF(ISNA(SUMIF('4'!$B:$B,$D13,'4'!$L:$L)),0,SUMIF('4'!$B:$B,$D13,'4'!$L:$L)))))</f>
        <v>0</v>
      </c>
      <c r="J13" s="34">
        <f>IF($D13="","",(IF($C13="","",IF(ISNA(SUMIF('5'!$CA:$CA,$C13,'5'!$CB:$CB)),0,SUMIF('5'!$CA:$CA,$C13,'5'!$CB:$CB)))-IF($D13="","",IF(ISNA(SUMIF('5'!$B:$B,$D13,'5'!$L:$L)),0,SUMIF('5'!$B:$B,$D13,'5'!$L:$L)))))</f>
        <v>0</v>
      </c>
      <c r="K13" s="34">
        <f>IF($D13="","",(IF($C13="","",IF(ISNA(SUMIF('6'!$CA:$CA,$C13,'6'!$CB:$CB)),0,SUMIF('6'!$CA:$CA,$C13,'6'!$CB:$CB)))-IF($D13="","",IF(ISNA(SUMIF('6'!$B:$B,$D13,'6'!$L:$L)),0,SUMIF('6'!$B:$B,$D13,'6'!$L:$L)))))</f>
        <v>0</v>
      </c>
      <c r="L13" s="34">
        <f>IF($D13="","",(IF($C13="","",IF(ISNA(SUMIF('7'!$CA:$CA,$C13,'7'!$CB:$CB)),0,SUMIF('7'!$CA:$CA,$C13,'7'!$CB:$CB)))-IF($D13="","",IF(ISNA(SUMIF('7'!$B:$B,$D13,'7'!$L:$L)),0,SUMIF('7'!$B:$B,$D13,'7'!$L:$L)))))</f>
        <v>0</v>
      </c>
      <c r="M13" s="34">
        <f>IF($D13="","",(IF($C13="","",IF(ISNA(SUMIF('8'!$CA:$CA,$C13,'8'!$CB:$CB)),0,SUMIF('8'!$CA:$CA,$C13,'8'!$CB:$CB)))-IF($D13="","",IF(ISNA(SUMIF('8'!$B:$B,$D13,'8'!$L:$L)),0,SUMIF('8'!$B:$B,$D13,'8'!$L:$L)))))</f>
        <v>0</v>
      </c>
      <c r="N13" s="34">
        <f>IF($D13="","",(IF($C13="","",IF(ISNA(SUMIF('9'!$CA:$CA,$C13,'9'!$CB:$CB)),0,SUMIF('9'!$CA:$CA,$C13,'9'!$CB:$CB)))-IF($D13="","",IF(ISNA(SUMIF('9'!$B:$B,$D13,'9'!$L:$L)),0,SUMIF('9'!$B:$B,$D13,'9'!$L:$L)))))</f>
        <v>0</v>
      </c>
      <c r="O13" s="34">
        <f>IF($D13="","",(IF($C13="","",IF(ISNA(SUMIF('10'!$CA:$CA,$C13,'10'!$CB:$CB)),0,SUMIF('10'!$CA:$CA,$C13,'10'!$CB:$CB)))-IF($D13="","",IF(ISNA(SUMIF('10'!$B:$B,$D13,'10'!$L:$L)),0,SUMIF('10'!$B:$B,$D13,'10'!$L:$L)))))</f>
        <v>0</v>
      </c>
      <c r="P13" s="34">
        <f>IF($D13="","",(IF($C13="","",IF(ISNA(SUMIF('11'!$CA:$CA,$C13,'11'!$CB:$CB)),0,SUMIF('11'!$CA:$CA,$C13,'11'!$CB:$CB)))-IF($D13="","",IF(ISNA(SUMIF('11'!$B:$B,$D13,'11'!$L:$L)),0,SUMIF('11'!$B:$B,$D13,'11'!$L:$L)))))</f>
        <v>0</v>
      </c>
      <c r="Q13" s="34">
        <f>IF($D13="","",(IF($C13="","",IF(ISNA(SUMIF('12'!$CA:$CA,$C13,'12'!$CB:$CB)),0,SUMIF('12'!$CA:$CA,$C13,'12'!$CB:$CB)))-IF($D13="","",IF(ISNA(SUMIF('12'!$B:$B,$D13,'12'!$L:$L)),0,SUMIF('12'!$B:$B,$D13,'12'!$L:$L)))))</f>
        <v>0</v>
      </c>
      <c r="R13" s="34">
        <f>IF($D13="","",(IF($C13="","",IF(ISNA(SUMIF('13'!$CA:$CA,$C13,'13'!$CB:$CB)),0,SUMIF('13'!$CA:$CA,$C13,'13'!$CB:$CB)))-IF($D13="","",IF(ISNA(SUMIF('13'!$B:$B,$D13,'13'!$L:$L)),0,SUMIF('13'!$B:$B,$D13,'13'!$L:$L)))))</f>
        <v>0</v>
      </c>
      <c r="S13" s="34">
        <f>IF($D13="","",(IF($C13="","",IF(ISNA(SUMIF('14'!$CA:$CA,$C13,'14'!$CB:$CB)),0,SUMIF('14'!$CA:$CA,$C13,'14'!$CB:$CB)))-IF($D13="","",IF(ISNA(SUMIF('14'!$B:$B,$D13,'14'!$L:$L)),0,SUMIF('14'!$B:$B,$D13,'14'!$L:$L)))))</f>
        <v>0</v>
      </c>
      <c r="T13" s="34">
        <f>IF($D13="","",(IF($C13="","",IF(ISNA(SUMIF('15'!$CA:$CA,$C13,'15'!$CB:$CB)),0,SUMIF('15'!$CA:$CA,$C13,'15'!$CB:$CB)))-IF($D13="","",IF(ISNA(SUMIF('15'!$B:$B,$D13,'15'!$L:$L)),0,SUMIF('15'!$B:$B,$D13,'15'!$L:$L)))))</f>
        <v>0</v>
      </c>
      <c r="U13" s="34">
        <f>IF($D13="","",(IF($C13="","",IF(ISNA(SUMIF('16'!$CA:$CA,$C13,'16'!$CB:$CB)),0,SUMIF('16'!$CA:$CA,$C13,'16'!$CB:$CB)))-IF($D13="","",IF(ISNA(SUMIF('16'!$B:$B,$D13,'16'!$L:$L)),0,SUMIF('16'!$B:$B,$D13,'16'!$L:$L)))))</f>
        <v>0</v>
      </c>
      <c r="V13" s="34">
        <f>IF($D13="","",(IF($C13="","",IF(ISNA(SUMIF('17'!$CA:$CA,$C13,'17'!$CB:$CB)),0,SUMIF('17'!$CA:$CA,$C13,'17'!$CB:$CB)))-IF($D13="","",IF(ISNA(SUMIF('17'!$B:$B,$D13,'17'!$L:$L)),0,SUMIF('17'!$B:$B,$D13,'17'!$L:$L)))))</f>
        <v>0</v>
      </c>
      <c r="W13" s="34">
        <f>IF($D13="","",(IF($C13="","",IF(ISNA(SUMIF('18'!$CA:$CA,$C13,'18'!$CB:$CB)),0,SUMIF('18'!$CA:$CA,$C13,'18'!$CB:$CB)))-IF($D13="","",IF(ISNA(SUMIF('18'!$B:$B,$D13,'18'!$L:$L)),0,SUMIF('18'!$B:$B,$D13,'18'!$L:$L)))))</f>
        <v>0</v>
      </c>
      <c r="X13" s="34">
        <f>IF($D13="","",(IF($C13="","",IF(ISNA(SUMIF('19'!$CA:$CA,$C13,'19'!$CB:$CB)),0,SUMIF('19'!$CA:$CA,$C13,'19'!$CB:$CB)))-IF($D13="","",IF(ISNA(SUMIF('19'!$B:$B,$D13,'19'!$L:$L)),0,SUMIF('19'!$B:$B,$D13,'19'!$L:$L)))))</f>
        <v>0</v>
      </c>
      <c r="Y13" s="34">
        <f>IF($D13="","",(IF($C13="","",IF(ISNA(SUMIF('20'!$CA:$CA,$C13,'20'!$CB:$CB)),0,SUMIF('20'!$CA:$CA,$C13,'20'!$CB:$CB)))-IF($D13="","",IF(ISNA(SUMIF('20'!$B:$B,$D13,'20'!$L:$L)),0,SUMIF('20'!$B:$B,$D13,'20'!$L:$L)))))</f>
        <v>0</v>
      </c>
      <c r="Z13" s="34">
        <f>IF($D13="","",(IF($C13="","",IF(ISNA(SUMIF('21'!$CA:$CA,$C13,'21'!$CB:$CB)),0,SUMIF('21'!$CA:$CA,$C13,'21'!$CB:$CB)))-IF($D13="","",IF(ISNA(SUMIF('21'!$B:$B,$D13,'21'!$L:$L)),0,SUMIF('21'!$B:$B,$D13,'21'!$L:$L)))))</f>
        <v>0</v>
      </c>
      <c r="AA13" s="34">
        <f>IF($D13="","",(IF($C13="","",IF(ISNA(SUMIF('22'!$CA:$CA,$C13,'22'!$CB:$CB)),0,SUMIF('22'!$CA:$CA,$C13,'22'!$CB:$CB)))-IF($D13="","",IF(ISNA(SUMIF('22'!$B:$B,$D13,'22'!$L:$L)),0,SUMIF('22'!$B:$B,$D13,'22'!$L:$L)))))</f>
        <v>0</v>
      </c>
      <c r="AB13" s="34">
        <f>IF($D13="","",(IF($C13="","",IF(ISNA(SUMIF('23'!$CA:$CA,$C13,'23'!$CB:$CB)),0,SUMIF('23'!$CA:$CA,$C13,'23'!$CB:$CB)))-IF($D13="","",IF(ISNA(SUMIF('23'!$B:$B,$D13,'23'!$L:$L)),0,SUMIF('23'!$B:$B,$D13,'23'!$L:$L)))))</f>
        <v>0</v>
      </c>
      <c r="AC13" s="34">
        <f>IF($D13="","",(IF($C13="","",IF(ISNA(SUMIF('24'!$CA:$CA,$C13,'24'!$CB:$CB)),0,SUMIF('24'!$CA:$CA,$C13,'24'!$CB:$CB)))-IF($D13="","",IF(ISNA(SUMIF('24'!$B:$B,$D13,'24'!$L:$L)),0,SUMIF('24'!$B:$B,$D13,'24'!$L:$L)))))</f>
        <v>0</v>
      </c>
      <c r="AD13" s="34">
        <f>IF($D13="","",(IF($C13="","",IF(ISNA(SUMIF('25'!$CA:$CA,$C13,'25'!$CB:$CB)),0,SUMIF('25'!$CA:$CA,$C13,'25'!$CB:$CB)))-IF($D13="","",IF(ISNA(SUMIF('25'!$B:$B,$D13,'25'!$L:$L)),0,SUMIF('25'!$B:$B,$D13,'25'!$L:$L)))))</f>
        <v>0</v>
      </c>
      <c r="AE13" s="34">
        <f>IF($D13="","",(IF($C13="","",IF(ISNA(SUMIF('26'!$CA:$CA,$C13,'26'!$CB:$CB)),0,SUMIF('26'!$CA:$CA,$C13,'26'!$CB:$CB)))-IF($D13="","",IF(ISNA(SUMIF('26'!$B:$B,$D13,'26'!$L:$L)),0,SUMIF('26'!$B:$B,$D13,'26'!$L:$L)))))</f>
        <v>0</v>
      </c>
      <c r="AF13" s="34">
        <f>IF($D13="","",(IF($C13="","",IF(ISNA(SUMIF('27'!$CA:$CA,$C13,'27'!$CB:$CB)),0,SUMIF('27'!$CA:$CA,$C13,'27'!$CB:$CB)))-IF($D13="","",IF(ISNA(SUMIF('27'!$B:$B,$D13,'27'!$L:$L)),0,SUMIF('27'!$B:$B,$D13,'27'!$L:$L)))))</f>
        <v>0</v>
      </c>
      <c r="AG13" s="34">
        <f>IF($D13="","",(IF($C13="","",IF(ISNA(SUMIF('28'!$CA:$CA,$C13,'28'!$CB:$CB)),0,SUMIF('28'!$CA:$CA,$C13,'28'!$CB:$CB)))-IF($D13="","",IF(ISNA(SUMIF('28'!$B:$B,$D13,'28'!$L:$L)),0,SUMIF('28'!$B:$B,$D13,'28'!$L:$L)))))</f>
        <v>0</v>
      </c>
      <c r="AH13" s="34">
        <f>IF($D13="","",(IF($C13="","",IF(ISNA(SUMIF('29'!$CA:$CA,$C13,'29'!$CB:$CB)),0,SUMIF('29'!$CA:$CA,$C13,'29'!$CB:$CB)))-IF($D13="","",IF(ISNA(SUMIF('29'!$B:$B,$D13,'29'!$L:$L)),0,SUMIF('29'!$B:$B,$D13,'29'!$L:$L)))))</f>
        <v>0</v>
      </c>
      <c r="AI13" s="34">
        <f>IF($D13="","",(IF($C13="","",IF(ISNA(SUMIF('30'!$CA:$CA,$C13,'30'!$CB:$CB)),0,SUMIF('30'!$CA:$CA,$C13,'30'!$CB:$CB)))-IF($D13="","",IF(ISNA(SUMIF('30'!$B:$B,$D13,'30'!$L:$L)),0,SUMIF('30'!$B:$B,$D13,'30'!$L:$L)))))</f>
        <v>0</v>
      </c>
      <c r="AJ13" s="34">
        <f>IF($D13="","",(IF($C13="","",IF(ISNA(SUMIF('31'!$CA:$CA,$C13,'31'!$CB:$CB)),0,SUMIF('31'!$CA:$CA,$C13,'31'!$CB:$CB)))-IF($D13="","",IF(ISNA(SUMIF('31'!$B:$B,$D13,'31'!$L:$L)),0,SUMIF('31'!$B:$B,$D13,'31'!$L:$L)))))</f>
        <v>0</v>
      </c>
      <c r="AK13" s="35">
        <f t="shared" si="2"/>
        <v>0</v>
      </c>
      <c r="AL13" s="31">
        <f t="shared" si="3"/>
        <v>22</v>
      </c>
    </row>
    <row r="14" spans="1:38" ht="18" x14ac:dyDescent="0.25">
      <c r="A14" s="19">
        <v>8</v>
      </c>
      <c r="C14" s="39">
        <f>IF(D14="","",VLOOKUP('CUADRO GENERADO'!D14,'BASE DATOS CONDUCTORES'!B:C,2,FALSE))</f>
        <v>6029</v>
      </c>
      <c r="D14" s="28">
        <f>IFERROR(VLOOKUP(A14,'BASE DATOS CONDUCTORES'!$X$4:$AB$403,5,FALSE),"")</f>
        <v>29</v>
      </c>
      <c r="E14" s="34" t="str">
        <f>IF(ISNA(VLOOKUP(D14,SALDOS!C:D,2,FALSE)),"",VLOOKUP(D14,SALDOS!C:D,2,FALSE))</f>
        <v/>
      </c>
      <c r="F14" s="34">
        <f>IF($D14="","",(IF($C14="","",IF(ISNA(SUMIF('1'!$CA:$CA,$C14,'1'!$CB:$CB)),0,SUMIF('1'!$CA:$CA,$C14,'1'!$CB:$CB)))-IF($D14="","",IF(ISNA(SUMIF('1'!$B:$B,$D14,'1'!$L:$L)),0,SUMIF('1'!$B:$B,$D14,'1'!$L:$L)))))</f>
        <v>0</v>
      </c>
      <c r="G14" s="34">
        <f>IF($D14="","",(IF($C14="","",IF(ISNA(SUMIF('2'!$CA:$CA,$C14,'2'!$CB:$CB)),0,SUMIF('2'!$CA:$CA,$C14,'2'!$CB:$CB)))-IF($D14="","",IF(ISNA(SUMIF('2'!$B:$B,$D14,'2'!$L:$L)),0,SUMIF('2'!$B:$B,$D14,'2'!$L:$L)))))</f>
        <v>0</v>
      </c>
      <c r="H14" s="34">
        <f>IF($D14="","",(IF($C14="","",IF(ISNA(SUMIF('3'!$CA:$CA,$C14,'3'!$CB:$CB)),0,SUMIF('3'!$CA:$CA,$C14,'3'!$CB:$CB)))-IF($D14="","",IF(ISNA(SUMIF('3'!$B:$B,$D14,'3'!$L:$L)),0,SUMIF('3'!$B:$B,$D14,'3'!$L:$L)))))</f>
        <v>0</v>
      </c>
      <c r="I14" s="34">
        <f>IF($D14="","",(IF($C14="","",IF(ISNA(SUMIF('4'!$CA:$CA,$C14,'4'!$CB:$CB)),0,SUMIF('4'!$CA:$CA,$C14,'4'!$CB:$CB)))-IF($D14="","",IF(ISNA(SUMIF('4'!$B:$B,$D14,'4'!$L:$L)),0,SUMIF('4'!$B:$B,$D14,'4'!$L:$L)))))</f>
        <v>0</v>
      </c>
      <c r="J14" s="34">
        <f>IF($D14="","",(IF($C14="","",IF(ISNA(SUMIF('5'!$CA:$CA,$C14,'5'!$CB:$CB)),0,SUMIF('5'!$CA:$CA,$C14,'5'!$CB:$CB)))-IF($D14="","",IF(ISNA(SUMIF('5'!$B:$B,$D14,'5'!$L:$L)),0,SUMIF('5'!$B:$B,$D14,'5'!$L:$L)))))</f>
        <v>0</v>
      </c>
      <c r="K14" s="34">
        <f>IF($D14="","",(IF($C14="","",IF(ISNA(SUMIF('6'!$CA:$CA,$C14,'6'!$CB:$CB)),0,SUMIF('6'!$CA:$CA,$C14,'6'!$CB:$CB)))-IF($D14="","",IF(ISNA(SUMIF('6'!$B:$B,$D14,'6'!$L:$L)),0,SUMIF('6'!$B:$B,$D14,'6'!$L:$L)))))</f>
        <v>0</v>
      </c>
      <c r="L14" s="34">
        <f>IF($D14="","",(IF($C14="","",IF(ISNA(SUMIF('7'!$CA:$CA,$C14,'7'!$CB:$CB)),0,SUMIF('7'!$CA:$CA,$C14,'7'!$CB:$CB)))-IF($D14="","",IF(ISNA(SUMIF('7'!$B:$B,$D14,'7'!$L:$L)),0,SUMIF('7'!$B:$B,$D14,'7'!$L:$L)))))</f>
        <v>0</v>
      </c>
      <c r="M14" s="34">
        <f>IF($D14="","",(IF($C14="","",IF(ISNA(SUMIF('8'!$CA:$CA,$C14,'8'!$CB:$CB)),0,SUMIF('8'!$CA:$CA,$C14,'8'!$CB:$CB)))-IF($D14="","",IF(ISNA(SUMIF('8'!$B:$B,$D14,'8'!$L:$L)),0,SUMIF('8'!$B:$B,$D14,'8'!$L:$L)))))</f>
        <v>0</v>
      </c>
      <c r="N14" s="34">
        <f>IF($D14="","",(IF($C14="","",IF(ISNA(SUMIF('9'!$CA:$CA,$C14,'9'!$CB:$CB)),0,SUMIF('9'!$CA:$CA,$C14,'9'!$CB:$CB)))-IF($D14="","",IF(ISNA(SUMIF('9'!$B:$B,$D14,'9'!$L:$L)),0,SUMIF('9'!$B:$B,$D14,'9'!$L:$L)))))</f>
        <v>0</v>
      </c>
      <c r="O14" s="34">
        <f>IF($D14="","",(IF($C14="","",IF(ISNA(SUMIF('10'!$CA:$CA,$C14,'10'!$CB:$CB)),0,SUMIF('10'!$CA:$CA,$C14,'10'!$CB:$CB)))-IF($D14="","",IF(ISNA(SUMIF('10'!$B:$B,$D14,'10'!$L:$L)),0,SUMIF('10'!$B:$B,$D14,'10'!$L:$L)))))</f>
        <v>0</v>
      </c>
      <c r="P14" s="34">
        <f>IF($D14="","",(IF($C14="","",IF(ISNA(SUMIF('11'!$CA:$CA,$C14,'11'!$CB:$CB)),0,SUMIF('11'!$CA:$CA,$C14,'11'!$CB:$CB)))-IF($D14="","",IF(ISNA(SUMIF('11'!$B:$B,$D14,'11'!$L:$L)),0,SUMIF('11'!$B:$B,$D14,'11'!$L:$L)))))</f>
        <v>0</v>
      </c>
      <c r="Q14" s="34">
        <f>IF($D14="","",(IF($C14="","",IF(ISNA(SUMIF('12'!$CA:$CA,$C14,'12'!$CB:$CB)),0,SUMIF('12'!$CA:$CA,$C14,'12'!$CB:$CB)))-IF($D14="","",IF(ISNA(SUMIF('12'!$B:$B,$D14,'12'!$L:$L)),0,SUMIF('12'!$B:$B,$D14,'12'!$L:$L)))))</f>
        <v>0</v>
      </c>
      <c r="R14" s="34">
        <f>IF($D14="","",(IF($C14="","",IF(ISNA(SUMIF('13'!$CA:$CA,$C14,'13'!$CB:$CB)),0,SUMIF('13'!$CA:$CA,$C14,'13'!$CB:$CB)))-IF($D14="","",IF(ISNA(SUMIF('13'!$B:$B,$D14,'13'!$L:$L)),0,SUMIF('13'!$B:$B,$D14,'13'!$L:$L)))))</f>
        <v>0</v>
      </c>
      <c r="S14" s="34">
        <f>IF($D14="","",(IF($C14="","",IF(ISNA(SUMIF('14'!$CA:$CA,$C14,'14'!$CB:$CB)),0,SUMIF('14'!$CA:$CA,$C14,'14'!$CB:$CB)))-IF($D14="","",IF(ISNA(SUMIF('14'!$B:$B,$D14,'14'!$L:$L)),0,SUMIF('14'!$B:$B,$D14,'14'!$L:$L)))))</f>
        <v>0</v>
      </c>
      <c r="T14" s="34">
        <f>IF($D14="","",(IF($C14="","",IF(ISNA(SUMIF('15'!$CA:$CA,$C14,'15'!$CB:$CB)),0,SUMIF('15'!$CA:$CA,$C14,'15'!$CB:$CB)))-IF($D14="","",IF(ISNA(SUMIF('15'!$B:$B,$D14,'15'!$L:$L)),0,SUMIF('15'!$B:$B,$D14,'15'!$L:$L)))))</f>
        <v>0</v>
      </c>
      <c r="U14" s="34">
        <f>IF($D14="","",(IF($C14="","",IF(ISNA(SUMIF('16'!$CA:$CA,$C14,'16'!$CB:$CB)),0,SUMIF('16'!$CA:$CA,$C14,'16'!$CB:$CB)))-IF($D14="","",IF(ISNA(SUMIF('16'!$B:$B,$D14,'16'!$L:$L)),0,SUMIF('16'!$B:$B,$D14,'16'!$L:$L)))))</f>
        <v>0</v>
      </c>
      <c r="V14" s="34">
        <f>IF($D14="","",(IF($C14="","",IF(ISNA(SUMIF('17'!$CA:$CA,$C14,'17'!$CB:$CB)),0,SUMIF('17'!$CA:$CA,$C14,'17'!$CB:$CB)))-IF($D14="","",IF(ISNA(SUMIF('17'!$B:$B,$D14,'17'!$L:$L)),0,SUMIF('17'!$B:$B,$D14,'17'!$L:$L)))))</f>
        <v>0</v>
      </c>
      <c r="W14" s="34">
        <f>IF($D14="","",(IF($C14="","",IF(ISNA(SUMIF('18'!$CA:$CA,$C14,'18'!$CB:$CB)),0,SUMIF('18'!$CA:$CA,$C14,'18'!$CB:$CB)))-IF($D14="","",IF(ISNA(SUMIF('18'!$B:$B,$D14,'18'!$L:$L)),0,SUMIF('18'!$B:$B,$D14,'18'!$L:$L)))))</f>
        <v>0</v>
      </c>
      <c r="X14" s="34">
        <f>IF($D14="","",(IF($C14="","",IF(ISNA(SUMIF('19'!$CA:$CA,$C14,'19'!$CB:$CB)),0,SUMIF('19'!$CA:$CA,$C14,'19'!$CB:$CB)))-IF($D14="","",IF(ISNA(SUMIF('19'!$B:$B,$D14,'19'!$L:$L)),0,SUMIF('19'!$B:$B,$D14,'19'!$L:$L)))))</f>
        <v>0</v>
      </c>
      <c r="Y14" s="34">
        <f>IF($D14="","",(IF($C14="","",IF(ISNA(SUMIF('20'!$CA:$CA,$C14,'20'!$CB:$CB)),0,SUMIF('20'!$CA:$CA,$C14,'20'!$CB:$CB)))-IF($D14="","",IF(ISNA(SUMIF('20'!$B:$B,$D14,'20'!$L:$L)),0,SUMIF('20'!$B:$B,$D14,'20'!$L:$L)))))</f>
        <v>0</v>
      </c>
      <c r="Z14" s="34">
        <f>IF($D14="","",(IF($C14="","",IF(ISNA(SUMIF('21'!$CA:$CA,$C14,'21'!$CB:$CB)),0,SUMIF('21'!$CA:$CA,$C14,'21'!$CB:$CB)))-IF($D14="","",IF(ISNA(SUMIF('21'!$B:$B,$D14,'21'!$L:$L)),0,SUMIF('21'!$B:$B,$D14,'21'!$L:$L)))))</f>
        <v>0</v>
      </c>
      <c r="AA14" s="34">
        <f>IF($D14="","",(IF($C14="","",IF(ISNA(SUMIF('22'!$CA:$CA,$C14,'22'!$CB:$CB)),0,SUMIF('22'!$CA:$CA,$C14,'22'!$CB:$CB)))-IF($D14="","",IF(ISNA(SUMIF('22'!$B:$B,$D14,'22'!$L:$L)),0,SUMIF('22'!$B:$B,$D14,'22'!$L:$L)))))</f>
        <v>0</v>
      </c>
      <c r="AB14" s="34">
        <f>IF($D14="","",(IF($C14="","",IF(ISNA(SUMIF('23'!$CA:$CA,$C14,'23'!$CB:$CB)),0,SUMIF('23'!$CA:$CA,$C14,'23'!$CB:$CB)))-IF($D14="","",IF(ISNA(SUMIF('23'!$B:$B,$D14,'23'!$L:$L)),0,SUMIF('23'!$B:$B,$D14,'23'!$L:$L)))))</f>
        <v>0</v>
      </c>
      <c r="AC14" s="34">
        <f>IF($D14="","",(IF($C14="","",IF(ISNA(SUMIF('24'!$CA:$CA,$C14,'24'!$CB:$CB)),0,SUMIF('24'!$CA:$CA,$C14,'24'!$CB:$CB)))-IF($D14="","",IF(ISNA(SUMIF('24'!$B:$B,$D14,'24'!$L:$L)),0,SUMIF('24'!$B:$B,$D14,'24'!$L:$L)))))</f>
        <v>0</v>
      </c>
      <c r="AD14" s="34">
        <f>IF($D14="","",(IF($C14="","",IF(ISNA(SUMIF('25'!$CA:$CA,$C14,'25'!$CB:$CB)),0,SUMIF('25'!$CA:$CA,$C14,'25'!$CB:$CB)))-IF($D14="","",IF(ISNA(SUMIF('25'!$B:$B,$D14,'25'!$L:$L)),0,SUMIF('25'!$B:$B,$D14,'25'!$L:$L)))))</f>
        <v>0</v>
      </c>
      <c r="AE14" s="34">
        <f>IF($D14="","",(IF($C14="","",IF(ISNA(SUMIF('26'!$CA:$CA,$C14,'26'!$CB:$CB)),0,SUMIF('26'!$CA:$CA,$C14,'26'!$CB:$CB)))-IF($D14="","",IF(ISNA(SUMIF('26'!$B:$B,$D14,'26'!$L:$L)),0,SUMIF('26'!$B:$B,$D14,'26'!$L:$L)))))</f>
        <v>0</v>
      </c>
      <c r="AF14" s="34">
        <f>IF($D14="","",(IF($C14="","",IF(ISNA(SUMIF('27'!$CA:$CA,$C14,'27'!$CB:$CB)),0,SUMIF('27'!$CA:$CA,$C14,'27'!$CB:$CB)))-IF($D14="","",IF(ISNA(SUMIF('27'!$B:$B,$D14,'27'!$L:$L)),0,SUMIF('27'!$B:$B,$D14,'27'!$L:$L)))))</f>
        <v>0</v>
      </c>
      <c r="AG14" s="34">
        <f>IF($D14="","",(IF($C14="","",IF(ISNA(SUMIF('28'!$CA:$CA,$C14,'28'!$CB:$CB)),0,SUMIF('28'!$CA:$CA,$C14,'28'!$CB:$CB)))-IF($D14="","",IF(ISNA(SUMIF('28'!$B:$B,$D14,'28'!$L:$L)),0,SUMIF('28'!$B:$B,$D14,'28'!$L:$L)))))</f>
        <v>0</v>
      </c>
      <c r="AH14" s="34">
        <f>IF($D14="","",(IF($C14="","",IF(ISNA(SUMIF('29'!$CA:$CA,$C14,'29'!$CB:$CB)),0,SUMIF('29'!$CA:$CA,$C14,'29'!$CB:$CB)))-IF($D14="","",IF(ISNA(SUMIF('29'!$B:$B,$D14,'29'!$L:$L)),0,SUMIF('29'!$B:$B,$D14,'29'!$L:$L)))))</f>
        <v>0</v>
      </c>
      <c r="AI14" s="34">
        <f>IF($D14="","",(IF($C14="","",IF(ISNA(SUMIF('30'!$CA:$CA,$C14,'30'!$CB:$CB)),0,SUMIF('30'!$CA:$CA,$C14,'30'!$CB:$CB)))-IF($D14="","",IF(ISNA(SUMIF('30'!$B:$B,$D14,'30'!$L:$L)),0,SUMIF('30'!$B:$B,$D14,'30'!$L:$L)))))</f>
        <v>0</v>
      </c>
      <c r="AJ14" s="34">
        <f>IF($D14="","",(IF($C14="","",IF(ISNA(SUMIF('31'!$CA:$CA,$C14,'31'!$CB:$CB)),0,SUMIF('31'!$CA:$CA,$C14,'31'!$CB:$CB)))-IF($D14="","",IF(ISNA(SUMIF('31'!$B:$B,$D14,'31'!$L:$L)),0,SUMIF('31'!$B:$B,$D14,'31'!$L:$L)))))</f>
        <v>0</v>
      </c>
      <c r="AK14" s="35">
        <f t="shared" si="2"/>
        <v>0</v>
      </c>
      <c r="AL14" s="31">
        <f t="shared" si="3"/>
        <v>29</v>
      </c>
    </row>
    <row r="15" spans="1:38" ht="18" x14ac:dyDescent="0.25">
      <c r="A15" s="19">
        <v>9</v>
      </c>
      <c r="C15" s="39">
        <f>IF(D15="","",VLOOKUP('CUADRO GENERADO'!D15,'BASE DATOS CONDUCTORES'!B:C,2,FALSE))</f>
        <v>6030</v>
      </c>
      <c r="D15" s="28">
        <f>IFERROR(VLOOKUP(A15,'BASE DATOS CONDUCTORES'!$X$4:$AB$403,5,FALSE),"")</f>
        <v>30</v>
      </c>
      <c r="E15" s="34" t="str">
        <f>IF(ISNA(VLOOKUP(D15,SALDOS!C:D,2,FALSE)),"",VLOOKUP(D15,SALDOS!C:D,2,FALSE))</f>
        <v/>
      </c>
      <c r="F15" s="34">
        <f>IF($D15="","",(IF($C15="","",IF(ISNA(SUMIF('1'!$CA:$CA,$C15,'1'!$CB:$CB)),0,SUMIF('1'!$CA:$CA,$C15,'1'!$CB:$CB)))-IF($D15="","",IF(ISNA(SUMIF('1'!$B:$B,$D15,'1'!$L:$L)),0,SUMIF('1'!$B:$B,$D15,'1'!$L:$L)))))</f>
        <v>0</v>
      </c>
      <c r="G15" s="34">
        <f>IF($D15="","",(IF($C15="","",IF(ISNA(SUMIF('2'!$CA:$CA,$C15,'2'!$CB:$CB)),0,SUMIF('2'!$CA:$CA,$C15,'2'!$CB:$CB)))-IF($D15="","",IF(ISNA(SUMIF('2'!$B:$B,$D15,'2'!$L:$L)),0,SUMIF('2'!$B:$B,$D15,'2'!$L:$L)))))</f>
        <v>0</v>
      </c>
      <c r="H15" s="34">
        <f>IF($D15="","",(IF($C15="","",IF(ISNA(SUMIF('3'!$CA:$CA,$C15,'3'!$CB:$CB)),0,SUMIF('3'!$CA:$CA,$C15,'3'!$CB:$CB)))-IF($D15="","",IF(ISNA(SUMIF('3'!$B:$B,$D15,'3'!$L:$L)),0,SUMIF('3'!$B:$B,$D15,'3'!$L:$L)))))</f>
        <v>0</v>
      </c>
      <c r="I15" s="34">
        <f>IF($D15="","",(IF($C15="","",IF(ISNA(SUMIF('4'!$CA:$CA,$C15,'4'!$CB:$CB)),0,SUMIF('4'!$CA:$CA,$C15,'4'!$CB:$CB)))-IF($D15="","",IF(ISNA(SUMIF('4'!$B:$B,$D15,'4'!$L:$L)),0,SUMIF('4'!$B:$B,$D15,'4'!$L:$L)))))</f>
        <v>0</v>
      </c>
      <c r="J15" s="34">
        <f>IF($D15="","",(IF($C15="","",IF(ISNA(SUMIF('5'!$CA:$CA,$C15,'5'!$CB:$CB)),0,SUMIF('5'!$CA:$CA,$C15,'5'!$CB:$CB)))-IF($D15="","",IF(ISNA(SUMIF('5'!$B:$B,$D15,'5'!$L:$L)),0,SUMIF('5'!$B:$B,$D15,'5'!$L:$L)))))</f>
        <v>0</v>
      </c>
      <c r="K15" s="34">
        <f>IF($D15="","",(IF($C15="","",IF(ISNA(SUMIF('6'!$CA:$CA,$C15,'6'!$CB:$CB)),0,SUMIF('6'!$CA:$CA,$C15,'6'!$CB:$CB)))-IF($D15="","",IF(ISNA(SUMIF('6'!$B:$B,$D15,'6'!$L:$L)),0,SUMIF('6'!$B:$B,$D15,'6'!$L:$L)))))</f>
        <v>0</v>
      </c>
      <c r="L15" s="34">
        <f>IF($D15="","",(IF($C15="","",IF(ISNA(SUMIF('7'!$CA:$CA,$C15,'7'!$CB:$CB)),0,SUMIF('7'!$CA:$CA,$C15,'7'!$CB:$CB)))-IF($D15="","",IF(ISNA(SUMIF('7'!$B:$B,$D15,'7'!$L:$L)),0,SUMIF('7'!$B:$B,$D15,'7'!$L:$L)))))</f>
        <v>0</v>
      </c>
      <c r="M15" s="34">
        <f>IF($D15="","",(IF($C15="","",IF(ISNA(SUMIF('8'!$CA:$CA,$C15,'8'!$CB:$CB)),0,SUMIF('8'!$CA:$CA,$C15,'8'!$CB:$CB)))-IF($D15="","",IF(ISNA(SUMIF('8'!$B:$B,$D15,'8'!$L:$L)),0,SUMIF('8'!$B:$B,$D15,'8'!$L:$L)))))</f>
        <v>0</v>
      </c>
      <c r="N15" s="34">
        <f>IF($D15="","",(IF($C15="","",IF(ISNA(SUMIF('9'!$CA:$CA,$C15,'9'!$CB:$CB)),0,SUMIF('9'!$CA:$CA,$C15,'9'!$CB:$CB)))-IF($D15="","",IF(ISNA(SUMIF('9'!$B:$B,$D15,'9'!$L:$L)),0,SUMIF('9'!$B:$B,$D15,'9'!$L:$L)))))</f>
        <v>0</v>
      </c>
      <c r="O15" s="34">
        <f>IF($D15="","",(IF($C15="","",IF(ISNA(SUMIF('10'!$CA:$CA,$C15,'10'!$CB:$CB)),0,SUMIF('10'!$CA:$CA,$C15,'10'!$CB:$CB)))-IF($D15="","",IF(ISNA(SUMIF('10'!$B:$B,$D15,'10'!$L:$L)),0,SUMIF('10'!$B:$B,$D15,'10'!$L:$L)))))</f>
        <v>0</v>
      </c>
      <c r="P15" s="34">
        <f>IF($D15="","",(IF($C15="","",IF(ISNA(SUMIF('11'!$CA:$CA,$C15,'11'!$CB:$CB)),0,SUMIF('11'!$CA:$CA,$C15,'11'!$CB:$CB)))-IF($D15="","",IF(ISNA(SUMIF('11'!$B:$B,$D15,'11'!$L:$L)),0,SUMIF('11'!$B:$B,$D15,'11'!$L:$L)))))</f>
        <v>0</v>
      </c>
      <c r="Q15" s="34">
        <f>IF($D15="","",(IF($C15="","",IF(ISNA(SUMIF('12'!$CA:$CA,$C15,'12'!$CB:$CB)),0,SUMIF('12'!$CA:$CA,$C15,'12'!$CB:$CB)))-IF($D15="","",IF(ISNA(SUMIF('12'!$B:$B,$D15,'12'!$L:$L)),0,SUMIF('12'!$B:$B,$D15,'12'!$L:$L)))))</f>
        <v>0</v>
      </c>
      <c r="R15" s="34">
        <f>IF($D15="","",(IF($C15="","",IF(ISNA(SUMIF('13'!$CA:$CA,$C15,'13'!$CB:$CB)),0,SUMIF('13'!$CA:$CA,$C15,'13'!$CB:$CB)))-IF($D15="","",IF(ISNA(SUMIF('13'!$B:$B,$D15,'13'!$L:$L)),0,SUMIF('13'!$B:$B,$D15,'13'!$L:$L)))))</f>
        <v>0</v>
      </c>
      <c r="S15" s="34">
        <f>IF($D15="","",(IF($C15="","",IF(ISNA(SUMIF('14'!$CA:$CA,$C15,'14'!$CB:$CB)),0,SUMIF('14'!$CA:$CA,$C15,'14'!$CB:$CB)))-IF($D15="","",IF(ISNA(SUMIF('14'!$B:$B,$D15,'14'!$L:$L)),0,SUMIF('14'!$B:$B,$D15,'14'!$L:$L)))))</f>
        <v>0</v>
      </c>
      <c r="T15" s="34">
        <f>IF($D15="","",(IF($C15="","",IF(ISNA(SUMIF('15'!$CA:$CA,$C15,'15'!$CB:$CB)),0,SUMIF('15'!$CA:$CA,$C15,'15'!$CB:$CB)))-IF($D15="","",IF(ISNA(SUMIF('15'!$B:$B,$D15,'15'!$L:$L)),0,SUMIF('15'!$B:$B,$D15,'15'!$L:$L)))))</f>
        <v>0</v>
      </c>
      <c r="U15" s="34">
        <f>IF($D15="","",(IF($C15="","",IF(ISNA(SUMIF('16'!$CA:$CA,$C15,'16'!$CB:$CB)),0,SUMIF('16'!$CA:$CA,$C15,'16'!$CB:$CB)))-IF($D15="","",IF(ISNA(SUMIF('16'!$B:$B,$D15,'16'!$L:$L)),0,SUMIF('16'!$B:$B,$D15,'16'!$L:$L)))))</f>
        <v>0</v>
      </c>
      <c r="V15" s="34">
        <f>IF($D15="","",(IF($C15="","",IF(ISNA(SUMIF('17'!$CA:$CA,$C15,'17'!$CB:$CB)),0,SUMIF('17'!$CA:$CA,$C15,'17'!$CB:$CB)))-IF($D15="","",IF(ISNA(SUMIF('17'!$B:$B,$D15,'17'!$L:$L)),0,SUMIF('17'!$B:$B,$D15,'17'!$L:$L)))))</f>
        <v>0</v>
      </c>
      <c r="W15" s="34">
        <f>IF($D15="","",(IF($C15="","",IF(ISNA(SUMIF('18'!$CA:$CA,$C15,'18'!$CB:$CB)),0,SUMIF('18'!$CA:$CA,$C15,'18'!$CB:$CB)))-IF($D15="","",IF(ISNA(SUMIF('18'!$B:$B,$D15,'18'!$L:$L)),0,SUMIF('18'!$B:$B,$D15,'18'!$L:$L)))))</f>
        <v>0</v>
      </c>
      <c r="X15" s="34">
        <f>IF($D15="","",(IF($C15="","",IF(ISNA(SUMIF('19'!$CA:$CA,$C15,'19'!$CB:$CB)),0,SUMIF('19'!$CA:$CA,$C15,'19'!$CB:$CB)))-IF($D15="","",IF(ISNA(SUMIF('19'!$B:$B,$D15,'19'!$L:$L)),0,SUMIF('19'!$B:$B,$D15,'19'!$L:$L)))))</f>
        <v>0</v>
      </c>
      <c r="Y15" s="34">
        <f>IF($D15="","",(IF($C15="","",IF(ISNA(SUMIF('20'!$CA:$CA,$C15,'20'!$CB:$CB)),0,SUMIF('20'!$CA:$CA,$C15,'20'!$CB:$CB)))-IF($D15="","",IF(ISNA(SUMIF('20'!$B:$B,$D15,'20'!$L:$L)),0,SUMIF('20'!$B:$B,$D15,'20'!$L:$L)))))</f>
        <v>0</v>
      </c>
      <c r="Z15" s="34">
        <f>IF($D15="","",(IF($C15="","",IF(ISNA(SUMIF('21'!$CA:$CA,$C15,'21'!$CB:$CB)),0,SUMIF('21'!$CA:$CA,$C15,'21'!$CB:$CB)))-IF($D15="","",IF(ISNA(SUMIF('21'!$B:$B,$D15,'21'!$L:$L)),0,SUMIF('21'!$B:$B,$D15,'21'!$L:$L)))))</f>
        <v>0</v>
      </c>
      <c r="AA15" s="34">
        <f>IF($D15="","",(IF($C15="","",IF(ISNA(SUMIF('22'!$CA:$CA,$C15,'22'!$CB:$CB)),0,SUMIF('22'!$CA:$CA,$C15,'22'!$CB:$CB)))-IF($D15="","",IF(ISNA(SUMIF('22'!$B:$B,$D15,'22'!$L:$L)),0,SUMIF('22'!$B:$B,$D15,'22'!$L:$L)))))</f>
        <v>0</v>
      </c>
      <c r="AB15" s="34">
        <f>IF($D15="","",(IF($C15="","",IF(ISNA(SUMIF('23'!$CA:$CA,$C15,'23'!$CB:$CB)),0,SUMIF('23'!$CA:$CA,$C15,'23'!$CB:$CB)))-IF($D15="","",IF(ISNA(SUMIF('23'!$B:$B,$D15,'23'!$L:$L)),0,SUMIF('23'!$B:$B,$D15,'23'!$L:$L)))))</f>
        <v>0</v>
      </c>
      <c r="AC15" s="34">
        <f>IF($D15="","",(IF($C15="","",IF(ISNA(SUMIF('24'!$CA:$CA,$C15,'24'!$CB:$CB)),0,SUMIF('24'!$CA:$CA,$C15,'24'!$CB:$CB)))-IF($D15="","",IF(ISNA(SUMIF('24'!$B:$B,$D15,'24'!$L:$L)),0,SUMIF('24'!$B:$B,$D15,'24'!$L:$L)))))</f>
        <v>0</v>
      </c>
      <c r="AD15" s="34">
        <f>IF($D15="","",(IF($C15="","",IF(ISNA(SUMIF('25'!$CA:$CA,$C15,'25'!$CB:$CB)),0,SUMIF('25'!$CA:$CA,$C15,'25'!$CB:$CB)))-IF($D15="","",IF(ISNA(SUMIF('25'!$B:$B,$D15,'25'!$L:$L)),0,SUMIF('25'!$B:$B,$D15,'25'!$L:$L)))))</f>
        <v>0</v>
      </c>
      <c r="AE15" s="34">
        <f>IF($D15="","",(IF($C15="","",IF(ISNA(SUMIF('26'!$CA:$CA,$C15,'26'!$CB:$CB)),0,SUMIF('26'!$CA:$CA,$C15,'26'!$CB:$CB)))-IF($D15="","",IF(ISNA(SUMIF('26'!$B:$B,$D15,'26'!$L:$L)),0,SUMIF('26'!$B:$B,$D15,'26'!$L:$L)))))</f>
        <v>0</v>
      </c>
      <c r="AF15" s="34">
        <f>IF($D15="","",(IF($C15="","",IF(ISNA(SUMIF('27'!$CA:$CA,$C15,'27'!$CB:$CB)),0,SUMIF('27'!$CA:$CA,$C15,'27'!$CB:$CB)))-IF($D15="","",IF(ISNA(SUMIF('27'!$B:$B,$D15,'27'!$L:$L)),0,SUMIF('27'!$B:$B,$D15,'27'!$L:$L)))))</f>
        <v>0</v>
      </c>
      <c r="AG15" s="34">
        <f>IF($D15="","",(IF($C15="","",IF(ISNA(SUMIF('28'!$CA:$CA,$C15,'28'!$CB:$CB)),0,SUMIF('28'!$CA:$CA,$C15,'28'!$CB:$CB)))-IF($D15="","",IF(ISNA(SUMIF('28'!$B:$B,$D15,'28'!$L:$L)),0,SUMIF('28'!$B:$B,$D15,'28'!$L:$L)))))</f>
        <v>0</v>
      </c>
      <c r="AH15" s="34">
        <f>IF($D15="","",(IF($C15="","",IF(ISNA(SUMIF('29'!$CA:$CA,$C15,'29'!$CB:$CB)),0,SUMIF('29'!$CA:$CA,$C15,'29'!$CB:$CB)))-IF($D15="","",IF(ISNA(SUMIF('29'!$B:$B,$D15,'29'!$L:$L)),0,SUMIF('29'!$B:$B,$D15,'29'!$L:$L)))))</f>
        <v>0</v>
      </c>
      <c r="AI15" s="34">
        <f>IF($D15="","",(IF($C15="","",IF(ISNA(SUMIF('30'!$CA:$CA,$C15,'30'!$CB:$CB)),0,SUMIF('30'!$CA:$CA,$C15,'30'!$CB:$CB)))-IF($D15="","",IF(ISNA(SUMIF('30'!$B:$B,$D15,'30'!$L:$L)),0,SUMIF('30'!$B:$B,$D15,'30'!$L:$L)))))</f>
        <v>0</v>
      </c>
      <c r="AJ15" s="34">
        <f>IF($D15="","",(IF($C15="","",IF(ISNA(SUMIF('31'!$CA:$CA,$C15,'31'!$CB:$CB)),0,SUMIF('31'!$CA:$CA,$C15,'31'!$CB:$CB)))-IF($D15="","",IF(ISNA(SUMIF('31'!$B:$B,$D15,'31'!$L:$L)),0,SUMIF('31'!$B:$B,$D15,'31'!$L:$L)))))</f>
        <v>0</v>
      </c>
      <c r="AK15" s="35">
        <f t="shared" si="2"/>
        <v>0</v>
      </c>
      <c r="AL15" s="31">
        <f t="shared" si="3"/>
        <v>30</v>
      </c>
    </row>
    <row r="16" spans="1:38" ht="18" x14ac:dyDescent="0.25">
      <c r="A16" s="19">
        <v>10</v>
      </c>
      <c r="C16" s="39">
        <f>IF(D16="","",VLOOKUP('CUADRO GENERADO'!D16,'BASE DATOS CONDUCTORES'!B:C,2,FALSE))</f>
        <v>6031</v>
      </c>
      <c r="D16" s="28">
        <f>IFERROR(VLOOKUP(A16,'BASE DATOS CONDUCTORES'!$X$4:$AB$403,5,FALSE),"")</f>
        <v>31</v>
      </c>
      <c r="E16" s="34" t="str">
        <f>IF(ISNA(VLOOKUP(D16,SALDOS!C:D,2,FALSE)),"",VLOOKUP(D16,SALDOS!C:D,2,FALSE))</f>
        <v/>
      </c>
      <c r="F16" s="34">
        <f>IF($D16="","",(IF($C16="","",IF(ISNA(SUMIF('1'!$CA:$CA,$C16,'1'!$CB:$CB)),0,SUMIF('1'!$CA:$CA,$C16,'1'!$CB:$CB)))-IF($D16="","",IF(ISNA(SUMIF('1'!$B:$B,$D16,'1'!$L:$L)),0,SUMIF('1'!$B:$B,$D16,'1'!$L:$L)))))</f>
        <v>0</v>
      </c>
      <c r="G16" s="34">
        <f>IF($D16="","",(IF($C16="","",IF(ISNA(SUMIF('2'!$CA:$CA,$C16,'2'!$CB:$CB)),0,SUMIF('2'!$CA:$CA,$C16,'2'!$CB:$CB)))-IF($D16="","",IF(ISNA(SUMIF('2'!$B:$B,$D16,'2'!$L:$L)),0,SUMIF('2'!$B:$B,$D16,'2'!$L:$L)))))</f>
        <v>0</v>
      </c>
      <c r="H16" s="34">
        <f>IF($D16="","",(IF($C16="","",IF(ISNA(SUMIF('3'!$CA:$CA,$C16,'3'!$CB:$CB)),0,SUMIF('3'!$CA:$CA,$C16,'3'!$CB:$CB)))-IF($D16="","",IF(ISNA(SUMIF('3'!$B:$B,$D16,'3'!$L:$L)),0,SUMIF('3'!$B:$B,$D16,'3'!$L:$L)))))</f>
        <v>0</v>
      </c>
      <c r="I16" s="34">
        <f>IF($D16="","",(IF($C16="","",IF(ISNA(SUMIF('4'!$CA:$CA,$C16,'4'!$CB:$CB)),0,SUMIF('4'!$CA:$CA,$C16,'4'!$CB:$CB)))-IF($D16="","",IF(ISNA(SUMIF('4'!$B:$B,$D16,'4'!$L:$L)),0,SUMIF('4'!$B:$B,$D16,'4'!$L:$L)))))</f>
        <v>0</v>
      </c>
      <c r="J16" s="34">
        <f>IF($D16="","",(IF($C16="","",IF(ISNA(SUMIF('5'!$CA:$CA,$C16,'5'!$CB:$CB)),0,SUMIF('5'!$CA:$CA,$C16,'5'!$CB:$CB)))-IF($D16="","",IF(ISNA(SUMIF('5'!$B:$B,$D16,'5'!$L:$L)),0,SUMIF('5'!$B:$B,$D16,'5'!$L:$L)))))</f>
        <v>0</v>
      </c>
      <c r="K16" s="34">
        <f>IF($D16="","",(IF($C16="","",IF(ISNA(SUMIF('6'!$CA:$CA,$C16,'6'!$CB:$CB)),0,SUMIF('6'!$CA:$CA,$C16,'6'!$CB:$CB)))-IF($D16="","",IF(ISNA(SUMIF('6'!$B:$B,$D16,'6'!$L:$L)),0,SUMIF('6'!$B:$B,$D16,'6'!$L:$L)))))</f>
        <v>0</v>
      </c>
      <c r="L16" s="34">
        <f>IF($D16="","",(IF($C16="","",IF(ISNA(SUMIF('7'!$CA:$CA,$C16,'7'!$CB:$CB)),0,SUMIF('7'!$CA:$CA,$C16,'7'!$CB:$CB)))-IF($D16="","",IF(ISNA(SUMIF('7'!$B:$B,$D16,'7'!$L:$L)),0,SUMIF('7'!$B:$B,$D16,'7'!$L:$L)))))</f>
        <v>0</v>
      </c>
      <c r="M16" s="34">
        <f>IF($D16="","",(IF($C16="","",IF(ISNA(SUMIF('8'!$CA:$CA,$C16,'8'!$CB:$CB)),0,SUMIF('8'!$CA:$CA,$C16,'8'!$CB:$CB)))-IF($D16="","",IF(ISNA(SUMIF('8'!$B:$B,$D16,'8'!$L:$L)),0,SUMIF('8'!$B:$B,$D16,'8'!$L:$L)))))</f>
        <v>0</v>
      </c>
      <c r="N16" s="34">
        <f>IF($D16="","",(IF($C16="","",IF(ISNA(SUMIF('9'!$CA:$CA,$C16,'9'!$CB:$CB)),0,SUMIF('9'!$CA:$CA,$C16,'9'!$CB:$CB)))-IF($D16="","",IF(ISNA(SUMIF('9'!$B:$B,$D16,'9'!$L:$L)),0,SUMIF('9'!$B:$B,$D16,'9'!$L:$L)))))</f>
        <v>0</v>
      </c>
      <c r="O16" s="34">
        <f>IF($D16="","",(IF($C16="","",IF(ISNA(SUMIF('10'!$CA:$CA,$C16,'10'!$CB:$CB)),0,SUMIF('10'!$CA:$CA,$C16,'10'!$CB:$CB)))-IF($D16="","",IF(ISNA(SUMIF('10'!$B:$B,$D16,'10'!$L:$L)),0,SUMIF('10'!$B:$B,$D16,'10'!$L:$L)))))</f>
        <v>0</v>
      </c>
      <c r="P16" s="34">
        <f>IF($D16="","",(IF($C16="","",IF(ISNA(SUMIF('11'!$CA:$CA,$C16,'11'!$CB:$CB)),0,SUMIF('11'!$CA:$CA,$C16,'11'!$CB:$CB)))-IF($D16="","",IF(ISNA(SUMIF('11'!$B:$B,$D16,'11'!$L:$L)),0,SUMIF('11'!$B:$B,$D16,'11'!$L:$L)))))</f>
        <v>0</v>
      </c>
      <c r="Q16" s="34">
        <f>IF($D16="","",(IF($C16="","",IF(ISNA(SUMIF('12'!$CA:$CA,$C16,'12'!$CB:$CB)),0,SUMIF('12'!$CA:$CA,$C16,'12'!$CB:$CB)))-IF($D16="","",IF(ISNA(SUMIF('12'!$B:$B,$D16,'12'!$L:$L)),0,SUMIF('12'!$B:$B,$D16,'12'!$L:$L)))))</f>
        <v>0</v>
      </c>
      <c r="R16" s="34">
        <f>IF($D16="","",(IF($C16="","",IF(ISNA(SUMIF('13'!$CA:$CA,$C16,'13'!$CB:$CB)),0,SUMIF('13'!$CA:$CA,$C16,'13'!$CB:$CB)))-IF($D16="","",IF(ISNA(SUMIF('13'!$B:$B,$D16,'13'!$L:$L)),0,SUMIF('13'!$B:$B,$D16,'13'!$L:$L)))))</f>
        <v>0</v>
      </c>
      <c r="S16" s="34">
        <f>IF($D16="","",(IF($C16="","",IF(ISNA(SUMIF('14'!$CA:$CA,$C16,'14'!$CB:$CB)),0,SUMIF('14'!$CA:$CA,$C16,'14'!$CB:$CB)))-IF($D16="","",IF(ISNA(SUMIF('14'!$B:$B,$D16,'14'!$L:$L)),0,SUMIF('14'!$B:$B,$D16,'14'!$L:$L)))))</f>
        <v>0</v>
      </c>
      <c r="T16" s="34">
        <f>IF($D16="","",(IF($C16="","",IF(ISNA(SUMIF('15'!$CA:$CA,$C16,'15'!$CB:$CB)),0,SUMIF('15'!$CA:$CA,$C16,'15'!$CB:$CB)))-IF($D16="","",IF(ISNA(SUMIF('15'!$B:$B,$D16,'15'!$L:$L)),0,SUMIF('15'!$B:$B,$D16,'15'!$L:$L)))))</f>
        <v>0</v>
      </c>
      <c r="U16" s="34">
        <f>IF($D16="","",(IF($C16="","",IF(ISNA(SUMIF('16'!$CA:$CA,$C16,'16'!$CB:$CB)),0,SUMIF('16'!$CA:$CA,$C16,'16'!$CB:$CB)))-IF($D16="","",IF(ISNA(SUMIF('16'!$B:$B,$D16,'16'!$L:$L)),0,SUMIF('16'!$B:$B,$D16,'16'!$L:$L)))))</f>
        <v>0</v>
      </c>
      <c r="V16" s="34">
        <f>IF($D16="","",(IF($C16="","",IF(ISNA(SUMIF('17'!$CA:$CA,$C16,'17'!$CB:$CB)),0,SUMIF('17'!$CA:$CA,$C16,'17'!$CB:$CB)))-IF($D16="","",IF(ISNA(SUMIF('17'!$B:$B,$D16,'17'!$L:$L)),0,SUMIF('17'!$B:$B,$D16,'17'!$L:$L)))))</f>
        <v>0</v>
      </c>
      <c r="W16" s="34">
        <f>IF($D16="","",(IF($C16="","",IF(ISNA(SUMIF('18'!$CA:$CA,$C16,'18'!$CB:$CB)),0,SUMIF('18'!$CA:$CA,$C16,'18'!$CB:$CB)))-IF($D16="","",IF(ISNA(SUMIF('18'!$B:$B,$D16,'18'!$L:$L)),0,SUMIF('18'!$B:$B,$D16,'18'!$L:$L)))))</f>
        <v>0</v>
      </c>
      <c r="X16" s="34">
        <f>IF($D16="","",(IF($C16="","",IF(ISNA(SUMIF('19'!$CA:$CA,$C16,'19'!$CB:$CB)),0,SUMIF('19'!$CA:$CA,$C16,'19'!$CB:$CB)))-IF($D16="","",IF(ISNA(SUMIF('19'!$B:$B,$D16,'19'!$L:$L)),0,SUMIF('19'!$B:$B,$D16,'19'!$L:$L)))))</f>
        <v>0</v>
      </c>
      <c r="Y16" s="34">
        <f>IF($D16="","",(IF($C16="","",IF(ISNA(SUMIF('20'!$CA:$CA,$C16,'20'!$CB:$CB)),0,SUMIF('20'!$CA:$CA,$C16,'20'!$CB:$CB)))-IF($D16="","",IF(ISNA(SUMIF('20'!$B:$B,$D16,'20'!$L:$L)),0,SUMIF('20'!$B:$B,$D16,'20'!$L:$L)))))</f>
        <v>0</v>
      </c>
      <c r="Z16" s="34">
        <f>IF($D16="","",(IF($C16="","",IF(ISNA(SUMIF('21'!$CA:$CA,$C16,'21'!$CB:$CB)),0,SUMIF('21'!$CA:$CA,$C16,'21'!$CB:$CB)))-IF($D16="","",IF(ISNA(SUMIF('21'!$B:$B,$D16,'21'!$L:$L)),0,SUMIF('21'!$B:$B,$D16,'21'!$L:$L)))))</f>
        <v>0</v>
      </c>
      <c r="AA16" s="34">
        <f>IF($D16="","",(IF($C16="","",IF(ISNA(SUMIF('22'!$CA:$CA,$C16,'22'!$CB:$CB)),0,SUMIF('22'!$CA:$CA,$C16,'22'!$CB:$CB)))-IF($D16="","",IF(ISNA(SUMIF('22'!$B:$B,$D16,'22'!$L:$L)),0,SUMIF('22'!$B:$B,$D16,'22'!$L:$L)))))</f>
        <v>0</v>
      </c>
      <c r="AB16" s="34">
        <f>IF($D16="","",(IF($C16="","",IF(ISNA(SUMIF('23'!$CA:$CA,$C16,'23'!$CB:$CB)),0,SUMIF('23'!$CA:$CA,$C16,'23'!$CB:$CB)))-IF($D16="","",IF(ISNA(SUMIF('23'!$B:$B,$D16,'23'!$L:$L)),0,SUMIF('23'!$B:$B,$D16,'23'!$L:$L)))))</f>
        <v>0</v>
      </c>
      <c r="AC16" s="34">
        <f>IF($D16="","",(IF($C16="","",IF(ISNA(SUMIF('24'!$CA:$CA,$C16,'24'!$CB:$CB)),0,SUMIF('24'!$CA:$CA,$C16,'24'!$CB:$CB)))-IF($D16="","",IF(ISNA(SUMIF('24'!$B:$B,$D16,'24'!$L:$L)),0,SUMIF('24'!$B:$B,$D16,'24'!$L:$L)))))</f>
        <v>0</v>
      </c>
      <c r="AD16" s="34">
        <f>IF($D16="","",(IF($C16="","",IF(ISNA(SUMIF('25'!$CA:$CA,$C16,'25'!$CB:$CB)),0,SUMIF('25'!$CA:$CA,$C16,'25'!$CB:$CB)))-IF($D16="","",IF(ISNA(SUMIF('25'!$B:$B,$D16,'25'!$L:$L)),0,SUMIF('25'!$B:$B,$D16,'25'!$L:$L)))))</f>
        <v>0</v>
      </c>
      <c r="AE16" s="34">
        <f>IF($D16="","",(IF($C16="","",IF(ISNA(SUMIF('26'!$CA:$CA,$C16,'26'!$CB:$CB)),0,SUMIF('26'!$CA:$CA,$C16,'26'!$CB:$CB)))-IF($D16="","",IF(ISNA(SUMIF('26'!$B:$B,$D16,'26'!$L:$L)),0,SUMIF('26'!$B:$B,$D16,'26'!$L:$L)))))</f>
        <v>0</v>
      </c>
      <c r="AF16" s="34">
        <f>IF($D16="","",(IF($C16="","",IF(ISNA(SUMIF('27'!$CA:$CA,$C16,'27'!$CB:$CB)),0,SUMIF('27'!$CA:$CA,$C16,'27'!$CB:$CB)))-IF($D16="","",IF(ISNA(SUMIF('27'!$B:$B,$D16,'27'!$L:$L)),0,SUMIF('27'!$B:$B,$D16,'27'!$L:$L)))))</f>
        <v>0</v>
      </c>
      <c r="AG16" s="34">
        <f>IF($D16="","",(IF($C16="","",IF(ISNA(SUMIF('28'!$CA:$CA,$C16,'28'!$CB:$CB)),0,SUMIF('28'!$CA:$CA,$C16,'28'!$CB:$CB)))-IF($D16="","",IF(ISNA(SUMIF('28'!$B:$B,$D16,'28'!$L:$L)),0,SUMIF('28'!$B:$B,$D16,'28'!$L:$L)))))</f>
        <v>0</v>
      </c>
      <c r="AH16" s="34">
        <f>IF($D16="","",(IF($C16="","",IF(ISNA(SUMIF('29'!$CA:$CA,$C16,'29'!$CB:$CB)),0,SUMIF('29'!$CA:$CA,$C16,'29'!$CB:$CB)))-IF($D16="","",IF(ISNA(SUMIF('29'!$B:$B,$D16,'29'!$L:$L)),0,SUMIF('29'!$B:$B,$D16,'29'!$L:$L)))))</f>
        <v>0</v>
      </c>
      <c r="AI16" s="34">
        <f>IF($D16="","",(IF($C16="","",IF(ISNA(SUMIF('30'!$CA:$CA,$C16,'30'!$CB:$CB)),0,SUMIF('30'!$CA:$CA,$C16,'30'!$CB:$CB)))-IF($D16="","",IF(ISNA(SUMIF('30'!$B:$B,$D16,'30'!$L:$L)),0,SUMIF('30'!$B:$B,$D16,'30'!$L:$L)))))</f>
        <v>0</v>
      </c>
      <c r="AJ16" s="34">
        <f>IF($D16="","",(IF($C16="","",IF(ISNA(SUMIF('31'!$CA:$CA,$C16,'31'!$CB:$CB)),0,SUMIF('31'!$CA:$CA,$C16,'31'!$CB:$CB)))-IF($D16="","",IF(ISNA(SUMIF('31'!$B:$B,$D16,'31'!$L:$L)),0,SUMIF('31'!$B:$B,$D16,'31'!$L:$L)))))</f>
        <v>0</v>
      </c>
      <c r="AK16" s="35">
        <f t="shared" si="2"/>
        <v>0</v>
      </c>
      <c r="AL16" s="31">
        <f t="shared" si="3"/>
        <v>31</v>
      </c>
    </row>
    <row r="17" spans="1:38" ht="18" x14ac:dyDescent="0.25">
      <c r="A17" s="19">
        <v>11</v>
      </c>
      <c r="C17" s="39">
        <f>IF(D17="","",VLOOKUP('CUADRO GENERADO'!D17,'BASE DATOS CONDUCTORES'!B:C,2,FALSE))</f>
        <v>6032</v>
      </c>
      <c r="D17" s="28">
        <f>IFERROR(VLOOKUP(A17,'BASE DATOS CONDUCTORES'!$X$4:$AB$403,5,FALSE),"")</f>
        <v>32</v>
      </c>
      <c r="E17" s="34" t="str">
        <f>IF(ISNA(VLOOKUP(D17,SALDOS!C:D,2,FALSE)),"",VLOOKUP(D17,SALDOS!C:D,2,FALSE))</f>
        <v/>
      </c>
      <c r="F17" s="34">
        <f>IF($D17="","",(IF($C17="","",IF(ISNA(SUMIF('1'!$CA:$CA,$C17,'1'!$CB:$CB)),0,SUMIF('1'!$CA:$CA,$C17,'1'!$CB:$CB)))-IF($D17="","",IF(ISNA(SUMIF('1'!$B:$B,$D17,'1'!$L:$L)),0,SUMIF('1'!$B:$B,$D17,'1'!$L:$L)))))</f>
        <v>0</v>
      </c>
      <c r="G17" s="34">
        <f>IF($D17="","",(IF($C17="","",IF(ISNA(SUMIF('2'!$CA:$CA,$C17,'2'!$CB:$CB)),0,SUMIF('2'!$CA:$CA,$C17,'2'!$CB:$CB)))-IF($D17="","",IF(ISNA(SUMIF('2'!$B:$B,$D17,'2'!$L:$L)),0,SUMIF('2'!$B:$B,$D17,'2'!$L:$L)))))</f>
        <v>0</v>
      </c>
      <c r="H17" s="34">
        <f>IF($D17="","",(IF($C17="","",IF(ISNA(SUMIF('3'!$CA:$CA,$C17,'3'!$CB:$CB)),0,SUMIF('3'!$CA:$CA,$C17,'3'!$CB:$CB)))-IF($D17="","",IF(ISNA(SUMIF('3'!$B:$B,$D17,'3'!$L:$L)),0,SUMIF('3'!$B:$B,$D17,'3'!$L:$L)))))</f>
        <v>0</v>
      </c>
      <c r="I17" s="34">
        <f>IF($D17="","",(IF($C17="","",IF(ISNA(SUMIF('4'!$CA:$CA,$C17,'4'!$CB:$CB)),0,SUMIF('4'!$CA:$CA,$C17,'4'!$CB:$CB)))-IF($D17="","",IF(ISNA(SUMIF('4'!$B:$B,$D17,'4'!$L:$L)),0,SUMIF('4'!$B:$B,$D17,'4'!$L:$L)))))</f>
        <v>0</v>
      </c>
      <c r="J17" s="34">
        <f>IF($D17="","",(IF($C17="","",IF(ISNA(SUMIF('5'!$CA:$CA,$C17,'5'!$CB:$CB)),0,SUMIF('5'!$CA:$CA,$C17,'5'!$CB:$CB)))-IF($D17="","",IF(ISNA(SUMIF('5'!$B:$B,$D17,'5'!$L:$L)),0,SUMIF('5'!$B:$B,$D17,'5'!$L:$L)))))</f>
        <v>0</v>
      </c>
      <c r="K17" s="34">
        <f>IF($D17="","",(IF($C17="","",IF(ISNA(SUMIF('6'!$CA:$CA,$C17,'6'!$CB:$CB)),0,SUMIF('6'!$CA:$CA,$C17,'6'!$CB:$CB)))-IF($D17="","",IF(ISNA(SUMIF('6'!$B:$B,$D17,'6'!$L:$L)),0,SUMIF('6'!$B:$B,$D17,'6'!$L:$L)))))</f>
        <v>0</v>
      </c>
      <c r="L17" s="34">
        <f>IF($D17="","",(IF($C17="","",IF(ISNA(SUMIF('7'!$CA:$CA,$C17,'7'!$CB:$CB)),0,SUMIF('7'!$CA:$CA,$C17,'7'!$CB:$CB)))-IF($D17="","",IF(ISNA(SUMIF('7'!$B:$B,$D17,'7'!$L:$L)),0,SUMIF('7'!$B:$B,$D17,'7'!$L:$L)))))</f>
        <v>0</v>
      </c>
      <c r="M17" s="34">
        <f>IF($D17="","",(IF($C17="","",IF(ISNA(SUMIF('8'!$CA:$CA,$C17,'8'!$CB:$CB)),0,SUMIF('8'!$CA:$CA,$C17,'8'!$CB:$CB)))-IF($D17="","",IF(ISNA(SUMIF('8'!$B:$B,$D17,'8'!$L:$L)),0,SUMIF('8'!$B:$B,$D17,'8'!$L:$L)))))</f>
        <v>0</v>
      </c>
      <c r="N17" s="34">
        <f>IF($D17="","",(IF($C17="","",IF(ISNA(SUMIF('9'!$CA:$CA,$C17,'9'!$CB:$CB)),0,SUMIF('9'!$CA:$CA,$C17,'9'!$CB:$CB)))-IF($D17="","",IF(ISNA(SUMIF('9'!$B:$B,$D17,'9'!$L:$L)),0,SUMIF('9'!$B:$B,$D17,'9'!$L:$L)))))</f>
        <v>0</v>
      </c>
      <c r="O17" s="34">
        <f>IF($D17="","",(IF($C17="","",IF(ISNA(SUMIF('10'!$CA:$CA,$C17,'10'!$CB:$CB)),0,SUMIF('10'!$CA:$CA,$C17,'10'!$CB:$CB)))-IF($D17="","",IF(ISNA(SUMIF('10'!$B:$B,$D17,'10'!$L:$L)),0,SUMIF('10'!$B:$B,$D17,'10'!$L:$L)))))</f>
        <v>0</v>
      </c>
      <c r="P17" s="34">
        <f>IF($D17="","",(IF($C17="","",IF(ISNA(SUMIF('11'!$CA:$CA,$C17,'11'!$CB:$CB)),0,SUMIF('11'!$CA:$CA,$C17,'11'!$CB:$CB)))-IF($D17="","",IF(ISNA(SUMIF('11'!$B:$B,$D17,'11'!$L:$L)),0,SUMIF('11'!$B:$B,$D17,'11'!$L:$L)))))</f>
        <v>0</v>
      </c>
      <c r="Q17" s="34">
        <f>IF($D17="","",(IF($C17="","",IF(ISNA(SUMIF('12'!$CA:$CA,$C17,'12'!$CB:$CB)),0,SUMIF('12'!$CA:$CA,$C17,'12'!$CB:$CB)))-IF($D17="","",IF(ISNA(SUMIF('12'!$B:$B,$D17,'12'!$L:$L)),0,SUMIF('12'!$B:$B,$D17,'12'!$L:$L)))))</f>
        <v>0</v>
      </c>
      <c r="R17" s="34">
        <f>IF($D17="","",(IF($C17="","",IF(ISNA(SUMIF('13'!$CA:$CA,$C17,'13'!$CB:$CB)),0,SUMIF('13'!$CA:$CA,$C17,'13'!$CB:$CB)))-IF($D17="","",IF(ISNA(SUMIF('13'!$B:$B,$D17,'13'!$L:$L)),0,SUMIF('13'!$B:$B,$D17,'13'!$L:$L)))))</f>
        <v>0</v>
      </c>
      <c r="S17" s="34">
        <f>IF($D17="","",(IF($C17="","",IF(ISNA(SUMIF('14'!$CA:$CA,$C17,'14'!$CB:$CB)),0,SUMIF('14'!$CA:$CA,$C17,'14'!$CB:$CB)))-IF($D17="","",IF(ISNA(SUMIF('14'!$B:$B,$D17,'14'!$L:$L)),0,SUMIF('14'!$B:$B,$D17,'14'!$L:$L)))))</f>
        <v>0</v>
      </c>
      <c r="T17" s="34">
        <f>IF($D17="","",(IF($C17="","",IF(ISNA(SUMIF('15'!$CA:$CA,$C17,'15'!$CB:$CB)),0,SUMIF('15'!$CA:$CA,$C17,'15'!$CB:$CB)))-IF($D17="","",IF(ISNA(SUMIF('15'!$B:$B,$D17,'15'!$L:$L)),0,SUMIF('15'!$B:$B,$D17,'15'!$L:$L)))))</f>
        <v>0</v>
      </c>
      <c r="U17" s="34">
        <f>IF($D17="","",(IF($C17="","",IF(ISNA(SUMIF('16'!$CA:$CA,$C17,'16'!$CB:$CB)),0,SUMIF('16'!$CA:$CA,$C17,'16'!$CB:$CB)))-IF($D17="","",IF(ISNA(SUMIF('16'!$B:$B,$D17,'16'!$L:$L)),0,SUMIF('16'!$B:$B,$D17,'16'!$L:$L)))))</f>
        <v>0</v>
      </c>
      <c r="V17" s="34">
        <f>IF($D17="","",(IF($C17="","",IF(ISNA(SUMIF('17'!$CA:$CA,$C17,'17'!$CB:$CB)),0,SUMIF('17'!$CA:$CA,$C17,'17'!$CB:$CB)))-IF($D17="","",IF(ISNA(SUMIF('17'!$B:$B,$D17,'17'!$L:$L)),0,SUMIF('17'!$B:$B,$D17,'17'!$L:$L)))))</f>
        <v>0</v>
      </c>
      <c r="W17" s="34">
        <f>IF($D17="","",(IF($C17="","",IF(ISNA(SUMIF('18'!$CA:$CA,$C17,'18'!$CB:$CB)),0,SUMIF('18'!$CA:$CA,$C17,'18'!$CB:$CB)))-IF($D17="","",IF(ISNA(SUMIF('18'!$B:$B,$D17,'18'!$L:$L)),0,SUMIF('18'!$B:$B,$D17,'18'!$L:$L)))))</f>
        <v>0</v>
      </c>
      <c r="X17" s="34">
        <f>IF($D17="","",(IF($C17="","",IF(ISNA(SUMIF('19'!$CA:$CA,$C17,'19'!$CB:$CB)),0,SUMIF('19'!$CA:$CA,$C17,'19'!$CB:$CB)))-IF($D17="","",IF(ISNA(SUMIF('19'!$B:$B,$D17,'19'!$L:$L)),0,SUMIF('19'!$B:$B,$D17,'19'!$L:$L)))))</f>
        <v>0</v>
      </c>
      <c r="Y17" s="34">
        <f>IF($D17="","",(IF($C17="","",IF(ISNA(SUMIF('20'!$CA:$CA,$C17,'20'!$CB:$CB)),0,SUMIF('20'!$CA:$CA,$C17,'20'!$CB:$CB)))-IF($D17="","",IF(ISNA(SUMIF('20'!$B:$B,$D17,'20'!$L:$L)),0,SUMIF('20'!$B:$B,$D17,'20'!$L:$L)))))</f>
        <v>0</v>
      </c>
      <c r="Z17" s="34">
        <f>IF($D17="","",(IF($C17="","",IF(ISNA(SUMIF('21'!$CA:$CA,$C17,'21'!$CB:$CB)),0,SUMIF('21'!$CA:$CA,$C17,'21'!$CB:$CB)))-IF($D17="","",IF(ISNA(SUMIF('21'!$B:$B,$D17,'21'!$L:$L)),0,SUMIF('21'!$B:$B,$D17,'21'!$L:$L)))))</f>
        <v>0</v>
      </c>
      <c r="AA17" s="34">
        <f>IF($D17="","",(IF($C17="","",IF(ISNA(SUMIF('22'!$CA:$CA,$C17,'22'!$CB:$CB)),0,SUMIF('22'!$CA:$CA,$C17,'22'!$CB:$CB)))-IF($D17="","",IF(ISNA(SUMIF('22'!$B:$B,$D17,'22'!$L:$L)),0,SUMIF('22'!$B:$B,$D17,'22'!$L:$L)))))</f>
        <v>0</v>
      </c>
      <c r="AB17" s="34">
        <f>IF($D17="","",(IF($C17="","",IF(ISNA(SUMIF('23'!$CA:$CA,$C17,'23'!$CB:$CB)),0,SUMIF('23'!$CA:$CA,$C17,'23'!$CB:$CB)))-IF($D17="","",IF(ISNA(SUMIF('23'!$B:$B,$D17,'23'!$L:$L)),0,SUMIF('23'!$B:$B,$D17,'23'!$L:$L)))))</f>
        <v>0</v>
      </c>
      <c r="AC17" s="34">
        <f>IF($D17="","",(IF($C17="","",IF(ISNA(SUMIF('24'!$CA:$CA,$C17,'24'!$CB:$CB)),0,SUMIF('24'!$CA:$CA,$C17,'24'!$CB:$CB)))-IF($D17="","",IF(ISNA(SUMIF('24'!$B:$B,$D17,'24'!$L:$L)),0,SUMIF('24'!$B:$B,$D17,'24'!$L:$L)))))</f>
        <v>0</v>
      </c>
      <c r="AD17" s="34">
        <f>IF($D17="","",(IF($C17="","",IF(ISNA(SUMIF('25'!$CA:$CA,$C17,'25'!$CB:$CB)),0,SUMIF('25'!$CA:$CA,$C17,'25'!$CB:$CB)))-IF($D17="","",IF(ISNA(SUMIF('25'!$B:$B,$D17,'25'!$L:$L)),0,SUMIF('25'!$B:$B,$D17,'25'!$L:$L)))))</f>
        <v>0</v>
      </c>
      <c r="AE17" s="34">
        <f>IF($D17="","",(IF($C17="","",IF(ISNA(SUMIF('26'!$CA:$CA,$C17,'26'!$CB:$CB)),0,SUMIF('26'!$CA:$CA,$C17,'26'!$CB:$CB)))-IF($D17="","",IF(ISNA(SUMIF('26'!$B:$B,$D17,'26'!$L:$L)),0,SUMIF('26'!$B:$B,$D17,'26'!$L:$L)))))</f>
        <v>0</v>
      </c>
      <c r="AF17" s="34">
        <f>IF($D17="","",(IF($C17="","",IF(ISNA(SUMIF('27'!$CA:$CA,$C17,'27'!$CB:$CB)),0,SUMIF('27'!$CA:$CA,$C17,'27'!$CB:$CB)))-IF($D17="","",IF(ISNA(SUMIF('27'!$B:$B,$D17,'27'!$L:$L)),0,SUMIF('27'!$B:$B,$D17,'27'!$L:$L)))))</f>
        <v>0</v>
      </c>
      <c r="AG17" s="34">
        <f>IF($D17="","",(IF($C17="","",IF(ISNA(SUMIF('28'!$CA:$CA,$C17,'28'!$CB:$CB)),0,SUMIF('28'!$CA:$CA,$C17,'28'!$CB:$CB)))-IF($D17="","",IF(ISNA(SUMIF('28'!$B:$B,$D17,'28'!$L:$L)),0,SUMIF('28'!$B:$B,$D17,'28'!$L:$L)))))</f>
        <v>0</v>
      </c>
      <c r="AH17" s="34">
        <f>IF($D17="","",(IF($C17="","",IF(ISNA(SUMIF('29'!$CA:$CA,$C17,'29'!$CB:$CB)),0,SUMIF('29'!$CA:$CA,$C17,'29'!$CB:$CB)))-IF($D17="","",IF(ISNA(SUMIF('29'!$B:$B,$D17,'29'!$L:$L)),0,SUMIF('29'!$B:$B,$D17,'29'!$L:$L)))))</f>
        <v>0</v>
      </c>
      <c r="AI17" s="34">
        <f>IF($D17="","",(IF($C17="","",IF(ISNA(SUMIF('30'!$CA:$CA,$C17,'30'!$CB:$CB)),0,SUMIF('30'!$CA:$CA,$C17,'30'!$CB:$CB)))-IF($D17="","",IF(ISNA(SUMIF('30'!$B:$B,$D17,'30'!$L:$L)),0,SUMIF('30'!$B:$B,$D17,'30'!$L:$L)))))</f>
        <v>0</v>
      </c>
      <c r="AJ17" s="34">
        <f>IF($D17="","",(IF($C17="","",IF(ISNA(SUMIF('31'!$CA:$CA,$C17,'31'!$CB:$CB)),0,SUMIF('31'!$CA:$CA,$C17,'31'!$CB:$CB)))-IF($D17="","",IF(ISNA(SUMIF('31'!$B:$B,$D17,'31'!$L:$L)),0,SUMIF('31'!$B:$B,$D17,'31'!$L:$L)))))</f>
        <v>0</v>
      </c>
      <c r="AK17" s="35">
        <f t="shared" si="2"/>
        <v>0</v>
      </c>
      <c r="AL17" s="31">
        <f t="shared" si="3"/>
        <v>32</v>
      </c>
    </row>
    <row r="18" spans="1:38" ht="18" x14ac:dyDescent="0.25">
      <c r="A18" s="19">
        <v>12</v>
      </c>
      <c r="C18" s="39">
        <f>IF(D18="","",VLOOKUP('CUADRO GENERADO'!D18,'BASE DATOS CONDUCTORES'!B:C,2,FALSE))</f>
        <v>6040</v>
      </c>
      <c r="D18" s="28">
        <f>IFERROR(VLOOKUP(A18,'BASE DATOS CONDUCTORES'!$X$4:$AB$403,5,FALSE),"")</f>
        <v>40</v>
      </c>
      <c r="E18" s="34" t="str">
        <f>IF(ISNA(VLOOKUP(D18,SALDOS!C:D,2,FALSE)),"",VLOOKUP(D18,SALDOS!C:D,2,FALSE))</f>
        <v/>
      </c>
      <c r="F18" s="34">
        <f>IF($D18="","",(IF($C18="","",IF(ISNA(SUMIF('1'!$CA:$CA,$C18,'1'!$CB:$CB)),0,SUMIF('1'!$CA:$CA,$C18,'1'!$CB:$CB)))-IF($D18="","",IF(ISNA(SUMIF('1'!$B:$B,$D18,'1'!$L:$L)),0,SUMIF('1'!$B:$B,$D18,'1'!$L:$L)))))</f>
        <v>0</v>
      </c>
      <c r="G18" s="34">
        <f>IF($D18="","",(IF($C18="","",IF(ISNA(SUMIF('2'!$CA:$CA,$C18,'2'!$CB:$CB)),0,SUMIF('2'!$CA:$CA,$C18,'2'!$CB:$CB)))-IF($D18="","",IF(ISNA(SUMIF('2'!$B:$B,$D18,'2'!$L:$L)),0,SUMIF('2'!$B:$B,$D18,'2'!$L:$L)))))</f>
        <v>0</v>
      </c>
      <c r="H18" s="34">
        <f>IF($D18="","",(IF($C18="","",IF(ISNA(SUMIF('3'!$CA:$CA,$C18,'3'!$CB:$CB)),0,SUMIF('3'!$CA:$CA,$C18,'3'!$CB:$CB)))-IF($D18="","",IF(ISNA(SUMIF('3'!$B:$B,$D18,'3'!$L:$L)),0,SUMIF('3'!$B:$B,$D18,'3'!$L:$L)))))</f>
        <v>0</v>
      </c>
      <c r="I18" s="34">
        <f>IF($D18="","",(IF($C18="","",IF(ISNA(SUMIF('4'!$CA:$CA,$C18,'4'!$CB:$CB)),0,SUMIF('4'!$CA:$CA,$C18,'4'!$CB:$CB)))-IF($D18="","",IF(ISNA(SUMIF('4'!$B:$B,$D18,'4'!$L:$L)),0,SUMIF('4'!$B:$B,$D18,'4'!$L:$L)))))</f>
        <v>0</v>
      </c>
      <c r="J18" s="34">
        <f>IF($D18="","",(IF($C18="","",IF(ISNA(SUMIF('5'!$CA:$CA,$C18,'5'!$CB:$CB)),0,SUMIF('5'!$CA:$CA,$C18,'5'!$CB:$CB)))-IF($D18="","",IF(ISNA(SUMIF('5'!$B:$B,$D18,'5'!$L:$L)),0,SUMIF('5'!$B:$B,$D18,'5'!$L:$L)))))</f>
        <v>0</v>
      </c>
      <c r="K18" s="34">
        <f>IF($D18="","",(IF($C18="","",IF(ISNA(SUMIF('6'!$CA:$CA,$C18,'6'!$CB:$CB)),0,SUMIF('6'!$CA:$CA,$C18,'6'!$CB:$CB)))-IF($D18="","",IF(ISNA(SUMIF('6'!$B:$B,$D18,'6'!$L:$L)),0,SUMIF('6'!$B:$B,$D18,'6'!$L:$L)))))</f>
        <v>0</v>
      </c>
      <c r="L18" s="34">
        <f>IF($D18="","",(IF($C18="","",IF(ISNA(SUMIF('7'!$CA:$CA,$C18,'7'!$CB:$CB)),0,SUMIF('7'!$CA:$CA,$C18,'7'!$CB:$CB)))-IF($D18="","",IF(ISNA(SUMIF('7'!$B:$B,$D18,'7'!$L:$L)),0,SUMIF('7'!$B:$B,$D18,'7'!$L:$L)))))</f>
        <v>0</v>
      </c>
      <c r="M18" s="34">
        <f>IF($D18="","",(IF($C18="","",IF(ISNA(SUMIF('8'!$CA:$CA,$C18,'8'!$CB:$CB)),0,SUMIF('8'!$CA:$CA,$C18,'8'!$CB:$CB)))-IF($D18="","",IF(ISNA(SUMIF('8'!$B:$B,$D18,'8'!$L:$L)),0,SUMIF('8'!$B:$B,$D18,'8'!$L:$L)))))</f>
        <v>0</v>
      </c>
      <c r="N18" s="34">
        <f>IF($D18="","",(IF($C18="","",IF(ISNA(SUMIF('9'!$CA:$CA,$C18,'9'!$CB:$CB)),0,SUMIF('9'!$CA:$CA,$C18,'9'!$CB:$CB)))-IF($D18="","",IF(ISNA(SUMIF('9'!$B:$B,$D18,'9'!$L:$L)),0,SUMIF('9'!$B:$B,$D18,'9'!$L:$L)))))</f>
        <v>0</v>
      </c>
      <c r="O18" s="34">
        <f>IF($D18="","",(IF($C18="","",IF(ISNA(SUMIF('10'!$CA:$CA,$C18,'10'!$CB:$CB)),0,SUMIF('10'!$CA:$CA,$C18,'10'!$CB:$CB)))-IF($D18="","",IF(ISNA(SUMIF('10'!$B:$B,$D18,'10'!$L:$L)),0,SUMIF('10'!$B:$B,$D18,'10'!$L:$L)))))</f>
        <v>0</v>
      </c>
      <c r="P18" s="34">
        <f>IF($D18="","",(IF($C18="","",IF(ISNA(SUMIF('11'!$CA:$CA,$C18,'11'!$CB:$CB)),0,SUMIF('11'!$CA:$CA,$C18,'11'!$CB:$CB)))-IF($D18="","",IF(ISNA(SUMIF('11'!$B:$B,$D18,'11'!$L:$L)),0,SUMIF('11'!$B:$B,$D18,'11'!$L:$L)))))</f>
        <v>0</v>
      </c>
      <c r="Q18" s="34">
        <f>IF($D18="","",(IF($C18="","",IF(ISNA(SUMIF('12'!$CA:$CA,$C18,'12'!$CB:$CB)),0,SUMIF('12'!$CA:$CA,$C18,'12'!$CB:$CB)))-IF($D18="","",IF(ISNA(SUMIF('12'!$B:$B,$D18,'12'!$L:$L)),0,SUMIF('12'!$B:$B,$D18,'12'!$L:$L)))))</f>
        <v>0</v>
      </c>
      <c r="R18" s="34">
        <f>IF($D18="","",(IF($C18="","",IF(ISNA(SUMIF('13'!$CA:$CA,$C18,'13'!$CB:$CB)),0,SUMIF('13'!$CA:$CA,$C18,'13'!$CB:$CB)))-IF($D18="","",IF(ISNA(SUMIF('13'!$B:$B,$D18,'13'!$L:$L)),0,SUMIF('13'!$B:$B,$D18,'13'!$L:$L)))))</f>
        <v>0</v>
      </c>
      <c r="S18" s="34">
        <f>IF($D18="","",(IF($C18="","",IF(ISNA(SUMIF('14'!$CA:$CA,$C18,'14'!$CB:$CB)),0,SUMIF('14'!$CA:$CA,$C18,'14'!$CB:$CB)))-IF($D18="","",IF(ISNA(SUMIF('14'!$B:$B,$D18,'14'!$L:$L)),0,SUMIF('14'!$B:$B,$D18,'14'!$L:$L)))))</f>
        <v>0</v>
      </c>
      <c r="T18" s="34">
        <f>IF($D18="","",(IF($C18="","",IF(ISNA(SUMIF('15'!$CA:$CA,$C18,'15'!$CB:$CB)),0,SUMIF('15'!$CA:$CA,$C18,'15'!$CB:$CB)))-IF($D18="","",IF(ISNA(SUMIF('15'!$B:$B,$D18,'15'!$L:$L)),0,SUMIF('15'!$B:$B,$D18,'15'!$L:$L)))))</f>
        <v>0</v>
      </c>
      <c r="U18" s="34">
        <f>IF($D18="","",(IF($C18="","",IF(ISNA(SUMIF('16'!$CA:$CA,$C18,'16'!$CB:$CB)),0,SUMIF('16'!$CA:$CA,$C18,'16'!$CB:$CB)))-IF($D18="","",IF(ISNA(SUMIF('16'!$B:$B,$D18,'16'!$L:$L)),0,SUMIF('16'!$B:$B,$D18,'16'!$L:$L)))))</f>
        <v>0</v>
      </c>
      <c r="V18" s="34">
        <f>IF($D18="","",(IF($C18="","",IF(ISNA(SUMIF('17'!$CA:$CA,$C18,'17'!$CB:$CB)),0,SUMIF('17'!$CA:$CA,$C18,'17'!$CB:$CB)))-IF($D18="","",IF(ISNA(SUMIF('17'!$B:$B,$D18,'17'!$L:$L)),0,SUMIF('17'!$B:$B,$D18,'17'!$L:$L)))))</f>
        <v>0</v>
      </c>
      <c r="W18" s="34">
        <f>IF($D18="","",(IF($C18="","",IF(ISNA(SUMIF('18'!$CA:$CA,$C18,'18'!$CB:$CB)),0,SUMIF('18'!$CA:$CA,$C18,'18'!$CB:$CB)))-IF($D18="","",IF(ISNA(SUMIF('18'!$B:$B,$D18,'18'!$L:$L)),0,SUMIF('18'!$B:$B,$D18,'18'!$L:$L)))))</f>
        <v>0</v>
      </c>
      <c r="X18" s="34">
        <f>IF($D18="","",(IF($C18="","",IF(ISNA(SUMIF('19'!$CA:$CA,$C18,'19'!$CB:$CB)),0,SUMIF('19'!$CA:$CA,$C18,'19'!$CB:$CB)))-IF($D18="","",IF(ISNA(SUMIF('19'!$B:$B,$D18,'19'!$L:$L)),0,SUMIF('19'!$B:$B,$D18,'19'!$L:$L)))))</f>
        <v>0</v>
      </c>
      <c r="Y18" s="34">
        <f>IF($D18="","",(IF($C18="","",IF(ISNA(SUMIF('20'!$CA:$CA,$C18,'20'!$CB:$CB)),0,SUMIF('20'!$CA:$CA,$C18,'20'!$CB:$CB)))-IF($D18="","",IF(ISNA(SUMIF('20'!$B:$B,$D18,'20'!$L:$L)),0,SUMIF('20'!$B:$B,$D18,'20'!$L:$L)))))</f>
        <v>0</v>
      </c>
      <c r="Z18" s="34">
        <f>IF($D18="","",(IF($C18="","",IF(ISNA(SUMIF('21'!$CA:$CA,$C18,'21'!$CB:$CB)),0,SUMIF('21'!$CA:$CA,$C18,'21'!$CB:$CB)))-IF($D18="","",IF(ISNA(SUMIF('21'!$B:$B,$D18,'21'!$L:$L)),0,SUMIF('21'!$B:$B,$D18,'21'!$L:$L)))))</f>
        <v>0</v>
      </c>
      <c r="AA18" s="34">
        <f>IF($D18="","",(IF($C18="","",IF(ISNA(SUMIF('22'!$CA:$CA,$C18,'22'!$CB:$CB)),0,SUMIF('22'!$CA:$CA,$C18,'22'!$CB:$CB)))-IF($D18="","",IF(ISNA(SUMIF('22'!$B:$B,$D18,'22'!$L:$L)),0,SUMIF('22'!$B:$B,$D18,'22'!$L:$L)))))</f>
        <v>0</v>
      </c>
      <c r="AB18" s="34">
        <f>IF($D18="","",(IF($C18="","",IF(ISNA(SUMIF('23'!$CA:$CA,$C18,'23'!$CB:$CB)),0,SUMIF('23'!$CA:$CA,$C18,'23'!$CB:$CB)))-IF($D18="","",IF(ISNA(SUMIF('23'!$B:$B,$D18,'23'!$L:$L)),0,SUMIF('23'!$B:$B,$D18,'23'!$L:$L)))))</f>
        <v>0</v>
      </c>
      <c r="AC18" s="34">
        <f>IF($D18="","",(IF($C18="","",IF(ISNA(SUMIF('24'!$CA:$CA,$C18,'24'!$CB:$CB)),0,SUMIF('24'!$CA:$CA,$C18,'24'!$CB:$CB)))-IF($D18="","",IF(ISNA(SUMIF('24'!$B:$B,$D18,'24'!$L:$L)),0,SUMIF('24'!$B:$B,$D18,'24'!$L:$L)))))</f>
        <v>0</v>
      </c>
      <c r="AD18" s="34">
        <f>IF($D18="","",(IF($C18="","",IF(ISNA(SUMIF('25'!$CA:$CA,$C18,'25'!$CB:$CB)),0,SUMIF('25'!$CA:$CA,$C18,'25'!$CB:$CB)))-IF($D18="","",IF(ISNA(SUMIF('25'!$B:$B,$D18,'25'!$L:$L)),0,SUMIF('25'!$B:$B,$D18,'25'!$L:$L)))))</f>
        <v>0</v>
      </c>
      <c r="AE18" s="34">
        <f>IF($D18="","",(IF($C18="","",IF(ISNA(SUMIF('26'!$CA:$CA,$C18,'26'!$CB:$CB)),0,SUMIF('26'!$CA:$CA,$C18,'26'!$CB:$CB)))-IF($D18="","",IF(ISNA(SUMIF('26'!$B:$B,$D18,'26'!$L:$L)),0,SUMIF('26'!$B:$B,$D18,'26'!$L:$L)))))</f>
        <v>0</v>
      </c>
      <c r="AF18" s="34">
        <f>IF($D18="","",(IF($C18="","",IF(ISNA(SUMIF('27'!$CA:$CA,$C18,'27'!$CB:$CB)),0,SUMIF('27'!$CA:$CA,$C18,'27'!$CB:$CB)))-IF($D18="","",IF(ISNA(SUMIF('27'!$B:$B,$D18,'27'!$L:$L)),0,SUMIF('27'!$B:$B,$D18,'27'!$L:$L)))))</f>
        <v>0</v>
      </c>
      <c r="AG18" s="34">
        <f>IF($D18="","",(IF($C18="","",IF(ISNA(SUMIF('28'!$CA:$CA,$C18,'28'!$CB:$CB)),0,SUMIF('28'!$CA:$CA,$C18,'28'!$CB:$CB)))-IF($D18="","",IF(ISNA(SUMIF('28'!$B:$B,$D18,'28'!$L:$L)),0,SUMIF('28'!$B:$B,$D18,'28'!$L:$L)))))</f>
        <v>0</v>
      </c>
      <c r="AH18" s="34">
        <f>IF($D18="","",(IF($C18="","",IF(ISNA(SUMIF('29'!$CA:$CA,$C18,'29'!$CB:$CB)),0,SUMIF('29'!$CA:$CA,$C18,'29'!$CB:$CB)))-IF($D18="","",IF(ISNA(SUMIF('29'!$B:$B,$D18,'29'!$L:$L)),0,SUMIF('29'!$B:$B,$D18,'29'!$L:$L)))))</f>
        <v>0</v>
      </c>
      <c r="AI18" s="34">
        <f>IF($D18="","",(IF($C18="","",IF(ISNA(SUMIF('30'!$CA:$CA,$C18,'30'!$CB:$CB)),0,SUMIF('30'!$CA:$CA,$C18,'30'!$CB:$CB)))-IF($D18="","",IF(ISNA(SUMIF('30'!$B:$B,$D18,'30'!$L:$L)),0,SUMIF('30'!$B:$B,$D18,'30'!$L:$L)))))</f>
        <v>0</v>
      </c>
      <c r="AJ18" s="34">
        <f>IF($D18="","",(IF($C18="","",IF(ISNA(SUMIF('31'!$CA:$CA,$C18,'31'!$CB:$CB)),0,SUMIF('31'!$CA:$CA,$C18,'31'!$CB:$CB)))-IF($D18="","",IF(ISNA(SUMIF('31'!$B:$B,$D18,'31'!$L:$L)),0,SUMIF('31'!$B:$B,$D18,'31'!$L:$L)))))</f>
        <v>0</v>
      </c>
      <c r="AK18" s="35">
        <f t="shared" si="2"/>
        <v>0</v>
      </c>
      <c r="AL18" s="31">
        <f t="shared" si="3"/>
        <v>40</v>
      </c>
    </row>
    <row r="19" spans="1:38" ht="18" x14ac:dyDescent="0.25">
      <c r="A19" s="19">
        <v>13</v>
      </c>
      <c r="C19" s="39">
        <f>IF(D19="","",VLOOKUP('CUADRO GENERADO'!D19,'BASE DATOS CONDUCTORES'!B:C,2,FALSE))</f>
        <v>6046</v>
      </c>
      <c r="D19" s="28">
        <f>IFERROR(VLOOKUP(A19,'BASE DATOS CONDUCTORES'!$X$4:$AB$403,5,FALSE),"")</f>
        <v>46</v>
      </c>
      <c r="E19" s="34" t="str">
        <f>IF(ISNA(VLOOKUP(D19,SALDOS!C:D,2,FALSE)),"",VLOOKUP(D19,SALDOS!C:D,2,FALSE))</f>
        <v/>
      </c>
      <c r="F19" s="34">
        <f>IF($D19="","",(IF($C19="","",IF(ISNA(SUMIF('1'!$CA:$CA,$C19,'1'!$CB:$CB)),0,SUMIF('1'!$CA:$CA,$C19,'1'!$CB:$CB)))-IF($D19="","",IF(ISNA(SUMIF('1'!$B:$B,$D19,'1'!$L:$L)),0,SUMIF('1'!$B:$B,$D19,'1'!$L:$L)))))</f>
        <v>0</v>
      </c>
      <c r="G19" s="34">
        <f>IF($D19="","",(IF($C19="","",IF(ISNA(SUMIF('2'!$CA:$CA,$C19,'2'!$CB:$CB)),0,SUMIF('2'!$CA:$CA,$C19,'2'!$CB:$CB)))-IF($D19="","",IF(ISNA(SUMIF('2'!$B:$B,$D19,'2'!$L:$L)),0,SUMIF('2'!$B:$B,$D19,'2'!$L:$L)))))</f>
        <v>0</v>
      </c>
      <c r="H19" s="34">
        <f>IF($D19="","",(IF($C19="","",IF(ISNA(SUMIF('3'!$CA:$CA,$C19,'3'!$CB:$CB)),0,SUMIF('3'!$CA:$CA,$C19,'3'!$CB:$CB)))-IF($D19="","",IF(ISNA(SUMIF('3'!$B:$B,$D19,'3'!$L:$L)),0,SUMIF('3'!$B:$B,$D19,'3'!$L:$L)))))</f>
        <v>0</v>
      </c>
      <c r="I19" s="34">
        <f>IF($D19="","",(IF($C19="","",IF(ISNA(SUMIF('4'!$CA:$CA,$C19,'4'!$CB:$CB)),0,SUMIF('4'!$CA:$CA,$C19,'4'!$CB:$CB)))-IF($D19="","",IF(ISNA(SUMIF('4'!$B:$B,$D19,'4'!$L:$L)),0,SUMIF('4'!$B:$B,$D19,'4'!$L:$L)))))</f>
        <v>0</v>
      </c>
      <c r="J19" s="34">
        <f>IF($D19="","",(IF($C19="","",IF(ISNA(SUMIF('5'!$CA:$CA,$C19,'5'!$CB:$CB)),0,SUMIF('5'!$CA:$CA,$C19,'5'!$CB:$CB)))-IF($D19="","",IF(ISNA(SUMIF('5'!$B:$B,$D19,'5'!$L:$L)),0,SUMIF('5'!$B:$B,$D19,'5'!$L:$L)))))</f>
        <v>0</v>
      </c>
      <c r="K19" s="34">
        <f>IF($D19="","",(IF($C19="","",IF(ISNA(SUMIF('6'!$CA:$CA,$C19,'6'!$CB:$CB)),0,SUMIF('6'!$CA:$CA,$C19,'6'!$CB:$CB)))-IF($D19="","",IF(ISNA(SUMIF('6'!$B:$B,$D19,'6'!$L:$L)),0,SUMIF('6'!$B:$B,$D19,'6'!$L:$L)))))</f>
        <v>0</v>
      </c>
      <c r="L19" s="34">
        <f>IF($D19="","",(IF($C19="","",IF(ISNA(SUMIF('7'!$CA:$CA,$C19,'7'!$CB:$CB)),0,SUMIF('7'!$CA:$CA,$C19,'7'!$CB:$CB)))-IF($D19="","",IF(ISNA(SUMIF('7'!$B:$B,$D19,'7'!$L:$L)),0,SUMIF('7'!$B:$B,$D19,'7'!$L:$L)))))</f>
        <v>0</v>
      </c>
      <c r="M19" s="34">
        <f>IF($D19="","",(IF($C19="","",IF(ISNA(SUMIF('8'!$CA:$CA,$C19,'8'!$CB:$CB)),0,SUMIF('8'!$CA:$CA,$C19,'8'!$CB:$CB)))-IF($D19="","",IF(ISNA(SUMIF('8'!$B:$B,$D19,'8'!$L:$L)),0,SUMIF('8'!$B:$B,$D19,'8'!$L:$L)))))</f>
        <v>0</v>
      </c>
      <c r="N19" s="34">
        <f>IF($D19="","",(IF($C19="","",IF(ISNA(SUMIF('9'!$CA:$CA,$C19,'9'!$CB:$CB)),0,SUMIF('9'!$CA:$CA,$C19,'9'!$CB:$CB)))-IF($D19="","",IF(ISNA(SUMIF('9'!$B:$B,$D19,'9'!$L:$L)),0,SUMIF('9'!$B:$B,$D19,'9'!$L:$L)))))</f>
        <v>0</v>
      </c>
      <c r="O19" s="34">
        <f>IF($D19="","",(IF($C19="","",IF(ISNA(SUMIF('10'!$CA:$CA,$C19,'10'!$CB:$CB)),0,SUMIF('10'!$CA:$CA,$C19,'10'!$CB:$CB)))-IF($D19="","",IF(ISNA(SUMIF('10'!$B:$B,$D19,'10'!$L:$L)),0,SUMIF('10'!$B:$B,$D19,'10'!$L:$L)))))</f>
        <v>0</v>
      </c>
      <c r="P19" s="34">
        <f>IF($D19="","",(IF($C19="","",IF(ISNA(SUMIF('11'!$CA:$CA,$C19,'11'!$CB:$CB)),0,SUMIF('11'!$CA:$CA,$C19,'11'!$CB:$CB)))-IF($D19="","",IF(ISNA(SUMIF('11'!$B:$B,$D19,'11'!$L:$L)),0,SUMIF('11'!$B:$B,$D19,'11'!$L:$L)))))</f>
        <v>0</v>
      </c>
      <c r="Q19" s="34">
        <f>IF($D19="","",(IF($C19="","",IF(ISNA(SUMIF('12'!$CA:$CA,$C19,'12'!$CB:$CB)),0,SUMIF('12'!$CA:$CA,$C19,'12'!$CB:$CB)))-IF($D19="","",IF(ISNA(SUMIF('12'!$B:$B,$D19,'12'!$L:$L)),0,SUMIF('12'!$B:$B,$D19,'12'!$L:$L)))))</f>
        <v>0</v>
      </c>
      <c r="R19" s="34">
        <f>IF($D19="","",(IF($C19="","",IF(ISNA(SUMIF('13'!$CA:$CA,$C19,'13'!$CB:$CB)),0,SUMIF('13'!$CA:$CA,$C19,'13'!$CB:$CB)))-IF($D19="","",IF(ISNA(SUMIF('13'!$B:$B,$D19,'13'!$L:$L)),0,SUMIF('13'!$B:$B,$D19,'13'!$L:$L)))))</f>
        <v>0</v>
      </c>
      <c r="S19" s="34">
        <f>IF($D19="","",(IF($C19="","",IF(ISNA(SUMIF('14'!$CA:$CA,$C19,'14'!$CB:$CB)),0,SUMIF('14'!$CA:$CA,$C19,'14'!$CB:$CB)))-IF($D19="","",IF(ISNA(SUMIF('14'!$B:$B,$D19,'14'!$L:$L)),0,SUMIF('14'!$B:$B,$D19,'14'!$L:$L)))))</f>
        <v>0</v>
      </c>
      <c r="T19" s="34">
        <f>IF($D19="","",(IF($C19="","",IF(ISNA(SUMIF('15'!$CA:$CA,$C19,'15'!$CB:$CB)),0,SUMIF('15'!$CA:$CA,$C19,'15'!$CB:$CB)))-IF($D19="","",IF(ISNA(SUMIF('15'!$B:$B,$D19,'15'!$L:$L)),0,SUMIF('15'!$B:$B,$D19,'15'!$L:$L)))))</f>
        <v>0</v>
      </c>
      <c r="U19" s="34">
        <f>IF($D19="","",(IF($C19="","",IF(ISNA(SUMIF('16'!$CA:$CA,$C19,'16'!$CB:$CB)),0,SUMIF('16'!$CA:$CA,$C19,'16'!$CB:$CB)))-IF($D19="","",IF(ISNA(SUMIF('16'!$B:$B,$D19,'16'!$L:$L)),0,SUMIF('16'!$B:$B,$D19,'16'!$L:$L)))))</f>
        <v>0</v>
      </c>
      <c r="V19" s="34">
        <f>IF($D19="","",(IF($C19="","",IF(ISNA(SUMIF('17'!$CA:$CA,$C19,'17'!$CB:$CB)),0,SUMIF('17'!$CA:$CA,$C19,'17'!$CB:$CB)))-IF($D19="","",IF(ISNA(SUMIF('17'!$B:$B,$D19,'17'!$L:$L)),0,SUMIF('17'!$B:$B,$D19,'17'!$L:$L)))))</f>
        <v>0</v>
      </c>
      <c r="W19" s="34">
        <f>IF($D19="","",(IF($C19="","",IF(ISNA(SUMIF('18'!$CA:$CA,$C19,'18'!$CB:$CB)),0,SUMIF('18'!$CA:$CA,$C19,'18'!$CB:$CB)))-IF($D19="","",IF(ISNA(SUMIF('18'!$B:$B,$D19,'18'!$L:$L)),0,SUMIF('18'!$B:$B,$D19,'18'!$L:$L)))))</f>
        <v>0</v>
      </c>
      <c r="X19" s="34">
        <f>IF($D19="","",(IF($C19="","",IF(ISNA(SUMIF('19'!$CA:$CA,$C19,'19'!$CB:$CB)),0,SUMIF('19'!$CA:$CA,$C19,'19'!$CB:$CB)))-IF($D19="","",IF(ISNA(SUMIF('19'!$B:$B,$D19,'19'!$L:$L)),0,SUMIF('19'!$B:$B,$D19,'19'!$L:$L)))))</f>
        <v>0</v>
      </c>
      <c r="Y19" s="34">
        <f>IF($D19="","",(IF($C19="","",IF(ISNA(SUMIF('20'!$CA:$CA,$C19,'20'!$CB:$CB)),0,SUMIF('20'!$CA:$CA,$C19,'20'!$CB:$CB)))-IF($D19="","",IF(ISNA(SUMIF('20'!$B:$B,$D19,'20'!$L:$L)),0,SUMIF('20'!$B:$B,$D19,'20'!$L:$L)))))</f>
        <v>0</v>
      </c>
      <c r="Z19" s="34">
        <f>IF($D19="","",(IF($C19="","",IF(ISNA(SUMIF('21'!$CA:$CA,$C19,'21'!$CB:$CB)),0,SUMIF('21'!$CA:$CA,$C19,'21'!$CB:$CB)))-IF($D19="","",IF(ISNA(SUMIF('21'!$B:$B,$D19,'21'!$L:$L)),0,SUMIF('21'!$B:$B,$D19,'21'!$L:$L)))))</f>
        <v>0</v>
      </c>
      <c r="AA19" s="34">
        <f>IF($D19="","",(IF($C19="","",IF(ISNA(SUMIF('22'!$CA:$CA,$C19,'22'!$CB:$CB)),0,SUMIF('22'!$CA:$CA,$C19,'22'!$CB:$CB)))-IF($D19="","",IF(ISNA(SUMIF('22'!$B:$B,$D19,'22'!$L:$L)),0,SUMIF('22'!$B:$B,$D19,'22'!$L:$L)))))</f>
        <v>0</v>
      </c>
      <c r="AB19" s="34">
        <f>IF($D19="","",(IF($C19="","",IF(ISNA(SUMIF('23'!$CA:$CA,$C19,'23'!$CB:$CB)),0,SUMIF('23'!$CA:$CA,$C19,'23'!$CB:$CB)))-IF($D19="","",IF(ISNA(SUMIF('23'!$B:$B,$D19,'23'!$L:$L)),0,SUMIF('23'!$B:$B,$D19,'23'!$L:$L)))))</f>
        <v>0</v>
      </c>
      <c r="AC19" s="34">
        <f>IF($D19="","",(IF($C19="","",IF(ISNA(SUMIF('24'!$CA:$CA,$C19,'24'!$CB:$CB)),0,SUMIF('24'!$CA:$CA,$C19,'24'!$CB:$CB)))-IF($D19="","",IF(ISNA(SUMIF('24'!$B:$B,$D19,'24'!$L:$L)),0,SUMIF('24'!$B:$B,$D19,'24'!$L:$L)))))</f>
        <v>0</v>
      </c>
      <c r="AD19" s="34">
        <f>IF($D19="","",(IF($C19="","",IF(ISNA(SUMIF('25'!$CA:$CA,$C19,'25'!$CB:$CB)),0,SUMIF('25'!$CA:$CA,$C19,'25'!$CB:$CB)))-IF($D19="","",IF(ISNA(SUMIF('25'!$B:$B,$D19,'25'!$L:$L)),0,SUMIF('25'!$B:$B,$D19,'25'!$L:$L)))))</f>
        <v>0</v>
      </c>
      <c r="AE19" s="34">
        <f>IF($D19="","",(IF($C19="","",IF(ISNA(SUMIF('26'!$CA:$CA,$C19,'26'!$CB:$CB)),0,SUMIF('26'!$CA:$CA,$C19,'26'!$CB:$CB)))-IF($D19="","",IF(ISNA(SUMIF('26'!$B:$B,$D19,'26'!$L:$L)),0,SUMIF('26'!$B:$B,$D19,'26'!$L:$L)))))</f>
        <v>0</v>
      </c>
      <c r="AF19" s="34">
        <f>IF($D19="","",(IF($C19="","",IF(ISNA(SUMIF('27'!$CA:$CA,$C19,'27'!$CB:$CB)),0,SUMIF('27'!$CA:$CA,$C19,'27'!$CB:$CB)))-IF($D19="","",IF(ISNA(SUMIF('27'!$B:$B,$D19,'27'!$L:$L)),0,SUMIF('27'!$B:$B,$D19,'27'!$L:$L)))))</f>
        <v>0</v>
      </c>
      <c r="AG19" s="34">
        <f>IF($D19="","",(IF($C19="","",IF(ISNA(SUMIF('28'!$CA:$CA,$C19,'28'!$CB:$CB)),0,SUMIF('28'!$CA:$CA,$C19,'28'!$CB:$CB)))-IF($D19="","",IF(ISNA(SUMIF('28'!$B:$B,$D19,'28'!$L:$L)),0,SUMIF('28'!$B:$B,$D19,'28'!$L:$L)))))</f>
        <v>0</v>
      </c>
      <c r="AH19" s="34">
        <f>IF($D19="","",(IF($C19="","",IF(ISNA(SUMIF('29'!$CA:$CA,$C19,'29'!$CB:$CB)),0,SUMIF('29'!$CA:$CA,$C19,'29'!$CB:$CB)))-IF($D19="","",IF(ISNA(SUMIF('29'!$B:$B,$D19,'29'!$L:$L)),0,SUMIF('29'!$B:$B,$D19,'29'!$L:$L)))))</f>
        <v>0</v>
      </c>
      <c r="AI19" s="34">
        <f>IF($D19="","",(IF($C19="","",IF(ISNA(SUMIF('30'!$CA:$CA,$C19,'30'!$CB:$CB)),0,SUMIF('30'!$CA:$CA,$C19,'30'!$CB:$CB)))-IF($D19="","",IF(ISNA(SUMIF('30'!$B:$B,$D19,'30'!$L:$L)),0,SUMIF('30'!$B:$B,$D19,'30'!$L:$L)))))</f>
        <v>0</v>
      </c>
      <c r="AJ19" s="34">
        <f>IF($D19="","",(IF($C19="","",IF(ISNA(SUMIF('31'!$CA:$CA,$C19,'31'!$CB:$CB)),0,SUMIF('31'!$CA:$CA,$C19,'31'!$CB:$CB)))-IF($D19="","",IF(ISNA(SUMIF('31'!$B:$B,$D19,'31'!$L:$L)),0,SUMIF('31'!$B:$B,$D19,'31'!$L:$L)))))</f>
        <v>0</v>
      </c>
      <c r="AK19" s="35">
        <f t="shared" si="2"/>
        <v>0</v>
      </c>
      <c r="AL19" s="31">
        <f t="shared" si="3"/>
        <v>46</v>
      </c>
    </row>
    <row r="20" spans="1:38" ht="18" x14ac:dyDescent="0.25">
      <c r="A20" s="19">
        <v>14</v>
      </c>
      <c r="C20" s="39">
        <f>IF(D20="","",VLOOKUP('CUADRO GENERADO'!D20,'BASE DATOS CONDUCTORES'!B:C,2,FALSE))</f>
        <v>6047</v>
      </c>
      <c r="D20" s="28">
        <f>IFERROR(VLOOKUP(A20,'BASE DATOS CONDUCTORES'!$X$4:$AB$403,5,FALSE),"")</f>
        <v>47</v>
      </c>
      <c r="E20" s="34" t="str">
        <f>IF(ISNA(VLOOKUP(D20,SALDOS!C:D,2,FALSE)),"",VLOOKUP(D20,SALDOS!C:D,2,FALSE))</f>
        <v/>
      </c>
      <c r="F20" s="34">
        <f>IF($D20="","",(IF($C20="","",IF(ISNA(SUMIF('1'!$CA:$CA,$C20,'1'!$CB:$CB)),0,SUMIF('1'!$CA:$CA,$C20,'1'!$CB:$CB)))-IF($D20="","",IF(ISNA(SUMIF('1'!$B:$B,$D20,'1'!$L:$L)),0,SUMIF('1'!$B:$B,$D20,'1'!$L:$L)))))</f>
        <v>0</v>
      </c>
      <c r="G20" s="34">
        <f>IF($D20="","",(IF($C20="","",IF(ISNA(SUMIF('2'!$CA:$CA,$C20,'2'!$CB:$CB)),0,SUMIF('2'!$CA:$CA,$C20,'2'!$CB:$CB)))-IF($D20="","",IF(ISNA(SUMIF('2'!$B:$B,$D20,'2'!$L:$L)),0,SUMIF('2'!$B:$B,$D20,'2'!$L:$L)))))</f>
        <v>0</v>
      </c>
      <c r="H20" s="34">
        <f>IF($D20="","",(IF($C20="","",IF(ISNA(SUMIF('3'!$CA:$CA,$C20,'3'!$CB:$CB)),0,SUMIF('3'!$CA:$CA,$C20,'3'!$CB:$CB)))-IF($D20="","",IF(ISNA(SUMIF('3'!$B:$B,$D20,'3'!$L:$L)),0,SUMIF('3'!$B:$B,$D20,'3'!$L:$L)))))</f>
        <v>0</v>
      </c>
      <c r="I20" s="34">
        <f>IF($D20="","",(IF($C20="","",IF(ISNA(SUMIF('4'!$CA:$CA,$C20,'4'!$CB:$CB)),0,SUMIF('4'!$CA:$CA,$C20,'4'!$CB:$CB)))-IF($D20="","",IF(ISNA(SUMIF('4'!$B:$B,$D20,'4'!$L:$L)),0,SUMIF('4'!$B:$B,$D20,'4'!$L:$L)))))</f>
        <v>0</v>
      </c>
      <c r="J20" s="34">
        <f>IF($D20="","",(IF($C20="","",IF(ISNA(SUMIF('5'!$CA:$CA,$C20,'5'!$CB:$CB)),0,SUMIF('5'!$CA:$CA,$C20,'5'!$CB:$CB)))-IF($D20="","",IF(ISNA(SUMIF('5'!$B:$B,$D20,'5'!$L:$L)),0,SUMIF('5'!$B:$B,$D20,'5'!$L:$L)))))</f>
        <v>0</v>
      </c>
      <c r="K20" s="34">
        <f>IF($D20="","",(IF($C20="","",IF(ISNA(SUMIF('6'!$CA:$CA,$C20,'6'!$CB:$CB)),0,SUMIF('6'!$CA:$CA,$C20,'6'!$CB:$CB)))-IF($D20="","",IF(ISNA(SUMIF('6'!$B:$B,$D20,'6'!$L:$L)),0,SUMIF('6'!$B:$B,$D20,'6'!$L:$L)))))</f>
        <v>0</v>
      </c>
      <c r="L20" s="34">
        <f>IF($D20="","",(IF($C20="","",IF(ISNA(SUMIF('7'!$CA:$CA,$C20,'7'!$CB:$CB)),0,SUMIF('7'!$CA:$CA,$C20,'7'!$CB:$CB)))-IF($D20="","",IF(ISNA(SUMIF('7'!$B:$B,$D20,'7'!$L:$L)),0,SUMIF('7'!$B:$B,$D20,'7'!$L:$L)))))</f>
        <v>0</v>
      </c>
      <c r="M20" s="34">
        <f>IF($D20="","",(IF($C20="","",IF(ISNA(SUMIF('8'!$CA:$CA,$C20,'8'!$CB:$CB)),0,SUMIF('8'!$CA:$CA,$C20,'8'!$CB:$CB)))-IF($D20="","",IF(ISNA(SUMIF('8'!$B:$B,$D20,'8'!$L:$L)),0,SUMIF('8'!$B:$B,$D20,'8'!$L:$L)))))</f>
        <v>0</v>
      </c>
      <c r="N20" s="34">
        <f>IF($D20="","",(IF($C20="","",IF(ISNA(SUMIF('9'!$CA:$CA,$C20,'9'!$CB:$CB)),0,SUMIF('9'!$CA:$CA,$C20,'9'!$CB:$CB)))-IF($D20="","",IF(ISNA(SUMIF('9'!$B:$B,$D20,'9'!$L:$L)),0,SUMIF('9'!$B:$B,$D20,'9'!$L:$L)))))</f>
        <v>0</v>
      </c>
      <c r="O20" s="34">
        <f>IF($D20="","",(IF($C20="","",IF(ISNA(SUMIF('10'!$CA:$CA,$C20,'10'!$CB:$CB)),0,SUMIF('10'!$CA:$CA,$C20,'10'!$CB:$CB)))-IF($D20="","",IF(ISNA(SUMIF('10'!$B:$B,$D20,'10'!$L:$L)),0,SUMIF('10'!$B:$B,$D20,'10'!$L:$L)))))</f>
        <v>0</v>
      </c>
      <c r="P20" s="34">
        <f>IF($D20="","",(IF($C20="","",IF(ISNA(SUMIF('11'!$CA:$CA,$C20,'11'!$CB:$CB)),0,SUMIF('11'!$CA:$CA,$C20,'11'!$CB:$CB)))-IF($D20="","",IF(ISNA(SUMIF('11'!$B:$B,$D20,'11'!$L:$L)),0,SUMIF('11'!$B:$B,$D20,'11'!$L:$L)))))</f>
        <v>0</v>
      </c>
      <c r="Q20" s="34">
        <f>IF($D20="","",(IF($C20="","",IF(ISNA(SUMIF('12'!$CA:$CA,$C20,'12'!$CB:$CB)),0,SUMIF('12'!$CA:$CA,$C20,'12'!$CB:$CB)))-IF($D20="","",IF(ISNA(SUMIF('12'!$B:$B,$D20,'12'!$L:$L)),0,SUMIF('12'!$B:$B,$D20,'12'!$L:$L)))))</f>
        <v>0</v>
      </c>
      <c r="R20" s="34">
        <f>IF($D20="","",(IF($C20="","",IF(ISNA(SUMIF('13'!$CA:$CA,$C20,'13'!$CB:$CB)),0,SUMIF('13'!$CA:$CA,$C20,'13'!$CB:$CB)))-IF($D20="","",IF(ISNA(SUMIF('13'!$B:$B,$D20,'13'!$L:$L)),0,SUMIF('13'!$B:$B,$D20,'13'!$L:$L)))))</f>
        <v>0</v>
      </c>
      <c r="S20" s="34">
        <f>IF($D20="","",(IF($C20="","",IF(ISNA(SUMIF('14'!$CA:$CA,$C20,'14'!$CB:$CB)),0,SUMIF('14'!$CA:$CA,$C20,'14'!$CB:$CB)))-IF($D20="","",IF(ISNA(SUMIF('14'!$B:$B,$D20,'14'!$L:$L)),0,SUMIF('14'!$B:$B,$D20,'14'!$L:$L)))))</f>
        <v>0</v>
      </c>
      <c r="T20" s="34">
        <f>IF($D20="","",(IF($C20="","",IF(ISNA(SUMIF('15'!$CA:$CA,$C20,'15'!$CB:$CB)),0,SUMIF('15'!$CA:$CA,$C20,'15'!$CB:$CB)))-IF($D20="","",IF(ISNA(SUMIF('15'!$B:$B,$D20,'15'!$L:$L)),0,SUMIF('15'!$B:$B,$D20,'15'!$L:$L)))))</f>
        <v>0</v>
      </c>
      <c r="U20" s="34">
        <f>IF($D20="","",(IF($C20="","",IF(ISNA(SUMIF('16'!$CA:$CA,$C20,'16'!$CB:$CB)),0,SUMIF('16'!$CA:$CA,$C20,'16'!$CB:$CB)))-IF($D20="","",IF(ISNA(SUMIF('16'!$B:$B,$D20,'16'!$L:$L)),0,SUMIF('16'!$B:$B,$D20,'16'!$L:$L)))))</f>
        <v>0</v>
      </c>
      <c r="V20" s="34">
        <f>IF($D20="","",(IF($C20="","",IF(ISNA(SUMIF('17'!$CA:$CA,$C20,'17'!$CB:$CB)),0,SUMIF('17'!$CA:$CA,$C20,'17'!$CB:$CB)))-IF($D20="","",IF(ISNA(SUMIF('17'!$B:$B,$D20,'17'!$L:$L)),0,SUMIF('17'!$B:$B,$D20,'17'!$L:$L)))))</f>
        <v>0</v>
      </c>
      <c r="W20" s="34">
        <f>IF($D20="","",(IF($C20="","",IF(ISNA(SUMIF('18'!$CA:$CA,$C20,'18'!$CB:$CB)),0,SUMIF('18'!$CA:$CA,$C20,'18'!$CB:$CB)))-IF($D20="","",IF(ISNA(SUMIF('18'!$B:$B,$D20,'18'!$L:$L)),0,SUMIF('18'!$B:$B,$D20,'18'!$L:$L)))))</f>
        <v>0</v>
      </c>
      <c r="X20" s="34">
        <f>IF($D20="","",(IF($C20="","",IF(ISNA(SUMIF('19'!$CA:$CA,$C20,'19'!$CB:$CB)),0,SUMIF('19'!$CA:$CA,$C20,'19'!$CB:$CB)))-IF($D20="","",IF(ISNA(SUMIF('19'!$B:$B,$D20,'19'!$L:$L)),0,SUMIF('19'!$B:$B,$D20,'19'!$L:$L)))))</f>
        <v>0</v>
      </c>
      <c r="Y20" s="34">
        <f>IF($D20="","",(IF($C20="","",IF(ISNA(SUMIF('20'!$CA:$CA,$C20,'20'!$CB:$CB)),0,SUMIF('20'!$CA:$CA,$C20,'20'!$CB:$CB)))-IF($D20="","",IF(ISNA(SUMIF('20'!$B:$B,$D20,'20'!$L:$L)),0,SUMIF('20'!$B:$B,$D20,'20'!$L:$L)))))</f>
        <v>0</v>
      </c>
      <c r="Z20" s="34">
        <f>IF($D20="","",(IF($C20="","",IF(ISNA(SUMIF('21'!$CA:$CA,$C20,'21'!$CB:$CB)),0,SUMIF('21'!$CA:$CA,$C20,'21'!$CB:$CB)))-IF($D20="","",IF(ISNA(SUMIF('21'!$B:$B,$D20,'21'!$L:$L)),0,SUMIF('21'!$B:$B,$D20,'21'!$L:$L)))))</f>
        <v>0</v>
      </c>
      <c r="AA20" s="34">
        <f>IF($D20="","",(IF($C20="","",IF(ISNA(SUMIF('22'!$CA:$CA,$C20,'22'!$CB:$CB)),0,SUMIF('22'!$CA:$CA,$C20,'22'!$CB:$CB)))-IF($D20="","",IF(ISNA(SUMIF('22'!$B:$B,$D20,'22'!$L:$L)),0,SUMIF('22'!$B:$B,$D20,'22'!$L:$L)))))</f>
        <v>0</v>
      </c>
      <c r="AB20" s="34">
        <f>IF($D20="","",(IF($C20="","",IF(ISNA(SUMIF('23'!$CA:$CA,$C20,'23'!$CB:$CB)),0,SUMIF('23'!$CA:$CA,$C20,'23'!$CB:$CB)))-IF($D20="","",IF(ISNA(SUMIF('23'!$B:$B,$D20,'23'!$L:$L)),0,SUMIF('23'!$B:$B,$D20,'23'!$L:$L)))))</f>
        <v>0</v>
      </c>
      <c r="AC20" s="34">
        <f>IF($D20="","",(IF($C20="","",IF(ISNA(SUMIF('24'!$CA:$CA,$C20,'24'!$CB:$CB)),0,SUMIF('24'!$CA:$CA,$C20,'24'!$CB:$CB)))-IF($D20="","",IF(ISNA(SUMIF('24'!$B:$B,$D20,'24'!$L:$L)),0,SUMIF('24'!$B:$B,$D20,'24'!$L:$L)))))</f>
        <v>0</v>
      </c>
      <c r="AD20" s="34">
        <f>IF($D20="","",(IF($C20="","",IF(ISNA(SUMIF('25'!$CA:$CA,$C20,'25'!$CB:$CB)),0,SUMIF('25'!$CA:$CA,$C20,'25'!$CB:$CB)))-IF($D20="","",IF(ISNA(SUMIF('25'!$B:$B,$D20,'25'!$L:$L)),0,SUMIF('25'!$B:$B,$D20,'25'!$L:$L)))))</f>
        <v>0</v>
      </c>
      <c r="AE20" s="34">
        <f>IF($D20="","",(IF($C20="","",IF(ISNA(SUMIF('26'!$CA:$CA,$C20,'26'!$CB:$CB)),0,SUMIF('26'!$CA:$CA,$C20,'26'!$CB:$CB)))-IF($D20="","",IF(ISNA(SUMIF('26'!$B:$B,$D20,'26'!$L:$L)),0,SUMIF('26'!$B:$B,$D20,'26'!$L:$L)))))</f>
        <v>0</v>
      </c>
      <c r="AF20" s="34">
        <f>IF($D20="","",(IF($C20="","",IF(ISNA(SUMIF('27'!$CA:$CA,$C20,'27'!$CB:$CB)),0,SUMIF('27'!$CA:$CA,$C20,'27'!$CB:$CB)))-IF($D20="","",IF(ISNA(SUMIF('27'!$B:$B,$D20,'27'!$L:$L)),0,SUMIF('27'!$B:$B,$D20,'27'!$L:$L)))))</f>
        <v>0</v>
      </c>
      <c r="AG20" s="34">
        <f>IF($D20="","",(IF($C20="","",IF(ISNA(SUMIF('28'!$CA:$CA,$C20,'28'!$CB:$CB)),0,SUMIF('28'!$CA:$CA,$C20,'28'!$CB:$CB)))-IF($D20="","",IF(ISNA(SUMIF('28'!$B:$B,$D20,'28'!$L:$L)),0,SUMIF('28'!$B:$B,$D20,'28'!$L:$L)))))</f>
        <v>0</v>
      </c>
      <c r="AH20" s="34">
        <f>IF($D20="","",(IF($C20="","",IF(ISNA(SUMIF('29'!$CA:$CA,$C20,'29'!$CB:$CB)),0,SUMIF('29'!$CA:$CA,$C20,'29'!$CB:$CB)))-IF($D20="","",IF(ISNA(SUMIF('29'!$B:$B,$D20,'29'!$L:$L)),0,SUMIF('29'!$B:$B,$D20,'29'!$L:$L)))))</f>
        <v>0</v>
      </c>
      <c r="AI20" s="34">
        <f>IF($D20="","",(IF($C20="","",IF(ISNA(SUMIF('30'!$CA:$CA,$C20,'30'!$CB:$CB)),0,SUMIF('30'!$CA:$CA,$C20,'30'!$CB:$CB)))-IF($D20="","",IF(ISNA(SUMIF('30'!$B:$B,$D20,'30'!$L:$L)),0,SUMIF('30'!$B:$B,$D20,'30'!$L:$L)))))</f>
        <v>0</v>
      </c>
      <c r="AJ20" s="34">
        <f>IF($D20="","",(IF($C20="","",IF(ISNA(SUMIF('31'!$CA:$CA,$C20,'31'!$CB:$CB)),0,SUMIF('31'!$CA:$CA,$C20,'31'!$CB:$CB)))-IF($D20="","",IF(ISNA(SUMIF('31'!$B:$B,$D20,'31'!$L:$L)),0,SUMIF('31'!$B:$B,$D20,'31'!$L:$L)))))</f>
        <v>0</v>
      </c>
      <c r="AK20" s="35">
        <f t="shared" si="2"/>
        <v>0</v>
      </c>
      <c r="AL20" s="31">
        <f t="shared" si="3"/>
        <v>47</v>
      </c>
    </row>
    <row r="21" spans="1:38" ht="18" x14ac:dyDescent="0.25">
      <c r="A21" s="19">
        <v>15</v>
      </c>
      <c r="C21" s="39">
        <f>IF(D21="","",VLOOKUP('CUADRO GENERADO'!D21,'BASE DATOS CONDUCTORES'!B:C,2,FALSE))</f>
        <v>6054</v>
      </c>
      <c r="D21" s="28">
        <f>IFERROR(VLOOKUP(A21,'BASE DATOS CONDUCTORES'!$X$4:$AB$403,5,FALSE),"")</f>
        <v>48</v>
      </c>
      <c r="E21" s="34" t="str">
        <f>IF(ISNA(VLOOKUP(D21,SALDOS!C:D,2,FALSE)),"",VLOOKUP(D21,SALDOS!C:D,2,FALSE))</f>
        <v/>
      </c>
      <c r="F21" s="34">
        <f>IF($D21="","",(IF($C21="","",IF(ISNA(SUMIF('1'!$CA:$CA,$C21,'1'!$CB:$CB)),0,SUMIF('1'!$CA:$CA,$C21,'1'!$CB:$CB)))-IF($D21="","",IF(ISNA(SUMIF('1'!$B:$B,$D21,'1'!$L:$L)),0,SUMIF('1'!$B:$B,$D21,'1'!$L:$L)))))</f>
        <v>0</v>
      </c>
      <c r="G21" s="34">
        <f>IF($D21="","",(IF($C21="","",IF(ISNA(SUMIF('2'!$CA:$CA,$C21,'2'!$CB:$CB)),0,SUMIF('2'!$CA:$CA,$C21,'2'!$CB:$CB)))-IF($D21="","",IF(ISNA(SUMIF('2'!$B:$B,$D21,'2'!$L:$L)),0,SUMIF('2'!$B:$B,$D21,'2'!$L:$L)))))</f>
        <v>0</v>
      </c>
      <c r="H21" s="34">
        <f>IF($D21="","",(IF($C21="","",IF(ISNA(SUMIF('3'!$CA:$CA,$C21,'3'!$CB:$CB)),0,SUMIF('3'!$CA:$CA,$C21,'3'!$CB:$CB)))-IF($D21="","",IF(ISNA(SUMIF('3'!$B:$B,$D21,'3'!$L:$L)),0,SUMIF('3'!$B:$B,$D21,'3'!$L:$L)))))</f>
        <v>0</v>
      </c>
      <c r="I21" s="34">
        <f>IF($D21="","",(IF($C21="","",IF(ISNA(SUMIF('4'!$CA:$CA,$C21,'4'!$CB:$CB)),0,SUMIF('4'!$CA:$CA,$C21,'4'!$CB:$CB)))-IF($D21="","",IF(ISNA(SUMIF('4'!$B:$B,$D21,'4'!$L:$L)),0,SUMIF('4'!$B:$B,$D21,'4'!$L:$L)))))</f>
        <v>0</v>
      </c>
      <c r="J21" s="34">
        <f>IF($D21="","",(IF($C21="","",IF(ISNA(SUMIF('5'!$CA:$CA,$C21,'5'!$CB:$CB)),0,SUMIF('5'!$CA:$CA,$C21,'5'!$CB:$CB)))-IF($D21="","",IF(ISNA(SUMIF('5'!$B:$B,$D21,'5'!$L:$L)),0,SUMIF('5'!$B:$B,$D21,'5'!$L:$L)))))</f>
        <v>0</v>
      </c>
      <c r="K21" s="34">
        <f>IF($D21="","",(IF($C21="","",IF(ISNA(SUMIF('6'!$CA:$CA,$C21,'6'!$CB:$CB)),0,SUMIF('6'!$CA:$CA,$C21,'6'!$CB:$CB)))-IF($D21="","",IF(ISNA(SUMIF('6'!$B:$B,$D21,'6'!$L:$L)),0,SUMIF('6'!$B:$B,$D21,'6'!$L:$L)))))</f>
        <v>0</v>
      </c>
      <c r="L21" s="34">
        <f>IF($D21="","",(IF($C21="","",IF(ISNA(SUMIF('7'!$CA:$CA,$C21,'7'!$CB:$CB)),0,SUMIF('7'!$CA:$CA,$C21,'7'!$CB:$CB)))-IF($D21="","",IF(ISNA(SUMIF('7'!$B:$B,$D21,'7'!$L:$L)),0,SUMIF('7'!$B:$B,$D21,'7'!$L:$L)))))</f>
        <v>0</v>
      </c>
      <c r="M21" s="34">
        <f>IF($D21="","",(IF($C21="","",IF(ISNA(SUMIF('8'!$CA:$CA,$C21,'8'!$CB:$CB)),0,SUMIF('8'!$CA:$CA,$C21,'8'!$CB:$CB)))-IF($D21="","",IF(ISNA(SUMIF('8'!$B:$B,$D21,'8'!$L:$L)),0,SUMIF('8'!$B:$B,$D21,'8'!$L:$L)))))</f>
        <v>0</v>
      </c>
      <c r="N21" s="34">
        <f>IF($D21="","",(IF($C21="","",IF(ISNA(SUMIF('9'!$CA:$CA,$C21,'9'!$CB:$CB)),0,SUMIF('9'!$CA:$CA,$C21,'9'!$CB:$CB)))-IF($D21="","",IF(ISNA(SUMIF('9'!$B:$B,$D21,'9'!$L:$L)),0,SUMIF('9'!$B:$B,$D21,'9'!$L:$L)))))</f>
        <v>0</v>
      </c>
      <c r="O21" s="34">
        <f>IF($D21="","",(IF($C21="","",IF(ISNA(SUMIF('10'!$CA:$CA,$C21,'10'!$CB:$CB)),0,SUMIF('10'!$CA:$CA,$C21,'10'!$CB:$CB)))-IF($D21="","",IF(ISNA(SUMIF('10'!$B:$B,$D21,'10'!$L:$L)),0,SUMIF('10'!$B:$B,$D21,'10'!$L:$L)))))</f>
        <v>0</v>
      </c>
      <c r="P21" s="34">
        <f>IF($D21="","",(IF($C21="","",IF(ISNA(SUMIF('11'!$CA:$CA,$C21,'11'!$CB:$CB)),0,SUMIF('11'!$CA:$CA,$C21,'11'!$CB:$CB)))-IF($D21="","",IF(ISNA(SUMIF('11'!$B:$B,$D21,'11'!$L:$L)),0,SUMIF('11'!$B:$B,$D21,'11'!$L:$L)))))</f>
        <v>0</v>
      </c>
      <c r="Q21" s="34">
        <f>IF($D21="","",(IF($C21="","",IF(ISNA(SUMIF('12'!$CA:$CA,$C21,'12'!$CB:$CB)),0,SUMIF('12'!$CA:$CA,$C21,'12'!$CB:$CB)))-IF($D21="","",IF(ISNA(SUMIF('12'!$B:$B,$D21,'12'!$L:$L)),0,SUMIF('12'!$B:$B,$D21,'12'!$L:$L)))))</f>
        <v>0</v>
      </c>
      <c r="R21" s="34">
        <f>IF($D21="","",(IF($C21="","",IF(ISNA(SUMIF('13'!$CA:$CA,$C21,'13'!$CB:$CB)),0,SUMIF('13'!$CA:$CA,$C21,'13'!$CB:$CB)))-IF($D21="","",IF(ISNA(SUMIF('13'!$B:$B,$D21,'13'!$L:$L)),0,SUMIF('13'!$B:$B,$D21,'13'!$L:$L)))))</f>
        <v>0</v>
      </c>
      <c r="S21" s="34">
        <f>IF($D21="","",(IF($C21="","",IF(ISNA(SUMIF('14'!$CA:$CA,$C21,'14'!$CB:$CB)),0,SUMIF('14'!$CA:$CA,$C21,'14'!$CB:$CB)))-IF($D21="","",IF(ISNA(SUMIF('14'!$B:$B,$D21,'14'!$L:$L)),0,SUMIF('14'!$B:$B,$D21,'14'!$L:$L)))))</f>
        <v>0</v>
      </c>
      <c r="T21" s="34">
        <f>IF($D21="","",(IF($C21="","",IF(ISNA(SUMIF('15'!$CA:$CA,$C21,'15'!$CB:$CB)),0,SUMIF('15'!$CA:$CA,$C21,'15'!$CB:$CB)))-IF($D21="","",IF(ISNA(SUMIF('15'!$B:$B,$D21,'15'!$L:$L)),0,SUMIF('15'!$B:$B,$D21,'15'!$L:$L)))))</f>
        <v>0</v>
      </c>
      <c r="U21" s="34">
        <f>IF($D21="","",(IF($C21="","",IF(ISNA(SUMIF('16'!$CA:$CA,$C21,'16'!$CB:$CB)),0,SUMIF('16'!$CA:$CA,$C21,'16'!$CB:$CB)))-IF($D21="","",IF(ISNA(SUMIF('16'!$B:$B,$D21,'16'!$L:$L)),0,SUMIF('16'!$B:$B,$D21,'16'!$L:$L)))))</f>
        <v>0</v>
      </c>
      <c r="V21" s="34">
        <f>IF($D21="","",(IF($C21="","",IF(ISNA(SUMIF('17'!$CA:$CA,$C21,'17'!$CB:$CB)),0,SUMIF('17'!$CA:$CA,$C21,'17'!$CB:$CB)))-IF($D21="","",IF(ISNA(SUMIF('17'!$B:$B,$D21,'17'!$L:$L)),0,SUMIF('17'!$B:$B,$D21,'17'!$L:$L)))))</f>
        <v>0</v>
      </c>
      <c r="W21" s="34">
        <f>IF($D21="","",(IF($C21="","",IF(ISNA(SUMIF('18'!$CA:$CA,$C21,'18'!$CB:$CB)),0,SUMIF('18'!$CA:$CA,$C21,'18'!$CB:$CB)))-IF($D21="","",IF(ISNA(SUMIF('18'!$B:$B,$D21,'18'!$L:$L)),0,SUMIF('18'!$B:$B,$D21,'18'!$L:$L)))))</f>
        <v>0</v>
      </c>
      <c r="X21" s="34">
        <f>IF($D21="","",(IF($C21="","",IF(ISNA(SUMIF('19'!$CA:$CA,$C21,'19'!$CB:$CB)),0,SUMIF('19'!$CA:$CA,$C21,'19'!$CB:$CB)))-IF($D21="","",IF(ISNA(SUMIF('19'!$B:$B,$D21,'19'!$L:$L)),0,SUMIF('19'!$B:$B,$D21,'19'!$L:$L)))))</f>
        <v>0</v>
      </c>
      <c r="Y21" s="34">
        <f>IF($D21="","",(IF($C21="","",IF(ISNA(SUMIF('20'!$CA:$CA,$C21,'20'!$CB:$CB)),0,SUMIF('20'!$CA:$CA,$C21,'20'!$CB:$CB)))-IF($D21="","",IF(ISNA(SUMIF('20'!$B:$B,$D21,'20'!$L:$L)),0,SUMIF('20'!$B:$B,$D21,'20'!$L:$L)))))</f>
        <v>0</v>
      </c>
      <c r="Z21" s="34">
        <f>IF($D21="","",(IF($C21="","",IF(ISNA(SUMIF('21'!$CA:$CA,$C21,'21'!$CB:$CB)),0,SUMIF('21'!$CA:$CA,$C21,'21'!$CB:$CB)))-IF($D21="","",IF(ISNA(SUMIF('21'!$B:$B,$D21,'21'!$L:$L)),0,SUMIF('21'!$B:$B,$D21,'21'!$L:$L)))))</f>
        <v>0</v>
      </c>
      <c r="AA21" s="34">
        <f>IF($D21="","",(IF($C21="","",IF(ISNA(SUMIF('22'!$CA:$CA,$C21,'22'!$CB:$CB)),0,SUMIF('22'!$CA:$CA,$C21,'22'!$CB:$CB)))-IF($D21="","",IF(ISNA(SUMIF('22'!$B:$B,$D21,'22'!$L:$L)),0,SUMIF('22'!$B:$B,$D21,'22'!$L:$L)))))</f>
        <v>0</v>
      </c>
      <c r="AB21" s="34">
        <f>IF($D21="","",(IF($C21="","",IF(ISNA(SUMIF('23'!$CA:$CA,$C21,'23'!$CB:$CB)),0,SUMIF('23'!$CA:$CA,$C21,'23'!$CB:$CB)))-IF($D21="","",IF(ISNA(SUMIF('23'!$B:$B,$D21,'23'!$L:$L)),0,SUMIF('23'!$B:$B,$D21,'23'!$L:$L)))))</f>
        <v>0</v>
      </c>
      <c r="AC21" s="34">
        <f>IF($D21="","",(IF($C21="","",IF(ISNA(SUMIF('24'!$CA:$CA,$C21,'24'!$CB:$CB)),0,SUMIF('24'!$CA:$CA,$C21,'24'!$CB:$CB)))-IF($D21="","",IF(ISNA(SUMIF('24'!$B:$B,$D21,'24'!$L:$L)),0,SUMIF('24'!$B:$B,$D21,'24'!$L:$L)))))</f>
        <v>0</v>
      </c>
      <c r="AD21" s="34">
        <f>IF($D21="","",(IF($C21="","",IF(ISNA(SUMIF('25'!$CA:$CA,$C21,'25'!$CB:$CB)),0,SUMIF('25'!$CA:$CA,$C21,'25'!$CB:$CB)))-IF($D21="","",IF(ISNA(SUMIF('25'!$B:$B,$D21,'25'!$L:$L)),0,SUMIF('25'!$B:$B,$D21,'25'!$L:$L)))))</f>
        <v>0</v>
      </c>
      <c r="AE21" s="34">
        <f>IF($D21="","",(IF($C21="","",IF(ISNA(SUMIF('26'!$CA:$CA,$C21,'26'!$CB:$CB)),0,SUMIF('26'!$CA:$CA,$C21,'26'!$CB:$CB)))-IF($D21="","",IF(ISNA(SUMIF('26'!$B:$B,$D21,'26'!$L:$L)),0,SUMIF('26'!$B:$B,$D21,'26'!$L:$L)))))</f>
        <v>0</v>
      </c>
      <c r="AF21" s="34">
        <f>IF($D21="","",(IF($C21="","",IF(ISNA(SUMIF('27'!$CA:$CA,$C21,'27'!$CB:$CB)),0,SUMIF('27'!$CA:$CA,$C21,'27'!$CB:$CB)))-IF($D21="","",IF(ISNA(SUMIF('27'!$B:$B,$D21,'27'!$L:$L)),0,SUMIF('27'!$B:$B,$D21,'27'!$L:$L)))))</f>
        <v>0</v>
      </c>
      <c r="AG21" s="34">
        <f>IF($D21="","",(IF($C21="","",IF(ISNA(SUMIF('28'!$CA:$CA,$C21,'28'!$CB:$CB)),0,SUMIF('28'!$CA:$CA,$C21,'28'!$CB:$CB)))-IF($D21="","",IF(ISNA(SUMIF('28'!$B:$B,$D21,'28'!$L:$L)),0,SUMIF('28'!$B:$B,$D21,'28'!$L:$L)))))</f>
        <v>0</v>
      </c>
      <c r="AH21" s="34">
        <f>IF($D21="","",(IF($C21="","",IF(ISNA(SUMIF('29'!$CA:$CA,$C21,'29'!$CB:$CB)),0,SUMIF('29'!$CA:$CA,$C21,'29'!$CB:$CB)))-IF($D21="","",IF(ISNA(SUMIF('29'!$B:$B,$D21,'29'!$L:$L)),0,SUMIF('29'!$B:$B,$D21,'29'!$L:$L)))))</f>
        <v>0</v>
      </c>
      <c r="AI21" s="34">
        <f>IF($D21="","",(IF($C21="","",IF(ISNA(SUMIF('30'!$CA:$CA,$C21,'30'!$CB:$CB)),0,SUMIF('30'!$CA:$CA,$C21,'30'!$CB:$CB)))-IF($D21="","",IF(ISNA(SUMIF('30'!$B:$B,$D21,'30'!$L:$L)),0,SUMIF('30'!$B:$B,$D21,'30'!$L:$L)))))</f>
        <v>0</v>
      </c>
      <c r="AJ21" s="34">
        <f>IF($D21="","",(IF($C21="","",IF(ISNA(SUMIF('31'!$CA:$CA,$C21,'31'!$CB:$CB)),0,SUMIF('31'!$CA:$CA,$C21,'31'!$CB:$CB)))-IF($D21="","",IF(ISNA(SUMIF('31'!$B:$B,$D21,'31'!$L:$L)),0,SUMIF('31'!$B:$B,$D21,'31'!$L:$L)))))</f>
        <v>0</v>
      </c>
      <c r="AK21" s="35">
        <f t="shared" si="2"/>
        <v>0</v>
      </c>
      <c r="AL21" s="31">
        <f t="shared" si="3"/>
        <v>48</v>
      </c>
    </row>
    <row r="22" spans="1:38" ht="18" x14ac:dyDescent="0.25">
      <c r="A22" s="19">
        <v>16</v>
      </c>
      <c r="C22" s="39">
        <f>IF(D22="","",VLOOKUP('CUADRO GENERADO'!D22,'BASE DATOS CONDUCTORES'!B:C,2,FALSE))</f>
        <v>6049</v>
      </c>
      <c r="D22" s="28">
        <f>IFERROR(VLOOKUP(A22,'BASE DATOS CONDUCTORES'!$X$4:$AB$403,5,FALSE),"")</f>
        <v>49</v>
      </c>
      <c r="E22" s="34" t="str">
        <f>IF(ISNA(VLOOKUP(D22,SALDOS!C:D,2,FALSE)),"",VLOOKUP(D22,SALDOS!C:D,2,FALSE))</f>
        <v/>
      </c>
      <c r="F22" s="34">
        <f>IF($D22="","",(IF($C22="","",IF(ISNA(SUMIF('1'!$CA:$CA,$C22,'1'!$CB:$CB)),0,SUMIF('1'!$CA:$CA,$C22,'1'!$CB:$CB)))-IF($D22="","",IF(ISNA(SUMIF('1'!$B:$B,$D22,'1'!$L:$L)),0,SUMIF('1'!$B:$B,$D22,'1'!$L:$L)))))</f>
        <v>0</v>
      </c>
      <c r="G22" s="34">
        <f>IF($D22="","",(IF($C22="","",IF(ISNA(SUMIF('2'!$CA:$CA,$C22,'2'!$CB:$CB)),0,SUMIF('2'!$CA:$CA,$C22,'2'!$CB:$CB)))-IF($D22="","",IF(ISNA(SUMIF('2'!$B:$B,$D22,'2'!$L:$L)),0,SUMIF('2'!$B:$B,$D22,'2'!$L:$L)))))</f>
        <v>0</v>
      </c>
      <c r="H22" s="34">
        <f>IF($D22="","",(IF($C22="","",IF(ISNA(SUMIF('3'!$CA:$CA,$C22,'3'!$CB:$CB)),0,SUMIF('3'!$CA:$CA,$C22,'3'!$CB:$CB)))-IF($D22="","",IF(ISNA(SUMIF('3'!$B:$B,$D22,'3'!$L:$L)),0,SUMIF('3'!$B:$B,$D22,'3'!$L:$L)))))</f>
        <v>0</v>
      </c>
      <c r="I22" s="34">
        <f>IF($D22="","",(IF($C22="","",IF(ISNA(SUMIF('4'!$CA:$CA,$C22,'4'!$CB:$CB)),0,SUMIF('4'!$CA:$CA,$C22,'4'!$CB:$CB)))-IF($D22="","",IF(ISNA(SUMIF('4'!$B:$B,$D22,'4'!$L:$L)),0,SUMIF('4'!$B:$B,$D22,'4'!$L:$L)))))</f>
        <v>0</v>
      </c>
      <c r="J22" s="34">
        <f>IF($D22="","",(IF($C22="","",IF(ISNA(SUMIF('5'!$CA:$CA,$C22,'5'!$CB:$CB)),0,SUMIF('5'!$CA:$CA,$C22,'5'!$CB:$CB)))-IF($D22="","",IF(ISNA(SUMIF('5'!$B:$B,$D22,'5'!$L:$L)),0,SUMIF('5'!$B:$B,$D22,'5'!$L:$L)))))</f>
        <v>0</v>
      </c>
      <c r="K22" s="34">
        <f>IF($D22="","",(IF($C22="","",IF(ISNA(SUMIF('6'!$CA:$CA,$C22,'6'!$CB:$CB)),0,SUMIF('6'!$CA:$CA,$C22,'6'!$CB:$CB)))-IF($D22="","",IF(ISNA(SUMIF('6'!$B:$B,$D22,'6'!$L:$L)),0,SUMIF('6'!$B:$B,$D22,'6'!$L:$L)))))</f>
        <v>0</v>
      </c>
      <c r="L22" s="34">
        <f>IF($D22="","",(IF($C22="","",IF(ISNA(SUMIF('7'!$CA:$CA,$C22,'7'!$CB:$CB)),0,SUMIF('7'!$CA:$CA,$C22,'7'!$CB:$CB)))-IF($D22="","",IF(ISNA(SUMIF('7'!$B:$B,$D22,'7'!$L:$L)),0,SUMIF('7'!$B:$B,$D22,'7'!$L:$L)))))</f>
        <v>0</v>
      </c>
      <c r="M22" s="34">
        <f>IF($D22="","",(IF($C22="","",IF(ISNA(SUMIF('8'!$CA:$CA,$C22,'8'!$CB:$CB)),0,SUMIF('8'!$CA:$CA,$C22,'8'!$CB:$CB)))-IF($D22="","",IF(ISNA(SUMIF('8'!$B:$B,$D22,'8'!$L:$L)),0,SUMIF('8'!$B:$B,$D22,'8'!$L:$L)))))</f>
        <v>0</v>
      </c>
      <c r="N22" s="34">
        <f>IF($D22="","",(IF($C22="","",IF(ISNA(SUMIF('9'!$CA:$CA,$C22,'9'!$CB:$CB)),0,SUMIF('9'!$CA:$CA,$C22,'9'!$CB:$CB)))-IF($D22="","",IF(ISNA(SUMIF('9'!$B:$B,$D22,'9'!$L:$L)),0,SUMIF('9'!$B:$B,$D22,'9'!$L:$L)))))</f>
        <v>0</v>
      </c>
      <c r="O22" s="34">
        <f>IF($D22="","",(IF($C22="","",IF(ISNA(SUMIF('10'!$CA:$CA,$C22,'10'!$CB:$CB)),0,SUMIF('10'!$CA:$CA,$C22,'10'!$CB:$CB)))-IF($D22="","",IF(ISNA(SUMIF('10'!$B:$B,$D22,'10'!$L:$L)),0,SUMIF('10'!$B:$B,$D22,'10'!$L:$L)))))</f>
        <v>0</v>
      </c>
      <c r="P22" s="34">
        <f>IF($D22="","",(IF($C22="","",IF(ISNA(SUMIF('11'!$CA:$CA,$C22,'11'!$CB:$CB)),0,SUMIF('11'!$CA:$CA,$C22,'11'!$CB:$CB)))-IF($D22="","",IF(ISNA(SUMIF('11'!$B:$B,$D22,'11'!$L:$L)),0,SUMIF('11'!$B:$B,$D22,'11'!$L:$L)))))</f>
        <v>0</v>
      </c>
      <c r="Q22" s="34">
        <f>IF($D22="","",(IF($C22="","",IF(ISNA(SUMIF('12'!$CA:$CA,$C22,'12'!$CB:$CB)),0,SUMIF('12'!$CA:$CA,$C22,'12'!$CB:$CB)))-IF($D22="","",IF(ISNA(SUMIF('12'!$B:$B,$D22,'12'!$L:$L)),0,SUMIF('12'!$B:$B,$D22,'12'!$L:$L)))))</f>
        <v>0</v>
      </c>
      <c r="R22" s="34">
        <f>IF($D22="","",(IF($C22="","",IF(ISNA(SUMIF('13'!$CA:$CA,$C22,'13'!$CB:$CB)),0,SUMIF('13'!$CA:$CA,$C22,'13'!$CB:$CB)))-IF($D22="","",IF(ISNA(SUMIF('13'!$B:$B,$D22,'13'!$L:$L)),0,SUMIF('13'!$B:$B,$D22,'13'!$L:$L)))))</f>
        <v>0</v>
      </c>
      <c r="S22" s="34">
        <f>IF($D22="","",(IF($C22="","",IF(ISNA(SUMIF('14'!$CA:$CA,$C22,'14'!$CB:$CB)),0,SUMIF('14'!$CA:$CA,$C22,'14'!$CB:$CB)))-IF($D22="","",IF(ISNA(SUMIF('14'!$B:$B,$D22,'14'!$L:$L)),0,SUMIF('14'!$B:$B,$D22,'14'!$L:$L)))))</f>
        <v>0</v>
      </c>
      <c r="T22" s="34">
        <f>IF($D22="","",(IF($C22="","",IF(ISNA(SUMIF('15'!$CA:$CA,$C22,'15'!$CB:$CB)),0,SUMIF('15'!$CA:$CA,$C22,'15'!$CB:$CB)))-IF($D22="","",IF(ISNA(SUMIF('15'!$B:$B,$D22,'15'!$L:$L)),0,SUMIF('15'!$B:$B,$D22,'15'!$L:$L)))))</f>
        <v>0</v>
      </c>
      <c r="U22" s="34">
        <f>IF($D22="","",(IF($C22="","",IF(ISNA(SUMIF('16'!$CA:$CA,$C22,'16'!$CB:$CB)),0,SUMIF('16'!$CA:$CA,$C22,'16'!$CB:$CB)))-IF($D22="","",IF(ISNA(SUMIF('16'!$B:$B,$D22,'16'!$L:$L)),0,SUMIF('16'!$B:$B,$D22,'16'!$L:$L)))))</f>
        <v>0</v>
      </c>
      <c r="V22" s="34">
        <f>IF($D22="","",(IF($C22="","",IF(ISNA(SUMIF('17'!$CA:$CA,$C22,'17'!$CB:$CB)),0,SUMIF('17'!$CA:$CA,$C22,'17'!$CB:$CB)))-IF($D22="","",IF(ISNA(SUMIF('17'!$B:$B,$D22,'17'!$L:$L)),0,SUMIF('17'!$B:$B,$D22,'17'!$L:$L)))))</f>
        <v>0</v>
      </c>
      <c r="W22" s="34">
        <f>IF($D22="","",(IF($C22="","",IF(ISNA(SUMIF('18'!$CA:$CA,$C22,'18'!$CB:$CB)),0,SUMIF('18'!$CA:$CA,$C22,'18'!$CB:$CB)))-IF($D22="","",IF(ISNA(SUMIF('18'!$B:$B,$D22,'18'!$L:$L)),0,SUMIF('18'!$B:$B,$D22,'18'!$L:$L)))))</f>
        <v>0</v>
      </c>
      <c r="X22" s="34">
        <f>IF($D22="","",(IF($C22="","",IF(ISNA(SUMIF('19'!$CA:$CA,$C22,'19'!$CB:$CB)),0,SUMIF('19'!$CA:$CA,$C22,'19'!$CB:$CB)))-IF($D22="","",IF(ISNA(SUMIF('19'!$B:$B,$D22,'19'!$L:$L)),0,SUMIF('19'!$B:$B,$D22,'19'!$L:$L)))))</f>
        <v>0</v>
      </c>
      <c r="Y22" s="34">
        <f>IF($D22="","",(IF($C22="","",IF(ISNA(SUMIF('20'!$CA:$CA,$C22,'20'!$CB:$CB)),0,SUMIF('20'!$CA:$CA,$C22,'20'!$CB:$CB)))-IF($D22="","",IF(ISNA(SUMIF('20'!$B:$B,$D22,'20'!$L:$L)),0,SUMIF('20'!$B:$B,$D22,'20'!$L:$L)))))</f>
        <v>0</v>
      </c>
      <c r="Z22" s="34">
        <f>IF($D22="","",(IF($C22="","",IF(ISNA(SUMIF('21'!$CA:$CA,$C22,'21'!$CB:$CB)),0,SUMIF('21'!$CA:$CA,$C22,'21'!$CB:$CB)))-IF($D22="","",IF(ISNA(SUMIF('21'!$B:$B,$D22,'21'!$L:$L)),0,SUMIF('21'!$B:$B,$D22,'21'!$L:$L)))))</f>
        <v>0</v>
      </c>
      <c r="AA22" s="34">
        <f>IF($D22="","",(IF($C22="","",IF(ISNA(SUMIF('22'!$CA:$CA,$C22,'22'!$CB:$CB)),0,SUMIF('22'!$CA:$CA,$C22,'22'!$CB:$CB)))-IF($D22="","",IF(ISNA(SUMIF('22'!$B:$B,$D22,'22'!$L:$L)),0,SUMIF('22'!$B:$B,$D22,'22'!$L:$L)))))</f>
        <v>0</v>
      </c>
      <c r="AB22" s="34">
        <f>IF($D22="","",(IF($C22="","",IF(ISNA(SUMIF('23'!$CA:$CA,$C22,'23'!$CB:$CB)),0,SUMIF('23'!$CA:$CA,$C22,'23'!$CB:$CB)))-IF($D22="","",IF(ISNA(SUMIF('23'!$B:$B,$D22,'23'!$L:$L)),0,SUMIF('23'!$B:$B,$D22,'23'!$L:$L)))))</f>
        <v>0</v>
      </c>
      <c r="AC22" s="34">
        <f>IF($D22="","",(IF($C22="","",IF(ISNA(SUMIF('24'!$CA:$CA,$C22,'24'!$CB:$CB)),0,SUMIF('24'!$CA:$CA,$C22,'24'!$CB:$CB)))-IF($D22="","",IF(ISNA(SUMIF('24'!$B:$B,$D22,'24'!$L:$L)),0,SUMIF('24'!$B:$B,$D22,'24'!$L:$L)))))</f>
        <v>0</v>
      </c>
      <c r="AD22" s="34">
        <f>IF($D22="","",(IF($C22="","",IF(ISNA(SUMIF('25'!$CA:$CA,$C22,'25'!$CB:$CB)),0,SUMIF('25'!$CA:$CA,$C22,'25'!$CB:$CB)))-IF($D22="","",IF(ISNA(SUMIF('25'!$B:$B,$D22,'25'!$L:$L)),0,SUMIF('25'!$B:$B,$D22,'25'!$L:$L)))))</f>
        <v>0</v>
      </c>
      <c r="AE22" s="34">
        <f>IF($D22="","",(IF($C22="","",IF(ISNA(SUMIF('26'!$CA:$CA,$C22,'26'!$CB:$CB)),0,SUMIF('26'!$CA:$CA,$C22,'26'!$CB:$CB)))-IF($D22="","",IF(ISNA(SUMIF('26'!$B:$B,$D22,'26'!$L:$L)),0,SUMIF('26'!$B:$B,$D22,'26'!$L:$L)))))</f>
        <v>0</v>
      </c>
      <c r="AF22" s="34">
        <f>IF($D22="","",(IF($C22="","",IF(ISNA(SUMIF('27'!$CA:$CA,$C22,'27'!$CB:$CB)),0,SUMIF('27'!$CA:$CA,$C22,'27'!$CB:$CB)))-IF($D22="","",IF(ISNA(SUMIF('27'!$B:$B,$D22,'27'!$L:$L)),0,SUMIF('27'!$B:$B,$D22,'27'!$L:$L)))))</f>
        <v>0</v>
      </c>
      <c r="AG22" s="34">
        <f>IF($D22="","",(IF($C22="","",IF(ISNA(SUMIF('28'!$CA:$CA,$C22,'28'!$CB:$CB)),0,SUMIF('28'!$CA:$CA,$C22,'28'!$CB:$CB)))-IF($D22="","",IF(ISNA(SUMIF('28'!$B:$B,$D22,'28'!$L:$L)),0,SUMIF('28'!$B:$B,$D22,'28'!$L:$L)))))</f>
        <v>0</v>
      </c>
      <c r="AH22" s="34">
        <f>IF($D22="","",(IF($C22="","",IF(ISNA(SUMIF('29'!$CA:$CA,$C22,'29'!$CB:$CB)),0,SUMIF('29'!$CA:$CA,$C22,'29'!$CB:$CB)))-IF($D22="","",IF(ISNA(SUMIF('29'!$B:$B,$D22,'29'!$L:$L)),0,SUMIF('29'!$B:$B,$D22,'29'!$L:$L)))))</f>
        <v>0</v>
      </c>
      <c r="AI22" s="34">
        <f>IF($D22="","",(IF($C22="","",IF(ISNA(SUMIF('30'!$CA:$CA,$C22,'30'!$CB:$CB)),0,SUMIF('30'!$CA:$CA,$C22,'30'!$CB:$CB)))-IF($D22="","",IF(ISNA(SUMIF('30'!$B:$B,$D22,'30'!$L:$L)),0,SUMIF('30'!$B:$B,$D22,'30'!$L:$L)))))</f>
        <v>0</v>
      </c>
      <c r="AJ22" s="34">
        <f>IF($D22="","",(IF($C22="","",IF(ISNA(SUMIF('31'!$CA:$CA,$C22,'31'!$CB:$CB)),0,SUMIF('31'!$CA:$CA,$C22,'31'!$CB:$CB)))-IF($D22="","",IF(ISNA(SUMIF('31'!$B:$B,$D22,'31'!$L:$L)),0,SUMIF('31'!$B:$B,$D22,'31'!$L:$L)))))</f>
        <v>0</v>
      </c>
      <c r="AK22" s="35">
        <f t="shared" si="2"/>
        <v>0</v>
      </c>
      <c r="AL22" s="31">
        <f t="shared" si="3"/>
        <v>49</v>
      </c>
    </row>
    <row r="23" spans="1:38" ht="18" x14ac:dyDescent="0.25">
      <c r="A23" s="19">
        <v>17</v>
      </c>
      <c r="C23" s="39">
        <f>IF(D23="","",VLOOKUP('CUADRO GENERADO'!D23,'BASE DATOS CONDUCTORES'!B:C,2,FALSE))</f>
        <v>6050</v>
      </c>
      <c r="D23" s="28">
        <f>IFERROR(VLOOKUP(A23,'BASE DATOS CONDUCTORES'!$X$4:$AB$403,5,FALSE),"")</f>
        <v>50</v>
      </c>
      <c r="E23" s="34" t="str">
        <f>IF(ISNA(VLOOKUP(D23,SALDOS!C:D,2,FALSE)),"",VLOOKUP(D23,SALDOS!C:D,2,FALSE))</f>
        <v/>
      </c>
      <c r="F23" s="34">
        <f>IF($D23="","",(IF($C23="","",IF(ISNA(SUMIF('1'!$CA:$CA,$C23,'1'!$CB:$CB)),0,SUMIF('1'!$CA:$CA,$C23,'1'!$CB:$CB)))-IF($D23="","",IF(ISNA(SUMIF('1'!$B:$B,$D23,'1'!$L:$L)),0,SUMIF('1'!$B:$B,$D23,'1'!$L:$L)))))</f>
        <v>0</v>
      </c>
      <c r="G23" s="34">
        <f>IF($D23="","",(IF($C23="","",IF(ISNA(SUMIF('2'!$CA:$CA,$C23,'2'!$CB:$CB)),0,SUMIF('2'!$CA:$CA,$C23,'2'!$CB:$CB)))-IF($D23="","",IF(ISNA(SUMIF('2'!$B:$B,$D23,'2'!$L:$L)),0,SUMIF('2'!$B:$B,$D23,'2'!$L:$L)))))</f>
        <v>0</v>
      </c>
      <c r="H23" s="34">
        <f>IF($D23="","",(IF($C23="","",IF(ISNA(SUMIF('3'!$CA:$CA,$C23,'3'!$CB:$CB)),0,SUMIF('3'!$CA:$CA,$C23,'3'!$CB:$CB)))-IF($D23="","",IF(ISNA(SUMIF('3'!$B:$B,$D23,'3'!$L:$L)),0,SUMIF('3'!$B:$B,$D23,'3'!$L:$L)))))</f>
        <v>0</v>
      </c>
      <c r="I23" s="34">
        <f>IF($D23="","",(IF($C23="","",IF(ISNA(SUMIF('4'!$CA:$CA,$C23,'4'!$CB:$CB)),0,SUMIF('4'!$CA:$CA,$C23,'4'!$CB:$CB)))-IF($D23="","",IF(ISNA(SUMIF('4'!$B:$B,$D23,'4'!$L:$L)),0,SUMIF('4'!$B:$B,$D23,'4'!$L:$L)))))</f>
        <v>0</v>
      </c>
      <c r="J23" s="34">
        <f>IF($D23="","",(IF($C23="","",IF(ISNA(SUMIF('5'!$CA:$CA,$C23,'5'!$CB:$CB)),0,SUMIF('5'!$CA:$CA,$C23,'5'!$CB:$CB)))-IF($D23="","",IF(ISNA(SUMIF('5'!$B:$B,$D23,'5'!$L:$L)),0,SUMIF('5'!$B:$B,$D23,'5'!$L:$L)))))</f>
        <v>0</v>
      </c>
      <c r="K23" s="34">
        <f>IF($D23="","",(IF($C23="","",IF(ISNA(SUMIF('6'!$CA:$CA,$C23,'6'!$CB:$CB)),0,SUMIF('6'!$CA:$CA,$C23,'6'!$CB:$CB)))-IF($D23="","",IF(ISNA(SUMIF('6'!$B:$B,$D23,'6'!$L:$L)),0,SUMIF('6'!$B:$B,$D23,'6'!$L:$L)))))</f>
        <v>0</v>
      </c>
      <c r="L23" s="34">
        <f>IF($D23="","",(IF($C23="","",IF(ISNA(SUMIF('7'!$CA:$CA,$C23,'7'!$CB:$CB)),0,SUMIF('7'!$CA:$CA,$C23,'7'!$CB:$CB)))-IF($D23="","",IF(ISNA(SUMIF('7'!$B:$B,$D23,'7'!$L:$L)),0,SUMIF('7'!$B:$B,$D23,'7'!$L:$L)))))</f>
        <v>0</v>
      </c>
      <c r="M23" s="34">
        <f>IF($D23="","",(IF($C23="","",IF(ISNA(SUMIF('8'!$CA:$CA,$C23,'8'!$CB:$CB)),0,SUMIF('8'!$CA:$CA,$C23,'8'!$CB:$CB)))-IF($D23="","",IF(ISNA(SUMIF('8'!$B:$B,$D23,'8'!$L:$L)),0,SUMIF('8'!$B:$B,$D23,'8'!$L:$L)))))</f>
        <v>0</v>
      </c>
      <c r="N23" s="34">
        <f>IF($D23="","",(IF($C23="","",IF(ISNA(SUMIF('9'!$CA:$CA,$C23,'9'!$CB:$CB)),0,SUMIF('9'!$CA:$CA,$C23,'9'!$CB:$CB)))-IF($D23="","",IF(ISNA(SUMIF('9'!$B:$B,$D23,'9'!$L:$L)),0,SUMIF('9'!$B:$B,$D23,'9'!$L:$L)))))</f>
        <v>0</v>
      </c>
      <c r="O23" s="34">
        <f>IF($D23="","",(IF($C23="","",IF(ISNA(SUMIF('10'!$CA:$CA,$C23,'10'!$CB:$CB)),0,SUMIF('10'!$CA:$CA,$C23,'10'!$CB:$CB)))-IF($D23="","",IF(ISNA(SUMIF('10'!$B:$B,$D23,'10'!$L:$L)),0,SUMIF('10'!$B:$B,$D23,'10'!$L:$L)))))</f>
        <v>0</v>
      </c>
      <c r="P23" s="34">
        <f>IF($D23="","",(IF($C23="","",IF(ISNA(SUMIF('11'!$CA:$CA,$C23,'11'!$CB:$CB)),0,SUMIF('11'!$CA:$CA,$C23,'11'!$CB:$CB)))-IF($D23="","",IF(ISNA(SUMIF('11'!$B:$B,$D23,'11'!$L:$L)),0,SUMIF('11'!$B:$B,$D23,'11'!$L:$L)))))</f>
        <v>0</v>
      </c>
      <c r="Q23" s="34">
        <f>IF($D23="","",(IF($C23="","",IF(ISNA(SUMIF('12'!$CA:$CA,$C23,'12'!$CB:$CB)),0,SUMIF('12'!$CA:$CA,$C23,'12'!$CB:$CB)))-IF($D23="","",IF(ISNA(SUMIF('12'!$B:$B,$D23,'12'!$L:$L)),0,SUMIF('12'!$B:$B,$D23,'12'!$L:$L)))))</f>
        <v>0</v>
      </c>
      <c r="R23" s="34">
        <f>IF($D23="","",(IF($C23="","",IF(ISNA(SUMIF('13'!$CA:$CA,$C23,'13'!$CB:$CB)),0,SUMIF('13'!$CA:$CA,$C23,'13'!$CB:$CB)))-IF($D23="","",IF(ISNA(SUMIF('13'!$B:$B,$D23,'13'!$L:$L)),0,SUMIF('13'!$B:$B,$D23,'13'!$L:$L)))))</f>
        <v>0</v>
      </c>
      <c r="S23" s="34">
        <f>IF($D23="","",(IF($C23="","",IF(ISNA(SUMIF('14'!$CA:$CA,$C23,'14'!$CB:$CB)),0,SUMIF('14'!$CA:$CA,$C23,'14'!$CB:$CB)))-IF($D23="","",IF(ISNA(SUMIF('14'!$B:$B,$D23,'14'!$L:$L)),0,SUMIF('14'!$B:$B,$D23,'14'!$L:$L)))))</f>
        <v>0</v>
      </c>
      <c r="T23" s="34">
        <f>IF($D23="","",(IF($C23="","",IF(ISNA(SUMIF('15'!$CA:$CA,$C23,'15'!$CB:$CB)),0,SUMIF('15'!$CA:$CA,$C23,'15'!$CB:$CB)))-IF($D23="","",IF(ISNA(SUMIF('15'!$B:$B,$D23,'15'!$L:$L)),0,SUMIF('15'!$B:$B,$D23,'15'!$L:$L)))))</f>
        <v>0</v>
      </c>
      <c r="U23" s="34">
        <f>IF($D23="","",(IF($C23="","",IF(ISNA(SUMIF('16'!$CA:$CA,$C23,'16'!$CB:$CB)),0,SUMIF('16'!$CA:$CA,$C23,'16'!$CB:$CB)))-IF($D23="","",IF(ISNA(SUMIF('16'!$B:$B,$D23,'16'!$L:$L)),0,SUMIF('16'!$B:$B,$D23,'16'!$L:$L)))))</f>
        <v>0</v>
      </c>
      <c r="V23" s="34">
        <f>IF($D23="","",(IF($C23="","",IF(ISNA(SUMIF('17'!$CA:$CA,$C23,'17'!$CB:$CB)),0,SUMIF('17'!$CA:$CA,$C23,'17'!$CB:$CB)))-IF($D23="","",IF(ISNA(SUMIF('17'!$B:$B,$D23,'17'!$L:$L)),0,SUMIF('17'!$B:$B,$D23,'17'!$L:$L)))))</f>
        <v>0</v>
      </c>
      <c r="W23" s="34">
        <f>IF($D23="","",(IF($C23="","",IF(ISNA(SUMIF('18'!$CA:$CA,$C23,'18'!$CB:$CB)),0,SUMIF('18'!$CA:$CA,$C23,'18'!$CB:$CB)))-IF($D23="","",IF(ISNA(SUMIF('18'!$B:$B,$D23,'18'!$L:$L)),0,SUMIF('18'!$B:$B,$D23,'18'!$L:$L)))))</f>
        <v>0</v>
      </c>
      <c r="X23" s="34">
        <f>IF($D23="","",(IF($C23="","",IF(ISNA(SUMIF('19'!$CA:$CA,$C23,'19'!$CB:$CB)),0,SUMIF('19'!$CA:$CA,$C23,'19'!$CB:$CB)))-IF($D23="","",IF(ISNA(SUMIF('19'!$B:$B,$D23,'19'!$L:$L)),0,SUMIF('19'!$B:$B,$D23,'19'!$L:$L)))))</f>
        <v>0</v>
      </c>
      <c r="Y23" s="34">
        <f>IF($D23="","",(IF($C23="","",IF(ISNA(SUMIF('20'!$CA:$CA,$C23,'20'!$CB:$CB)),0,SUMIF('20'!$CA:$CA,$C23,'20'!$CB:$CB)))-IF($D23="","",IF(ISNA(SUMIF('20'!$B:$B,$D23,'20'!$L:$L)),0,SUMIF('20'!$B:$B,$D23,'20'!$L:$L)))))</f>
        <v>0</v>
      </c>
      <c r="Z23" s="34">
        <f>IF($D23="","",(IF($C23="","",IF(ISNA(SUMIF('21'!$CA:$CA,$C23,'21'!$CB:$CB)),0,SUMIF('21'!$CA:$CA,$C23,'21'!$CB:$CB)))-IF($D23="","",IF(ISNA(SUMIF('21'!$B:$B,$D23,'21'!$L:$L)),0,SUMIF('21'!$B:$B,$D23,'21'!$L:$L)))))</f>
        <v>0</v>
      </c>
      <c r="AA23" s="34">
        <f>IF($D23="","",(IF($C23="","",IF(ISNA(SUMIF('22'!$CA:$CA,$C23,'22'!$CB:$CB)),0,SUMIF('22'!$CA:$CA,$C23,'22'!$CB:$CB)))-IF($D23="","",IF(ISNA(SUMIF('22'!$B:$B,$D23,'22'!$L:$L)),0,SUMIF('22'!$B:$B,$D23,'22'!$L:$L)))))</f>
        <v>0</v>
      </c>
      <c r="AB23" s="34">
        <f>IF($D23="","",(IF($C23="","",IF(ISNA(SUMIF('23'!$CA:$CA,$C23,'23'!$CB:$CB)),0,SUMIF('23'!$CA:$CA,$C23,'23'!$CB:$CB)))-IF($D23="","",IF(ISNA(SUMIF('23'!$B:$B,$D23,'23'!$L:$L)),0,SUMIF('23'!$B:$B,$D23,'23'!$L:$L)))))</f>
        <v>0</v>
      </c>
      <c r="AC23" s="34">
        <f>IF($D23="","",(IF($C23="","",IF(ISNA(SUMIF('24'!$CA:$CA,$C23,'24'!$CB:$CB)),0,SUMIF('24'!$CA:$CA,$C23,'24'!$CB:$CB)))-IF($D23="","",IF(ISNA(SUMIF('24'!$B:$B,$D23,'24'!$L:$L)),0,SUMIF('24'!$B:$B,$D23,'24'!$L:$L)))))</f>
        <v>0</v>
      </c>
      <c r="AD23" s="34">
        <f>IF($D23="","",(IF($C23="","",IF(ISNA(SUMIF('25'!$CA:$CA,$C23,'25'!$CB:$CB)),0,SUMIF('25'!$CA:$CA,$C23,'25'!$CB:$CB)))-IF($D23="","",IF(ISNA(SUMIF('25'!$B:$B,$D23,'25'!$L:$L)),0,SUMIF('25'!$B:$B,$D23,'25'!$L:$L)))))</f>
        <v>0</v>
      </c>
      <c r="AE23" s="34">
        <f>IF($D23="","",(IF($C23="","",IF(ISNA(SUMIF('26'!$CA:$CA,$C23,'26'!$CB:$CB)),0,SUMIF('26'!$CA:$CA,$C23,'26'!$CB:$CB)))-IF($D23="","",IF(ISNA(SUMIF('26'!$B:$B,$D23,'26'!$L:$L)),0,SUMIF('26'!$B:$B,$D23,'26'!$L:$L)))))</f>
        <v>0</v>
      </c>
      <c r="AF23" s="34">
        <f>IF($D23="","",(IF($C23="","",IF(ISNA(SUMIF('27'!$CA:$CA,$C23,'27'!$CB:$CB)),0,SUMIF('27'!$CA:$CA,$C23,'27'!$CB:$CB)))-IF($D23="","",IF(ISNA(SUMIF('27'!$B:$B,$D23,'27'!$L:$L)),0,SUMIF('27'!$B:$B,$D23,'27'!$L:$L)))))</f>
        <v>0</v>
      </c>
      <c r="AG23" s="34">
        <f>IF($D23="","",(IF($C23="","",IF(ISNA(SUMIF('28'!$CA:$CA,$C23,'28'!$CB:$CB)),0,SUMIF('28'!$CA:$CA,$C23,'28'!$CB:$CB)))-IF($D23="","",IF(ISNA(SUMIF('28'!$B:$B,$D23,'28'!$L:$L)),0,SUMIF('28'!$B:$B,$D23,'28'!$L:$L)))))</f>
        <v>0</v>
      </c>
      <c r="AH23" s="34">
        <f>IF($D23="","",(IF($C23="","",IF(ISNA(SUMIF('29'!$CA:$CA,$C23,'29'!$CB:$CB)),0,SUMIF('29'!$CA:$CA,$C23,'29'!$CB:$CB)))-IF($D23="","",IF(ISNA(SUMIF('29'!$B:$B,$D23,'29'!$L:$L)),0,SUMIF('29'!$B:$B,$D23,'29'!$L:$L)))))</f>
        <v>0</v>
      </c>
      <c r="AI23" s="34">
        <f>IF($D23="","",(IF($C23="","",IF(ISNA(SUMIF('30'!$CA:$CA,$C23,'30'!$CB:$CB)),0,SUMIF('30'!$CA:$CA,$C23,'30'!$CB:$CB)))-IF($D23="","",IF(ISNA(SUMIF('30'!$B:$B,$D23,'30'!$L:$L)),0,SUMIF('30'!$B:$B,$D23,'30'!$L:$L)))))</f>
        <v>0</v>
      </c>
      <c r="AJ23" s="34">
        <f>IF($D23="","",(IF($C23="","",IF(ISNA(SUMIF('31'!$CA:$CA,$C23,'31'!$CB:$CB)),0,SUMIF('31'!$CA:$CA,$C23,'31'!$CB:$CB)))-IF($D23="","",IF(ISNA(SUMIF('31'!$B:$B,$D23,'31'!$L:$L)),0,SUMIF('31'!$B:$B,$D23,'31'!$L:$L)))))</f>
        <v>0</v>
      </c>
      <c r="AK23" s="35">
        <f t="shared" si="2"/>
        <v>0</v>
      </c>
      <c r="AL23" s="31">
        <f t="shared" si="3"/>
        <v>50</v>
      </c>
    </row>
    <row r="24" spans="1:38" ht="18" x14ac:dyDescent="0.25">
      <c r="A24" s="19">
        <v>18</v>
      </c>
      <c r="C24" s="39">
        <f>IF(D24="","",VLOOKUP('CUADRO GENERADO'!D24,'BASE DATOS CONDUCTORES'!B:C,2,FALSE))</f>
        <v>6055</v>
      </c>
      <c r="D24" s="28">
        <f>IFERROR(VLOOKUP(A24,'BASE DATOS CONDUCTORES'!$X$4:$AB$403,5,FALSE),"")</f>
        <v>55</v>
      </c>
      <c r="E24" s="34" t="str">
        <f>IF(ISNA(VLOOKUP(D24,SALDOS!C:D,2,FALSE)),"",VLOOKUP(D24,SALDOS!C:D,2,FALSE))</f>
        <v/>
      </c>
      <c r="F24" s="34">
        <f>IF($D24="","",(IF($C24="","",IF(ISNA(SUMIF('1'!$CA:$CA,$C24,'1'!$CB:$CB)),0,SUMIF('1'!$CA:$CA,$C24,'1'!$CB:$CB)))-IF($D24="","",IF(ISNA(SUMIF('1'!$B:$B,$D24,'1'!$L:$L)),0,SUMIF('1'!$B:$B,$D24,'1'!$L:$L)))))</f>
        <v>0</v>
      </c>
      <c r="G24" s="34">
        <f>IF($D24="","",(IF($C24="","",IF(ISNA(SUMIF('2'!$CA:$CA,$C24,'2'!$CB:$CB)),0,SUMIF('2'!$CA:$CA,$C24,'2'!$CB:$CB)))-IF($D24="","",IF(ISNA(SUMIF('2'!$B:$B,$D24,'2'!$L:$L)),0,SUMIF('2'!$B:$B,$D24,'2'!$L:$L)))))</f>
        <v>0</v>
      </c>
      <c r="H24" s="34">
        <f>IF($D24="","",(IF($C24="","",IF(ISNA(SUMIF('3'!$CA:$CA,$C24,'3'!$CB:$CB)),0,SUMIF('3'!$CA:$CA,$C24,'3'!$CB:$CB)))-IF($D24="","",IF(ISNA(SUMIF('3'!$B:$B,$D24,'3'!$L:$L)),0,SUMIF('3'!$B:$B,$D24,'3'!$L:$L)))))</f>
        <v>0</v>
      </c>
      <c r="I24" s="34">
        <f>IF($D24="","",(IF($C24="","",IF(ISNA(SUMIF('4'!$CA:$CA,$C24,'4'!$CB:$CB)),0,SUMIF('4'!$CA:$CA,$C24,'4'!$CB:$CB)))-IF($D24="","",IF(ISNA(SUMIF('4'!$B:$B,$D24,'4'!$L:$L)),0,SUMIF('4'!$B:$B,$D24,'4'!$L:$L)))))</f>
        <v>0</v>
      </c>
      <c r="J24" s="34">
        <f>IF($D24="","",(IF($C24="","",IF(ISNA(SUMIF('5'!$CA:$CA,$C24,'5'!$CB:$CB)),0,SUMIF('5'!$CA:$CA,$C24,'5'!$CB:$CB)))-IF($D24="","",IF(ISNA(SUMIF('5'!$B:$B,$D24,'5'!$L:$L)),0,SUMIF('5'!$B:$B,$D24,'5'!$L:$L)))))</f>
        <v>0</v>
      </c>
      <c r="K24" s="34">
        <f>IF($D24="","",(IF($C24="","",IF(ISNA(SUMIF('6'!$CA:$CA,$C24,'6'!$CB:$CB)),0,SUMIF('6'!$CA:$CA,$C24,'6'!$CB:$CB)))-IF($D24="","",IF(ISNA(SUMIF('6'!$B:$B,$D24,'6'!$L:$L)),0,SUMIF('6'!$B:$B,$D24,'6'!$L:$L)))))</f>
        <v>0</v>
      </c>
      <c r="L24" s="34">
        <f>IF($D24="","",(IF($C24="","",IF(ISNA(SUMIF('7'!$CA:$CA,$C24,'7'!$CB:$CB)),0,SUMIF('7'!$CA:$CA,$C24,'7'!$CB:$CB)))-IF($D24="","",IF(ISNA(SUMIF('7'!$B:$B,$D24,'7'!$L:$L)),0,SUMIF('7'!$B:$B,$D24,'7'!$L:$L)))))</f>
        <v>0</v>
      </c>
      <c r="M24" s="34">
        <f>IF($D24="","",(IF($C24="","",IF(ISNA(SUMIF('8'!$CA:$CA,$C24,'8'!$CB:$CB)),0,SUMIF('8'!$CA:$CA,$C24,'8'!$CB:$CB)))-IF($D24="","",IF(ISNA(SUMIF('8'!$B:$B,$D24,'8'!$L:$L)),0,SUMIF('8'!$B:$B,$D24,'8'!$L:$L)))))</f>
        <v>0</v>
      </c>
      <c r="N24" s="34">
        <f>IF($D24="","",(IF($C24="","",IF(ISNA(SUMIF('9'!$CA:$CA,$C24,'9'!$CB:$CB)),0,SUMIF('9'!$CA:$CA,$C24,'9'!$CB:$CB)))-IF($D24="","",IF(ISNA(SUMIF('9'!$B:$B,$D24,'9'!$L:$L)),0,SUMIF('9'!$B:$B,$D24,'9'!$L:$L)))))</f>
        <v>0</v>
      </c>
      <c r="O24" s="34">
        <f>IF($D24="","",(IF($C24="","",IF(ISNA(SUMIF('10'!$CA:$CA,$C24,'10'!$CB:$CB)),0,SUMIF('10'!$CA:$CA,$C24,'10'!$CB:$CB)))-IF($D24="","",IF(ISNA(SUMIF('10'!$B:$B,$D24,'10'!$L:$L)),0,SUMIF('10'!$B:$B,$D24,'10'!$L:$L)))))</f>
        <v>0</v>
      </c>
      <c r="P24" s="34">
        <f>IF($D24="","",(IF($C24="","",IF(ISNA(SUMIF('11'!$CA:$CA,$C24,'11'!$CB:$CB)),0,SUMIF('11'!$CA:$CA,$C24,'11'!$CB:$CB)))-IF($D24="","",IF(ISNA(SUMIF('11'!$B:$B,$D24,'11'!$L:$L)),0,SUMIF('11'!$B:$B,$D24,'11'!$L:$L)))))</f>
        <v>0</v>
      </c>
      <c r="Q24" s="34">
        <f>IF($D24="","",(IF($C24="","",IF(ISNA(SUMIF('12'!$CA:$CA,$C24,'12'!$CB:$CB)),0,SUMIF('12'!$CA:$CA,$C24,'12'!$CB:$CB)))-IF($D24="","",IF(ISNA(SUMIF('12'!$B:$B,$D24,'12'!$L:$L)),0,SUMIF('12'!$B:$B,$D24,'12'!$L:$L)))))</f>
        <v>0</v>
      </c>
      <c r="R24" s="34">
        <f>IF($D24="","",(IF($C24="","",IF(ISNA(SUMIF('13'!$CA:$CA,$C24,'13'!$CB:$CB)),0,SUMIF('13'!$CA:$CA,$C24,'13'!$CB:$CB)))-IF($D24="","",IF(ISNA(SUMIF('13'!$B:$B,$D24,'13'!$L:$L)),0,SUMIF('13'!$B:$B,$D24,'13'!$L:$L)))))</f>
        <v>0</v>
      </c>
      <c r="S24" s="34">
        <f>IF($D24="","",(IF($C24="","",IF(ISNA(SUMIF('14'!$CA:$CA,$C24,'14'!$CB:$CB)),0,SUMIF('14'!$CA:$CA,$C24,'14'!$CB:$CB)))-IF($D24="","",IF(ISNA(SUMIF('14'!$B:$B,$D24,'14'!$L:$L)),0,SUMIF('14'!$B:$B,$D24,'14'!$L:$L)))))</f>
        <v>0</v>
      </c>
      <c r="T24" s="34">
        <f>IF($D24="","",(IF($C24="","",IF(ISNA(SUMIF('15'!$CA:$CA,$C24,'15'!$CB:$CB)),0,SUMIF('15'!$CA:$CA,$C24,'15'!$CB:$CB)))-IF($D24="","",IF(ISNA(SUMIF('15'!$B:$B,$D24,'15'!$L:$L)),0,SUMIF('15'!$B:$B,$D24,'15'!$L:$L)))))</f>
        <v>0</v>
      </c>
      <c r="U24" s="34">
        <f>IF($D24="","",(IF($C24="","",IF(ISNA(SUMIF('16'!$CA:$CA,$C24,'16'!$CB:$CB)),0,SUMIF('16'!$CA:$CA,$C24,'16'!$CB:$CB)))-IF($D24="","",IF(ISNA(SUMIF('16'!$B:$B,$D24,'16'!$L:$L)),0,SUMIF('16'!$B:$B,$D24,'16'!$L:$L)))))</f>
        <v>0</v>
      </c>
      <c r="V24" s="34">
        <f>IF($D24="","",(IF($C24="","",IF(ISNA(SUMIF('17'!$CA:$CA,$C24,'17'!$CB:$CB)),0,SUMIF('17'!$CA:$CA,$C24,'17'!$CB:$CB)))-IF($D24="","",IF(ISNA(SUMIF('17'!$B:$B,$D24,'17'!$L:$L)),0,SUMIF('17'!$B:$B,$D24,'17'!$L:$L)))))</f>
        <v>0</v>
      </c>
      <c r="W24" s="34">
        <f>IF($D24="","",(IF($C24="","",IF(ISNA(SUMIF('18'!$CA:$CA,$C24,'18'!$CB:$CB)),0,SUMIF('18'!$CA:$CA,$C24,'18'!$CB:$CB)))-IF($D24="","",IF(ISNA(SUMIF('18'!$B:$B,$D24,'18'!$L:$L)),0,SUMIF('18'!$B:$B,$D24,'18'!$L:$L)))))</f>
        <v>0</v>
      </c>
      <c r="X24" s="34">
        <f>IF($D24="","",(IF($C24="","",IF(ISNA(SUMIF('19'!$CA:$CA,$C24,'19'!$CB:$CB)),0,SUMIF('19'!$CA:$CA,$C24,'19'!$CB:$CB)))-IF($D24="","",IF(ISNA(SUMIF('19'!$B:$B,$D24,'19'!$L:$L)),0,SUMIF('19'!$B:$B,$D24,'19'!$L:$L)))))</f>
        <v>0</v>
      </c>
      <c r="Y24" s="34">
        <f>IF($D24="","",(IF($C24="","",IF(ISNA(SUMIF('20'!$CA:$CA,$C24,'20'!$CB:$CB)),0,SUMIF('20'!$CA:$CA,$C24,'20'!$CB:$CB)))-IF($D24="","",IF(ISNA(SUMIF('20'!$B:$B,$D24,'20'!$L:$L)),0,SUMIF('20'!$B:$B,$D24,'20'!$L:$L)))))</f>
        <v>0</v>
      </c>
      <c r="Z24" s="34">
        <f>IF($D24="","",(IF($C24="","",IF(ISNA(SUMIF('21'!$CA:$CA,$C24,'21'!$CB:$CB)),0,SUMIF('21'!$CA:$CA,$C24,'21'!$CB:$CB)))-IF($D24="","",IF(ISNA(SUMIF('21'!$B:$B,$D24,'21'!$L:$L)),0,SUMIF('21'!$B:$B,$D24,'21'!$L:$L)))))</f>
        <v>0</v>
      </c>
      <c r="AA24" s="34">
        <f>IF($D24="","",(IF($C24="","",IF(ISNA(SUMIF('22'!$CA:$CA,$C24,'22'!$CB:$CB)),0,SUMIF('22'!$CA:$CA,$C24,'22'!$CB:$CB)))-IF($D24="","",IF(ISNA(SUMIF('22'!$B:$B,$D24,'22'!$L:$L)),0,SUMIF('22'!$B:$B,$D24,'22'!$L:$L)))))</f>
        <v>0</v>
      </c>
      <c r="AB24" s="34">
        <f>IF($D24="","",(IF($C24="","",IF(ISNA(SUMIF('23'!$CA:$CA,$C24,'23'!$CB:$CB)),0,SUMIF('23'!$CA:$CA,$C24,'23'!$CB:$CB)))-IF($D24="","",IF(ISNA(SUMIF('23'!$B:$B,$D24,'23'!$L:$L)),0,SUMIF('23'!$B:$B,$D24,'23'!$L:$L)))))</f>
        <v>0</v>
      </c>
      <c r="AC24" s="34">
        <f>IF($D24="","",(IF($C24="","",IF(ISNA(SUMIF('24'!$CA:$CA,$C24,'24'!$CB:$CB)),0,SUMIF('24'!$CA:$CA,$C24,'24'!$CB:$CB)))-IF($D24="","",IF(ISNA(SUMIF('24'!$B:$B,$D24,'24'!$L:$L)),0,SUMIF('24'!$B:$B,$D24,'24'!$L:$L)))))</f>
        <v>0</v>
      </c>
      <c r="AD24" s="34">
        <f>IF($D24="","",(IF($C24="","",IF(ISNA(SUMIF('25'!$CA:$CA,$C24,'25'!$CB:$CB)),0,SUMIF('25'!$CA:$CA,$C24,'25'!$CB:$CB)))-IF($D24="","",IF(ISNA(SUMIF('25'!$B:$B,$D24,'25'!$L:$L)),0,SUMIF('25'!$B:$B,$D24,'25'!$L:$L)))))</f>
        <v>0</v>
      </c>
      <c r="AE24" s="34">
        <f>IF($D24="","",(IF($C24="","",IF(ISNA(SUMIF('26'!$CA:$CA,$C24,'26'!$CB:$CB)),0,SUMIF('26'!$CA:$CA,$C24,'26'!$CB:$CB)))-IF($D24="","",IF(ISNA(SUMIF('26'!$B:$B,$D24,'26'!$L:$L)),0,SUMIF('26'!$B:$B,$D24,'26'!$L:$L)))))</f>
        <v>0</v>
      </c>
      <c r="AF24" s="34">
        <f>IF($D24="","",(IF($C24="","",IF(ISNA(SUMIF('27'!$CA:$CA,$C24,'27'!$CB:$CB)),0,SUMIF('27'!$CA:$CA,$C24,'27'!$CB:$CB)))-IF($D24="","",IF(ISNA(SUMIF('27'!$B:$B,$D24,'27'!$L:$L)),0,SUMIF('27'!$B:$B,$D24,'27'!$L:$L)))))</f>
        <v>0</v>
      </c>
      <c r="AG24" s="34">
        <f>IF($D24="","",(IF($C24="","",IF(ISNA(SUMIF('28'!$CA:$CA,$C24,'28'!$CB:$CB)),0,SUMIF('28'!$CA:$CA,$C24,'28'!$CB:$CB)))-IF($D24="","",IF(ISNA(SUMIF('28'!$B:$B,$D24,'28'!$L:$L)),0,SUMIF('28'!$B:$B,$D24,'28'!$L:$L)))))</f>
        <v>0</v>
      </c>
      <c r="AH24" s="34">
        <f>IF($D24="","",(IF($C24="","",IF(ISNA(SUMIF('29'!$CA:$CA,$C24,'29'!$CB:$CB)),0,SUMIF('29'!$CA:$CA,$C24,'29'!$CB:$CB)))-IF($D24="","",IF(ISNA(SUMIF('29'!$B:$B,$D24,'29'!$L:$L)),0,SUMIF('29'!$B:$B,$D24,'29'!$L:$L)))))</f>
        <v>0</v>
      </c>
      <c r="AI24" s="34">
        <f>IF($D24="","",(IF($C24="","",IF(ISNA(SUMIF('30'!$CA:$CA,$C24,'30'!$CB:$CB)),0,SUMIF('30'!$CA:$CA,$C24,'30'!$CB:$CB)))-IF($D24="","",IF(ISNA(SUMIF('30'!$B:$B,$D24,'30'!$L:$L)),0,SUMIF('30'!$B:$B,$D24,'30'!$L:$L)))))</f>
        <v>0</v>
      </c>
      <c r="AJ24" s="34">
        <f>IF($D24="","",(IF($C24="","",IF(ISNA(SUMIF('31'!$CA:$CA,$C24,'31'!$CB:$CB)),0,SUMIF('31'!$CA:$CA,$C24,'31'!$CB:$CB)))-IF($D24="","",IF(ISNA(SUMIF('31'!$B:$B,$D24,'31'!$L:$L)),0,SUMIF('31'!$B:$B,$D24,'31'!$L:$L)))))</f>
        <v>0</v>
      </c>
      <c r="AK24" s="35">
        <f t="shared" si="2"/>
        <v>0</v>
      </c>
      <c r="AL24" s="31">
        <f t="shared" si="3"/>
        <v>55</v>
      </c>
    </row>
    <row r="25" spans="1:38" ht="18" x14ac:dyDescent="0.25">
      <c r="A25" s="19">
        <v>19</v>
      </c>
      <c r="C25" s="39">
        <f>IF(D25="","",VLOOKUP('CUADRO GENERADO'!D25,'BASE DATOS CONDUCTORES'!B:C,2,FALSE))</f>
        <v>6062</v>
      </c>
      <c r="D25" s="28">
        <f>IFERROR(VLOOKUP(A25,'BASE DATOS CONDUCTORES'!$X$4:$AB$403,5,FALSE),"")</f>
        <v>62</v>
      </c>
      <c r="E25" s="34" t="str">
        <f>IF(ISNA(VLOOKUP(D25,SALDOS!C:D,2,FALSE)),"",VLOOKUP(D25,SALDOS!C:D,2,FALSE))</f>
        <v/>
      </c>
      <c r="F25" s="34">
        <f>IF($D25="","",(IF($C25="","",IF(ISNA(SUMIF('1'!$CA:$CA,$C25,'1'!$CB:$CB)),0,SUMIF('1'!$CA:$CA,$C25,'1'!$CB:$CB)))-IF($D25="","",IF(ISNA(SUMIF('1'!$B:$B,$D25,'1'!$L:$L)),0,SUMIF('1'!$B:$B,$D25,'1'!$L:$L)))))</f>
        <v>0</v>
      </c>
      <c r="G25" s="34">
        <f>IF($D25="","",(IF($C25="","",IF(ISNA(SUMIF('2'!$CA:$CA,$C25,'2'!$CB:$CB)),0,SUMIF('2'!$CA:$CA,$C25,'2'!$CB:$CB)))-IF($D25="","",IF(ISNA(SUMIF('2'!$B:$B,$D25,'2'!$L:$L)),0,SUMIF('2'!$B:$B,$D25,'2'!$L:$L)))))</f>
        <v>0</v>
      </c>
      <c r="H25" s="34">
        <f>IF($D25="","",(IF($C25="","",IF(ISNA(SUMIF('3'!$CA:$CA,$C25,'3'!$CB:$CB)),0,SUMIF('3'!$CA:$CA,$C25,'3'!$CB:$CB)))-IF($D25="","",IF(ISNA(SUMIF('3'!$B:$B,$D25,'3'!$L:$L)),0,SUMIF('3'!$B:$B,$D25,'3'!$L:$L)))))</f>
        <v>0</v>
      </c>
      <c r="I25" s="34">
        <f>IF($D25="","",(IF($C25="","",IF(ISNA(SUMIF('4'!$CA:$CA,$C25,'4'!$CB:$CB)),0,SUMIF('4'!$CA:$CA,$C25,'4'!$CB:$CB)))-IF($D25="","",IF(ISNA(SUMIF('4'!$B:$B,$D25,'4'!$L:$L)),0,SUMIF('4'!$B:$B,$D25,'4'!$L:$L)))))</f>
        <v>0</v>
      </c>
      <c r="J25" s="34">
        <f>IF($D25="","",(IF($C25="","",IF(ISNA(SUMIF('5'!$CA:$CA,$C25,'5'!$CB:$CB)),0,SUMIF('5'!$CA:$CA,$C25,'5'!$CB:$CB)))-IF($D25="","",IF(ISNA(SUMIF('5'!$B:$B,$D25,'5'!$L:$L)),0,SUMIF('5'!$B:$B,$D25,'5'!$L:$L)))))</f>
        <v>0</v>
      </c>
      <c r="K25" s="34">
        <f>IF($D25="","",(IF($C25="","",IF(ISNA(SUMIF('6'!$CA:$CA,$C25,'6'!$CB:$CB)),0,SUMIF('6'!$CA:$CA,$C25,'6'!$CB:$CB)))-IF($D25="","",IF(ISNA(SUMIF('6'!$B:$B,$D25,'6'!$L:$L)),0,SUMIF('6'!$B:$B,$D25,'6'!$L:$L)))))</f>
        <v>0</v>
      </c>
      <c r="L25" s="34">
        <f>IF($D25="","",(IF($C25="","",IF(ISNA(SUMIF('7'!$CA:$CA,$C25,'7'!$CB:$CB)),0,SUMIF('7'!$CA:$CA,$C25,'7'!$CB:$CB)))-IF($D25="","",IF(ISNA(SUMIF('7'!$B:$B,$D25,'7'!$L:$L)),0,SUMIF('7'!$B:$B,$D25,'7'!$L:$L)))))</f>
        <v>0</v>
      </c>
      <c r="M25" s="34">
        <f>IF($D25="","",(IF($C25="","",IF(ISNA(SUMIF('8'!$CA:$CA,$C25,'8'!$CB:$CB)),0,SUMIF('8'!$CA:$CA,$C25,'8'!$CB:$CB)))-IF($D25="","",IF(ISNA(SUMIF('8'!$B:$B,$D25,'8'!$L:$L)),0,SUMIF('8'!$B:$B,$D25,'8'!$L:$L)))))</f>
        <v>0</v>
      </c>
      <c r="N25" s="34">
        <f>IF($D25="","",(IF($C25="","",IF(ISNA(SUMIF('9'!$CA:$CA,$C25,'9'!$CB:$CB)),0,SUMIF('9'!$CA:$CA,$C25,'9'!$CB:$CB)))-IF($D25="","",IF(ISNA(SUMIF('9'!$B:$B,$D25,'9'!$L:$L)),0,SUMIF('9'!$B:$B,$D25,'9'!$L:$L)))))</f>
        <v>0</v>
      </c>
      <c r="O25" s="34">
        <f>IF($D25="","",(IF($C25="","",IF(ISNA(SUMIF('10'!$CA:$CA,$C25,'10'!$CB:$CB)),0,SUMIF('10'!$CA:$CA,$C25,'10'!$CB:$CB)))-IF($D25="","",IF(ISNA(SUMIF('10'!$B:$B,$D25,'10'!$L:$L)),0,SUMIF('10'!$B:$B,$D25,'10'!$L:$L)))))</f>
        <v>0</v>
      </c>
      <c r="P25" s="34">
        <f>IF($D25="","",(IF($C25="","",IF(ISNA(SUMIF('11'!$CA:$CA,$C25,'11'!$CB:$CB)),0,SUMIF('11'!$CA:$CA,$C25,'11'!$CB:$CB)))-IF($D25="","",IF(ISNA(SUMIF('11'!$B:$B,$D25,'11'!$L:$L)),0,SUMIF('11'!$B:$B,$D25,'11'!$L:$L)))))</f>
        <v>0</v>
      </c>
      <c r="Q25" s="34">
        <f>IF($D25="","",(IF($C25="","",IF(ISNA(SUMIF('12'!$CA:$CA,$C25,'12'!$CB:$CB)),0,SUMIF('12'!$CA:$CA,$C25,'12'!$CB:$CB)))-IF($D25="","",IF(ISNA(SUMIF('12'!$B:$B,$D25,'12'!$L:$L)),0,SUMIF('12'!$B:$B,$D25,'12'!$L:$L)))))</f>
        <v>0</v>
      </c>
      <c r="R25" s="34">
        <f>IF($D25="","",(IF($C25="","",IF(ISNA(SUMIF('13'!$CA:$CA,$C25,'13'!$CB:$CB)),0,SUMIF('13'!$CA:$CA,$C25,'13'!$CB:$CB)))-IF($D25="","",IF(ISNA(SUMIF('13'!$B:$B,$D25,'13'!$L:$L)),0,SUMIF('13'!$B:$B,$D25,'13'!$L:$L)))))</f>
        <v>0</v>
      </c>
      <c r="S25" s="34">
        <f>IF($D25="","",(IF($C25="","",IF(ISNA(SUMIF('14'!$CA:$CA,$C25,'14'!$CB:$CB)),0,SUMIF('14'!$CA:$CA,$C25,'14'!$CB:$CB)))-IF($D25="","",IF(ISNA(SUMIF('14'!$B:$B,$D25,'14'!$L:$L)),0,SUMIF('14'!$B:$B,$D25,'14'!$L:$L)))))</f>
        <v>0</v>
      </c>
      <c r="T25" s="34">
        <f>IF($D25="","",(IF($C25="","",IF(ISNA(SUMIF('15'!$CA:$CA,$C25,'15'!$CB:$CB)),0,SUMIF('15'!$CA:$CA,$C25,'15'!$CB:$CB)))-IF($D25="","",IF(ISNA(SUMIF('15'!$B:$B,$D25,'15'!$L:$L)),0,SUMIF('15'!$B:$B,$D25,'15'!$L:$L)))))</f>
        <v>0</v>
      </c>
      <c r="U25" s="34">
        <f>IF($D25="","",(IF($C25="","",IF(ISNA(SUMIF('16'!$CA:$CA,$C25,'16'!$CB:$CB)),0,SUMIF('16'!$CA:$CA,$C25,'16'!$CB:$CB)))-IF($D25="","",IF(ISNA(SUMIF('16'!$B:$B,$D25,'16'!$L:$L)),0,SUMIF('16'!$B:$B,$D25,'16'!$L:$L)))))</f>
        <v>0</v>
      </c>
      <c r="V25" s="34">
        <f>IF($D25="","",(IF($C25="","",IF(ISNA(SUMIF('17'!$CA:$CA,$C25,'17'!$CB:$CB)),0,SUMIF('17'!$CA:$CA,$C25,'17'!$CB:$CB)))-IF($D25="","",IF(ISNA(SUMIF('17'!$B:$B,$D25,'17'!$L:$L)),0,SUMIF('17'!$B:$B,$D25,'17'!$L:$L)))))</f>
        <v>0</v>
      </c>
      <c r="W25" s="34">
        <f>IF($D25="","",(IF($C25="","",IF(ISNA(SUMIF('18'!$CA:$CA,$C25,'18'!$CB:$CB)),0,SUMIF('18'!$CA:$CA,$C25,'18'!$CB:$CB)))-IF($D25="","",IF(ISNA(SUMIF('18'!$B:$B,$D25,'18'!$L:$L)),0,SUMIF('18'!$B:$B,$D25,'18'!$L:$L)))))</f>
        <v>0</v>
      </c>
      <c r="X25" s="34">
        <f>IF($D25="","",(IF($C25="","",IF(ISNA(SUMIF('19'!$CA:$CA,$C25,'19'!$CB:$CB)),0,SUMIF('19'!$CA:$CA,$C25,'19'!$CB:$CB)))-IF($D25="","",IF(ISNA(SUMIF('19'!$B:$B,$D25,'19'!$L:$L)),0,SUMIF('19'!$B:$B,$D25,'19'!$L:$L)))))</f>
        <v>0</v>
      </c>
      <c r="Y25" s="34">
        <f>IF($D25="","",(IF($C25="","",IF(ISNA(SUMIF('20'!$CA:$CA,$C25,'20'!$CB:$CB)),0,SUMIF('20'!$CA:$CA,$C25,'20'!$CB:$CB)))-IF($D25="","",IF(ISNA(SUMIF('20'!$B:$B,$D25,'20'!$L:$L)),0,SUMIF('20'!$B:$B,$D25,'20'!$L:$L)))))</f>
        <v>0</v>
      </c>
      <c r="Z25" s="34">
        <f>IF($D25="","",(IF($C25="","",IF(ISNA(SUMIF('21'!$CA:$CA,$C25,'21'!$CB:$CB)),0,SUMIF('21'!$CA:$CA,$C25,'21'!$CB:$CB)))-IF($D25="","",IF(ISNA(SUMIF('21'!$B:$B,$D25,'21'!$L:$L)),0,SUMIF('21'!$B:$B,$D25,'21'!$L:$L)))))</f>
        <v>0</v>
      </c>
      <c r="AA25" s="34">
        <f>IF($D25="","",(IF($C25="","",IF(ISNA(SUMIF('22'!$CA:$CA,$C25,'22'!$CB:$CB)),0,SUMIF('22'!$CA:$CA,$C25,'22'!$CB:$CB)))-IF($D25="","",IF(ISNA(SUMIF('22'!$B:$B,$D25,'22'!$L:$L)),0,SUMIF('22'!$B:$B,$D25,'22'!$L:$L)))))</f>
        <v>0</v>
      </c>
      <c r="AB25" s="34">
        <f>IF($D25="","",(IF($C25="","",IF(ISNA(SUMIF('23'!$CA:$CA,$C25,'23'!$CB:$CB)),0,SUMIF('23'!$CA:$CA,$C25,'23'!$CB:$CB)))-IF($D25="","",IF(ISNA(SUMIF('23'!$B:$B,$D25,'23'!$L:$L)),0,SUMIF('23'!$B:$B,$D25,'23'!$L:$L)))))</f>
        <v>0</v>
      </c>
      <c r="AC25" s="34">
        <f>IF($D25="","",(IF($C25="","",IF(ISNA(SUMIF('24'!$CA:$CA,$C25,'24'!$CB:$CB)),0,SUMIF('24'!$CA:$CA,$C25,'24'!$CB:$CB)))-IF($D25="","",IF(ISNA(SUMIF('24'!$B:$B,$D25,'24'!$L:$L)),0,SUMIF('24'!$B:$B,$D25,'24'!$L:$L)))))</f>
        <v>0</v>
      </c>
      <c r="AD25" s="34">
        <f>IF($D25="","",(IF($C25="","",IF(ISNA(SUMIF('25'!$CA:$CA,$C25,'25'!$CB:$CB)),0,SUMIF('25'!$CA:$CA,$C25,'25'!$CB:$CB)))-IF($D25="","",IF(ISNA(SUMIF('25'!$B:$B,$D25,'25'!$L:$L)),0,SUMIF('25'!$B:$B,$D25,'25'!$L:$L)))))</f>
        <v>0</v>
      </c>
      <c r="AE25" s="34">
        <f>IF($D25="","",(IF($C25="","",IF(ISNA(SUMIF('26'!$CA:$CA,$C25,'26'!$CB:$CB)),0,SUMIF('26'!$CA:$CA,$C25,'26'!$CB:$CB)))-IF($D25="","",IF(ISNA(SUMIF('26'!$B:$B,$D25,'26'!$L:$L)),0,SUMIF('26'!$B:$B,$D25,'26'!$L:$L)))))</f>
        <v>0</v>
      </c>
      <c r="AF25" s="34">
        <f>IF($D25="","",(IF($C25="","",IF(ISNA(SUMIF('27'!$CA:$CA,$C25,'27'!$CB:$CB)),0,SUMIF('27'!$CA:$CA,$C25,'27'!$CB:$CB)))-IF($D25="","",IF(ISNA(SUMIF('27'!$B:$B,$D25,'27'!$L:$L)),0,SUMIF('27'!$B:$B,$D25,'27'!$L:$L)))))</f>
        <v>0</v>
      </c>
      <c r="AG25" s="34">
        <f>IF($D25="","",(IF($C25="","",IF(ISNA(SUMIF('28'!$CA:$CA,$C25,'28'!$CB:$CB)),0,SUMIF('28'!$CA:$CA,$C25,'28'!$CB:$CB)))-IF($D25="","",IF(ISNA(SUMIF('28'!$B:$B,$D25,'28'!$L:$L)),0,SUMIF('28'!$B:$B,$D25,'28'!$L:$L)))))</f>
        <v>0</v>
      </c>
      <c r="AH25" s="34">
        <f>IF($D25="","",(IF($C25="","",IF(ISNA(SUMIF('29'!$CA:$CA,$C25,'29'!$CB:$CB)),0,SUMIF('29'!$CA:$CA,$C25,'29'!$CB:$CB)))-IF($D25="","",IF(ISNA(SUMIF('29'!$B:$B,$D25,'29'!$L:$L)),0,SUMIF('29'!$B:$B,$D25,'29'!$L:$L)))))</f>
        <v>0</v>
      </c>
      <c r="AI25" s="34">
        <f>IF($D25="","",(IF($C25="","",IF(ISNA(SUMIF('30'!$CA:$CA,$C25,'30'!$CB:$CB)),0,SUMIF('30'!$CA:$CA,$C25,'30'!$CB:$CB)))-IF($D25="","",IF(ISNA(SUMIF('30'!$B:$B,$D25,'30'!$L:$L)),0,SUMIF('30'!$B:$B,$D25,'30'!$L:$L)))))</f>
        <v>0</v>
      </c>
      <c r="AJ25" s="34">
        <f>IF($D25="","",(IF($C25="","",IF(ISNA(SUMIF('31'!$CA:$CA,$C25,'31'!$CB:$CB)),0,SUMIF('31'!$CA:$CA,$C25,'31'!$CB:$CB)))-IF($D25="","",IF(ISNA(SUMIF('31'!$B:$B,$D25,'31'!$L:$L)),0,SUMIF('31'!$B:$B,$D25,'31'!$L:$L)))))</f>
        <v>0</v>
      </c>
      <c r="AK25" s="35">
        <f t="shared" si="2"/>
        <v>0</v>
      </c>
      <c r="AL25" s="31">
        <f t="shared" si="3"/>
        <v>62</v>
      </c>
    </row>
    <row r="26" spans="1:38" ht="18" x14ac:dyDescent="0.25">
      <c r="A26" s="19">
        <v>20</v>
      </c>
      <c r="C26" s="39">
        <f>IF(D26="","",VLOOKUP('CUADRO GENERADO'!D26,'BASE DATOS CONDUCTORES'!B:C,2,FALSE))</f>
        <v>6063</v>
      </c>
      <c r="D26" s="28">
        <f>IFERROR(VLOOKUP(A26,'BASE DATOS CONDUCTORES'!$X$4:$AB$403,5,FALSE),"")</f>
        <v>63</v>
      </c>
      <c r="E26" s="34" t="str">
        <f>IF(ISNA(VLOOKUP(D26,SALDOS!C:D,2,FALSE)),"",VLOOKUP(D26,SALDOS!C:D,2,FALSE))</f>
        <v/>
      </c>
      <c r="F26" s="34">
        <f>IF($D26="","",(IF($C26="","",IF(ISNA(SUMIF('1'!$CA:$CA,$C26,'1'!$CB:$CB)),0,SUMIF('1'!$CA:$CA,$C26,'1'!$CB:$CB)))-IF($D26="","",IF(ISNA(SUMIF('1'!$B:$B,$D26,'1'!$L:$L)),0,SUMIF('1'!$B:$B,$D26,'1'!$L:$L)))))</f>
        <v>0</v>
      </c>
      <c r="G26" s="34">
        <f>IF($D26="","",(IF($C26="","",IF(ISNA(SUMIF('2'!$CA:$CA,$C26,'2'!$CB:$CB)),0,SUMIF('2'!$CA:$CA,$C26,'2'!$CB:$CB)))-IF($D26="","",IF(ISNA(SUMIF('2'!$B:$B,$D26,'2'!$L:$L)),0,SUMIF('2'!$B:$B,$D26,'2'!$L:$L)))))</f>
        <v>0</v>
      </c>
      <c r="H26" s="34">
        <f>IF($D26="","",(IF($C26="","",IF(ISNA(SUMIF('3'!$CA:$CA,$C26,'3'!$CB:$CB)),0,SUMIF('3'!$CA:$CA,$C26,'3'!$CB:$CB)))-IF($D26="","",IF(ISNA(SUMIF('3'!$B:$B,$D26,'3'!$L:$L)),0,SUMIF('3'!$B:$B,$D26,'3'!$L:$L)))))</f>
        <v>0</v>
      </c>
      <c r="I26" s="34">
        <f>IF($D26="","",(IF($C26="","",IF(ISNA(SUMIF('4'!$CA:$CA,$C26,'4'!$CB:$CB)),0,SUMIF('4'!$CA:$CA,$C26,'4'!$CB:$CB)))-IF($D26="","",IF(ISNA(SUMIF('4'!$B:$B,$D26,'4'!$L:$L)),0,SUMIF('4'!$B:$B,$D26,'4'!$L:$L)))))</f>
        <v>0</v>
      </c>
      <c r="J26" s="34">
        <f>IF($D26="","",(IF($C26="","",IF(ISNA(SUMIF('5'!$CA:$CA,$C26,'5'!$CB:$CB)),0,SUMIF('5'!$CA:$CA,$C26,'5'!$CB:$CB)))-IF($D26="","",IF(ISNA(SUMIF('5'!$B:$B,$D26,'5'!$L:$L)),0,SUMIF('5'!$B:$B,$D26,'5'!$L:$L)))))</f>
        <v>0</v>
      </c>
      <c r="K26" s="34">
        <f>IF($D26="","",(IF($C26="","",IF(ISNA(SUMIF('6'!$CA:$CA,$C26,'6'!$CB:$CB)),0,SUMIF('6'!$CA:$CA,$C26,'6'!$CB:$CB)))-IF($D26="","",IF(ISNA(SUMIF('6'!$B:$B,$D26,'6'!$L:$L)),0,SUMIF('6'!$B:$B,$D26,'6'!$L:$L)))))</f>
        <v>0</v>
      </c>
      <c r="L26" s="34">
        <f>IF($D26="","",(IF($C26="","",IF(ISNA(SUMIF('7'!$CA:$CA,$C26,'7'!$CB:$CB)),0,SUMIF('7'!$CA:$CA,$C26,'7'!$CB:$CB)))-IF($D26="","",IF(ISNA(SUMIF('7'!$B:$B,$D26,'7'!$L:$L)),0,SUMIF('7'!$B:$B,$D26,'7'!$L:$L)))))</f>
        <v>0</v>
      </c>
      <c r="M26" s="34">
        <f>IF($D26="","",(IF($C26="","",IF(ISNA(SUMIF('8'!$CA:$CA,$C26,'8'!$CB:$CB)),0,SUMIF('8'!$CA:$CA,$C26,'8'!$CB:$CB)))-IF($D26="","",IF(ISNA(SUMIF('8'!$B:$B,$D26,'8'!$L:$L)),0,SUMIF('8'!$B:$B,$D26,'8'!$L:$L)))))</f>
        <v>0</v>
      </c>
      <c r="N26" s="34">
        <f>IF($D26="","",(IF($C26="","",IF(ISNA(SUMIF('9'!$CA:$CA,$C26,'9'!$CB:$CB)),0,SUMIF('9'!$CA:$CA,$C26,'9'!$CB:$CB)))-IF($D26="","",IF(ISNA(SUMIF('9'!$B:$B,$D26,'9'!$L:$L)),0,SUMIF('9'!$B:$B,$D26,'9'!$L:$L)))))</f>
        <v>0</v>
      </c>
      <c r="O26" s="34">
        <f>IF($D26="","",(IF($C26="","",IF(ISNA(SUMIF('10'!$CA:$CA,$C26,'10'!$CB:$CB)),0,SUMIF('10'!$CA:$CA,$C26,'10'!$CB:$CB)))-IF($D26="","",IF(ISNA(SUMIF('10'!$B:$B,$D26,'10'!$L:$L)),0,SUMIF('10'!$B:$B,$D26,'10'!$L:$L)))))</f>
        <v>0</v>
      </c>
      <c r="P26" s="34">
        <f>IF($D26="","",(IF($C26="","",IF(ISNA(SUMIF('11'!$CA:$CA,$C26,'11'!$CB:$CB)),0,SUMIF('11'!$CA:$CA,$C26,'11'!$CB:$CB)))-IF($D26="","",IF(ISNA(SUMIF('11'!$B:$B,$D26,'11'!$L:$L)),0,SUMIF('11'!$B:$B,$D26,'11'!$L:$L)))))</f>
        <v>0</v>
      </c>
      <c r="Q26" s="34">
        <f>IF($D26="","",(IF($C26="","",IF(ISNA(SUMIF('12'!$CA:$CA,$C26,'12'!$CB:$CB)),0,SUMIF('12'!$CA:$CA,$C26,'12'!$CB:$CB)))-IF($D26="","",IF(ISNA(SUMIF('12'!$B:$B,$D26,'12'!$L:$L)),0,SUMIF('12'!$B:$B,$D26,'12'!$L:$L)))))</f>
        <v>0</v>
      </c>
      <c r="R26" s="34">
        <f>IF($D26="","",(IF($C26="","",IF(ISNA(SUMIF('13'!$CA:$CA,$C26,'13'!$CB:$CB)),0,SUMIF('13'!$CA:$CA,$C26,'13'!$CB:$CB)))-IF($D26="","",IF(ISNA(SUMIF('13'!$B:$B,$D26,'13'!$L:$L)),0,SUMIF('13'!$B:$B,$D26,'13'!$L:$L)))))</f>
        <v>0</v>
      </c>
      <c r="S26" s="34">
        <f>IF($D26="","",(IF($C26="","",IF(ISNA(SUMIF('14'!$CA:$CA,$C26,'14'!$CB:$CB)),0,SUMIF('14'!$CA:$CA,$C26,'14'!$CB:$CB)))-IF($D26="","",IF(ISNA(SUMIF('14'!$B:$B,$D26,'14'!$L:$L)),0,SUMIF('14'!$B:$B,$D26,'14'!$L:$L)))))</f>
        <v>0</v>
      </c>
      <c r="T26" s="34">
        <f>IF($D26="","",(IF($C26="","",IF(ISNA(SUMIF('15'!$CA:$CA,$C26,'15'!$CB:$CB)),0,SUMIF('15'!$CA:$CA,$C26,'15'!$CB:$CB)))-IF($D26="","",IF(ISNA(SUMIF('15'!$B:$B,$D26,'15'!$L:$L)),0,SUMIF('15'!$B:$B,$D26,'15'!$L:$L)))))</f>
        <v>0</v>
      </c>
      <c r="U26" s="34">
        <f>IF($D26="","",(IF($C26="","",IF(ISNA(SUMIF('16'!$CA:$CA,$C26,'16'!$CB:$CB)),0,SUMIF('16'!$CA:$CA,$C26,'16'!$CB:$CB)))-IF($D26="","",IF(ISNA(SUMIF('16'!$B:$B,$D26,'16'!$L:$L)),0,SUMIF('16'!$B:$B,$D26,'16'!$L:$L)))))</f>
        <v>0</v>
      </c>
      <c r="V26" s="34">
        <f>IF($D26="","",(IF($C26="","",IF(ISNA(SUMIF('17'!$CA:$CA,$C26,'17'!$CB:$CB)),0,SUMIF('17'!$CA:$CA,$C26,'17'!$CB:$CB)))-IF($D26="","",IF(ISNA(SUMIF('17'!$B:$B,$D26,'17'!$L:$L)),0,SUMIF('17'!$B:$B,$D26,'17'!$L:$L)))))</f>
        <v>0</v>
      </c>
      <c r="W26" s="34">
        <f>IF($D26="","",(IF($C26="","",IF(ISNA(SUMIF('18'!$CA:$CA,$C26,'18'!$CB:$CB)),0,SUMIF('18'!$CA:$CA,$C26,'18'!$CB:$CB)))-IF($D26="","",IF(ISNA(SUMIF('18'!$B:$B,$D26,'18'!$L:$L)),0,SUMIF('18'!$B:$B,$D26,'18'!$L:$L)))))</f>
        <v>0</v>
      </c>
      <c r="X26" s="34">
        <f>IF($D26="","",(IF($C26="","",IF(ISNA(SUMIF('19'!$CA:$CA,$C26,'19'!$CB:$CB)),0,SUMIF('19'!$CA:$CA,$C26,'19'!$CB:$CB)))-IF($D26="","",IF(ISNA(SUMIF('19'!$B:$B,$D26,'19'!$L:$L)),0,SUMIF('19'!$B:$B,$D26,'19'!$L:$L)))))</f>
        <v>0</v>
      </c>
      <c r="Y26" s="34">
        <f>IF($D26="","",(IF($C26="","",IF(ISNA(SUMIF('20'!$CA:$CA,$C26,'20'!$CB:$CB)),0,SUMIF('20'!$CA:$CA,$C26,'20'!$CB:$CB)))-IF($D26="","",IF(ISNA(SUMIF('20'!$B:$B,$D26,'20'!$L:$L)),0,SUMIF('20'!$B:$B,$D26,'20'!$L:$L)))))</f>
        <v>0</v>
      </c>
      <c r="Z26" s="34">
        <f>IF($D26="","",(IF($C26="","",IF(ISNA(SUMIF('21'!$CA:$CA,$C26,'21'!$CB:$CB)),0,SUMIF('21'!$CA:$CA,$C26,'21'!$CB:$CB)))-IF($D26="","",IF(ISNA(SUMIF('21'!$B:$B,$D26,'21'!$L:$L)),0,SUMIF('21'!$B:$B,$D26,'21'!$L:$L)))))</f>
        <v>0</v>
      </c>
      <c r="AA26" s="34">
        <f>IF($D26="","",(IF($C26="","",IF(ISNA(SUMIF('22'!$CA:$CA,$C26,'22'!$CB:$CB)),0,SUMIF('22'!$CA:$CA,$C26,'22'!$CB:$CB)))-IF($D26="","",IF(ISNA(SUMIF('22'!$B:$B,$D26,'22'!$L:$L)),0,SUMIF('22'!$B:$B,$D26,'22'!$L:$L)))))</f>
        <v>0</v>
      </c>
      <c r="AB26" s="34">
        <f>IF($D26="","",(IF($C26="","",IF(ISNA(SUMIF('23'!$CA:$CA,$C26,'23'!$CB:$CB)),0,SUMIF('23'!$CA:$CA,$C26,'23'!$CB:$CB)))-IF($D26="","",IF(ISNA(SUMIF('23'!$B:$B,$D26,'23'!$L:$L)),0,SUMIF('23'!$B:$B,$D26,'23'!$L:$L)))))</f>
        <v>0</v>
      </c>
      <c r="AC26" s="34">
        <f>IF($D26="","",(IF($C26="","",IF(ISNA(SUMIF('24'!$CA:$CA,$C26,'24'!$CB:$CB)),0,SUMIF('24'!$CA:$CA,$C26,'24'!$CB:$CB)))-IF($D26="","",IF(ISNA(SUMIF('24'!$B:$B,$D26,'24'!$L:$L)),0,SUMIF('24'!$B:$B,$D26,'24'!$L:$L)))))</f>
        <v>0</v>
      </c>
      <c r="AD26" s="34">
        <f>IF($D26="","",(IF($C26="","",IF(ISNA(SUMIF('25'!$CA:$CA,$C26,'25'!$CB:$CB)),0,SUMIF('25'!$CA:$CA,$C26,'25'!$CB:$CB)))-IF($D26="","",IF(ISNA(SUMIF('25'!$B:$B,$D26,'25'!$L:$L)),0,SUMIF('25'!$B:$B,$D26,'25'!$L:$L)))))</f>
        <v>0</v>
      </c>
      <c r="AE26" s="34">
        <f>IF($D26="","",(IF($C26="","",IF(ISNA(SUMIF('26'!$CA:$CA,$C26,'26'!$CB:$CB)),0,SUMIF('26'!$CA:$CA,$C26,'26'!$CB:$CB)))-IF($D26="","",IF(ISNA(SUMIF('26'!$B:$B,$D26,'26'!$L:$L)),0,SUMIF('26'!$B:$B,$D26,'26'!$L:$L)))))</f>
        <v>0</v>
      </c>
      <c r="AF26" s="34">
        <f>IF($D26="","",(IF($C26="","",IF(ISNA(SUMIF('27'!$CA:$CA,$C26,'27'!$CB:$CB)),0,SUMIF('27'!$CA:$CA,$C26,'27'!$CB:$CB)))-IF($D26="","",IF(ISNA(SUMIF('27'!$B:$B,$D26,'27'!$L:$L)),0,SUMIF('27'!$B:$B,$D26,'27'!$L:$L)))))</f>
        <v>0</v>
      </c>
      <c r="AG26" s="34">
        <f>IF($D26="","",(IF($C26="","",IF(ISNA(SUMIF('28'!$CA:$CA,$C26,'28'!$CB:$CB)),0,SUMIF('28'!$CA:$CA,$C26,'28'!$CB:$CB)))-IF($D26="","",IF(ISNA(SUMIF('28'!$B:$B,$D26,'28'!$L:$L)),0,SUMIF('28'!$B:$B,$D26,'28'!$L:$L)))))</f>
        <v>0</v>
      </c>
      <c r="AH26" s="34">
        <f>IF($D26="","",(IF($C26="","",IF(ISNA(SUMIF('29'!$CA:$CA,$C26,'29'!$CB:$CB)),0,SUMIF('29'!$CA:$CA,$C26,'29'!$CB:$CB)))-IF($D26="","",IF(ISNA(SUMIF('29'!$B:$B,$D26,'29'!$L:$L)),0,SUMIF('29'!$B:$B,$D26,'29'!$L:$L)))))</f>
        <v>0</v>
      </c>
      <c r="AI26" s="34">
        <f>IF($D26="","",(IF($C26="","",IF(ISNA(SUMIF('30'!$CA:$CA,$C26,'30'!$CB:$CB)),0,SUMIF('30'!$CA:$CA,$C26,'30'!$CB:$CB)))-IF($D26="","",IF(ISNA(SUMIF('30'!$B:$B,$D26,'30'!$L:$L)),0,SUMIF('30'!$B:$B,$D26,'30'!$L:$L)))))</f>
        <v>0</v>
      </c>
      <c r="AJ26" s="34">
        <f>IF($D26="","",(IF($C26="","",IF(ISNA(SUMIF('31'!$CA:$CA,$C26,'31'!$CB:$CB)),0,SUMIF('31'!$CA:$CA,$C26,'31'!$CB:$CB)))-IF($D26="","",IF(ISNA(SUMIF('31'!$B:$B,$D26,'31'!$L:$L)),0,SUMIF('31'!$B:$B,$D26,'31'!$L:$L)))))</f>
        <v>0</v>
      </c>
      <c r="AK26" s="35">
        <f t="shared" si="2"/>
        <v>0</v>
      </c>
      <c r="AL26" s="31">
        <f t="shared" si="3"/>
        <v>63</v>
      </c>
    </row>
    <row r="27" spans="1:38" ht="18" x14ac:dyDescent="0.25">
      <c r="A27" s="19">
        <v>21</v>
      </c>
      <c r="C27" s="39">
        <f>IF(D27="","",VLOOKUP('CUADRO GENERADO'!D27,'BASE DATOS CONDUCTORES'!B:C,2,FALSE))</f>
        <v>6064</v>
      </c>
      <c r="D27" s="28">
        <f>IFERROR(VLOOKUP(A27,'BASE DATOS CONDUCTORES'!$X$4:$AB$403,5,FALSE),"")</f>
        <v>64</v>
      </c>
      <c r="E27" s="34" t="str">
        <f>IF(ISNA(VLOOKUP(D27,SALDOS!C:D,2,FALSE)),"",VLOOKUP(D27,SALDOS!C:D,2,FALSE))</f>
        <v/>
      </c>
      <c r="F27" s="34">
        <f>IF($D27="","",(IF($C27="","",IF(ISNA(SUMIF('1'!$CA:$CA,$C27,'1'!$CB:$CB)),0,SUMIF('1'!$CA:$CA,$C27,'1'!$CB:$CB)))-IF($D27="","",IF(ISNA(SUMIF('1'!$B:$B,$D27,'1'!$L:$L)),0,SUMIF('1'!$B:$B,$D27,'1'!$L:$L)))))</f>
        <v>0</v>
      </c>
      <c r="G27" s="34">
        <f>IF($D27="","",(IF($C27="","",IF(ISNA(SUMIF('2'!$CA:$CA,$C27,'2'!$CB:$CB)),0,SUMIF('2'!$CA:$CA,$C27,'2'!$CB:$CB)))-IF($D27="","",IF(ISNA(SUMIF('2'!$B:$B,$D27,'2'!$L:$L)),0,SUMIF('2'!$B:$B,$D27,'2'!$L:$L)))))</f>
        <v>0</v>
      </c>
      <c r="H27" s="34">
        <f>IF($D27="","",(IF($C27="","",IF(ISNA(SUMIF('3'!$CA:$CA,$C27,'3'!$CB:$CB)),0,SUMIF('3'!$CA:$CA,$C27,'3'!$CB:$CB)))-IF($D27="","",IF(ISNA(SUMIF('3'!$B:$B,$D27,'3'!$L:$L)),0,SUMIF('3'!$B:$B,$D27,'3'!$L:$L)))))</f>
        <v>0</v>
      </c>
      <c r="I27" s="34">
        <f>IF($D27="","",(IF($C27="","",IF(ISNA(SUMIF('4'!$CA:$CA,$C27,'4'!$CB:$CB)),0,SUMIF('4'!$CA:$CA,$C27,'4'!$CB:$CB)))-IF($D27="","",IF(ISNA(SUMIF('4'!$B:$B,$D27,'4'!$L:$L)),0,SUMIF('4'!$B:$B,$D27,'4'!$L:$L)))))</f>
        <v>0</v>
      </c>
      <c r="J27" s="34">
        <f>IF($D27="","",(IF($C27="","",IF(ISNA(SUMIF('5'!$CA:$CA,$C27,'5'!$CB:$CB)),0,SUMIF('5'!$CA:$CA,$C27,'5'!$CB:$CB)))-IF($D27="","",IF(ISNA(SUMIF('5'!$B:$B,$D27,'5'!$L:$L)),0,SUMIF('5'!$B:$B,$D27,'5'!$L:$L)))))</f>
        <v>0</v>
      </c>
      <c r="K27" s="34">
        <f>IF($D27="","",(IF($C27="","",IF(ISNA(SUMIF('6'!$CA:$CA,$C27,'6'!$CB:$CB)),0,SUMIF('6'!$CA:$CA,$C27,'6'!$CB:$CB)))-IF($D27="","",IF(ISNA(SUMIF('6'!$B:$B,$D27,'6'!$L:$L)),0,SUMIF('6'!$B:$B,$D27,'6'!$L:$L)))))</f>
        <v>0</v>
      </c>
      <c r="L27" s="34">
        <f>IF($D27="","",(IF($C27="","",IF(ISNA(SUMIF('7'!$CA:$CA,$C27,'7'!$CB:$CB)),0,SUMIF('7'!$CA:$CA,$C27,'7'!$CB:$CB)))-IF($D27="","",IF(ISNA(SUMIF('7'!$B:$B,$D27,'7'!$L:$L)),0,SUMIF('7'!$B:$B,$D27,'7'!$L:$L)))))</f>
        <v>0</v>
      </c>
      <c r="M27" s="34">
        <f>IF($D27="","",(IF($C27="","",IF(ISNA(SUMIF('8'!$CA:$CA,$C27,'8'!$CB:$CB)),0,SUMIF('8'!$CA:$CA,$C27,'8'!$CB:$CB)))-IF($D27="","",IF(ISNA(SUMIF('8'!$B:$B,$D27,'8'!$L:$L)),0,SUMIF('8'!$B:$B,$D27,'8'!$L:$L)))))</f>
        <v>0</v>
      </c>
      <c r="N27" s="34">
        <f>IF($D27="","",(IF($C27="","",IF(ISNA(SUMIF('9'!$CA:$CA,$C27,'9'!$CB:$CB)),0,SUMIF('9'!$CA:$CA,$C27,'9'!$CB:$CB)))-IF($D27="","",IF(ISNA(SUMIF('9'!$B:$B,$D27,'9'!$L:$L)),0,SUMIF('9'!$B:$B,$D27,'9'!$L:$L)))))</f>
        <v>0</v>
      </c>
      <c r="O27" s="34">
        <f>IF($D27="","",(IF($C27="","",IF(ISNA(SUMIF('10'!$CA:$CA,$C27,'10'!$CB:$CB)),0,SUMIF('10'!$CA:$CA,$C27,'10'!$CB:$CB)))-IF($D27="","",IF(ISNA(SUMIF('10'!$B:$B,$D27,'10'!$L:$L)),0,SUMIF('10'!$B:$B,$D27,'10'!$L:$L)))))</f>
        <v>0</v>
      </c>
      <c r="P27" s="34">
        <f>IF($D27="","",(IF($C27="","",IF(ISNA(SUMIF('11'!$CA:$CA,$C27,'11'!$CB:$CB)),0,SUMIF('11'!$CA:$CA,$C27,'11'!$CB:$CB)))-IF($D27="","",IF(ISNA(SUMIF('11'!$B:$B,$D27,'11'!$L:$L)),0,SUMIF('11'!$B:$B,$D27,'11'!$L:$L)))))</f>
        <v>0</v>
      </c>
      <c r="Q27" s="34">
        <f>IF($D27="","",(IF($C27="","",IF(ISNA(SUMIF('12'!$CA:$CA,$C27,'12'!$CB:$CB)),0,SUMIF('12'!$CA:$CA,$C27,'12'!$CB:$CB)))-IF($D27="","",IF(ISNA(SUMIF('12'!$B:$B,$D27,'12'!$L:$L)),0,SUMIF('12'!$B:$B,$D27,'12'!$L:$L)))))</f>
        <v>0</v>
      </c>
      <c r="R27" s="34">
        <f>IF($D27="","",(IF($C27="","",IF(ISNA(SUMIF('13'!$CA:$CA,$C27,'13'!$CB:$CB)),0,SUMIF('13'!$CA:$CA,$C27,'13'!$CB:$CB)))-IF($D27="","",IF(ISNA(SUMIF('13'!$B:$B,$D27,'13'!$L:$L)),0,SUMIF('13'!$B:$B,$D27,'13'!$L:$L)))))</f>
        <v>0</v>
      </c>
      <c r="S27" s="34">
        <f>IF($D27="","",(IF($C27="","",IF(ISNA(SUMIF('14'!$CA:$CA,$C27,'14'!$CB:$CB)),0,SUMIF('14'!$CA:$CA,$C27,'14'!$CB:$CB)))-IF($D27="","",IF(ISNA(SUMIF('14'!$B:$B,$D27,'14'!$L:$L)),0,SUMIF('14'!$B:$B,$D27,'14'!$L:$L)))))</f>
        <v>0</v>
      </c>
      <c r="T27" s="34">
        <f>IF($D27="","",(IF($C27="","",IF(ISNA(SUMIF('15'!$CA:$CA,$C27,'15'!$CB:$CB)),0,SUMIF('15'!$CA:$CA,$C27,'15'!$CB:$CB)))-IF($D27="","",IF(ISNA(SUMIF('15'!$B:$B,$D27,'15'!$L:$L)),0,SUMIF('15'!$B:$B,$D27,'15'!$L:$L)))))</f>
        <v>0</v>
      </c>
      <c r="U27" s="34">
        <f>IF($D27="","",(IF($C27="","",IF(ISNA(SUMIF('16'!$CA:$CA,$C27,'16'!$CB:$CB)),0,SUMIF('16'!$CA:$CA,$C27,'16'!$CB:$CB)))-IF($D27="","",IF(ISNA(SUMIF('16'!$B:$B,$D27,'16'!$L:$L)),0,SUMIF('16'!$B:$B,$D27,'16'!$L:$L)))))</f>
        <v>0</v>
      </c>
      <c r="V27" s="34">
        <f>IF($D27="","",(IF($C27="","",IF(ISNA(SUMIF('17'!$CA:$CA,$C27,'17'!$CB:$CB)),0,SUMIF('17'!$CA:$CA,$C27,'17'!$CB:$CB)))-IF($D27="","",IF(ISNA(SUMIF('17'!$B:$B,$D27,'17'!$L:$L)),0,SUMIF('17'!$B:$B,$D27,'17'!$L:$L)))))</f>
        <v>0</v>
      </c>
      <c r="W27" s="34">
        <f>IF($D27="","",(IF($C27="","",IF(ISNA(SUMIF('18'!$CA:$CA,$C27,'18'!$CB:$CB)),0,SUMIF('18'!$CA:$CA,$C27,'18'!$CB:$CB)))-IF($D27="","",IF(ISNA(SUMIF('18'!$B:$B,$D27,'18'!$L:$L)),0,SUMIF('18'!$B:$B,$D27,'18'!$L:$L)))))</f>
        <v>0</v>
      </c>
      <c r="X27" s="34">
        <f>IF($D27="","",(IF($C27="","",IF(ISNA(SUMIF('19'!$CA:$CA,$C27,'19'!$CB:$CB)),0,SUMIF('19'!$CA:$CA,$C27,'19'!$CB:$CB)))-IF($D27="","",IF(ISNA(SUMIF('19'!$B:$B,$D27,'19'!$L:$L)),0,SUMIF('19'!$B:$B,$D27,'19'!$L:$L)))))</f>
        <v>0</v>
      </c>
      <c r="Y27" s="34">
        <f>IF($D27="","",(IF($C27="","",IF(ISNA(SUMIF('20'!$CA:$CA,$C27,'20'!$CB:$CB)),0,SUMIF('20'!$CA:$CA,$C27,'20'!$CB:$CB)))-IF($D27="","",IF(ISNA(SUMIF('20'!$B:$B,$D27,'20'!$L:$L)),0,SUMIF('20'!$B:$B,$D27,'20'!$L:$L)))))</f>
        <v>0</v>
      </c>
      <c r="Z27" s="34">
        <f>IF($D27="","",(IF($C27="","",IF(ISNA(SUMIF('21'!$CA:$CA,$C27,'21'!$CB:$CB)),0,SUMIF('21'!$CA:$CA,$C27,'21'!$CB:$CB)))-IF($D27="","",IF(ISNA(SUMIF('21'!$B:$B,$D27,'21'!$L:$L)),0,SUMIF('21'!$B:$B,$D27,'21'!$L:$L)))))</f>
        <v>0</v>
      </c>
      <c r="AA27" s="34">
        <f>IF($D27="","",(IF($C27="","",IF(ISNA(SUMIF('22'!$CA:$CA,$C27,'22'!$CB:$CB)),0,SUMIF('22'!$CA:$CA,$C27,'22'!$CB:$CB)))-IF($D27="","",IF(ISNA(SUMIF('22'!$B:$B,$D27,'22'!$L:$L)),0,SUMIF('22'!$B:$B,$D27,'22'!$L:$L)))))</f>
        <v>0</v>
      </c>
      <c r="AB27" s="34">
        <f>IF($D27="","",(IF($C27="","",IF(ISNA(SUMIF('23'!$CA:$CA,$C27,'23'!$CB:$CB)),0,SUMIF('23'!$CA:$CA,$C27,'23'!$CB:$CB)))-IF($D27="","",IF(ISNA(SUMIF('23'!$B:$B,$D27,'23'!$L:$L)),0,SUMIF('23'!$B:$B,$D27,'23'!$L:$L)))))</f>
        <v>0</v>
      </c>
      <c r="AC27" s="34">
        <f>IF($D27="","",(IF($C27="","",IF(ISNA(SUMIF('24'!$CA:$CA,$C27,'24'!$CB:$CB)),0,SUMIF('24'!$CA:$CA,$C27,'24'!$CB:$CB)))-IF($D27="","",IF(ISNA(SUMIF('24'!$B:$B,$D27,'24'!$L:$L)),0,SUMIF('24'!$B:$B,$D27,'24'!$L:$L)))))</f>
        <v>0</v>
      </c>
      <c r="AD27" s="34">
        <f>IF($D27="","",(IF($C27="","",IF(ISNA(SUMIF('25'!$CA:$CA,$C27,'25'!$CB:$CB)),0,SUMIF('25'!$CA:$CA,$C27,'25'!$CB:$CB)))-IF($D27="","",IF(ISNA(SUMIF('25'!$B:$B,$D27,'25'!$L:$L)),0,SUMIF('25'!$B:$B,$D27,'25'!$L:$L)))))</f>
        <v>0</v>
      </c>
      <c r="AE27" s="34">
        <f>IF($D27="","",(IF($C27="","",IF(ISNA(SUMIF('26'!$CA:$CA,$C27,'26'!$CB:$CB)),0,SUMIF('26'!$CA:$CA,$C27,'26'!$CB:$CB)))-IF($D27="","",IF(ISNA(SUMIF('26'!$B:$B,$D27,'26'!$L:$L)),0,SUMIF('26'!$B:$B,$D27,'26'!$L:$L)))))</f>
        <v>0</v>
      </c>
      <c r="AF27" s="34">
        <f>IF($D27="","",(IF($C27="","",IF(ISNA(SUMIF('27'!$CA:$CA,$C27,'27'!$CB:$CB)),0,SUMIF('27'!$CA:$CA,$C27,'27'!$CB:$CB)))-IF($D27="","",IF(ISNA(SUMIF('27'!$B:$B,$D27,'27'!$L:$L)),0,SUMIF('27'!$B:$B,$D27,'27'!$L:$L)))))</f>
        <v>0</v>
      </c>
      <c r="AG27" s="34">
        <f>IF($D27="","",(IF($C27="","",IF(ISNA(SUMIF('28'!$CA:$CA,$C27,'28'!$CB:$CB)),0,SUMIF('28'!$CA:$CA,$C27,'28'!$CB:$CB)))-IF($D27="","",IF(ISNA(SUMIF('28'!$B:$B,$D27,'28'!$L:$L)),0,SUMIF('28'!$B:$B,$D27,'28'!$L:$L)))))</f>
        <v>0</v>
      </c>
      <c r="AH27" s="34">
        <f>IF($D27="","",(IF($C27="","",IF(ISNA(SUMIF('29'!$CA:$CA,$C27,'29'!$CB:$CB)),0,SUMIF('29'!$CA:$CA,$C27,'29'!$CB:$CB)))-IF($D27="","",IF(ISNA(SUMIF('29'!$B:$B,$D27,'29'!$L:$L)),0,SUMIF('29'!$B:$B,$D27,'29'!$L:$L)))))</f>
        <v>0</v>
      </c>
      <c r="AI27" s="34">
        <f>IF($D27="","",(IF($C27="","",IF(ISNA(SUMIF('30'!$CA:$CA,$C27,'30'!$CB:$CB)),0,SUMIF('30'!$CA:$CA,$C27,'30'!$CB:$CB)))-IF($D27="","",IF(ISNA(SUMIF('30'!$B:$B,$D27,'30'!$L:$L)),0,SUMIF('30'!$B:$B,$D27,'30'!$L:$L)))))</f>
        <v>0</v>
      </c>
      <c r="AJ27" s="34">
        <f>IF($D27="","",(IF($C27="","",IF(ISNA(SUMIF('31'!$CA:$CA,$C27,'31'!$CB:$CB)),0,SUMIF('31'!$CA:$CA,$C27,'31'!$CB:$CB)))-IF($D27="","",IF(ISNA(SUMIF('31'!$B:$B,$D27,'31'!$L:$L)),0,SUMIF('31'!$B:$B,$D27,'31'!$L:$L)))))</f>
        <v>0</v>
      </c>
      <c r="AK27" s="35">
        <f t="shared" si="2"/>
        <v>0</v>
      </c>
      <c r="AL27" s="31">
        <f t="shared" si="3"/>
        <v>64</v>
      </c>
    </row>
    <row r="28" spans="1:38" ht="18" x14ac:dyDescent="0.25">
      <c r="A28" s="19">
        <v>22</v>
      </c>
      <c r="C28" s="39">
        <f>IF(D28="","",VLOOKUP('CUADRO GENERADO'!D28,'BASE DATOS CONDUCTORES'!B:C,2,FALSE))</f>
        <v>6066</v>
      </c>
      <c r="D28" s="28">
        <f>IFERROR(VLOOKUP(A28,'BASE DATOS CONDUCTORES'!$X$4:$AB$403,5,FALSE),"")</f>
        <v>66</v>
      </c>
      <c r="E28" s="34" t="str">
        <f>IF(ISNA(VLOOKUP(D28,SALDOS!C:D,2,FALSE)),"",VLOOKUP(D28,SALDOS!C:D,2,FALSE))</f>
        <v/>
      </c>
      <c r="F28" s="34">
        <f>IF($D28="","",(IF($C28="","",IF(ISNA(SUMIF('1'!$CA:$CA,$C28,'1'!$CB:$CB)),0,SUMIF('1'!$CA:$CA,$C28,'1'!$CB:$CB)))-IF($D28="","",IF(ISNA(SUMIF('1'!$B:$B,$D28,'1'!$L:$L)),0,SUMIF('1'!$B:$B,$D28,'1'!$L:$L)))))</f>
        <v>0</v>
      </c>
      <c r="G28" s="34">
        <f>IF($D28="","",(IF($C28="","",IF(ISNA(SUMIF('2'!$CA:$CA,$C28,'2'!$CB:$CB)),0,SUMIF('2'!$CA:$CA,$C28,'2'!$CB:$CB)))-IF($D28="","",IF(ISNA(SUMIF('2'!$B:$B,$D28,'2'!$L:$L)),0,SUMIF('2'!$B:$B,$D28,'2'!$L:$L)))))</f>
        <v>0</v>
      </c>
      <c r="H28" s="34">
        <f>IF($D28="","",(IF($C28="","",IF(ISNA(SUMIF('3'!$CA:$CA,$C28,'3'!$CB:$CB)),0,SUMIF('3'!$CA:$CA,$C28,'3'!$CB:$CB)))-IF($D28="","",IF(ISNA(SUMIF('3'!$B:$B,$D28,'3'!$L:$L)),0,SUMIF('3'!$B:$B,$D28,'3'!$L:$L)))))</f>
        <v>0</v>
      </c>
      <c r="I28" s="34">
        <f>IF($D28="","",(IF($C28="","",IF(ISNA(SUMIF('4'!$CA:$CA,$C28,'4'!$CB:$CB)),0,SUMIF('4'!$CA:$CA,$C28,'4'!$CB:$CB)))-IF($D28="","",IF(ISNA(SUMIF('4'!$B:$B,$D28,'4'!$L:$L)),0,SUMIF('4'!$B:$B,$D28,'4'!$L:$L)))))</f>
        <v>0</v>
      </c>
      <c r="J28" s="34">
        <f>IF($D28="","",(IF($C28="","",IF(ISNA(SUMIF('5'!$CA:$CA,$C28,'5'!$CB:$CB)),0,SUMIF('5'!$CA:$CA,$C28,'5'!$CB:$CB)))-IF($D28="","",IF(ISNA(SUMIF('5'!$B:$B,$D28,'5'!$L:$L)),0,SUMIF('5'!$B:$B,$D28,'5'!$L:$L)))))</f>
        <v>0</v>
      </c>
      <c r="K28" s="34">
        <f>IF($D28="","",(IF($C28="","",IF(ISNA(SUMIF('6'!$CA:$CA,$C28,'6'!$CB:$CB)),0,SUMIF('6'!$CA:$CA,$C28,'6'!$CB:$CB)))-IF($D28="","",IF(ISNA(SUMIF('6'!$B:$B,$D28,'6'!$L:$L)),0,SUMIF('6'!$B:$B,$D28,'6'!$L:$L)))))</f>
        <v>0</v>
      </c>
      <c r="L28" s="34">
        <f>IF($D28="","",(IF($C28="","",IF(ISNA(SUMIF('7'!$CA:$CA,$C28,'7'!$CB:$CB)),0,SUMIF('7'!$CA:$CA,$C28,'7'!$CB:$CB)))-IF($D28="","",IF(ISNA(SUMIF('7'!$B:$B,$D28,'7'!$L:$L)),0,SUMIF('7'!$B:$B,$D28,'7'!$L:$L)))))</f>
        <v>0</v>
      </c>
      <c r="M28" s="34">
        <f>IF($D28="","",(IF($C28="","",IF(ISNA(SUMIF('8'!$CA:$CA,$C28,'8'!$CB:$CB)),0,SUMIF('8'!$CA:$CA,$C28,'8'!$CB:$CB)))-IF($D28="","",IF(ISNA(SUMIF('8'!$B:$B,$D28,'8'!$L:$L)),0,SUMIF('8'!$B:$B,$D28,'8'!$L:$L)))))</f>
        <v>0</v>
      </c>
      <c r="N28" s="34">
        <f>IF($D28="","",(IF($C28="","",IF(ISNA(SUMIF('9'!$CA:$CA,$C28,'9'!$CB:$CB)),0,SUMIF('9'!$CA:$CA,$C28,'9'!$CB:$CB)))-IF($D28="","",IF(ISNA(SUMIF('9'!$B:$B,$D28,'9'!$L:$L)),0,SUMIF('9'!$B:$B,$D28,'9'!$L:$L)))))</f>
        <v>0</v>
      </c>
      <c r="O28" s="34">
        <f>IF($D28="","",(IF($C28="","",IF(ISNA(SUMIF('10'!$CA:$CA,$C28,'10'!$CB:$CB)),0,SUMIF('10'!$CA:$CA,$C28,'10'!$CB:$CB)))-IF($D28="","",IF(ISNA(SUMIF('10'!$B:$B,$D28,'10'!$L:$L)),0,SUMIF('10'!$B:$B,$D28,'10'!$L:$L)))))</f>
        <v>0</v>
      </c>
      <c r="P28" s="34">
        <f>IF($D28="","",(IF($C28="","",IF(ISNA(SUMIF('11'!$CA:$CA,$C28,'11'!$CB:$CB)),0,SUMIF('11'!$CA:$CA,$C28,'11'!$CB:$CB)))-IF($D28="","",IF(ISNA(SUMIF('11'!$B:$B,$D28,'11'!$L:$L)),0,SUMIF('11'!$B:$B,$D28,'11'!$L:$L)))))</f>
        <v>0</v>
      </c>
      <c r="Q28" s="34">
        <f>IF($D28="","",(IF($C28="","",IF(ISNA(SUMIF('12'!$CA:$CA,$C28,'12'!$CB:$CB)),0,SUMIF('12'!$CA:$CA,$C28,'12'!$CB:$CB)))-IF($D28="","",IF(ISNA(SUMIF('12'!$B:$B,$D28,'12'!$L:$L)),0,SUMIF('12'!$B:$B,$D28,'12'!$L:$L)))))</f>
        <v>0</v>
      </c>
      <c r="R28" s="34">
        <f>IF($D28="","",(IF($C28="","",IF(ISNA(SUMIF('13'!$CA:$CA,$C28,'13'!$CB:$CB)),0,SUMIF('13'!$CA:$CA,$C28,'13'!$CB:$CB)))-IF($D28="","",IF(ISNA(SUMIF('13'!$B:$B,$D28,'13'!$L:$L)),0,SUMIF('13'!$B:$B,$D28,'13'!$L:$L)))))</f>
        <v>0</v>
      </c>
      <c r="S28" s="34">
        <f>IF($D28="","",(IF($C28="","",IF(ISNA(SUMIF('14'!$CA:$CA,$C28,'14'!$CB:$CB)),0,SUMIF('14'!$CA:$CA,$C28,'14'!$CB:$CB)))-IF($D28="","",IF(ISNA(SUMIF('14'!$B:$B,$D28,'14'!$L:$L)),0,SUMIF('14'!$B:$B,$D28,'14'!$L:$L)))))</f>
        <v>0</v>
      </c>
      <c r="T28" s="34">
        <f>IF($D28="","",(IF($C28="","",IF(ISNA(SUMIF('15'!$CA:$CA,$C28,'15'!$CB:$CB)),0,SUMIF('15'!$CA:$CA,$C28,'15'!$CB:$CB)))-IF($D28="","",IF(ISNA(SUMIF('15'!$B:$B,$D28,'15'!$L:$L)),0,SUMIF('15'!$B:$B,$D28,'15'!$L:$L)))))</f>
        <v>0</v>
      </c>
      <c r="U28" s="34">
        <f>IF($D28="","",(IF($C28="","",IF(ISNA(SUMIF('16'!$CA:$CA,$C28,'16'!$CB:$CB)),0,SUMIF('16'!$CA:$CA,$C28,'16'!$CB:$CB)))-IF($D28="","",IF(ISNA(SUMIF('16'!$B:$B,$D28,'16'!$L:$L)),0,SUMIF('16'!$B:$B,$D28,'16'!$L:$L)))))</f>
        <v>0</v>
      </c>
      <c r="V28" s="34">
        <f>IF($D28="","",(IF($C28="","",IF(ISNA(SUMIF('17'!$CA:$CA,$C28,'17'!$CB:$CB)),0,SUMIF('17'!$CA:$CA,$C28,'17'!$CB:$CB)))-IF($D28="","",IF(ISNA(SUMIF('17'!$B:$B,$D28,'17'!$L:$L)),0,SUMIF('17'!$B:$B,$D28,'17'!$L:$L)))))</f>
        <v>0</v>
      </c>
      <c r="W28" s="34">
        <f>IF($D28="","",(IF($C28="","",IF(ISNA(SUMIF('18'!$CA:$CA,$C28,'18'!$CB:$CB)),0,SUMIF('18'!$CA:$CA,$C28,'18'!$CB:$CB)))-IF($D28="","",IF(ISNA(SUMIF('18'!$B:$B,$D28,'18'!$L:$L)),0,SUMIF('18'!$B:$B,$D28,'18'!$L:$L)))))</f>
        <v>0</v>
      </c>
      <c r="X28" s="34">
        <f>IF($D28="","",(IF($C28="","",IF(ISNA(SUMIF('19'!$CA:$CA,$C28,'19'!$CB:$CB)),0,SUMIF('19'!$CA:$CA,$C28,'19'!$CB:$CB)))-IF($D28="","",IF(ISNA(SUMIF('19'!$B:$B,$D28,'19'!$L:$L)),0,SUMIF('19'!$B:$B,$D28,'19'!$L:$L)))))</f>
        <v>0</v>
      </c>
      <c r="Y28" s="34">
        <f>IF($D28="","",(IF($C28="","",IF(ISNA(SUMIF('20'!$CA:$CA,$C28,'20'!$CB:$CB)),0,SUMIF('20'!$CA:$CA,$C28,'20'!$CB:$CB)))-IF($D28="","",IF(ISNA(SUMIF('20'!$B:$B,$D28,'20'!$L:$L)),0,SUMIF('20'!$B:$B,$D28,'20'!$L:$L)))))</f>
        <v>0</v>
      </c>
      <c r="Z28" s="34">
        <f>IF($D28="","",(IF($C28="","",IF(ISNA(SUMIF('21'!$CA:$CA,$C28,'21'!$CB:$CB)),0,SUMIF('21'!$CA:$CA,$C28,'21'!$CB:$CB)))-IF($D28="","",IF(ISNA(SUMIF('21'!$B:$B,$D28,'21'!$L:$L)),0,SUMIF('21'!$B:$B,$D28,'21'!$L:$L)))))</f>
        <v>0</v>
      </c>
      <c r="AA28" s="34">
        <f>IF($D28="","",(IF($C28="","",IF(ISNA(SUMIF('22'!$CA:$CA,$C28,'22'!$CB:$CB)),0,SUMIF('22'!$CA:$CA,$C28,'22'!$CB:$CB)))-IF($D28="","",IF(ISNA(SUMIF('22'!$B:$B,$D28,'22'!$L:$L)),0,SUMIF('22'!$B:$B,$D28,'22'!$L:$L)))))</f>
        <v>0</v>
      </c>
      <c r="AB28" s="34">
        <f>IF($D28="","",(IF($C28="","",IF(ISNA(SUMIF('23'!$CA:$CA,$C28,'23'!$CB:$CB)),0,SUMIF('23'!$CA:$CA,$C28,'23'!$CB:$CB)))-IF($D28="","",IF(ISNA(SUMIF('23'!$B:$B,$D28,'23'!$L:$L)),0,SUMIF('23'!$B:$B,$D28,'23'!$L:$L)))))</f>
        <v>0</v>
      </c>
      <c r="AC28" s="34">
        <f>IF($D28="","",(IF($C28="","",IF(ISNA(SUMIF('24'!$CA:$CA,$C28,'24'!$CB:$CB)),0,SUMIF('24'!$CA:$CA,$C28,'24'!$CB:$CB)))-IF($D28="","",IF(ISNA(SUMIF('24'!$B:$B,$D28,'24'!$L:$L)),0,SUMIF('24'!$B:$B,$D28,'24'!$L:$L)))))</f>
        <v>0</v>
      </c>
      <c r="AD28" s="34">
        <f>IF($D28="","",(IF($C28="","",IF(ISNA(SUMIF('25'!$CA:$CA,$C28,'25'!$CB:$CB)),0,SUMIF('25'!$CA:$CA,$C28,'25'!$CB:$CB)))-IF($D28="","",IF(ISNA(SUMIF('25'!$B:$B,$D28,'25'!$L:$L)),0,SUMIF('25'!$B:$B,$D28,'25'!$L:$L)))))</f>
        <v>0</v>
      </c>
      <c r="AE28" s="34">
        <f>IF($D28="","",(IF($C28="","",IF(ISNA(SUMIF('26'!$CA:$CA,$C28,'26'!$CB:$CB)),0,SUMIF('26'!$CA:$CA,$C28,'26'!$CB:$CB)))-IF($D28="","",IF(ISNA(SUMIF('26'!$B:$B,$D28,'26'!$L:$L)),0,SUMIF('26'!$B:$B,$D28,'26'!$L:$L)))))</f>
        <v>0</v>
      </c>
      <c r="AF28" s="34">
        <f>IF($D28="","",(IF($C28="","",IF(ISNA(SUMIF('27'!$CA:$CA,$C28,'27'!$CB:$CB)),0,SUMIF('27'!$CA:$CA,$C28,'27'!$CB:$CB)))-IF($D28="","",IF(ISNA(SUMIF('27'!$B:$B,$D28,'27'!$L:$L)),0,SUMIF('27'!$B:$B,$D28,'27'!$L:$L)))))</f>
        <v>0</v>
      </c>
      <c r="AG28" s="34">
        <f>IF($D28="","",(IF($C28="","",IF(ISNA(SUMIF('28'!$CA:$CA,$C28,'28'!$CB:$CB)),0,SUMIF('28'!$CA:$CA,$C28,'28'!$CB:$CB)))-IF($D28="","",IF(ISNA(SUMIF('28'!$B:$B,$D28,'28'!$L:$L)),0,SUMIF('28'!$B:$B,$D28,'28'!$L:$L)))))</f>
        <v>0</v>
      </c>
      <c r="AH28" s="34">
        <f>IF($D28="","",(IF($C28="","",IF(ISNA(SUMIF('29'!$CA:$CA,$C28,'29'!$CB:$CB)),0,SUMIF('29'!$CA:$CA,$C28,'29'!$CB:$CB)))-IF($D28="","",IF(ISNA(SUMIF('29'!$B:$B,$D28,'29'!$L:$L)),0,SUMIF('29'!$B:$B,$D28,'29'!$L:$L)))))</f>
        <v>0</v>
      </c>
      <c r="AI28" s="34">
        <f>IF($D28="","",(IF($C28="","",IF(ISNA(SUMIF('30'!$CA:$CA,$C28,'30'!$CB:$CB)),0,SUMIF('30'!$CA:$CA,$C28,'30'!$CB:$CB)))-IF($D28="","",IF(ISNA(SUMIF('30'!$B:$B,$D28,'30'!$L:$L)),0,SUMIF('30'!$B:$B,$D28,'30'!$L:$L)))))</f>
        <v>0</v>
      </c>
      <c r="AJ28" s="34">
        <f>IF($D28="","",(IF($C28="","",IF(ISNA(SUMIF('31'!$CA:$CA,$C28,'31'!$CB:$CB)),0,SUMIF('31'!$CA:$CA,$C28,'31'!$CB:$CB)))-IF($D28="","",IF(ISNA(SUMIF('31'!$B:$B,$D28,'31'!$L:$L)),0,SUMIF('31'!$B:$B,$D28,'31'!$L:$L)))))</f>
        <v>0</v>
      </c>
      <c r="AK28" s="35">
        <f t="shared" si="2"/>
        <v>0</v>
      </c>
      <c r="AL28" s="31">
        <f t="shared" si="3"/>
        <v>66</v>
      </c>
    </row>
    <row r="29" spans="1:38" ht="18" x14ac:dyDescent="0.25">
      <c r="A29" s="19">
        <v>23</v>
      </c>
      <c r="C29" s="39">
        <f>IF(D29="","",VLOOKUP('CUADRO GENERADO'!D29,'BASE DATOS CONDUCTORES'!B:C,2,FALSE))</f>
        <v>6071</v>
      </c>
      <c r="D29" s="28">
        <f>IFERROR(VLOOKUP(A29,'BASE DATOS CONDUCTORES'!$X$4:$AB$403,5,FALSE),"")</f>
        <v>71</v>
      </c>
      <c r="E29" s="34" t="str">
        <f>IF(ISNA(VLOOKUP(D29,SALDOS!C:D,2,FALSE)),"",VLOOKUP(D29,SALDOS!C:D,2,FALSE))</f>
        <v/>
      </c>
      <c r="F29" s="34">
        <f>IF($D29="","",(IF($C29="","",IF(ISNA(SUMIF('1'!$CA:$CA,$C29,'1'!$CB:$CB)),0,SUMIF('1'!$CA:$CA,$C29,'1'!$CB:$CB)))-IF($D29="","",IF(ISNA(SUMIF('1'!$B:$B,$D29,'1'!$L:$L)),0,SUMIF('1'!$B:$B,$D29,'1'!$L:$L)))))</f>
        <v>0</v>
      </c>
      <c r="G29" s="34">
        <f>IF($D29="","",(IF($C29="","",IF(ISNA(SUMIF('2'!$CA:$CA,$C29,'2'!$CB:$CB)),0,SUMIF('2'!$CA:$CA,$C29,'2'!$CB:$CB)))-IF($D29="","",IF(ISNA(SUMIF('2'!$B:$B,$D29,'2'!$L:$L)),0,SUMIF('2'!$B:$B,$D29,'2'!$L:$L)))))</f>
        <v>0</v>
      </c>
      <c r="H29" s="34">
        <f>IF($D29="","",(IF($C29="","",IF(ISNA(SUMIF('3'!$CA:$CA,$C29,'3'!$CB:$CB)),0,SUMIF('3'!$CA:$CA,$C29,'3'!$CB:$CB)))-IF($D29="","",IF(ISNA(SUMIF('3'!$B:$B,$D29,'3'!$L:$L)),0,SUMIF('3'!$B:$B,$D29,'3'!$L:$L)))))</f>
        <v>0</v>
      </c>
      <c r="I29" s="34">
        <f>IF($D29="","",(IF($C29="","",IF(ISNA(SUMIF('4'!$CA:$CA,$C29,'4'!$CB:$CB)),0,SUMIF('4'!$CA:$CA,$C29,'4'!$CB:$CB)))-IF($D29="","",IF(ISNA(SUMIF('4'!$B:$B,$D29,'4'!$L:$L)),0,SUMIF('4'!$B:$B,$D29,'4'!$L:$L)))))</f>
        <v>0</v>
      </c>
      <c r="J29" s="34">
        <f>IF($D29="","",(IF($C29="","",IF(ISNA(SUMIF('5'!$CA:$CA,$C29,'5'!$CB:$CB)),0,SUMIF('5'!$CA:$CA,$C29,'5'!$CB:$CB)))-IF($D29="","",IF(ISNA(SUMIF('5'!$B:$B,$D29,'5'!$L:$L)),0,SUMIF('5'!$B:$B,$D29,'5'!$L:$L)))))</f>
        <v>0</v>
      </c>
      <c r="K29" s="34">
        <f>IF($D29="","",(IF($C29="","",IF(ISNA(SUMIF('6'!$CA:$CA,$C29,'6'!$CB:$CB)),0,SUMIF('6'!$CA:$CA,$C29,'6'!$CB:$CB)))-IF($D29="","",IF(ISNA(SUMIF('6'!$B:$B,$D29,'6'!$L:$L)),0,SUMIF('6'!$B:$B,$D29,'6'!$L:$L)))))</f>
        <v>0</v>
      </c>
      <c r="L29" s="34">
        <f>IF($D29="","",(IF($C29="","",IF(ISNA(SUMIF('7'!$CA:$CA,$C29,'7'!$CB:$CB)),0,SUMIF('7'!$CA:$CA,$C29,'7'!$CB:$CB)))-IF($D29="","",IF(ISNA(SUMIF('7'!$B:$B,$D29,'7'!$L:$L)),0,SUMIF('7'!$B:$B,$D29,'7'!$L:$L)))))</f>
        <v>0</v>
      </c>
      <c r="M29" s="34">
        <f>IF($D29="","",(IF($C29="","",IF(ISNA(SUMIF('8'!$CA:$CA,$C29,'8'!$CB:$CB)),0,SUMIF('8'!$CA:$CA,$C29,'8'!$CB:$CB)))-IF($D29="","",IF(ISNA(SUMIF('8'!$B:$B,$D29,'8'!$L:$L)),0,SUMIF('8'!$B:$B,$D29,'8'!$L:$L)))))</f>
        <v>0</v>
      </c>
      <c r="N29" s="34">
        <f>IF($D29="","",(IF($C29="","",IF(ISNA(SUMIF('9'!$CA:$CA,$C29,'9'!$CB:$CB)),0,SUMIF('9'!$CA:$CA,$C29,'9'!$CB:$CB)))-IF($D29="","",IF(ISNA(SUMIF('9'!$B:$B,$D29,'9'!$L:$L)),0,SUMIF('9'!$B:$B,$D29,'9'!$L:$L)))))</f>
        <v>0</v>
      </c>
      <c r="O29" s="34">
        <f>IF($D29="","",(IF($C29="","",IF(ISNA(SUMIF('10'!$CA:$CA,$C29,'10'!$CB:$CB)),0,SUMIF('10'!$CA:$CA,$C29,'10'!$CB:$CB)))-IF($D29="","",IF(ISNA(SUMIF('10'!$B:$B,$D29,'10'!$L:$L)),0,SUMIF('10'!$B:$B,$D29,'10'!$L:$L)))))</f>
        <v>0</v>
      </c>
      <c r="P29" s="34">
        <f>IF($D29="","",(IF($C29="","",IF(ISNA(SUMIF('11'!$CA:$CA,$C29,'11'!$CB:$CB)),0,SUMIF('11'!$CA:$CA,$C29,'11'!$CB:$CB)))-IF($D29="","",IF(ISNA(SUMIF('11'!$B:$B,$D29,'11'!$L:$L)),0,SUMIF('11'!$B:$B,$D29,'11'!$L:$L)))))</f>
        <v>0</v>
      </c>
      <c r="Q29" s="34">
        <f>IF($D29="","",(IF($C29="","",IF(ISNA(SUMIF('12'!$CA:$CA,$C29,'12'!$CB:$CB)),0,SUMIF('12'!$CA:$CA,$C29,'12'!$CB:$CB)))-IF($D29="","",IF(ISNA(SUMIF('12'!$B:$B,$D29,'12'!$L:$L)),0,SUMIF('12'!$B:$B,$D29,'12'!$L:$L)))))</f>
        <v>0</v>
      </c>
      <c r="R29" s="34">
        <f>IF($D29="","",(IF($C29="","",IF(ISNA(SUMIF('13'!$CA:$CA,$C29,'13'!$CB:$CB)),0,SUMIF('13'!$CA:$CA,$C29,'13'!$CB:$CB)))-IF($D29="","",IF(ISNA(SUMIF('13'!$B:$B,$D29,'13'!$L:$L)),0,SUMIF('13'!$B:$B,$D29,'13'!$L:$L)))))</f>
        <v>0</v>
      </c>
      <c r="S29" s="34">
        <f>IF($D29="","",(IF($C29="","",IF(ISNA(SUMIF('14'!$CA:$CA,$C29,'14'!$CB:$CB)),0,SUMIF('14'!$CA:$CA,$C29,'14'!$CB:$CB)))-IF($D29="","",IF(ISNA(SUMIF('14'!$B:$B,$D29,'14'!$L:$L)),0,SUMIF('14'!$B:$B,$D29,'14'!$L:$L)))))</f>
        <v>0</v>
      </c>
      <c r="T29" s="34">
        <f>IF($D29="","",(IF($C29="","",IF(ISNA(SUMIF('15'!$CA:$CA,$C29,'15'!$CB:$CB)),0,SUMIF('15'!$CA:$CA,$C29,'15'!$CB:$CB)))-IF($D29="","",IF(ISNA(SUMIF('15'!$B:$B,$D29,'15'!$L:$L)),0,SUMIF('15'!$B:$B,$D29,'15'!$L:$L)))))</f>
        <v>0</v>
      </c>
      <c r="U29" s="34">
        <f>IF($D29="","",(IF($C29="","",IF(ISNA(SUMIF('16'!$CA:$CA,$C29,'16'!$CB:$CB)),0,SUMIF('16'!$CA:$CA,$C29,'16'!$CB:$CB)))-IF($D29="","",IF(ISNA(SUMIF('16'!$B:$B,$D29,'16'!$L:$L)),0,SUMIF('16'!$B:$B,$D29,'16'!$L:$L)))))</f>
        <v>0</v>
      </c>
      <c r="V29" s="34">
        <f>IF($D29="","",(IF($C29="","",IF(ISNA(SUMIF('17'!$CA:$CA,$C29,'17'!$CB:$CB)),0,SUMIF('17'!$CA:$CA,$C29,'17'!$CB:$CB)))-IF($D29="","",IF(ISNA(SUMIF('17'!$B:$B,$D29,'17'!$L:$L)),0,SUMIF('17'!$B:$B,$D29,'17'!$L:$L)))))</f>
        <v>0</v>
      </c>
      <c r="W29" s="34">
        <f>IF($D29="","",(IF($C29="","",IF(ISNA(SUMIF('18'!$CA:$CA,$C29,'18'!$CB:$CB)),0,SUMIF('18'!$CA:$CA,$C29,'18'!$CB:$CB)))-IF($D29="","",IF(ISNA(SUMIF('18'!$B:$B,$D29,'18'!$L:$L)),0,SUMIF('18'!$B:$B,$D29,'18'!$L:$L)))))</f>
        <v>0</v>
      </c>
      <c r="X29" s="34">
        <f>IF($D29="","",(IF($C29="","",IF(ISNA(SUMIF('19'!$CA:$CA,$C29,'19'!$CB:$CB)),0,SUMIF('19'!$CA:$CA,$C29,'19'!$CB:$CB)))-IF($D29="","",IF(ISNA(SUMIF('19'!$B:$B,$D29,'19'!$L:$L)),0,SUMIF('19'!$B:$B,$D29,'19'!$L:$L)))))</f>
        <v>0</v>
      </c>
      <c r="Y29" s="34">
        <f>IF($D29="","",(IF($C29="","",IF(ISNA(SUMIF('20'!$CA:$CA,$C29,'20'!$CB:$CB)),0,SUMIF('20'!$CA:$CA,$C29,'20'!$CB:$CB)))-IF($D29="","",IF(ISNA(SUMIF('20'!$B:$B,$D29,'20'!$L:$L)),0,SUMIF('20'!$B:$B,$D29,'20'!$L:$L)))))</f>
        <v>0</v>
      </c>
      <c r="Z29" s="34">
        <f>IF($D29="","",(IF($C29="","",IF(ISNA(SUMIF('21'!$CA:$CA,$C29,'21'!$CB:$CB)),0,SUMIF('21'!$CA:$CA,$C29,'21'!$CB:$CB)))-IF($D29="","",IF(ISNA(SUMIF('21'!$B:$B,$D29,'21'!$L:$L)),0,SUMIF('21'!$B:$B,$D29,'21'!$L:$L)))))</f>
        <v>0</v>
      </c>
      <c r="AA29" s="34">
        <f>IF($D29="","",(IF($C29="","",IF(ISNA(SUMIF('22'!$CA:$CA,$C29,'22'!$CB:$CB)),0,SUMIF('22'!$CA:$CA,$C29,'22'!$CB:$CB)))-IF($D29="","",IF(ISNA(SUMIF('22'!$B:$B,$D29,'22'!$L:$L)),0,SUMIF('22'!$B:$B,$D29,'22'!$L:$L)))))</f>
        <v>0</v>
      </c>
      <c r="AB29" s="34">
        <f>IF($D29="","",(IF($C29="","",IF(ISNA(SUMIF('23'!$CA:$CA,$C29,'23'!$CB:$CB)),0,SUMIF('23'!$CA:$CA,$C29,'23'!$CB:$CB)))-IF($D29="","",IF(ISNA(SUMIF('23'!$B:$B,$D29,'23'!$L:$L)),0,SUMIF('23'!$B:$B,$D29,'23'!$L:$L)))))</f>
        <v>0</v>
      </c>
      <c r="AC29" s="34">
        <f>IF($D29="","",(IF($C29="","",IF(ISNA(SUMIF('24'!$CA:$CA,$C29,'24'!$CB:$CB)),0,SUMIF('24'!$CA:$CA,$C29,'24'!$CB:$CB)))-IF($D29="","",IF(ISNA(SUMIF('24'!$B:$B,$D29,'24'!$L:$L)),0,SUMIF('24'!$B:$B,$D29,'24'!$L:$L)))))</f>
        <v>0</v>
      </c>
      <c r="AD29" s="34">
        <f>IF($D29="","",(IF($C29="","",IF(ISNA(SUMIF('25'!$CA:$CA,$C29,'25'!$CB:$CB)),0,SUMIF('25'!$CA:$CA,$C29,'25'!$CB:$CB)))-IF($D29="","",IF(ISNA(SUMIF('25'!$B:$B,$D29,'25'!$L:$L)),0,SUMIF('25'!$B:$B,$D29,'25'!$L:$L)))))</f>
        <v>0</v>
      </c>
      <c r="AE29" s="34">
        <f>IF($D29="","",(IF($C29="","",IF(ISNA(SUMIF('26'!$CA:$CA,$C29,'26'!$CB:$CB)),0,SUMIF('26'!$CA:$CA,$C29,'26'!$CB:$CB)))-IF($D29="","",IF(ISNA(SUMIF('26'!$B:$B,$D29,'26'!$L:$L)),0,SUMIF('26'!$B:$B,$D29,'26'!$L:$L)))))</f>
        <v>0</v>
      </c>
      <c r="AF29" s="34">
        <f>IF($D29="","",(IF($C29="","",IF(ISNA(SUMIF('27'!$CA:$CA,$C29,'27'!$CB:$CB)),0,SUMIF('27'!$CA:$CA,$C29,'27'!$CB:$CB)))-IF($D29="","",IF(ISNA(SUMIF('27'!$B:$B,$D29,'27'!$L:$L)),0,SUMIF('27'!$B:$B,$D29,'27'!$L:$L)))))</f>
        <v>0</v>
      </c>
      <c r="AG29" s="34">
        <f>IF($D29="","",(IF($C29="","",IF(ISNA(SUMIF('28'!$CA:$CA,$C29,'28'!$CB:$CB)),0,SUMIF('28'!$CA:$CA,$C29,'28'!$CB:$CB)))-IF($D29="","",IF(ISNA(SUMIF('28'!$B:$B,$D29,'28'!$L:$L)),0,SUMIF('28'!$B:$B,$D29,'28'!$L:$L)))))</f>
        <v>0</v>
      </c>
      <c r="AH29" s="34">
        <f>IF($D29="","",(IF($C29="","",IF(ISNA(SUMIF('29'!$CA:$CA,$C29,'29'!$CB:$CB)),0,SUMIF('29'!$CA:$CA,$C29,'29'!$CB:$CB)))-IF($D29="","",IF(ISNA(SUMIF('29'!$B:$B,$D29,'29'!$L:$L)),0,SUMIF('29'!$B:$B,$D29,'29'!$L:$L)))))</f>
        <v>0</v>
      </c>
      <c r="AI29" s="34">
        <f>IF($D29="","",(IF($C29="","",IF(ISNA(SUMIF('30'!$CA:$CA,$C29,'30'!$CB:$CB)),0,SUMIF('30'!$CA:$CA,$C29,'30'!$CB:$CB)))-IF($D29="","",IF(ISNA(SUMIF('30'!$B:$B,$D29,'30'!$L:$L)),0,SUMIF('30'!$B:$B,$D29,'30'!$L:$L)))))</f>
        <v>0</v>
      </c>
      <c r="AJ29" s="34">
        <f>IF($D29="","",(IF($C29="","",IF(ISNA(SUMIF('31'!$CA:$CA,$C29,'31'!$CB:$CB)),0,SUMIF('31'!$CA:$CA,$C29,'31'!$CB:$CB)))-IF($D29="","",IF(ISNA(SUMIF('31'!$B:$B,$D29,'31'!$L:$L)),0,SUMIF('31'!$B:$B,$D29,'31'!$L:$L)))))</f>
        <v>0</v>
      </c>
      <c r="AK29" s="35">
        <f t="shared" si="2"/>
        <v>0</v>
      </c>
      <c r="AL29" s="31">
        <f t="shared" si="3"/>
        <v>71</v>
      </c>
    </row>
    <row r="30" spans="1:38" ht="18" x14ac:dyDescent="0.25">
      <c r="A30" s="19">
        <v>24</v>
      </c>
      <c r="C30" s="39">
        <f>IF(D30="","",VLOOKUP('CUADRO GENERADO'!D30,'BASE DATOS CONDUCTORES'!B:C,2,FALSE))</f>
        <v>6072</v>
      </c>
      <c r="D30" s="28">
        <f>IFERROR(VLOOKUP(A30,'BASE DATOS CONDUCTORES'!$X$4:$AB$403,5,FALSE),"")</f>
        <v>72</v>
      </c>
      <c r="E30" s="34" t="str">
        <f>IF(ISNA(VLOOKUP(D30,SALDOS!C:D,2,FALSE)),"",VLOOKUP(D30,SALDOS!C:D,2,FALSE))</f>
        <v/>
      </c>
      <c r="F30" s="34">
        <f>IF($D30="","",(IF($C30="","",IF(ISNA(SUMIF('1'!$CA:$CA,$C30,'1'!$CB:$CB)),0,SUMIF('1'!$CA:$CA,$C30,'1'!$CB:$CB)))-IF($D30="","",IF(ISNA(SUMIF('1'!$B:$B,$D30,'1'!$L:$L)),0,SUMIF('1'!$B:$B,$D30,'1'!$L:$L)))))</f>
        <v>0</v>
      </c>
      <c r="G30" s="34">
        <f>IF($D30="","",(IF($C30="","",IF(ISNA(SUMIF('2'!$CA:$CA,$C30,'2'!$CB:$CB)),0,SUMIF('2'!$CA:$CA,$C30,'2'!$CB:$CB)))-IF($D30="","",IF(ISNA(SUMIF('2'!$B:$B,$D30,'2'!$L:$L)),0,SUMIF('2'!$B:$B,$D30,'2'!$L:$L)))))</f>
        <v>0</v>
      </c>
      <c r="H30" s="34">
        <f>IF($D30="","",(IF($C30="","",IF(ISNA(SUMIF('3'!$CA:$CA,$C30,'3'!$CB:$CB)),0,SUMIF('3'!$CA:$CA,$C30,'3'!$CB:$CB)))-IF($D30="","",IF(ISNA(SUMIF('3'!$B:$B,$D30,'3'!$L:$L)),0,SUMIF('3'!$B:$B,$D30,'3'!$L:$L)))))</f>
        <v>0</v>
      </c>
      <c r="I30" s="34">
        <f>IF($D30="","",(IF($C30="","",IF(ISNA(SUMIF('4'!$CA:$CA,$C30,'4'!$CB:$CB)),0,SUMIF('4'!$CA:$CA,$C30,'4'!$CB:$CB)))-IF($D30="","",IF(ISNA(SUMIF('4'!$B:$B,$D30,'4'!$L:$L)),0,SUMIF('4'!$B:$B,$D30,'4'!$L:$L)))))</f>
        <v>0</v>
      </c>
      <c r="J30" s="34">
        <f>IF($D30="","",(IF($C30="","",IF(ISNA(SUMIF('5'!$CA:$CA,$C30,'5'!$CB:$CB)),0,SUMIF('5'!$CA:$CA,$C30,'5'!$CB:$CB)))-IF($D30="","",IF(ISNA(SUMIF('5'!$B:$B,$D30,'5'!$L:$L)),0,SUMIF('5'!$B:$B,$D30,'5'!$L:$L)))))</f>
        <v>0</v>
      </c>
      <c r="K30" s="34">
        <f>IF($D30="","",(IF($C30="","",IF(ISNA(SUMIF('6'!$CA:$CA,$C30,'6'!$CB:$CB)),0,SUMIF('6'!$CA:$CA,$C30,'6'!$CB:$CB)))-IF($D30="","",IF(ISNA(SUMIF('6'!$B:$B,$D30,'6'!$L:$L)),0,SUMIF('6'!$B:$B,$D30,'6'!$L:$L)))))</f>
        <v>0</v>
      </c>
      <c r="L30" s="34">
        <f>IF($D30="","",(IF($C30="","",IF(ISNA(SUMIF('7'!$CA:$CA,$C30,'7'!$CB:$CB)),0,SUMIF('7'!$CA:$CA,$C30,'7'!$CB:$CB)))-IF($D30="","",IF(ISNA(SUMIF('7'!$B:$B,$D30,'7'!$L:$L)),0,SUMIF('7'!$B:$B,$D30,'7'!$L:$L)))))</f>
        <v>0</v>
      </c>
      <c r="M30" s="34">
        <f>IF($D30="","",(IF($C30="","",IF(ISNA(SUMIF('8'!$CA:$CA,$C30,'8'!$CB:$CB)),0,SUMIF('8'!$CA:$CA,$C30,'8'!$CB:$CB)))-IF($D30="","",IF(ISNA(SUMIF('8'!$B:$B,$D30,'8'!$L:$L)),0,SUMIF('8'!$B:$B,$D30,'8'!$L:$L)))))</f>
        <v>0</v>
      </c>
      <c r="N30" s="34">
        <f>IF($D30="","",(IF($C30="","",IF(ISNA(SUMIF('9'!$CA:$CA,$C30,'9'!$CB:$CB)),0,SUMIF('9'!$CA:$CA,$C30,'9'!$CB:$CB)))-IF($D30="","",IF(ISNA(SUMIF('9'!$B:$B,$D30,'9'!$L:$L)),0,SUMIF('9'!$B:$B,$D30,'9'!$L:$L)))))</f>
        <v>0</v>
      </c>
      <c r="O30" s="34">
        <f>IF($D30="","",(IF($C30="","",IF(ISNA(SUMIF('10'!$CA:$CA,$C30,'10'!$CB:$CB)),0,SUMIF('10'!$CA:$CA,$C30,'10'!$CB:$CB)))-IF($D30="","",IF(ISNA(SUMIF('10'!$B:$B,$D30,'10'!$L:$L)),0,SUMIF('10'!$B:$B,$D30,'10'!$L:$L)))))</f>
        <v>0</v>
      </c>
      <c r="P30" s="34">
        <f>IF($D30="","",(IF($C30="","",IF(ISNA(SUMIF('11'!$CA:$CA,$C30,'11'!$CB:$CB)),0,SUMIF('11'!$CA:$CA,$C30,'11'!$CB:$CB)))-IF($D30="","",IF(ISNA(SUMIF('11'!$B:$B,$D30,'11'!$L:$L)),0,SUMIF('11'!$B:$B,$D30,'11'!$L:$L)))))</f>
        <v>0</v>
      </c>
      <c r="Q30" s="34">
        <f>IF($D30="","",(IF($C30="","",IF(ISNA(SUMIF('12'!$CA:$CA,$C30,'12'!$CB:$CB)),0,SUMIF('12'!$CA:$CA,$C30,'12'!$CB:$CB)))-IF($D30="","",IF(ISNA(SUMIF('12'!$B:$B,$D30,'12'!$L:$L)),0,SUMIF('12'!$B:$B,$D30,'12'!$L:$L)))))</f>
        <v>0</v>
      </c>
      <c r="R30" s="34">
        <f>IF($D30="","",(IF($C30="","",IF(ISNA(SUMIF('13'!$CA:$CA,$C30,'13'!$CB:$CB)),0,SUMIF('13'!$CA:$CA,$C30,'13'!$CB:$CB)))-IF($D30="","",IF(ISNA(SUMIF('13'!$B:$B,$D30,'13'!$L:$L)),0,SUMIF('13'!$B:$B,$D30,'13'!$L:$L)))))</f>
        <v>0</v>
      </c>
      <c r="S30" s="34">
        <f>IF($D30="","",(IF($C30="","",IF(ISNA(SUMIF('14'!$CA:$CA,$C30,'14'!$CB:$CB)),0,SUMIF('14'!$CA:$CA,$C30,'14'!$CB:$CB)))-IF($D30="","",IF(ISNA(SUMIF('14'!$B:$B,$D30,'14'!$L:$L)),0,SUMIF('14'!$B:$B,$D30,'14'!$L:$L)))))</f>
        <v>0</v>
      </c>
      <c r="T30" s="34">
        <f>IF($D30="","",(IF($C30="","",IF(ISNA(SUMIF('15'!$CA:$CA,$C30,'15'!$CB:$CB)),0,SUMIF('15'!$CA:$CA,$C30,'15'!$CB:$CB)))-IF($D30="","",IF(ISNA(SUMIF('15'!$B:$B,$D30,'15'!$L:$L)),0,SUMIF('15'!$B:$B,$D30,'15'!$L:$L)))))</f>
        <v>0</v>
      </c>
      <c r="U30" s="34">
        <f>IF($D30="","",(IF($C30="","",IF(ISNA(SUMIF('16'!$CA:$CA,$C30,'16'!$CB:$CB)),0,SUMIF('16'!$CA:$CA,$C30,'16'!$CB:$CB)))-IF($D30="","",IF(ISNA(SUMIF('16'!$B:$B,$D30,'16'!$L:$L)),0,SUMIF('16'!$B:$B,$D30,'16'!$L:$L)))))</f>
        <v>0</v>
      </c>
      <c r="V30" s="34">
        <f>IF($D30="","",(IF($C30="","",IF(ISNA(SUMIF('17'!$CA:$CA,$C30,'17'!$CB:$CB)),0,SUMIF('17'!$CA:$CA,$C30,'17'!$CB:$CB)))-IF($D30="","",IF(ISNA(SUMIF('17'!$B:$B,$D30,'17'!$L:$L)),0,SUMIF('17'!$B:$B,$D30,'17'!$L:$L)))))</f>
        <v>0</v>
      </c>
      <c r="W30" s="34">
        <f>IF($D30="","",(IF($C30="","",IF(ISNA(SUMIF('18'!$CA:$CA,$C30,'18'!$CB:$CB)),0,SUMIF('18'!$CA:$CA,$C30,'18'!$CB:$CB)))-IF($D30="","",IF(ISNA(SUMIF('18'!$B:$B,$D30,'18'!$L:$L)),0,SUMIF('18'!$B:$B,$D30,'18'!$L:$L)))))</f>
        <v>0</v>
      </c>
      <c r="X30" s="34">
        <f>IF($D30="","",(IF($C30="","",IF(ISNA(SUMIF('19'!$CA:$CA,$C30,'19'!$CB:$CB)),0,SUMIF('19'!$CA:$CA,$C30,'19'!$CB:$CB)))-IF($D30="","",IF(ISNA(SUMIF('19'!$B:$B,$D30,'19'!$L:$L)),0,SUMIF('19'!$B:$B,$D30,'19'!$L:$L)))))</f>
        <v>0</v>
      </c>
      <c r="Y30" s="34">
        <f>IF($D30="","",(IF($C30="","",IF(ISNA(SUMIF('20'!$CA:$CA,$C30,'20'!$CB:$CB)),0,SUMIF('20'!$CA:$CA,$C30,'20'!$CB:$CB)))-IF($D30="","",IF(ISNA(SUMIF('20'!$B:$B,$D30,'20'!$L:$L)),0,SUMIF('20'!$B:$B,$D30,'20'!$L:$L)))))</f>
        <v>0</v>
      </c>
      <c r="Z30" s="34">
        <f>IF($D30="","",(IF($C30="","",IF(ISNA(SUMIF('21'!$CA:$CA,$C30,'21'!$CB:$CB)),0,SUMIF('21'!$CA:$CA,$C30,'21'!$CB:$CB)))-IF($D30="","",IF(ISNA(SUMIF('21'!$B:$B,$D30,'21'!$L:$L)),0,SUMIF('21'!$B:$B,$D30,'21'!$L:$L)))))</f>
        <v>0</v>
      </c>
      <c r="AA30" s="34">
        <f>IF($D30="","",(IF($C30="","",IF(ISNA(SUMIF('22'!$CA:$CA,$C30,'22'!$CB:$CB)),0,SUMIF('22'!$CA:$CA,$C30,'22'!$CB:$CB)))-IF($D30="","",IF(ISNA(SUMIF('22'!$B:$B,$D30,'22'!$L:$L)),0,SUMIF('22'!$B:$B,$D30,'22'!$L:$L)))))</f>
        <v>0</v>
      </c>
      <c r="AB30" s="34">
        <f>IF($D30="","",(IF($C30="","",IF(ISNA(SUMIF('23'!$CA:$CA,$C30,'23'!$CB:$CB)),0,SUMIF('23'!$CA:$CA,$C30,'23'!$CB:$CB)))-IF($D30="","",IF(ISNA(SUMIF('23'!$B:$B,$D30,'23'!$L:$L)),0,SUMIF('23'!$B:$B,$D30,'23'!$L:$L)))))</f>
        <v>0</v>
      </c>
      <c r="AC30" s="34">
        <f>IF($D30="","",(IF($C30="","",IF(ISNA(SUMIF('24'!$CA:$CA,$C30,'24'!$CB:$CB)),0,SUMIF('24'!$CA:$CA,$C30,'24'!$CB:$CB)))-IF($D30="","",IF(ISNA(SUMIF('24'!$B:$B,$D30,'24'!$L:$L)),0,SUMIF('24'!$B:$B,$D30,'24'!$L:$L)))))</f>
        <v>0</v>
      </c>
      <c r="AD30" s="34">
        <f>IF($D30="","",(IF($C30="","",IF(ISNA(SUMIF('25'!$CA:$CA,$C30,'25'!$CB:$CB)),0,SUMIF('25'!$CA:$CA,$C30,'25'!$CB:$CB)))-IF($D30="","",IF(ISNA(SUMIF('25'!$B:$B,$D30,'25'!$L:$L)),0,SUMIF('25'!$B:$B,$D30,'25'!$L:$L)))))</f>
        <v>0</v>
      </c>
      <c r="AE30" s="34">
        <f>IF($D30="","",(IF($C30="","",IF(ISNA(SUMIF('26'!$CA:$CA,$C30,'26'!$CB:$CB)),0,SUMIF('26'!$CA:$CA,$C30,'26'!$CB:$CB)))-IF($D30="","",IF(ISNA(SUMIF('26'!$B:$B,$D30,'26'!$L:$L)),0,SUMIF('26'!$B:$B,$D30,'26'!$L:$L)))))</f>
        <v>0</v>
      </c>
      <c r="AF30" s="34">
        <f>IF($D30="","",(IF($C30="","",IF(ISNA(SUMIF('27'!$CA:$CA,$C30,'27'!$CB:$CB)),0,SUMIF('27'!$CA:$CA,$C30,'27'!$CB:$CB)))-IF($D30="","",IF(ISNA(SUMIF('27'!$B:$B,$D30,'27'!$L:$L)),0,SUMIF('27'!$B:$B,$D30,'27'!$L:$L)))))</f>
        <v>0</v>
      </c>
      <c r="AG30" s="34">
        <f>IF($D30="","",(IF($C30="","",IF(ISNA(SUMIF('28'!$CA:$CA,$C30,'28'!$CB:$CB)),0,SUMIF('28'!$CA:$CA,$C30,'28'!$CB:$CB)))-IF($D30="","",IF(ISNA(SUMIF('28'!$B:$B,$D30,'28'!$L:$L)),0,SUMIF('28'!$B:$B,$D30,'28'!$L:$L)))))</f>
        <v>0</v>
      </c>
      <c r="AH30" s="34">
        <f>IF($D30="","",(IF($C30="","",IF(ISNA(SUMIF('29'!$CA:$CA,$C30,'29'!$CB:$CB)),0,SUMIF('29'!$CA:$CA,$C30,'29'!$CB:$CB)))-IF($D30="","",IF(ISNA(SUMIF('29'!$B:$B,$D30,'29'!$L:$L)),0,SUMIF('29'!$B:$B,$D30,'29'!$L:$L)))))</f>
        <v>0</v>
      </c>
      <c r="AI30" s="34">
        <f>IF($D30="","",(IF($C30="","",IF(ISNA(SUMIF('30'!$CA:$CA,$C30,'30'!$CB:$CB)),0,SUMIF('30'!$CA:$CA,$C30,'30'!$CB:$CB)))-IF($D30="","",IF(ISNA(SUMIF('30'!$B:$B,$D30,'30'!$L:$L)),0,SUMIF('30'!$B:$B,$D30,'30'!$L:$L)))))</f>
        <v>0</v>
      </c>
      <c r="AJ30" s="34">
        <f>IF($D30="","",(IF($C30="","",IF(ISNA(SUMIF('31'!$CA:$CA,$C30,'31'!$CB:$CB)),0,SUMIF('31'!$CA:$CA,$C30,'31'!$CB:$CB)))-IF($D30="","",IF(ISNA(SUMIF('31'!$B:$B,$D30,'31'!$L:$L)),0,SUMIF('31'!$B:$B,$D30,'31'!$L:$L)))))</f>
        <v>0</v>
      </c>
      <c r="AK30" s="35">
        <f t="shared" si="2"/>
        <v>0</v>
      </c>
      <c r="AL30" s="31">
        <f t="shared" si="3"/>
        <v>72</v>
      </c>
    </row>
    <row r="31" spans="1:38" ht="18" x14ac:dyDescent="0.25">
      <c r="A31" s="19">
        <v>25</v>
      </c>
      <c r="C31" s="39">
        <f>IF(D31="","",VLOOKUP('CUADRO GENERADO'!D31,'BASE DATOS CONDUCTORES'!B:C,2,FALSE))</f>
        <v>6073</v>
      </c>
      <c r="D31" s="28">
        <f>IFERROR(VLOOKUP(A31,'BASE DATOS CONDUCTORES'!$X$4:$AB$403,5,FALSE),"")</f>
        <v>73</v>
      </c>
      <c r="E31" s="34" t="str">
        <f>IF(ISNA(VLOOKUP(D31,SALDOS!C:D,2,FALSE)),"",VLOOKUP(D31,SALDOS!C:D,2,FALSE))</f>
        <v/>
      </c>
      <c r="F31" s="34">
        <f>IF($D31="","",(IF($C31="","",IF(ISNA(SUMIF('1'!$CA:$CA,$C31,'1'!$CB:$CB)),0,SUMIF('1'!$CA:$CA,$C31,'1'!$CB:$CB)))-IF($D31="","",IF(ISNA(SUMIF('1'!$B:$B,$D31,'1'!$L:$L)),0,SUMIF('1'!$B:$B,$D31,'1'!$L:$L)))))</f>
        <v>0</v>
      </c>
      <c r="G31" s="34">
        <f>IF($D31="","",(IF($C31="","",IF(ISNA(SUMIF('2'!$CA:$CA,$C31,'2'!$CB:$CB)),0,SUMIF('2'!$CA:$CA,$C31,'2'!$CB:$CB)))-IF($D31="","",IF(ISNA(SUMIF('2'!$B:$B,$D31,'2'!$L:$L)),0,SUMIF('2'!$B:$B,$D31,'2'!$L:$L)))))</f>
        <v>0</v>
      </c>
      <c r="H31" s="34">
        <f>IF($D31="","",(IF($C31="","",IF(ISNA(SUMIF('3'!$CA:$CA,$C31,'3'!$CB:$CB)),0,SUMIF('3'!$CA:$CA,$C31,'3'!$CB:$CB)))-IF($D31="","",IF(ISNA(SUMIF('3'!$B:$B,$D31,'3'!$L:$L)),0,SUMIF('3'!$B:$B,$D31,'3'!$L:$L)))))</f>
        <v>0</v>
      </c>
      <c r="I31" s="34">
        <f>IF($D31="","",(IF($C31="","",IF(ISNA(SUMIF('4'!$CA:$CA,$C31,'4'!$CB:$CB)),0,SUMIF('4'!$CA:$CA,$C31,'4'!$CB:$CB)))-IF($D31="","",IF(ISNA(SUMIF('4'!$B:$B,$D31,'4'!$L:$L)),0,SUMIF('4'!$B:$B,$D31,'4'!$L:$L)))))</f>
        <v>0</v>
      </c>
      <c r="J31" s="34">
        <f>IF($D31="","",(IF($C31="","",IF(ISNA(SUMIF('5'!$CA:$CA,$C31,'5'!$CB:$CB)),0,SUMIF('5'!$CA:$CA,$C31,'5'!$CB:$CB)))-IF($D31="","",IF(ISNA(SUMIF('5'!$B:$B,$D31,'5'!$L:$L)),0,SUMIF('5'!$B:$B,$D31,'5'!$L:$L)))))</f>
        <v>0</v>
      </c>
      <c r="K31" s="34">
        <f>IF($D31="","",(IF($C31="","",IF(ISNA(SUMIF('6'!$CA:$CA,$C31,'6'!$CB:$CB)),0,SUMIF('6'!$CA:$CA,$C31,'6'!$CB:$CB)))-IF($D31="","",IF(ISNA(SUMIF('6'!$B:$B,$D31,'6'!$L:$L)),0,SUMIF('6'!$B:$B,$D31,'6'!$L:$L)))))</f>
        <v>0</v>
      </c>
      <c r="L31" s="34">
        <f>IF($D31="","",(IF($C31="","",IF(ISNA(SUMIF('7'!$CA:$CA,$C31,'7'!$CB:$CB)),0,SUMIF('7'!$CA:$CA,$C31,'7'!$CB:$CB)))-IF($D31="","",IF(ISNA(SUMIF('7'!$B:$B,$D31,'7'!$L:$L)),0,SUMIF('7'!$B:$B,$D31,'7'!$L:$L)))))</f>
        <v>0</v>
      </c>
      <c r="M31" s="34">
        <f>IF($D31="","",(IF($C31="","",IF(ISNA(SUMIF('8'!$CA:$CA,$C31,'8'!$CB:$CB)),0,SUMIF('8'!$CA:$CA,$C31,'8'!$CB:$CB)))-IF($D31="","",IF(ISNA(SUMIF('8'!$B:$B,$D31,'8'!$L:$L)),0,SUMIF('8'!$B:$B,$D31,'8'!$L:$L)))))</f>
        <v>0</v>
      </c>
      <c r="N31" s="34">
        <f>IF($D31="","",(IF($C31="","",IF(ISNA(SUMIF('9'!$CA:$CA,$C31,'9'!$CB:$CB)),0,SUMIF('9'!$CA:$CA,$C31,'9'!$CB:$CB)))-IF($D31="","",IF(ISNA(SUMIF('9'!$B:$B,$D31,'9'!$L:$L)),0,SUMIF('9'!$B:$B,$D31,'9'!$L:$L)))))</f>
        <v>0</v>
      </c>
      <c r="O31" s="34">
        <f>IF($D31="","",(IF($C31="","",IF(ISNA(SUMIF('10'!$CA:$CA,$C31,'10'!$CB:$CB)),0,SUMIF('10'!$CA:$CA,$C31,'10'!$CB:$CB)))-IF($D31="","",IF(ISNA(SUMIF('10'!$B:$B,$D31,'10'!$L:$L)),0,SUMIF('10'!$B:$B,$D31,'10'!$L:$L)))))</f>
        <v>0</v>
      </c>
      <c r="P31" s="34">
        <f>IF($D31="","",(IF($C31="","",IF(ISNA(SUMIF('11'!$CA:$CA,$C31,'11'!$CB:$CB)),0,SUMIF('11'!$CA:$CA,$C31,'11'!$CB:$CB)))-IF($D31="","",IF(ISNA(SUMIF('11'!$B:$B,$D31,'11'!$L:$L)),0,SUMIF('11'!$B:$B,$D31,'11'!$L:$L)))))</f>
        <v>0</v>
      </c>
      <c r="Q31" s="34">
        <f>IF($D31="","",(IF($C31="","",IF(ISNA(SUMIF('12'!$CA:$CA,$C31,'12'!$CB:$CB)),0,SUMIF('12'!$CA:$CA,$C31,'12'!$CB:$CB)))-IF($D31="","",IF(ISNA(SUMIF('12'!$B:$B,$D31,'12'!$L:$L)),0,SUMIF('12'!$B:$B,$D31,'12'!$L:$L)))))</f>
        <v>0</v>
      </c>
      <c r="R31" s="34">
        <f>IF($D31="","",(IF($C31="","",IF(ISNA(SUMIF('13'!$CA:$CA,$C31,'13'!$CB:$CB)),0,SUMIF('13'!$CA:$CA,$C31,'13'!$CB:$CB)))-IF($D31="","",IF(ISNA(SUMIF('13'!$B:$B,$D31,'13'!$L:$L)),0,SUMIF('13'!$B:$B,$D31,'13'!$L:$L)))))</f>
        <v>0</v>
      </c>
      <c r="S31" s="34">
        <f>IF($D31="","",(IF($C31="","",IF(ISNA(SUMIF('14'!$CA:$CA,$C31,'14'!$CB:$CB)),0,SUMIF('14'!$CA:$CA,$C31,'14'!$CB:$CB)))-IF($D31="","",IF(ISNA(SUMIF('14'!$B:$B,$D31,'14'!$L:$L)),0,SUMIF('14'!$B:$B,$D31,'14'!$L:$L)))))</f>
        <v>0</v>
      </c>
      <c r="T31" s="34">
        <f>IF($D31="","",(IF($C31="","",IF(ISNA(SUMIF('15'!$CA:$CA,$C31,'15'!$CB:$CB)),0,SUMIF('15'!$CA:$CA,$C31,'15'!$CB:$CB)))-IF($D31="","",IF(ISNA(SUMIF('15'!$B:$B,$D31,'15'!$L:$L)),0,SUMIF('15'!$B:$B,$D31,'15'!$L:$L)))))</f>
        <v>0</v>
      </c>
      <c r="U31" s="34">
        <f>IF($D31="","",(IF($C31="","",IF(ISNA(SUMIF('16'!$CA:$CA,$C31,'16'!$CB:$CB)),0,SUMIF('16'!$CA:$CA,$C31,'16'!$CB:$CB)))-IF($D31="","",IF(ISNA(SUMIF('16'!$B:$B,$D31,'16'!$L:$L)),0,SUMIF('16'!$B:$B,$D31,'16'!$L:$L)))))</f>
        <v>0</v>
      </c>
      <c r="V31" s="34">
        <f>IF($D31="","",(IF($C31="","",IF(ISNA(SUMIF('17'!$CA:$CA,$C31,'17'!$CB:$CB)),0,SUMIF('17'!$CA:$CA,$C31,'17'!$CB:$CB)))-IF($D31="","",IF(ISNA(SUMIF('17'!$B:$B,$D31,'17'!$L:$L)),0,SUMIF('17'!$B:$B,$D31,'17'!$L:$L)))))</f>
        <v>0</v>
      </c>
      <c r="W31" s="34">
        <f>IF($D31="","",(IF($C31="","",IF(ISNA(SUMIF('18'!$CA:$CA,$C31,'18'!$CB:$CB)),0,SUMIF('18'!$CA:$CA,$C31,'18'!$CB:$CB)))-IF($D31="","",IF(ISNA(SUMIF('18'!$B:$B,$D31,'18'!$L:$L)),0,SUMIF('18'!$B:$B,$D31,'18'!$L:$L)))))</f>
        <v>0</v>
      </c>
      <c r="X31" s="34">
        <f>IF($D31="","",(IF($C31="","",IF(ISNA(SUMIF('19'!$CA:$CA,$C31,'19'!$CB:$CB)),0,SUMIF('19'!$CA:$CA,$C31,'19'!$CB:$CB)))-IF($D31="","",IF(ISNA(SUMIF('19'!$B:$B,$D31,'19'!$L:$L)),0,SUMIF('19'!$B:$B,$D31,'19'!$L:$L)))))</f>
        <v>0</v>
      </c>
      <c r="Y31" s="34">
        <f>IF($D31="","",(IF($C31="","",IF(ISNA(SUMIF('20'!$CA:$CA,$C31,'20'!$CB:$CB)),0,SUMIF('20'!$CA:$CA,$C31,'20'!$CB:$CB)))-IF($D31="","",IF(ISNA(SUMIF('20'!$B:$B,$D31,'20'!$L:$L)),0,SUMIF('20'!$B:$B,$D31,'20'!$L:$L)))))</f>
        <v>0</v>
      </c>
      <c r="Z31" s="34">
        <f>IF($D31="","",(IF($C31="","",IF(ISNA(SUMIF('21'!$CA:$CA,$C31,'21'!$CB:$CB)),0,SUMIF('21'!$CA:$CA,$C31,'21'!$CB:$CB)))-IF($D31="","",IF(ISNA(SUMIF('21'!$B:$B,$D31,'21'!$L:$L)),0,SUMIF('21'!$B:$B,$D31,'21'!$L:$L)))))</f>
        <v>0</v>
      </c>
      <c r="AA31" s="34">
        <f>IF($D31="","",(IF($C31="","",IF(ISNA(SUMIF('22'!$CA:$CA,$C31,'22'!$CB:$CB)),0,SUMIF('22'!$CA:$CA,$C31,'22'!$CB:$CB)))-IF($D31="","",IF(ISNA(SUMIF('22'!$B:$B,$D31,'22'!$L:$L)),0,SUMIF('22'!$B:$B,$D31,'22'!$L:$L)))))</f>
        <v>0</v>
      </c>
      <c r="AB31" s="34">
        <f>IF($D31="","",(IF($C31="","",IF(ISNA(SUMIF('23'!$CA:$CA,$C31,'23'!$CB:$CB)),0,SUMIF('23'!$CA:$CA,$C31,'23'!$CB:$CB)))-IF($D31="","",IF(ISNA(SUMIF('23'!$B:$B,$D31,'23'!$L:$L)),0,SUMIF('23'!$B:$B,$D31,'23'!$L:$L)))))</f>
        <v>0</v>
      </c>
      <c r="AC31" s="34">
        <f>IF($D31="","",(IF($C31="","",IF(ISNA(SUMIF('24'!$CA:$CA,$C31,'24'!$CB:$CB)),0,SUMIF('24'!$CA:$CA,$C31,'24'!$CB:$CB)))-IF($D31="","",IF(ISNA(SUMIF('24'!$B:$B,$D31,'24'!$L:$L)),0,SUMIF('24'!$B:$B,$D31,'24'!$L:$L)))))</f>
        <v>0</v>
      </c>
      <c r="AD31" s="34">
        <f>IF($D31="","",(IF($C31="","",IF(ISNA(SUMIF('25'!$CA:$CA,$C31,'25'!$CB:$CB)),0,SUMIF('25'!$CA:$CA,$C31,'25'!$CB:$CB)))-IF($D31="","",IF(ISNA(SUMIF('25'!$B:$B,$D31,'25'!$L:$L)),0,SUMIF('25'!$B:$B,$D31,'25'!$L:$L)))))</f>
        <v>0</v>
      </c>
      <c r="AE31" s="34">
        <f>IF($D31="","",(IF($C31="","",IF(ISNA(SUMIF('26'!$CA:$CA,$C31,'26'!$CB:$CB)),0,SUMIF('26'!$CA:$CA,$C31,'26'!$CB:$CB)))-IF($D31="","",IF(ISNA(SUMIF('26'!$B:$B,$D31,'26'!$L:$L)),0,SUMIF('26'!$B:$B,$D31,'26'!$L:$L)))))</f>
        <v>0</v>
      </c>
      <c r="AF31" s="34">
        <f>IF($D31="","",(IF($C31="","",IF(ISNA(SUMIF('27'!$CA:$CA,$C31,'27'!$CB:$CB)),0,SUMIF('27'!$CA:$CA,$C31,'27'!$CB:$CB)))-IF($D31="","",IF(ISNA(SUMIF('27'!$B:$B,$D31,'27'!$L:$L)),0,SUMIF('27'!$B:$B,$D31,'27'!$L:$L)))))</f>
        <v>0</v>
      </c>
      <c r="AG31" s="34">
        <f>IF($D31="","",(IF($C31="","",IF(ISNA(SUMIF('28'!$CA:$CA,$C31,'28'!$CB:$CB)),0,SUMIF('28'!$CA:$CA,$C31,'28'!$CB:$CB)))-IF($D31="","",IF(ISNA(SUMIF('28'!$B:$B,$D31,'28'!$L:$L)),0,SUMIF('28'!$B:$B,$D31,'28'!$L:$L)))))</f>
        <v>0</v>
      </c>
      <c r="AH31" s="34">
        <f>IF($D31="","",(IF($C31="","",IF(ISNA(SUMIF('29'!$CA:$CA,$C31,'29'!$CB:$CB)),0,SUMIF('29'!$CA:$CA,$C31,'29'!$CB:$CB)))-IF($D31="","",IF(ISNA(SUMIF('29'!$B:$B,$D31,'29'!$L:$L)),0,SUMIF('29'!$B:$B,$D31,'29'!$L:$L)))))</f>
        <v>0</v>
      </c>
      <c r="AI31" s="34">
        <f>IF($D31="","",(IF($C31="","",IF(ISNA(SUMIF('30'!$CA:$CA,$C31,'30'!$CB:$CB)),0,SUMIF('30'!$CA:$CA,$C31,'30'!$CB:$CB)))-IF($D31="","",IF(ISNA(SUMIF('30'!$B:$B,$D31,'30'!$L:$L)),0,SUMIF('30'!$B:$B,$D31,'30'!$L:$L)))))</f>
        <v>0</v>
      </c>
      <c r="AJ31" s="34">
        <f>IF($D31="","",(IF($C31="","",IF(ISNA(SUMIF('31'!$CA:$CA,$C31,'31'!$CB:$CB)),0,SUMIF('31'!$CA:$CA,$C31,'31'!$CB:$CB)))-IF($D31="","",IF(ISNA(SUMIF('31'!$B:$B,$D31,'31'!$L:$L)),0,SUMIF('31'!$B:$B,$D31,'31'!$L:$L)))))</f>
        <v>0</v>
      </c>
      <c r="AK31" s="35">
        <f t="shared" si="2"/>
        <v>0</v>
      </c>
      <c r="AL31" s="31">
        <f t="shared" si="3"/>
        <v>73</v>
      </c>
    </row>
    <row r="32" spans="1:38" ht="18" x14ac:dyDescent="0.25">
      <c r="A32" s="19">
        <v>26</v>
      </c>
      <c r="C32" s="39">
        <f>IF(D32="","",VLOOKUP('CUADRO GENERADO'!D32,'BASE DATOS CONDUCTORES'!B:C,2,FALSE))</f>
        <v>6080</v>
      </c>
      <c r="D32" s="28">
        <f>IFERROR(VLOOKUP(A32,'BASE DATOS CONDUCTORES'!$X$4:$AB$403,5,FALSE),"")</f>
        <v>80</v>
      </c>
      <c r="E32" s="34" t="str">
        <f>IF(ISNA(VLOOKUP(D32,SALDOS!C:D,2,FALSE)),"",VLOOKUP(D32,SALDOS!C:D,2,FALSE))</f>
        <v/>
      </c>
      <c r="F32" s="34">
        <f>IF($D32="","",(IF($C32="","",IF(ISNA(SUMIF('1'!$CA:$CA,$C32,'1'!$CB:$CB)),0,SUMIF('1'!$CA:$CA,$C32,'1'!$CB:$CB)))-IF($D32="","",IF(ISNA(SUMIF('1'!$B:$B,$D32,'1'!$L:$L)),0,SUMIF('1'!$B:$B,$D32,'1'!$L:$L)))))</f>
        <v>0</v>
      </c>
      <c r="G32" s="34">
        <f>IF($D32="","",(IF($C32="","",IF(ISNA(SUMIF('2'!$CA:$CA,$C32,'2'!$CB:$CB)),0,SUMIF('2'!$CA:$CA,$C32,'2'!$CB:$CB)))-IF($D32="","",IF(ISNA(SUMIF('2'!$B:$B,$D32,'2'!$L:$L)),0,SUMIF('2'!$B:$B,$D32,'2'!$L:$L)))))</f>
        <v>0</v>
      </c>
      <c r="H32" s="34">
        <f>IF($D32="","",(IF($C32="","",IF(ISNA(SUMIF('3'!$CA:$CA,$C32,'3'!$CB:$CB)),0,SUMIF('3'!$CA:$CA,$C32,'3'!$CB:$CB)))-IF($D32="","",IF(ISNA(SUMIF('3'!$B:$B,$D32,'3'!$L:$L)),0,SUMIF('3'!$B:$B,$D32,'3'!$L:$L)))))</f>
        <v>0</v>
      </c>
      <c r="I32" s="34">
        <f>IF($D32="","",(IF($C32="","",IF(ISNA(SUMIF('4'!$CA:$CA,$C32,'4'!$CB:$CB)),0,SUMIF('4'!$CA:$CA,$C32,'4'!$CB:$CB)))-IF($D32="","",IF(ISNA(SUMIF('4'!$B:$B,$D32,'4'!$L:$L)),0,SUMIF('4'!$B:$B,$D32,'4'!$L:$L)))))</f>
        <v>0</v>
      </c>
      <c r="J32" s="34">
        <f>IF($D32="","",(IF($C32="","",IF(ISNA(SUMIF('5'!$CA:$CA,$C32,'5'!$CB:$CB)),0,SUMIF('5'!$CA:$CA,$C32,'5'!$CB:$CB)))-IF($D32="","",IF(ISNA(SUMIF('5'!$B:$B,$D32,'5'!$L:$L)),0,SUMIF('5'!$B:$B,$D32,'5'!$L:$L)))))</f>
        <v>0</v>
      </c>
      <c r="K32" s="34">
        <f>IF($D32="","",(IF($C32="","",IF(ISNA(SUMIF('6'!$CA:$CA,$C32,'6'!$CB:$CB)),0,SUMIF('6'!$CA:$CA,$C32,'6'!$CB:$CB)))-IF($D32="","",IF(ISNA(SUMIF('6'!$B:$B,$D32,'6'!$L:$L)),0,SUMIF('6'!$B:$B,$D32,'6'!$L:$L)))))</f>
        <v>0</v>
      </c>
      <c r="L32" s="34">
        <f>IF($D32="","",(IF($C32="","",IF(ISNA(SUMIF('7'!$CA:$CA,$C32,'7'!$CB:$CB)),0,SUMIF('7'!$CA:$CA,$C32,'7'!$CB:$CB)))-IF($D32="","",IF(ISNA(SUMIF('7'!$B:$B,$D32,'7'!$L:$L)),0,SUMIF('7'!$B:$B,$D32,'7'!$L:$L)))))</f>
        <v>0</v>
      </c>
      <c r="M32" s="34">
        <f>IF($D32="","",(IF($C32="","",IF(ISNA(SUMIF('8'!$CA:$CA,$C32,'8'!$CB:$CB)),0,SUMIF('8'!$CA:$CA,$C32,'8'!$CB:$CB)))-IF($D32="","",IF(ISNA(SUMIF('8'!$B:$B,$D32,'8'!$L:$L)),0,SUMIF('8'!$B:$B,$D32,'8'!$L:$L)))))</f>
        <v>0</v>
      </c>
      <c r="N32" s="34">
        <f>IF($D32="","",(IF($C32="","",IF(ISNA(SUMIF('9'!$CA:$CA,$C32,'9'!$CB:$CB)),0,SUMIF('9'!$CA:$CA,$C32,'9'!$CB:$CB)))-IF($D32="","",IF(ISNA(SUMIF('9'!$B:$B,$D32,'9'!$L:$L)),0,SUMIF('9'!$B:$B,$D32,'9'!$L:$L)))))</f>
        <v>0</v>
      </c>
      <c r="O32" s="34">
        <f>IF($D32="","",(IF($C32="","",IF(ISNA(SUMIF('10'!$CA:$CA,$C32,'10'!$CB:$CB)),0,SUMIF('10'!$CA:$CA,$C32,'10'!$CB:$CB)))-IF($D32="","",IF(ISNA(SUMIF('10'!$B:$B,$D32,'10'!$L:$L)),0,SUMIF('10'!$B:$B,$D32,'10'!$L:$L)))))</f>
        <v>0</v>
      </c>
      <c r="P32" s="34">
        <f>IF($D32="","",(IF($C32="","",IF(ISNA(SUMIF('11'!$CA:$CA,$C32,'11'!$CB:$CB)),0,SUMIF('11'!$CA:$CA,$C32,'11'!$CB:$CB)))-IF($D32="","",IF(ISNA(SUMIF('11'!$B:$B,$D32,'11'!$L:$L)),0,SUMIF('11'!$B:$B,$D32,'11'!$L:$L)))))</f>
        <v>0</v>
      </c>
      <c r="Q32" s="34">
        <f>IF($D32="","",(IF($C32="","",IF(ISNA(SUMIF('12'!$CA:$CA,$C32,'12'!$CB:$CB)),0,SUMIF('12'!$CA:$CA,$C32,'12'!$CB:$CB)))-IF($D32="","",IF(ISNA(SUMIF('12'!$B:$B,$D32,'12'!$L:$L)),0,SUMIF('12'!$B:$B,$D32,'12'!$L:$L)))))</f>
        <v>0</v>
      </c>
      <c r="R32" s="34">
        <f>IF($D32="","",(IF($C32="","",IF(ISNA(SUMIF('13'!$CA:$CA,$C32,'13'!$CB:$CB)),0,SUMIF('13'!$CA:$CA,$C32,'13'!$CB:$CB)))-IF($D32="","",IF(ISNA(SUMIF('13'!$B:$B,$D32,'13'!$L:$L)),0,SUMIF('13'!$B:$B,$D32,'13'!$L:$L)))))</f>
        <v>0</v>
      </c>
      <c r="S32" s="34">
        <f>IF($D32="","",(IF($C32="","",IF(ISNA(SUMIF('14'!$CA:$CA,$C32,'14'!$CB:$CB)),0,SUMIF('14'!$CA:$CA,$C32,'14'!$CB:$CB)))-IF($D32="","",IF(ISNA(SUMIF('14'!$B:$B,$D32,'14'!$L:$L)),0,SUMIF('14'!$B:$B,$D32,'14'!$L:$L)))))</f>
        <v>0</v>
      </c>
      <c r="T32" s="34">
        <f>IF($D32="","",(IF($C32="","",IF(ISNA(SUMIF('15'!$CA:$CA,$C32,'15'!$CB:$CB)),0,SUMIF('15'!$CA:$CA,$C32,'15'!$CB:$CB)))-IF($D32="","",IF(ISNA(SUMIF('15'!$B:$B,$D32,'15'!$L:$L)),0,SUMIF('15'!$B:$B,$D32,'15'!$L:$L)))))</f>
        <v>0</v>
      </c>
      <c r="U32" s="34">
        <f>IF($D32="","",(IF($C32="","",IF(ISNA(SUMIF('16'!$CA:$CA,$C32,'16'!$CB:$CB)),0,SUMIF('16'!$CA:$CA,$C32,'16'!$CB:$CB)))-IF($D32="","",IF(ISNA(SUMIF('16'!$B:$B,$D32,'16'!$L:$L)),0,SUMIF('16'!$B:$B,$D32,'16'!$L:$L)))))</f>
        <v>0</v>
      </c>
      <c r="V32" s="34">
        <f>IF($D32="","",(IF($C32="","",IF(ISNA(SUMIF('17'!$CA:$CA,$C32,'17'!$CB:$CB)),0,SUMIF('17'!$CA:$CA,$C32,'17'!$CB:$CB)))-IF($D32="","",IF(ISNA(SUMIF('17'!$B:$B,$D32,'17'!$L:$L)),0,SUMIF('17'!$B:$B,$D32,'17'!$L:$L)))))</f>
        <v>0</v>
      </c>
      <c r="W32" s="34">
        <f>IF($D32="","",(IF($C32="","",IF(ISNA(SUMIF('18'!$CA:$CA,$C32,'18'!$CB:$CB)),0,SUMIF('18'!$CA:$CA,$C32,'18'!$CB:$CB)))-IF($D32="","",IF(ISNA(SUMIF('18'!$B:$B,$D32,'18'!$L:$L)),0,SUMIF('18'!$B:$B,$D32,'18'!$L:$L)))))</f>
        <v>0</v>
      </c>
      <c r="X32" s="34">
        <f>IF($D32="","",(IF($C32="","",IF(ISNA(SUMIF('19'!$CA:$CA,$C32,'19'!$CB:$CB)),0,SUMIF('19'!$CA:$CA,$C32,'19'!$CB:$CB)))-IF($D32="","",IF(ISNA(SUMIF('19'!$B:$B,$D32,'19'!$L:$L)),0,SUMIF('19'!$B:$B,$D32,'19'!$L:$L)))))</f>
        <v>0</v>
      </c>
      <c r="Y32" s="34">
        <f>IF($D32="","",(IF($C32="","",IF(ISNA(SUMIF('20'!$CA:$CA,$C32,'20'!$CB:$CB)),0,SUMIF('20'!$CA:$CA,$C32,'20'!$CB:$CB)))-IF($D32="","",IF(ISNA(SUMIF('20'!$B:$B,$D32,'20'!$L:$L)),0,SUMIF('20'!$B:$B,$D32,'20'!$L:$L)))))</f>
        <v>0</v>
      </c>
      <c r="Z32" s="34">
        <f>IF($D32="","",(IF($C32="","",IF(ISNA(SUMIF('21'!$CA:$CA,$C32,'21'!$CB:$CB)),0,SUMIF('21'!$CA:$CA,$C32,'21'!$CB:$CB)))-IF($D32="","",IF(ISNA(SUMIF('21'!$B:$B,$D32,'21'!$L:$L)),0,SUMIF('21'!$B:$B,$D32,'21'!$L:$L)))))</f>
        <v>0</v>
      </c>
      <c r="AA32" s="34">
        <f>IF($D32="","",(IF($C32="","",IF(ISNA(SUMIF('22'!$CA:$CA,$C32,'22'!$CB:$CB)),0,SUMIF('22'!$CA:$CA,$C32,'22'!$CB:$CB)))-IF($D32="","",IF(ISNA(SUMIF('22'!$B:$B,$D32,'22'!$L:$L)),0,SUMIF('22'!$B:$B,$D32,'22'!$L:$L)))))</f>
        <v>0</v>
      </c>
      <c r="AB32" s="34">
        <f>IF($D32="","",(IF($C32="","",IF(ISNA(SUMIF('23'!$CA:$CA,$C32,'23'!$CB:$CB)),0,SUMIF('23'!$CA:$CA,$C32,'23'!$CB:$CB)))-IF($D32="","",IF(ISNA(SUMIF('23'!$B:$B,$D32,'23'!$L:$L)),0,SUMIF('23'!$B:$B,$D32,'23'!$L:$L)))))</f>
        <v>0</v>
      </c>
      <c r="AC32" s="34">
        <f>IF($D32="","",(IF($C32="","",IF(ISNA(SUMIF('24'!$CA:$CA,$C32,'24'!$CB:$CB)),0,SUMIF('24'!$CA:$CA,$C32,'24'!$CB:$CB)))-IF($D32="","",IF(ISNA(SUMIF('24'!$B:$B,$D32,'24'!$L:$L)),0,SUMIF('24'!$B:$B,$D32,'24'!$L:$L)))))</f>
        <v>0</v>
      </c>
      <c r="AD32" s="34">
        <f>IF($D32="","",(IF($C32="","",IF(ISNA(SUMIF('25'!$CA:$CA,$C32,'25'!$CB:$CB)),0,SUMIF('25'!$CA:$CA,$C32,'25'!$CB:$CB)))-IF($D32="","",IF(ISNA(SUMIF('25'!$B:$B,$D32,'25'!$L:$L)),0,SUMIF('25'!$B:$B,$D32,'25'!$L:$L)))))</f>
        <v>0</v>
      </c>
      <c r="AE32" s="34">
        <f>IF($D32="","",(IF($C32="","",IF(ISNA(SUMIF('26'!$CA:$CA,$C32,'26'!$CB:$CB)),0,SUMIF('26'!$CA:$CA,$C32,'26'!$CB:$CB)))-IF($D32="","",IF(ISNA(SUMIF('26'!$B:$B,$D32,'26'!$L:$L)),0,SUMIF('26'!$B:$B,$D32,'26'!$L:$L)))))</f>
        <v>0</v>
      </c>
      <c r="AF32" s="34">
        <f>IF($D32="","",(IF($C32="","",IF(ISNA(SUMIF('27'!$CA:$CA,$C32,'27'!$CB:$CB)),0,SUMIF('27'!$CA:$CA,$C32,'27'!$CB:$CB)))-IF($D32="","",IF(ISNA(SUMIF('27'!$B:$B,$D32,'27'!$L:$L)),0,SUMIF('27'!$B:$B,$D32,'27'!$L:$L)))))</f>
        <v>0</v>
      </c>
      <c r="AG32" s="34">
        <f>IF($D32="","",(IF($C32="","",IF(ISNA(SUMIF('28'!$CA:$CA,$C32,'28'!$CB:$CB)),0,SUMIF('28'!$CA:$CA,$C32,'28'!$CB:$CB)))-IF($D32="","",IF(ISNA(SUMIF('28'!$B:$B,$D32,'28'!$L:$L)),0,SUMIF('28'!$B:$B,$D32,'28'!$L:$L)))))</f>
        <v>0</v>
      </c>
      <c r="AH32" s="34">
        <f>IF($D32="","",(IF($C32="","",IF(ISNA(SUMIF('29'!$CA:$CA,$C32,'29'!$CB:$CB)),0,SUMIF('29'!$CA:$CA,$C32,'29'!$CB:$CB)))-IF($D32="","",IF(ISNA(SUMIF('29'!$B:$B,$D32,'29'!$L:$L)),0,SUMIF('29'!$B:$B,$D32,'29'!$L:$L)))))</f>
        <v>0</v>
      </c>
      <c r="AI32" s="34">
        <f>IF($D32="","",(IF($C32="","",IF(ISNA(SUMIF('30'!$CA:$CA,$C32,'30'!$CB:$CB)),0,SUMIF('30'!$CA:$CA,$C32,'30'!$CB:$CB)))-IF($D32="","",IF(ISNA(SUMIF('30'!$B:$B,$D32,'30'!$L:$L)),0,SUMIF('30'!$B:$B,$D32,'30'!$L:$L)))))</f>
        <v>0</v>
      </c>
      <c r="AJ32" s="34">
        <f>IF($D32="","",(IF($C32="","",IF(ISNA(SUMIF('31'!$CA:$CA,$C32,'31'!$CB:$CB)),0,SUMIF('31'!$CA:$CA,$C32,'31'!$CB:$CB)))-IF($D32="","",IF(ISNA(SUMIF('31'!$B:$B,$D32,'31'!$L:$L)),0,SUMIF('31'!$B:$B,$D32,'31'!$L:$L)))))</f>
        <v>0</v>
      </c>
      <c r="AK32" s="35">
        <f t="shared" si="2"/>
        <v>0</v>
      </c>
      <c r="AL32" s="31">
        <f t="shared" si="3"/>
        <v>80</v>
      </c>
    </row>
    <row r="33" spans="1:38" ht="18" x14ac:dyDescent="0.25">
      <c r="A33" s="19">
        <v>27</v>
      </c>
      <c r="C33" s="39">
        <f>IF(D33="","",VLOOKUP('CUADRO GENERADO'!D33,'BASE DATOS CONDUCTORES'!B:C,2,FALSE))</f>
        <v>6089</v>
      </c>
      <c r="D33" s="28">
        <f>IFERROR(VLOOKUP(A33,'BASE DATOS CONDUCTORES'!$X$4:$AB$403,5,FALSE),"")</f>
        <v>89</v>
      </c>
      <c r="E33" s="34" t="str">
        <f>IF(ISNA(VLOOKUP(D33,SALDOS!C:D,2,FALSE)),"",VLOOKUP(D33,SALDOS!C:D,2,FALSE))</f>
        <v/>
      </c>
      <c r="F33" s="34">
        <f>IF($D33="","",(IF($C33="","",IF(ISNA(SUMIF('1'!$CA:$CA,$C33,'1'!$CB:$CB)),0,SUMIF('1'!$CA:$CA,$C33,'1'!$CB:$CB)))-IF($D33="","",IF(ISNA(SUMIF('1'!$B:$B,$D33,'1'!$L:$L)),0,SUMIF('1'!$B:$B,$D33,'1'!$L:$L)))))</f>
        <v>0</v>
      </c>
      <c r="G33" s="34">
        <f>IF($D33="","",(IF($C33="","",IF(ISNA(SUMIF('2'!$CA:$CA,$C33,'2'!$CB:$CB)),0,SUMIF('2'!$CA:$CA,$C33,'2'!$CB:$CB)))-IF($D33="","",IF(ISNA(SUMIF('2'!$B:$B,$D33,'2'!$L:$L)),0,SUMIF('2'!$B:$B,$D33,'2'!$L:$L)))))</f>
        <v>0</v>
      </c>
      <c r="H33" s="34">
        <f>IF($D33="","",(IF($C33="","",IF(ISNA(SUMIF('3'!$CA:$CA,$C33,'3'!$CB:$CB)),0,SUMIF('3'!$CA:$CA,$C33,'3'!$CB:$CB)))-IF($D33="","",IF(ISNA(SUMIF('3'!$B:$B,$D33,'3'!$L:$L)),0,SUMIF('3'!$B:$B,$D33,'3'!$L:$L)))))</f>
        <v>0</v>
      </c>
      <c r="I33" s="34">
        <f>IF($D33="","",(IF($C33="","",IF(ISNA(SUMIF('4'!$CA:$CA,$C33,'4'!$CB:$CB)),0,SUMIF('4'!$CA:$CA,$C33,'4'!$CB:$CB)))-IF($D33="","",IF(ISNA(SUMIF('4'!$B:$B,$D33,'4'!$L:$L)),0,SUMIF('4'!$B:$B,$D33,'4'!$L:$L)))))</f>
        <v>0</v>
      </c>
      <c r="J33" s="34">
        <f>IF($D33="","",(IF($C33="","",IF(ISNA(SUMIF('5'!$CA:$CA,$C33,'5'!$CB:$CB)),0,SUMIF('5'!$CA:$CA,$C33,'5'!$CB:$CB)))-IF($D33="","",IF(ISNA(SUMIF('5'!$B:$B,$D33,'5'!$L:$L)),0,SUMIF('5'!$B:$B,$D33,'5'!$L:$L)))))</f>
        <v>0</v>
      </c>
      <c r="K33" s="34">
        <f>IF($D33="","",(IF($C33="","",IF(ISNA(SUMIF('6'!$CA:$CA,$C33,'6'!$CB:$CB)),0,SUMIF('6'!$CA:$CA,$C33,'6'!$CB:$CB)))-IF($D33="","",IF(ISNA(SUMIF('6'!$B:$B,$D33,'6'!$L:$L)),0,SUMIF('6'!$B:$B,$D33,'6'!$L:$L)))))</f>
        <v>0</v>
      </c>
      <c r="L33" s="34">
        <f>IF($D33="","",(IF($C33="","",IF(ISNA(SUMIF('7'!$CA:$CA,$C33,'7'!$CB:$CB)),0,SUMIF('7'!$CA:$CA,$C33,'7'!$CB:$CB)))-IF($D33="","",IF(ISNA(SUMIF('7'!$B:$B,$D33,'7'!$L:$L)),0,SUMIF('7'!$B:$B,$D33,'7'!$L:$L)))))</f>
        <v>0</v>
      </c>
      <c r="M33" s="34">
        <f>IF($D33="","",(IF($C33="","",IF(ISNA(SUMIF('8'!$CA:$CA,$C33,'8'!$CB:$CB)),0,SUMIF('8'!$CA:$CA,$C33,'8'!$CB:$CB)))-IF($D33="","",IF(ISNA(SUMIF('8'!$B:$B,$D33,'8'!$L:$L)),0,SUMIF('8'!$B:$B,$D33,'8'!$L:$L)))))</f>
        <v>0</v>
      </c>
      <c r="N33" s="34">
        <f>IF($D33="","",(IF($C33="","",IF(ISNA(SUMIF('9'!$CA:$CA,$C33,'9'!$CB:$CB)),0,SUMIF('9'!$CA:$CA,$C33,'9'!$CB:$CB)))-IF($D33="","",IF(ISNA(SUMIF('9'!$B:$B,$D33,'9'!$L:$L)),0,SUMIF('9'!$B:$B,$D33,'9'!$L:$L)))))</f>
        <v>0</v>
      </c>
      <c r="O33" s="34">
        <f>IF($D33="","",(IF($C33="","",IF(ISNA(SUMIF('10'!$CA:$CA,$C33,'10'!$CB:$CB)),0,SUMIF('10'!$CA:$CA,$C33,'10'!$CB:$CB)))-IF($D33="","",IF(ISNA(SUMIF('10'!$B:$B,$D33,'10'!$L:$L)),0,SUMIF('10'!$B:$B,$D33,'10'!$L:$L)))))</f>
        <v>0</v>
      </c>
      <c r="P33" s="34">
        <f>IF($D33="","",(IF($C33="","",IF(ISNA(SUMIF('11'!$CA:$CA,$C33,'11'!$CB:$CB)),0,SUMIF('11'!$CA:$CA,$C33,'11'!$CB:$CB)))-IF($D33="","",IF(ISNA(SUMIF('11'!$B:$B,$D33,'11'!$L:$L)),0,SUMIF('11'!$B:$B,$D33,'11'!$L:$L)))))</f>
        <v>0</v>
      </c>
      <c r="Q33" s="34">
        <f>IF($D33="","",(IF($C33="","",IF(ISNA(SUMIF('12'!$CA:$CA,$C33,'12'!$CB:$CB)),0,SUMIF('12'!$CA:$CA,$C33,'12'!$CB:$CB)))-IF($D33="","",IF(ISNA(SUMIF('12'!$B:$B,$D33,'12'!$L:$L)),0,SUMIF('12'!$B:$B,$D33,'12'!$L:$L)))))</f>
        <v>0</v>
      </c>
      <c r="R33" s="34">
        <f>IF($D33="","",(IF($C33="","",IF(ISNA(SUMIF('13'!$CA:$CA,$C33,'13'!$CB:$CB)),0,SUMIF('13'!$CA:$CA,$C33,'13'!$CB:$CB)))-IF($D33="","",IF(ISNA(SUMIF('13'!$B:$B,$D33,'13'!$L:$L)),0,SUMIF('13'!$B:$B,$D33,'13'!$L:$L)))))</f>
        <v>0</v>
      </c>
      <c r="S33" s="34">
        <f>IF($D33="","",(IF($C33="","",IF(ISNA(SUMIF('14'!$CA:$CA,$C33,'14'!$CB:$CB)),0,SUMIF('14'!$CA:$CA,$C33,'14'!$CB:$CB)))-IF($D33="","",IF(ISNA(SUMIF('14'!$B:$B,$D33,'14'!$L:$L)),0,SUMIF('14'!$B:$B,$D33,'14'!$L:$L)))))</f>
        <v>0</v>
      </c>
      <c r="T33" s="34">
        <f>IF($D33="","",(IF($C33="","",IF(ISNA(SUMIF('15'!$CA:$CA,$C33,'15'!$CB:$CB)),0,SUMIF('15'!$CA:$CA,$C33,'15'!$CB:$CB)))-IF($D33="","",IF(ISNA(SUMIF('15'!$B:$B,$D33,'15'!$L:$L)),0,SUMIF('15'!$B:$B,$D33,'15'!$L:$L)))))</f>
        <v>0</v>
      </c>
      <c r="U33" s="34">
        <f>IF($D33="","",(IF($C33="","",IF(ISNA(SUMIF('16'!$CA:$CA,$C33,'16'!$CB:$CB)),0,SUMIF('16'!$CA:$CA,$C33,'16'!$CB:$CB)))-IF($D33="","",IF(ISNA(SUMIF('16'!$B:$B,$D33,'16'!$L:$L)),0,SUMIF('16'!$B:$B,$D33,'16'!$L:$L)))))</f>
        <v>0</v>
      </c>
      <c r="V33" s="34">
        <f>IF($D33="","",(IF($C33="","",IF(ISNA(SUMIF('17'!$CA:$CA,$C33,'17'!$CB:$CB)),0,SUMIF('17'!$CA:$CA,$C33,'17'!$CB:$CB)))-IF($D33="","",IF(ISNA(SUMIF('17'!$B:$B,$D33,'17'!$L:$L)),0,SUMIF('17'!$B:$B,$D33,'17'!$L:$L)))))</f>
        <v>0</v>
      </c>
      <c r="W33" s="34">
        <f>IF($D33="","",(IF($C33="","",IF(ISNA(SUMIF('18'!$CA:$CA,$C33,'18'!$CB:$CB)),0,SUMIF('18'!$CA:$CA,$C33,'18'!$CB:$CB)))-IF($D33="","",IF(ISNA(SUMIF('18'!$B:$B,$D33,'18'!$L:$L)),0,SUMIF('18'!$B:$B,$D33,'18'!$L:$L)))))</f>
        <v>0</v>
      </c>
      <c r="X33" s="34">
        <f>IF($D33="","",(IF($C33="","",IF(ISNA(SUMIF('19'!$CA:$CA,$C33,'19'!$CB:$CB)),0,SUMIF('19'!$CA:$CA,$C33,'19'!$CB:$CB)))-IF($D33="","",IF(ISNA(SUMIF('19'!$B:$B,$D33,'19'!$L:$L)),0,SUMIF('19'!$B:$B,$D33,'19'!$L:$L)))))</f>
        <v>0</v>
      </c>
      <c r="Y33" s="34">
        <f>IF($D33="","",(IF($C33="","",IF(ISNA(SUMIF('20'!$CA:$CA,$C33,'20'!$CB:$CB)),0,SUMIF('20'!$CA:$CA,$C33,'20'!$CB:$CB)))-IF($D33="","",IF(ISNA(SUMIF('20'!$B:$B,$D33,'20'!$L:$L)),0,SUMIF('20'!$B:$B,$D33,'20'!$L:$L)))))</f>
        <v>0</v>
      </c>
      <c r="Z33" s="34">
        <f>IF($D33="","",(IF($C33="","",IF(ISNA(SUMIF('21'!$CA:$CA,$C33,'21'!$CB:$CB)),0,SUMIF('21'!$CA:$CA,$C33,'21'!$CB:$CB)))-IF($D33="","",IF(ISNA(SUMIF('21'!$B:$B,$D33,'21'!$L:$L)),0,SUMIF('21'!$B:$B,$D33,'21'!$L:$L)))))</f>
        <v>0</v>
      </c>
      <c r="AA33" s="34">
        <f>IF($D33="","",(IF($C33="","",IF(ISNA(SUMIF('22'!$CA:$CA,$C33,'22'!$CB:$CB)),0,SUMIF('22'!$CA:$CA,$C33,'22'!$CB:$CB)))-IF($D33="","",IF(ISNA(SUMIF('22'!$B:$B,$D33,'22'!$L:$L)),0,SUMIF('22'!$B:$B,$D33,'22'!$L:$L)))))</f>
        <v>0</v>
      </c>
      <c r="AB33" s="34">
        <f>IF($D33="","",(IF($C33="","",IF(ISNA(SUMIF('23'!$CA:$CA,$C33,'23'!$CB:$CB)),0,SUMIF('23'!$CA:$CA,$C33,'23'!$CB:$CB)))-IF($D33="","",IF(ISNA(SUMIF('23'!$B:$B,$D33,'23'!$L:$L)),0,SUMIF('23'!$B:$B,$D33,'23'!$L:$L)))))</f>
        <v>0</v>
      </c>
      <c r="AC33" s="34">
        <f>IF($D33="","",(IF($C33="","",IF(ISNA(SUMIF('24'!$CA:$CA,$C33,'24'!$CB:$CB)),0,SUMIF('24'!$CA:$CA,$C33,'24'!$CB:$CB)))-IF($D33="","",IF(ISNA(SUMIF('24'!$B:$B,$D33,'24'!$L:$L)),0,SUMIF('24'!$B:$B,$D33,'24'!$L:$L)))))</f>
        <v>0</v>
      </c>
      <c r="AD33" s="34">
        <f>IF($D33="","",(IF($C33="","",IF(ISNA(SUMIF('25'!$CA:$CA,$C33,'25'!$CB:$CB)),0,SUMIF('25'!$CA:$CA,$C33,'25'!$CB:$CB)))-IF($D33="","",IF(ISNA(SUMIF('25'!$B:$B,$D33,'25'!$L:$L)),0,SUMIF('25'!$B:$B,$D33,'25'!$L:$L)))))</f>
        <v>0</v>
      </c>
      <c r="AE33" s="34">
        <f>IF($D33="","",(IF($C33="","",IF(ISNA(SUMIF('26'!$CA:$CA,$C33,'26'!$CB:$CB)),0,SUMIF('26'!$CA:$CA,$C33,'26'!$CB:$CB)))-IF($D33="","",IF(ISNA(SUMIF('26'!$B:$B,$D33,'26'!$L:$L)),0,SUMIF('26'!$B:$B,$D33,'26'!$L:$L)))))</f>
        <v>0</v>
      </c>
      <c r="AF33" s="34">
        <f>IF($D33="","",(IF($C33="","",IF(ISNA(SUMIF('27'!$CA:$CA,$C33,'27'!$CB:$CB)),0,SUMIF('27'!$CA:$CA,$C33,'27'!$CB:$CB)))-IF($D33="","",IF(ISNA(SUMIF('27'!$B:$B,$D33,'27'!$L:$L)),0,SUMIF('27'!$B:$B,$D33,'27'!$L:$L)))))</f>
        <v>0</v>
      </c>
      <c r="AG33" s="34">
        <f>IF($D33="","",(IF($C33="","",IF(ISNA(SUMIF('28'!$CA:$CA,$C33,'28'!$CB:$CB)),0,SUMIF('28'!$CA:$CA,$C33,'28'!$CB:$CB)))-IF($D33="","",IF(ISNA(SUMIF('28'!$B:$B,$D33,'28'!$L:$L)),0,SUMIF('28'!$B:$B,$D33,'28'!$L:$L)))))</f>
        <v>0</v>
      </c>
      <c r="AH33" s="34">
        <f>IF($D33="","",(IF($C33="","",IF(ISNA(SUMIF('29'!$CA:$CA,$C33,'29'!$CB:$CB)),0,SUMIF('29'!$CA:$CA,$C33,'29'!$CB:$CB)))-IF($D33="","",IF(ISNA(SUMIF('29'!$B:$B,$D33,'29'!$L:$L)),0,SUMIF('29'!$B:$B,$D33,'29'!$L:$L)))))</f>
        <v>0</v>
      </c>
      <c r="AI33" s="34">
        <f>IF($D33="","",(IF($C33="","",IF(ISNA(SUMIF('30'!$CA:$CA,$C33,'30'!$CB:$CB)),0,SUMIF('30'!$CA:$CA,$C33,'30'!$CB:$CB)))-IF($D33="","",IF(ISNA(SUMIF('30'!$B:$B,$D33,'30'!$L:$L)),0,SUMIF('30'!$B:$B,$D33,'30'!$L:$L)))))</f>
        <v>0</v>
      </c>
      <c r="AJ33" s="34">
        <f>IF($D33="","",(IF($C33="","",IF(ISNA(SUMIF('31'!$CA:$CA,$C33,'31'!$CB:$CB)),0,SUMIF('31'!$CA:$CA,$C33,'31'!$CB:$CB)))-IF($D33="","",IF(ISNA(SUMIF('31'!$B:$B,$D33,'31'!$L:$L)),0,SUMIF('31'!$B:$B,$D33,'31'!$L:$L)))))</f>
        <v>0</v>
      </c>
      <c r="AK33" s="35">
        <f t="shared" si="2"/>
        <v>0</v>
      </c>
      <c r="AL33" s="31">
        <f t="shared" si="3"/>
        <v>89</v>
      </c>
    </row>
    <row r="34" spans="1:38" ht="18" x14ac:dyDescent="0.25">
      <c r="A34" s="19">
        <v>28</v>
      </c>
      <c r="C34" s="39">
        <f>IF(D34="","",VLOOKUP('CUADRO GENERADO'!D34,'BASE DATOS CONDUCTORES'!B:C,2,FALSE))</f>
        <v>6091</v>
      </c>
      <c r="D34" s="28">
        <f>IFERROR(VLOOKUP(A34,'BASE DATOS CONDUCTORES'!$X$4:$AB$403,5,FALSE),"")</f>
        <v>91</v>
      </c>
      <c r="E34" s="34" t="str">
        <f>IF(ISNA(VLOOKUP(D34,SALDOS!C:D,2,FALSE)),"",VLOOKUP(D34,SALDOS!C:D,2,FALSE))</f>
        <v/>
      </c>
      <c r="F34" s="34">
        <f>IF($D34="","",(IF($C34="","",IF(ISNA(SUMIF('1'!$CA:$CA,$C34,'1'!$CB:$CB)),0,SUMIF('1'!$CA:$CA,$C34,'1'!$CB:$CB)))-IF($D34="","",IF(ISNA(SUMIF('1'!$B:$B,$D34,'1'!$L:$L)),0,SUMIF('1'!$B:$B,$D34,'1'!$L:$L)))))</f>
        <v>0</v>
      </c>
      <c r="G34" s="34">
        <f>IF($D34="","",(IF($C34="","",IF(ISNA(SUMIF('2'!$CA:$CA,$C34,'2'!$CB:$CB)),0,SUMIF('2'!$CA:$CA,$C34,'2'!$CB:$CB)))-IF($D34="","",IF(ISNA(SUMIF('2'!$B:$B,$D34,'2'!$L:$L)),0,SUMIF('2'!$B:$B,$D34,'2'!$L:$L)))))</f>
        <v>0</v>
      </c>
      <c r="H34" s="34">
        <f>IF($D34="","",(IF($C34="","",IF(ISNA(SUMIF('3'!$CA:$CA,$C34,'3'!$CB:$CB)),0,SUMIF('3'!$CA:$CA,$C34,'3'!$CB:$CB)))-IF($D34="","",IF(ISNA(SUMIF('3'!$B:$B,$D34,'3'!$L:$L)),0,SUMIF('3'!$B:$B,$D34,'3'!$L:$L)))))</f>
        <v>0</v>
      </c>
      <c r="I34" s="34">
        <f>IF($D34="","",(IF($C34="","",IF(ISNA(SUMIF('4'!$CA:$CA,$C34,'4'!$CB:$CB)),0,SUMIF('4'!$CA:$CA,$C34,'4'!$CB:$CB)))-IF($D34="","",IF(ISNA(SUMIF('4'!$B:$B,$D34,'4'!$L:$L)),0,SUMIF('4'!$B:$B,$D34,'4'!$L:$L)))))</f>
        <v>0</v>
      </c>
      <c r="J34" s="34">
        <f>IF($D34="","",(IF($C34="","",IF(ISNA(SUMIF('5'!$CA:$CA,$C34,'5'!$CB:$CB)),0,SUMIF('5'!$CA:$CA,$C34,'5'!$CB:$CB)))-IF($D34="","",IF(ISNA(SUMIF('5'!$B:$B,$D34,'5'!$L:$L)),0,SUMIF('5'!$B:$B,$D34,'5'!$L:$L)))))</f>
        <v>0</v>
      </c>
      <c r="K34" s="34">
        <f>IF($D34="","",(IF($C34="","",IF(ISNA(SUMIF('6'!$CA:$CA,$C34,'6'!$CB:$CB)),0,SUMIF('6'!$CA:$CA,$C34,'6'!$CB:$CB)))-IF($D34="","",IF(ISNA(SUMIF('6'!$B:$B,$D34,'6'!$L:$L)),0,SUMIF('6'!$B:$B,$D34,'6'!$L:$L)))))</f>
        <v>0</v>
      </c>
      <c r="L34" s="34">
        <f>IF($D34="","",(IF($C34="","",IF(ISNA(SUMIF('7'!$CA:$CA,$C34,'7'!$CB:$CB)),0,SUMIF('7'!$CA:$CA,$C34,'7'!$CB:$CB)))-IF($D34="","",IF(ISNA(SUMIF('7'!$B:$B,$D34,'7'!$L:$L)),0,SUMIF('7'!$B:$B,$D34,'7'!$L:$L)))))</f>
        <v>0</v>
      </c>
      <c r="M34" s="34">
        <f>IF($D34="","",(IF($C34="","",IF(ISNA(SUMIF('8'!$CA:$CA,$C34,'8'!$CB:$CB)),0,SUMIF('8'!$CA:$CA,$C34,'8'!$CB:$CB)))-IF($D34="","",IF(ISNA(SUMIF('8'!$B:$B,$D34,'8'!$L:$L)),0,SUMIF('8'!$B:$B,$D34,'8'!$L:$L)))))</f>
        <v>0</v>
      </c>
      <c r="N34" s="34">
        <f>IF($D34="","",(IF($C34="","",IF(ISNA(SUMIF('9'!$CA:$CA,$C34,'9'!$CB:$CB)),0,SUMIF('9'!$CA:$CA,$C34,'9'!$CB:$CB)))-IF($D34="","",IF(ISNA(SUMIF('9'!$B:$B,$D34,'9'!$L:$L)),0,SUMIF('9'!$B:$B,$D34,'9'!$L:$L)))))</f>
        <v>0</v>
      </c>
      <c r="O34" s="34">
        <f>IF($D34="","",(IF($C34="","",IF(ISNA(SUMIF('10'!$CA:$CA,$C34,'10'!$CB:$CB)),0,SUMIF('10'!$CA:$CA,$C34,'10'!$CB:$CB)))-IF($D34="","",IF(ISNA(SUMIF('10'!$B:$B,$D34,'10'!$L:$L)),0,SUMIF('10'!$B:$B,$D34,'10'!$L:$L)))))</f>
        <v>0</v>
      </c>
      <c r="P34" s="34">
        <f>IF($D34="","",(IF($C34="","",IF(ISNA(SUMIF('11'!$CA:$CA,$C34,'11'!$CB:$CB)),0,SUMIF('11'!$CA:$CA,$C34,'11'!$CB:$CB)))-IF($D34="","",IF(ISNA(SUMIF('11'!$B:$B,$D34,'11'!$L:$L)),0,SUMIF('11'!$B:$B,$D34,'11'!$L:$L)))))</f>
        <v>0</v>
      </c>
      <c r="Q34" s="34">
        <f>IF($D34="","",(IF($C34="","",IF(ISNA(SUMIF('12'!$CA:$CA,$C34,'12'!$CB:$CB)),0,SUMIF('12'!$CA:$CA,$C34,'12'!$CB:$CB)))-IF($D34="","",IF(ISNA(SUMIF('12'!$B:$B,$D34,'12'!$L:$L)),0,SUMIF('12'!$B:$B,$D34,'12'!$L:$L)))))</f>
        <v>0</v>
      </c>
      <c r="R34" s="34">
        <f>IF($D34="","",(IF($C34="","",IF(ISNA(SUMIF('13'!$CA:$CA,$C34,'13'!$CB:$CB)),0,SUMIF('13'!$CA:$CA,$C34,'13'!$CB:$CB)))-IF($D34="","",IF(ISNA(SUMIF('13'!$B:$B,$D34,'13'!$L:$L)),0,SUMIF('13'!$B:$B,$D34,'13'!$L:$L)))))</f>
        <v>0</v>
      </c>
      <c r="S34" s="34">
        <f>IF($D34="","",(IF($C34="","",IF(ISNA(SUMIF('14'!$CA:$CA,$C34,'14'!$CB:$CB)),0,SUMIF('14'!$CA:$CA,$C34,'14'!$CB:$CB)))-IF($D34="","",IF(ISNA(SUMIF('14'!$B:$B,$D34,'14'!$L:$L)),0,SUMIF('14'!$B:$B,$D34,'14'!$L:$L)))))</f>
        <v>0</v>
      </c>
      <c r="T34" s="34">
        <f>IF($D34="","",(IF($C34="","",IF(ISNA(SUMIF('15'!$CA:$CA,$C34,'15'!$CB:$CB)),0,SUMIF('15'!$CA:$CA,$C34,'15'!$CB:$CB)))-IF($D34="","",IF(ISNA(SUMIF('15'!$B:$B,$D34,'15'!$L:$L)),0,SUMIF('15'!$B:$B,$D34,'15'!$L:$L)))))</f>
        <v>0</v>
      </c>
      <c r="U34" s="34">
        <f>IF($D34="","",(IF($C34="","",IF(ISNA(SUMIF('16'!$CA:$CA,$C34,'16'!$CB:$CB)),0,SUMIF('16'!$CA:$CA,$C34,'16'!$CB:$CB)))-IF($D34="","",IF(ISNA(SUMIF('16'!$B:$B,$D34,'16'!$L:$L)),0,SUMIF('16'!$B:$B,$D34,'16'!$L:$L)))))</f>
        <v>0</v>
      </c>
      <c r="V34" s="34">
        <f>IF($D34="","",(IF($C34="","",IF(ISNA(SUMIF('17'!$CA:$CA,$C34,'17'!$CB:$CB)),0,SUMIF('17'!$CA:$CA,$C34,'17'!$CB:$CB)))-IF($D34="","",IF(ISNA(SUMIF('17'!$B:$B,$D34,'17'!$L:$L)),0,SUMIF('17'!$B:$B,$D34,'17'!$L:$L)))))</f>
        <v>0</v>
      </c>
      <c r="W34" s="34">
        <f>IF($D34="","",(IF($C34="","",IF(ISNA(SUMIF('18'!$CA:$CA,$C34,'18'!$CB:$CB)),0,SUMIF('18'!$CA:$CA,$C34,'18'!$CB:$CB)))-IF($D34="","",IF(ISNA(SUMIF('18'!$B:$B,$D34,'18'!$L:$L)),0,SUMIF('18'!$B:$B,$D34,'18'!$L:$L)))))</f>
        <v>0</v>
      </c>
      <c r="X34" s="34">
        <f>IF($D34="","",(IF($C34="","",IF(ISNA(SUMIF('19'!$CA:$CA,$C34,'19'!$CB:$CB)),0,SUMIF('19'!$CA:$CA,$C34,'19'!$CB:$CB)))-IF($D34="","",IF(ISNA(SUMIF('19'!$B:$B,$D34,'19'!$L:$L)),0,SUMIF('19'!$B:$B,$D34,'19'!$L:$L)))))</f>
        <v>0</v>
      </c>
      <c r="Y34" s="34">
        <f>IF($D34="","",(IF($C34="","",IF(ISNA(SUMIF('20'!$CA:$CA,$C34,'20'!$CB:$CB)),0,SUMIF('20'!$CA:$CA,$C34,'20'!$CB:$CB)))-IF($D34="","",IF(ISNA(SUMIF('20'!$B:$B,$D34,'20'!$L:$L)),0,SUMIF('20'!$B:$B,$D34,'20'!$L:$L)))))</f>
        <v>0</v>
      </c>
      <c r="Z34" s="34">
        <f>IF($D34="","",(IF($C34="","",IF(ISNA(SUMIF('21'!$CA:$CA,$C34,'21'!$CB:$CB)),0,SUMIF('21'!$CA:$CA,$C34,'21'!$CB:$CB)))-IF($D34="","",IF(ISNA(SUMIF('21'!$B:$B,$D34,'21'!$L:$L)),0,SUMIF('21'!$B:$B,$D34,'21'!$L:$L)))))</f>
        <v>0</v>
      </c>
      <c r="AA34" s="34">
        <f>IF($D34="","",(IF($C34="","",IF(ISNA(SUMIF('22'!$CA:$CA,$C34,'22'!$CB:$CB)),0,SUMIF('22'!$CA:$CA,$C34,'22'!$CB:$CB)))-IF($D34="","",IF(ISNA(SUMIF('22'!$B:$B,$D34,'22'!$L:$L)),0,SUMIF('22'!$B:$B,$D34,'22'!$L:$L)))))</f>
        <v>0</v>
      </c>
      <c r="AB34" s="34">
        <f>IF($D34="","",(IF($C34="","",IF(ISNA(SUMIF('23'!$CA:$CA,$C34,'23'!$CB:$CB)),0,SUMIF('23'!$CA:$CA,$C34,'23'!$CB:$CB)))-IF($D34="","",IF(ISNA(SUMIF('23'!$B:$B,$D34,'23'!$L:$L)),0,SUMIF('23'!$B:$B,$D34,'23'!$L:$L)))))</f>
        <v>0</v>
      </c>
      <c r="AC34" s="34">
        <f>IF($D34="","",(IF($C34="","",IF(ISNA(SUMIF('24'!$CA:$CA,$C34,'24'!$CB:$CB)),0,SUMIF('24'!$CA:$CA,$C34,'24'!$CB:$CB)))-IF($D34="","",IF(ISNA(SUMIF('24'!$B:$B,$D34,'24'!$L:$L)),0,SUMIF('24'!$B:$B,$D34,'24'!$L:$L)))))</f>
        <v>0</v>
      </c>
      <c r="AD34" s="34">
        <f>IF($D34="","",(IF($C34="","",IF(ISNA(SUMIF('25'!$CA:$CA,$C34,'25'!$CB:$CB)),0,SUMIF('25'!$CA:$CA,$C34,'25'!$CB:$CB)))-IF($D34="","",IF(ISNA(SUMIF('25'!$B:$B,$D34,'25'!$L:$L)),0,SUMIF('25'!$B:$B,$D34,'25'!$L:$L)))))</f>
        <v>0</v>
      </c>
      <c r="AE34" s="34">
        <f>IF($D34="","",(IF($C34="","",IF(ISNA(SUMIF('26'!$CA:$CA,$C34,'26'!$CB:$CB)),0,SUMIF('26'!$CA:$CA,$C34,'26'!$CB:$CB)))-IF($D34="","",IF(ISNA(SUMIF('26'!$B:$B,$D34,'26'!$L:$L)),0,SUMIF('26'!$B:$B,$D34,'26'!$L:$L)))))</f>
        <v>0</v>
      </c>
      <c r="AF34" s="34">
        <f>IF($D34="","",(IF($C34="","",IF(ISNA(SUMIF('27'!$CA:$CA,$C34,'27'!$CB:$CB)),0,SUMIF('27'!$CA:$CA,$C34,'27'!$CB:$CB)))-IF($D34="","",IF(ISNA(SUMIF('27'!$B:$B,$D34,'27'!$L:$L)),0,SUMIF('27'!$B:$B,$D34,'27'!$L:$L)))))</f>
        <v>0</v>
      </c>
      <c r="AG34" s="34">
        <f>IF($D34="","",(IF($C34="","",IF(ISNA(SUMIF('28'!$CA:$CA,$C34,'28'!$CB:$CB)),0,SUMIF('28'!$CA:$CA,$C34,'28'!$CB:$CB)))-IF($D34="","",IF(ISNA(SUMIF('28'!$B:$B,$D34,'28'!$L:$L)),0,SUMIF('28'!$B:$B,$D34,'28'!$L:$L)))))</f>
        <v>0</v>
      </c>
      <c r="AH34" s="34">
        <f>IF($D34="","",(IF($C34="","",IF(ISNA(SUMIF('29'!$CA:$CA,$C34,'29'!$CB:$CB)),0,SUMIF('29'!$CA:$CA,$C34,'29'!$CB:$CB)))-IF($D34="","",IF(ISNA(SUMIF('29'!$B:$B,$D34,'29'!$L:$L)),0,SUMIF('29'!$B:$B,$D34,'29'!$L:$L)))))</f>
        <v>0</v>
      </c>
      <c r="AI34" s="34">
        <f>IF($D34="","",(IF($C34="","",IF(ISNA(SUMIF('30'!$CA:$CA,$C34,'30'!$CB:$CB)),0,SUMIF('30'!$CA:$CA,$C34,'30'!$CB:$CB)))-IF($D34="","",IF(ISNA(SUMIF('30'!$B:$B,$D34,'30'!$L:$L)),0,SUMIF('30'!$B:$B,$D34,'30'!$L:$L)))))</f>
        <v>0</v>
      </c>
      <c r="AJ34" s="34">
        <f>IF($D34="","",(IF($C34="","",IF(ISNA(SUMIF('31'!$CA:$CA,$C34,'31'!$CB:$CB)),0,SUMIF('31'!$CA:$CA,$C34,'31'!$CB:$CB)))-IF($D34="","",IF(ISNA(SUMIF('31'!$B:$B,$D34,'31'!$L:$L)),0,SUMIF('31'!$B:$B,$D34,'31'!$L:$L)))))</f>
        <v>0</v>
      </c>
      <c r="AK34" s="35">
        <f t="shared" si="2"/>
        <v>0</v>
      </c>
      <c r="AL34" s="31">
        <f t="shared" si="3"/>
        <v>91</v>
      </c>
    </row>
    <row r="35" spans="1:38" ht="18" x14ac:dyDescent="0.25">
      <c r="A35" s="19">
        <v>29</v>
      </c>
      <c r="C35" s="39">
        <f>IF(D35="","",VLOOKUP('CUADRO GENERADO'!D35,'BASE DATOS CONDUCTORES'!B:C,2,FALSE))</f>
        <v>6092</v>
      </c>
      <c r="D35" s="28">
        <f>IFERROR(VLOOKUP(A35,'BASE DATOS CONDUCTORES'!$X$4:$AB$403,5,FALSE),"")</f>
        <v>92</v>
      </c>
      <c r="E35" s="34" t="str">
        <f>IF(ISNA(VLOOKUP(D35,SALDOS!C:D,2,FALSE)),"",VLOOKUP(D35,SALDOS!C:D,2,FALSE))</f>
        <v/>
      </c>
      <c r="F35" s="34">
        <f>IF($D35="","",(IF($C35="","",IF(ISNA(SUMIF('1'!$CA:$CA,$C35,'1'!$CB:$CB)),0,SUMIF('1'!$CA:$CA,$C35,'1'!$CB:$CB)))-IF($D35="","",IF(ISNA(SUMIF('1'!$B:$B,$D35,'1'!$L:$L)),0,SUMIF('1'!$B:$B,$D35,'1'!$L:$L)))))</f>
        <v>0</v>
      </c>
      <c r="G35" s="34">
        <f>IF($D35="","",(IF($C35="","",IF(ISNA(SUMIF('2'!$CA:$CA,$C35,'2'!$CB:$CB)),0,SUMIF('2'!$CA:$CA,$C35,'2'!$CB:$CB)))-IF($D35="","",IF(ISNA(SUMIF('2'!$B:$B,$D35,'2'!$L:$L)),0,SUMIF('2'!$B:$B,$D35,'2'!$L:$L)))))</f>
        <v>0</v>
      </c>
      <c r="H35" s="34">
        <f>IF($D35="","",(IF($C35="","",IF(ISNA(SUMIF('3'!$CA:$CA,$C35,'3'!$CB:$CB)),0,SUMIF('3'!$CA:$CA,$C35,'3'!$CB:$CB)))-IF($D35="","",IF(ISNA(SUMIF('3'!$B:$B,$D35,'3'!$L:$L)),0,SUMIF('3'!$B:$B,$D35,'3'!$L:$L)))))</f>
        <v>0</v>
      </c>
      <c r="I35" s="34">
        <f>IF($D35="","",(IF($C35="","",IF(ISNA(SUMIF('4'!$CA:$CA,$C35,'4'!$CB:$CB)),0,SUMIF('4'!$CA:$CA,$C35,'4'!$CB:$CB)))-IF($D35="","",IF(ISNA(SUMIF('4'!$B:$B,$D35,'4'!$L:$L)),0,SUMIF('4'!$B:$B,$D35,'4'!$L:$L)))))</f>
        <v>0</v>
      </c>
      <c r="J35" s="34">
        <f>IF($D35="","",(IF($C35="","",IF(ISNA(SUMIF('5'!$CA:$CA,$C35,'5'!$CB:$CB)),0,SUMIF('5'!$CA:$CA,$C35,'5'!$CB:$CB)))-IF($D35="","",IF(ISNA(SUMIF('5'!$B:$B,$D35,'5'!$L:$L)),0,SUMIF('5'!$B:$B,$D35,'5'!$L:$L)))))</f>
        <v>0</v>
      </c>
      <c r="K35" s="34">
        <f>IF($D35="","",(IF($C35="","",IF(ISNA(SUMIF('6'!$CA:$CA,$C35,'6'!$CB:$CB)),0,SUMIF('6'!$CA:$CA,$C35,'6'!$CB:$CB)))-IF($D35="","",IF(ISNA(SUMIF('6'!$B:$B,$D35,'6'!$L:$L)),0,SUMIF('6'!$B:$B,$D35,'6'!$L:$L)))))</f>
        <v>0</v>
      </c>
      <c r="L35" s="34">
        <f>IF($D35="","",(IF($C35="","",IF(ISNA(SUMIF('7'!$CA:$CA,$C35,'7'!$CB:$CB)),0,SUMIF('7'!$CA:$CA,$C35,'7'!$CB:$CB)))-IF($D35="","",IF(ISNA(SUMIF('7'!$B:$B,$D35,'7'!$L:$L)),0,SUMIF('7'!$B:$B,$D35,'7'!$L:$L)))))</f>
        <v>0</v>
      </c>
      <c r="M35" s="34">
        <f>IF($D35="","",(IF($C35="","",IF(ISNA(SUMIF('8'!$CA:$CA,$C35,'8'!$CB:$CB)),0,SUMIF('8'!$CA:$CA,$C35,'8'!$CB:$CB)))-IF($D35="","",IF(ISNA(SUMIF('8'!$B:$B,$D35,'8'!$L:$L)),0,SUMIF('8'!$B:$B,$D35,'8'!$L:$L)))))</f>
        <v>0</v>
      </c>
      <c r="N35" s="34">
        <f>IF($D35="","",(IF($C35="","",IF(ISNA(SUMIF('9'!$CA:$CA,$C35,'9'!$CB:$CB)),0,SUMIF('9'!$CA:$CA,$C35,'9'!$CB:$CB)))-IF($D35="","",IF(ISNA(SUMIF('9'!$B:$B,$D35,'9'!$L:$L)),0,SUMIF('9'!$B:$B,$D35,'9'!$L:$L)))))</f>
        <v>0</v>
      </c>
      <c r="O35" s="34">
        <f>IF($D35="","",(IF($C35="","",IF(ISNA(SUMIF('10'!$CA:$CA,$C35,'10'!$CB:$CB)),0,SUMIF('10'!$CA:$CA,$C35,'10'!$CB:$CB)))-IF($D35="","",IF(ISNA(SUMIF('10'!$B:$B,$D35,'10'!$L:$L)),0,SUMIF('10'!$B:$B,$D35,'10'!$L:$L)))))</f>
        <v>0</v>
      </c>
      <c r="P35" s="34">
        <f>IF($D35="","",(IF($C35="","",IF(ISNA(SUMIF('11'!$CA:$CA,$C35,'11'!$CB:$CB)),0,SUMIF('11'!$CA:$CA,$C35,'11'!$CB:$CB)))-IF($D35="","",IF(ISNA(SUMIF('11'!$B:$B,$D35,'11'!$L:$L)),0,SUMIF('11'!$B:$B,$D35,'11'!$L:$L)))))</f>
        <v>0</v>
      </c>
      <c r="Q35" s="34">
        <f>IF($D35="","",(IF($C35="","",IF(ISNA(SUMIF('12'!$CA:$CA,$C35,'12'!$CB:$CB)),0,SUMIF('12'!$CA:$CA,$C35,'12'!$CB:$CB)))-IF($D35="","",IF(ISNA(SUMIF('12'!$B:$B,$D35,'12'!$L:$L)),0,SUMIF('12'!$B:$B,$D35,'12'!$L:$L)))))</f>
        <v>0</v>
      </c>
      <c r="R35" s="34">
        <f>IF($D35="","",(IF($C35="","",IF(ISNA(SUMIF('13'!$CA:$CA,$C35,'13'!$CB:$CB)),0,SUMIF('13'!$CA:$CA,$C35,'13'!$CB:$CB)))-IF($D35="","",IF(ISNA(SUMIF('13'!$B:$B,$D35,'13'!$L:$L)),0,SUMIF('13'!$B:$B,$D35,'13'!$L:$L)))))</f>
        <v>0</v>
      </c>
      <c r="S35" s="34">
        <f>IF($D35="","",(IF($C35="","",IF(ISNA(SUMIF('14'!$CA:$CA,$C35,'14'!$CB:$CB)),0,SUMIF('14'!$CA:$CA,$C35,'14'!$CB:$CB)))-IF($D35="","",IF(ISNA(SUMIF('14'!$B:$B,$D35,'14'!$L:$L)),0,SUMIF('14'!$B:$B,$D35,'14'!$L:$L)))))</f>
        <v>0</v>
      </c>
      <c r="T35" s="34">
        <f>IF($D35="","",(IF($C35="","",IF(ISNA(SUMIF('15'!$CA:$CA,$C35,'15'!$CB:$CB)),0,SUMIF('15'!$CA:$CA,$C35,'15'!$CB:$CB)))-IF($D35="","",IF(ISNA(SUMIF('15'!$B:$B,$D35,'15'!$L:$L)),0,SUMIF('15'!$B:$B,$D35,'15'!$L:$L)))))</f>
        <v>0</v>
      </c>
      <c r="U35" s="34">
        <f>IF($D35="","",(IF($C35="","",IF(ISNA(SUMIF('16'!$CA:$CA,$C35,'16'!$CB:$CB)),0,SUMIF('16'!$CA:$CA,$C35,'16'!$CB:$CB)))-IF($D35="","",IF(ISNA(SUMIF('16'!$B:$B,$D35,'16'!$L:$L)),0,SUMIF('16'!$B:$B,$D35,'16'!$L:$L)))))</f>
        <v>0</v>
      </c>
      <c r="V35" s="34">
        <f>IF($D35="","",(IF($C35="","",IF(ISNA(SUMIF('17'!$CA:$CA,$C35,'17'!$CB:$CB)),0,SUMIF('17'!$CA:$CA,$C35,'17'!$CB:$CB)))-IF($D35="","",IF(ISNA(SUMIF('17'!$B:$B,$D35,'17'!$L:$L)),0,SUMIF('17'!$B:$B,$D35,'17'!$L:$L)))))</f>
        <v>0</v>
      </c>
      <c r="W35" s="34">
        <f>IF($D35="","",(IF($C35="","",IF(ISNA(SUMIF('18'!$CA:$CA,$C35,'18'!$CB:$CB)),0,SUMIF('18'!$CA:$CA,$C35,'18'!$CB:$CB)))-IF($D35="","",IF(ISNA(SUMIF('18'!$B:$B,$D35,'18'!$L:$L)),0,SUMIF('18'!$B:$B,$D35,'18'!$L:$L)))))</f>
        <v>0</v>
      </c>
      <c r="X35" s="34">
        <f>IF($D35="","",(IF($C35="","",IF(ISNA(SUMIF('19'!$CA:$CA,$C35,'19'!$CB:$CB)),0,SUMIF('19'!$CA:$CA,$C35,'19'!$CB:$CB)))-IF($D35="","",IF(ISNA(SUMIF('19'!$B:$B,$D35,'19'!$L:$L)),0,SUMIF('19'!$B:$B,$D35,'19'!$L:$L)))))</f>
        <v>0</v>
      </c>
      <c r="Y35" s="34">
        <f>IF($D35="","",(IF($C35="","",IF(ISNA(SUMIF('20'!$CA:$CA,$C35,'20'!$CB:$CB)),0,SUMIF('20'!$CA:$CA,$C35,'20'!$CB:$CB)))-IF($D35="","",IF(ISNA(SUMIF('20'!$B:$B,$D35,'20'!$L:$L)),0,SUMIF('20'!$B:$B,$D35,'20'!$L:$L)))))</f>
        <v>0</v>
      </c>
      <c r="Z35" s="34">
        <f>IF($D35="","",(IF($C35="","",IF(ISNA(SUMIF('21'!$CA:$CA,$C35,'21'!$CB:$CB)),0,SUMIF('21'!$CA:$CA,$C35,'21'!$CB:$CB)))-IF($D35="","",IF(ISNA(SUMIF('21'!$B:$B,$D35,'21'!$L:$L)),0,SUMIF('21'!$B:$B,$D35,'21'!$L:$L)))))</f>
        <v>0</v>
      </c>
      <c r="AA35" s="34">
        <f>IF($D35="","",(IF($C35="","",IF(ISNA(SUMIF('22'!$CA:$CA,$C35,'22'!$CB:$CB)),0,SUMIF('22'!$CA:$CA,$C35,'22'!$CB:$CB)))-IF($D35="","",IF(ISNA(SUMIF('22'!$B:$B,$D35,'22'!$L:$L)),0,SUMIF('22'!$B:$B,$D35,'22'!$L:$L)))))</f>
        <v>0</v>
      </c>
      <c r="AB35" s="34">
        <f>IF($D35="","",(IF($C35="","",IF(ISNA(SUMIF('23'!$CA:$CA,$C35,'23'!$CB:$CB)),0,SUMIF('23'!$CA:$CA,$C35,'23'!$CB:$CB)))-IF($D35="","",IF(ISNA(SUMIF('23'!$B:$B,$D35,'23'!$L:$L)),0,SUMIF('23'!$B:$B,$D35,'23'!$L:$L)))))</f>
        <v>0</v>
      </c>
      <c r="AC35" s="34">
        <f>IF($D35="","",(IF($C35="","",IF(ISNA(SUMIF('24'!$CA:$CA,$C35,'24'!$CB:$CB)),0,SUMIF('24'!$CA:$CA,$C35,'24'!$CB:$CB)))-IF($D35="","",IF(ISNA(SUMIF('24'!$B:$B,$D35,'24'!$L:$L)),0,SUMIF('24'!$B:$B,$D35,'24'!$L:$L)))))</f>
        <v>0</v>
      </c>
      <c r="AD35" s="34">
        <f>IF($D35="","",(IF($C35="","",IF(ISNA(SUMIF('25'!$CA:$CA,$C35,'25'!$CB:$CB)),0,SUMIF('25'!$CA:$CA,$C35,'25'!$CB:$CB)))-IF($D35="","",IF(ISNA(SUMIF('25'!$B:$B,$D35,'25'!$L:$L)),0,SUMIF('25'!$B:$B,$D35,'25'!$L:$L)))))</f>
        <v>0</v>
      </c>
      <c r="AE35" s="34">
        <f>IF($D35="","",(IF($C35="","",IF(ISNA(SUMIF('26'!$CA:$CA,$C35,'26'!$CB:$CB)),0,SUMIF('26'!$CA:$CA,$C35,'26'!$CB:$CB)))-IF($D35="","",IF(ISNA(SUMIF('26'!$B:$B,$D35,'26'!$L:$L)),0,SUMIF('26'!$B:$B,$D35,'26'!$L:$L)))))</f>
        <v>0</v>
      </c>
      <c r="AF35" s="34">
        <f>IF($D35="","",(IF($C35="","",IF(ISNA(SUMIF('27'!$CA:$CA,$C35,'27'!$CB:$CB)),0,SUMIF('27'!$CA:$CA,$C35,'27'!$CB:$CB)))-IF($D35="","",IF(ISNA(SUMIF('27'!$B:$B,$D35,'27'!$L:$L)),0,SUMIF('27'!$B:$B,$D35,'27'!$L:$L)))))</f>
        <v>0</v>
      </c>
      <c r="AG35" s="34">
        <f>IF($D35="","",(IF($C35="","",IF(ISNA(SUMIF('28'!$CA:$CA,$C35,'28'!$CB:$CB)),0,SUMIF('28'!$CA:$CA,$C35,'28'!$CB:$CB)))-IF($D35="","",IF(ISNA(SUMIF('28'!$B:$B,$D35,'28'!$L:$L)),0,SUMIF('28'!$B:$B,$D35,'28'!$L:$L)))))</f>
        <v>0</v>
      </c>
      <c r="AH35" s="34">
        <f>IF($D35="","",(IF($C35="","",IF(ISNA(SUMIF('29'!$CA:$CA,$C35,'29'!$CB:$CB)),0,SUMIF('29'!$CA:$CA,$C35,'29'!$CB:$CB)))-IF($D35="","",IF(ISNA(SUMIF('29'!$B:$B,$D35,'29'!$L:$L)),0,SUMIF('29'!$B:$B,$D35,'29'!$L:$L)))))</f>
        <v>0</v>
      </c>
      <c r="AI35" s="34">
        <f>IF($D35="","",(IF($C35="","",IF(ISNA(SUMIF('30'!$CA:$CA,$C35,'30'!$CB:$CB)),0,SUMIF('30'!$CA:$CA,$C35,'30'!$CB:$CB)))-IF($D35="","",IF(ISNA(SUMIF('30'!$B:$B,$D35,'30'!$L:$L)),0,SUMIF('30'!$B:$B,$D35,'30'!$L:$L)))))</f>
        <v>0</v>
      </c>
      <c r="AJ35" s="34">
        <f>IF($D35="","",(IF($C35="","",IF(ISNA(SUMIF('31'!$CA:$CA,$C35,'31'!$CB:$CB)),0,SUMIF('31'!$CA:$CA,$C35,'31'!$CB:$CB)))-IF($D35="","",IF(ISNA(SUMIF('31'!$B:$B,$D35,'31'!$L:$L)),0,SUMIF('31'!$B:$B,$D35,'31'!$L:$L)))))</f>
        <v>0</v>
      </c>
      <c r="AK35" s="35">
        <f t="shared" si="2"/>
        <v>0</v>
      </c>
      <c r="AL35" s="31">
        <f t="shared" si="3"/>
        <v>92</v>
      </c>
    </row>
    <row r="36" spans="1:38" ht="18" x14ac:dyDescent="0.25">
      <c r="A36" s="19">
        <v>30</v>
      </c>
      <c r="C36" s="39">
        <f>IF(D36="","",VLOOKUP('CUADRO GENERADO'!D36,'BASE DATOS CONDUCTORES'!B:C,2,FALSE))</f>
        <v>6093</v>
      </c>
      <c r="D36" s="28">
        <f>IFERROR(VLOOKUP(A36,'BASE DATOS CONDUCTORES'!$X$4:$AB$403,5,FALSE),"")</f>
        <v>93</v>
      </c>
      <c r="E36" s="34" t="str">
        <f>IF(ISNA(VLOOKUP(D36,SALDOS!C:D,2,FALSE)),"",VLOOKUP(D36,SALDOS!C:D,2,FALSE))</f>
        <v/>
      </c>
      <c r="F36" s="34">
        <f>IF($D36="","",(IF($C36="","",IF(ISNA(SUMIF('1'!$CA:$CA,$C36,'1'!$CB:$CB)),0,SUMIF('1'!$CA:$CA,$C36,'1'!$CB:$CB)))-IF($D36="","",IF(ISNA(SUMIF('1'!$B:$B,$D36,'1'!$L:$L)),0,SUMIF('1'!$B:$B,$D36,'1'!$L:$L)))))</f>
        <v>0</v>
      </c>
      <c r="G36" s="34">
        <f>IF($D36="","",(IF($C36="","",IF(ISNA(SUMIF('2'!$CA:$CA,$C36,'2'!$CB:$CB)),0,SUMIF('2'!$CA:$CA,$C36,'2'!$CB:$CB)))-IF($D36="","",IF(ISNA(SUMIF('2'!$B:$B,$D36,'2'!$L:$L)),0,SUMIF('2'!$B:$B,$D36,'2'!$L:$L)))))</f>
        <v>0</v>
      </c>
      <c r="H36" s="34">
        <f>IF($D36="","",(IF($C36="","",IF(ISNA(SUMIF('3'!$CA:$CA,$C36,'3'!$CB:$CB)),0,SUMIF('3'!$CA:$CA,$C36,'3'!$CB:$CB)))-IF($D36="","",IF(ISNA(SUMIF('3'!$B:$B,$D36,'3'!$L:$L)),0,SUMIF('3'!$B:$B,$D36,'3'!$L:$L)))))</f>
        <v>0</v>
      </c>
      <c r="I36" s="34">
        <f>IF($D36="","",(IF($C36="","",IF(ISNA(SUMIF('4'!$CA:$CA,$C36,'4'!$CB:$CB)),0,SUMIF('4'!$CA:$CA,$C36,'4'!$CB:$CB)))-IF($D36="","",IF(ISNA(SUMIF('4'!$B:$B,$D36,'4'!$L:$L)),0,SUMIF('4'!$B:$B,$D36,'4'!$L:$L)))))</f>
        <v>0</v>
      </c>
      <c r="J36" s="34">
        <f>IF($D36="","",(IF($C36="","",IF(ISNA(SUMIF('5'!$CA:$CA,$C36,'5'!$CB:$CB)),0,SUMIF('5'!$CA:$CA,$C36,'5'!$CB:$CB)))-IF($D36="","",IF(ISNA(SUMIF('5'!$B:$B,$D36,'5'!$L:$L)),0,SUMIF('5'!$B:$B,$D36,'5'!$L:$L)))))</f>
        <v>0</v>
      </c>
      <c r="K36" s="34">
        <f>IF($D36="","",(IF($C36="","",IF(ISNA(SUMIF('6'!$CA:$CA,$C36,'6'!$CB:$CB)),0,SUMIF('6'!$CA:$CA,$C36,'6'!$CB:$CB)))-IF($D36="","",IF(ISNA(SUMIF('6'!$B:$B,$D36,'6'!$L:$L)),0,SUMIF('6'!$B:$B,$D36,'6'!$L:$L)))))</f>
        <v>0</v>
      </c>
      <c r="L36" s="34">
        <f>IF($D36="","",(IF($C36="","",IF(ISNA(SUMIF('7'!$CA:$CA,$C36,'7'!$CB:$CB)),0,SUMIF('7'!$CA:$CA,$C36,'7'!$CB:$CB)))-IF($D36="","",IF(ISNA(SUMIF('7'!$B:$B,$D36,'7'!$L:$L)),0,SUMIF('7'!$B:$B,$D36,'7'!$L:$L)))))</f>
        <v>0</v>
      </c>
      <c r="M36" s="34">
        <f>IF($D36="","",(IF($C36="","",IF(ISNA(SUMIF('8'!$CA:$CA,$C36,'8'!$CB:$CB)),0,SUMIF('8'!$CA:$CA,$C36,'8'!$CB:$CB)))-IF($D36="","",IF(ISNA(SUMIF('8'!$B:$B,$D36,'8'!$L:$L)),0,SUMIF('8'!$B:$B,$D36,'8'!$L:$L)))))</f>
        <v>0</v>
      </c>
      <c r="N36" s="34">
        <f>IF($D36="","",(IF($C36="","",IF(ISNA(SUMIF('9'!$CA:$CA,$C36,'9'!$CB:$CB)),0,SUMIF('9'!$CA:$CA,$C36,'9'!$CB:$CB)))-IF($D36="","",IF(ISNA(SUMIF('9'!$B:$B,$D36,'9'!$L:$L)),0,SUMIF('9'!$B:$B,$D36,'9'!$L:$L)))))</f>
        <v>0</v>
      </c>
      <c r="O36" s="34">
        <f>IF($D36="","",(IF($C36="","",IF(ISNA(SUMIF('10'!$CA:$CA,$C36,'10'!$CB:$CB)),0,SUMIF('10'!$CA:$CA,$C36,'10'!$CB:$CB)))-IF($D36="","",IF(ISNA(SUMIF('10'!$B:$B,$D36,'10'!$L:$L)),0,SUMIF('10'!$B:$B,$D36,'10'!$L:$L)))))</f>
        <v>0</v>
      </c>
      <c r="P36" s="34">
        <f>IF($D36="","",(IF($C36="","",IF(ISNA(SUMIF('11'!$CA:$CA,$C36,'11'!$CB:$CB)),0,SUMIF('11'!$CA:$CA,$C36,'11'!$CB:$CB)))-IF($D36="","",IF(ISNA(SUMIF('11'!$B:$B,$D36,'11'!$L:$L)),0,SUMIF('11'!$B:$B,$D36,'11'!$L:$L)))))</f>
        <v>0</v>
      </c>
      <c r="Q36" s="34">
        <f>IF($D36="","",(IF($C36="","",IF(ISNA(SUMIF('12'!$CA:$CA,$C36,'12'!$CB:$CB)),0,SUMIF('12'!$CA:$CA,$C36,'12'!$CB:$CB)))-IF($D36="","",IF(ISNA(SUMIF('12'!$B:$B,$D36,'12'!$L:$L)),0,SUMIF('12'!$B:$B,$D36,'12'!$L:$L)))))</f>
        <v>0</v>
      </c>
      <c r="R36" s="34">
        <f>IF($D36="","",(IF($C36="","",IF(ISNA(SUMIF('13'!$CA:$CA,$C36,'13'!$CB:$CB)),0,SUMIF('13'!$CA:$CA,$C36,'13'!$CB:$CB)))-IF($D36="","",IF(ISNA(SUMIF('13'!$B:$B,$D36,'13'!$L:$L)),0,SUMIF('13'!$B:$B,$D36,'13'!$L:$L)))))</f>
        <v>0</v>
      </c>
      <c r="S36" s="34">
        <f>IF($D36="","",(IF($C36="","",IF(ISNA(SUMIF('14'!$CA:$CA,$C36,'14'!$CB:$CB)),0,SUMIF('14'!$CA:$CA,$C36,'14'!$CB:$CB)))-IF($D36="","",IF(ISNA(SUMIF('14'!$B:$B,$D36,'14'!$L:$L)),0,SUMIF('14'!$B:$B,$D36,'14'!$L:$L)))))</f>
        <v>0</v>
      </c>
      <c r="T36" s="34">
        <f>IF($D36="","",(IF($C36="","",IF(ISNA(SUMIF('15'!$CA:$CA,$C36,'15'!$CB:$CB)),0,SUMIF('15'!$CA:$CA,$C36,'15'!$CB:$CB)))-IF($D36="","",IF(ISNA(SUMIF('15'!$B:$B,$D36,'15'!$L:$L)),0,SUMIF('15'!$B:$B,$D36,'15'!$L:$L)))))</f>
        <v>0</v>
      </c>
      <c r="U36" s="34">
        <f>IF($D36="","",(IF($C36="","",IF(ISNA(SUMIF('16'!$CA:$CA,$C36,'16'!$CB:$CB)),0,SUMIF('16'!$CA:$CA,$C36,'16'!$CB:$CB)))-IF($D36="","",IF(ISNA(SUMIF('16'!$B:$B,$D36,'16'!$L:$L)),0,SUMIF('16'!$B:$B,$D36,'16'!$L:$L)))))</f>
        <v>0</v>
      </c>
      <c r="V36" s="34">
        <f>IF($D36="","",(IF($C36="","",IF(ISNA(SUMIF('17'!$CA:$CA,$C36,'17'!$CB:$CB)),0,SUMIF('17'!$CA:$CA,$C36,'17'!$CB:$CB)))-IF($D36="","",IF(ISNA(SUMIF('17'!$B:$B,$D36,'17'!$L:$L)),0,SUMIF('17'!$B:$B,$D36,'17'!$L:$L)))))</f>
        <v>0</v>
      </c>
      <c r="W36" s="34">
        <f>IF($D36="","",(IF($C36="","",IF(ISNA(SUMIF('18'!$CA:$CA,$C36,'18'!$CB:$CB)),0,SUMIF('18'!$CA:$CA,$C36,'18'!$CB:$CB)))-IF($D36="","",IF(ISNA(SUMIF('18'!$B:$B,$D36,'18'!$L:$L)),0,SUMIF('18'!$B:$B,$D36,'18'!$L:$L)))))</f>
        <v>0</v>
      </c>
      <c r="X36" s="34">
        <f>IF($D36="","",(IF($C36="","",IF(ISNA(SUMIF('19'!$CA:$CA,$C36,'19'!$CB:$CB)),0,SUMIF('19'!$CA:$CA,$C36,'19'!$CB:$CB)))-IF($D36="","",IF(ISNA(SUMIF('19'!$B:$B,$D36,'19'!$L:$L)),0,SUMIF('19'!$B:$B,$D36,'19'!$L:$L)))))</f>
        <v>0</v>
      </c>
      <c r="Y36" s="34">
        <f>IF($D36="","",(IF($C36="","",IF(ISNA(SUMIF('20'!$CA:$CA,$C36,'20'!$CB:$CB)),0,SUMIF('20'!$CA:$CA,$C36,'20'!$CB:$CB)))-IF($D36="","",IF(ISNA(SUMIF('20'!$B:$B,$D36,'20'!$L:$L)),0,SUMIF('20'!$B:$B,$D36,'20'!$L:$L)))))</f>
        <v>0</v>
      </c>
      <c r="Z36" s="34">
        <f>IF($D36="","",(IF($C36="","",IF(ISNA(SUMIF('21'!$CA:$CA,$C36,'21'!$CB:$CB)),0,SUMIF('21'!$CA:$CA,$C36,'21'!$CB:$CB)))-IF($D36="","",IF(ISNA(SUMIF('21'!$B:$B,$D36,'21'!$L:$L)),0,SUMIF('21'!$B:$B,$D36,'21'!$L:$L)))))</f>
        <v>0</v>
      </c>
      <c r="AA36" s="34">
        <f>IF($D36="","",(IF($C36="","",IF(ISNA(SUMIF('22'!$CA:$CA,$C36,'22'!$CB:$CB)),0,SUMIF('22'!$CA:$CA,$C36,'22'!$CB:$CB)))-IF($D36="","",IF(ISNA(SUMIF('22'!$B:$B,$D36,'22'!$L:$L)),0,SUMIF('22'!$B:$B,$D36,'22'!$L:$L)))))</f>
        <v>0</v>
      </c>
      <c r="AB36" s="34">
        <f>IF($D36="","",(IF($C36="","",IF(ISNA(SUMIF('23'!$CA:$CA,$C36,'23'!$CB:$CB)),0,SUMIF('23'!$CA:$CA,$C36,'23'!$CB:$CB)))-IF($D36="","",IF(ISNA(SUMIF('23'!$B:$B,$D36,'23'!$L:$L)),0,SUMIF('23'!$B:$B,$D36,'23'!$L:$L)))))</f>
        <v>0</v>
      </c>
      <c r="AC36" s="34">
        <f>IF($D36="","",(IF($C36="","",IF(ISNA(SUMIF('24'!$CA:$CA,$C36,'24'!$CB:$CB)),0,SUMIF('24'!$CA:$CA,$C36,'24'!$CB:$CB)))-IF($D36="","",IF(ISNA(SUMIF('24'!$B:$B,$D36,'24'!$L:$L)),0,SUMIF('24'!$B:$B,$D36,'24'!$L:$L)))))</f>
        <v>0</v>
      </c>
      <c r="AD36" s="34">
        <f>IF($D36="","",(IF($C36="","",IF(ISNA(SUMIF('25'!$CA:$CA,$C36,'25'!$CB:$CB)),0,SUMIF('25'!$CA:$CA,$C36,'25'!$CB:$CB)))-IF($D36="","",IF(ISNA(SUMIF('25'!$B:$B,$D36,'25'!$L:$L)),0,SUMIF('25'!$B:$B,$D36,'25'!$L:$L)))))</f>
        <v>0</v>
      </c>
      <c r="AE36" s="34">
        <f>IF($D36="","",(IF($C36="","",IF(ISNA(SUMIF('26'!$CA:$CA,$C36,'26'!$CB:$CB)),0,SUMIF('26'!$CA:$CA,$C36,'26'!$CB:$CB)))-IF($D36="","",IF(ISNA(SUMIF('26'!$B:$B,$D36,'26'!$L:$L)),0,SUMIF('26'!$B:$B,$D36,'26'!$L:$L)))))</f>
        <v>0</v>
      </c>
      <c r="AF36" s="34">
        <f>IF($D36="","",(IF($C36="","",IF(ISNA(SUMIF('27'!$CA:$CA,$C36,'27'!$CB:$CB)),0,SUMIF('27'!$CA:$CA,$C36,'27'!$CB:$CB)))-IF($D36="","",IF(ISNA(SUMIF('27'!$B:$B,$D36,'27'!$L:$L)),0,SUMIF('27'!$B:$B,$D36,'27'!$L:$L)))))</f>
        <v>0</v>
      </c>
      <c r="AG36" s="34">
        <f>IF($D36="","",(IF($C36="","",IF(ISNA(SUMIF('28'!$CA:$CA,$C36,'28'!$CB:$CB)),0,SUMIF('28'!$CA:$CA,$C36,'28'!$CB:$CB)))-IF($D36="","",IF(ISNA(SUMIF('28'!$B:$B,$D36,'28'!$L:$L)),0,SUMIF('28'!$B:$B,$D36,'28'!$L:$L)))))</f>
        <v>0</v>
      </c>
      <c r="AH36" s="34">
        <f>IF($D36="","",(IF($C36="","",IF(ISNA(SUMIF('29'!$CA:$CA,$C36,'29'!$CB:$CB)),0,SUMIF('29'!$CA:$CA,$C36,'29'!$CB:$CB)))-IF($D36="","",IF(ISNA(SUMIF('29'!$B:$B,$D36,'29'!$L:$L)),0,SUMIF('29'!$B:$B,$D36,'29'!$L:$L)))))</f>
        <v>0</v>
      </c>
      <c r="AI36" s="34">
        <f>IF($D36="","",(IF($C36="","",IF(ISNA(SUMIF('30'!$CA:$CA,$C36,'30'!$CB:$CB)),0,SUMIF('30'!$CA:$CA,$C36,'30'!$CB:$CB)))-IF($D36="","",IF(ISNA(SUMIF('30'!$B:$B,$D36,'30'!$L:$L)),0,SUMIF('30'!$B:$B,$D36,'30'!$L:$L)))))</f>
        <v>0</v>
      </c>
      <c r="AJ36" s="34">
        <f>IF($D36="","",(IF($C36="","",IF(ISNA(SUMIF('31'!$CA:$CA,$C36,'31'!$CB:$CB)),0,SUMIF('31'!$CA:$CA,$C36,'31'!$CB:$CB)))-IF($D36="","",IF(ISNA(SUMIF('31'!$B:$B,$D36,'31'!$L:$L)),0,SUMIF('31'!$B:$B,$D36,'31'!$L:$L)))))</f>
        <v>0</v>
      </c>
      <c r="AK36" s="35">
        <f t="shared" si="2"/>
        <v>0</v>
      </c>
      <c r="AL36" s="31">
        <f t="shared" si="3"/>
        <v>93</v>
      </c>
    </row>
    <row r="37" spans="1:38" ht="18" x14ac:dyDescent="0.25">
      <c r="A37" s="19">
        <v>31</v>
      </c>
      <c r="C37" s="39">
        <f>IF(D37="","",VLOOKUP('CUADRO GENERADO'!D37,'BASE DATOS CONDUCTORES'!B:C,2,FALSE))</f>
        <v>6095</v>
      </c>
      <c r="D37" s="28">
        <f>IFERROR(VLOOKUP(A37,'BASE DATOS CONDUCTORES'!$X$4:$AB$403,5,FALSE),"")</f>
        <v>95</v>
      </c>
      <c r="E37" s="34" t="str">
        <f>IF(ISNA(VLOOKUP(D37,SALDOS!C:D,2,FALSE)),"",VLOOKUP(D37,SALDOS!C:D,2,FALSE))</f>
        <v/>
      </c>
      <c r="F37" s="34">
        <f>IF($D37="","",(IF($C37="","",IF(ISNA(SUMIF('1'!$CA:$CA,$C37,'1'!$CB:$CB)),0,SUMIF('1'!$CA:$CA,$C37,'1'!$CB:$CB)))-IF($D37="","",IF(ISNA(SUMIF('1'!$B:$B,$D37,'1'!$L:$L)),0,SUMIF('1'!$B:$B,$D37,'1'!$L:$L)))))</f>
        <v>0</v>
      </c>
      <c r="G37" s="34">
        <f>IF($D37="","",(IF($C37="","",IF(ISNA(SUMIF('2'!$CA:$CA,$C37,'2'!$CB:$CB)),0,SUMIF('2'!$CA:$CA,$C37,'2'!$CB:$CB)))-IF($D37="","",IF(ISNA(SUMIF('2'!$B:$B,$D37,'2'!$L:$L)),0,SUMIF('2'!$B:$B,$D37,'2'!$L:$L)))))</f>
        <v>0</v>
      </c>
      <c r="H37" s="34">
        <f>IF($D37="","",(IF($C37="","",IF(ISNA(SUMIF('3'!$CA:$CA,$C37,'3'!$CB:$CB)),0,SUMIF('3'!$CA:$CA,$C37,'3'!$CB:$CB)))-IF($D37="","",IF(ISNA(SUMIF('3'!$B:$B,$D37,'3'!$L:$L)),0,SUMIF('3'!$B:$B,$D37,'3'!$L:$L)))))</f>
        <v>0</v>
      </c>
      <c r="I37" s="34">
        <f>IF($D37="","",(IF($C37="","",IF(ISNA(SUMIF('4'!$CA:$CA,$C37,'4'!$CB:$CB)),0,SUMIF('4'!$CA:$CA,$C37,'4'!$CB:$CB)))-IF($D37="","",IF(ISNA(SUMIF('4'!$B:$B,$D37,'4'!$L:$L)),0,SUMIF('4'!$B:$B,$D37,'4'!$L:$L)))))</f>
        <v>0</v>
      </c>
      <c r="J37" s="34">
        <f>IF($D37="","",(IF($C37="","",IF(ISNA(SUMIF('5'!$CA:$CA,$C37,'5'!$CB:$CB)),0,SUMIF('5'!$CA:$CA,$C37,'5'!$CB:$CB)))-IF($D37="","",IF(ISNA(SUMIF('5'!$B:$B,$D37,'5'!$L:$L)),0,SUMIF('5'!$B:$B,$D37,'5'!$L:$L)))))</f>
        <v>0</v>
      </c>
      <c r="K37" s="34">
        <f>IF($D37="","",(IF($C37="","",IF(ISNA(SUMIF('6'!$CA:$CA,$C37,'6'!$CB:$CB)),0,SUMIF('6'!$CA:$CA,$C37,'6'!$CB:$CB)))-IF($D37="","",IF(ISNA(SUMIF('6'!$B:$B,$D37,'6'!$L:$L)),0,SUMIF('6'!$B:$B,$D37,'6'!$L:$L)))))</f>
        <v>0</v>
      </c>
      <c r="L37" s="34">
        <f>IF($D37="","",(IF($C37="","",IF(ISNA(SUMIF('7'!$CA:$CA,$C37,'7'!$CB:$CB)),0,SUMIF('7'!$CA:$CA,$C37,'7'!$CB:$CB)))-IF($D37="","",IF(ISNA(SUMIF('7'!$B:$B,$D37,'7'!$L:$L)),0,SUMIF('7'!$B:$B,$D37,'7'!$L:$L)))))</f>
        <v>0</v>
      </c>
      <c r="M37" s="34">
        <f>IF($D37="","",(IF($C37="","",IF(ISNA(SUMIF('8'!$CA:$CA,$C37,'8'!$CB:$CB)),0,SUMIF('8'!$CA:$CA,$C37,'8'!$CB:$CB)))-IF($D37="","",IF(ISNA(SUMIF('8'!$B:$B,$D37,'8'!$L:$L)),0,SUMIF('8'!$B:$B,$D37,'8'!$L:$L)))))</f>
        <v>0</v>
      </c>
      <c r="N37" s="34">
        <f>IF($D37="","",(IF($C37="","",IF(ISNA(SUMIF('9'!$CA:$CA,$C37,'9'!$CB:$CB)),0,SUMIF('9'!$CA:$CA,$C37,'9'!$CB:$CB)))-IF($D37="","",IF(ISNA(SUMIF('9'!$B:$B,$D37,'9'!$L:$L)),0,SUMIF('9'!$B:$B,$D37,'9'!$L:$L)))))</f>
        <v>0</v>
      </c>
      <c r="O37" s="34">
        <f>IF($D37="","",(IF($C37="","",IF(ISNA(SUMIF('10'!$CA:$CA,$C37,'10'!$CB:$CB)),0,SUMIF('10'!$CA:$CA,$C37,'10'!$CB:$CB)))-IF($D37="","",IF(ISNA(SUMIF('10'!$B:$B,$D37,'10'!$L:$L)),0,SUMIF('10'!$B:$B,$D37,'10'!$L:$L)))))</f>
        <v>0</v>
      </c>
      <c r="P37" s="34">
        <f>IF($D37="","",(IF($C37="","",IF(ISNA(SUMIF('11'!$CA:$CA,$C37,'11'!$CB:$CB)),0,SUMIF('11'!$CA:$CA,$C37,'11'!$CB:$CB)))-IF($D37="","",IF(ISNA(SUMIF('11'!$B:$B,$D37,'11'!$L:$L)),0,SUMIF('11'!$B:$B,$D37,'11'!$L:$L)))))</f>
        <v>0</v>
      </c>
      <c r="Q37" s="34">
        <f>IF($D37="","",(IF($C37="","",IF(ISNA(SUMIF('12'!$CA:$CA,$C37,'12'!$CB:$CB)),0,SUMIF('12'!$CA:$CA,$C37,'12'!$CB:$CB)))-IF($D37="","",IF(ISNA(SUMIF('12'!$B:$B,$D37,'12'!$L:$L)),0,SUMIF('12'!$B:$B,$D37,'12'!$L:$L)))))</f>
        <v>0</v>
      </c>
      <c r="R37" s="34">
        <f>IF($D37="","",(IF($C37="","",IF(ISNA(SUMIF('13'!$CA:$CA,$C37,'13'!$CB:$CB)),0,SUMIF('13'!$CA:$CA,$C37,'13'!$CB:$CB)))-IF($D37="","",IF(ISNA(SUMIF('13'!$B:$B,$D37,'13'!$L:$L)),0,SUMIF('13'!$B:$B,$D37,'13'!$L:$L)))))</f>
        <v>0</v>
      </c>
      <c r="S37" s="34">
        <f>IF($D37="","",(IF($C37="","",IF(ISNA(SUMIF('14'!$CA:$CA,$C37,'14'!$CB:$CB)),0,SUMIF('14'!$CA:$CA,$C37,'14'!$CB:$CB)))-IF($D37="","",IF(ISNA(SUMIF('14'!$B:$B,$D37,'14'!$L:$L)),0,SUMIF('14'!$B:$B,$D37,'14'!$L:$L)))))</f>
        <v>0</v>
      </c>
      <c r="T37" s="34">
        <f>IF($D37="","",(IF($C37="","",IF(ISNA(SUMIF('15'!$CA:$CA,$C37,'15'!$CB:$CB)),0,SUMIF('15'!$CA:$CA,$C37,'15'!$CB:$CB)))-IF($D37="","",IF(ISNA(SUMIF('15'!$B:$B,$D37,'15'!$L:$L)),0,SUMIF('15'!$B:$B,$D37,'15'!$L:$L)))))</f>
        <v>0</v>
      </c>
      <c r="U37" s="34">
        <f>IF($D37="","",(IF($C37="","",IF(ISNA(SUMIF('16'!$CA:$CA,$C37,'16'!$CB:$CB)),0,SUMIF('16'!$CA:$CA,$C37,'16'!$CB:$CB)))-IF($D37="","",IF(ISNA(SUMIF('16'!$B:$B,$D37,'16'!$L:$L)),0,SUMIF('16'!$B:$B,$D37,'16'!$L:$L)))))</f>
        <v>0</v>
      </c>
      <c r="V37" s="34">
        <f>IF($D37="","",(IF($C37="","",IF(ISNA(SUMIF('17'!$CA:$CA,$C37,'17'!$CB:$CB)),0,SUMIF('17'!$CA:$CA,$C37,'17'!$CB:$CB)))-IF($D37="","",IF(ISNA(SUMIF('17'!$B:$B,$D37,'17'!$L:$L)),0,SUMIF('17'!$B:$B,$D37,'17'!$L:$L)))))</f>
        <v>0</v>
      </c>
      <c r="W37" s="34">
        <f>IF($D37="","",(IF($C37="","",IF(ISNA(SUMIF('18'!$CA:$CA,$C37,'18'!$CB:$CB)),0,SUMIF('18'!$CA:$CA,$C37,'18'!$CB:$CB)))-IF($D37="","",IF(ISNA(SUMIF('18'!$B:$B,$D37,'18'!$L:$L)),0,SUMIF('18'!$B:$B,$D37,'18'!$L:$L)))))</f>
        <v>0</v>
      </c>
      <c r="X37" s="34">
        <f>IF($D37="","",(IF($C37="","",IF(ISNA(SUMIF('19'!$CA:$CA,$C37,'19'!$CB:$CB)),0,SUMIF('19'!$CA:$CA,$C37,'19'!$CB:$CB)))-IF($D37="","",IF(ISNA(SUMIF('19'!$B:$B,$D37,'19'!$L:$L)),0,SUMIF('19'!$B:$B,$D37,'19'!$L:$L)))))</f>
        <v>0</v>
      </c>
      <c r="Y37" s="34">
        <f>IF($D37="","",(IF($C37="","",IF(ISNA(SUMIF('20'!$CA:$CA,$C37,'20'!$CB:$CB)),0,SUMIF('20'!$CA:$CA,$C37,'20'!$CB:$CB)))-IF($D37="","",IF(ISNA(SUMIF('20'!$B:$B,$D37,'20'!$L:$L)),0,SUMIF('20'!$B:$B,$D37,'20'!$L:$L)))))</f>
        <v>0</v>
      </c>
      <c r="Z37" s="34">
        <f>IF($D37="","",(IF($C37="","",IF(ISNA(SUMIF('21'!$CA:$CA,$C37,'21'!$CB:$CB)),0,SUMIF('21'!$CA:$CA,$C37,'21'!$CB:$CB)))-IF($D37="","",IF(ISNA(SUMIF('21'!$B:$B,$D37,'21'!$L:$L)),0,SUMIF('21'!$B:$B,$D37,'21'!$L:$L)))))</f>
        <v>0</v>
      </c>
      <c r="AA37" s="34">
        <f>IF($D37="","",(IF($C37="","",IF(ISNA(SUMIF('22'!$CA:$CA,$C37,'22'!$CB:$CB)),0,SUMIF('22'!$CA:$CA,$C37,'22'!$CB:$CB)))-IF($D37="","",IF(ISNA(SUMIF('22'!$B:$B,$D37,'22'!$L:$L)),0,SUMIF('22'!$B:$B,$D37,'22'!$L:$L)))))</f>
        <v>0</v>
      </c>
      <c r="AB37" s="34">
        <f>IF($D37="","",(IF($C37="","",IF(ISNA(SUMIF('23'!$CA:$CA,$C37,'23'!$CB:$CB)),0,SUMIF('23'!$CA:$CA,$C37,'23'!$CB:$CB)))-IF($D37="","",IF(ISNA(SUMIF('23'!$B:$B,$D37,'23'!$L:$L)),0,SUMIF('23'!$B:$B,$D37,'23'!$L:$L)))))</f>
        <v>0</v>
      </c>
      <c r="AC37" s="34">
        <f>IF($D37="","",(IF($C37="","",IF(ISNA(SUMIF('24'!$CA:$CA,$C37,'24'!$CB:$CB)),0,SUMIF('24'!$CA:$CA,$C37,'24'!$CB:$CB)))-IF($D37="","",IF(ISNA(SUMIF('24'!$B:$B,$D37,'24'!$L:$L)),0,SUMIF('24'!$B:$B,$D37,'24'!$L:$L)))))</f>
        <v>0</v>
      </c>
      <c r="AD37" s="34">
        <f>IF($D37="","",(IF($C37="","",IF(ISNA(SUMIF('25'!$CA:$CA,$C37,'25'!$CB:$CB)),0,SUMIF('25'!$CA:$CA,$C37,'25'!$CB:$CB)))-IF($D37="","",IF(ISNA(SUMIF('25'!$B:$B,$D37,'25'!$L:$L)),0,SUMIF('25'!$B:$B,$D37,'25'!$L:$L)))))</f>
        <v>0</v>
      </c>
      <c r="AE37" s="34">
        <f>IF($D37="","",(IF($C37="","",IF(ISNA(SUMIF('26'!$CA:$CA,$C37,'26'!$CB:$CB)),0,SUMIF('26'!$CA:$CA,$C37,'26'!$CB:$CB)))-IF($D37="","",IF(ISNA(SUMIF('26'!$B:$B,$D37,'26'!$L:$L)),0,SUMIF('26'!$B:$B,$D37,'26'!$L:$L)))))</f>
        <v>0</v>
      </c>
      <c r="AF37" s="34">
        <f>IF($D37="","",(IF($C37="","",IF(ISNA(SUMIF('27'!$CA:$CA,$C37,'27'!$CB:$CB)),0,SUMIF('27'!$CA:$CA,$C37,'27'!$CB:$CB)))-IF($D37="","",IF(ISNA(SUMIF('27'!$B:$B,$D37,'27'!$L:$L)),0,SUMIF('27'!$B:$B,$D37,'27'!$L:$L)))))</f>
        <v>0</v>
      </c>
      <c r="AG37" s="34">
        <f>IF($D37="","",(IF($C37="","",IF(ISNA(SUMIF('28'!$CA:$CA,$C37,'28'!$CB:$CB)),0,SUMIF('28'!$CA:$CA,$C37,'28'!$CB:$CB)))-IF($D37="","",IF(ISNA(SUMIF('28'!$B:$B,$D37,'28'!$L:$L)),0,SUMIF('28'!$B:$B,$D37,'28'!$L:$L)))))</f>
        <v>0</v>
      </c>
      <c r="AH37" s="34">
        <f>IF($D37="","",(IF($C37="","",IF(ISNA(SUMIF('29'!$CA:$CA,$C37,'29'!$CB:$CB)),0,SUMIF('29'!$CA:$CA,$C37,'29'!$CB:$CB)))-IF($D37="","",IF(ISNA(SUMIF('29'!$B:$B,$D37,'29'!$L:$L)),0,SUMIF('29'!$B:$B,$D37,'29'!$L:$L)))))</f>
        <v>0</v>
      </c>
      <c r="AI37" s="34">
        <f>IF($D37="","",(IF($C37="","",IF(ISNA(SUMIF('30'!$CA:$CA,$C37,'30'!$CB:$CB)),0,SUMIF('30'!$CA:$CA,$C37,'30'!$CB:$CB)))-IF($D37="","",IF(ISNA(SUMIF('30'!$B:$B,$D37,'30'!$L:$L)),0,SUMIF('30'!$B:$B,$D37,'30'!$L:$L)))))</f>
        <v>0</v>
      </c>
      <c r="AJ37" s="34">
        <f>IF($D37="","",(IF($C37="","",IF(ISNA(SUMIF('31'!$CA:$CA,$C37,'31'!$CB:$CB)),0,SUMIF('31'!$CA:$CA,$C37,'31'!$CB:$CB)))-IF($D37="","",IF(ISNA(SUMIF('31'!$B:$B,$D37,'31'!$L:$L)),0,SUMIF('31'!$B:$B,$D37,'31'!$L:$L)))))</f>
        <v>0</v>
      </c>
      <c r="AK37" s="35">
        <f t="shared" si="2"/>
        <v>0</v>
      </c>
      <c r="AL37" s="31">
        <f t="shared" si="3"/>
        <v>95</v>
      </c>
    </row>
    <row r="38" spans="1:38" ht="18" x14ac:dyDescent="0.25">
      <c r="A38" s="19">
        <v>32</v>
      </c>
      <c r="C38" s="39">
        <f>IF(D38="","",VLOOKUP('CUADRO GENERADO'!D38,'BASE DATOS CONDUCTORES'!B:C,2,FALSE))</f>
        <v>6097</v>
      </c>
      <c r="D38" s="28">
        <f>IFERROR(VLOOKUP(A38,'BASE DATOS CONDUCTORES'!$X$4:$AB$403,5,FALSE),"")</f>
        <v>97</v>
      </c>
      <c r="E38" s="34" t="str">
        <f>IF(ISNA(VLOOKUP(D38,SALDOS!C:D,2,FALSE)),"",VLOOKUP(D38,SALDOS!C:D,2,FALSE))</f>
        <v/>
      </c>
      <c r="F38" s="34">
        <f>IF($D38="","",(IF($C38="","",IF(ISNA(SUMIF('1'!$CA:$CA,$C38,'1'!$CB:$CB)),0,SUMIF('1'!$CA:$CA,$C38,'1'!$CB:$CB)))-IF($D38="","",IF(ISNA(SUMIF('1'!$B:$B,$D38,'1'!$L:$L)),0,SUMIF('1'!$B:$B,$D38,'1'!$L:$L)))))</f>
        <v>0</v>
      </c>
      <c r="G38" s="34">
        <f>IF($D38="","",(IF($C38="","",IF(ISNA(SUMIF('2'!$CA:$CA,$C38,'2'!$CB:$CB)),0,SUMIF('2'!$CA:$CA,$C38,'2'!$CB:$CB)))-IF($D38="","",IF(ISNA(SUMIF('2'!$B:$B,$D38,'2'!$L:$L)),0,SUMIF('2'!$B:$B,$D38,'2'!$L:$L)))))</f>
        <v>0</v>
      </c>
      <c r="H38" s="34">
        <f>IF($D38="","",(IF($C38="","",IF(ISNA(SUMIF('3'!$CA:$CA,$C38,'3'!$CB:$CB)),0,SUMIF('3'!$CA:$CA,$C38,'3'!$CB:$CB)))-IF($D38="","",IF(ISNA(SUMIF('3'!$B:$B,$D38,'3'!$L:$L)),0,SUMIF('3'!$B:$B,$D38,'3'!$L:$L)))))</f>
        <v>0</v>
      </c>
      <c r="I38" s="34">
        <f>IF($D38="","",(IF($C38="","",IF(ISNA(SUMIF('4'!$CA:$CA,$C38,'4'!$CB:$CB)),0,SUMIF('4'!$CA:$CA,$C38,'4'!$CB:$CB)))-IF($D38="","",IF(ISNA(SUMIF('4'!$B:$B,$D38,'4'!$L:$L)),0,SUMIF('4'!$B:$B,$D38,'4'!$L:$L)))))</f>
        <v>0</v>
      </c>
      <c r="J38" s="34">
        <f>IF($D38="","",(IF($C38="","",IF(ISNA(SUMIF('5'!$CA:$CA,$C38,'5'!$CB:$CB)),0,SUMIF('5'!$CA:$CA,$C38,'5'!$CB:$CB)))-IF($D38="","",IF(ISNA(SUMIF('5'!$B:$B,$D38,'5'!$L:$L)),0,SUMIF('5'!$B:$B,$D38,'5'!$L:$L)))))</f>
        <v>0</v>
      </c>
      <c r="K38" s="34">
        <f>IF($D38="","",(IF($C38="","",IF(ISNA(SUMIF('6'!$CA:$CA,$C38,'6'!$CB:$CB)),0,SUMIF('6'!$CA:$CA,$C38,'6'!$CB:$CB)))-IF($D38="","",IF(ISNA(SUMIF('6'!$B:$B,$D38,'6'!$L:$L)),0,SUMIF('6'!$B:$B,$D38,'6'!$L:$L)))))</f>
        <v>0</v>
      </c>
      <c r="L38" s="34">
        <f>IF($D38="","",(IF($C38="","",IF(ISNA(SUMIF('7'!$CA:$CA,$C38,'7'!$CB:$CB)),0,SUMIF('7'!$CA:$CA,$C38,'7'!$CB:$CB)))-IF($D38="","",IF(ISNA(SUMIF('7'!$B:$B,$D38,'7'!$L:$L)),0,SUMIF('7'!$B:$B,$D38,'7'!$L:$L)))))</f>
        <v>0</v>
      </c>
      <c r="M38" s="34">
        <f>IF($D38="","",(IF($C38="","",IF(ISNA(SUMIF('8'!$CA:$CA,$C38,'8'!$CB:$CB)),0,SUMIF('8'!$CA:$CA,$C38,'8'!$CB:$CB)))-IF($D38="","",IF(ISNA(SUMIF('8'!$B:$B,$D38,'8'!$L:$L)),0,SUMIF('8'!$B:$B,$D38,'8'!$L:$L)))))</f>
        <v>0</v>
      </c>
      <c r="N38" s="34">
        <f>IF($D38="","",(IF($C38="","",IF(ISNA(SUMIF('9'!$CA:$CA,$C38,'9'!$CB:$CB)),0,SUMIF('9'!$CA:$CA,$C38,'9'!$CB:$CB)))-IF($D38="","",IF(ISNA(SUMIF('9'!$B:$B,$D38,'9'!$L:$L)),0,SUMIF('9'!$B:$B,$D38,'9'!$L:$L)))))</f>
        <v>0</v>
      </c>
      <c r="O38" s="34">
        <f>IF($D38="","",(IF($C38="","",IF(ISNA(SUMIF('10'!$CA:$CA,$C38,'10'!$CB:$CB)),0,SUMIF('10'!$CA:$CA,$C38,'10'!$CB:$CB)))-IF($D38="","",IF(ISNA(SUMIF('10'!$B:$B,$D38,'10'!$L:$L)),0,SUMIF('10'!$B:$B,$D38,'10'!$L:$L)))))</f>
        <v>0</v>
      </c>
      <c r="P38" s="34">
        <f>IF($D38="","",(IF($C38="","",IF(ISNA(SUMIF('11'!$CA:$CA,$C38,'11'!$CB:$CB)),0,SUMIF('11'!$CA:$CA,$C38,'11'!$CB:$CB)))-IF($D38="","",IF(ISNA(SUMIF('11'!$B:$B,$D38,'11'!$L:$L)),0,SUMIF('11'!$B:$B,$D38,'11'!$L:$L)))))</f>
        <v>0</v>
      </c>
      <c r="Q38" s="34">
        <f>IF($D38="","",(IF($C38="","",IF(ISNA(SUMIF('12'!$CA:$CA,$C38,'12'!$CB:$CB)),0,SUMIF('12'!$CA:$CA,$C38,'12'!$CB:$CB)))-IF($D38="","",IF(ISNA(SUMIF('12'!$B:$B,$D38,'12'!$L:$L)),0,SUMIF('12'!$B:$B,$D38,'12'!$L:$L)))))</f>
        <v>0</v>
      </c>
      <c r="R38" s="34">
        <f>IF($D38="","",(IF($C38="","",IF(ISNA(SUMIF('13'!$CA:$CA,$C38,'13'!$CB:$CB)),0,SUMIF('13'!$CA:$CA,$C38,'13'!$CB:$CB)))-IF($D38="","",IF(ISNA(SUMIF('13'!$B:$B,$D38,'13'!$L:$L)),0,SUMIF('13'!$B:$B,$D38,'13'!$L:$L)))))</f>
        <v>0</v>
      </c>
      <c r="S38" s="34">
        <f>IF($D38="","",(IF($C38="","",IF(ISNA(SUMIF('14'!$CA:$CA,$C38,'14'!$CB:$CB)),0,SUMIF('14'!$CA:$CA,$C38,'14'!$CB:$CB)))-IF($D38="","",IF(ISNA(SUMIF('14'!$B:$B,$D38,'14'!$L:$L)),0,SUMIF('14'!$B:$B,$D38,'14'!$L:$L)))))</f>
        <v>0</v>
      </c>
      <c r="T38" s="34">
        <f>IF($D38="","",(IF($C38="","",IF(ISNA(SUMIF('15'!$CA:$CA,$C38,'15'!$CB:$CB)),0,SUMIF('15'!$CA:$CA,$C38,'15'!$CB:$CB)))-IF($D38="","",IF(ISNA(SUMIF('15'!$B:$B,$D38,'15'!$L:$L)),0,SUMIF('15'!$B:$B,$D38,'15'!$L:$L)))))</f>
        <v>0</v>
      </c>
      <c r="U38" s="34">
        <f>IF($D38="","",(IF($C38="","",IF(ISNA(SUMIF('16'!$CA:$CA,$C38,'16'!$CB:$CB)),0,SUMIF('16'!$CA:$CA,$C38,'16'!$CB:$CB)))-IF($D38="","",IF(ISNA(SUMIF('16'!$B:$B,$D38,'16'!$L:$L)),0,SUMIF('16'!$B:$B,$D38,'16'!$L:$L)))))</f>
        <v>0</v>
      </c>
      <c r="V38" s="34">
        <f>IF($D38="","",(IF($C38="","",IF(ISNA(SUMIF('17'!$CA:$CA,$C38,'17'!$CB:$CB)),0,SUMIF('17'!$CA:$CA,$C38,'17'!$CB:$CB)))-IF($D38="","",IF(ISNA(SUMIF('17'!$B:$B,$D38,'17'!$L:$L)),0,SUMIF('17'!$B:$B,$D38,'17'!$L:$L)))))</f>
        <v>0</v>
      </c>
      <c r="W38" s="34">
        <f>IF($D38="","",(IF($C38="","",IF(ISNA(SUMIF('18'!$CA:$CA,$C38,'18'!$CB:$CB)),0,SUMIF('18'!$CA:$CA,$C38,'18'!$CB:$CB)))-IF($D38="","",IF(ISNA(SUMIF('18'!$B:$B,$D38,'18'!$L:$L)),0,SUMIF('18'!$B:$B,$D38,'18'!$L:$L)))))</f>
        <v>0</v>
      </c>
      <c r="X38" s="34">
        <f>IF($D38="","",(IF($C38="","",IF(ISNA(SUMIF('19'!$CA:$CA,$C38,'19'!$CB:$CB)),0,SUMIF('19'!$CA:$CA,$C38,'19'!$CB:$CB)))-IF($D38="","",IF(ISNA(SUMIF('19'!$B:$B,$D38,'19'!$L:$L)),0,SUMIF('19'!$B:$B,$D38,'19'!$L:$L)))))</f>
        <v>0</v>
      </c>
      <c r="Y38" s="34">
        <f>IF($D38="","",(IF($C38="","",IF(ISNA(SUMIF('20'!$CA:$CA,$C38,'20'!$CB:$CB)),0,SUMIF('20'!$CA:$CA,$C38,'20'!$CB:$CB)))-IF($D38="","",IF(ISNA(SUMIF('20'!$B:$B,$D38,'20'!$L:$L)),0,SUMIF('20'!$B:$B,$D38,'20'!$L:$L)))))</f>
        <v>0</v>
      </c>
      <c r="Z38" s="34">
        <f>IF($D38="","",(IF($C38="","",IF(ISNA(SUMIF('21'!$CA:$CA,$C38,'21'!$CB:$CB)),0,SUMIF('21'!$CA:$CA,$C38,'21'!$CB:$CB)))-IF($D38="","",IF(ISNA(SUMIF('21'!$B:$B,$D38,'21'!$L:$L)),0,SUMIF('21'!$B:$B,$D38,'21'!$L:$L)))))</f>
        <v>0</v>
      </c>
      <c r="AA38" s="34">
        <f>IF($D38="","",(IF($C38="","",IF(ISNA(SUMIF('22'!$CA:$CA,$C38,'22'!$CB:$CB)),0,SUMIF('22'!$CA:$CA,$C38,'22'!$CB:$CB)))-IF($D38="","",IF(ISNA(SUMIF('22'!$B:$B,$D38,'22'!$L:$L)),0,SUMIF('22'!$B:$B,$D38,'22'!$L:$L)))))</f>
        <v>0</v>
      </c>
      <c r="AB38" s="34">
        <f>IF($D38="","",(IF($C38="","",IF(ISNA(SUMIF('23'!$CA:$CA,$C38,'23'!$CB:$CB)),0,SUMIF('23'!$CA:$CA,$C38,'23'!$CB:$CB)))-IF($D38="","",IF(ISNA(SUMIF('23'!$B:$B,$D38,'23'!$L:$L)),0,SUMIF('23'!$B:$B,$D38,'23'!$L:$L)))))</f>
        <v>0</v>
      </c>
      <c r="AC38" s="34">
        <f>IF($D38="","",(IF($C38="","",IF(ISNA(SUMIF('24'!$CA:$CA,$C38,'24'!$CB:$CB)),0,SUMIF('24'!$CA:$CA,$C38,'24'!$CB:$CB)))-IF($D38="","",IF(ISNA(SUMIF('24'!$B:$B,$D38,'24'!$L:$L)),0,SUMIF('24'!$B:$B,$D38,'24'!$L:$L)))))</f>
        <v>0</v>
      </c>
      <c r="AD38" s="34">
        <f>IF($D38="","",(IF($C38="","",IF(ISNA(SUMIF('25'!$CA:$CA,$C38,'25'!$CB:$CB)),0,SUMIF('25'!$CA:$CA,$C38,'25'!$CB:$CB)))-IF($D38="","",IF(ISNA(SUMIF('25'!$B:$B,$D38,'25'!$L:$L)),0,SUMIF('25'!$B:$B,$D38,'25'!$L:$L)))))</f>
        <v>0</v>
      </c>
      <c r="AE38" s="34">
        <f>IF($D38="","",(IF($C38="","",IF(ISNA(SUMIF('26'!$CA:$CA,$C38,'26'!$CB:$CB)),0,SUMIF('26'!$CA:$CA,$C38,'26'!$CB:$CB)))-IF($D38="","",IF(ISNA(SUMIF('26'!$B:$B,$D38,'26'!$L:$L)),0,SUMIF('26'!$B:$B,$D38,'26'!$L:$L)))))</f>
        <v>0</v>
      </c>
      <c r="AF38" s="34">
        <f>IF($D38="","",(IF($C38="","",IF(ISNA(SUMIF('27'!$CA:$CA,$C38,'27'!$CB:$CB)),0,SUMIF('27'!$CA:$CA,$C38,'27'!$CB:$CB)))-IF($D38="","",IF(ISNA(SUMIF('27'!$B:$B,$D38,'27'!$L:$L)),0,SUMIF('27'!$B:$B,$D38,'27'!$L:$L)))))</f>
        <v>0</v>
      </c>
      <c r="AG38" s="34">
        <f>IF($D38="","",(IF($C38="","",IF(ISNA(SUMIF('28'!$CA:$CA,$C38,'28'!$CB:$CB)),0,SUMIF('28'!$CA:$CA,$C38,'28'!$CB:$CB)))-IF($D38="","",IF(ISNA(SUMIF('28'!$B:$B,$D38,'28'!$L:$L)),0,SUMIF('28'!$B:$B,$D38,'28'!$L:$L)))))</f>
        <v>0</v>
      </c>
      <c r="AH38" s="34">
        <f>IF($D38="","",(IF($C38="","",IF(ISNA(SUMIF('29'!$CA:$CA,$C38,'29'!$CB:$CB)),0,SUMIF('29'!$CA:$CA,$C38,'29'!$CB:$CB)))-IF($D38="","",IF(ISNA(SUMIF('29'!$B:$B,$D38,'29'!$L:$L)),0,SUMIF('29'!$B:$B,$D38,'29'!$L:$L)))))</f>
        <v>0</v>
      </c>
      <c r="AI38" s="34">
        <f>IF($D38="","",(IF($C38="","",IF(ISNA(SUMIF('30'!$CA:$CA,$C38,'30'!$CB:$CB)),0,SUMIF('30'!$CA:$CA,$C38,'30'!$CB:$CB)))-IF($D38="","",IF(ISNA(SUMIF('30'!$B:$B,$D38,'30'!$L:$L)),0,SUMIF('30'!$B:$B,$D38,'30'!$L:$L)))))</f>
        <v>0</v>
      </c>
      <c r="AJ38" s="34">
        <f>IF($D38="","",(IF($C38="","",IF(ISNA(SUMIF('31'!$CA:$CA,$C38,'31'!$CB:$CB)),0,SUMIF('31'!$CA:$CA,$C38,'31'!$CB:$CB)))-IF($D38="","",IF(ISNA(SUMIF('31'!$B:$B,$D38,'31'!$L:$L)),0,SUMIF('31'!$B:$B,$D38,'31'!$L:$L)))))</f>
        <v>0</v>
      </c>
      <c r="AK38" s="35">
        <f t="shared" si="2"/>
        <v>0</v>
      </c>
      <c r="AL38" s="31">
        <f t="shared" si="3"/>
        <v>97</v>
      </c>
    </row>
    <row r="39" spans="1:38" ht="18" x14ac:dyDescent="0.25">
      <c r="A39" s="19">
        <v>33</v>
      </c>
      <c r="C39" s="39">
        <f>IF(D39="","",VLOOKUP('CUADRO GENERADO'!D39,'BASE DATOS CONDUCTORES'!B:C,2,FALSE))</f>
        <v>4305</v>
      </c>
      <c r="D39" s="28">
        <f>IFERROR(VLOOKUP(A39,'BASE DATOS CONDUCTORES'!$X$4:$AB$403,5,FALSE),"")</f>
        <v>100</v>
      </c>
      <c r="E39" s="34" t="str">
        <f>IF(ISNA(VLOOKUP(D39,SALDOS!C:D,2,FALSE)),"",VLOOKUP(D39,SALDOS!C:D,2,FALSE))</f>
        <v/>
      </c>
      <c r="F39" s="34">
        <f>IF($D39="","",(IF($C39="","",IF(ISNA(SUMIF('1'!$CA:$CA,$C39,'1'!$CB:$CB)),0,SUMIF('1'!$CA:$CA,$C39,'1'!$CB:$CB)))-IF($D39="","",IF(ISNA(SUMIF('1'!$B:$B,$D39,'1'!$L:$L)),0,SUMIF('1'!$B:$B,$D39,'1'!$L:$L)))))</f>
        <v>0</v>
      </c>
      <c r="G39" s="34">
        <f>IF($D39="","",(IF($C39="","",IF(ISNA(SUMIF('2'!$CA:$CA,$C39,'2'!$CB:$CB)),0,SUMIF('2'!$CA:$CA,$C39,'2'!$CB:$CB)))-IF($D39="","",IF(ISNA(SUMIF('2'!$B:$B,$D39,'2'!$L:$L)),0,SUMIF('2'!$B:$B,$D39,'2'!$L:$L)))))</f>
        <v>0</v>
      </c>
      <c r="H39" s="34">
        <f>IF($D39="","",(IF($C39="","",IF(ISNA(SUMIF('3'!$CA:$CA,$C39,'3'!$CB:$CB)),0,SUMIF('3'!$CA:$CA,$C39,'3'!$CB:$CB)))-IF($D39="","",IF(ISNA(SUMIF('3'!$B:$B,$D39,'3'!$L:$L)),0,SUMIF('3'!$B:$B,$D39,'3'!$L:$L)))))</f>
        <v>0</v>
      </c>
      <c r="I39" s="34">
        <f>IF($D39="","",(IF($C39="","",IF(ISNA(SUMIF('4'!$CA:$CA,$C39,'4'!$CB:$CB)),0,SUMIF('4'!$CA:$CA,$C39,'4'!$CB:$CB)))-IF($D39="","",IF(ISNA(SUMIF('4'!$B:$B,$D39,'4'!$L:$L)),0,SUMIF('4'!$B:$B,$D39,'4'!$L:$L)))))</f>
        <v>0</v>
      </c>
      <c r="J39" s="34">
        <f>IF($D39="","",(IF($C39="","",IF(ISNA(SUMIF('5'!$CA:$CA,$C39,'5'!$CB:$CB)),0,SUMIF('5'!$CA:$CA,$C39,'5'!$CB:$CB)))-IF($D39="","",IF(ISNA(SUMIF('5'!$B:$B,$D39,'5'!$L:$L)),0,SUMIF('5'!$B:$B,$D39,'5'!$L:$L)))))</f>
        <v>0</v>
      </c>
      <c r="K39" s="34">
        <f>IF($D39="","",(IF($C39="","",IF(ISNA(SUMIF('6'!$CA:$CA,$C39,'6'!$CB:$CB)),0,SUMIF('6'!$CA:$CA,$C39,'6'!$CB:$CB)))-IF($D39="","",IF(ISNA(SUMIF('6'!$B:$B,$D39,'6'!$L:$L)),0,SUMIF('6'!$B:$B,$D39,'6'!$L:$L)))))</f>
        <v>0</v>
      </c>
      <c r="L39" s="34">
        <f>IF($D39="","",(IF($C39="","",IF(ISNA(SUMIF('7'!$CA:$CA,$C39,'7'!$CB:$CB)),0,SUMIF('7'!$CA:$CA,$C39,'7'!$CB:$CB)))-IF($D39="","",IF(ISNA(SUMIF('7'!$B:$B,$D39,'7'!$L:$L)),0,SUMIF('7'!$B:$B,$D39,'7'!$L:$L)))))</f>
        <v>0</v>
      </c>
      <c r="M39" s="34">
        <f>IF($D39="","",(IF($C39="","",IF(ISNA(SUMIF('8'!$CA:$CA,$C39,'8'!$CB:$CB)),0,SUMIF('8'!$CA:$CA,$C39,'8'!$CB:$CB)))-IF($D39="","",IF(ISNA(SUMIF('8'!$B:$B,$D39,'8'!$L:$L)),0,SUMIF('8'!$B:$B,$D39,'8'!$L:$L)))))</f>
        <v>0</v>
      </c>
      <c r="N39" s="34">
        <f>IF($D39="","",(IF($C39="","",IF(ISNA(SUMIF('9'!$CA:$CA,$C39,'9'!$CB:$CB)),0,SUMIF('9'!$CA:$CA,$C39,'9'!$CB:$CB)))-IF($D39="","",IF(ISNA(SUMIF('9'!$B:$B,$D39,'9'!$L:$L)),0,SUMIF('9'!$B:$B,$D39,'9'!$L:$L)))))</f>
        <v>0</v>
      </c>
      <c r="O39" s="34">
        <f>IF($D39="","",(IF($C39="","",IF(ISNA(SUMIF('10'!$CA:$CA,$C39,'10'!$CB:$CB)),0,SUMIF('10'!$CA:$CA,$C39,'10'!$CB:$CB)))-IF($D39="","",IF(ISNA(SUMIF('10'!$B:$B,$D39,'10'!$L:$L)),0,SUMIF('10'!$B:$B,$D39,'10'!$L:$L)))))</f>
        <v>0</v>
      </c>
      <c r="P39" s="34">
        <f>IF($D39="","",(IF($C39="","",IF(ISNA(SUMIF('11'!$CA:$CA,$C39,'11'!$CB:$CB)),0,SUMIF('11'!$CA:$CA,$C39,'11'!$CB:$CB)))-IF($D39="","",IF(ISNA(SUMIF('11'!$B:$B,$D39,'11'!$L:$L)),0,SUMIF('11'!$B:$B,$D39,'11'!$L:$L)))))</f>
        <v>0</v>
      </c>
      <c r="Q39" s="34">
        <f>IF($D39="","",(IF($C39="","",IF(ISNA(SUMIF('12'!$CA:$CA,$C39,'12'!$CB:$CB)),0,SUMIF('12'!$CA:$CA,$C39,'12'!$CB:$CB)))-IF($D39="","",IF(ISNA(SUMIF('12'!$B:$B,$D39,'12'!$L:$L)),0,SUMIF('12'!$B:$B,$D39,'12'!$L:$L)))))</f>
        <v>0</v>
      </c>
      <c r="R39" s="34">
        <f>IF($D39="","",(IF($C39="","",IF(ISNA(SUMIF('13'!$CA:$CA,$C39,'13'!$CB:$CB)),0,SUMIF('13'!$CA:$CA,$C39,'13'!$CB:$CB)))-IF($D39="","",IF(ISNA(SUMIF('13'!$B:$B,$D39,'13'!$L:$L)),0,SUMIF('13'!$B:$B,$D39,'13'!$L:$L)))))</f>
        <v>0</v>
      </c>
      <c r="S39" s="34">
        <f>IF($D39="","",(IF($C39="","",IF(ISNA(SUMIF('14'!$CA:$CA,$C39,'14'!$CB:$CB)),0,SUMIF('14'!$CA:$CA,$C39,'14'!$CB:$CB)))-IF($D39="","",IF(ISNA(SUMIF('14'!$B:$B,$D39,'14'!$L:$L)),0,SUMIF('14'!$B:$B,$D39,'14'!$L:$L)))))</f>
        <v>0</v>
      </c>
      <c r="T39" s="34">
        <f>IF($D39="","",(IF($C39="","",IF(ISNA(SUMIF('15'!$CA:$CA,$C39,'15'!$CB:$CB)),0,SUMIF('15'!$CA:$CA,$C39,'15'!$CB:$CB)))-IF($D39="","",IF(ISNA(SUMIF('15'!$B:$B,$D39,'15'!$L:$L)),0,SUMIF('15'!$B:$B,$D39,'15'!$L:$L)))))</f>
        <v>0</v>
      </c>
      <c r="U39" s="34">
        <f>IF($D39="","",(IF($C39="","",IF(ISNA(SUMIF('16'!$CA:$CA,$C39,'16'!$CB:$CB)),0,SUMIF('16'!$CA:$CA,$C39,'16'!$CB:$CB)))-IF($D39="","",IF(ISNA(SUMIF('16'!$B:$B,$D39,'16'!$L:$L)),0,SUMIF('16'!$B:$B,$D39,'16'!$L:$L)))))</f>
        <v>0</v>
      </c>
      <c r="V39" s="34">
        <f>IF($D39="","",(IF($C39="","",IF(ISNA(SUMIF('17'!$CA:$CA,$C39,'17'!$CB:$CB)),0,SUMIF('17'!$CA:$CA,$C39,'17'!$CB:$CB)))-IF($D39="","",IF(ISNA(SUMIF('17'!$B:$B,$D39,'17'!$L:$L)),0,SUMIF('17'!$B:$B,$D39,'17'!$L:$L)))))</f>
        <v>0</v>
      </c>
      <c r="W39" s="34">
        <f>IF($D39="","",(IF($C39="","",IF(ISNA(SUMIF('18'!$CA:$CA,$C39,'18'!$CB:$CB)),0,SUMIF('18'!$CA:$CA,$C39,'18'!$CB:$CB)))-IF($D39="","",IF(ISNA(SUMIF('18'!$B:$B,$D39,'18'!$L:$L)),0,SUMIF('18'!$B:$B,$D39,'18'!$L:$L)))))</f>
        <v>0</v>
      </c>
      <c r="X39" s="34">
        <f>IF($D39="","",(IF($C39="","",IF(ISNA(SUMIF('19'!$CA:$CA,$C39,'19'!$CB:$CB)),0,SUMIF('19'!$CA:$CA,$C39,'19'!$CB:$CB)))-IF($D39="","",IF(ISNA(SUMIF('19'!$B:$B,$D39,'19'!$L:$L)),0,SUMIF('19'!$B:$B,$D39,'19'!$L:$L)))))</f>
        <v>0</v>
      </c>
      <c r="Y39" s="34">
        <f>IF($D39="","",(IF($C39="","",IF(ISNA(SUMIF('20'!$CA:$CA,$C39,'20'!$CB:$CB)),0,SUMIF('20'!$CA:$CA,$C39,'20'!$CB:$CB)))-IF($D39="","",IF(ISNA(SUMIF('20'!$B:$B,$D39,'20'!$L:$L)),0,SUMIF('20'!$B:$B,$D39,'20'!$L:$L)))))</f>
        <v>0</v>
      </c>
      <c r="Z39" s="34">
        <f>IF($D39="","",(IF($C39="","",IF(ISNA(SUMIF('21'!$CA:$CA,$C39,'21'!$CB:$CB)),0,SUMIF('21'!$CA:$CA,$C39,'21'!$CB:$CB)))-IF($D39="","",IF(ISNA(SUMIF('21'!$B:$B,$D39,'21'!$L:$L)),0,SUMIF('21'!$B:$B,$D39,'21'!$L:$L)))))</f>
        <v>0</v>
      </c>
      <c r="AA39" s="34">
        <f>IF($D39="","",(IF($C39="","",IF(ISNA(SUMIF('22'!$CA:$CA,$C39,'22'!$CB:$CB)),0,SUMIF('22'!$CA:$CA,$C39,'22'!$CB:$CB)))-IF($D39="","",IF(ISNA(SUMIF('22'!$B:$B,$D39,'22'!$L:$L)),0,SUMIF('22'!$B:$B,$D39,'22'!$L:$L)))))</f>
        <v>0</v>
      </c>
      <c r="AB39" s="34">
        <f>IF($D39="","",(IF($C39="","",IF(ISNA(SUMIF('23'!$CA:$CA,$C39,'23'!$CB:$CB)),0,SUMIF('23'!$CA:$CA,$C39,'23'!$CB:$CB)))-IF($D39="","",IF(ISNA(SUMIF('23'!$B:$B,$D39,'23'!$L:$L)),0,SUMIF('23'!$B:$B,$D39,'23'!$L:$L)))))</f>
        <v>0</v>
      </c>
      <c r="AC39" s="34">
        <f>IF($D39="","",(IF($C39="","",IF(ISNA(SUMIF('24'!$CA:$CA,$C39,'24'!$CB:$CB)),0,SUMIF('24'!$CA:$CA,$C39,'24'!$CB:$CB)))-IF($D39="","",IF(ISNA(SUMIF('24'!$B:$B,$D39,'24'!$L:$L)),0,SUMIF('24'!$B:$B,$D39,'24'!$L:$L)))))</f>
        <v>0</v>
      </c>
      <c r="AD39" s="34">
        <f>IF($D39="","",(IF($C39="","",IF(ISNA(SUMIF('25'!$CA:$CA,$C39,'25'!$CB:$CB)),0,SUMIF('25'!$CA:$CA,$C39,'25'!$CB:$CB)))-IF($D39="","",IF(ISNA(SUMIF('25'!$B:$B,$D39,'25'!$L:$L)),0,SUMIF('25'!$B:$B,$D39,'25'!$L:$L)))))</f>
        <v>0</v>
      </c>
      <c r="AE39" s="34">
        <f>IF($D39="","",(IF($C39="","",IF(ISNA(SUMIF('26'!$CA:$CA,$C39,'26'!$CB:$CB)),0,SUMIF('26'!$CA:$CA,$C39,'26'!$CB:$CB)))-IF($D39="","",IF(ISNA(SUMIF('26'!$B:$B,$D39,'26'!$L:$L)),0,SUMIF('26'!$B:$B,$D39,'26'!$L:$L)))))</f>
        <v>0</v>
      </c>
      <c r="AF39" s="34">
        <f>IF($D39="","",(IF($C39="","",IF(ISNA(SUMIF('27'!$CA:$CA,$C39,'27'!$CB:$CB)),0,SUMIF('27'!$CA:$CA,$C39,'27'!$CB:$CB)))-IF($D39="","",IF(ISNA(SUMIF('27'!$B:$B,$D39,'27'!$L:$L)),0,SUMIF('27'!$B:$B,$D39,'27'!$L:$L)))))</f>
        <v>0</v>
      </c>
      <c r="AG39" s="34">
        <f>IF($D39="","",(IF($C39="","",IF(ISNA(SUMIF('28'!$CA:$CA,$C39,'28'!$CB:$CB)),0,SUMIF('28'!$CA:$CA,$C39,'28'!$CB:$CB)))-IF($D39="","",IF(ISNA(SUMIF('28'!$B:$B,$D39,'28'!$L:$L)),0,SUMIF('28'!$B:$B,$D39,'28'!$L:$L)))))</f>
        <v>0</v>
      </c>
      <c r="AH39" s="34">
        <f>IF($D39="","",(IF($C39="","",IF(ISNA(SUMIF('29'!$CA:$CA,$C39,'29'!$CB:$CB)),0,SUMIF('29'!$CA:$CA,$C39,'29'!$CB:$CB)))-IF($D39="","",IF(ISNA(SUMIF('29'!$B:$B,$D39,'29'!$L:$L)),0,SUMIF('29'!$B:$B,$D39,'29'!$L:$L)))))</f>
        <v>0</v>
      </c>
      <c r="AI39" s="34">
        <f>IF($D39="","",(IF($C39="","",IF(ISNA(SUMIF('30'!$CA:$CA,$C39,'30'!$CB:$CB)),0,SUMIF('30'!$CA:$CA,$C39,'30'!$CB:$CB)))-IF($D39="","",IF(ISNA(SUMIF('30'!$B:$B,$D39,'30'!$L:$L)),0,SUMIF('30'!$B:$B,$D39,'30'!$L:$L)))))</f>
        <v>0</v>
      </c>
      <c r="AJ39" s="34">
        <f>IF($D39="","",(IF($C39="","",IF(ISNA(SUMIF('31'!$CA:$CA,$C39,'31'!$CB:$CB)),0,SUMIF('31'!$CA:$CA,$C39,'31'!$CB:$CB)))-IF($D39="","",IF(ISNA(SUMIF('31'!$B:$B,$D39,'31'!$L:$L)),0,SUMIF('31'!$B:$B,$D39,'31'!$L:$L)))))</f>
        <v>0</v>
      </c>
      <c r="AK39" s="35">
        <f t="shared" si="2"/>
        <v>0</v>
      </c>
      <c r="AL39" s="31">
        <f t="shared" si="3"/>
        <v>100</v>
      </c>
    </row>
    <row r="40" spans="1:38" ht="18" x14ac:dyDescent="0.25">
      <c r="A40" s="19">
        <v>34</v>
      </c>
      <c r="C40" s="39">
        <f>IF(D40="","",VLOOKUP('CUADRO GENERADO'!D40,'BASE DATOS CONDUCTORES'!B:C,2,FALSE))</f>
        <v>6638</v>
      </c>
      <c r="D40" s="28">
        <f>IFERROR(VLOOKUP(A40,'BASE DATOS CONDUCTORES'!$X$4:$AB$403,5,FALSE),"")</f>
        <v>102</v>
      </c>
      <c r="E40" s="34" t="str">
        <f>IF(ISNA(VLOOKUP(D40,SALDOS!C:D,2,FALSE)),"",VLOOKUP(D40,SALDOS!C:D,2,FALSE))</f>
        <v/>
      </c>
      <c r="F40" s="34">
        <f>IF($D40="","",(IF($C40="","",IF(ISNA(SUMIF('1'!$CA:$CA,$C40,'1'!$CB:$CB)),0,SUMIF('1'!$CA:$CA,$C40,'1'!$CB:$CB)))-IF($D40="","",IF(ISNA(SUMIF('1'!$B:$B,$D40,'1'!$L:$L)),0,SUMIF('1'!$B:$B,$D40,'1'!$L:$L)))))</f>
        <v>0</v>
      </c>
      <c r="G40" s="34">
        <f>IF($D40="","",(IF($C40="","",IF(ISNA(SUMIF('2'!$CA:$CA,$C40,'2'!$CB:$CB)),0,SUMIF('2'!$CA:$CA,$C40,'2'!$CB:$CB)))-IF($D40="","",IF(ISNA(SUMIF('2'!$B:$B,$D40,'2'!$L:$L)),0,SUMIF('2'!$B:$B,$D40,'2'!$L:$L)))))</f>
        <v>0</v>
      </c>
      <c r="H40" s="34">
        <f>IF($D40="","",(IF($C40="","",IF(ISNA(SUMIF('3'!$CA:$CA,$C40,'3'!$CB:$CB)),0,SUMIF('3'!$CA:$CA,$C40,'3'!$CB:$CB)))-IF($D40="","",IF(ISNA(SUMIF('3'!$B:$B,$D40,'3'!$L:$L)),0,SUMIF('3'!$B:$B,$D40,'3'!$L:$L)))))</f>
        <v>0</v>
      </c>
      <c r="I40" s="34">
        <f>IF($D40="","",(IF($C40="","",IF(ISNA(SUMIF('4'!$CA:$CA,$C40,'4'!$CB:$CB)),0,SUMIF('4'!$CA:$CA,$C40,'4'!$CB:$CB)))-IF($D40="","",IF(ISNA(SUMIF('4'!$B:$B,$D40,'4'!$L:$L)),0,SUMIF('4'!$B:$B,$D40,'4'!$L:$L)))))</f>
        <v>0</v>
      </c>
      <c r="J40" s="34">
        <f>IF($D40="","",(IF($C40="","",IF(ISNA(SUMIF('5'!$CA:$CA,$C40,'5'!$CB:$CB)),0,SUMIF('5'!$CA:$CA,$C40,'5'!$CB:$CB)))-IF($D40="","",IF(ISNA(SUMIF('5'!$B:$B,$D40,'5'!$L:$L)),0,SUMIF('5'!$B:$B,$D40,'5'!$L:$L)))))</f>
        <v>0</v>
      </c>
      <c r="K40" s="34">
        <f>IF($D40="","",(IF($C40="","",IF(ISNA(SUMIF('6'!$CA:$CA,$C40,'6'!$CB:$CB)),0,SUMIF('6'!$CA:$CA,$C40,'6'!$CB:$CB)))-IF($D40="","",IF(ISNA(SUMIF('6'!$B:$B,$D40,'6'!$L:$L)),0,SUMIF('6'!$B:$B,$D40,'6'!$L:$L)))))</f>
        <v>0</v>
      </c>
      <c r="L40" s="34">
        <f>IF($D40="","",(IF($C40="","",IF(ISNA(SUMIF('7'!$CA:$CA,$C40,'7'!$CB:$CB)),0,SUMIF('7'!$CA:$CA,$C40,'7'!$CB:$CB)))-IF($D40="","",IF(ISNA(SUMIF('7'!$B:$B,$D40,'7'!$L:$L)),0,SUMIF('7'!$B:$B,$D40,'7'!$L:$L)))))</f>
        <v>0</v>
      </c>
      <c r="M40" s="34">
        <f>IF($D40="","",(IF($C40="","",IF(ISNA(SUMIF('8'!$CA:$CA,$C40,'8'!$CB:$CB)),0,SUMIF('8'!$CA:$CA,$C40,'8'!$CB:$CB)))-IF($D40="","",IF(ISNA(SUMIF('8'!$B:$B,$D40,'8'!$L:$L)),0,SUMIF('8'!$B:$B,$D40,'8'!$L:$L)))))</f>
        <v>0</v>
      </c>
      <c r="N40" s="34">
        <f>IF($D40="","",(IF($C40="","",IF(ISNA(SUMIF('9'!$CA:$CA,$C40,'9'!$CB:$CB)),0,SUMIF('9'!$CA:$CA,$C40,'9'!$CB:$CB)))-IF($D40="","",IF(ISNA(SUMIF('9'!$B:$B,$D40,'9'!$L:$L)),0,SUMIF('9'!$B:$B,$D40,'9'!$L:$L)))))</f>
        <v>0</v>
      </c>
      <c r="O40" s="34">
        <f>IF($D40="","",(IF($C40="","",IF(ISNA(SUMIF('10'!$CA:$CA,$C40,'10'!$CB:$CB)),0,SUMIF('10'!$CA:$CA,$C40,'10'!$CB:$CB)))-IF($D40="","",IF(ISNA(SUMIF('10'!$B:$B,$D40,'10'!$L:$L)),0,SUMIF('10'!$B:$B,$D40,'10'!$L:$L)))))</f>
        <v>0</v>
      </c>
      <c r="P40" s="34">
        <f>IF($D40="","",(IF($C40="","",IF(ISNA(SUMIF('11'!$CA:$CA,$C40,'11'!$CB:$CB)),0,SUMIF('11'!$CA:$CA,$C40,'11'!$CB:$CB)))-IF($D40="","",IF(ISNA(SUMIF('11'!$B:$B,$D40,'11'!$L:$L)),0,SUMIF('11'!$B:$B,$D40,'11'!$L:$L)))))</f>
        <v>0</v>
      </c>
      <c r="Q40" s="34">
        <f>IF($D40="","",(IF($C40="","",IF(ISNA(SUMIF('12'!$CA:$CA,$C40,'12'!$CB:$CB)),0,SUMIF('12'!$CA:$CA,$C40,'12'!$CB:$CB)))-IF($D40="","",IF(ISNA(SUMIF('12'!$B:$B,$D40,'12'!$L:$L)),0,SUMIF('12'!$B:$B,$D40,'12'!$L:$L)))))</f>
        <v>0</v>
      </c>
      <c r="R40" s="34">
        <f>IF($D40="","",(IF($C40="","",IF(ISNA(SUMIF('13'!$CA:$CA,$C40,'13'!$CB:$CB)),0,SUMIF('13'!$CA:$CA,$C40,'13'!$CB:$CB)))-IF($D40="","",IF(ISNA(SUMIF('13'!$B:$B,$D40,'13'!$L:$L)),0,SUMIF('13'!$B:$B,$D40,'13'!$L:$L)))))</f>
        <v>0</v>
      </c>
      <c r="S40" s="34">
        <f>IF($D40="","",(IF($C40="","",IF(ISNA(SUMIF('14'!$CA:$CA,$C40,'14'!$CB:$CB)),0,SUMIF('14'!$CA:$CA,$C40,'14'!$CB:$CB)))-IF($D40="","",IF(ISNA(SUMIF('14'!$B:$B,$D40,'14'!$L:$L)),0,SUMIF('14'!$B:$B,$D40,'14'!$L:$L)))))</f>
        <v>0</v>
      </c>
      <c r="T40" s="34">
        <f>IF($D40="","",(IF($C40="","",IF(ISNA(SUMIF('15'!$CA:$CA,$C40,'15'!$CB:$CB)),0,SUMIF('15'!$CA:$CA,$C40,'15'!$CB:$CB)))-IF($D40="","",IF(ISNA(SUMIF('15'!$B:$B,$D40,'15'!$L:$L)),0,SUMIF('15'!$B:$B,$D40,'15'!$L:$L)))))</f>
        <v>0</v>
      </c>
      <c r="U40" s="34">
        <f>IF($D40="","",(IF($C40="","",IF(ISNA(SUMIF('16'!$CA:$CA,$C40,'16'!$CB:$CB)),0,SUMIF('16'!$CA:$CA,$C40,'16'!$CB:$CB)))-IF($D40="","",IF(ISNA(SUMIF('16'!$B:$B,$D40,'16'!$L:$L)),0,SUMIF('16'!$B:$B,$D40,'16'!$L:$L)))))</f>
        <v>0</v>
      </c>
      <c r="V40" s="34">
        <f>IF($D40="","",(IF($C40="","",IF(ISNA(SUMIF('17'!$CA:$CA,$C40,'17'!$CB:$CB)),0,SUMIF('17'!$CA:$CA,$C40,'17'!$CB:$CB)))-IF($D40="","",IF(ISNA(SUMIF('17'!$B:$B,$D40,'17'!$L:$L)),0,SUMIF('17'!$B:$B,$D40,'17'!$L:$L)))))</f>
        <v>0</v>
      </c>
      <c r="W40" s="34">
        <f>IF($D40="","",(IF($C40="","",IF(ISNA(SUMIF('18'!$CA:$CA,$C40,'18'!$CB:$CB)),0,SUMIF('18'!$CA:$CA,$C40,'18'!$CB:$CB)))-IF($D40="","",IF(ISNA(SUMIF('18'!$B:$B,$D40,'18'!$L:$L)),0,SUMIF('18'!$B:$B,$D40,'18'!$L:$L)))))</f>
        <v>0</v>
      </c>
      <c r="X40" s="34">
        <f>IF($D40="","",(IF($C40="","",IF(ISNA(SUMIF('19'!$CA:$CA,$C40,'19'!$CB:$CB)),0,SUMIF('19'!$CA:$CA,$C40,'19'!$CB:$CB)))-IF($D40="","",IF(ISNA(SUMIF('19'!$B:$B,$D40,'19'!$L:$L)),0,SUMIF('19'!$B:$B,$D40,'19'!$L:$L)))))</f>
        <v>0</v>
      </c>
      <c r="Y40" s="34">
        <f>IF($D40="","",(IF($C40="","",IF(ISNA(SUMIF('20'!$CA:$CA,$C40,'20'!$CB:$CB)),0,SUMIF('20'!$CA:$CA,$C40,'20'!$CB:$CB)))-IF($D40="","",IF(ISNA(SUMIF('20'!$B:$B,$D40,'20'!$L:$L)),0,SUMIF('20'!$B:$B,$D40,'20'!$L:$L)))))</f>
        <v>0</v>
      </c>
      <c r="Z40" s="34">
        <f>IF($D40="","",(IF($C40="","",IF(ISNA(SUMIF('21'!$CA:$CA,$C40,'21'!$CB:$CB)),0,SUMIF('21'!$CA:$CA,$C40,'21'!$CB:$CB)))-IF($D40="","",IF(ISNA(SUMIF('21'!$B:$B,$D40,'21'!$L:$L)),0,SUMIF('21'!$B:$B,$D40,'21'!$L:$L)))))</f>
        <v>0</v>
      </c>
      <c r="AA40" s="34">
        <f>IF($D40="","",(IF($C40="","",IF(ISNA(SUMIF('22'!$CA:$CA,$C40,'22'!$CB:$CB)),0,SUMIF('22'!$CA:$CA,$C40,'22'!$CB:$CB)))-IF($D40="","",IF(ISNA(SUMIF('22'!$B:$B,$D40,'22'!$L:$L)),0,SUMIF('22'!$B:$B,$D40,'22'!$L:$L)))))</f>
        <v>0</v>
      </c>
      <c r="AB40" s="34">
        <f>IF($D40="","",(IF($C40="","",IF(ISNA(SUMIF('23'!$CA:$CA,$C40,'23'!$CB:$CB)),0,SUMIF('23'!$CA:$CA,$C40,'23'!$CB:$CB)))-IF($D40="","",IF(ISNA(SUMIF('23'!$B:$B,$D40,'23'!$L:$L)),0,SUMIF('23'!$B:$B,$D40,'23'!$L:$L)))))</f>
        <v>0</v>
      </c>
      <c r="AC40" s="34">
        <f>IF($D40="","",(IF($C40="","",IF(ISNA(SUMIF('24'!$CA:$CA,$C40,'24'!$CB:$CB)),0,SUMIF('24'!$CA:$CA,$C40,'24'!$CB:$CB)))-IF($D40="","",IF(ISNA(SUMIF('24'!$B:$B,$D40,'24'!$L:$L)),0,SUMIF('24'!$B:$B,$D40,'24'!$L:$L)))))</f>
        <v>0</v>
      </c>
      <c r="AD40" s="34">
        <f>IF($D40="","",(IF($C40="","",IF(ISNA(SUMIF('25'!$CA:$CA,$C40,'25'!$CB:$CB)),0,SUMIF('25'!$CA:$CA,$C40,'25'!$CB:$CB)))-IF($D40="","",IF(ISNA(SUMIF('25'!$B:$B,$D40,'25'!$L:$L)),0,SUMIF('25'!$B:$B,$D40,'25'!$L:$L)))))</f>
        <v>0</v>
      </c>
      <c r="AE40" s="34">
        <f>IF($D40="","",(IF($C40="","",IF(ISNA(SUMIF('26'!$CA:$CA,$C40,'26'!$CB:$CB)),0,SUMIF('26'!$CA:$CA,$C40,'26'!$CB:$CB)))-IF($D40="","",IF(ISNA(SUMIF('26'!$B:$B,$D40,'26'!$L:$L)),0,SUMIF('26'!$B:$B,$D40,'26'!$L:$L)))))</f>
        <v>0</v>
      </c>
      <c r="AF40" s="34">
        <f>IF($D40="","",(IF($C40="","",IF(ISNA(SUMIF('27'!$CA:$CA,$C40,'27'!$CB:$CB)),0,SUMIF('27'!$CA:$CA,$C40,'27'!$CB:$CB)))-IF($D40="","",IF(ISNA(SUMIF('27'!$B:$B,$D40,'27'!$L:$L)),0,SUMIF('27'!$B:$B,$D40,'27'!$L:$L)))))</f>
        <v>0</v>
      </c>
      <c r="AG40" s="34">
        <f>IF($D40="","",(IF($C40="","",IF(ISNA(SUMIF('28'!$CA:$CA,$C40,'28'!$CB:$CB)),0,SUMIF('28'!$CA:$CA,$C40,'28'!$CB:$CB)))-IF($D40="","",IF(ISNA(SUMIF('28'!$B:$B,$D40,'28'!$L:$L)),0,SUMIF('28'!$B:$B,$D40,'28'!$L:$L)))))</f>
        <v>0</v>
      </c>
      <c r="AH40" s="34">
        <f>IF($D40="","",(IF($C40="","",IF(ISNA(SUMIF('29'!$CA:$CA,$C40,'29'!$CB:$CB)),0,SUMIF('29'!$CA:$CA,$C40,'29'!$CB:$CB)))-IF($D40="","",IF(ISNA(SUMIF('29'!$B:$B,$D40,'29'!$L:$L)),0,SUMIF('29'!$B:$B,$D40,'29'!$L:$L)))))</f>
        <v>0</v>
      </c>
      <c r="AI40" s="34">
        <f>IF($D40="","",(IF($C40="","",IF(ISNA(SUMIF('30'!$CA:$CA,$C40,'30'!$CB:$CB)),0,SUMIF('30'!$CA:$CA,$C40,'30'!$CB:$CB)))-IF($D40="","",IF(ISNA(SUMIF('30'!$B:$B,$D40,'30'!$L:$L)),0,SUMIF('30'!$B:$B,$D40,'30'!$L:$L)))))</f>
        <v>0</v>
      </c>
      <c r="AJ40" s="34">
        <f>IF($D40="","",(IF($C40="","",IF(ISNA(SUMIF('31'!$CA:$CA,$C40,'31'!$CB:$CB)),0,SUMIF('31'!$CA:$CA,$C40,'31'!$CB:$CB)))-IF($D40="","",IF(ISNA(SUMIF('31'!$B:$B,$D40,'31'!$L:$L)),0,SUMIF('31'!$B:$B,$D40,'31'!$L:$L)))))</f>
        <v>0</v>
      </c>
      <c r="AK40" s="35">
        <f t="shared" si="2"/>
        <v>0</v>
      </c>
      <c r="AL40" s="31">
        <f t="shared" si="3"/>
        <v>102</v>
      </c>
    </row>
    <row r="41" spans="1:38" ht="18" x14ac:dyDescent="0.25">
      <c r="A41" s="19">
        <v>35</v>
      </c>
      <c r="C41" s="39">
        <f>IF(D41="","",VLOOKUP('CUADRO GENERADO'!D41,'BASE DATOS CONDUCTORES'!B:C,2,FALSE))</f>
        <v>6103</v>
      </c>
      <c r="D41" s="28">
        <f>IFERROR(VLOOKUP(A41,'BASE DATOS CONDUCTORES'!$X$4:$AB$403,5,FALSE),"")</f>
        <v>103</v>
      </c>
      <c r="E41" s="34" t="str">
        <f>IF(ISNA(VLOOKUP(D41,SALDOS!C:D,2,FALSE)),"",VLOOKUP(D41,SALDOS!C:D,2,FALSE))</f>
        <v/>
      </c>
      <c r="F41" s="34">
        <f>IF($D41="","",(IF($C41="","",IF(ISNA(SUMIF('1'!$CA:$CA,$C41,'1'!$CB:$CB)),0,SUMIF('1'!$CA:$CA,$C41,'1'!$CB:$CB)))-IF($D41="","",IF(ISNA(SUMIF('1'!$B:$B,$D41,'1'!$L:$L)),0,SUMIF('1'!$B:$B,$D41,'1'!$L:$L)))))</f>
        <v>0</v>
      </c>
      <c r="G41" s="34">
        <f>IF($D41="","",(IF($C41="","",IF(ISNA(SUMIF('2'!$CA:$CA,$C41,'2'!$CB:$CB)),0,SUMIF('2'!$CA:$CA,$C41,'2'!$CB:$CB)))-IF($D41="","",IF(ISNA(SUMIF('2'!$B:$B,$D41,'2'!$L:$L)),0,SUMIF('2'!$B:$B,$D41,'2'!$L:$L)))))</f>
        <v>0</v>
      </c>
      <c r="H41" s="34">
        <f>IF($D41="","",(IF($C41="","",IF(ISNA(SUMIF('3'!$CA:$CA,$C41,'3'!$CB:$CB)),0,SUMIF('3'!$CA:$CA,$C41,'3'!$CB:$CB)))-IF($D41="","",IF(ISNA(SUMIF('3'!$B:$B,$D41,'3'!$L:$L)),0,SUMIF('3'!$B:$B,$D41,'3'!$L:$L)))))</f>
        <v>0</v>
      </c>
      <c r="I41" s="34">
        <f>IF($D41="","",(IF($C41="","",IF(ISNA(SUMIF('4'!$CA:$CA,$C41,'4'!$CB:$CB)),0,SUMIF('4'!$CA:$CA,$C41,'4'!$CB:$CB)))-IF($D41="","",IF(ISNA(SUMIF('4'!$B:$B,$D41,'4'!$L:$L)),0,SUMIF('4'!$B:$B,$D41,'4'!$L:$L)))))</f>
        <v>0</v>
      </c>
      <c r="J41" s="34">
        <f>IF($D41="","",(IF($C41="","",IF(ISNA(SUMIF('5'!$CA:$CA,$C41,'5'!$CB:$CB)),0,SUMIF('5'!$CA:$CA,$C41,'5'!$CB:$CB)))-IF($D41="","",IF(ISNA(SUMIF('5'!$B:$B,$D41,'5'!$L:$L)),0,SUMIF('5'!$B:$B,$D41,'5'!$L:$L)))))</f>
        <v>0</v>
      </c>
      <c r="K41" s="34">
        <f>IF($D41="","",(IF($C41="","",IF(ISNA(SUMIF('6'!$CA:$CA,$C41,'6'!$CB:$CB)),0,SUMIF('6'!$CA:$CA,$C41,'6'!$CB:$CB)))-IF($D41="","",IF(ISNA(SUMIF('6'!$B:$B,$D41,'6'!$L:$L)),0,SUMIF('6'!$B:$B,$D41,'6'!$L:$L)))))</f>
        <v>0</v>
      </c>
      <c r="L41" s="34">
        <f>IF($D41="","",(IF($C41="","",IF(ISNA(SUMIF('7'!$CA:$CA,$C41,'7'!$CB:$CB)),0,SUMIF('7'!$CA:$CA,$C41,'7'!$CB:$CB)))-IF($D41="","",IF(ISNA(SUMIF('7'!$B:$B,$D41,'7'!$L:$L)),0,SUMIF('7'!$B:$B,$D41,'7'!$L:$L)))))</f>
        <v>0</v>
      </c>
      <c r="M41" s="34">
        <f>IF($D41="","",(IF($C41="","",IF(ISNA(SUMIF('8'!$CA:$CA,$C41,'8'!$CB:$CB)),0,SUMIF('8'!$CA:$CA,$C41,'8'!$CB:$CB)))-IF($D41="","",IF(ISNA(SUMIF('8'!$B:$B,$D41,'8'!$L:$L)),0,SUMIF('8'!$B:$B,$D41,'8'!$L:$L)))))</f>
        <v>0</v>
      </c>
      <c r="N41" s="34">
        <f>IF($D41="","",(IF($C41="","",IF(ISNA(SUMIF('9'!$CA:$CA,$C41,'9'!$CB:$CB)),0,SUMIF('9'!$CA:$CA,$C41,'9'!$CB:$CB)))-IF($D41="","",IF(ISNA(SUMIF('9'!$B:$B,$D41,'9'!$L:$L)),0,SUMIF('9'!$B:$B,$D41,'9'!$L:$L)))))</f>
        <v>0</v>
      </c>
      <c r="O41" s="34">
        <f>IF($D41="","",(IF($C41="","",IF(ISNA(SUMIF('10'!$CA:$CA,$C41,'10'!$CB:$CB)),0,SUMIF('10'!$CA:$CA,$C41,'10'!$CB:$CB)))-IF($D41="","",IF(ISNA(SUMIF('10'!$B:$B,$D41,'10'!$L:$L)),0,SUMIF('10'!$B:$B,$D41,'10'!$L:$L)))))</f>
        <v>0</v>
      </c>
      <c r="P41" s="34">
        <f>IF($D41="","",(IF($C41="","",IF(ISNA(SUMIF('11'!$CA:$CA,$C41,'11'!$CB:$CB)),0,SUMIF('11'!$CA:$CA,$C41,'11'!$CB:$CB)))-IF($D41="","",IF(ISNA(SUMIF('11'!$B:$B,$D41,'11'!$L:$L)),0,SUMIF('11'!$B:$B,$D41,'11'!$L:$L)))))</f>
        <v>0</v>
      </c>
      <c r="Q41" s="34">
        <f>IF($D41="","",(IF($C41="","",IF(ISNA(SUMIF('12'!$CA:$CA,$C41,'12'!$CB:$CB)),0,SUMIF('12'!$CA:$CA,$C41,'12'!$CB:$CB)))-IF($D41="","",IF(ISNA(SUMIF('12'!$B:$B,$D41,'12'!$L:$L)),0,SUMIF('12'!$B:$B,$D41,'12'!$L:$L)))))</f>
        <v>0</v>
      </c>
      <c r="R41" s="34">
        <f>IF($D41="","",(IF($C41="","",IF(ISNA(SUMIF('13'!$CA:$CA,$C41,'13'!$CB:$CB)),0,SUMIF('13'!$CA:$CA,$C41,'13'!$CB:$CB)))-IF($D41="","",IF(ISNA(SUMIF('13'!$B:$B,$D41,'13'!$L:$L)),0,SUMIF('13'!$B:$B,$D41,'13'!$L:$L)))))</f>
        <v>0</v>
      </c>
      <c r="S41" s="34">
        <f>IF($D41="","",(IF($C41="","",IF(ISNA(SUMIF('14'!$CA:$CA,$C41,'14'!$CB:$CB)),0,SUMIF('14'!$CA:$CA,$C41,'14'!$CB:$CB)))-IF($D41="","",IF(ISNA(SUMIF('14'!$B:$B,$D41,'14'!$L:$L)),0,SUMIF('14'!$B:$B,$D41,'14'!$L:$L)))))</f>
        <v>0</v>
      </c>
      <c r="T41" s="34">
        <f>IF($D41="","",(IF($C41="","",IF(ISNA(SUMIF('15'!$CA:$CA,$C41,'15'!$CB:$CB)),0,SUMIF('15'!$CA:$CA,$C41,'15'!$CB:$CB)))-IF($D41="","",IF(ISNA(SUMIF('15'!$B:$B,$D41,'15'!$L:$L)),0,SUMIF('15'!$B:$B,$D41,'15'!$L:$L)))))</f>
        <v>0</v>
      </c>
      <c r="U41" s="34">
        <f>IF($D41="","",(IF($C41="","",IF(ISNA(SUMIF('16'!$CA:$CA,$C41,'16'!$CB:$CB)),0,SUMIF('16'!$CA:$CA,$C41,'16'!$CB:$CB)))-IF($D41="","",IF(ISNA(SUMIF('16'!$B:$B,$D41,'16'!$L:$L)),0,SUMIF('16'!$B:$B,$D41,'16'!$L:$L)))))</f>
        <v>0</v>
      </c>
      <c r="V41" s="34">
        <f>IF($D41="","",(IF($C41="","",IF(ISNA(SUMIF('17'!$CA:$CA,$C41,'17'!$CB:$CB)),0,SUMIF('17'!$CA:$CA,$C41,'17'!$CB:$CB)))-IF($D41="","",IF(ISNA(SUMIF('17'!$B:$B,$D41,'17'!$L:$L)),0,SUMIF('17'!$B:$B,$D41,'17'!$L:$L)))))</f>
        <v>0</v>
      </c>
      <c r="W41" s="34">
        <f>IF($D41="","",(IF($C41="","",IF(ISNA(SUMIF('18'!$CA:$CA,$C41,'18'!$CB:$CB)),0,SUMIF('18'!$CA:$CA,$C41,'18'!$CB:$CB)))-IF($D41="","",IF(ISNA(SUMIF('18'!$B:$B,$D41,'18'!$L:$L)),0,SUMIF('18'!$B:$B,$D41,'18'!$L:$L)))))</f>
        <v>0</v>
      </c>
      <c r="X41" s="34">
        <f>IF($D41="","",(IF($C41="","",IF(ISNA(SUMIF('19'!$CA:$CA,$C41,'19'!$CB:$CB)),0,SUMIF('19'!$CA:$CA,$C41,'19'!$CB:$CB)))-IF($D41="","",IF(ISNA(SUMIF('19'!$B:$B,$D41,'19'!$L:$L)),0,SUMIF('19'!$B:$B,$D41,'19'!$L:$L)))))</f>
        <v>0</v>
      </c>
      <c r="Y41" s="34">
        <f>IF($D41="","",(IF($C41="","",IF(ISNA(SUMIF('20'!$CA:$CA,$C41,'20'!$CB:$CB)),0,SUMIF('20'!$CA:$CA,$C41,'20'!$CB:$CB)))-IF($D41="","",IF(ISNA(SUMIF('20'!$B:$B,$D41,'20'!$L:$L)),0,SUMIF('20'!$B:$B,$D41,'20'!$L:$L)))))</f>
        <v>0</v>
      </c>
      <c r="Z41" s="34">
        <f>IF($D41="","",(IF($C41="","",IF(ISNA(SUMIF('21'!$CA:$CA,$C41,'21'!$CB:$CB)),0,SUMIF('21'!$CA:$CA,$C41,'21'!$CB:$CB)))-IF($D41="","",IF(ISNA(SUMIF('21'!$B:$B,$D41,'21'!$L:$L)),0,SUMIF('21'!$B:$B,$D41,'21'!$L:$L)))))</f>
        <v>0</v>
      </c>
      <c r="AA41" s="34">
        <f>IF($D41="","",(IF($C41="","",IF(ISNA(SUMIF('22'!$CA:$CA,$C41,'22'!$CB:$CB)),0,SUMIF('22'!$CA:$CA,$C41,'22'!$CB:$CB)))-IF($D41="","",IF(ISNA(SUMIF('22'!$B:$B,$D41,'22'!$L:$L)),0,SUMIF('22'!$B:$B,$D41,'22'!$L:$L)))))</f>
        <v>0</v>
      </c>
      <c r="AB41" s="34">
        <f>IF($D41="","",(IF($C41="","",IF(ISNA(SUMIF('23'!$CA:$CA,$C41,'23'!$CB:$CB)),0,SUMIF('23'!$CA:$CA,$C41,'23'!$CB:$CB)))-IF($D41="","",IF(ISNA(SUMIF('23'!$B:$B,$D41,'23'!$L:$L)),0,SUMIF('23'!$B:$B,$D41,'23'!$L:$L)))))</f>
        <v>0</v>
      </c>
      <c r="AC41" s="34">
        <f>IF($D41="","",(IF($C41="","",IF(ISNA(SUMIF('24'!$CA:$CA,$C41,'24'!$CB:$CB)),0,SUMIF('24'!$CA:$CA,$C41,'24'!$CB:$CB)))-IF($D41="","",IF(ISNA(SUMIF('24'!$B:$B,$D41,'24'!$L:$L)),0,SUMIF('24'!$B:$B,$D41,'24'!$L:$L)))))</f>
        <v>0</v>
      </c>
      <c r="AD41" s="34">
        <f>IF($D41="","",(IF($C41="","",IF(ISNA(SUMIF('25'!$CA:$CA,$C41,'25'!$CB:$CB)),0,SUMIF('25'!$CA:$CA,$C41,'25'!$CB:$CB)))-IF($D41="","",IF(ISNA(SUMIF('25'!$B:$B,$D41,'25'!$L:$L)),0,SUMIF('25'!$B:$B,$D41,'25'!$L:$L)))))</f>
        <v>0</v>
      </c>
      <c r="AE41" s="34">
        <f>IF($D41="","",(IF($C41="","",IF(ISNA(SUMIF('26'!$CA:$CA,$C41,'26'!$CB:$CB)),0,SUMIF('26'!$CA:$CA,$C41,'26'!$CB:$CB)))-IF($D41="","",IF(ISNA(SUMIF('26'!$B:$B,$D41,'26'!$L:$L)),0,SUMIF('26'!$B:$B,$D41,'26'!$L:$L)))))</f>
        <v>0</v>
      </c>
      <c r="AF41" s="34">
        <f>IF($D41="","",(IF($C41="","",IF(ISNA(SUMIF('27'!$CA:$CA,$C41,'27'!$CB:$CB)),0,SUMIF('27'!$CA:$CA,$C41,'27'!$CB:$CB)))-IF($D41="","",IF(ISNA(SUMIF('27'!$B:$B,$D41,'27'!$L:$L)),0,SUMIF('27'!$B:$B,$D41,'27'!$L:$L)))))</f>
        <v>0</v>
      </c>
      <c r="AG41" s="34">
        <f>IF($D41="","",(IF($C41="","",IF(ISNA(SUMIF('28'!$CA:$CA,$C41,'28'!$CB:$CB)),0,SUMIF('28'!$CA:$CA,$C41,'28'!$CB:$CB)))-IF($D41="","",IF(ISNA(SUMIF('28'!$B:$B,$D41,'28'!$L:$L)),0,SUMIF('28'!$B:$B,$D41,'28'!$L:$L)))))</f>
        <v>0</v>
      </c>
      <c r="AH41" s="34">
        <f>IF($D41="","",(IF($C41="","",IF(ISNA(SUMIF('29'!$CA:$CA,$C41,'29'!$CB:$CB)),0,SUMIF('29'!$CA:$CA,$C41,'29'!$CB:$CB)))-IF($D41="","",IF(ISNA(SUMIF('29'!$B:$B,$D41,'29'!$L:$L)),0,SUMIF('29'!$B:$B,$D41,'29'!$L:$L)))))</f>
        <v>0</v>
      </c>
      <c r="AI41" s="34">
        <f>IF($D41="","",(IF($C41="","",IF(ISNA(SUMIF('30'!$CA:$CA,$C41,'30'!$CB:$CB)),0,SUMIF('30'!$CA:$CA,$C41,'30'!$CB:$CB)))-IF($D41="","",IF(ISNA(SUMIF('30'!$B:$B,$D41,'30'!$L:$L)),0,SUMIF('30'!$B:$B,$D41,'30'!$L:$L)))))</f>
        <v>0</v>
      </c>
      <c r="AJ41" s="34">
        <f>IF($D41="","",(IF($C41="","",IF(ISNA(SUMIF('31'!$CA:$CA,$C41,'31'!$CB:$CB)),0,SUMIF('31'!$CA:$CA,$C41,'31'!$CB:$CB)))-IF($D41="","",IF(ISNA(SUMIF('31'!$B:$B,$D41,'31'!$L:$L)),0,SUMIF('31'!$B:$B,$D41,'31'!$L:$L)))))</f>
        <v>0</v>
      </c>
      <c r="AK41" s="35">
        <f t="shared" si="2"/>
        <v>0</v>
      </c>
      <c r="AL41" s="31">
        <f t="shared" si="3"/>
        <v>103</v>
      </c>
    </row>
    <row r="42" spans="1:38" ht="18" x14ac:dyDescent="0.25">
      <c r="A42" s="19">
        <v>36</v>
      </c>
      <c r="C42" s="39">
        <f>IF(D42="","",VLOOKUP('CUADRO GENERADO'!D42,'BASE DATOS CONDUCTORES'!B:C,2,FALSE))</f>
        <v>6104</v>
      </c>
      <c r="D42" s="28">
        <f>IFERROR(VLOOKUP(A42,'BASE DATOS CONDUCTORES'!$X$4:$AB$403,5,FALSE),"")</f>
        <v>104</v>
      </c>
      <c r="E42" s="34" t="str">
        <f>IF(ISNA(VLOOKUP(D42,SALDOS!C:D,2,FALSE)),"",VLOOKUP(D42,SALDOS!C:D,2,FALSE))</f>
        <v/>
      </c>
      <c r="F42" s="34">
        <f>IF($D42="","",(IF($C42="","",IF(ISNA(SUMIF('1'!$CA:$CA,$C42,'1'!$CB:$CB)),0,SUMIF('1'!$CA:$CA,$C42,'1'!$CB:$CB)))-IF($D42="","",IF(ISNA(SUMIF('1'!$B:$B,$D42,'1'!$L:$L)),0,SUMIF('1'!$B:$B,$D42,'1'!$L:$L)))))</f>
        <v>0</v>
      </c>
      <c r="G42" s="34">
        <f>IF($D42="","",(IF($C42="","",IF(ISNA(SUMIF('2'!$CA:$CA,$C42,'2'!$CB:$CB)),0,SUMIF('2'!$CA:$CA,$C42,'2'!$CB:$CB)))-IF($D42="","",IF(ISNA(SUMIF('2'!$B:$B,$D42,'2'!$L:$L)),0,SUMIF('2'!$B:$B,$D42,'2'!$L:$L)))))</f>
        <v>0</v>
      </c>
      <c r="H42" s="34">
        <f>IF($D42="","",(IF($C42="","",IF(ISNA(SUMIF('3'!$CA:$CA,$C42,'3'!$CB:$CB)),0,SUMIF('3'!$CA:$CA,$C42,'3'!$CB:$CB)))-IF($D42="","",IF(ISNA(SUMIF('3'!$B:$B,$D42,'3'!$L:$L)),0,SUMIF('3'!$B:$B,$D42,'3'!$L:$L)))))</f>
        <v>0</v>
      </c>
      <c r="I42" s="34">
        <f>IF($D42="","",(IF($C42="","",IF(ISNA(SUMIF('4'!$CA:$CA,$C42,'4'!$CB:$CB)),0,SUMIF('4'!$CA:$CA,$C42,'4'!$CB:$CB)))-IF($D42="","",IF(ISNA(SUMIF('4'!$B:$B,$D42,'4'!$L:$L)),0,SUMIF('4'!$B:$B,$D42,'4'!$L:$L)))))</f>
        <v>0</v>
      </c>
      <c r="J42" s="34">
        <f>IF($D42="","",(IF($C42="","",IF(ISNA(SUMIF('5'!$CA:$CA,$C42,'5'!$CB:$CB)),0,SUMIF('5'!$CA:$CA,$C42,'5'!$CB:$CB)))-IF($D42="","",IF(ISNA(SUMIF('5'!$B:$B,$D42,'5'!$L:$L)),0,SUMIF('5'!$B:$B,$D42,'5'!$L:$L)))))</f>
        <v>0</v>
      </c>
      <c r="K42" s="34">
        <f>IF($D42="","",(IF($C42="","",IF(ISNA(SUMIF('6'!$CA:$CA,$C42,'6'!$CB:$CB)),0,SUMIF('6'!$CA:$CA,$C42,'6'!$CB:$CB)))-IF($D42="","",IF(ISNA(SUMIF('6'!$B:$B,$D42,'6'!$L:$L)),0,SUMIF('6'!$B:$B,$D42,'6'!$L:$L)))))</f>
        <v>0</v>
      </c>
      <c r="L42" s="34">
        <f>IF($D42="","",(IF($C42="","",IF(ISNA(SUMIF('7'!$CA:$CA,$C42,'7'!$CB:$CB)),0,SUMIF('7'!$CA:$CA,$C42,'7'!$CB:$CB)))-IF($D42="","",IF(ISNA(SUMIF('7'!$B:$B,$D42,'7'!$L:$L)),0,SUMIF('7'!$B:$B,$D42,'7'!$L:$L)))))</f>
        <v>0</v>
      </c>
      <c r="M42" s="34">
        <f>IF($D42="","",(IF($C42="","",IF(ISNA(SUMIF('8'!$CA:$CA,$C42,'8'!$CB:$CB)),0,SUMIF('8'!$CA:$CA,$C42,'8'!$CB:$CB)))-IF($D42="","",IF(ISNA(SUMIF('8'!$B:$B,$D42,'8'!$L:$L)),0,SUMIF('8'!$B:$B,$D42,'8'!$L:$L)))))</f>
        <v>0</v>
      </c>
      <c r="N42" s="34">
        <f>IF($D42="","",(IF($C42="","",IF(ISNA(SUMIF('9'!$CA:$CA,$C42,'9'!$CB:$CB)),0,SUMIF('9'!$CA:$CA,$C42,'9'!$CB:$CB)))-IF($D42="","",IF(ISNA(SUMIF('9'!$B:$B,$D42,'9'!$L:$L)),0,SUMIF('9'!$B:$B,$D42,'9'!$L:$L)))))</f>
        <v>0</v>
      </c>
      <c r="O42" s="34">
        <f>IF($D42="","",(IF($C42="","",IF(ISNA(SUMIF('10'!$CA:$CA,$C42,'10'!$CB:$CB)),0,SUMIF('10'!$CA:$CA,$C42,'10'!$CB:$CB)))-IF($D42="","",IF(ISNA(SUMIF('10'!$B:$B,$D42,'10'!$L:$L)),0,SUMIF('10'!$B:$B,$D42,'10'!$L:$L)))))</f>
        <v>0</v>
      </c>
      <c r="P42" s="34">
        <f>IF($D42="","",(IF($C42="","",IF(ISNA(SUMIF('11'!$CA:$CA,$C42,'11'!$CB:$CB)),0,SUMIF('11'!$CA:$CA,$C42,'11'!$CB:$CB)))-IF($D42="","",IF(ISNA(SUMIF('11'!$B:$B,$D42,'11'!$L:$L)),0,SUMIF('11'!$B:$B,$D42,'11'!$L:$L)))))</f>
        <v>0</v>
      </c>
      <c r="Q42" s="34">
        <f>IF($D42="","",(IF($C42="","",IF(ISNA(SUMIF('12'!$CA:$CA,$C42,'12'!$CB:$CB)),0,SUMIF('12'!$CA:$CA,$C42,'12'!$CB:$CB)))-IF($D42="","",IF(ISNA(SUMIF('12'!$B:$B,$D42,'12'!$L:$L)),0,SUMIF('12'!$B:$B,$D42,'12'!$L:$L)))))</f>
        <v>0</v>
      </c>
      <c r="R42" s="34">
        <f>IF($D42="","",(IF($C42="","",IF(ISNA(SUMIF('13'!$CA:$CA,$C42,'13'!$CB:$CB)),0,SUMIF('13'!$CA:$CA,$C42,'13'!$CB:$CB)))-IF($D42="","",IF(ISNA(SUMIF('13'!$B:$B,$D42,'13'!$L:$L)),0,SUMIF('13'!$B:$B,$D42,'13'!$L:$L)))))</f>
        <v>0</v>
      </c>
      <c r="S42" s="34">
        <f>IF($D42="","",(IF($C42="","",IF(ISNA(SUMIF('14'!$CA:$CA,$C42,'14'!$CB:$CB)),0,SUMIF('14'!$CA:$CA,$C42,'14'!$CB:$CB)))-IF($D42="","",IF(ISNA(SUMIF('14'!$B:$B,$D42,'14'!$L:$L)),0,SUMIF('14'!$B:$B,$D42,'14'!$L:$L)))))</f>
        <v>0</v>
      </c>
      <c r="T42" s="34">
        <f>IF($D42="","",(IF($C42="","",IF(ISNA(SUMIF('15'!$CA:$CA,$C42,'15'!$CB:$CB)),0,SUMIF('15'!$CA:$CA,$C42,'15'!$CB:$CB)))-IF($D42="","",IF(ISNA(SUMIF('15'!$B:$B,$D42,'15'!$L:$L)),0,SUMIF('15'!$B:$B,$D42,'15'!$L:$L)))))</f>
        <v>0</v>
      </c>
      <c r="U42" s="34">
        <f>IF($D42="","",(IF($C42="","",IF(ISNA(SUMIF('16'!$CA:$CA,$C42,'16'!$CB:$CB)),0,SUMIF('16'!$CA:$CA,$C42,'16'!$CB:$CB)))-IF($D42="","",IF(ISNA(SUMIF('16'!$B:$B,$D42,'16'!$L:$L)),0,SUMIF('16'!$B:$B,$D42,'16'!$L:$L)))))</f>
        <v>0</v>
      </c>
      <c r="V42" s="34">
        <f>IF($D42="","",(IF($C42="","",IF(ISNA(SUMIF('17'!$CA:$CA,$C42,'17'!$CB:$CB)),0,SUMIF('17'!$CA:$CA,$C42,'17'!$CB:$CB)))-IF($D42="","",IF(ISNA(SUMIF('17'!$B:$B,$D42,'17'!$L:$L)),0,SUMIF('17'!$B:$B,$D42,'17'!$L:$L)))))</f>
        <v>0</v>
      </c>
      <c r="W42" s="34">
        <f>IF($D42="","",(IF($C42="","",IF(ISNA(SUMIF('18'!$CA:$CA,$C42,'18'!$CB:$CB)),0,SUMIF('18'!$CA:$CA,$C42,'18'!$CB:$CB)))-IF($D42="","",IF(ISNA(SUMIF('18'!$B:$B,$D42,'18'!$L:$L)),0,SUMIF('18'!$B:$B,$D42,'18'!$L:$L)))))</f>
        <v>0</v>
      </c>
      <c r="X42" s="34">
        <f>IF($D42="","",(IF($C42="","",IF(ISNA(SUMIF('19'!$CA:$CA,$C42,'19'!$CB:$CB)),0,SUMIF('19'!$CA:$CA,$C42,'19'!$CB:$CB)))-IF($D42="","",IF(ISNA(SUMIF('19'!$B:$B,$D42,'19'!$L:$L)),0,SUMIF('19'!$B:$B,$D42,'19'!$L:$L)))))</f>
        <v>0</v>
      </c>
      <c r="Y42" s="34">
        <f>IF($D42="","",(IF($C42="","",IF(ISNA(SUMIF('20'!$CA:$CA,$C42,'20'!$CB:$CB)),0,SUMIF('20'!$CA:$CA,$C42,'20'!$CB:$CB)))-IF($D42="","",IF(ISNA(SUMIF('20'!$B:$B,$D42,'20'!$L:$L)),0,SUMIF('20'!$B:$B,$D42,'20'!$L:$L)))))</f>
        <v>0</v>
      </c>
      <c r="Z42" s="34">
        <f>IF($D42="","",(IF($C42="","",IF(ISNA(SUMIF('21'!$CA:$CA,$C42,'21'!$CB:$CB)),0,SUMIF('21'!$CA:$CA,$C42,'21'!$CB:$CB)))-IF($D42="","",IF(ISNA(SUMIF('21'!$B:$B,$D42,'21'!$L:$L)),0,SUMIF('21'!$B:$B,$D42,'21'!$L:$L)))))</f>
        <v>0</v>
      </c>
      <c r="AA42" s="34">
        <f>IF($D42="","",(IF($C42="","",IF(ISNA(SUMIF('22'!$CA:$CA,$C42,'22'!$CB:$CB)),0,SUMIF('22'!$CA:$CA,$C42,'22'!$CB:$CB)))-IF($D42="","",IF(ISNA(SUMIF('22'!$B:$B,$D42,'22'!$L:$L)),0,SUMIF('22'!$B:$B,$D42,'22'!$L:$L)))))</f>
        <v>0</v>
      </c>
      <c r="AB42" s="34">
        <f>IF($D42="","",(IF($C42="","",IF(ISNA(SUMIF('23'!$CA:$CA,$C42,'23'!$CB:$CB)),0,SUMIF('23'!$CA:$CA,$C42,'23'!$CB:$CB)))-IF($D42="","",IF(ISNA(SUMIF('23'!$B:$B,$D42,'23'!$L:$L)),0,SUMIF('23'!$B:$B,$D42,'23'!$L:$L)))))</f>
        <v>0</v>
      </c>
      <c r="AC42" s="34">
        <f>IF($D42="","",(IF($C42="","",IF(ISNA(SUMIF('24'!$CA:$CA,$C42,'24'!$CB:$CB)),0,SUMIF('24'!$CA:$CA,$C42,'24'!$CB:$CB)))-IF($D42="","",IF(ISNA(SUMIF('24'!$B:$B,$D42,'24'!$L:$L)),0,SUMIF('24'!$B:$B,$D42,'24'!$L:$L)))))</f>
        <v>0</v>
      </c>
      <c r="AD42" s="34">
        <f>IF($D42="","",(IF($C42="","",IF(ISNA(SUMIF('25'!$CA:$CA,$C42,'25'!$CB:$CB)),0,SUMIF('25'!$CA:$CA,$C42,'25'!$CB:$CB)))-IF($D42="","",IF(ISNA(SUMIF('25'!$B:$B,$D42,'25'!$L:$L)),0,SUMIF('25'!$B:$B,$D42,'25'!$L:$L)))))</f>
        <v>0</v>
      </c>
      <c r="AE42" s="34">
        <f>IF($D42="","",(IF($C42="","",IF(ISNA(SUMIF('26'!$CA:$CA,$C42,'26'!$CB:$CB)),0,SUMIF('26'!$CA:$CA,$C42,'26'!$CB:$CB)))-IF($D42="","",IF(ISNA(SUMIF('26'!$B:$B,$D42,'26'!$L:$L)),0,SUMIF('26'!$B:$B,$D42,'26'!$L:$L)))))</f>
        <v>0</v>
      </c>
      <c r="AF42" s="34">
        <f>IF($D42="","",(IF($C42="","",IF(ISNA(SUMIF('27'!$CA:$CA,$C42,'27'!$CB:$CB)),0,SUMIF('27'!$CA:$CA,$C42,'27'!$CB:$CB)))-IF($D42="","",IF(ISNA(SUMIF('27'!$B:$B,$D42,'27'!$L:$L)),0,SUMIF('27'!$B:$B,$D42,'27'!$L:$L)))))</f>
        <v>0</v>
      </c>
      <c r="AG42" s="34">
        <f>IF($D42="","",(IF($C42="","",IF(ISNA(SUMIF('28'!$CA:$CA,$C42,'28'!$CB:$CB)),0,SUMIF('28'!$CA:$CA,$C42,'28'!$CB:$CB)))-IF($D42="","",IF(ISNA(SUMIF('28'!$B:$B,$D42,'28'!$L:$L)),0,SUMIF('28'!$B:$B,$D42,'28'!$L:$L)))))</f>
        <v>0</v>
      </c>
      <c r="AH42" s="34">
        <f>IF($D42="","",(IF($C42="","",IF(ISNA(SUMIF('29'!$CA:$CA,$C42,'29'!$CB:$CB)),0,SUMIF('29'!$CA:$CA,$C42,'29'!$CB:$CB)))-IF($D42="","",IF(ISNA(SUMIF('29'!$B:$B,$D42,'29'!$L:$L)),0,SUMIF('29'!$B:$B,$D42,'29'!$L:$L)))))</f>
        <v>0</v>
      </c>
      <c r="AI42" s="34">
        <f>IF($D42="","",(IF($C42="","",IF(ISNA(SUMIF('30'!$CA:$CA,$C42,'30'!$CB:$CB)),0,SUMIF('30'!$CA:$CA,$C42,'30'!$CB:$CB)))-IF($D42="","",IF(ISNA(SUMIF('30'!$B:$B,$D42,'30'!$L:$L)),0,SUMIF('30'!$B:$B,$D42,'30'!$L:$L)))))</f>
        <v>0</v>
      </c>
      <c r="AJ42" s="34">
        <f>IF($D42="","",(IF($C42="","",IF(ISNA(SUMIF('31'!$CA:$CA,$C42,'31'!$CB:$CB)),0,SUMIF('31'!$CA:$CA,$C42,'31'!$CB:$CB)))-IF($D42="","",IF(ISNA(SUMIF('31'!$B:$B,$D42,'31'!$L:$L)),0,SUMIF('31'!$B:$B,$D42,'31'!$L:$L)))))</f>
        <v>0</v>
      </c>
      <c r="AK42" s="35">
        <f t="shared" si="2"/>
        <v>0</v>
      </c>
      <c r="AL42" s="31">
        <f t="shared" si="3"/>
        <v>104</v>
      </c>
    </row>
    <row r="43" spans="1:38" ht="18" x14ac:dyDescent="0.25">
      <c r="A43" s="19">
        <v>37</v>
      </c>
      <c r="C43" s="39">
        <f>IF(D43="","",VLOOKUP('CUADRO GENERADO'!D43,'BASE DATOS CONDUCTORES'!B:C,2,FALSE))</f>
        <v>6106</v>
      </c>
      <c r="D43" s="28">
        <f>IFERROR(VLOOKUP(A43,'BASE DATOS CONDUCTORES'!$X$4:$AB$403,5,FALSE),"")</f>
        <v>106</v>
      </c>
      <c r="E43" s="34" t="str">
        <f>IF(ISNA(VLOOKUP(D43,SALDOS!C:D,2,FALSE)),"",VLOOKUP(D43,SALDOS!C:D,2,FALSE))</f>
        <v/>
      </c>
      <c r="F43" s="34">
        <f>IF($D43="","",(IF($C43="","",IF(ISNA(SUMIF('1'!$CA:$CA,$C43,'1'!$CB:$CB)),0,SUMIF('1'!$CA:$CA,$C43,'1'!$CB:$CB)))-IF($D43="","",IF(ISNA(SUMIF('1'!$B:$B,$D43,'1'!$L:$L)),0,SUMIF('1'!$B:$B,$D43,'1'!$L:$L)))))</f>
        <v>0</v>
      </c>
      <c r="G43" s="34">
        <f>IF($D43="","",(IF($C43="","",IF(ISNA(SUMIF('2'!$CA:$CA,$C43,'2'!$CB:$CB)),0,SUMIF('2'!$CA:$CA,$C43,'2'!$CB:$CB)))-IF($D43="","",IF(ISNA(SUMIF('2'!$B:$B,$D43,'2'!$L:$L)),0,SUMIF('2'!$B:$B,$D43,'2'!$L:$L)))))</f>
        <v>0</v>
      </c>
      <c r="H43" s="34">
        <f>IF($D43="","",(IF($C43="","",IF(ISNA(SUMIF('3'!$CA:$CA,$C43,'3'!$CB:$CB)),0,SUMIF('3'!$CA:$CA,$C43,'3'!$CB:$CB)))-IF($D43="","",IF(ISNA(SUMIF('3'!$B:$B,$D43,'3'!$L:$L)),0,SUMIF('3'!$B:$B,$D43,'3'!$L:$L)))))</f>
        <v>0</v>
      </c>
      <c r="I43" s="34">
        <f>IF($D43="","",(IF($C43="","",IF(ISNA(SUMIF('4'!$CA:$CA,$C43,'4'!$CB:$CB)),0,SUMIF('4'!$CA:$CA,$C43,'4'!$CB:$CB)))-IF($D43="","",IF(ISNA(SUMIF('4'!$B:$B,$D43,'4'!$L:$L)),0,SUMIF('4'!$B:$B,$D43,'4'!$L:$L)))))</f>
        <v>0</v>
      </c>
      <c r="J43" s="34">
        <f>IF($D43="","",(IF($C43="","",IF(ISNA(SUMIF('5'!$CA:$CA,$C43,'5'!$CB:$CB)),0,SUMIF('5'!$CA:$CA,$C43,'5'!$CB:$CB)))-IF($D43="","",IF(ISNA(SUMIF('5'!$B:$B,$D43,'5'!$L:$L)),0,SUMIF('5'!$B:$B,$D43,'5'!$L:$L)))))</f>
        <v>0</v>
      </c>
      <c r="K43" s="34">
        <f>IF($D43="","",(IF($C43="","",IF(ISNA(SUMIF('6'!$CA:$CA,$C43,'6'!$CB:$CB)),0,SUMIF('6'!$CA:$CA,$C43,'6'!$CB:$CB)))-IF($D43="","",IF(ISNA(SUMIF('6'!$B:$B,$D43,'6'!$L:$L)),0,SUMIF('6'!$B:$B,$D43,'6'!$L:$L)))))</f>
        <v>0</v>
      </c>
      <c r="L43" s="34">
        <f>IF($D43="","",(IF($C43="","",IF(ISNA(SUMIF('7'!$CA:$CA,$C43,'7'!$CB:$CB)),0,SUMIF('7'!$CA:$CA,$C43,'7'!$CB:$CB)))-IF($D43="","",IF(ISNA(SUMIF('7'!$B:$B,$D43,'7'!$L:$L)),0,SUMIF('7'!$B:$B,$D43,'7'!$L:$L)))))</f>
        <v>0</v>
      </c>
      <c r="M43" s="34">
        <f>IF($D43="","",(IF($C43="","",IF(ISNA(SUMIF('8'!$CA:$CA,$C43,'8'!$CB:$CB)),0,SUMIF('8'!$CA:$CA,$C43,'8'!$CB:$CB)))-IF($D43="","",IF(ISNA(SUMIF('8'!$B:$B,$D43,'8'!$L:$L)),0,SUMIF('8'!$B:$B,$D43,'8'!$L:$L)))))</f>
        <v>0</v>
      </c>
      <c r="N43" s="34">
        <f>IF($D43="","",(IF($C43="","",IF(ISNA(SUMIF('9'!$CA:$CA,$C43,'9'!$CB:$CB)),0,SUMIF('9'!$CA:$CA,$C43,'9'!$CB:$CB)))-IF($D43="","",IF(ISNA(SUMIF('9'!$B:$B,$D43,'9'!$L:$L)),0,SUMIF('9'!$B:$B,$D43,'9'!$L:$L)))))</f>
        <v>0</v>
      </c>
      <c r="O43" s="34">
        <f>IF($D43="","",(IF($C43="","",IF(ISNA(SUMIF('10'!$CA:$CA,$C43,'10'!$CB:$CB)),0,SUMIF('10'!$CA:$CA,$C43,'10'!$CB:$CB)))-IF($D43="","",IF(ISNA(SUMIF('10'!$B:$B,$D43,'10'!$L:$L)),0,SUMIF('10'!$B:$B,$D43,'10'!$L:$L)))))</f>
        <v>0</v>
      </c>
      <c r="P43" s="34">
        <f>IF($D43="","",(IF($C43="","",IF(ISNA(SUMIF('11'!$CA:$CA,$C43,'11'!$CB:$CB)),0,SUMIF('11'!$CA:$CA,$C43,'11'!$CB:$CB)))-IF($D43="","",IF(ISNA(SUMIF('11'!$B:$B,$D43,'11'!$L:$L)),0,SUMIF('11'!$B:$B,$D43,'11'!$L:$L)))))</f>
        <v>0</v>
      </c>
      <c r="Q43" s="34">
        <f>IF($D43="","",(IF($C43="","",IF(ISNA(SUMIF('12'!$CA:$CA,$C43,'12'!$CB:$CB)),0,SUMIF('12'!$CA:$CA,$C43,'12'!$CB:$CB)))-IF($D43="","",IF(ISNA(SUMIF('12'!$B:$B,$D43,'12'!$L:$L)),0,SUMIF('12'!$B:$B,$D43,'12'!$L:$L)))))</f>
        <v>0</v>
      </c>
      <c r="R43" s="34">
        <f>IF($D43="","",(IF($C43="","",IF(ISNA(SUMIF('13'!$CA:$CA,$C43,'13'!$CB:$CB)),0,SUMIF('13'!$CA:$CA,$C43,'13'!$CB:$CB)))-IF($D43="","",IF(ISNA(SUMIF('13'!$B:$B,$D43,'13'!$L:$L)),0,SUMIF('13'!$B:$B,$D43,'13'!$L:$L)))))</f>
        <v>0</v>
      </c>
      <c r="S43" s="34">
        <f>IF($D43="","",(IF($C43="","",IF(ISNA(SUMIF('14'!$CA:$CA,$C43,'14'!$CB:$CB)),0,SUMIF('14'!$CA:$CA,$C43,'14'!$CB:$CB)))-IF($D43="","",IF(ISNA(SUMIF('14'!$B:$B,$D43,'14'!$L:$L)),0,SUMIF('14'!$B:$B,$D43,'14'!$L:$L)))))</f>
        <v>0</v>
      </c>
      <c r="T43" s="34">
        <f>IF($D43="","",(IF($C43="","",IF(ISNA(SUMIF('15'!$CA:$CA,$C43,'15'!$CB:$CB)),0,SUMIF('15'!$CA:$CA,$C43,'15'!$CB:$CB)))-IF($D43="","",IF(ISNA(SUMIF('15'!$B:$B,$D43,'15'!$L:$L)),0,SUMIF('15'!$B:$B,$D43,'15'!$L:$L)))))</f>
        <v>0</v>
      </c>
      <c r="U43" s="34">
        <f>IF($D43="","",(IF($C43="","",IF(ISNA(SUMIF('16'!$CA:$CA,$C43,'16'!$CB:$CB)),0,SUMIF('16'!$CA:$CA,$C43,'16'!$CB:$CB)))-IF($D43="","",IF(ISNA(SUMIF('16'!$B:$B,$D43,'16'!$L:$L)),0,SUMIF('16'!$B:$B,$D43,'16'!$L:$L)))))</f>
        <v>0</v>
      </c>
      <c r="V43" s="34">
        <f>IF($D43="","",(IF($C43="","",IF(ISNA(SUMIF('17'!$CA:$CA,$C43,'17'!$CB:$CB)),0,SUMIF('17'!$CA:$CA,$C43,'17'!$CB:$CB)))-IF($D43="","",IF(ISNA(SUMIF('17'!$B:$B,$D43,'17'!$L:$L)),0,SUMIF('17'!$B:$B,$D43,'17'!$L:$L)))))</f>
        <v>0</v>
      </c>
      <c r="W43" s="34">
        <f>IF($D43="","",(IF($C43="","",IF(ISNA(SUMIF('18'!$CA:$CA,$C43,'18'!$CB:$CB)),0,SUMIF('18'!$CA:$CA,$C43,'18'!$CB:$CB)))-IF($D43="","",IF(ISNA(SUMIF('18'!$B:$B,$D43,'18'!$L:$L)),0,SUMIF('18'!$B:$B,$D43,'18'!$L:$L)))))</f>
        <v>0</v>
      </c>
      <c r="X43" s="34">
        <f>IF($D43="","",(IF($C43="","",IF(ISNA(SUMIF('19'!$CA:$CA,$C43,'19'!$CB:$CB)),0,SUMIF('19'!$CA:$CA,$C43,'19'!$CB:$CB)))-IF($D43="","",IF(ISNA(SUMIF('19'!$B:$B,$D43,'19'!$L:$L)),0,SUMIF('19'!$B:$B,$D43,'19'!$L:$L)))))</f>
        <v>0</v>
      </c>
      <c r="Y43" s="34">
        <f>IF($D43="","",(IF($C43="","",IF(ISNA(SUMIF('20'!$CA:$CA,$C43,'20'!$CB:$CB)),0,SUMIF('20'!$CA:$CA,$C43,'20'!$CB:$CB)))-IF($D43="","",IF(ISNA(SUMIF('20'!$B:$B,$D43,'20'!$L:$L)),0,SUMIF('20'!$B:$B,$D43,'20'!$L:$L)))))</f>
        <v>0</v>
      </c>
      <c r="Z43" s="34">
        <f>IF($D43="","",(IF($C43="","",IF(ISNA(SUMIF('21'!$CA:$CA,$C43,'21'!$CB:$CB)),0,SUMIF('21'!$CA:$CA,$C43,'21'!$CB:$CB)))-IF($D43="","",IF(ISNA(SUMIF('21'!$B:$B,$D43,'21'!$L:$L)),0,SUMIF('21'!$B:$B,$D43,'21'!$L:$L)))))</f>
        <v>0</v>
      </c>
      <c r="AA43" s="34">
        <f>IF($D43="","",(IF($C43="","",IF(ISNA(SUMIF('22'!$CA:$CA,$C43,'22'!$CB:$CB)),0,SUMIF('22'!$CA:$CA,$C43,'22'!$CB:$CB)))-IF($D43="","",IF(ISNA(SUMIF('22'!$B:$B,$D43,'22'!$L:$L)),0,SUMIF('22'!$B:$B,$D43,'22'!$L:$L)))))</f>
        <v>0</v>
      </c>
      <c r="AB43" s="34">
        <f>IF($D43="","",(IF($C43="","",IF(ISNA(SUMIF('23'!$CA:$CA,$C43,'23'!$CB:$CB)),0,SUMIF('23'!$CA:$CA,$C43,'23'!$CB:$CB)))-IF($D43="","",IF(ISNA(SUMIF('23'!$B:$B,$D43,'23'!$L:$L)),0,SUMIF('23'!$B:$B,$D43,'23'!$L:$L)))))</f>
        <v>0</v>
      </c>
      <c r="AC43" s="34">
        <f>IF($D43="","",(IF($C43="","",IF(ISNA(SUMIF('24'!$CA:$CA,$C43,'24'!$CB:$CB)),0,SUMIF('24'!$CA:$CA,$C43,'24'!$CB:$CB)))-IF($D43="","",IF(ISNA(SUMIF('24'!$B:$B,$D43,'24'!$L:$L)),0,SUMIF('24'!$B:$B,$D43,'24'!$L:$L)))))</f>
        <v>0</v>
      </c>
      <c r="AD43" s="34">
        <f>IF($D43="","",(IF($C43="","",IF(ISNA(SUMIF('25'!$CA:$CA,$C43,'25'!$CB:$CB)),0,SUMIF('25'!$CA:$CA,$C43,'25'!$CB:$CB)))-IF($D43="","",IF(ISNA(SUMIF('25'!$B:$B,$D43,'25'!$L:$L)),0,SUMIF('25'!$B:$B,$D43,'25'!$L:$L)))))</f>
        <v>0</v>
      </c>
      <c r="AE43" s="34">
        <f>IF($D43="","",(IF($C43="","",IF(ISNA(SUMIF('26'!$CA:$CA,$C43,'26'!$CB:$CB)),0,SUMIF('26'!$CA:$CA,$C43,'26'!$CB:$CB)))-IF($D43="","",IF(ISNA(SUMIF('26'!$B:$B,$D43,'26'!$L:$L)),0,SUMIF('26'!$B:$B,$D43,'26'!$L:$L)))))</f>
        <v>0</v>
      </c>
      <c r="AF43" s="34">
        <f>IF($D43="","",(IF($C43="","",IF(ISNA(SUMIF('27'!$CA:$CA,$C43,'27'!$CB:$CB)),0,SUMIF('27'!$CA:$CA,$C43,'27'!$CB:$CB)))-IF($D43="","",IF(ISNA(SUMIF('27'!$B:$B,$D43,'27'!$L:$L)),0,SUMIF('27'!$B:$B,$D43,'27'!$L:$L)))))</f>
        <v>0</v>
      </c>
      <c r="AG43" s="34">
        <f>IF($D43="","",(IF($C43="","",IF(ISNA(SUMIF('28'!$CA:$CA,$C43,'28'!$CB:$CB)),0,SUMIF('28'!$CA:$CA,$C43,'28'!$CB:$CB)))-IF($D43="","",IF(ISNA(SUMIF('28'!$B:$B,$D43,'28'!$L:$L)),0,SUMIF('28'!$B:$B,$D43,'28'!$L:$L)))))</f>
        <v>0</v>
      </c>
      <c r="AH43" s="34">
        <f>IF($D43="","",(IF($C43="","",IF(ISNA(SUMIF('29'!$CA:$CA,$C43,'29'!$CB:$CB)),0,SUMIF('29'!$CA:$CA,$C43,'29'!$CB:$CB)))-IF($D43="","",IF(ISNA(SUMIF('29'!$B:$B,$D43,'29'!$L:$L)),0,SUMIF('29'!$B:$B,$D43,'29'!$L:$L)))))</f>
        <v>0</v>
      </c>
      <c r="AI43" s="34">
        <f>IF($D43="","",(IF($C43="","",IF(ISNA(SUMIF('30'!$CA:$CA,$C43,'30'!$CB:$CB)),0,SUMIF('30'!$CA:$CA,$C43,'30'!$CB:$CB)))-IF($D43="","",IF(ISNA(SUMIF('30'!$B:$B,$D43,'30'!$L:$L)),0,SUMIF('30'!$B:$B,$D43,'30'!$L:$L)))))</f>
        <v>0</v>
      </c>
      <c r="AJ43" s="34">
        <f>IF($D43="","",(IF($C43="","",IF(ISNA(SUMIF('31'!$CA:$CA,$C43,'31'!$CB:$CB)),0,SUMIF('31'!$CA:$CA,$C43,'31'!$CB:$CB)))-IF($D43="","",IF(ISNA(SUMIF('31'!$B:$B,$D43,'31'!$L:$L)),0,SUMIF('31'!$B:$B,$D43,'31'!$L:$L)))))</f>
        <v>0</v>
      </c>
      <c r="AK43" s="35">
        <f t="shared" si="2"/>
        <v>0</v>
      </c>
      <c r="AL43" s="31">
        <f t="shared" si="3"/>
        <v>106</v>
      </c>
    </row>
    <row r="44" spans="1:38" ht="18" x14ac:dyDescent="0.25">
      <c r="A44" s="19">
        <v>38</v>
      </c>
      <c r="C44" s="39">
        <f>IF(D44="","",VLOOKUP('CUADRO GENERADO'!D44,'BASE DATOS CONDUCTORES'!B:C,2,FALSE))</f>
        <v>6108</v>
      </c>
      <c r="D44" s="28">
        <f>IFERROR(VLOOKUP(A44,'BASE DATOS CONDUCTORES'!$X$4:$AB$403,5,FALSE),"")</f>
        <v>108</v>
      </c>
      <c r="E44" s="34" t="str">
        <f>IF(ISNA(VLOOKUP(D44,SALDOS!C:D,2,FALSE)),"",VLOOKUP(D44,SALDOS!C:D,2,FALSE))</f>
        <v/>
      </c>
      <c r="F44" s="34">
        <f>IF($D44="","",(IF($C44="","",IF(ISNA(SUMIF('1'!$CA:$CA,$C44,'1'!$CB:$CB)),0,SUMIF('1'!$CA:$CA,$C44,'1'!$CB:$CB)))-IF($D44="","",IF(ISNA(SUMIF('1'!$B:$B,$D44,'1'!$L:$L)),0,SUMIF('1'!$B:$B,$D44,'1'!$L:$L)))))</f>
        <v>0</v>
      </c>
      <c r="G44" s="34">
        <f>IF($D44="","",(IF($C44="","",IF(ISNA(SUMIF('2'!$CA:$CA,$C44,'2'!$CB:$CB)),0,SUMIF('2'!$CA:$CA,$C44,'2'!$CB:$CB)))-IF($D44="","",IF(ISNA(SUMIF('2'!$B:$B,$D44,'2'!$L:$L)),0,SUMIF('2'!$B:$B,$D44,'2'!$L:$L)))))</f>
        <v>0</v>
      </c>
      <c r="H44" s="34">
        <f>IF($D44="","",(IF($C44="","",IF(ISNA(SUMIF('3'!$CA:$CA,$C44,'3'!$CB:$CB)),0,SUMIF('3'!$CA:$CA,$C44,'3'!$CB:$CB)))-IF($D44="","",IF(ISNA(SUMIF('3'!$B:$B,$D44,'3'!$L:$L)),0,SUMIF('3'!$B:$B,$D44,'3'!$L:$L)))))</f>
        <v>0</v>
      </c>
      <c r="I44" s="34">
        <f>IF($D44="","",(IF($C44="","",IF(ISNA(SUMIF('4'!$CA:$CA,$C44,'4'!$CB:$CB)),0,SUMIF('4'!$CA:$CA,$C44,'4'!$CB:$CB)))-IF($D44="","",IF(ISNA(SUMIF('4'!$B:$B,$D44,'4'!$L:$L)),0,SUMIF('4'!$B:$B,$D44,'4'!$L:$L)))))</f>
        <v>0</v>
      </c>
      <c r="J44" s="34">
        <f>IF($D44="","",(IF($C44="","",IF(ISNA(SUMIF('5'!$CA:$CA,$C44,'5'!$CB:$CB)),0,SUMIF('5'!$CA:$CA,$C44,'5'!$CB:$CB)))-IF($D44="","",IF(ISNA(SUMIF('5'!$B:$B,$D44,'5'!$L:$L)),0,SUMIF('5'!$B:$B,$D44,'5'!$L:$L)))))</f>
        <v>0</v>
      </c>
      <c r="K44" s="34">
        <f>IF($D44="","",(IF($C44="","",IF(ISNA(SUMIF('6'!$CA:$CA,$C44,'6'!$CB:$CB)),0,SUMIF('6'!$CA:$CA,$C44,'6'!$CB:$CB)))-IF($D44="","",IF(ISNA(SUMIF('6'!$B:$B,$D44,'6'!$L:$L)),0,SUMIF('6'!$B:$B,$D44,'6'!$L:$L)))))</f>
        <v>0</v>
      </c>
      <c r="L44" s="34">
        <f>IF($D44="","",(IF($C44="","",IF(ISNA(SUMIF('7'!$CA:$CA,$C44,'7'!$CB:$CB)),0,SUMIF('7'!$CA:$CA,$C44,'7'!$CB:$CB)))-IF($D44="","",IF(ISNA(SUMIF('7'!$B:$B,$D44,'7'!$L:$L)),0,SUMIF('7'!$B:$B,$D44,'7'!$L:$L)))))</f>
        <v>0</v>
      </c>
      <c r="M44" s="34">
        <f>IF($D44="","",(IF($C44="","",IF(ISNA(SUMIF('8'!$CA:$CA,$C44,'8'!$CB:$CB)),0,SUMIF('8'!$CA:$CA,$C44,'8'!$CB:$CB)))-IF($D44="","",IF(ISNA(SUMIF('8'!$B:$B,$D44,'8'!$L:$L)),0,SUMIF('8'!$B:$B,$D44,'8'!$L:$L)))))</f>
        <v>0</v>
      </c>
      <c r="N44" s="34">
        <f>IF($D44="","",(IF($C44="","",IF(ISNA(SUMIF('9'!$CA:$CA,$C44,'9'!$CB:$CB)),0,SUMIF('9'!$CA:$CA,$C44,'9'!$CB:$CB)))-IF($D44="","",IF(ISNA(SUMIF('9'!$B:$B,$D44,'9'!$L:$L)),0,SUMIF('9'!$B:$B,$D44,'9'!$L:$L)))))</f>
        <v>0</v>
      </c>
      <c r="O44" s="34">
        <f>IF($D44="","",(IF($C44="","",IF(ISNA(SUMIF('10'!$CA:$CA,$C44,'10'!$CB:$CB)),0,SUMIF('10'!$CA:$CA,$C44,'10'!$CB:$CB)))-IF($D44="","",IF(ISNA(SUMIF('10'!$B:$B,$D44,'10'!$L:$L)),0,SUMIF('10'!$B:$B,$D44,'10'!$L:$L)))))</f>
        <v>0</v>
      </c>
      <c r="P44" s="34">
        <f>IF($D44="","",(IF($C44="","",IF(ISNA(SUMIF('11'!$CA:$CA,$C44,'11'!$CB:$CB)),0,SUMIF('11'!$CA:$CA,$C44,'11'!$CB:$CB)))-IF($D44="","",IF(ISNA(SUMIF('11'!$B:$B,$D44,'11'!$L:$L)),0,SUMIF('11'!$B:$B,$D44,'11'!$L:$L)))))</f>
        <v>0</v>
      </c>
      <c r="Q44" s="34">
        <f>IF($D44="","",(IF($C44="","",IF(ISNA(SUMIF('12'!$CA:$CA,$C44,'12'!$CB:$CB)),0,SUMIF('12'!$CA:$CA,$C44,'12'!$CB:$CB)))-IF($D44="","",IF(ISNA(SUMIF('12'!$B:$B,$D44,'12'!$L:$L)),0,SUMIF('12'!$B:$B,$D44,'12'!$L:$L)))))</f>
        <v>0</v>
      </c>
      <c r="R44" s="34">
        <f>IF($D44="","",(IF($C44="","",IF(ISNA(SUMIF('13'!$CA:$CA,$C44,'13'!$CB:$CB)),0,SUMIF('13'!$CA:$CA,$C44,'13'!$CB:$CB)))-IF($D44="","",IF(ISNA(SUMIF('13'!$B:$B,$D44,'13'!$L:$L)),0,SUMIF('13'!$B:$B,$D44,'13'!$L:$L)))))</f>
        <v>0</v>
      </c>
      <c r="S44" s="34">
        <f>IF($D44="","",(IF($C44="","",IF(ISNA(SUMIF('14'!$CA:$CA,$C44,'14'!$CB:$CB)),0,SUMIF('14'!$CA:$CA,$C44,'14'!$CB:$CB)))-IF($D44="","",IF(ISNA(SUMIF('14'!$B:$B,$D44,'14'!$L:$L)),0,SUMIF('14'!$B:$B,$D44,'14'!$L:$L)))))</f>
        <v>0</v>
      </c>
      <c r="T44" s="34">
        <f>IF($D44="","",(IF($C44="","",IF(ISNA(SUMIF('15'!$CA:$CA,$C44,'15'!$CB:$CB)),0,SUMIF('15'!$CA:$CA,$C44,'15'!$CB:$CB)))-IF($D44="","",IF(ISNA(SUMIF('15'!$B:$B,$D44,'15'!$L:$L)),0,SUMIF('15'!$B:$B,$D44,'15'!$L:$L)))))</f>
        <v>0</v>
      </c>
      <c r="U44" s="34">
        <f>IF($D44="","",(IF($C44="","",IF(ISNA(SUMIF('16'!$CA:$CA,$C44,'16'!$CB:$CB)),0,SUMIF('16'!$CA:$CA,$C44,'16'!$CB:$CB)))-IF($D44="","",IF(ISNA(SUMIF('16'!$B:$B,$D44,'16'!$L:$L)),0,SUMIF('16'!$B:$B,$D44,'16'!$L:$L)))))</f>
        <v>0</v>
      </c>
      <c r="V44" s="34">
        <f>IF($D44="","",(IF($C44="","",IF(ISNA(SUMIF('17'!$CA:$CA,$C44,'17'!$CB:$CB)),0,SUMIF('17'!$CA:$CA,$C44,'17'!$CB:$CB)))-IF($D44="","",IF(ISNA(SUMIF('17'!$B:$B,$D44,'17'!$L:$L)),0,SUMIF('17'!$B:$B,$D44,'17'!$L:$L)))))</f>
        <v>0</v>
      </c>
      <c r="W44" s="34">
        <f>IF($D44="","",(IF($C44="","",IF(ISNA(SUMIF('18'!$CA:$CA,$C44,'18'!$CB:$CB)),0,SUMIF('18'!$CA:$CA,$C44,'18'!$CB:$CB)))-IF($D44="","",IF(ISNA(SUMIF('18'!$B:$B,$D44,'18'!$L:$L)),0,SUMIF('18'!$B:$B,$D44,'18'!$L:$L)))))</f>
        <v>0</v>
      </c>
      <c r="X44" s="34">
        <f>IF($D44="","",(IF($C44="","",IF(ISNA(SUMIF('19'!$CA:$CA,$C44,'19'!$CB:$CB)),0,SUMIF('19'!$CA:$CA,$C44,'19'!$CB:$CB)))-IF($D44="","",IF(ISNA(SUMIF('19'!$B:$B,$D44,'19'!$L:$L)),0,SUMIF('19'!$B:$B,$D44,'19'!$L:$L)))))</f>
        <v>0</v>
      </c>
      <c r="Y44" s="34">
        <f>IF($D44="","",(IF($C44="","",IF(ISNA(SUMIF('20'!$CA:$CA,$C44,'20'!$CB:$CB)),0,SUMIF('20'!$CA:$CA,$C44,'20'!$CB:$CB)))-IF($D44="","",IF(ISNA(SUMIF('20'!$B:$B,$D44,'20'!$L:$L)),0,SUMIF('20'!$B:$B,$D44,'20'!$L:$L)))))</f>
        <v>0</v>
      </c>
      <c r="Z44" s="34">
        <f>IF($D44="","",(IF($C44="","",IF(ISNA(SUMIF('21'!$CA:$CA,$C44,'21'!$CB:$CB)),0,SUMIF('21'!$CA:$CA,$C44,'21'!$CB:$CB)))-IF($D44="","",IF(ISNA(SUMIF('21'!$B:$B,$D44,'21'!$L:$L)),0,SUMIF('21'!$B:$B,$D44,'21'!$L:$L)))))</f>
        <v>0</v>
      </c>
      <c r="AA44" s="34">
        <f>IF($D44="","",(IF($C44="","",IF(ISNA(SUMIF('22'!$CA:$CA,$C44,'22'!$CB:$CB)),0,SUMIF('22'!$CA:$CA,$C44,'22'!$CB:$CB)))-IF($D44="","",IF(ISNA(SUMIF('22'!$B:$B,$D44,'22'!$L:$L)),0,SUMIF('22'!$B:$B,$D44,'22'!$L:$L)))))</f>
        <v>0</v>
      </c>
      <c r="AB44" s="34">
        <f>IF($D44="","",(IF($C44="","",IF(ISNA(SUMIF('23'!$CA:$CA,$C44,'23'!$CB:$CB)),0,SUMIF('23'!$CA:$CA,$C44,'23'!$CB:$CB)))-IF($D44="","",IF(ISNA(SUMIF('23'!$B:$B,$D44,'23'!$L:$L)),0,SUMIF('23'!$B:$B,$D44,'23'!$L:$L)))))</f>
        <v>0</v>
      </c>
      <c r="AC44" s="34">
        <f>IF($D44="","",(IF($C44="","",IF(ISNA(SUMIF('24'!$CA:$CA,$C44,'24'!$CB:$CB)),0,SUMIF('24'!$CA:$CA,$C44,'24'!$CB:$CB)))-IF($D44="","",IF(ISNA(SUMIF('24'!$B:$B,$D44,'24'!$L:$L)),0,SUMIF('24'!$B:$B,$D44,'24'!$L:$L)))))</f>
        <v>0</v>
      </c>
      <c r="AD44" s="34">
        <f>IF($D44="","",(IF($C44="","",IF(ISNA(SUMIF('25'!$CA:$CA,$C44,'25'!$CB:$CB)),0,SUMIF('25'!$CA:$CA,$C44,'25'!$CB:$CB)))-IF($D44="","",IF(ISNA(SUMIF('25'!$B:$B,$D44,'25'!$L:$L)),0,SUMIF('25'!$B:$B,$D44,'25'!$L:$L)))))</f>
        <v>0</v>
      </c>
      <c r="AE44" s="34">
        <f>IF($D44="","",(IF($C44="","",IF(ISNA(SUMIF('26'!$CA:$CA,$C44,'26'!$CB:$CB)),0,SUMIF('26'!$CA:$CA,$C44,'26'!$CB:$CB)))-IF($D44="","",IF(ISNA(SUMIF('26'!$B:$B,$D44,'26'!$L:$L)),0,SUMIF('26'!$B:$B,$D44,'26'!$L:$L)))))</f>
        <v>0</v>
      </c>
      <c r="AF44" s="34">
        <f>IF($D44="","",(IF($C44="","",IF(ISNA(SUMIF('27'!$CA:$CA,$C44,'27'!$CB:$CB)),0,SUMIF('27'!$CA:$CA,$C44,'27'!$CB:$CB)))-IF($D44="","",IF(ISNA(SUMIF('27'!$B:$B,$D44,'27'!$L:$L)),0,SUMIF('27'!$B:$B,$D44,'27'!$L:$L)))))</f>
        <v>0</v>
      </c>
      <c r="AG44" s="34">
        <f>IF($D44="","",(IF($C44="","",IF(ISNA(SUMIF('28'!$CA:$CA,$C44,'28'!$CB:$CB)),0,SUMIF('28'!$CA:$CA,$C44,'28'!$CB:$CB)))-IF($D44="","",IF(ISNA(SUMIF('28'!$B:$B,$D44,'28'!$L:$L)),0,SUMIF('28'!$B:$B,$D44,'28'!$L:$L)))))</f>
        <v>0</v>
      </c>
      <c r="AH44" s="34">
        <f>IF($D44="","",(IF($C44="","",IF(ISNA(SUMIF('29'!$CA:$CA,$C44,'29'!$CB:$CB)),0,SUMIF('29'!$CA:$CA,$C44,'29'!$CB:$CB)))-IF($D44="","",IF(ISNA(SUMIF('29'!$B:$B,$D44,'29'!$L:$L)),0,SUMIF('29'!$B:$B,$D44,'29'!$L:$L)))))</f>
        <v>0</v>
      </c>
      <c r="AI44" s="34">
        <f>IF($D44="","",(IF($C44="","",IF(ISNA(SUMIF('30'!$CA:$CA,$C44,'30'!$CB:$CB)),0,SUMIF('30'!$CA:$CA,$C44,'30'!$CB:$CB)))-IF($D44="","",IF(ISNA(SUMIF('30'!$B:$B,$D44,'30'!$L:$L)),0,SUMIF('30'!$B:$B,$D44,'30'!$L:$L)))))</f>
        <v>0</v>
      </c>
      <c r="AJ44" s="34">
        <f>IF($D44="","",(IF($C44="","",IF(ISNA(SUMIF('31'!$CA:$CA,$C44,'31'!$CB:$CB)),0,SUMIF('31'!$CA:$CA,$C44,'31'!$CB:$CB)))-IF($D44="","",IF(ISNA(SUMIF('31'!$B:$B,$D44,'31'!$L:$L)),0,SUMIF('31'!$B:$B,$D44,'31'!$L:$L)))))</f>
        <v>0</v>
      </c>
      <c r="AK44" s="35">
        <f t="shared" si="2"/>
        <v>0</v>
      </c>
      <c r="AL44" s="31">
        <f t="shared" si="3"/>
        <v>108</v>
      </c>
    </row>
    <row r="45" spans="1:38" ht="18" x14ac:dyDescent="0.25">
      <c r="A45" s="19">
        <v>39</v>
      </c>
      <c r="C45" s="39">
        <f>IF(D45="","",VLOOKUP('CUADRO GENERADO'!D45,'BASE DATOS CONDUCTORES'!B:C,2,FALSE))</f>
        <v>6115</v>
      </c>
      <c r="D45" s="28">
        <f>IFERROR(VLOOKUP(A45,'BASE DATOS CONDUCTORES'!$X$4:$AB$403,5,FALSE),"")</f>
        <v>115</v>
      </c>
      <c r="E45" s="34" t="str">
        <f>IF(ISNA(VLOOKUP(D45,SALDOS!C:D,2,FALSE)),"",VLOOKUP(D45,SALDOS!C:D,2,FALSE))</f>
        <v/>
      </c>
      <c r="F45" s="34">
        <f>IF($D45="","",(IF($C45="","",IF(ISNA(SUMIF('1'!$CA:$CA,$C45,'1'!$CB:$CB)),0,SUMIF('1'!$CA:$CA,$C45,'1'!$CB:$CB)))-IF($D45="","",IF(ISNA(SUMIF('1'!$B:$B,$D45,'1'!$L:$L)),0,SUMIF('1'!$B:$B,$D45,'1'!$L:$L)))))</f>
        <v>0</v>
      </c>
      <c r="G45" s="34">
        <f>IF($D45="","",(IF($C45="","",IF(ISNA(SUMIF('2'!$CA:$CA,$C45,'2'!$CB:$CB)),0,SUMIF('2'!$CA:$CA,$C45,'2'!$CB:$CB)))-IF($D45="","",IF(ISNA(SUMIF('2'!$B:$B,$D45,'2'!$L:$L)),0,SUMIF('2'!$B:$B,$D45,'2'!$L:$L)))))</f>
        <v>0</v>
      </c>
      <c r="H45" s="34">
        <f>IF($D45="","",(IF($C45="","",IF(ISNA(SUMIF('3'!$CA:$CA,$C45,'3'!$CB:$CB)),0,SUMIF('3'!$CA:$CA,$C45,'3'!$CB:$CB)))-IF($D45="","",IF(ISNA(SUMIF('3'!$B:$B,$D45,'3'!$L:$L)),0,SUMIF('3'!$B:$B,$D45,'3'!$L:$L)))))</f>
        <v>0</v>
      </c>
      <c r="I45" s="34">
        <f>IF($D45="","",(IF($C45="","",IF(ISNA(SUMIF('4'!$CA:$CA,$C45,'4'!$CB:$CB)),0,SUMIF('4'!$CA:$CA,$C45,'4'!$CB:$CB)))-IF($D45="","",IF(ISNA(SUMIF('4'!$B:$B,$D45,'4'!$L:$L)),0,SUMIF('4'!$B:$B,$D45,'4'!$L:$L)))))</f>
        <v>0</v>
      </c>
      <c r="J45" s="34">
        <f>IF($D45="","",(IF($C45="","",IF(ISNA(SUMIF('5'!$CA:$CA,$C45,'5'!$CB:$CB)),0,SUMIF('5'!$CA:$CA,$C45,'5'!$CB:$CB)))-IF($D45="","",IF(ISNA(SUMIF('5'!$B:$B,$D45,'5'!$L:$L)),0,SUMIF('5'!$B:$B,$D45,'5'!$L:$L)))))</f>
        <v>0</v>
      </c>
      <c r="K45" s="34">
        <f>IF($D45="","",(IF($C45="","",IF(ISNA(SUMIF('6'!$CA:$CA,$C45,'6'!$CB:$CB)),0,SUMIF('6'!$CA:$CA,$C45,'6'!$CB:$CB)))-IF($D45="","",IF(ISNA(SUMIF('6'!$B:$B,$D45,'6'!$L:$L)),0,SUMIF('6'!$B:$B,$D45,'6'!$L:$L)))))</f>
        <v>0</v>
      </c>
      <c r="L45" s="34">
        <f>IF($D45="","",(IF($C45="","",IF(ISNA(SUMIF('7'!$CA:$CA,$C45,'7'!$CB:$CB)),0,SUMIF('7'!$CA:$CA,$C45,'7'!$CB:$CB)))-IF($D45="","",IF(ISNA(SUMIF('7'!$B:$B,$D45,'7'!$L:$L)),0,SUMIF('7'!$B:$B,$D45,'7'!$L:$L)))))</f>
        <v>0</v>
      </c>
      <c r="M45" s="34">
        <f>IF($D45="","",(IF($C45="","",IF(ISNA(SUMIF('8'!$CA:$CA,$C45,'8'!$CB:$CB)),0,SUMIF('8'!$CA:$CA,$C45,'8'!$CB:$CB)))-IF($D45="","",IF(ISNA(SUMIF('8'!$B:$B,$D45,'8'!$L:$L)),0,SUMIF('8'!$B:$B,$D45,'8'!$L:$L)))))</f>
        <v>0</v>
      </c>
      <c r="N45" s="34">
        <f>IF($D45="","",(IF($C45="","",IF(ISNA(SUMIF('9'!$CA:$CA,$C45,'9'!$CB:$CB)),0,SUMIF('9'!$CA:$CA,$C45,'9'!$CB:$CB)))-IF($D45="","",IF(ISNA(SUMIF('9'!$B:$B,$D45,'9'!$L:$L)),0,SUMIF('9'!$B:$B,$D45,'9'!$L:$L)))))</f>
        <v>0</v>
      </c>
      <c r="O45" s="34">
        <f>IF($D45="","",(IF($C45="","",IF(ISNA(SUMIF('10'!$CA:$CA,$C45,'10'!$CB:$CB)),0,SUMIF('10'!$CA:$CA,$C45,'10'!$CB:$CB)))-IF($D45="","",IF(ISNA(SUMIF('10'!$B:$B,$D45,'10'!$L:$L)),0,SUMIF('10'!$B:$B,$D45,'10'!$L:$L)))))</f>
        <v>0</v>
      </c>
      <c r="P45" s="34">
        <f>IF($D45="","",(IF($C45="","",IF(ISNA(SUMIF('11'!$CA:$CA,$C45,'11'!$CB:$CB)),0,SUMIF('11'!$CA:$CA,$C45,'11'!$CB:$CB)))-IF($D45="","",IF(ISNA(SUMIF('11'!$B:$B,$D45,'11'!$L:$L)),0,SUMIF('11'!$B:$B,$D45,'11'!$L:$L)))))</f>
        <v>0</v>
      </c>
      <c r="Q45" s="34">
        <f>IF($D45="","",(IF($C45="","",IF(ISNA(SUMIF('12'!$CA:$CA,$C45,'12'!$CB:$CB)),0,SUMIF('12'!$CA:$CA,$C45,'12'!$CB:$CB)))-IF($D45="","",IF(ISNA(SUMIF('12'!$B:$B,$D45,'12'!$L:$L)),0,SUMIF('12'!$B:$B,$D45,'12'!$L:$L)))))</f>
        <v>0</v>
      </c>
      <c r="R45" s="34">
        <f>IF($D45="","",(IF($C45="","",IF(ISNA(SUMIF('13'!$CA:$CA,$C45,'13'!$CB:$CB)),0,SUMIF('13'!$CA:$CA,$C45,'13'!$CB:$CB)))-IF($D45="","",IF(ISNA(SUMIF('13'!$B:$B,$D45,'13'!$L:$L)),0,SUMIF('13'!$B:$B,$D45,'13'!$L:$L)))))</f>
        <v>0</v>
      </c>
      <c r="S45" s="34">
        <f>IF($D45="","",(IF($C45="","",IF(ISNA(SUMIF('14'!$CA:$CA,$C45,'14'!$CB:$CB)),0,SUMIF('14'!$CA:$CA,$C45,'14'!$CB:$CB)))-IF($D45="","",IF(ISNA(SUMIF('14'!$B:$B,$D45,'14'!$L:$L)),0,SUMIF('14'!$B:$B,$D45,'14'!$L:$L)))))</f>
        <v>0</v>
      </c>
      <c r="T45" s="34">
        <f>IF($D45="","",(IF($C45="","",IF(ISNA(SUMIF('15'!$CA:$CA,$C45,'15'!$CB:$CB)),0,SUMIF('15'!$CA:$CA,$C45,'15'!$CB:$CB)))-IF($D45="","",IF(ISNA(SUMIF('15'!$B:$B,$D45,'15'!$L:$L)),0,SUMIF('15'!$B:$B,$D45,'15'!$L:$L)))))</f>
        <v>0</v>
      </c>
      <c r="U45" s="34">
        <f>IF($D45="","",(IF($C45="","",IF(ISNA(SUMIF('16'!$CA:$CA,$C45,'16'!$CB:$CB)),0,SUMIF('16'!$CA:$CA,$C45,'16'!$CB:$CB)))-IF($D45="","",IF(ISNA(SUMIF('16'!$B:$B,$D45,'16'!$L:$L)),0,SUMIF('16'!$B:$B,$D45,'16'!$L:$L)))))</f>
        <v>0</v>
      </c>
      <c r="V45" s="34">
        <f>IF($D45="","",(IF($C45="","",IF(ISNA(SUMIF('17'!$CA:$CA,$C45,'17'!$CB:$CB)),0,SUMIF('17'!$CA:$CA,$C45,'17'!$CB:$CB)))-IF($D45="","",IF(ISNA(SUMIF('17'!$B:$B,$D45,'17'!$L:$L)),0,SUMIF('17'!$B:$B,$D45,'17'!$L:$L)))))</f>
        <v>0</v>
      </c>
      <c r="W45" s="34">
        <f>IF($D45="","",(IF($C45="","",IF(ISNA(SUMIF('18'!$CA:$CA,$C45,'18'!$CB:$CB)),0,SUMIF('18'!$CA:$CA,$C45,'18'!$CB:$CB)))-IF($D45="","",IF(ISNA(SUMIF('18'!$B:$B,$D45,'18'!$L:$L)),0,SUMIF('18'!$B:$B,$D45,'18'!$L:$L)))))</f>
        <v>0</v>
      </c>
      <c r="X45" s="34">
        <f>IF($D45="","",(IF($C45="","",IF(ISNA(SUMIF('19'!$CA:$CA,$C45,'19'!$CB:$CB)),0,SUMIF('19'!$CA:$CA,$C45,'19'!$CB:$CB)))-IF($D45="","",IF(ISNA(SUMIF('19'!$B:$B,$D45,'19'!$L:$L)),0,SUMIF('19'!$B:$B,$D45,'19'!$L:$L)))))</f>
        <v>0</v>
      </c>
      <c r="Y45" s="34">
        <f>IF($D45="","",(IF($C45="","",IF(ISNA(SUMIF('20'!$CA:$CA,$C45,'20'!$CB:$CB)),0,SUMIF('20'!$CA:$CA,$C45,'20'!$CB:$CB)))-IF($D45="","",IF(ISNA(SUMIF('20'!$B:$B,$D45,'20'!$L:$L)),0,SUMIF('20'!$B:$B,$D45,'20'!$L:$L)))))</f>
        <v>0</v>
      </c>
      <c r="Z45" s="34">
        <f>IF($D45="","",(IF($C45="","",IF(ISNA(SUMIF('21'!$CA:$CA,$C45,'21'!$CB:$CB)),0,SUMIF('21'!$CA:$CA,$C45,'21'!$CB:$CB)))-IF($D45="","",IF(ISNA(SUMIF('21'!$B:$B,$D45,'21'!$L:$L)),0,SUMIF('21'!$B:$B,$D45,'21'!$L:$L)))))</f>
        <v>0</v>
      </c>
      <c r="AA45" s="34">
        <f>IF($D45="","",(IF($C45="","",IF(ISNA(SUMIF('22'!$CA:$CA,$C45,'22'!$CB:$CB)),0,SUMIF('22'!$CA:$CA,$C45,'22'!$CB:$CB)))-IF($D45="","",IF(ISNA(SUMIF('22'!$B:$B,$D45,'22'!$L:$L)),0,SUMIF('22'!$B:$B,$D45,'22'!$L:$L)))))</f>
        <v>0</v>
      </c>
      <c r="AB45" s="34">
        <f>IF($D45="","",(IF($C45="","",IF(ISNA(SUMIF('23'!$CA:$CA,$C45,'23'!$CB:$CB)),0,SUMIF('23'!$CA:$CA,$C45,'23'!$CB:$CB)))-IF($D45="","",IF(ISNA(SUMIF('23'!$B:$B,$D45,'23'!$L:$L)),0,SUMIF('23'!$B:$B,$D45,'23'!$L:$L)))))</f>
        <v>0</v>
      </c>
      <c r="AC45" s="34">
        <f>IF($D45="","",(IF($C45="","",IF(ISNA(SUMIF('24'!$CA:$CA,$C45,'24'!$CB:$CB)),0,SUMIF('24'!$CA:$CA,$C45,'24'!$CB:$CB)))-IF($D45="","",IF(ISNA(SUMIF('24'!$B:$B,$D45,'24'!$L:$L)),0,SUMIF('24'!$B:$B,$D45,'24'!$L:$L)))))</f>
        <v>0</v>
      </c>
      <c r="AD45" s="34">
        <f>IF($D45="","",(IF($C45="","",IF(ISNA(SUMIF('25'!$CA:$CA,$C45,'25'!$CB:$CB)),0,SUMIF('25'!$CA:$CA,$C45,'25'!$CB:$CB)))-IF($D45="","",IF(ISNA(SUMIF('25'!$B:$B,$D45,'25'!$L:$L)),0,SUMIF('25'!$B:$B,$D45,'25'!$L:$L)))))</f>
        <v>0</v>
      </c>
      <c r="AE45" s="34">
        <f>IF($D45="","",(IF($C45="","",IF(ISNA(SUMIF('26'!$CA:$CA,$C45,'26'!$CB:$CB)),0,SUMIF('26'!$CA:$CA,$C45,'26'!$CB:$CB)))-IF($D45="","",IF(ISNA(SUMIF('26'!$B:$B,$D45,'26'!$L:$L)),0,SUMIF('26'!$B:$B,$D45,'26'!$L:$L)))))</f>
        <v>0</v>
      </c>
      <c r="AF45" s="34">
        <f>IF($D45="","",(IF($C45="","",IF(ISNA(SUMIF('27'!$CA:$CA,$C45,'27'!$CB:$CB)),0,SUMIF('27'!$CA:$CA,$C45,'27'!$CB:$CB)))-IF($D45="","",IF(ISNA(SUMIF('27'!$B:$B,$D45,'27'!$L:$L)),0,SUMIF('27'!$B:$B,$D45,'27'!$L:$L)))))</f>
        <v>0</v>
      </c>
      <c r="AG45" s="34">
        <f>IF($D45="","",(IF($C45="","",IF(ISNA(SUMIF('28'!$CA:$CA,$C45,'28'!$CB:$CB)),0,SUMIF('28'!$CA:$CA,$C45,'28'!$CB:$CB)))-IF($D45="","",IF(ISNA(SUMIF('28'!$B:$B,$D45,'28'!$L:$L)),0,SUMIF('28'!$B:$B,$D45,'28'!$L:$L)))))</f>
        <v>0</v>
      </c>
      <c r="AH45" s="34">
        <f>IF($D45="","",(IF($C45="","",IF(ISNA(SUMIF('29'!$CA:$CA,$C45,'29'!$CB:$CB)),0,SUMIF('29'!$CA:$CA,$C45,'29'!$CB:$CB)))-IF($D45="","",IF(ISNA(SUMIF('29'!$B:$B,$D45,'29'!$L:$L)),0,SUMIF('29'!$B:$B,$D45,'29'!$L:$L)))))</f>
        <v>0</v>
      </c>
      <c r="AI45" s="34">
        <f>IF($D45="","",(IF($C45="","",IF(ISNA(SUMIF('30'!$CA:$CA,$C45,'30'!$CB:$CB)),0,SUMIF('30'!$CA:$CA,$C45,'30'!$CB:$CB)))-IF($D45="","",IF(ISNA(SUMIF('30'!$B:$B,$D45,'30'!$L:$L)),0,SUMIF('30'!$B:$B,$D45,'30'!$L:$L)))))</f>
        <v>0</v>
      </c>
      <c r="AJ45" s="34">
        <f>IF($D45="","",(IF($C45="","",IF(ISNA(SUMIF('31'!$CA:$CA,$C45,'31'!$CB:$CB)),0,SUMIF('31'!$CA:$CA,$C45,'31'!$CB:$CB)))-IF($D45="","",IF(ISNA(SUMIF('31'!$B:$B,$D45,'31'!$L:$L)),0,SUMIF('31'!$B:$B,$D45,'31'!$L:$L)))))</f>
        <v>0</v>
      </c>
      <c r="AK45" s="35">
        <f t="shared" si="2"/>
        <v>0</v>
      </c>
      <c r="AL45" s="31">
        <f t="shared" si="3"/>
        <v>115</v>
      </c>
    </row>
    <row r="46" spans="1:38" ht="18" x14ac:dyDescent="0.25">
      <c r="A46" s="19">
        <v>40</v>
      </c>
      <c r="C46" s="39">
        <f>IF(D46="","",VLOOKUP('CUADRO GENERADO'!D46,'BASE DATOS CONDUCTORES'!B:C,2,FALSE))</f>
        <v>6117</v>
      </c>
      <c r="D46" s="28">
        <f>IFERROR(VLOOKUP(A46,'BASE DATOS CONDUCTORES'!$X$4:$AB$403,5,FALSE),"")</f>
        <v>117</v>
      </c>
      <c r="E46" s="34" t="str">
        <f>IF(ISNA(VLOOKUP(D46,SALDOS!C:D,2,FALSE)),"",VLOOKUP(D46,SALDOS!C:D,2,FALSE))</f>
        <v/>
      </c>
      <c r="F46" s="34">
        <f>IF($D46="","",(IF($C46="","",IF(ISNA(SUMIF('1'!$CA:$CA,$C46,'1'!$CB:$CB)),0,SUMIF('1'!$CA:$CA,$C46,'1'!$CB:$CB)))-IF($D46="","",IF(ISNA(SUMIF('1'!$B:$B,$D46,'1'!$L:$L)),0,SUMIF('1'!$B:$B,$D46,'1'!$L:$L)))))</f>
        <v>0</v>
      </c>
      <c r="G46" s="34">
        <f>IF($D46="","",(IF($C46="","",IF(ISNA(SUMIF('2'!$CA:$CA,$C46,'2'!$CB:$CB)),0,SUMIF('2'!$CA:$CA,$C46,'2'!$CB:$CB)))-IF($D46="","",IF(ISNA(SUMIF('2'!$B:$B,$D46,'2'!$L:$L)),0,SUMIF('2'!$B:$B,$D46,'2'!$L:$L)))))</f>
        <v>0</v>
      </c>
      <c r="H46" s="34">
        <f>IF($D46="","",(IF($C46="","",IF(ISNA(SUMIF('3'!$CA:$CA,$C46,'3'!$CB:$CB)),0,SUMIF('3'!$CA:$CA,$C46,'3'!$CB:$CB)))-IF($D46="","",IF(ISNA(SUMIF('3'!$B:$B,$D46,'3'!$L:$L)),0,SUMIF('3'!$B:$B,$D46,'3'!$L:$L)))))</f>
        <v>0</v>
      </c>
      <c r="I46" s="34">
        <f>IF($D46="","",(IF($C46="","",IF(ISNA(SUMIF('4'!$CA:$CA,$C46,'4'!$CB:$CB)),0,SUMIF('4'!$CA:$CA,$C46,'4'!$CB:$CB)))-IF($D46="","",IF(ISNA(SUMIF('4'!$B:$B,$D46,'4'!$L:$L)),0,SUMIF('4'!$B:$B,$D46,'4'!$L:$L)))))</f>
        <v>0</v>
      </c>
      <c r="J46" s="34">
        <f>IF($D46="","",(IF($C46="","",IF(ISNA(SUMIF('5'!$CA:$CA,$C46,'5'!$CB:$CB)),0,SUMIF('5'!$CA:$CA,$C46,'5'!$CB:$CB)))-IF($D46="","",IF(ISNA(SUMIF('5'!$B:$B,$D46,'5'!$L:$L)),0,SUMIF('5'!$B:$B,$D46,'5'!$L:$L)))))</f>
        <v>0</v>
      </c>
      <c r="K46" s="34">
        <f>IF($D46="","",(IF($C46="","",IF(ISNA(SUMIF('6'!$CA:$CA,$C46,'6'!$CB:$CB)),0,SUMIF('6'!$CA:$CA,$C46,'6'!$CB:$CB)))-IF($D46="","",IF(ISNA(SUMIF('6'!$B:$B,$D46,'6'!$L:$L)),0,SUMIF('6'!$B:$B,$D46,'6'!$L:$L)))))</f>
        <v>0</v>
      </c>
      <c r="L46" s="34">
        <f>IF($D46="","",(IF($C46="","",IF(ISNA(SUMIF('7'!$CA:$CA,$C46,'7'!$CB:$CB)),0,SUMIF('7'!$CA:$CA,$C46,'7'!$CB:$CB)))-IF($D46="","",IF(ISNA(SUMIF('7'!$B:$B,$D46,'7'!$L:$L)),0,SUMIF('7'!$B:$B,$D46,'7'!$L:$L)))))</f>
        <v>0</v>
      </c>
      <c r="M46" s="34">
        <f>IF($D46="","",(IF($C46="","",IF(ISNA(SUMIF('8'!$CA:$CA,$C46,'8'!$CB:$CB)),0,SUMIF('8'!$CA:$CA,$C46,'8'!$CB:$CB)))-IF($D46="","",IF(ISNA(SUMIF('8'!$B:$B,$D46,'8'!$L:$L)),0,SUMIF('8'!$B:$B,$D46,'8'!$L:$L)))))</f>
        <v>0</v>
      </c>
      <c r="N46" s="34">
        <f>IF($D46="","",(IF($C46="","",IF(ISNA(SUMIF('9'!$CA:$CA,$C46,'9'!$CB:$CB)),0,SUMIF('9'!$CA:$CA,$C46,'9'!$CB:$CB)))-IF($D46="","",IF(ISNA(SUMIF('9'!$B:$B,$D46,'9'!$L:$L)),0,SUMIF('9'!$B:$B,$D46,'9'!$L:$L)))))</f>
        <v>0</v>
      </c>
      <c r="O46" s="34">
        <f>IF($D46="","",(IF($C46="","",IF(ISNA(SUMIF('10'!$CA:$CA,$C46,'10'!$CB:$CB)),0,SUMIF('10'!$CA:$CA,$C46,'10'!$CB:$CB)))-IF($D46="","",IF(ISNA(SUMIF('10'!$B:$B,$D46,'10'!$L:$L)),0,SUMIF('10'!$B:$B,$D46,'10'!$L:$L)))))</f>
        <v>0</v>
      </c>
      <c r="P46" s="34">
        <f>IF($D46="","",(IF($C46="","",IF(ISNA(SUMIF('11'!$CA:$CA,$C46,'11'!$CB:$CB)),0,SUMIF('11'!$CA:$CA,$C46,'11'!$CB:$CB)))-IF($D46="","",IF(ISNA(SUMIF('11'!$B:$B,$D46,'11'!$L:$L)),0,SUMIF('11'!$B:$B,$D46,'11'!$L:$L)))))</f>
        <v>0</v>
      </c>
      <c r="Q46" s="34">
        <f>IF($D46="","",(IF($C46="","",IF(ISNA(SUMIF('12'!$CA:$CA,$C46,'12'!$CB:$CB)),0,SUMIF('12'!$CA:$CA,$C46,'12'!$CB:$CB)))-IF($D46="","",IF(ISNA(SUMIF('12'!$B:$B,$D46,'12'!$L:$L)),0,SUMIF('12'!$B:$B,$D46,'12'!$L:$L)))))</f>
        <v>0</v>
      </c>
      <c r="R46" s="34">
        <f>IF($D46="","",(IF($C46="","",IF(ISNA(SUMIF('13'!$CA:$CA,$C46,'13'!$CB:$CB)),0,SUMIF('13'!$CA:$CA,$C46,'13'!$CB:$CB)))-IF($D46="","",IF(ISNA(SUMIF('13'!$B:$B,$D46,'13'!$L:$L)),0,SUMIF('13'!$B:$B,$D46,'13'!$L:$L)))))</f>
        <v>0</v>
      </c>
      <c r="S46" s="34">
        <f>IF($D46="","",(IF($C46="","",IF(ISNA(SUMIF('14'!$CA:$CA,$C46,'14'!$CB:$CB)),0,SUMIF('14'!$CA:$CA,$C46,'14'!$CB:$CB)))-IF($D46="","",IF(ISNA(SUMIF('14'!$B:$B,$D46,'14'!$L:$L)),0,SUMIF('14'!$B:$B,$D46,'14'!$L:$L)))))</f>
        <v>0</v>
      </c>
      <c r="T46" s="34">
        <f>IF($D46="","",(IF($C46="","",IF(ISNA(SUMIF('15'!$CA:$CA,$C46,'15'!$CB:$CB)),0,SUMIF('15'!$CA:$CA,$C46,'15'!$CB:$CB)))-IF($D46="","",IF(ISNA(SUMIF('15'!$B:$B,$D46,'15'!$L:$L)),0,SUMIF('15'!$B:$B,$D46,'15'!$L:$L)))))</f>
        <v>0</v>
      </c>
      <c r="U46" s="34">
        <f>IF($D46="","",(IF($C46="","",IF(ISNA(SUMIF('16'!$CA:$CA,$C46,'16'!$CB:$CB)),0,SUMIF('16'!$CA:$CA,$C46,'16'!$CB:$CB)))-IF($D46="","",IF(ISNA(SUMIF('16'!$B:$B,$D46,'16'!$L:$L)),0,SUMIF('16'!$B:$B,$D46,'16'!$L:$L)))))</f>
        <v>0</v>
      </c>
      <c r="V46" s="34">
        <f>IF($D46="","",(IF($C46="","",IF(ISNA(SUMIF('17'!$CA:$CA,$C46,'17'!$CB:$CB)),0,SUMIF('17'!$CA:$CA,$C46,'17'!$CB:$CB)))-IF($D46="","",IF(ISNA(SUMIF('17'!$B:$B,$D46,'17'!$L:$L)),0,SUMIF('17'!$B:$B,$D46,'17'!$L:$L)))))</f>
        <v>0</v>
      </c>
      <c r="W46" s="34">
        <f>IF($D46="","",(IF($C46="","",IF(ISNA(SUMIF('18'!$CA:$CA,$C46,'18'!$CB:$CB)),0,SUMIF('18'!$CA:$CA,$C46,'18'!$CB:$CB)))-IF($D46="","",IF(ISNA(SUMIF('18'!$B:$B,$D46,'18'!$L:$L)),0,SUMIF('18'!$B:$B,$D46,'18'!$L:$L)))))</f>
        <v>0</v>
      </c>
      <c r="X46" s="34">
        <f>IF($D46="","",(IF($C46="","",IF(ISNA(SUMIF('19'!$CA:$CA,$C46,'19'!$CB:$CB)),0,SUMIF('19'!$CA:$CA,$C46,'19'!$CB:$CB)))-IF($D46="","",IF(ISNA(SUMIF('19'!$B:$B,$D46,'19'!$L:$L)),0,SUMIF('19'!$B:$B,$D46,'19'!$L:$L)))))</f>
        <v>0</v>
      </c>
      <c r="Y46" s="34">
        <f>IF($D46="","",(IF($C46="","",IF(ISNA(SUMIF('20'!$CA:$CA,$C46,'20'!$CB:$CB)),0,SUMIF('20'!$CA:$CA,$C46,'20'!$CB:$CB)))-IF($D46="","",IF(ISNA(SUMIF('20'!$B:$B,$D46,'20'!$L:$L)),0,SUMIF('20'!$B:$B,$D46,'20'!$L:$L)))))</f>
        <v>0</v>
      </c>
      <c r="Z46" s="34">
        <f>IF($D46="","",(IF($C46="","",IF(ISNA(SUMIF('21'!$CA:$CA,$C46,'21'!$CB:$CB)),0,SUMIF('21'!$CA:$CA,$C46,'21'!$CB:$CB)))-IF($D46="","",IF(ISNA(SUMIF('21'!$B:$B,$D46,'21'!$L:$L)),0,SUMIF('21'!$B:$B,$D46,'21'!$L:$L)))))</f>
        <v>0</v>
      </c>
      <c r="AA46" s="34">
        <f>IF($D46="","",(IF($C46="","",IF(ISNA(SUMIF('22'!$CA:$CA,$C46,'22'!$CB:$CB)),0,SUMIF('22'!$CA:$CA,$C46,'22'!$CB:$CB)))-IF($D46="","",IF(ISNA(SUMIF('22'!$B:$B,$D46,'22'!$L:$L)),0,SUMIF('22'!$B:$B,$D46,'22'!$L:$L)))))</f>
        <v>0</v>
      </c>
      <c r="AB46" s="34">
        <f>IF($D46="","",(IF($C46="","",IF(ISNA(SUMIF('23'!$CA:$CA,$C46,'23'!$CB:$CB)),0,SUMIF('23'!$CA:$CA,$C46,'23'!$CB:$CB)))-IF($D46="","",IF(ISNA(SUMIF('23'!$B:$B,$D46,'23'!$L:$L)),0,SUMIF('23'!$B:$B,$D46,'23'!$L:$L)))))</f>
        <v>0</v>
      </c>
      <c r="AC46" s="34">
        <f>IF($D46="","",(IF($C46="","",IF(ISNA(SUMIF('24'!$CA:$CA,$C46,'24'!$CB:$CB)),0,SUMIF('24'!$CA:$CA,$C46,'24'!$CB:$CB)))-IF($D46="","",IF(ISNA(SUMIF('24'!$B:$B,$D46,'24'!$L:$L)),0,SUMIF('24'!$B:$B,$D46,'24'!$L:$L)))))</f>
        <v>0</v>
      </c>
      <c r="AD46" s="34">
        <f>IF($D46="","",(IF($C46="","",IF(ISNA(SUMIF('25'!$CA:$CA,$C46,'25'!$CB:$CB)),0,SUMIF('25'!$CA:$CA,$C46,'25'!$CB:$CB)))-IF($D46="","",IF(ISNA(SUMIF('25'!$B:$B,$D46,'25'!$L:$L)),0,SUMIF('25'!$B:$B,$D46,'25'!$L:$L)))))</f>
        <v>0</v>
      </c>
      <c r="AE46" s="34">
        <f>IF($D46="","",(IF($C46="","",IF(ISNA(SUMIF('26'!$CA:$CA,$C46,'26'!$CB:$CB)),0,SUMIF('26'!$CA:$CA,$C46,'26'!$CB:$CB)))-IF($D46="","",IF(ISNA(SUMIF('26'!$B:$B,$D46,'26'!$L:$L)),0,SUMIF('26'!$B:$B,$D46,'26'!$L:$L)))))</f>
        <v>0</v>
      </c>
      <c r="AF46" s="34">
        <f>IF($D46="","",(IF($C46="","",IF(ISNA(SUMIF('27'!$CA:$CA,$C46,'27'!$CB:$CB)),0,SUMIF('27'!$CA:$CA,$C46,'27'!$CB:$CB)))-IF($D46="","",IF(ISNA(SUMIF('27'!$B:$B,$D46,'27'!$L:$L)),0,SUMIF('27'!$B:$B,$D46,'27'!$L:$L)))))</f>
        <v>0</v>
      </c>
      <c r="AG46" s="34">
        <f>IF($D46="","",(IF($C46="","",IF(ISNA(SUMIF('28'!$CA:$CA,$C46,'28'!$CB:$CB)),0,SUMIF('28'!$CA:$CA,$C46,'28'!$CB:$CB)))-IF($D46="","",IF(ISNA(SUMIF('28'!$B:$B,$D46,'28'!$L:$L)),0,SUMIF('28'!$B:$B,$D46,'28'!$L:$L)))))</f>
        <v>0</v>
      </c>
      <c r="AH46" s="34">
        <f>IF($D46="","",(IF($C46="","",IF(ISNA(SUMIF('29'!$CA:$CA,$C46,'29'!$CB:$CB)),0,SUMIF('29'!$CA:$CA,$C46,'29'!$CB:$CB)))-IF($D46="","",IF(ISNA(SUMIF('29'!$B:$B,$D46,'29'!$L:$L)),0,SUMIF('29'!$B:$B,$D46,'29'!$L:$L)))))</f>
        <v>0</v>
      </c>
      <c r="AI46" s="34">
        <f>IF($D46="","",(IF($C46="","",IF(ISNA(SUMIF('30'!$CA:$CA,$C46,'30'!$CB:$CB)),0,SUMIF('30'!$CA:$CA,$C46,'30'!$CB:$CB)))-IF($D46="","",IF(ISNA(SUMIF('30'!$B:$B,$D46,'30'!$L:$L)),0,SUMIF('30'!$B:$B,$D46,'30'!$L:$L)))))</f>
        <v>0</v>
      </c>
      <c r="AJ46" s="34">
        <f>IF($D46="","",(IF($C46="","",IF(ISNA(SUMIF('31'!$CA:$CA,$C46,'31'!$CB:$CB)),0,SUMIF('31'!$CA:$CA,$C46,'31'!$CB:$CB)))-IF($D46="","",IF(ISNA(SUMIF('31'!$B:$B,$D46,'31'!$L:$L)),0,SUMIF('31'!$B:$B,$D46,'31'!$L:$L)))))</f>
        <v>0</v>
      </c>
      <c r="AK46" s="35">
        <f t="shared" si="2"/>
        <v>0</v>
      </c>
      <c r="AL46" s="31">
        <f t="shared" si="3"/>
        <v>117</v>
      </c>
    </row>
    <row r="47" spans="1:38" ht="18" x14ac:dyDescent="0.25">
      <c r="A47" s="19">
        <v>41</v>
      </c>
      <c r="C47" s="39">
        <f>IF(D47="","",VLOOKUP('CUADRO GENERADO'!D47,'BASE DATOS CONDUCTORES'!B:C,2,FALSE))</f>
        <v>8056</v>
      </c>
      <c r="D47" s="28">
        <f>IFERROR(VLOOKUP(A47,'BASE DATOS CONDUCTORES'!$X$4:$AB$403,5,FALSE),"")</f>
        <v>118</v>
      </c>
      <c r="E47" s="34" t="str">
        <f>IF(ISNA(VLOOKUP(D47,SALDOS!C:D,2,FALSE)),"",VLOOKUP(D47,SALDOS!C:D,2,FALSE))</f>
        <v/>
      </c>
      <c r="F47" s="34">
        <f>IF($D47="","",(IF($C47="","",IF(ISNA(SUMIF('1'!$CA:$CA,$C47,'1'!$CB:$CB)),0,SUMIF('1'!$CA:$CA,$C47,'1'!$CB:$CB)))-IF($D47="","",IF(ISNA(SUMIF('1'!$B:$B,$D47,'1'!$L:$L)),0,SUMIF('1'!$B:$B,$D47,'1'!$L:$L)))))</f>
        <v>0</v>
      </c>
      <c r="G47" s="34">
        <f>IF($D47="","",(IF($C47="","",IF(ISNA(SUMIF('2'!$CA:$CA,$C47,'2'!$CB:$CB)),0,SUMIF('2'!$CA:$CA,$C47,'2'!$CB:$CB)))-IF($D47="","",IF(ISNA(SUMIF('2'!$B:$B,$D47,'2'!$L:$L)),0,SUMIF('2'!$B:$B,$D47,'2'!$L:$L)))))</f>
        <v>0</v>
      </c>
      <c r="H47" s="34">
        <f>IF($D47="","",(IF($C47="","",IF(ISNA(SUMIF('3'!$CA:$CA,$C47,'3'!$CB:$CB)),0,SUMIF('3'!$CA:$CA,$C47,'3'!$CB:$CB)))-IF($D47="","",IF(ISNA(SUMIF('3'!$B:$B,$D47,'3'!$L:$L)),0,SUMIF('3'!$B:$B,$D47,'3'!$L:$L)))))</f>
        <v>0</v>
      </c>
      <c r="I47" s="34">
        <f>IF($D47="","",(IF($C47="","",IF(ISNA(SUMIF('4'!$CA:$CA,$C47,'4'!$CB:$CB)),0,SUMIF('4'!$CA:$CA,$C47,'4'!$CB:$CB)))-IF($D47="","",IF(ISNA(SUMIF('4'!$B:$B,$D47,'4'!$L:$L)),0,SUMIF('4'!$B:$B,$D47,'4'!$L:$L)))))</f>
        <v>0</v>
      </c>
      <c r="J47" s="34">
        <f>IF($D47="","",(IF($C47="","",IF(ISNA(SUMIF('5'!$CA:$CA,$C47,'5'!$CB:$CB)),0,SUMIF('5'!$CA:$CA,$C47,'5'!$CB:$CB)))-IF($D47="","",IF(ISNA(SUMIF('5'!$B:$B,$D47,'5'!$L:$L)),0,SUMIF('5'!$B:$B,$D47,'5'!$L:$L)))))</f>
        <v>0</v>
      </c>
      <c r="K47" s="34">
        <f>IF($D47="","",(IF($C47="","",IF(ISNA(SUMIF('6'!$CA:$CA,$C47,'6'!$CB:$CB)),0,SUMIF('6'!$CA:$CA,$C47,'6'!$CB:$CB)))-IF($D47="","",IF(ISNA(SUMIF('6'!$B:$B,$D47,'6'!$L:$L)),0,SUMIF('6'!$B:$B,$D47,'6'!$L:$L)))))</f>
        <v>0</v>
      </c>
      <c r="L47" s="34">
        <f>IF($D47="","",(IF($C47="","",IF(ISNA(SUMIF('7'!$CA:$CA,$C47,'7'!$CB:$CB)),0,SUMIF('7'!$CA:$CA,$C47,'7'!$CB:$CB)))-IF($D47="","",IF(ISNA(SUMIF('7'!$B:$B,$D47,'7'!$L:$L)),0,SUMIF('7'!$B:$B,$D47,'7'!$L:$L)))))</f>
        <v>0</v>
      </c>
      <c r="M47" s="34">
        <f>IF($D47="","",(IF($C47="","",IF(ISNA(SUMIF('8'!$CA:$CA,$C47,'8'!$CB:$CB)),0,SUMIF('8'!$CA:$CA,$C47,'8'!$CB:$CB)))-IF($D47="","",IF(ISNA(SUMIF('8'!$B:$B,$D47,'8'!$L:$L)),0,SUMIF('8'!$B:$B,$D47,'8'!$L:$L)))))</f>
        <v>0</v>
      </c>
      <c r="N47" s="34">
        <f>IF($D47="","",(IF($C47="","",IF(ISNA(SUMIF('9'!$CA:$CA,$C47,'9'!$CB:$CB)),0,SUMIF('9'!$CA:$CA,$C47,'9'!$CB:$CB)))-IF($D47="","",IF(ISNA(SUMIF('9'!$B:$B,$D47,'9'!$L:$L)),0,SUMIF('9'!$B:$B,$D47,'9'!$L:$L)))))</f>
        <v>0</v>
      </c>
      <c r="O47" s="34">
        <f>IF($D47="","",(IF($C47="","",IF(ISNA(SUMIF('10'!$CA:$CA,$C47,'10'!$CB:$CB)),0,SUMIF('10'!$CA:$CA,$C47,'10'!$CB:$CB)))-IF($D47="","",IF(ISNA(SUMIF('10'!$B:$B,$D47,'10'!$L:$L)),0,SUMIF('10'!$B:$B,$D47,'10'!$L:$L)))))</f>
        <v>0</v>
      </c>
      <c r="P47" s="34">
        <f>IF($D47="","",(IF($C47="","",IF(ISNA(SUMIF('11'!$CA:$CA,$C47,'11'!$CB:$CB)),0,SUMIF('11'!$CA:$CA,$C47,'11'!$CB:$CB)))-IF($D47="","",IF(ISNA(SUMIF('11'!$B:$B,$D47,'11'!$L:$L)),0,SUMIF('11'!$B:$B,$D47,'11'!$L:$L)))))</f>
        <v>0</v>
      </c>
      <c r="Q47" s="34">
        <f>IF($D47="","",(IF($C47="","",IF(ISNA(SUMIF('12'!$CA:$CA,$C47,'12'!$CB:$CB)),0,SUMIF('12'!$CA:$CA,$C47,'12'!$CB:$CB)))-IF($D47="","",IF(ISNA(SUMIF('12'!$B:$B,$D47,'12'!$L:$L)),0,SUMIF('12'!$B:$B,$D47,'12'!$L:$L)))))</f>
        <v>0</v>
      </c>
      <c r="R47" s="34">
        <f>IF($D47="","",(IF($C47="","",IF(ISNA(SUMIF('13'!$CA:$CA,$C47,'13'!$CB:$CB)),0,SUMIF('13'!$CA:$CA,$C47,'13'!$CB:$CB)))-IF($D47="","",IF(ISNA(SUMIF('13'!$B:$B,$D47,'13'!$L:$L)),0,SUMIF('13'!$B:$B,$D47,'13'!$L:$L)))))</f>
        <v>0</v>
      </c>
      <c r="S47" s="34">
        <f>IF($D47="","",(IF($C47="","",IF(ISNA(SUMIF('14'!$CA:$CA,$C47,'14'!$CB:$CB)),0,SUMIF('14'!$CA:$CA,$C47,'14'!$CB:$CB)))-IF($D47="","",IF(ISNA(SUMIF('14'!$B:$B,$D47,'14'!$L:$L)),0,SUMIF('14'!$B:$B,$D47,'14'!$L:$L)))))</f>
        <v>0</v>
      </c>
      <c r="T47" s="34">
        <f>IF($D47="","",(IF($C47="","",IF(ISNA(SUMIF('15'!$CA:$CA,$C47,'15'!$CB:$CB)),0,SUMIF('15'!$CA:$CA,$C47,'15'!$CB:$CB)))-IF($D47="","",IF(ISNA(SUMIF('15'!$B:$B,$D47,'15'!$L:$L)),0,SUMIF('15'!$B:$B,$D47,'15'!$L:$L)))))</f>
        <v>0</v>
      </c>
      <c r="U47" s="34">
        <f>IF($D47="","",(IF($C47="","",IF(ISNA(SUMIF('16'!$CA:$CA,$C47,'16'!$CB:$CB)),0,SUMIF('16'!$CA:$CA,$C47,'16'!$CB:$CB)))-IF($D47="","",IF(ISNA(SUMIF('16'!$B:$B,$D47,'16'!$L:$L)),0,SUMIF('16'!$B:$B,$D47,'16'!$L:$L)))))</f>
        <v>0</v>
      </c>
      <c r="V47" s="34">
        <f>IF($D47="","",(IF($C47="","",IF(ISNA(SUMIF('17'!$CA:$CA,$C47,'17'!$CB:$CB)),0,SUMIF('17'!$CA:$CA,$C47,'17'!$CB:$CB)))-IF($D47="","",IF(ISNA(SUMIF('17'!$B:$B,$D47,'17'!$L:$L)),0,SUMIF('17'!$B:$B,$D47,'17'!$L:$L)))))</f>
        <v>0</v>
      </c>
      <c r="W47" s="34">
        <f>IF($D47="","",(IF($C47="","",IF(ISNA(SUMIF('18'!$CA:$CA,$C47,'18'!$CB:$CB)),0,SUMIF('18'!$CA:$CA,$C47,'18'!$CB:$CB)))-IF($D47="","",IF(ISNA(SUMIF('18'!$B:$B,$D47,'18'!$L:$L)),0,SUMIF('18'!$B:$B,$D47,'18'!$L:$L)))))</f>
        <v>0</v>
      </c>
      <c r="X47" s="34">
        <f>IF($D47="","",(IF($C47="","",IF(ISNA(SUMIF('19'!$CA:$CA,$C47,'19'!$CB:$CB)),0,SUMIF('19'!$CA:$CA,$C47,'19'!$CB:$CB)))-IF($D47="","",IF(ISNA(SUMIF('19'!$B:$B,$D47,'19'!$L:$L)),0,SUMIF('19'!$B:$B,$D47,'19'!$L:$L)))))</f>
        <v>0</v>
      </c>
      <c r="Y47" s="34">
        <f>IF($D47="","",(IF($C47="","",IF(ISNA(SUMIF('20'!$CA:$CA,$C47,'20'!$CB:$CB)),0,SUMIF('20'!$CA:$CA,$C47,'20'!$CB:$CB)))-IF($D47="","",IF(ISNA(SUMIF('20'!$B:$B,$D47,'20'!$L:$L)),0,SUMIF('20'!$B:$B,$D47,'20'!$L:$L)))))</f>
        <v>0</v>
      </c>
      <c r="Z47" s="34">
        <f>IF($D47="","",(IF($C47="","",IF(ISNA(SUMIF('21'!$CA:$CA,$C47,'21'!$CB:$CB)),0,SUMIF('21'!$CA:$CA,$C47,'21'!$CB:$CB)))-IF($D47="","",IF(ISNA(SUMIF('21'!$B:$B,$D47,'21'!$L:$L)),0,SUMIF('21'!$B:$B,$D47,'21'!$L:$L)))))</f>
        <v>0</v>
      </c>
      <c r="AA47" s="34">
        <f>IF($D47="","",(IF($C47="","",IF(ISNA(SUMIF('22'!$CA:$CA,$C47,'22'!$CB:$CB)),0,SUMIF('22'!$CA:$CA,$C47,'22'!$CB:$CB)))-IF($D47="","",IF(ISNA(SUMIF('22'!$B:$B,$D47,'22'!$L:$L)),0,SUMIF('22'!$B:$B,$D47,'22'!$L:$L)))))</f>
        <v>0</v>
      </c>
      <c r="AB47" s="34">
        <f>IF($D47="","",(IF($C47="","",IF(ISNA(SUMIF('23'!$CA:$CA,$C47,'23'!$CB:$CB)),0,SUMIF('23'!$CA:$CA,$C47,'23'!$CB:$CB)))-IF($D47="","",IF(ISNA(SUMIF('23'!$B:$B,$D47,'23'!$L:$L)),0,SUMIF('23'!$B:$B,$D47,'23'!$L:$L)))))</f>
        <v>0</v>
      </c>
      <c r="AC47" s="34">
        <f>IF($D47="","",(IF($C47="","",IF(ISNA(SUMIF('24'!$CA:$CA,$C47,'24'!$CB:$CB)),0,SUMIF('24'!$CA:$CA,$C47,'24'!$CB:$CB)))-IF($D47="","",IF(ISNA(SUMIF('24'!$B:$B,$D47,'24'!$L:$L)),0,SUMIF('24'!$B:$B,$D47,'24'!$L:$L)))))</f>
        <v>0</v>
      </c>
      <c r="AD47" s="34">
        <f>IF($D47="","",(IF($C47="","",IF(ISNA(SUMIF('25'!$CA:$CA,$C47,'25'!$CB:$CB)),0,SUMIF('25'!$CA:$CA,$C47,'25'!$CB:$CB)))-IF($D47="","",IF(ISNA(SUMIF('25'!$B:$B,$D47,'25'!$L:$L)),0,SUMIF('25'!$B:$B,$D47,'25'!$L:$L)))))</f>
        <v>0</v>
      </c>
      <c r="AE47" s="34">
        <f>IF($D47="","",(IF($C47="","",IF(ISNA(SUMIF('26'!$CA:$CA,$C47,'26'!$CB:$CB)),0,SUMIF('26'!$CA:$CA,$C47,'26'!$CB:$CB)))-IF($D47="","",IF(ISNA(SUMIF('26'!$B:$B,$D47,'26'!$L:$L)),0,SUMIF('26'!$B:$B,$D47,'26'!$L:$L)))))</f>
        <v>0</v>
      </c>
      <c r="AF47" s="34">
        <f>IF($D47="","",(IF($C47="","",IF(ISNA(SUMIF('27'!$CA:$CA,$C47,'27'!$CB:$CB)),0,SUMIF('27'!$CA:$CA,$C47,'27'!$CB:$CB)))-IF($D47="","",IF(ISNA(SUMIF('27'!$B:$B,$D47,'27'!$L:$L)),0,SUMIF('27'!$B:$B,$D47,'27'!$L:$L)))))</f>
        <v>0</v>
      </c>
      <c r="AG47" s="34">
        <f>IF($D47="","",(IF($C47="","",IF(ISNA(SUMIF('28'!$CA:$CA,$C47,'28'!$CB:$CB)),0,SUMIF('28'!$CA:$CA,$C47,'28'!$CB:$CB)))-IF($D47="","",IF(ISNA(SUMIF('28'!$B:$B,$D47,'28'!$L:$L)),0,SUMIF('28'!$B:$B,$D47,'28'!$L:$L)))))</f>
        <v>0</v>
      </c>
      <c r="AH47" s="34">
        <f>IF($D47="","",(IF($C47="","",IF(ISNA(SUMIF('29'!$CA:$CA,$C47,'29'!$CB:$CB)),0,SUMIF('29'!$CA:$CA,$C47,'29'!$CB:$CB)))-IF($D47="","",IF(ISNA(SUMIF('29'!$B:$B,$D47,'29'!$L:$L)),0,SUMIF('29'!$B:$B,$D47,'29'!$L:$L)))))</f>
        <v>0</v>
      </c>
      <c r="AI47" s="34">
        <f>IF($D47="","",(IF($C47="","",IF(ISNA(SUMIF('30'!$CA:$CA,$C47,'30'!$CB:$CB)),0,SUMIF('30'!$CA:$CA,$C47,'30'!$CB:$CB)))-IF($D47="","",IF(ISNA(SUMIF('30'!$B:$B,$D47,'30'!$L:$L)),0,SUMIF('30'!$B:$B,$D47,'30'!$L:$L)))))</f>
        <v>0</v>
      </c>
      <c r="AJ47" s="34">
        <f>IF($D47="","",(IF($C47="","",IF(ISNA(SUMIF('31'!$CA:$CA,$C47,'31'!$CB:$CB)),0,SUMIF('31'!$CA:$CA,$C47,'31'!$CB:$CB)))-IF($D47="","",IF(ISNA(SUMIF('31'!$B:$B,$D47,'31'!$L:$L)),0,SUMIF('31'!$B:$B,$D47,'31'!$L:$L)))))</f>
        <v>0</v>
      </c>
      <c r="AK47" s="35">
        <f t="shared" si="2"/>
        <v>0</v>
      </c>
      <c r="AL47" s="31">
        <f t="shared" si="3"/>
        <v>118</v>
      </c>
    </row>
    <row r="48" spans="1:38" ht="18" x14ac:dyDescent="0.25">
      <c r="A48" s="19">
        <v>42</v>
      </c>
      <c r="C48" s="39">
        <f>IF(D48="","",VLOOKUP('CUADRO GENERADO'!D48,'BASE DATOS CONDUCTORES'!B:C,2,FALSE))</f>
        <v>6122</v>
      </c>
      <c r="D48" s="28">
        <f>IFERROR(VLOOKUP(A48,'BASE DATOS CONDUCTORES'!$X$4:$AB$403,5,FALSE),"")</f>
        <v>122</v>
      </c>
      <c r="E48" s="34" t="str">
        <f>IF(ISNA(VLOOKUP(D48,SALDOS!C:D,2,FALSE)),"",VLOOKUP(D48,SALDOS!C:D,2,FALSE))</f>
        <v/>
      </c>
      <c r="F48" s="34">
        <f>IF($D48="","",(IF($C48="","",IF(ISNA(SUMIF('1'!$CA:$CA,$C48,'1'!$CB:$CB)),0,SUMIF('1'!$CA:$CA,$C48,'1'!$CB:$CB)))-IF($D48="","",IF(ISNA(SUMIF('1'!$B:$B,$D48,'1'!$L:$L)),0,SUMIF('1'!$B:$B,$D48,'1'!$L:$L)))))</f>
        <v>0</v>
      </c>
      <c r="G48" s="34">
        <f>IF($D48="","",(IF($C48="","",IF(ISNA(SUMIF('2'!$CA:$CA,$C48,'2'!$CB:$CB)),0,SUMIF('2'!$CA:$CA,$C48,'2'!$CB:$CB)))-IF($D48="","",IF(ISNA(SUMIF('2'!$B:$B,$D48,'2'!$L:$L)),0,SUMIF('2'!$B:$B,$D48,'2'!$L:$L)))))</f>
        <v>0</v>
      </c>
      <c r="H48" s="34">
        <f>IF($D48="","",(IF($C48="","",IF(ISNA(SUMIF('3'!$CA:$CA,$C48,'3'!$CB:$CB)),0,SUMIF('3'!$CA:$CA,$C48,'3'!$CB:$CB)))-IF($D48="","",IF(ISNA(SUMIF('3'!$B:$B,$D48,'3'!$L:$L)),0,SUMIF('3'!$B:$B,$D48,'3'!$L:$L)))))</f>
        <v>0</v>
      </c>
      <c r="I48" s="34">
        <f>IF($D48="","",(IF($C48="","",IF(ISNA(SUMIF('4'!$CA:$CA,$C48,'4'!$CB:$CB)),0,SUMIF('4'!$CA:$CA,$C48,'4'!$CB:$CB)))-IF($D48="","",IF(ISNA(SUMIF('4'!$B:$B,$D48,'4'!$L:$L)),0,SUMIF('4'!$B:$B,$D48,'4'!$L:$L)))))</f>
        <v>0</v>
      </c>
      <c r="J48" s="34">
        <f>IF($D48="","",(IF($C48="","",IF(ISNA(SUMIF('5'!$CA:$CA,$C48,'5'!$CB:$CB)),0,SUMIF('5'!$CA:$CA,$C48,'5'!$CB:$CB)))-IF($D48="","",IF(ISNA(SUMIF('5'!$B:$B,$D48,'5'!$L:$L)),0,SUMIF('5'!$B:$B,$D48,'5'!$L:$L)))))</f>
        <v>0</v>
      </c>
      <c r="K48" s="34">
        <f>IF($D48="","",(IF($C48="","",IF(ISNA(SUMIF('6'!$CA:$CA,$C48,'6'!$CB:$CB)),0,SUMIF('6'!$CA:$CA,$C48,'6'!$CB:$CB)))-IF($D48="","",IF(ISNA(SUMIF('6'!$B:$B,$D48,'6'!$L:$L)),0,SUMIF('6'!$B:$B,$D48,'6'!$L:$L)))))</f>
        <v>0</v>
      </c>
      <c r="L48" s="34">
        <f>IF($D48="","",(IF($C48="","",IF(ISNA(SUMIF('7'!$CA:$CA,$C48,'7'!$CB:$CB)),0,SUMIF('7'!$CA:$CA,$C48,'7'!$CB:$CB)))-IF($D48="","",IF(ISNA(SUMIF('7'!$B:$B,$D48,'7'!$L:$L)),0,SUMIF('7'!$B:$B,$D48,'7'!$L:$L)))))</f>
        <v>0</v>
      </c>
      <c r="M48" s="34">
        <f>IF($D48="","",(IF($C48="","",IF(ISNA(SUMIF('8'!$CA:$CA,$C48,'8'!$CB:$CB)),0,SUMIF('8'!$CA:$CA,$C48,'8'!$CB:$CB)))-IF($D48="","",IF(ISNA(SUMIF('8'!$B:$B,$D48,'8'!$L:$L)),0,SUMIF('8'!$B:$B,$D48,'8'!$L:$L)))))</f>
        <v>0</v>
      </c>
      <c r="N48" s="34">
        <f>IF($D48="","",(IF($C48="","",IF(ISNA(SUMIF('9'!$CA:$CA,$C48,'9'!$CB:$CB)),0,SUMIF('9'!$CA:$CA,$C48,'9'!$CB:$CB)))-IF($D48="","",IF(ISNA(SUMIF('9'!$B:$B,$D48,'9'!$L:$L)),0,SUMIF('9'!$B:$B,$D48,'9'!$L:$L)))))</f>
        <v>0</v>
      </c>
      <c r="O48" s="34">
        <f>IF($D48="","",(IF($C48="","",IF(ISNA(SUMIF('10'!$CA:$CA,$C48,'10'!$CB:$CB)),0,SUMIF('10'!$CA:$CA,$C48,'10'!$CB:$CB)))-IF($D48="","",IF(ISNA(SUMIF('10'!$B:$B,$D48,'10'!$L:$L)),0,SUMIF('10'!$B:$B,$D48,'10'!$L:$L)))))</f>
        <v>0</v>
      </c>
      <c r="P48" s="34">
        <f>IF($D48="","",(IF($C48="","",IF(ISNA(SUMIF('11'!$CA:$CA,$C48,'11'!$CB:$CB)),0,SUMIF('11'!$CA:$CA,$C48,'11'!$CB:$CB)))-IF($D48="","",IF(ISNA(SUMIF('11'!$B:$B,$D48,'11'!$L:$L)),0,SUMIF('11'!$B:$B,$D48,'11'!$L:$L)))))</f>
        <v>0</v>
      </c>
      <c r="Q48" s="34">
        <f>IF($D48="","",(IF($C48="","",IF(ISNA(SUMIF('12'!$CA:$CA,$C48,'12'!$CB:$CB)),0,SUMIF('12'!$CA:$CA,$C48,'12'!$CB:$CB)))-IF($D48="","",IF(ISNA(SUMIF('12'!$B:$B,$D48,'12'!$L:$L)),0,SUMIF('12'!$B:$B,$D48,'12'!$L:$L)))))</f>
        <v>0</v>
      </c>
      <c r="R48" s="34">
        <f>IF($D48="","",(IF($C48="","",IF(ISNA(SUMIF('13'!$CA:$CA,$C48,'13'!$CB:$CB)),0,SUMIF('13'!$CA:$CA,$C48,'13'!$CB:$CB)))-IF($D48="","",IF(ISNA(SUMIF('13'!$B:$B,$D48,'13'!$L:$L)),0,SUMIF('13'!$B:$B,$D48,'13'!$L:$L)))))</f>
        <v>0</v>
      </c>
      <c r="S48" s="34">
        <f>IF($D48="","",(IF($C48="","",IF(ISNA(SUMIF('14'!$CA:$CA,$C48,'14'!$CB:$CB)),0,SUMIF('14'!$CA:$CA,$C48,'14'!$CB:$CB)))-IF($D48="","",IF(ISNA(SUMIF('14'!$B:$B,$D48,'14'!$L:$L)),0,SUMIF('14'!$B:$B,$D48,'14'!$L:$L)))))</f>
        <v>0</v>
      </c>
      <c r="T48" s="34">
        <f>IF($D48="","",(IF($C48="","",IF(ISNA(SUMIF('15'!$CA:$CA,$C48,'15'!$CB:$CB)),0,SUMIF('15'!$CA:$CA,$C48,'15'!$CB:$CB)))-IF($D48="","",IF(ISNA(SUMIF('15'!$B:$B,$D48,'15'!$L:$L)),0,SUMIF('15'!$B:$B,$D48,'15'!$L:$L)))))</f>
        <v>0</v>
      </c>
      <c r="U48" s="34">
        <f>IF($D48="","",(IF($C48="","",IF(ISNA(SUMIF('16'!$CA:$CA,$C48,'16'!$CB:$CB)),0,SUMIF('16'!$CA:$CA,$C48,'16'!$CB:$CB)))-IF($D48="","",IF(ISNA(SUMIF('16'!$B:$B,$D48,'16'!$L:$L)),0,SUMIF('16'!$B:$B,$D48,'16'!$L:$L)))))</f>
        <v>0</v>
      </c>
      <c r="V48" s="34">
        <f>IF($D48="","",(IF($C48="","",IF(ISNA(SUMIF('17'!$CA:$CA,$C48,'17'!$CB:$CB)),0,SUMIF('17'!$CA:$CA,$C48,'17'!$CB:$CB)))-IF($D48="","",IF(ISNA(SUMIF('17'!$B:$B,$D48,'17'!$L:$L)),0,SUMIF('17'!$B:$B,$D48,'17'!$L:$L)))))</f>
        <v>0</v>
      </c>
      <c r="W48" s="34">
        <f>IF($D48="","",(IF($C48="","",IF(ISNA(SUMIF('18'!$CA:$CA,$C48,'18'!$CB:$CB)),0,SUMIF('18'!$CA:$CA,$C48,'18'!$CB:$CB)))-IF($D48="","",IF(ISNA(SUMIF('18'!$B:$B,$D48,'18'!$L:$L)),0,SUMIF('18'!$B:$B,$D48,'18'!$L:$L)))))</f>
        <v>0</v>
      </c>
      <c r="X48" s="34">
        <f>IF($D48="","",(IF($C48="","",IF(ISNA(SUMIF('19'!$CA:$CA,$C48,'19'!$CB:$CB)),0,SUMIF('19'!$CA:$CA,$C48,'19'!$CB:$CB)))-IF($D48="","",IF(ISNA(SUMIF('19'!$B:$B,$D48,'19'!$L:$L)),0,SUMIF('19'!$B:$B,$D48,'19'!$L:$L)))))</f>
        <v>0</v>
      </c>
      <c r="Y48" s="34">
        <f>IF($D48="","",(IF($C48="","",IF(ISNA(SUMIF('20'!$CA:$CA,$C48,'20'!$CB:$CB)),0,SUMIF('20'!$CA:$CA,$C48,'20'!$CB:$CB)))-IF($D48="","",IF(ISNA(SUMIF('20'!$B:$B,$D48,'20'!$L:$L)),0,SUMIF('20'!$B:$B,$D48,'20'!$L:$L)))))</f>
        <v>0</v>
      </c>
      <c r="Z48" s="34">
        <f>IF($D48="","",(IF($C48="","",IF(ISNA(SUMIF('21'!$CA:$CA,$C48,'21'!$CB:$CB)),0,SUMIF('21'!$CA:$CA,$C48,'21'!$CB:$CB)))-IF($D48="","",IF(ISNA(SUMIF('21'!$B:$B,$D48,'21'!$L:$L)),0,SUMIF('21'!$B:$B,$D48,'21'!$L:$L)))))</f>
        <v>0</v>
      </c>
      <c r="AA48" s="34">
        <f>IF($D48="","",(IF($C48="","",IF(ISNA(SUMIF('22'!$CA:$CA,$C48,'22'!$CB:$CB)),0,SUMIF('22'!$CA:$CA,$C48,'22'!$CB:$CB)))-IF($D48="","",IF(ISNA(SUMIF('22'!$B:$B,$D48,'22'!$L:$L)),0,SUMIF('22'!$B:$B,$D48,'22'!$L:$L)))))</f>
        <v>0</v>
      </c>
      <c r="AB48" s="34">
        <f>IF($D48="","",(IF($C48="","",IF(ISNA(SUMIF('23'!$CA:$CA,$C48,'23'!$CB:$CB)),0,SUMIF('23'!$CA:$CA,$C48,'23'!$CB:$CB)))-IF($D48="","",IF(ISNA(SUMIF('23'!$B:$B,$D48,'23'!$L:$L)),0,SUMIF('23'!$B:$B,$D48,'23'!$L:$L)))))</f>
        <v>0</v>
      </c>
      <c r="AC48" s="34">
        <f>IF($D48="","",(IF($C48="","",IF(ISNA(SUMIF('24'!$CA:$CA,$C48,'24'!$CB:$CB)),0,SUMIF('24'!$CA:$CA,$C48,'24'!$CB:$CB)))-IF($D48="","",IF(ISNA(SUMIF('24'!$B:$B,$D48,'24'!$L:$L)),0,SUMIF('24'!$B:$B,$D48,'24'!$L:$L)))))</f>
        <v>0</v>
      </c>
      <c r="AD48" s="34">
        <f>IF($D48="","",(IF($C48="","",IF(ISNA(SUMIF('25'!$CA:$CA,$C48,'25'!$CB:$CB)),0,SUMIF('25'!$CA:$CA,$C48,'25'!$CB:$CB)))-IF($D48="","",IF(ISNA(SUMIF('25'!$B:$B,$D48,'25'!$L:$L)),0,SUMIF('25'!$B:$B,$D48,'25'!$L:$L)))))</f>
        <v>0</v>
      </c>
      <c r="AE48" s="34">
        <f>IF($D48="","",(IF($C48="","",IF(ISNA(SUMIF('26'!$CA:$CA,$C48,'26'!$CB:$CB)),0,SUMIF('26'!$CA:$CA,$C48,'26'!$CB:$CB)))-IF($D48="","",IF(ISNA(SUMIF('26'!$B:$B,$D48,'26'!$L:$L)),0,SUMIF('26'!$B:$B,$D48,'26'!$L:$L)))))</f>
        <v>0</v>
      </c>
      <c r="AF48" s="34">
        <f>IF($D48="","",(IF($C48="","",IF(ISNA(SUMIF('27'!$CA:$CA,$C48,'27'!$CB:$CB)),0,SUMIF('27'!$CA:$CA,$C48,'27'!$CB:$CB)))-IF($D48="","",IF(ISNA(SUMIF('27'!$B:$B,$D48,'27'!$L:$L)),0,SUMIF('27'!$B:$B,$D48,'27'!$L:$L)))))</f>
        <v>0</v>
      </c>
      <c r="AG48" s="34">
        <f>IF($D48="","",(IF($C48="","",IF(ISNA(SUMIF('28'!$CA:$CA,$C48,'28'!$CB:$CB)),0,SUMIF('28'!$CA:$CA,$C48,'28'!$CB:$CB)))-IF($D48="","",IF(ISNA(SUMIF('28'!$B:$B,$D48,'28'!$L:$L)),0,SUMIF('28'!$B:$B,$D48,'28'!$L:$L)))))</f>
        <v>0</v>
      </c>
      <c r="AH48" s="34">
        <f>IF($D48="","",(IF($C48="","",IF(ISNA(SUMIF('29'!$CA:$CA,$C48,'29'!$CB:$CB)),0,SUMIF('29'!$CA:$CA,$C48,'29'!$CB:$CB)))-IF($D48="","",IF(ISNA(SUMIF('29'!$B:$B,$D48,'29'!$L:$L)),0,SUMIF('29'!$B:$B,$D48,'29'!$L:$L)))))</f>
        <v>0</v>
      </c>
      <c r="AI48" s="34">
        <f>IF($D48="","",(IF($C48="","",IF(ISNA(SUMIF('30'!$CA:$CA,$C48,'30'!$CB:$CB)),0,SUMIF('30'!$CA:$CA,$C48,'30'!$CB:$CB)))-IF($D48="","",IF(ISNA(SUMIF('30'!$B:$B,$D48,'30'!$L:$L)),0,SUMIF('30'!$B:$B,$D48,'30'!$L:$L)))))</f>
        <v>0</v>
      </c>
      <c r="AJ48" s="34">
        <f>IF($D48="","",(IF($C48="","",IF(ISNA(SUMIF('31'!$CA:$CA,$C48,'31'!$CB:$CB)),0,SUMIF('31'!$CA:$CA,$C48,'31'!$CB:$CB)))-IF($D48="","",IF(ISNA(SUMIF('31'!$B:$B,$D48,'31'!$L:$L)),0,SUMIF('31'!$B:$B,$D48,'31'!$L:$L)))))</f>
        <v>0</v>
      </c>
      <c r="AK48" s="35">
        <f t="shared" si="2"/>
        <v>0</v>
      </c>
      <c r="AL48" s="31">
        <f t="shared" si="3"/>
        <v>122</v>
      </c>
    </row>
    <row r="49" spans="1:38" ht="18" x14ac:dyDescent="0.25">
      <c r="A49" s="19">
        <v>43</v>
      </c>
      <c r="C49" s="39">
        <f>IF(D49="","",VLOOKUP('CUADRO GENERADO'!D49,'BASE DATOS CONDUCTORES'!B:C,2,FALSE))</f>
        <v>6131</v>
      </c>
      <c r="D49" s="28">
        <f>IFERROR(VLOOKUP(A49,'BASE DATOS CONDUCTORES'!$X$4:$AB$403,5,FALSE),"")</f>
        <v>131</v>
      </c>
      <c r="E49" s="34" t="str">
        <f>IF(ISNA(VLOOKUP(D49,SALDOS!C:D,2,FALSE)),"",VLOOKUP(D49,SALDOS!C:D,2,FALSE))</f>
        <v/>
      </c>
      <c r="F49" s="34">
        <f>IF($D49="","",(IF($C49="","",IF(ISNA(SUMIF('1'!$CA:$CA,$C49,'1'!$CB:$CB)),0,SUMIF('1'!$CA:$CA,$C49,'1'!$CB:$CB)))-IF($D49="","",IF(ISNA(SUMIF('1'!$B:$B,$D49,'1'!$L:$L)),0,SUMIF('1'!$B:$B,$D49,'1'!$L:$L)))))</f>
        <v>0</v>
      </c>
      <c r="G49" s="34">
        <f>IF($D49="","",(IF($C49="","",IF(ISNA(SUMIF('2'!$CA:$CA,$C49,'2'!$CB:$CB)),0,SUMIF('2'!$CA:$CA,$C49,'2'!$CB:$CB)))-IF($D49="","",IF(ISNA(SUMIF('2'!$B:$B,$D49,'2'!$L:$L)),0,SUMIF('2'!$B:$B,$D49,'2'!$L:$L)))))</f>
        <v>0</v>
      </c>
      <c r="H49" s="34">
        <f>IF($D49="","",(IF($C49="","",IF(ISNA(SUMIF('3'!$CA:$CA,$C49,'3'!$CB:$CB)),0,SUMIF('3'!$CA:$CA,$C49,'3'!$CB:$CB)))-IF($D49="","",IF(ISNA(SUMIF('3'!$B:$B,$D49,'3'!$L:$L)),0,SUMIF('3'!$B:$B,$D49,'3'!$L:$L)))))</f>
        <v>0</v>
      </c>
      <c r="I49" s="34">
        <f>IF($D49="","",(IF($C49="","",IF(ISNA(SUMIF('4'!$CA:$CA,$C49,'4'!$CB:$CB)),0,SUMIF('4'!$CA:$CA,$C49,'4'!$CB:$CB)))-IF($D49="","",IF(ISNA(SUMIF('4'!$B:$B,$D49,'4'!$L:$L)),0,SUMIF('4'!$B:$B,$D49,'4'!$L:$L)))))</f>
        <v>0</v>
      </c>
      <c r="J49" s="34">
        <f>IF($D49="","",(IF($C49="","",IF(ISNA(SUMIF('5'!$CA:$CA,$C49,'5'!$CB:$CB)),0,SUMIF('5'!$CA:$CA,$C49,'5'!$CB:$CB)))-IF($D49="","",IF(ISNA(SUMIF('5'!$B:$B,$D49,'5'!$L:$L)),0,SUMIF('5'!$B:$B,$D49,'5'!$L:$L)))))</f>
        <v>0</v>
      </c>
      <c r="K49" s="34">
        <f>IF($D49="","",(IF($C49="","",IF(ISNA(SUMIF('6'!$CA:$CA,$C49,'6'!$CB:$CB)),0,SUMIF('6'!$CA:$CA,$C49,'6'!$CB:$CB)))-IF($D49="","",IF(ISNA(SUMIF('6'!$B:$B,$D49,'6'!$L:$L)),0,SUMIF('6'!$B:$B,$D49,'6'!$L:$L)))))</f>
        <v>0</v>
      </c>
      <c r="L49" s="34">
        <f>IF($D49="","",(IF($C49="","",IF(ISNA(SUMIF('7'!$CA:$CA,$C49,'7'!$CB:$CB)),0,SUMIF('7'!$CA:$CA,$C49,'7'!$CB:$CB)))-IF($D49="","",IF(ISNA(SUMIF('7'!$B:$B,$D49,'7'!$L:$L)),0,SUMIF('7'!$B:$B,$D49,'7'!$L:$L)))))</f>
        <v>0</v>
      </c>
      <c r="M49" s="34">
        <f>IF($D49="","",(IF($C49="","",IF(ISNA(SUMIF('8'!$CA:$CA,$C49,'8'!$CB:$CB)),0,SUMIF('8'!$CA:$CA,$C49,'8'!$CB:$CB)))-IF($D49="","",IF(ISNA(SUMIF('8'!$B:$B,$D49,'8'!$L:$L)),0,SUMIF('8'!$B:$B,$D49,'8'!$L:$L)))))</f>
        <v>0</v>
      </c>
      <c r="N49" s="34">
        <f>IF($D49="","",(IF($C49="","",IF(ISNA(SUMIF('9'!$CA:$CA,$C49,'9'!$CB:$CB)),0,SUMIF('9'!$CA:$CA,$C49,'9'!$CB:$CB)))-IF($D49="","",IF(ISNA(SUMIF('9'!$B:$B,$D49,'9'!$L:$L)),0,SUMIF('9'!$B:$B,$D49,'9'!$L:$L)))))</f>
        <v>0</v>
      </c>
      <c r="O49" s="34">
        <f>IF($D49="","",(IF($C49="","",IF(ISNA(SUMIF('10'!$CA:$CA,$C49,'10'!$CB:$CB)),0,SUMIF('10'!$CA:$CA,$C49,'10'!$CB:$CB)))-IF($D49="","",IF(ISNA(SUMIF('10'!$B:$B,$D49,'10'!$L:$L)),0,SUMIF('10'!$B:$B,$D49,'10'!$L:$L)))))</f>
        <v>0</v>
      </c>
      <c r="P49" s="34">
        <f>IF($D49="","",(IF($C49="","",IF(ISNA(SUMIF('11'!$CA:$CA,$C49,'11'!$CB:$CB)),0,SUMIF('11'!$CA:$CA,$C49,'11'!$CB:$CB)))-IF($D49="","",IF(ISNA(SUMIF('11'!$B:$B,$D49,'11'!$L:$L)),0,SUMIF('11'!$B:$B,$D49,'11'!$L:$L)))))</f>
        <v>0</v>
      </c>
      <c r="Q49" s="34">
        <f>IF($D49="","",(IF($C49="","",IF(ISNA(SUMIF('12'!$CA:$CA,$C49,'12'!$CB:$CB)),0,SUMIF('12'!$CA:$CA,$C49,'12'!$CB:$CB)))-IF($D49="","",IF(ISNA(SUMIF('12'!$B:$B,$D49,'12'!$L:$L)),0,SUMIF('12'!$B:$B,$D49,'12'!$L:$L)))))</f>
        <v>0</v>
      </c>
      <c r="R49" s="34">
        <f>IF($D49="","",(IF($C49="","",IF(ISNA(SUMIF('13'!$CA:$CA,$C49,'13'!$CB:$CB)),0,SUMIF('13'!$CA:$CA,$C49,'13'!$CB:$CB)))-IF($D49="","",IF(ISNA(SUMIF('13'!$B:$B,$D49,'13'!$L:$L)),0,SUMIF('13'!$B:$B,$D49,'13'!$L:$L)))))</f>
        <v>0</v>
      </c>
      <c r="S49" s="34">
        <f>IF($D49="","",(IF($C49="","",IF(ISNA(SUMIF('14'!$CA:$CA,$C49,'14'!$CB:$CB)),0,SUMIF('14'!$CA:$CA,$C49,'14'!$CB:$CB)))-IF($D49="","",IF(ISNA(SUMIF('14'!$B:$B,$D49,'14'!$L:$L)),0,SUMIF('14'!$B:$B,$D49,'14'!$L:$L)))))</f>
        <v>0</v>
      </c>
      <c r="T49" s="34">
        <f>IF($D49="","",(IF($C49="","",IF(ISNA(SUMIF('15'!$CA:$CA,$C49,'15'!$CB:$CB)),0,SUMIF('15'!$CA:$CA,$C49,'15'!$CB:$CB)))-IF($D49="","",IF(ISNA(SUMIF('15'!$B:$B,$D49,'15'!$L:$L)),0,SUMIF('15'!$B:$B,$D49,'15'!$L:$L)))))</f>
        <v>0</v>
      </c>
      <c r="U49" s="34">
        <f>IF($D49="","",(IF($C49="","",IF(ISNA(SUMIF('16'!$CA:$CA,$C49,'16'!$CB:$CB)),0,SUMIF('16'!$CA:$CA,$C49,'16'!$CB:$CB)))-IF($D49="","",IF(ISNA(SUMIF('16'!$B:$B,$D49,'16'!$L:$L)),0,SUMIF('16'!$B:$B,$D49,'16'!$L:$L)))))</f>
        <v>0</v>
      </c>
      <c r="V49" s="34">
        <f>IF($D49="","",(IF($C49="","",IF(ISNA(SUMIF('17'!$CA:$CA,$C49,'17'!$CB:$CB)),0,SUMIF('17'!$CA:$CA,$C49,'17'!$CB:$CB)))-IF($D49="","",IF(ISNA(SUMIF('17'!$B:$B,$D49,'17'!$L:$L)),0,SUMIF('17'!$B:$B,$D49,'17'!$L:$L)))))</f>
        <v>0</v>
      </c>
      <c r="W49" s="34">
        <f>IF($D49="","",(IF($C49="","",IF(ISNA(SUMIF('18'!$CA:$CA,$C49,'18'!$CB:$CB)),0,SUMIF('18'!$CA:$CA,$C49,'18'!$CB:$CB)))-IF($D49="","",IF(ISNA(SUMIF('18'!$B:$B,$D49,'18'!$L:$L)),0,SUMIF('18'!$B:$B,$D49,'18'!$L:$L)))))</f>
        <v>0</v>
      </c>
      <c r="X49" s="34">
        <f>IF($D49="","",(IF($C49="","",IF(ISNA(SUMIF('19'!$CA:$CA,$C49,'19'!$CB:$CB)),0,SUMIF('19'!$CA:$CA,$C49,'19'!$CB:$CB)))-IF($D49="","",IF(ISNA(SUMIF('19'!$B:$B,$D49,'19'!$L:$L)),0,SUMIF('19'!$B:$B,$D49,'19'!$L:$L)))))</f>
        <v>0</v>
      </c>
      <c r="Y49" s="34">
        <f>IF($D49="","",(IF($C49="","",IF(ISNA(SUMIF('20'!$CA:$CA,$C49,'20'!$CB:$CB)),0,SUMIF('20'!$CA:$CA,$C49,'20'!$CB:$CB)))-IF($D49="","",IF(ISNA(SUMIF('20'!$B:$B,$D49,'20'!$L:$L)),0,SUMIF('20'!$B:$B,$D49,'20'!$L:$L)))))</f>
        <v>0</v>
      </c>
      <c r="Z49" s="34">
        <f>IF($D49="","",(IF($C49="","",IF(ISNA(SUMIF('21'!$CA:$CA,$C49,'21'!$CB:$CB)),0,SUMIF('21'!$CA:$CA,$C49,'21'!$CB:$CB)))-IF($D49="","",IF(ISNA(SUMIF('21'!$B:$B,$D49,'21'!$L:$L)),0,SUMIF('21'!$B:$B,$D49,'21'!$L:$L)))))</f>
        <v>0</v>
      </c>
      <c r="AA49" s="34">
        <f>IF($D49="","",(IF($C49="","",IF(ISNA(SUMIF('22'!$CA:$CA,$C49,'22'!$CB:$CB)),0,SUMIF('22'!$CA:$CA,$C49,'22'!$CB:$CB)))-IF($D49="","",IF(ISNA(SUMIF('22'!$B:$B,$D49,'22'!$L:$L)),0,SUMIF('22'!$B:$B,$D49,'22'!$L:$L)))))</f>
        <v>0</v>
      </c>
      <c r="AB49" s="34">
        <f>IF($D49="","",(IF($C49="","",IF(ISNA(SUMIF('23'!$CA:$CA,$C49,'23'!$CB:$CB)),0,SUMIF('23'!$CA:$CA,$C49,'23'!$CB:$CB)))-IF($D49="","",IF(ISNA(SUMIF('23'!$B:$B,$D49,'23'!$L:$L)),0,SUMIF('23'!$B:$B,$D49,'23'!$L:$L)))))</f>
        <v>0</v>
      </c>
      <c r="AC49" s="34">
        <f>IF($D49="","",(IF($C49="","",IF(ISNA(SUMIF('24'!$CA:$CA,$C49,'24'!$CB:$CB)),0,SUMIF('24'!$CA:$CA,$C49,'24'!$CB:$CB)))-IF($D49="","",IF(ISNA(SUMIF('24'!$B:$B,$D49,'24'!$L:$L)),0,SUMIF('24'!$B:$B,$D49,'24'!$L:$L)))))</f>
        <v>0</v>
      </c>
      <c r="AD49" s="34">
        <f>IF($D49="","",(IF($C49="","",IF(ISNA(SUMIF('25'!$CA:$CA,$C49,'25'!$CB:$CB)),0,SUMIF('25'!$CA:$CA,$C49,'25'!$CB:$CB)))-IF($D49="","",IF(ISNA(SUMIF('25'!$B:$B,$D49,'25'!$L:$L)),0,SUMIF('25'!$B:$B,$D49,'25'!$L:$L)))))</f>
        <v>0</v>
      </c>
      <c r="AE49" s="34">
        <f>IF($D49="","",(IF($C49="","",IF(ISNA(SUMIF('26'!$CA:$CA,$C49,'26'!$CB:$CB)),0,SUMIF('26'!$CA:$CA,$C49,'26'!$CB:$CB)))-IF($D49="","",IF(ISNA(SUMIF('26'!$B:$B,$D49,'26'!$L:$L)),0,SUMIF('26'!$B:$B,$D49,'26'!$L:$L)))))</f>
        <v>0</v>
      </c>
      <c r="AF49" s="34">
        <f>IF($D49="","",(IF($C49="","",IF(ISNA(SUMIF('27'!$CA:$CA,$C49,'27'!$CB:$CB)),0,SUMIF('27'!$CA:$CA,$C49,'27'!$CB:$CB)))-IF($D49="","",IF(ISNA(SUMIF('27'!$B:$B,$D49,'27'!$L:$L)),0,SUMIF('27'!$B:$B,$D49,'27'!$L:$L)))))</f>
        <v>0</v>
      </c>
      <c r="AG49" s="34">
        <f>IF($D49="","",(IF($C49="","",IF(ISNA(SUMIF('28'!$CA:$CA,$C49,'28'!$CB:$CB)),0,SUMIF('28'!$CA:$CA,$C49,'28'!$CB:$CB)))-IF($D49="","",IF(ISNA(SUMIF('28'!$B:$B,$D49,'28'!$L:$L)),0,SUMIF('28'!$B:$B,$D49,'28'!$L:$L)))))</f>
        <v>0</v>
      </c>
      <c r="AH49" s="34">
        <f>IF($D49="","",(IF($C49="","",IF(ISNA(SUMIF('29'!$CA:$CA,$C49,'29'!$CB:$CB)),0,SUMIF('29'!$CA:$CA,$C49,'29'!$CB:$CB)))-IF($D49="","",IF(ISNA(SUMIF('29'!$B:$B,$D49,'29'!$L:$L)),0,SUMIF('29'!$B:$B,$D49,'29'!$L:$L)))))</f>
        <v>0</v>
      </c>
      <c r="AI49" s="34">
        <f>IF($D49="","",(IF($C49="","",IF(ISNA(SUMIF('30'!$CA:$CA,$C49,'30'!$CB:$CB)),0,SUMIF('30'!$CA:$CA,$C49,'30'!$CB:$CB)))-IF($D49="","",IF(ISNA(SUMIF('30'!$B:$B,$D49,'30'!$L:$L)),0,SUMIF('30'!$B:$B,$D49,'30'!$L:$L)))))</f>
        <v>0</v>
      </c>
      <c r="AJ49" s="34">
        <f>IF($D49="","",(IF($C49="","",IF(ISNA(SUMIF('31'!$CA:$CA,$C49,'31'!$CB:$CB)),0,SUMIF('31'!$CA:$CA,$C49,'31'!$CB:$CB)))-IF($D49="","",IF(ISNA(SUMIF('31'!$B:$B,$D49,'31'!$L:$L)),0,SUMIF('31'!$B:$B,$D49,'31'!$L:$L)))))</f>
        <v>0</v>
      </c>
      <c r="AK49" s="35">
        <f t="shared" si="2"/>
        <v>0</v>
      </c>
      <c r="AL49" s="31">
        <f t="shared" si="3"/>
        <v>131</v>
      </c>
    </row>
    <row r="50" spans="1:38" ht="18" x14ac:dyDescent="0.25">
      <c r="A50" s="19">
        <v>44</v>
      </c>
      <c r="C50" s="39">
        <f>IF(D50="","",VLOOKUP('CUADRO GENERADO'!D50,'BASE DATOS CONDUCTORES'!B:C,2,FALSE))</f>
        <v>6136</v>
      </c>
      <c r="D50" s="28">
        <f>IFERROR(VLOOKUP(A50,'BASE DATOS CONDUCTORES'!$X$4:$AB$403,5,FALSE),"")</f>
        <v>136</v>
      </c>
      <c r="E50" s="34" t="str">
        <f>IF(ISNA(VLOOKUP(D50,SALDOS!C:D,2,FALSE)),"",VLOOKUP(D50,SALDOS!C:D,2,FALSE))</f>
        <v/>
      </c>
      <c r="F50" s="34">
        <f>IF($D50="","",(IF($C50="","",IF(ISNA(SUMIF('1'!$CA:$CA,$C50,'1'!$CB:$CB)),0,SUMIF('1'!$CA:$CA,$C50,'1'!$CB:$CB)))-IF($D50="","",IF(ISNA(SUMIF('1'!$B:$B,$D50,'1'!$L:$L)),0,SUMIF('1'!$B:$B,$D50,'1'!$L:$L)))))</f>
        <v>0</v>
      </c>
      <c r="G50" s="34">
        <f>IF($D50="","",(IF($C50="","",IF(ISNA(SUMIF('2'!$CA:$CA,$C50,'2'!$CB:$CB)),0,SUMIF('2'!$CA:$CA,$C50,'2'!$CB:$CB)))-IF($D50="","",IF(ISNA(SUMIF('2'!$B:$B,$D50,'2'!$L:$L)),0,SUMIF('2'!$B:$B,$D50,'2'!$L:$L)))))</f>
        <v>0</v>
      </c>
      <c r="H50" s="34">
        <f>IF($D50="","",(IF($C50="","",IF(ISNA(SUMIF('3'!$CA:$CA,$C50,'3'!$CB:$CB)),0,SUMIF('3'!$CA:$CA,$C50,'3'!$CB:$CB)))-IF($D50="","",IF(ISNA(SUMIF('3'!$B:$B,$D50,'3'!$L:$L)),0,SUMIF('3'!$B:$B,$D50,'3'!$L:$L)))))</f>
        <v>0</v>
      </c>
      <c r="I50" s="34">
        <f>IF($D50="","",(IF($C50="","",IF(ISNA(SUMIF('4'!$CA:$CA,$C50,'4'!$CB:$CB)),0,SUMIF('4'!$CA:$CA,$C50,'4'!$CB:$CB)))-IF($D50="","",IF(ISNA(SUMIF('4'!$B:$B,$D50,'4'!$L:$L)),0,SUMIF('4'!$B:$B,$D50,'4'!$L:$L)))))</f>
        <v>0</v>
      </c>
      <c r="J50" s="34">
        <f>IF($D50="","",(IF($C50="","",IF(ISNA(SUMIF('5'!$CA:$CA,$C50,'5'!$CB:$CB)),0,SUMIF('5'!$CA:$CA,$C50,'5'!$CB:$CB)))-IF($D50="","",IF(ISNA(SUMIF('5'!$B:$B,$D50,'5'!$L:$L)),0,SUMIF('5'!$B:$B,$D50,'5'!$L:$L)))))</f>
        <v>0</v>
      </c>
      <c r="K50" s="34">
        <f>IF($D50="","",(IF($C50="","",IF(ISNA(SUMIF('6'!$CA:$CA,$C50,'6'!$CB:$CB)),0,SUMIF('6'!$CA:$CA,$C50,'6'!$CB:$CB)))-IF($D50="","",IF(ISNA(SUMIF('6'!$B:$B,$D50,'6'!$L:$L)),0,SUMIF('6'!$B:$B,$D50,'6'!$L:$L)))))</f>
        <v>0</v>
      </c>
      <c r="L50" s="34">
        <f>IF($D50="","",(IF($C50="","",IF(ISNA(SUMIF('7'!$CA:$CA,$C50,'7'!$CB:$CB)),0,SUMIF('7'!$CA:$CA,$C50,'7'!$CB:$CB)))-IF($D50="","",IF(ISNA(SUMIF('7'!$B:$B,$D50,'7'!$L:$L)),0,SUMIF('7'!$B:$B,$D50,'7'!$L:$L)))))</f>
        <v>0</v>
      </c>
      <c r="M50" s="34">
        <f>IF($D50="","",(IF($C50="","",IF(ISNA(SUMIF('8'!$CA:$CA,$C50,'8'!$CB:$CB)),0,SUMIF('8'!$CA:$CA,$C50,'8'!$CB:$CB)))-IF($D50="","",IF(ISNA(SUMIF('8'!$B:$B,$D50,'8'!$L:$L)),0,SUMIF('8'!$B:$B,$D50,'8'!$L:$L)))))</f>
        <v>0</v>
      </c>
      <c r="N50" s="34">
        <f>IF($D50="","",(IF($C50="","",IF(ISNA(SUMIF('9'!$CA:$CA,$C50,'9'!$CB:$CB)),0,SUMIF('9'!$CA:$CA,$C50,'9'!$CB:$CB)))-IF($D50="","",IF(ISNA(SUMIF('9'!$B:$B,$D50,'9'!$L:$L)),0,SUMIF('9'!$B:$B,$D50,'9'!$L:$L)))))</f>
        <v>0</v>
      </c>
      <c r="O50" s="34">
        <f>IF($D50="","",(IF($C50="","",IF(ISNA(SUMIF('10'!$CA:$CA,$C50,'10'!$CB:$CB)),0,SUMIF('10'!$CA:$CA,$C50,'10'!$CB:$CB)))-IF($D50="","",IF(ISNA(SUMIF('10'!$B:$B,$D50,'10'!$L:$L)),0,SUMIF('10'!$B:$B,$D50,'10'!$L:$L)))))</f>
        <v>0</v>
      </c>
      <c r="P50" s="34">
        <f>IF($D50="","",(IF($C50="","",IF(ISNA(SUMIF('11'!$CA:$CA,$C50,'11'!$CB:$CB)),0,SUMIF('11'!$CA:$CA,$C50,'11'!$CB:$CB)))-IF($D50="","",IF(ISNA(SUMIF('11'!$B:$B,$D50,'11'!$L:$L)),0,SUMIF('11'!$B:$B,$D50,'11'!$L:$L)))))</f>
        <v>0</v>
      </c>
      <c r="Q50" s="34">
        <f>IF($D50="","",(IF($C50="","",IF(ISNA(SUMIF('12'!$CA:$CA,$C50,'12'!$CB:$CB)),0,SUMIF('12'!$CA:$CA,$C50,'12'!$CB:$CB)))-IF($D50="","",IF(ISNA(SUMIF('12'!$B:$B,$D50,'12'!$L:$L)),0,SUMIF('12'!$B:$B,$D50,'12'!$L:$L)))))</f>
        <v>0</v>
      </c>
      <c r="R50" s="34">
        <f>IF($D50="","",(IF($C50="","",IF(ISNA(SUMIF('13'!$CA:$CA,$C50,'13'!$CB:$CB)),0,SUMIF('13'!$CA:$CA,$C50,'13'!$CB:$CB)))-IF($D50="","",IF(ISNA(SUMIF('13'!$B:$B,$D50,'13'!$L:$L)),0,SUMIF('13'!$B:$B,$D50,'13'!$L:$L)))))</f>
        <v>0</v>
      </c>
      <c r="S50" s="34">
        <f>IF($D50="","",(IF($C50="","",IF(ISNA(SUMIF('14'!$CA:$CA,$C50,'14'!$CB:$CB)),0,SUMIF('14'!$CA:$CA,$C50,'14'!$CB:$CB)))-IF($D50="","",IF(ISNA(SUMIF('14'!$B:$B,$D50,'14'!$L:$L)),0,SUMIF('14'!$B:$B,$D50,'14'!$L:$L)))))</f>
        <v>0</v>
      </c>
      <c r="T50" s="34">
        <f>IF($D50="","",(IF($C50="","",IF(ISNA(SUMIF('15'!$CA:$CA,$C50,'15'!$CB:$CB)),0,SUMIF('15'!$CA:$CA,$C50,'15'!$CB:$CB)))-IF($D50="","",IF(ISNA(SUMIF('15'!$B:$B,$D50,'15'!$L:$L)),0,SUMIF('15'!$B:$B,$D50,'15'!$L:$L)))))</f>
        <v>0</v>
      </c>
      <c r="U50" s="34">
        <f>IF($D50="","",(IF($C50="","",IF(ISNA(SUMIF('16'!$CA:$CA,$C50,'16'!$CB:$CB)),0,SUMIF('16'!$CA:$CA,$C50,'16'!$CB:$CB)))-IF($D50="","",IF(ISNA(SUMIF('16'!$B:$B,$D50,'16'!$L:$L)),0,SUMIF('16'!$B:$B,$D50,'16'!$L:$L)))))</f>
        <v>0</v>
      </c>
      <c r="V50" s="34">
        <f>IF($D50="","",(IF($C50="","",IF(ISNA(SUMIF('17'!$CA:$CA,$C50,'17'!$CB:$CB)),0,SUMIF('17'!$CA:$CA,$C50,'17'!$CB:$CB)))-IF($D50="","",IF(ISNA(SUMIF('17'!$B:$B,$D50,'17'!$L:$L)),0,SUMIF('17'!$B:$B,$D50,'17'!$L:$L)))))</f>
        <v>0</v>
      </c>
      <c r="W50" s="34">
        <f>IF($D50="","",(IF($C50="","",IF(ISNA(SUMIF('18'!$CA:$CA,$C50,'18'!$CB:$CB)),0,SUMIF('18'!$CA:$CA,$C50,'18'!$CB:$CB)))-IF($D50="","",IF(ISNA(SUMIF('18'!$B:$B,$D50,'18'!$L:$L)),0,SUMIF('18'!$B:$B,$D50,'18'!$L:$L)))))</f>
        <v>0</v>
      </c>
      <c r="X50" s="34">
        <f>IF($D50="","",(IF($C50="","",IF(ISNA(SUMIF('19'!$CA:$CA,$C50,'19'!$CB:$CB)),0,SUMIF('19'!$CA:$CA,$C50,'19'!$CB:$CB)))-IF($D50="","",IF(ISNA(SUMIF('19'!$B:$B,$D50,'19'!$L:$L)),0,SUMIF('19'!$B:$B,$D50,'19'!$L:$L)))))</f>
        <v>0</v>
      </c>
      <c r="Y50" s="34">
        <f>IF($D50="","",(IF($C50="","",IF(ISNA(SUMIF('20'!$CA:$CA,$C50,'20'!$CB:$CB)),0,SUMIF('20'!$CA:$CA,$C50,'20'!$CB:$CB)))-IF($D50="","",IF(ISNA(SUMIF('20'!$B:$B,$D50,'20'!$L:$L)),0,SUMIF('20'!$B:$B,$D50,'20'!$L:$L)))))</f>
        <v>0</v>
      </c>
      <c r="Z50" s="34">
        <f>IF($D50="","",(IF($C50="","",IF(ISNA(SUMIF('21'!$CA:$CA,$C50,'21'!$CB:$CB)),0,SUMIF('21'!$CA:$CA,$C50,'21'!$CB:$CB)))-IF($D50="","",IF(ISNA(SUMIF('21'!$B:$B,$D50,'21'!$L:$L)),0,SUMIF('21'!$B:$B,$D50,'21'!$L:$L)))))</f>
        <v>0</v>
      </c>
      <c r="AA50" s="34">
        <f>IF($D50="","",(IF($C50="","",IF(ISNA(SUMIF('22'!$CA:$CA,$C50,'22'!$CB:$CB)),0,SUMIF('22'!$CA:$CA,$C50,'22'!$CB:$CB)))-IF($D50="","",IF(ISNA(SUMIF('22'!$B:$B,$D50,'22'!$L:$L)),0,SUMIF('22'!$B:$B,$D50,'22'!$L:$L)))))</f>
        <v>0</v>
      </c>
      <c r="AB50" s="34">
        <f>IF($D50="","",(IF($C50="","",IF(ISNA(SUMIF('23'!$CA:$CA,$C50,'23'!$CB:$CB)),0,SUMIF('23'!$CA:$CA,$C50,'23'!$CB:$CB)))-IF($D50="","",IF(ISNA(SUMIF('23'!$B:$B,$D50,'23'!$L:$L)),0,SUMIF('23'!$B:$B,$D50,'23'!$L:$L)))))</f>
        <v>0</v>
      </c>
      <c r="AC50" s="34">
        <f>IF($D50="","",(IF($C50="","",IF(ISNA(SUMIF('24'!$CA:$CA,$C50,'24'!$CB:$CB)),0,SUMIF('24'!$CA:$CA,$C50,'24'!$CB:$CB)))-IF($D50="","",IF(ISNA(SUMIF('24'!$B:$B,$D50,'24'!$L:$L)),0,SUMIF('24'!$B:$B,$D50,'24'!$L:$L)))))</f>
        <v>0</v>
      </c>
      <c r="AD50" s="34">
        <f>IF($D50="","",(IF($C50="","",IF(ISNA(SUMIF('25'!$CA:$CA,$C50,'25'!$CB:$CB)),0,SUMIF('25'!$CA:$CA,$C50,'25'!$CB:$CB)))-IF($D50="","",IF(ISNA(SUMIF('25'!$B:$B,$D50,'25'!$L:$L)),0,SUMIF('25'!$B:$B,$D50,'25'!$L:$L)))))</f>
        <v>0</v>
      </c>
      <c r="AE50" s="34">
        <f>IF($D50="","",(IF($C50="","",IF(ISNA(SUMIF('26'!$CA:$CA,$C50,'26'!$CB:$CB)),0,SUMIF('26'!$CA:$CA,$C50,'26'!$CB:$CB)))-IF($D50="","",IF(ISNA(SUMIF('26'!$B:$B,$D50,'26'!$L:$L)),0,SUMIF('26'!$B:$B,$D50,'26'!$L:$L)))))</f>
        <v>0</v>
      </c>
      <c r="AF50" s="34">
        <f>IF($D50="","",(IF($C50="","",IF(ISNA(SUMIF('27'!$CA:$CA,$C50,'27'!$CB:$CB)),0,SUMIF('27'!$CA:$CA,$C50,'27'!$CB:$CB)))-IF($D50="","",IF(ISNA(SUMIF('27'!$B:$B,$D50,'27'!$L:$L)),0,SUMIF('27'!$B:$B,$D50,'27'!$L:$L)))))</f>
        <v>0</v>
      </c>
      <c r="AG50" s="34">
        <f>IF($D50="","",(IF($C50="","",IF(ISNA(SUMIF('28'!$CA:$CA,$C50,'28'!$CB:$CB)),0,SUMIF('28'!$CA:$CA,$C50,'28'!$CB:$CB)))-IF($D50="","",IF(ISNA(SUMIF('28'!$B:$B,$D50,'28'!$L:$L)),0,SUMIF('28'!$B:$B,$D50,'28'!$L:$L)))))</f>
        <v>0</v>
      </c>
      <c r="AH50" s="34">
        <f>IF($D50="","",(IF($C50="","",IF(ISNA(SUMIF('29'!$CA:$CA,$C50,'29'!$CB:$CB)),0,SUMIF('29'!$CA:$CA,$C50,'29'!$CB:$CB)))-IF($D50="","",IF(ISNA(SUMIF('29'!$B:$B,$D50,'29'!$L:$L)),0,SUMIF('29'!$B:$B,$D50,'29'!$L:$L)))))</f>
        <v>0</v>
      </c>
      <c r="AI50" s="34">
        <f>IF($D50="","",(IF($C50="","",IF(ISNA(SUMIF('30'!$CA:$CA,$C50,'30'!$CB:$CB)),0,SUMIF('30'!$CA:$CA,$C50,'30'!$CB:$CB)))-IF($D50="","",IF(ISNA(SUMIF('30'!$B:$B,$D50,'30'!$L:$L)),0,SUMIF('30'!$B:$B,$D50,'30'!$L:$L)))))</f>
        <v>0</v>
      </c>
      <c r="AJ50" s="34">
        <f>IF($D50="","",(IF($C50="","",IF(ISNA(SUMIF('31'!$CA:$CA,$C50,'31'!$CB:$CB)),0,SUMIF('31'!$CA:$CA,$C50,'31'!$CB:$CB)))-IF($D50="","",IF(ISNA(SUMIF('31'!$B:$B,$D50,'31'!$L:$L)),0,SUMIF('31'!$B:$B,$D50,'31'!$L:$L)))))</f>
        <v>0</v>
      </c>
      <c r="AK50" s="35">
        <f t="shared" si="2"/>
        <v>0</v>
      </c>
      <c r="AL50" s="31">
        <f t="shared" si="3"/>
        <v>136</v>
      </c>
    </row>
    <row r="51" spans="1:38" ht="18" x14ac:dyDescent="0.25">
      <c r="A51" s="19">
        <v>45</v>
      </c>
      <c r="C51" s="39">
        <f>IF(D51="","",VLOOKUP('CUADRO GENERADO'!D51,'BASE DATOS CONDUCTORES'!B:C,2,FALSE))</f>
        <v>6145</v>
      </c>
      <c r="D51" s="28">
        <f>IFERROR(VLOOKUP(A51,'BASE DATOS CONDUCTORES'!$X$4:$AB$403,5,FALSE),"")</f>
        <v>145</v>
      </c>
      <c r="E51" s="34" t="str">
        <f>IF(ISNA(VLOOKUP(D51,SALDOS!C:D,2,FALSE)),"",VLOOKUP(D51,SALDOS!C:D,2,FALSE))</f>
        <v/>
      </c>
      <c r="F51" s="34">
        <f>IF($D51="","",(IF($C51="","",IF(ISNA(SUMIF('1'!$CA:$CA,$C51,'1'!$CB:$CB)),0,SUMIF('1'!$CA:$CA,$C51,'1'!$CB:$CB)))-IF($D51="","",IF(ISNA(SUMIF('1'!$B:$B,$D51,'1'!$L:$L)),0,SUMIF('1'!$B:$B,$D51,'1'!$L:$L)))))</f>
        <v>0</v>
      </c>
      <c r="G51" s="34">
        <f>IF($D51="","",(IF($C51="","",IF(ISNA(SUMIF('2'!$CA:$CA,$C51,'2'!$CB:$CB)),0,SUMIF('2'!$CA:$CA,$C51,'2'!$CB:$CB)))-IF($D51="","",IF(ISNA(SUMIF('2'!$B:$B,$D51,'2'!$L:$L)),0,SUMIF('2'!$B:$B,$D51,'2'!$L:$L)))))</f>
        <v>0</v>
      </c>
      <c r="H51" s="34">
        <f>IF($D51="","",(IF($C51="","",IF(ISNA(SUMIF('3'!$CA:$CA,$C51,'3'!$CB:$CB)),0,SUMIF('3'!$CA:$CA,$C51,'3'!$CB:$CB)))-IF($D51="","",IF(ISNA(SUMIF('3'!$B:$B,$D51,'3'!$L:$L)),0,SUMIF('3'!$B:$B,$D51,'3'!$L:$L)))))</f>
        <v>0</v>
      </c>
      <c r="I51" s="34">
        <f>IF($D51="","",(IF($C51="","",IF(ISNA(SUMIF('4'!$CA:$CA,$C51,'4'!$CB:$CB)),0,SUMIF('4'!$CA:$CA,$C51,'4'!$CB:$CB)))-IF($D51="","",IF(ISNA(SUMIF('4'!$B:$B,$D51,'4'!$L:$L)),0,SUMIF('4'!$B:$B,$D51,'4'!$L:$L)))))</f>
        <v>0</v>
      </c>
      <c r="J51" s="34">
        <f>IF($D51="","",(IF($C51="","",IF(ISNA(SUMIF('5'!$CA:$CA,$C51,'5'!$CB:$CB)),0,SUMIF('5'!$CA:$CA,$C51,'5'!$CB:$CB)))-IF($D51="","",IF(ISNA(SUMIF('5'!$B:$B,$D51,'5'!$L:$L)),0,SUMIF('5'!$B:$B,$D51,'5'!$L:$L)))))</f>
        <v>0</v>
      </c>
      <c r="K51" s="34">
        <f>IF($D51="","",(IF($C51="","",IF(ISNA(SUMIF('6'!$CA:$CA,$C51,'6'!$CB:$CB)),0,SUMIF('6'!$CA:$CA,$C51,'6'!$CB:$CB)))-IF($D51="","",IF(ISNA(SUMIF('6'!$B:$B,$D51,'6'!$L:$L)),0,SUMIF('6'!$B:$B,$D51,'6'!$L:$L)))))</f>
        <v>0</v>
      </c>
      <c r="L51" s="34">
        <f>IF($D51="","",(IF($C51="","",IF(ISNA(SUMIF('7'!$CA:$CA,$C51,'7'!$CB:$CB)),0,SUMIF('7'!$CA:$CA,$C51,'7'!$CB:$CB)))-IF($D51="","",IF(ISNA(SUMIF('7'!$B:$B,$D51,'7'!$L:$L)),0,SUMIF('7'!$B:$B,$D51,'7'!$L:$L)))))</f>
        <v>0</v>
      </c>
      <c r="M51" s="34">
        <f>IF($D51="","",(IF($C51="","",IF(ISNA(SUMIF('8'!$CA:$CA,$C51,'8'!$CB:$CB)),0,SUMIF('8'!$CA:$CA,$C51,'8'!$CB:$CB)))-IF($D51="","",IF(ISNA(SUMIF('8'!$B:$B,$D51,'8'!$L:$L)),0,SUMIF('8'!$B:$B,$D51,'8'!$L:$L)))))</f>
        <v>0</v>
      </c>
      <c r="N51" s="34">
        <f>IF($D51="","",(IF($C51="","",IF(ISNA(SUMIF('9'!$CA:$CA,$C51,'9'!$CB:$CB)),0,SUMIF('9'!$CA:$CA,$C51,'9'!$CB:$CB)))-IF($D51="","",IF(ISNA(SUMIF('9'!$B:$B,$D51,'9'!$L:$L)),0,SUMIF('9'!$B:$B,$D51,'9'!$L:$L)))))</f>
        <v>0</v>
      </c>
      <c r="O51" s="34">
        <f>IF($D51="","",(IF($C51="","",IF(ISNA(SUMIF('10'!$CA:$CA,$C51,'10'!$CB:$CB)),0,SUMIF('10'!$CA:$CA,$C51,'10'!$CB:$CB)))-IF($D51="","",IF(ISNA(SUMIF('10'!$B:$B,$D51,'10'!$L:$L)),0,SUMIF('10'!$B:$B,$D51,'10'!$L:$L)))))</f>
        <v>0</v>
      </c>
      <c r="P51" s="34">
        <f>IF($D51="","",(IF($C51="","",IF(ISNA(SUMIF('11'!$CA:$CA,$C51,'11'!$CB:$CB)),0,SUMIF('11'!$CA:$CA,$C51,'11'!$CB:$CB)))-IF($D51="","",IF(ISNA(SUMIF('11'!$B:$B,$D51,'11'!$L:$L)),0,SUMIF('11'!$B:$B,$D51,'11'!$L:$L)))))</f>
        <v>0</v>
      </c>
      <c r="Q51" s="34">
        <f>IF($D51="","",(IF($C51="","",IF(ISNA(SUMIF('12'!$CA:$CA,$C51,'12'!$CB:$CB)),0,SUMIF('12'!$CA:$CA,$C51,'12'!$CB:$CB)))-IF($D51="","",IF(ISNA(SUMIF('12'!$B:$B,$D51,'12'!$L:$L)),0,SUMIF('12'!$B:$B,$D51,'12'!$L:$L)))))</f>
        <v>0</v>
      </c>
      <c r="R51" s="34">
        <f>IF($D51="","",(IF($C51="","",IF(ISNA(SUMIF('13'!$CA:$CA,$C51,'13'!$CB:$CB)),0,SUMIF('13'!$CA:$CA,$C51,'13'!$CB:$CB)))-IF($D51="","",IF(ISNA(SUMIF('13'!$B:$B,$D51,'13'!$L:$L)),0,SUMIF('13'!$B:$B,$D51,'13'!$L:$L)))))</f>
        <v>0</v>
      </c>
      <c r="S51" s="34">
        <f>IF($D51="","",(IF($C51="","",IF(ISNA(SUMIF('14'!$CA:$CA,$C51,'14'!$CB:$CB)),0,SUMIF('14'!$CA:$CA,$C51,'14'!$CB:$CB)))-IF($D51="","",IF(ISNA(SUMIF('14'!$B:$B,$D51,'14'!$L:$L)),0,SUMIF('14'!$B:$B,$D51,'14'!$L:$L)))))</f>
        <v>0</v>
      </c>
      <c r="T51" s="34">
        <f>IF($D51="","",(IF($C51="","",IF(ISNA(SUMIF('15'!$CA:$CA,$C51,'15'!$CB:$CB)),0,SUMIF('15'!$CA:$CA,$C51,'15'!$CB:$CB)))-IF($D51="","",IF(ISNA(SUMIF('15'!$B:$B,$D51,'15'!$L:$L)),0,SUMIF('15'!$B:$B,$D51,'15'!$L:$L)))))</f>
        <v>0</v>
      </c>
      <c r="U51" s="34">
        <f>IF($D51="","",(IF($C51="","",IF(ISNA(SUMIF('16'!$CA:$CA,$C51,'16'!$CB:$CB)),0,SUMIF('16'!$CA:$CA,$C51,'16'!$CB:$CB)))-IF($D51="","",IF(ISNA(SUMIF('16'!$B:$B,$D51,'16'!$L:$L)),0,SUMIF('16'!$B:$B,$D51,'16'!$L:$L)))))</f>
        <v>0</v>
      </c>
      <c r="V51" s="34">
        <f>IF($D51="","",(IF($C51="","",IF(ISNA(SUMIF('17'!$CA:$CA,$C51,'17'!$CB:$CB)),0,SUMIF('17'!$CA:$CA,$C51,'17'!$CB:$CB)))-IF($D51="","",IF(ISNA(SUMIF('17'!$B:$B,$D51,'17'!$L:$L)),0,SUMIF('17'!$B:$B,$D51,'17'!$L:$L)))))</f>
        <v>0</v>
      </c>
      <c r="W51" s="34">
        <f>IF($D51="","",(IF($C51="","",IF(ISNA(SUMIF('18'!$CA:$CA,$C51,'18'!$CB:$CB)),0,SUMIF('18'!$CA:$CA,$C51,'18'!$CB:$CB)))-IF($D51="","",IF(ISNA(SUMIF('18'!$B:$B,$D51,'18'!$L:$L)),0,SUMIF('18'!$B:$B,$D51,'18'!$L:$L)))))</f>
        <v>0</v>
      </c>
      <c r="X51" s="34">
        <f>IF($D51="","",(IF($C51="","",IF(ISNA(SUMIF('19'!$CA:$CA,$C51,'19'!$CB:$CB)),0,SUMIF('19'!$CA:$CA,$C51,'19'!$CB:$CB)))-IF($D51="","",IF(ISNA(SUMIF('19'!$B:$B,$D51,'19'!$L:$L)),0,SUMIF('19'!$B:$B,$D51,'19'!$L:$L)))))</f>
        <v>0</v>
      </c>
      <c r="Y51" s="34">
        <f>IF($D51="","",(IF($C51="","",IF(ISNA(SUMIF('20'!$CA:$CA,$C51,'20'!$CB:$CB)),0,SUMIF('20'!$CA:$CA,$C51,'20'!$CB:$CB)))-IF($D51="","",IF(ISNA(SUMIF('20'!$B:$B,$D51,'20'!$L:$L)),0,SUMIF('20'!$B:$B,$D51,'20'!$L:$L)))))</f>
        <v>0</v>
      </c>
      <c r="Z51" s="34">
        <f>IF($D51="","",(IF($C51="","",IF(ISNA(SUMIF('21'!$CA:$CA,$C51,'21'!$CB:$CB)),0,SUMIF('21'!$CA:$CA,$C51,'21'!$CB:$CB)))-IF($D51="","",IF(ISNA(SUMIF('21'!$B:$B,$D51,'21'!$L:$L)),0,SUMIF('21'!$B:$B,$D51,'21'!$L:$L)))))</f>
        <v>0</v>
      </c>
      <c r="AA51" s="34">
        <f>IF($D51="","",(IF($C51="","",IF(ISNA(SUMIF('22'!$CA:$CA,$C51,'22'!$CB:$CB)),0,SUMIF('22'!$CA:$CA,$C51,'22'!$CB:$CB)))-IF($D51="","",IF(ISNA(SUMIF('22'!$B:$B,$D51,'22'!$L:$L)),0,SUMIF('22'!$B:$B,$D51,'22'!$L:$L)))))</f>
        <v>0</v>
      </c>
      <c r="AB51" s="34">
        <f>IF($D51="","",(IF($C51="","",IF(ISNA(SUMIF('23'!$CA:$CA,$C51,'23'!$CB:$CB)),0,SUMIF('23'!$CA:$CA,$C51,'23'!$CB:$CB)))-IF($D51="","",IF(ISNA(SUMIF('23'!$B:$B,$D51,'23'!$L:$L)),0,SUMIF('23'!$B:$B,$D51,'23'!$L:$L)))))</f>
        <v>0</v>
      </c>
      <c r="AC51" s="34">
        <f>IF($D51="","",(IF($C51="","",IF(ISNA(SUMIF('24'!$CA:$CA,$C51,'24'!$CB:$CB)),0,SUMIF('24'!$CA:$CA,$C51,'24'!$CB:$CB)))-IF($D51="","",IF(ISNA(SUMIF('24'!$B:$B,$D51,'24'!$L:$L)),0,SUMIF('24'!$B:$B,$D51,'24'!$L:$L)))))</f>
        <v>0</v>
      </c>
      <c r="AD51" s="34">
        <f>IF($D51="","",(IF($C51="","",IF(ISNA(SUMIF('25'!$CA:$CA,$C51,'25'!$CB:$CB)),0,SUMIF('25'!$CA:$CA,$C51,'25'!$CB:$CB)))-IF($D51="","",IF(ISNA(SUMIF('25'!$B:$B,$D51,'25'!$L:$L)),0,SUMIF('25'!$B:$B,$D51,'25'!$L:$L)))))</f>
        <v>0</v>
      </c>
      <c r="AE51" s="34">
        <f>IF($D51="","",(IF($C51="","",IF(ISNA(SUMIF('26'!$CA:$CA,$C51,'26'!$CB:$CB)),0,SUMIF('26'!$CA:$CA,$C51,'26'!$CB:$CB)))-IF($D51="","",IF(ISNA(SUMIF('26'!$B:$B,$D51,'26'!$L:$L)),0,SUMIF('26'!$B:$B,$D51,'26'!$L:$L)))))</f>
        <v>0</v>
      </c>
      <c r="AF51" s="34">
        <f>IF($D51="","",(IF($C51="","",IF(ISNA(SUMIF('27'!$CA:$CA,$C51,'27'!$CB:$CB)),0,SUMIF('27'!$CA:$CA,$C51,'27'!$CB:$CB)))-IF($D51="","",IF(ISNA(SUMIF('27'!$B:$B,$D51,'27'!$L:$L)),0,SUMIF('27'!$B:$B,$D51,'27'!$L:$L)))))</f>
        <v>0</v>
      </c>
      <c r="AG51" s="34">
        <f>IF($D51="","",(IF($C51="","",IF(ISNA(SUMIF('28'!$CA:$CA,$C51,'28'!$CB:$CB)),0,SUMIF('28'!$CA:$CA,$C51,'28'!$CB:$CB)))-IF($D51="","",IF(ISNA(SUMIF('28'!$B:$B,$D51,'28'!$L:$L)),0,SUMIF('28'!$B:$B,$D51,'28'!$L:$L)))))</f>
        <v>0</v>
      </c>
      <c r="AH51" s="34">
        <f>IF($D51="","",(IF($C51="","",IF(ISNA(SUMIF('29'!$CA:$CA,$C51,'29'!$CB:$CB)),0,SUMIF('29'!$CA:$CA,$C51,'29'!$CB:$CB)))-IF($D51="","",IF(ISNA(SUMIF('29'!$B:$B,$D51,'29'!$L:$L)),0,SUMIF('29'!$B:$B,$D51,'29'!$L:$L)))))</f>
        <v>0</v>
      </c>
      <c r="AI51" s="34">
        <f>IF($D51="","",(IF($C51="","",IF(ISNA(SUMIF('30'!$CA:$CA,$C51,'30'!$CB:$CB)),0,SUMIF('30'!$CA:$CA,$C51,'30'!$CB:$CB)))-IF($D51="","",IF(ISNA(SUMIF('30'!$B:$B,$D51,'30'!$L:$L)),0,SUMIF('30'!$B:$B,$D51,'30'!$L:$L)))))</f>
        <v>0</v>
      </c>
      <c r="AJ51" s="34">
        <f>IF($D51="","",(IF($C51="","",IF(ISNA(SUMIF('31'!$CA:$CA,$C51,'31'!$CB:$CB)),0,SUMIF('31'!$CA:$CA,$C51,'31'!$CB:$CB)))-IF($D51="","",IF(ISNA(SUMIF('31'!$B:$B,$D51,'31'!$L:$L)),0,SUMIF('31'!$B:$B,$D51,'31'!$L:$L)))))</f>
        <v>0</v>
      </c>
      <c r="AK51" s="35">
        <f t="shared" si="2"/>
        <v>0</v>
      </c>
      <c r="AL51" s="31">
        <f t="shared" si="3"/>
        <v>145</v>
      </c>
    </row>
    <row r="52" spans="1:38" ht="18" x14ac:dyDescent="0.25">
      <c r="A52" s="19">
        <v>46</v>
      </c>
      <c r="C52" s="39">
        <f>IF(D52="","",VLOOKUP('CUADRO GENERADO'!D52,'BASE DATOS CONDUCTORES'!B:C,2,FALSE))</f>
        <v>6149</v>
      </c>
      <c r="D52" s="28">
        <f>IFERROR(VLOOKUP(A52,'BASE DATOS CONDUCTORES'!$X$4:$AB$403,5,FALSE),"")</f>
        <v>149</v>
      </c>
      <c r="E52" s="34" t="str">
        <f>IF(ISNA(VLOOKUP(D52,SALDOS!C:D,2,FALSE)),"",VLOOKUP(D52,SALDOS!C:D,2,FALSE))</f>
        <v/>
      </c>
      <c r="F52" s="34">
        <f>IF($D52="","",(IF($C52="","",IF(ISNA(SUMIF('1'!$CA:$CA,$C52,'1'!$CB:$CB)),0,SUMIF('1'!$CA:$CA,$C52,'1'!$CB:$CB)))-IF($D52="","",IF(ISNA(SUMIF('1'!$B:$B,$D52,'1'!$L:$L)),0,SUMIF('1'!$B:$B,$D52,'1'!$L:$L)))))</f>
        <v>0</v>
      </c>
      <c r="G52" s="34">
        <f>IF($D52="","",(IF($C52="","",IF(ISNA(SUMIF('2'!$CA:$CA,$C52,'2'!$CB:$CB)),0,SUMIF('2'!$CA:$CA,$C52,'2'!$CB:$CB)))-IF($D52="","",IF(ISNA(SUMIF('2'!$B:$B,$D52,'2'!$L:$L)),0,SUMIF('2'!$B:$B,$D52,'2'!$L:$L)))))</f>
        <v>0</v>
      </c>
      <c r="H52" s="34">
        <f>IF($D52="","",(IF($C52="","",IF(ISNA(SUMIF('3'!$CA:$CA,$C52,'3'!$CB:$CB)),0,SUMIF('3'!$CA:$CA,$C52,'3'!$CB:$CB)))-IF($D52="","",IF(ISNA(SUMIF('3'!$B:$B,$D52,'3'!$L:$L)),0,SUMIF('3'!$B:$B,$D52,'3'!$L:$L)))))</f>
        <v>0</v>
      </c>
      <c r="I52" s="34">
        <f>IF($D52="","",(IF($C52="","",IF(ISNA(SUMIF('4'!$CA:$CA,$C52,'4'!$CB:$CB)),0,SUMIF('4'!$CA:$CA,$C52,'4'!$CB:$CB)))-IF($D52="","",IF(ISNA(SUMIF('4'!$B:$B,$D52,'4'!$L:$L)),0,SUMIF('4'!$B:$B,$D52,'4'!$L:$L)))))</f>
        <v>0</v>
      </c>
      <c r="J52" s="34">
        <f>IF($D52="","",(IF($C52="","",IF(ISNA(SUMIF('5'!$CA:$CA,$C52,'5'!$CB:$CB)),0,SUMIF('5'!$CA:$CA,$C52,'5'!$CB:$CB)))-IF($D52="","",IF(ISNA(SUMIF('5'!$B:$B,$D52,'5'!$L:$L)),0,SUMIF('5'!$B:$B,$D52,'5'!$L:$L)))))</f>
        <v>0</v>
      </c>
      <c r="K52" s="34">
        <f>IF($D52="","",(IF($C52="","",IF(ISNA(SUMIF('6'!$CA:$CA,$C52,'6'!$CB:$CB)),0,SUMIF('6'!$CA:$CA,$C52,'6'!$CB:$CB)))-IF($D52="","",IF(ISNA(SUMIF('6'!$B:$B,$D52,'6'!$L:$L)),0,SUMIF('6'!$B:$B,$D52,'6'!$L:$L)))))</f>
        <v>0</v>
      </c>
      <c r="L52" s="34">
        <f>IF($D52="","",(IF($C52="","",IF(ISNA(SUMIF('7'!$CA:$CA,$C52,'7'!$CB:$CB)),0,SUMIF('7'!$CA:$CA,$C52,'7'!$CB:$CB)))-IF($D52="","",IF(ISNA(SUMIF('7'!$B:$B,$D52,'7'!$L:$L)),0,SUMIF('7'!$B:$B,$D52,'7'!$L:$L)))))</f>
        <v>0</v>
      </c>
      <c r="M52" s="34">
        <f>IF($D52="","",(IF($C52="","",IF(ISNA(SUMIF('8'!$CA:$CA,$C52,'8'!$CB:$CB)),0,SUMIF('8'!$CA:$CA,$C52,'8'!$CB:$CB)))-IF($D52="","",IF(ISNA(SUMIF('8'!$B:$B,$D52,'8'!$L:$L)),0,SUMIF('8'!$B:$B,$D52,'8'!$L:$L)))))</f>
        <v>0</v>
      </c>
      <c r="N52" s="34">
        <f>IF($D52="","",(IF($C52="","",IF(ISNA(SUMIF('9'!$CA:$CA,$C52,'9'!$CB:$CB)),0,SUMIF('9'!$CA:$CA,$C52,'9'!$CB:$CB)))-IF($D52="","",IF(ISNA(SUMIF('9'!$B:$B,$D52,'9'!$L:$L)),0,SUMIF('9'!$B:$B,$D52,'9'!$L:$L)))))</f>
        <v>0</v>
      </c>
      <c r="O52" s="34">
        <f>IF($D52="","",(IF($C52="","",IF(ISNA(SUMIF('10'!$CA:$CA,$C52,'10'!$CB:$CB)),0,SUMIF('10'!$CA:$CA,$C52,'10'!$CB:$CB)))-IF($D52="","",IF(ISNA(SUMIF('10'!$B:$B,$D52,'10'!$L:$L)),0,SUMIF('10'!$B:$B,$D52,'10'!$L:$L)))))</f>
        <v>0</v>
      </c>
      <c r="P52" s="34">
        <f>IF($D52="","",(IF($C52="","",IF(ISNA(SUMIF('11'!$CA:$CA,$C52,'11'!$CB:$CB)),0,SUMIF('11'!$CA:$CA,$C52,'11'!$CB:$CB)))-IF($D52="","",IF(ISNA(SUMIF('11'!$B:$B,$D52,'11'!$L:$L)),0,SUMIF('11'!$B:$B,$D52,'11'!$L:$L)))))</f>
        <v>0</v>
      </c>
      <c r="Q52" s="34">
        <f>IF($D52="","",(IF($C52="","",IF(ISNA(SUMIF('12'!$CA:$CA,$C52,'12'!$CB:$CB)),0,SUMIF('12'!$CA:$CA,$C52,'12'!$CB:$CB)))-IF($D52="","",IF(ISNA(SUMIF('12'!$B:$B,$D52,'12'!$L:$L)),0,SUMIF('12'!$B:$B,$D52,'12'!$L:$L)))))</f>
        <v>0</v>
      </c>
      <c r="R52" s="34">
        <f>IF($D52="","",(IF($C52="","",IF(ISNA(SUMIF('13'!$CA:$CA,$C52,'13'!$CB:$CB)),0,SUMIF('13'!$CA:$CA,$C52,'13'!$CB:$CB)))-IF($D52="","",IF(ISNA(SUMIF('13'!$B:$B,$D52,'13'!$L:$L)),0,SUMIF('13'!$B:$B,$D52,'13'!$L:$L)))))</f>
        <v>0</v>
      </c>
      <c r="S52" s="34">
        <f>IF($D52="","",(IF($C52="","",IF(ISNA(SUMIF('14'!$CA:$CA,$C52,'14'!$CB:$CB)),0,SUMIF('14'!$CA:$CA,$C52,'14'!$CB:$CB)))-IF($D52="","",IF(ISNA(SUMIF('14'!$B:$B,$D52,'14'!$L:$L)),0,SUMIF('14'!$B:$B,$D52,'14'!$L:$L)))))</f>
        <v>0</v>
      </c>
      <c r="T52" s="34">
        <f>IF($D52="","",(IF($C52="","",IF(ISNA(SUMIF('15'!$CA:$CA,$C52,'15'!$CB:$CB)),0,SUMIF('15'!$CA:$CA,$C52,'15'!$CB:$CB)))-IF($D52="","",IF(ISNA(SUMIF('15'!$B:$B,$D52,'15'!$L:$L)),0,SUMIF('15'!$B:$B,$D52,'15'!$L:$L)))))</f>
        <v>0</v>
      </c>
      <c r="U52" s="34">
        <f>IF($D52="","",(IF($C52="","",IF(ISNA(SUMIF('16'!$CA:$CA,$C52,'16'!$CB:$CB)),0,SUMIF('16'!$CA:$CA,$C52,'16'!$CB:$CB)))-IF($D52="","",IF(ISNA(SUMIF('16'!$B:$B,$D52,'16'!$L:$L)),0,SUMIF('16'!$B:$B,$D52,'16'!$L:$L)))))</f>
        <v>0</v>
      </c>
      <c r="V52" s="34">
        <f>IF($D52="","",(IF($C52="","",IF(ISNA(SUMIF('17'!$CA:$CA,$C52,'17'!$CB:$CB)),0,SUMIF('17'!$CA:$CA,$C52,'17'!$CB:$CB)))-IF($D52="","",IF(ISNA(SUMIF('17'!$B:$B,$D52,'17'!$L:$L)),0,SUMIF('17'!$B:$B,$D52,'17'!$L:$L)))))</f>
        <v>0</v>
      </c>
      <c r="W52" s="34">
        <f>IF($D52="","",(IF($C52="","",IF(ISNA(SUMIF('18'!$CA:$CA,$C52,'18'!$CB:$CB)),0,SUMIF('18'!$CA:$CA,$C52,'18'!$CB:$CB)))-IF($D52="","",IF(ISNA(SUMIF('18'!$B:$B,$D52,'18'!$L:$L)),0,SUMIF('18'!$B:$B,$D52,'18'!$L:$L)))))</f>
        <v>0</v>
      </c>
      <c r="X52" s="34">
        <f>IF($D52="","",(IF($C52="","",IF(ISNA(SUMIF('19'!$CA:$CA,$C52,'19'!$CB:$CB)),0,SUMIF('19'!$CA:$CA,$C52,'19'!$CB:$CB)))-IF($D52="","",IF(ISNA(SUMIF('19'!$B:$B,$D52,'19'!$L:$L)),0,SUMIF('19'!$B:$B,$D52,'19'!$L:$L)))))</f>
        <v>0</v>
      </c>
      <c r="Y52" s="34">
        <f>IF($D52="","",(IF($C52="","",IF(ISNA(SUMIF('20'!$CA:$CA,$C52,'20'!$CB:$CB)),0,SUMIF('20'!$CA:$CA,$C52,'20'!$CB:$CB)))-IF($D52="","",IF(ISNA(SUMIF('20'!$B:$B,$D52,'20'!$L:$L)),0,SUMIF('20'!$B:$B,$D52,'20'!$L:$L)))))</f>
        <v>0</v>
      </c>
      <c r="Z52" s="34">
        <f>IF($D52="","",(IF($C52="","",IF(ISNA(SUMIF('21'!$CA:$CA,$C52,'21'!$CB:$CB)),0,SUMIF('21'!$CA:$CA,$C52,'21'!$CB:$CB)))-IF($D52="","",IF(ISNA(SUMIF('21'!$B:$B,$D52,'21'!$L:$L)),0,SUMIF('21'!$B:$B,$D52,'21'!$L:$L)))))</f>
        <v>0</v>
      </c>
      <c r="AA52" s="34">
        <f>IF($D52="","",(IF($C52="","",IF(ISNA(SUMIF('22'!$CA:$CA,$C52,'22'!$CB:$CB)),0,SUMIF('22'!$CA:$CA,$C52,'22'!$CB:$CB)))-IF($D52="","",IF(ISNA(SUMIF('22'!$B:$B,$D52,'22'!$L:$L)),0,SUMIF('22'!$B:$B,$D52,'22'!$L:$L)))))</f>
        <v>0</v>
      </c>
      <c r="AB52" s="34">
        <f>IF($D52="","",(IF($C52="","",IF(ISNA(SUMIF('23'!$CA:$CA,$C52,'23'!$CB:$CB)),0,SUMIF('23'!$CA:$CA,$C52,'23'!$CB:$CB)))-IF($D52="","",IF(ISNA(SUMIF('23'!$B:$B,$D52,'23'!$L:$L)),0,SUMIF('23'!$B:$B,$D52,'23'!$L:$L)))))</f>
        <v>0</v>
      </c>
      <c r="AC52" s="34">
        <f>IF($D52="","",(IF($C52="","",IF(ISNA(SUMIF('24'!$CA:$CA,$C52,'24'!$CB:$CB)),0,SUMIF('24'!$CA:$CA,$C52,'24'!$CB:$CB)))-IF($D52="","",IF(ISNA(SUMIF('24'!$B:$B,$D52,'24'!$L:$L)),0,SUMIF('24'!$B:$B,$D52,'24'!$L:$L)))))</f>
        <v>0</v>
      </c>
      <c r="AD52" s="34">
        <f>IF($D52="","",(IF($C52="","",IF(ISNA(SUMIF('25'!$CA:$CA,$C52,'25'!$CB:$CB)),0,SUMIF('25'!$CA:$CA,$C52,'25'!$CB:$CB)))-IF($D52="","",IF(ISNA(SUMIF('25'!$B:$B,$D52,'25'!$L:$L)),0,SUMIF('25'!$B:$B,$D52,'25'!$L:$L)))))</f>
        <v>0</v>
      </c>
      <c r="AE52" s="34">
        <f>IF($D52="","",(IF($C52="","",IF(ISNA(SUMIF('26'!$CA:$CA,$C52,'26'!$CB:$CB)),0,SUMIF('26'!$CA:$CA,$C52,'26'!$CB:$CB)))-IF($D52="","",IF(ISNA(SUMIF('26'!$B:$B,$D52,'26'!$L:$L)),0,SUMIF('26'!$B:$B,$D52,'26'!$L:$L)))))</f>
        <v>0</v>
      </c>
      <c r="AF52" s="34">
        <f>IF($D52="","",(IF($C52="","",IF(ISNA(SUMIF('27'!$CA:$CA,$C52,'27'!$CB:$CB)),0,SUMIF('27'!$CA:$CA,$C52,'27'!$CB:$CB)))-IF($D52="","",IF(ISNA(SUMIF('27'!$B:$B,$D52,'27'!$L:$L)),0,SUMIF('27'!$B:$B,$D52,'27'!$L:$L)))))</f>
        <v>0</v>
      </c>
      <c r="AG52" s="34">
        <f>IF($D52="","",(IF($C52="","",IF(ISNA(SUMIF('28'!$CA:$CA,$C52,'28'!$CB:$CB)),0,SUMIF('28'!$CA:$CA,$C52,'28'!$CB:$CB)))-IF($D52="","",IF(ISNA(SUMIF('28'!$B:$B,$D52,'28'!$L:$L)),0,SUMIF('28'!$B:$B,$D52,'28'!$L:$L)))))</f>
        <v>0</v>
      </c>
      <c r="AH52" s="34">
        <f>IF($D52="","",(IF($C52="","",IF(ISNA(SUMIF('29'!$CA:$CA,$C52,'29'!$CB:$CB)),0,SUMIF('29'!$CA:$CA,$C52,'29'!$CB:$CB)))-IF($D52="","",IF(ISNA(SUMIF('29'!$B:$B,$D52,'29'!$L:$L)),0,SUMIF('29'!$B:$B,$D52,'29'!$L:$L)))))</f>
        <v>0</v>
      </c>
      <c r="AI52" s="34">
        <f>IF($D52="","",(IF($C52="","",IF(ISNA(SUMIF('30'!$CA:$CA,$C52,'30'!$CB:$CB)),0,SUMIF('30'!$CA:$CA,$C52,'30'!$CB:$CB)))-IF($D52="","",IF(ISNA(SUMIF('30'!$B:$B,$D52,'30'!$L:$L)),0,SUMIF('30'!$B:$B,$D52,'30'!$L:$L)))))</f>
        <v>0</v>
      </c>
      <c r="AJ52" s="34">
        <f>IF($D52="","",(IF($C52="","",IF(ISNA(SUMIF('31'!$CA:$CA,$C52,'31'!$CB:$CB)),0,SUMIF('31'!$CA:$CA,$C52,'31'!$CB:$CB)))-IF($D52="","",IF(ISNA(SUMIF('31'!$B:$B,$D52,'31'!$L:$L)),0,SUMIF('31'!$B:$B,$D52,'31'!$L:$L)))))</f>
        <v>0</v>
      </c>
      <c r="AK52" s="35">
        <f t="shared" si="2"/>
        <v>0</v>
      </c>
      <c r="AL52" s="31">
        <f t="shared" si="3"/>
        <v>149</v>
      </c>
    </row>
    <row r="53" spans="1:38" ht="18" x14ac:dyDescent="0.25">
      <c r="A53" s="19">
        <v>47</v>
      </c>
      <c r="C53" s="39">
        <f>IF(D53="","",VLOOKUP('CUADRO GENERADO'!D53,'BASE DATOS CONDUCTORES'!B:C,2,FALSE))</f>
        <v>6150</v>
      </c>
      <c r="D53" s="28">
        <f>IFERROR(VLOOKUP(A53,'BASE DATOS CONDUCTORES'!$X$4:$AB$403,5,FALSE),"")</f>
        <v>150</v>
      </c>
      <c r="E53" s="34" t="str">
        <f>IF(ISNA(VLOOKUP(D53,SALDOS!C:D,2,FALSE)),"",VLOOKUP(D53,SALDOS!C:D,2,FALSE))</f>
        <v/>
      </c>
      <c r="F53" s="34">
        <f>IF($D53="","",(IF($C53="","",IF(ISNA(SUMIF('1'!$CA:$CA,$C53,'1'!$CB:$CB)),0,SUMIF('1'!$CA:$CA,$C53,'1'!$CB:$CB)))-IF($D53="","",IF(ISNA(SUMIF('1'!$B:$B,$D53,'1'!$L:$L)),0,SUMIF('1'!$B:$B,$D53,'1'!$L:$L)))))</f>
        <v>0</v>
      </c>
      <c r="G53" s="34">
        <f>IF($D53="","",(IF($C53="","",IF(ISNA(SUMIF('2'!$CA:$CA,$C53,'2'!$CB:$CB)),0,SUMIF('2'!$CA:$CA,$C53,'2'!$CB:$CB)))-IF($D53="","",IF(ISNA(SUMIF('2'!$B:$B,$D53,'2'!$L:$L)),0,SUMIF('2'!$B:$B,$D53,'2'!$L:$L)))))</f>
        <v>0</v>
      </c>
      <c r="H53" s="34">
        <f>IF($D53="","",(IF($C53="","",IF(ISNA(SUMIF('3'!$CA:$CA,$C53,'3'!$CB:$CB)),0,SUMIF('3'!$CA:$CA,$C53,'3'!$CB:$CB)))-IF($D53="","",IF(ISNA(SUMIF('3'!$B:$B,$D53,'3'!$L:$L)),0,SUMIF('3'!$B:$B,$D53,'3'!$L:$L)))))</f>
        <v>0</v>
      </c>
      <c r="I53" s="34">
        <f>IF($D53="","",(IF($C53="","",IF(ISNA(SUMIF('4'!$CA:$CA,$C53,'4'!$CB:$CB)),0,SUMIF('4'!$CA:$CA,$C53,'4'!$CB:$CB)))-IF($D53="","",IF(ISNA(SUMIF('4'!$B:$B,$D53,'4'!$L:$L)),0,SUMIF('4'!$B:$B,$D53,'4'!$L:$L)))))</f>
        <v>0</v>
      </c>
      <c r="J53" s="34">
        <f>IF($D53="","",(IF($C53="","",IF(ISNA(SUMIF('5'!$CA:$CA,$C53,'5'!$CB:$CB)),0,SUMIF('5'!$CA:$CA,$C53,'5'!$CB:$CB)))-IF($D53="","",IF(ISNA(SUMIF('5'!$B:$B,$D53,'5'!$L:$L)),0,SUMIF('5'!$B:$B,$D53,'5'!$L:$L)))))</f>
        <v>0</v>
      </c>
      <c r="K53" s="34">
        <f>IF($D53="","",(IF($C53="","",IF(ISNA(SUMIF('6'!$CA:$CA,$C53,'6'!$CB:$CB)),0,SUMIF('6'!$CA:$CA,$C53,'6'!$CB:$CB)))-IF($D53="","",IF(ISNA(SUMIF('6'!$B:$B,$D53,'6'!$L:$L)),0,SUMIF('6'!$B:$B,$D53,'6'!$L:$L)))))</f>
        <v>0</v>
      </c>
      <c r="L53" s="34">
        <f>IF($D53="","",(IF($C53="","",IF(ISNA(SUMIF('7'!$CA:$CA,$C53,'7'!$CB:$CB)),0,SUMIF('7'!$CA:$CA,$C53,'7'!$CB:$CB)))-IF($D53="","",IF(ISNA(SUMIF('7'!$B:$B,$D53,'7'!$L:$L)),0,SUMIF('7'!$B:$B,$D53,'7'!$L:$L)))))</f>
        <v>0</v>
      </c>
      <c r="M53" s="34">
        <f>IF($D53="","",(IF($C53="","",IF(ISNA(SUMIF('8'!$CA:$CA,$C53,'8'!$CB:$CB)),0,SUMIF('8'!$CA:$CA,$C53,'8'!$CB:$CB)))-IF($D53="","",IF(ISNA(SUMIF('8'!$B:$B,$D53,'8'!$L:$L)),0,SUMIF('8'!$B:$B,$D53,'8'!$L:$L)))))</f>
        <v>0</v>
      </c>
      <c r="N53" s="34">
        <f>IF($D53="","",(IF($C53="","",IF(ISNA(SUMIF('9'!$CA:$CA,$C53,'9'!$CB:$CB)),0,SUMIF('9'!$CA:$CA,$C53,'9'!$CB:$CB)))-IF($D53="","",IF(ISNA(SUMIF('9'!$B:$B,$D53,'9'!$L:$L)),0,SUMIF('9'!$B:$B,$D53,'9'!$L:$L)))))</f>
        <v>0</v>
      </c>
      <c r="O53" s="34">
        <f>IF($D53="","",(IF($C53="","",IF(ISNA(SUMIF('10'!$CA:$CA,$C53,'10'!$CB:$CB)),0,SUMIF('10'!$CA:$CA,$C53,'10'!$CB:$CB)))-IF($D53="","",IF(ISNA(SUMIF('10'!$B:$B,$D53,'10'!$L:$L)),0,SUMIF('10'!$B:$B,$D53,'10'!$L:$L)))))</f>
        <v>0</v>
      </c>
      <c r="P53" s="34">
        <f>IF($D53="","",(IF($C53="","",IF(ISNA(SUMIF('11'!$CA:$CA,$C53,'11'!$CB:$CB)),0,SUMIF('11'!$CA:$CA,$C53,'11'!$CB:$CB)))-IF($D53="","",IF(ISNA(SUMIF('11'!$B:$B,$D53,'11'!$L:$L)),0,SUMIF('11'!$B:$B,$D53,'11'!$L:$L)))))</f>
        <v>0</v>
      </c>
      <c r="Q53" s="34">
        <f>IF($D53="","",(IF($C53="","",IF(ISNA(SUMIF('12'!$CA:$CA,$C53,'12'!$CB:$CB)),0,SUMIF('12'!$CA:$CA,$C53,'12'!$CB:$CB)))-IF($D53="","",IF(ISNA(SUMIF('12'!$B:$B,$D53,'12'!$L:$L)),0,SUMIF('12'!$B:$B,$D53,'12'!$L:$L)))))</f>
        <v>0</v>
      </c>
      <c r="R53" s="34">
        <f>IF($D53="","",(IF($C53="","",IF(ISNA(SUMIF('13'!$CA:$CA,$C53,'13'!$CB:$CB)),0,SUMIF('13'!$CA:$CA,$C53,'13'!$CB:$CB)))-IF($D53="","",IF(ISNA(SUMIF('13'!$B:$B,$D53,'13'!$L:$L)),0,SUMIF('13'!$B:$B,$D53,'13'!$L:$L)))))</f>
        <v>0</v>
      </c>
      <c r="S53" s="34">
        <f>IF($D53="","",(IF($C53="","",IF(ISNA(SUMIF('14'!$CA:$CA,$C53,'14'!$CB:$CB)),0,SUMIF('14'!$CA:$CA,$C53,'14'!$CB:$CB)))-IF($D53="","",IF(ISNA(SUMIF('14'!$B:$B,$D53,'14'!$L:$L)),0,SUMIF('14'!$B:$B,$D53,'14'!$L:$L)))))</f>
        <v>0</v>
      </c>
      <c r="T53" s="34">
        <f>IF($D53="","",(IF($C53="","",IF(ISNA(SUMIF('15'!$CA:$CA,$C53,'15'!$CB:$CB)),0,SUMIF('15'!$CA:$CA,$C53,'15'!$CB:$CB)))-IF($D53="","",IF(ISNA(SUMIF('15'!$B:$B,$D53,'15'!$L:$L)),0,SUMIF('15'!$B:$B,$D53,'15'!$L:$L)))))</f>
        <v>0</v>
      </c>
      <c r="U53" s="34">
        <f>IF($D53="","",(IF($C53="","",IF(ISNA(SUMIF('16'!$CA:$CA,$C53,'16'!$CB:$CB)),0,SUMIF('16'!$CA:$CA,$C53,'16'!$CB:$CB)))-IF($D53="","",IF(ISNA(SUMIF('16'!$B:$B,$D53,'16'!$L:$L)),0,SUMIF('16'!$B:$B,$D53,'16'!$L:$L)))))</f>
        <v>0</v>
      </c>
      <c r="V53" s="34">
        <f>IF($D53="","",(IF($C53="","",IF(ISNA(SUMIF('17'!$CA:$CA,$C53,'17'!$CB:$CB)),0,SUMIF('17'!$CA:$CA,$C53,'17'!$CB:$CB)))-IF($D53="","",IF(ISNA(SUMIF('17'!$B:$B,$D53,'17'!$L:$L)),0,SUMIF('17'!$B:$B,$D53,'17'!$L:$L)))))</f>
        <v>0</v>
      </c>
      <c r="W53" s="34">
        <f>IF($D53="","",(IF($C53="","",IF(ISNA(SUMIF('18'!$CA:$CA,$C53,'18'!$CB:$CB)),0,SUMIF('18'!$CA:$CA,$C53,'18'!$CB:$CB)))-IF($D53="","",IF(ISNA(SUMIF('18'!$B:$B,$D53,'18'!$L:$L)),0,SUMIF('18'!$B:$B,$D53,'18'!$L:$L)))))</f>
        <v>0</v>
      </c>
      <c r="X53" s="34">
        <f>IF($D53="","",(IF($C53="","",IF(ISNA(SUMIF('19'!$CA:$CA,$C53,'19'!$CB:$CB)),0,SUMIF('19'!$CA:$CA,$C53,'19'!$CB:$CB)))-IF($D53="","",IF(ISNA(SUMIF('19'!$B:$B,$D53,'19'!$L:$L)),0,SUMIF('19'!$B:$B,$D53,'19'!$L:$L)))))</f>
        <v>0</v>
      </c>
      <c r="Y53" s="34">
        <f>IF($D53="","",(IF($C53="","",IF(ISNA(SUMIF('20'!$CA:$CA,$C53,'20'!$CB:$CB)),0,SUMIF('20'!$CA:$CA,$C53,'20'!$CB:$CB)))-IF($D53="","",IF(ISNA(SUMIF('20'!$B:$B,$D53,'20'!$L:$L)),0,SUMIF('20'!$B:$B,$D53,'20'!$L:$L)))))</f>
        <v>0</v>
      </c>
      <c r="Z53" s="34">
        <f>IF($D53="","",(IF($C53="","",IF(ISNA(SUMIF('21'!$CA:$CA,$C53,'21'!$CB:$CB)),0,SUMIF('21'!$CA:$CA,$C53,'21'!$CB:$CB)))-IF($D53="","",IF(ISNA(SUMIF('21'!$B:$B,$D53,'21'!$L:$L)),0,SUMIF('21'!$B:$B,$D53,'21'!$L:$L)))))</f>
        <v>0</v>
      </c>
      <c r="AA53" s="34">
        <f>IF($D53="","",(IF($C53="","",IF(ISNA(SUMIF('22'!$CA:$CA,$C53,'22'!$CB:$CB)),0,SUMIF('22'!$CA:$CA,$C53,'22'!$CB:$CB)))-IF($D53="","",IF(ISNA(SUMIF('22'!$B:$B,$D53,'22'!$L:$L)),0,SUMIF('22'!$B:$B,$D53,'22'!$L:$L)))))</f>
        <v>0</v>
      </c>
      <c r="AB53" s="34">
        <f>IF($D53="","",(IF($C53="","",IF(ISNA(SUMIF('23'!$CA:$CA,$C53,'23'!$CB:$CB)),0,SUMIF('23'!$CA:$CA,$C53,'23'!$CB:$CB)))-IF($D53="","",IF(ISNA(SUMIF('23'!$B:$B,$D53,'23'!$L:$L)),0,SUMIF('23'!$B:$B,$D53,'23'!$L:$L)))))</f>
        <v>0</v>
      </c>
      <c r="AC53" s="34">
        <f>IF($D53="","",(IF($C53="","",IF(ISNA(SUMIF('24'!$CA:$CA,$C53,'24'!$CB:$CB)),0,SUMIF('24'!$CA:$CA,$C53,'24'!$CB:$CB)))-IF($D53="","",IF(ISNA(SUMIF('24'!$B:$B,$D53,'24'!$L:$L)),0,SUMIF('24'!$B:$B,$D53,'24'!$L:$L)))))</f>
        <v>0</v>
      </c>
      <c r="AD53" s="34">
        <f>IF($D53="","",(IF($C53="","",IF(ISNA(SUMIF('25'!$CA:$CA,$C53,'25'!$CB:$CB)),0,SUMIF('25'!$CA:$CA,$C53,'25'!$CB:$CB)))-IF($D53="","",IF(ISNA(SUMIF('25'!$B:$B,$D53,'25'!$L:$L)),0,SUMIF('25'!$B:$B,$D53,'25'!$L:$L)))))</f>
        <v>0</v>
      </c>
      <c r="AE53" s="34">
        <f>IF($D53="","",(IF($C53="","",IF(ISNA(SUMIF('26'!$CA:$CA,$C53,'26'!$CB:$CB)),0,SUMIF('26'!$CA:$CA,$C53,'26'!$CB:$CB)))-IF($D53="","",IF(ISNA(SUMIF('26'!$B:$B,$D53,'26'!$L:$L)),0,SUMIF('26'!$B:$B,$D53,'26'!$L:$L)))))</f>
        <v>0</v>
      </c>
      <c r="AF53" s="34">
        <f>IF($D53="","",(IF($C53="","",IF(ISNA(SUMIF('27'!$CA:$CA,$C53,'27'!$CB:$CB)),0,SUMIF('27'!$CA:$CA,$C53,'27'!$CB:$CB)))-IF($D53="","",IF(ISNA(SUMIF('27'!$B:$B,$D53,'27'!$L:$L)),0,SUMIF('27'!$B:$B,$D53,'27'!$L:$L)))))</f>
        <v>0</v>
      </c>
      <c r="AG53" s="34">
        <f>IF($D53="","",(IF($C53="","",IF(ISNA(SUMIF('28'!$CA:$CA,$C53,'28'!$CB:$CB)),0,SUMIF('28'!$CA:$CA,$C53,'28'!$CB:$CB)))-IF($D53="","",IF(ISNA(SUMIF('28'!$B:$B,$D53,'28'!$L:$L)),0,SUMIF('28'!$B:$B,$D53,'28'!$L:$L)))))</f>
        <v>0</v>
      </c>
      <c r="AH53" s="34">
        <f>IF($D53="","",(IF($C53="","",IF(ISNA(SUMIF('29'!$CA:$CA,$C53,'29'!$CB:$CB)),0,SUMIF('29'!$CA:$CA,$C53,'29'!$CB:$CB)))-IF($D53="","",IF(ISNA(SUMIF('29'!$B:$B,$D53,'29'!$L:$L)),0,SUMIF('29'!$B:$B,$D53,'29'!$L:$L)))))</f>
        <v>0</v>
      </c>
      <c r="AI53" s="34">
        <f>IF($D53="","",(IF($C53="","",IF(ISNA(SUMIF('30'!$CA:$CA,$C53,'30'!$CB:$CB)),0,SUMIF('30'!$CA:$CA,$C53,'30'!$CB:$CB)))-IF($D53="","",IF(ISNA(SUMIF('30'!$B:$B,$D53,'30'!$L:$L)),0,SUMIF('30'!$B:$B,$D53,'30'!$L:$L)))))</f>
        <v>0</v>
      </c>
      <c r="AJ53" s="34">
        <f>IF($D53="","",(IF($C53="","",IF(ISNA(SUMIF('31'!$CA:$CA,$C53,'31'!$CB:$CB)),0,SUMIF('31'!$CA:$CA,$C53,'31'!$CB:$CB)))-IF($D53="","",IF(ISNA(SUMIF('31'!$B:$B,$D53,'31'!$L:$L)),0,SUMIF('31'!$B:$B,$D53,'31'!$L:$L)))))</f>
        <v>0</v>
      </c>
      <c r="AK53" s="35">
        <f t="shared" si="2"/>
        <v>0</v>
      </c>
      <c r="AL53" s="31">
        <f t="shared" si="3"/>
        <v>150</v>
      </c>
    </row>
    <row r="54" spans="1:38" ht="18" x14ac:dyDescent="0.25">
      <c r="A54" s="19">
        <v>48</v>
      </c>
      <c r="C54" s="39">
        <f>IF(D54="","",VLOOKUP('CUADRO GENERADO'!D54,'BASE DATOS CONDUCTORES'!B:C,2,FALSE))</f>
        <v>6151</v>
      </c>
      <c r="D54" s="28">
        <f>IFERROR(VLOOKUP(A54,'BASE DATOS CONDUCTORES'!$X$4:$AB$403,5,FALSE),"")</f>
        <v>151</v>
      </c>
      <c r="E54" s="34" t="str">
        <f>IF(ISNA(VLOOKUP(D54,SALDOS!C:D,2,FALSE)),"",VLOOKUP(D54,SALDOS!C:D,2,FALSE))</f>
        <v/>
      </c>
      <c r="F54" s="34">
        <f>IF($D54="","",(IF($C54="","",IF(ISNA(SUMIF('1'!$CA:$CA,$C54,'1'!$CB:$CB)),0,SUMIF('1'!$CA:$CA,$C54,'1'!$CB:$CB)))-IF($D54="","",IF(ISNA(SUMIF('1'!$B:$B,$D54,'1'!$L:$L)),0,SUMIF('1'!$B:$B,$D54,'1'!$L:$L)))))</f>
        <v>0</v>
      </c>
      <c r="G54" s="34">
        <f>IF($D54="","",(IF($C54="","",IF(ISNA(SUMIF('2'!$CA:$CA,$C54,'2'!$CB:$CB)),0,SUMIF('2'!$CA:$CA,$C54,'2'!$CB:$CB)))-IF($D54="","",IF(ISNA(SUMIF('2'!$B:$B,$D54,'2'!$L:$L)),0,SUMIF('2'!$B:$B,$D54,'2'!$L:$L)))))</f>
        <v>0</v>
      </c>
      <c r="H54" s="34">
        <f>IF($D54="","",(IF($C54="","",IF(ISNA(SUMIF('3'!$CA:$CA,$C54,'3'!$CB:$CB)),0,SUMIF('3'!$CA:$CA,$C54,'3'!$CB:$CB)))-IF($D54="","",IF(ISNA(SUMIF('3'!$B:$B,$D54,'3'!$L:$L)),0,SUMIF('3'!$B:$B,$D54,'3'!$L:$L)))))</f>
        <v>0</v>
      </c>
      <c r="I54" s="34">
        <f>IF($D54="","",(IF($C54="","",IF(ISNA(SUMIF('4'!$CA:$CA,$C54,'4'!$CB:$CB)),0,SUMIF('4'!$CA:$CA,$C54,'4'!$CB:$CB)))-IF($D54="","",IF(ISNA(SUMIF('4'!$B:$B,$D54,'4'!$L:$L)),0,SUMIF('4'!$B:$B,$D54,'4'!$L:$L)))))</f>
        <v>0</v>
      </c>
      <c r="J54" s="34">
        <f>IF($D54="","",(IF($C54="","",IF(ISNA(SUMIF('5'!$CA:$CA,$C54,'5'!$CB:$CB)),0,SUMIF('5'!$CA:$CA,$C54,'5'!$CB:$CB)))-IF($D54="","",IF(ISNA(SUMIF('5'!$B:$B,$D54,'5'!$L:$L)),0,SUMIF('5'!$B:$B,$D54,'5'!$L:$L)))))</f>
        <v>0</v>
      </c>
      <c r="K54" s="34">
        <f>IF($D54="","",(IF($C54="","",IF(ISNA(SUMIF('6'!$CA:$CA,$C54,'6'!$CB:$CB)),0,SUMIF('6'!$CA:$CA,$C54,'6'!$CB:$CB)))-IF($D54="","",IF(ISNA(SUMIF('6'!$B:$B,$D54,'6'!$L:$L)),0,SUMIF('6'!$B:$B,$D54,'6'!$L:$L)))))</f>
        <v>0</v>
      </c>
      <c r="L54" s="34">
        <f>IF($D54="","",(IF($C54="","",IF(ISNA(SUMIF('7'!$CA:$CA,$C54,'7'!$CB:$CB)),0,SUMIF('7'!$CA:$CA,$C54,'7'!$CB:$CB)))-IF($D54="","",IF(ISNA(SUMIF('7'!$B:$B,$D54,'7'!$L:$L)),0,SUMIF('7'!$B:$B,$D54,'7'!$L:$L)))))</f>
        <v>0</v>
      </c>
      <c r="M54" s="34">
        <f>IF($D54="","",(IF($C54="","",IF(ISNA(SUMIF('8'!$CA:$CA,$C54,'8'!$CB:$CB)),0,SUMIF('8'!$CA:$CA,$C54,'8'!$CB:$CB)))-IF($D54="","",IF(ISNA(SUMIF('8'!$B:$B,$D54,'8'!$L:$L)),0,SUMIF('8'!$B:$B,$D54,'8'!$L:$L)))))</f>
        <v>0</v>
      </c>
      <c r="N54" s="34">
        <f>IF($D54="","",(IF($C54="","",IF(ISNA(SUMIF('9'!$CA:$CA,$C54,'9'!$CB:$CB)),0,SUMIF('9'!$CA:$CA,$C54,'9'!$CB:$CB)))-IF($D54="","",IF(ISNA(SUMIF('9'!$B:$B,$D54,'9'!$L:$L)),0,SUMIF('9'!$B:$B,$D54,'9'!$L:$L)))))</f>
        <v>0</v>
      </c>
      <c r="O54" s="34">
        <f>IF($D54="","",(IF($C54="","",IF(ISNA(SUMIF('10'!$CA:$CA,$C54,'10'!$CB:$CB)),0,SUMIF('10'!$CA:$CA,$C54,'10'!$CB:$CB)))-IF($D54="","",IF(ISNA(SUMIF('10'!$B:$B,$D54,'10'!$L:$L)),0,SUMIF('10'!$B:$B,$D54,'10'!$L:$L)))))</f>
        <v>0</v>
      </c>
      <c r="P54" s="34">
        <f>IF($D54="","",(IF($C54="","",IF(ISNA(SUMIF('11'!$CA:$CA,$C54,'11'!$CB:$CB)),0,SUMIF('11'!$CA:$CA,$C54,'11'!$CB:$CB)))-IF($D54="","",IF(ISNA(SUMIF('11'!$B:$B,$D54,'11'!$L:$L)),0,SUMIF('11'!$B:$B,$D54,'11'!$L:$L)))))</f>
        <v>0</v>
      </c>
      <c r="Q54" s="34">
        <f>IF($D54="","",(IF($C54="","",IF(ISNA(SUMIF('12'!$CA:$CA,$C54,'12'!$CB:$CB)),0,SUMIF('12'!$CA:$CA,$C54,'12'!$CB:$CB)))-IF($D54="","",IF(ISNA(SUMIF('12'!$B:$B,$D54,'12'!$L:$L)),0,SUMIF('12'!$B:$B,$D54,'12'!$L:$L)))))</f>
        <v>0</v>
      </c>
      <c r="R54" s="34">
        <f>IF($D54="","",(IF($C54="","",IF(ISNA(SUMIF('13'!$CA:$CA,$C54,'13'!$CB:$CB)),0,SUMIF('13'!$CA:$CA,$C54,'13'!$CB:$CB)))-IF($D54="","",IF(ISNA(SUMIF('13'!$B:$B,$D54,'13'!$L:$L)),0,SUMIF('13'!$B:$B,$D54,'13'!$L:$L)))))</f>
        <v>0</v>
      </c>
      <c r="S54" s="34">
        <f>IF($D54="","",(IF($C54="","",IF(ISNA(SUMIF('14'!$CA:$CA,$C54,'14'!$CB:$CB)),0,SUMIF('14'!$CA:$CA,$C54,'14'!$CB:$CB)))-IF($D54="","",IF(ISNA(SUMIF('14'!$B:$B,$D54,'14'!$L:$L)),0,SUMIF('14'!$B:$B,$D54,'14'!$L:$L)))))</f>
        <v>0</v>
      </c>
      <c r="T54" s="34">
        <f>IF($D54="","",(IF($C54="","",IF(ISNA(SUMIF('15'!$CA:$CA,$C54,'15'!$CB:$CB)),0,SUMIF('15'!$CA:$CA,$C54,'15'!$CB:$CB)))-IF($D54="","",IF(ISNA(SUMIF('15'!$B:$B,$D54,'15'!$L:$L)),0,SUMIF('15'!$B:$B,$D54,'15'!$L:$L)))))</f>
        <v>0</v>
      </c>
      <c r="U54" s="34">
        <f>IF($D54="","",(IF($C54="","",IF(ISNA(SUMIF('16'!$CA:$CA,$C54,'16'!$CB:$CB)),0,SUMIF('16'!$CA:$CA,$C54,'16'!$CB:$CB)))-IF($D54="","",IF(ISNA(SUMIF('16'!$B:$B,$D54,'16'!$L:$L)),0,SUMIF('16'!$B:$B,$D54,'16'!$L:$L)))))</f>
        <v>0</v>
      </c>
      <c r="V54" s="34">
        <f>IF($D54="","",(IF($C54="","",IF(ISNA(SUMIF('17'!$CA:$CA,$C54,'17'!$CB:$CB)),0,SUMIF('17'!$CA:$CA,$C54,'17'!$CB:$CB)))-IF($D54="","",IF(ISNA(SUMIF('17'!$B:$B,$D54,'17'!$L:$L)),0,SUMIF('17'!$B:$B,$D54,'17'!$L:$L)))))</f>
        <v>0</v>
      </c>
      <c r="W54" s="34">
        <f>IF($D54="","",(IF($C54="","",IF(ISNA(SUMIF('18'!$CA:$CA,$C54,'18'!$CB:$CB)),0,SUMIF('18'!$CA:$CA,$C54,'18'!$CB:$CB)))-IF($D54="","",IF(ISNA(SUMIF('18'!$B:$B,$D54,'18'!$L:$L)),0,SUMIF('18'!$B:$B,$D54,'18'!$L:$L)))))</f>
        <v>0</v>
      </c>
      <c r="X54" s="34">
        <f>IF($D54="","",(IF($C54="","",IF(ISNA(SUMIF('19'!$CA:$CA,$C54,'19'!$CB:$CB)),0,SUMIF('19'!$CA:$CA,$C54,'19'!$CB:$CB)))-IF($D54="","",IF(ISNA(SUMIF('19'!$B:$B,$D54,'19'!$L:$L)),0,SUMIF('19'!$B:$B,$D54,'19'!$L:$L)))))</f>
        <v>0</v>
      </c>
      <c r="Y54" s="34">
        <f>IF($D54="","",(IF($C54="","",IF(ISNA(SUMIF('20'!$CA:$CA,$C54,'20'!$CB:$CB)),0,SUMIF('20'!$CA:$CA,$C54,'20'!$CB:$CB)))-IF($D54="","",IF(ISNA(SUMIF('20'!$B:$B,$D54,'20'!$L:$L)),0,SUMIF('20'!$B:$B,$D54,'20'!$L:$L)))))</f>
        <v>0</v>
      </c>
      <c r="Z54" s="34">
        <f>IF($D54="","",(IF($C54="","",IF(ISNA(SUMIF('21'!$CA:$CA,$C54,'21'!$CB:$CB)),0,SUMIF('21'!$CA:$CA,$C54,'21'!$CB:$CB)))-IF($D54="","",IF(ISNA(SUMIF('21'!$B:$B,$D54,'21'!$L:$L)),0,SUMIF('21'!$B:$B,$D54,'21'!$L:$L)))))</f>
        <v>0</v>
      </c>
      <c r="AA54" s="34">
        <f>IF($D54="","",(IF($C54="","",IF(ISNA(SUMIF('22'!$CA:$CA,$C54,'22'!$CB:$CB)),0,SUMIF('22'!$CA:$CA,$C54,'22'!$CB:$CB)))-IF($D54="","",IF(ISNA(SUMIF('22'!$B:$B,$D54,'22'!$L:$L)),0,SUMIF('22'!$B:$B,$D54,'22'!$L:$L)))))</f>
        <v>0</v>
      </c>
      <c r="AB54" s="34">
        <f>IF($D54="","",(IF($C54="","",IF(ISNA(SUMIF('23'!$CA:$CA,$C54,'23'!$CB:$CB)),0,SUMIF('23'!$CA:$CA,$C54,'23'!$CB:$CB)))-IF($D54="","",IF(ISNA(SUMIF('23'!$B:$B,$D54,'23'!$L:$L)),0,SUMIF('23'!$B:$B,$D54,'23'!$L:$L)))))</f>
        <v>0</v>
      </c>
      <c r="AC54" s="34">
        <f>IF($D54="","",(IF($C54="","",IF(ISNA(SUMIF('24'!$CA:$CA,$C54,'24'!$CB:$CB)),0,SUMIF('24'!$CA:$CA,$C54,'24'!$CB:$CB)))-IF($D54="","",IF(ISNA(SUMIF('24'!$B:$B,$D54,'24'!$L:$L)),0,SUMIF('24'!$B:$B,$D54,'24'!$L:$L)))))</f>
        <v>0</v>
      </c>
      <c r="AD54" s="34">
        <f>IF($D54="","",(IF($C54="","",IF(ISNA(SUMIF('25'!$CA:$CA,$C54,'25'!$CB:$CB)),0,SUMIF('25'!$CA:$CA,$C54,'25'!$CB:$CB)))-IF($D54="","",IF(ISNA(SUMIF('25'!$B:$B,$D54,'25'!$L:$L)),0,SUMIF('25'!$B:$B,$D54,'25'!$L:$L)))))</f>
        <v>0</v>
      </c>
      <c r="AE54" s="34">
        <f>IF($D54="","",(IF($C54="","",IF(ISNA(SUMIF('26'!$CA:$CA,$C54,'26'!$CB:$CB)),0,SUMIF('26'!$CA:$CA,$C54,'26'!$CB:$CB)))-IF($D54="","",IF(ISNA(SUMIF('26'!$B:$B,$D54,'26'!$L:$L)),0,SUMIF('26'!$B:$B,$D54,'26'!$L:$L)))))</f>
        <v>0</v>
      </c>
      <c r="AF54" s="34">
        <f>IF($D54="","",(IF($C54="","",IF(ISNA(SUMIF('27'!$CA:$CA,$C54,'27'!$CB:$CB)),0,SUMIF('27'!$CA:$CA,$C54,'27'!$CB:$CB)))-IF($D54="","",IF(ISNA(SUMIF('27'!$B:$B,$D54,'27'!$L:$L)),0,SUMIF('27'!$B:$B,$D54,'27'!$L:$L)))))</f>
        <v>0</v>
      </c>
      <c r="AG54" s="34">
        <f>IF($D54="","",(IF($C54="","",IF(ISNA(SUMIF('28'!$CA:$CA,$C54,'28'!$CB:$CB)),0,SUMIF('28'!$CA:$CA,$C54,'28'!$CB:$CB)))-IF($D54="","",IF(ISNA(SUMIF('28'!$B:$B,$D54,'28'!$L:$L)),0,SUMIF('28'!$B:$B,$D54,'28'!$L:$L)))))</f>
        <v>0</v>
      </c>
      <c r="AH54" s="34">
        <f>IF($D54="","",(IF($C54="","",IF(ISNA(SUMIF('29'!$CA:$CA,$C54,'29'!$CB:$CB)),0,SUMIF('29'!$CA:$CA,$C54,'29'!$CB:$CB)))-IF($D54="","",IF(ISNA(SUMIF('29'!$B:$B,$D54,'29'!$L:$L)),0,SUMIF('29'!$B:$B,$D54,'29'!$L:$L)))))</f>
        <v>0</v>
      </c>
      <c r="AI54" s="34">
        <f>IF($D54="","",(IF($C54="","",IF(ISNA(SUMIF('30'!$CA:$CA,$C54,'30'!$CB:$CB)),0,SUMIF('30'!$CA:$CA,$C54,'30'!$CB:$CB)))-IF($D54="","",IF(ISNA(SUMIF('30'!$B:$B,$D54,'30'!$L:$L)),0,SUMIF('30'!$B:$B,$D54,'30'!$L:$L)))))</f>
        <v>0</v>
      </c>
      <c r="AJ54" s="34">
        <f>IF($D54="","",(IF($C54="","",IF(ISNA(SUMIF('31'!$CA:$CA,$C54,'31'!$CB:$CB)),0,SUMIF('31'!$CA:$CA,$C54,'31'!$CB:$CB)))-IF($D54="","",IF(ISNA(SUMIF('31'!$B:$B,$D54,'31'!$L:$L)),0,SUMIF('31'!$B:$B,$D54,'31'!$L:$L)))))</f>
        <v>0</v>
      </c>
      <c r="AK54" s="35">
        <f t="shared" si="2"/>
        <v>0</v>
      </c>
      <c r="AL54" s="31">
        <f t="shared" si="3"/>
        <v>151</v>
      </c>
    </row>
    <row r="55" spans="1:38" ht="18" x14ac:dyDescent="0.25">
      <c r="A55" s="19">
        <v>49</v>
      </c>
      <c r="C55" s="39">
        <f>IF(D55="","",VLOOKUP('CUADRO GENERADO'!D55,'BASE DATOS CONDUCTORES'!B:C,2,FALSE))</f>
        <v>6156</v>
      </c>
      <c r="D55" s="28">
        <f>IFERROR(VLOOKUP(A55,'BASE DATOS CONDUCTORES'!$X$4:$AB$403,5,FALSE),"")</f>
        <v>156</v>
      </c>
      <c r="E55" s="34" t="str">
        <f>IF(ISNA(VLOOKUP(D55,SALDOS!C:D,2,FALSE)),"",VLOOKUP(D55,SALDOS!C:D,2,FALSE))</f>
        <v/>
      </c>
      <c r="F55" s="34">
        <f>IF($D55="","",(IF($C55="","",IF(ISNA(SUMIF('1'!$CA:$CA,$C55,'1'!$CB:$CB)),0,SUMIF('1'!$CA:$CA,$C55,'1'!$CB:$CB)))-IF($D55="","",IF(ISNA(SUMIF('1'!$B:$B,$D55,'1'!$L:$L)),0,SUMIF('1'!$B:$B,$D55,'1'!$L:$L)))))</f>
        <v>0</v>
      </c>
      <c r="G55" s="34">
        <f>IF($D55="","",(IF($C55="","",IF(ISNA(SUMIF('2'!$CA:$CA,$C55,'2'!$CB:$CB)),0,SUMIF('2'!$CA:$CA,$C55,'2'!$CB:$CB)))-IF($D55="","",IF(ISNA(SUMIF('2'!$B:$B,$D55,'2'!$L:$L)),0,SUMIF('2'!$B:$B,$D55,'2'!$L:$L)))))</f>
        <v>0</v>
      </c>
      <c r="H55" s="34">
        <f>IF($D55="","",(IF($C55="","",IF(ISNA(SUMIF('3'!$CA:$CA,$C55,'3'!$CB:$CB)),0,SUMIF('3'!$CA:$CA,$C55,'3'!$CB:$CB)))-IF($D55="","",IF(ISNA(SUMIF('3'!$B:$B,$D55,'3'!$L:$L)),0,SUMIF('3'!$B:$B,$D55,'3'!$L:$L)))))</f>
        <v>0</v>
      </c>
      <c r="I55" s="34">
        <f>IF($D55="","",(IF($C55="","",IF(ISNA(SUMIF('4'!$CA:$CA,$C55,'4'!$CB:$CB)),0,SUMIF('4'!$CA:$CA,$C55,'4'!$CB:$CB)))-IF($D55="","",IF(ISNA(SUMIF('4'!$B:$B,$D55,'4'!$L:$L)),0,SUMIF('4'!$B:$B,$D55,'4'!$L:$L)))))</f>
        <v>0</v>
      </c>
      <c r="J55" s="34">
        <f>IF($D55="","",(IF($C55="","",IF(ISNA(SUMIF('5'!$CA:$CA,$C55,'5'!$CB:$CB)),0,SUMIF('5'!$CA:$CA,$C55,'5'!$CB:$CB)))-IF($D55="","",IF(ISNA(SUMIF('5'!$B:$B,$D55,'5'!$L:$L)),0,SUMIF('5'!$B:$B,$D55,'5'!$L:$L)))))</f>
        <v>0</v>
      </c>
      <c r="K55" s="34">
        <f>IF($D55="","",(IF($C55="","",IF(ISNA(SUMIF('6'!$CA:$CA,$C55,'6'!$CB:$CB)),0,SUMIF('6'!$CA:$CA,$C55,'6'!$CB:$CB)))-IF($D55="","",IF(ISNA(SUMIF('6'!$B:$B,$D55,'6'!$L:$L)),0,SUMIF('6'!$B:$B,$D55,'6'!$L:$L)))))</f>
        <v>0</v>
      </c>
      <c r="L55" s="34">
        <f>IF($D55="","",(IF($C55="","",IF(ISNA(SUMIF('7'!$CA:$CA,$C55,'7'!$CB:$CB)),0,SUMIF('7'!$CA:$CA,$C55,'7'!$CB:$CB)))-IF($D55="","",IF(ISNA(SUMIF('7'!$B:$B,$D55,'7'!$L:$L)),0,SUMIF('7'!$B:$B,$D55,'7'!$L:$L)))))</f>
        <v>0</v>
      </c>
      <c r="M55" s="34">
        <f>IF($D55="","",(IF($C55="","",IF(ISNA(SUMIF('8'!$CA:$CA,$C55,'8'!$CB:$CB)),0,SUMIF('8'!$CA:$CA,$C55,'8'!$CB:$CB)))-IF($D55="","",IF(ISNA(SUMIF('8'!$B:$B,$D55,'8'!$L:$L)),0,SUMIF('8'!$B:$B,$D55,'8'!$L:$L)))))</f>
        <v>0</v>
      </c>
      <c r="N55" s="34">
        <f>IF($D55="","",(IF($C55="","",IF(ISNA(SUMIF('9'!$CA:$CA,$C55,'9'!$CB:$CB)),0,SUMIF('9'!$CA:$CA,$C55,'9'!$CB:$CB)))-IF($D55="","",IF(ISNA(SUMIF('9'!$B:$B,$D55,'9'!$L:$L)),0,SUMIF('9'!$B:$B,$D55,'9'!$L:$L)))))</f>
        <v>0</v>
      </c>
      <c r="O55" s="34">
        <f>IF($D55="","",(IF($C55="","",IF(ISNA(SUMIF('10'!$CA:$CA,$C55,'10'!$CB:$CB)),0,SUMIF('10'!$CA:$CA,$C55,'10'!$CB:$CB)))-IF($D55="","",IF(ISNA(SUMIF('10'!$B:$B,$D55,'10'!$L:$L)),0,SUMIF('10'!$B:$B,$D55,'10'!$L:$L)))))</f>
        <v>0</v>
      </c>
      <c r="P55" s="34">
        <f>IF($D55="","",(IF($C55="","",IF(ISNA(SUMIF('11'!$CA:$CA,$C55,'11'!$CB:$CB)),0,SUMIF('11'!$CA:$CA,$C55,'11'!$CB:$CB)))-IF($D55="","",IF(ISNA(SUMIF('11'!$B:$B,$D55,'11'!$L:$L)),0,SUMIF('11'!$B:$B,$D55,'11'!$L:$L)))))</f>
        <v>0</v>
      </c>
      <c r="Q55" s="34">
        <f>IF($D55="","",(IF($C55="","",IF(ISNA(SUMIF('12'!$CA:$CA,$C55,'12'!$CB:$CB)),0,SUMIF('12'!$CA:$CA,$C55,'12'!$CB:$CB)))-IF($D55="","",IF(ISNA(SUMIF('12'!$B:$B,$D55,'12'!$L:$L)),0,SUMIF('12'!$B:$B,$D55,'12'!$L:$L)))))</f>
        <v>0</v>
      </c>
      <c r="R55" s="34">
        <f>IF($D55="","",(IF($C55="","",IF(ISNA(SUMIF('13'!$CA:$CA,$C55,'13'!$CB:$CB)),0,SUMIF('13'!$CA:$CA,$C55,'13'!$CB:$CB)))-IF($D55="","",IF(ISNA(SUMIF('13'!$B:$B,$D55,'13'!$L:$L)),0,SUMIF('13'!$B:$B,$D55,'13'!$L:$L)))))</f>
        <v>0</v>
      </c>
      <c r="S55" s="34">
        <f>IF($D55="","",(IF($C55="","",IF(ISNA(SUMIF('14'!$CA:$CA,$C55,'14'!$CB:$CB)),0,SUMIF('14'!$CA:$CA,$C55,'14'!$CB:$CB)))-IF($D55="","",IF(ISNA(SUMIF('14'!$B:$B,$D55,'14'!$L:$L)),0,SUMIF('14'!$B:$B,$D55,'14'!$L:$L)))))</f>
        <v>0</v>
      </c>
      <c r="T55" s="34">
        <f>IF($D55="","",(IF($C55="","",IF(ISNA(SUMIF('15'!$CA:$CA,$C55,'15'!$CB:$CB)),0,SUMIF('15'!$CA:$CA,$C55,'15'!$CB:$CB)))-IF($D55="","",IF(ISNA(SUMIF('15'!$B:$B,$D55,'15'!$L:$L)),0,SUMIF('15'!$B:$B,$D55,'15'!$L:$L)))))</f>
        <v>0</v>
      </c>
      <c r="U55" s="34">
        <f>IF($D55="","",(IF($C55="","",IF(ISNA(SUMIF('16'!$CA:$CA,$C55,'16'!$CB:$CB)),0,SUMIF('16'!$CA:$CA,$C55,'16'!$CB:$CB)))-IF($D55="","",IF(ISNA(SUMIF('16'!$B:$B,$D55,'16'!$L:$L)),0,SUMIF('16'!$B:$B,$D55,'16'!$L:$L)))))</f>
        <v>0</v>
      </c>
      <c r="V55" s="34">
        <f>IF($D55="","",(IF($C55="","",IF(ISNA(SUMIF('17'!$CA:$CA,$C55,'17'!$CB:$CB)),0,SUMIF('17'!$CA:$CA,$C55,'17'!$CB:$CB)))-IF($D55="","",IF(ISNA(SUMIF('17'!$B:$B,$D55,'17'!$L:$L)),0,SUMIF('17'!$B:$B,$D55,'17'!$L:$L)))))</f>
        <v>0</v>
      </c>
      <c r="W55" s="34">
        <f>IF($D55="","",(IF($C55="","",IF(ISNA(SUMIF('18'!$CA:$CA,$C55,'18'!$CB:$CB)),0,SUMIF('18'!$CA:$CA,$C55,'18'!$CB:$CB)))-IF($D55="","",IF(ISNA(SUMIF('18'!$B:$B,$D55,'18'!$L:$L)),0,SUMIF('18'!$B:$B,$D55,'18'!$L:$L)))))</f>
        <v>0</v>
      </c>
      <c r="X55" s="34">
        <f>IF($D55="","",(IF($C55="","",IF(ISNA(SUMIF('19'!$CA:$CA,$C55,'19'!$CB:$CB)),0,SUMIF('19'!$CA:$CA,$C55,'19'!$CB:$CB)))-IF($D55="","",IF(ISNA(SUMIF('19'!$B:$B,$D55,'19'!$L:$L)),0,SUMIF('19'!$B:$B,$D55,'19'!$L:$L)))))</f>
        <v>0</v>
      </c>
      <c r="Y55" s="34">
        <f>IF($D55="","",(IF($C55="","",IF(ISNA(SUMIF('20'!$CA:$CA,$C55,'20'!$CB:$CB)),0,SUMIF('20'!$CA:$CA,$C55,'20'!$CB:$CB)))-IF($D55="","",IF(ISNA(SUMIF('20'!$B:$B,$D55,'20'!$L:$L)),0,SUMIF('20'!$B:$B,$D55,'20'!$L:$L)))))</f>
        <v>0</v>
      </c>
      <c r="Z55" s="34">
        <f>IF($D55="","",(IF($C55="","",IF(ISNA(SUMIF('21'!$CA:$CA,$C55,'21'!$CB:$CB)),0,SUMIF('21'!$CA:$CA,$C55,'21'!$CB:$CB)))-IF($D55="","",IF(ISNA(SUMIF('21'!$B:$B,$D55,'21'!$L:$L)),0,SUMIF('21'!$B:$B,$D55,'21'!$L:$L)))))</f>
        <v>0</v>
      </c>
      <c r="AA55" s="34">
        <f>IF($D55="","",(IF($C55="","",IF(ISNA(SUMIF('22'!$CA:$CA,$C55,'22'!$CB:$CB)),0,SUMIF('22'!$CA:$CA,$C55,'22'!$CB:$CB)))-IF($D55="","",IF(ISNA(SUMIF('22'!$B:$B,$D55,'22'!$L:$L)),0,SUMIF('22'!$B:$B,$D55,'22'!$L:$L)))))</f>
        <v>0</v>
      </c>
      <c r="AB55" s="34">
        <f>IF($D55="","",(IF($C55="","",IF(ISNA(SUMIF('23'!$CA:$CA,$C55,'23'!$CB:$CB)),0,SUMIF('23'!$CA:$CA,$C55,'23'!$CB:$CB)))-IF($D55="","",IF(ISNA(SUMIF('23'!$B:$B,$D55,'23'!$L:$L)),0,SUMIF('23'!$B:$B,$D55,'23'!$L:$L)))))</f>
        <v>0</v>
      </c>
      <c r="AC55" s="34">
        <f>IF($D55="","",(IF($C55="","",IF(ISNA(SUMIF('24'!$CA:$CA,$C55,'24'!$CB:$CB)),0,SUMIF('24'!$CA:$CA,$C55,'24'!$CB:$CB)))-IF($D55="","",IF(ISNA(SUMIF('24'!$B:$B,$D55,'24'!$L:$L)),0,SUMIF('24'!$B:$B,$D55,'24'!$L:$L)))))</f>
        <v>0</v>
      </c>
      <c r="AD55" s="34">
        <f>IF($D55="","",(IF($C55="","",IF(ISNA(SUMIF('25'!$CA:$CA,$C55,'25'!$CB:$CB)),0,SUMIF('25'!$CA:$CA,$C55,'25'!$CB:$CB)))-IF($D55="","",IF(ISNA(SUMIF('25'!$B:$B,$D55,'25'!$L:$L)),0,SUMIF('25'!$B:$B,$D55,'25'!$L:$L)))))</f>
        <v>0</v>
      </c>
      <c r="AE55" s="34">
        <f>IF($D55="","",(IF($C55="","",IF(ISNA(SUMIF('26'!$CA:$CA,$C55,'26'!$CB:$CB)),0,SUMIF('26'!$CA:$CA,$C55,'26'!$CB:$CB)))-IF($D55="","",IF(ISNA(SUMIF('26'!$B:$B,$D55,'26'!$L:$L)),0,SUMIF('26'!$B:$B,$D55,'26'!$L:$L)))))</f>
        <v>0</v>
      </c>
      <c r="AF55" s="34">
        <f>IF($D55="","",(IF($C55="","",IF(ISNA(SUMIF('27'!$CA:$CA,$C55,'27'!$CB:$CB)),0,SUMIF('27'!$CA:$CA,$C55,'27'!$CB:$CB)))-IF($D55="","",IF(ISNA(SUMIF('27'!$B:$B,$D55,'27'!$L:$L)),0,SUMIF('27'!$B:$B,$D55,'27'!$L:$L)))))</f>
        <v>0</v>
      </c>
      <c r="AG55" s="34">
        <f>IF($D55="","",(IF($C55="","",IF(ISNA(SUMIF('28'!$CA:$CA,$C55,'28'!$CB:$CB)),0,SUMIF('28'!$CA:$CA,$C55,'28'!$CB:$CB)))-IF($D55="","",IF(ISNA(SUMIF('28'!$B:$B,$D55,'28'!$L:$L)),0,SUMIF('28'!$B:$B,$D55,'28'!$L:$L)))))</f>
        <v>0</v>
      </c>
      <c r="AH55" s="34">
        <f>IF($D55="","",(IF($C55="","",IF(ISNA(SUMIF('29'!$CA:$CA,$C55,'29'!$CB:$CB)),0,SUMIF('29'!$CA:$CA,$C55,'29'!$CB:$CB)))-IF($D55="","",IF(ISNA(SUMIF('29'!$B:$B,$D55,'29'!$L:$L)),0,SUMIF('29'!$B:$B,$D55,'29'!$L:$L)))))</f>
        <v>0</v>
      </c>
      <c r="AI55" s="34">
        <f>IF($D55="","",(IF($C55="","",IF(ISNA(SUMIF('30'!$CA:$CA,$C55,'30'!$CB:$CB)),0,SUMIF('30'!$CA:$CA,$C55,'30'!$CB:$CB)))-IF($D55="","",IF(ISNA(SUMIF('30'!$B:$B,$D55,'30'!$L:$L)),0,SUMIF('30'!$B:$B,$D55,'30'!$L:$L)))))</f>
        <v>0</v>
      </c>
      <c r="AJ55" s="34">
        <f>IF($D55="","",(IF($C55="","",IF(ISNA(SUMIF('31'!$CA:$CA,$C55,'31'!$CB:$CB)),0,SUMIF('31'!$CA:$CA,$C55,'31'!$CB:$CB)))-IF($D55="","",IF(ISNA(SUMIF('31'!$B:$B,$D55,'31'!$L:$L)),0,SUMIF('31'!$B:$B,$D55,'31'!$L:$L)))))</f>
        <v>0</v>
      </c>
      <c r="AK55" s="35">
        <f t="shared" si="2"/>
        <v>0</v>
      </c>
      <c r="AL55" s="31">
        <f t="shared" si="3"/>
        <v>156</v>
      </c>
    </row>
    <row r="56" spans="1:38" ht="18" x14ac:dyDescent="0.25">
      <c r="A56" s="19">
        <v>50</v>
      </c>
      <c r="C56" s="39">
        <f>IF(D56="","",VLOOKUP('CUADRO GENERADO'!D56,'BASE DATOS CONDUCTORES'!B:C,2,FALSE))</f>
        <v>8058</v>
      </c>
      <c r="D56" s="28">
        <f>IFERROR(VLOOKUP(A56,'BASE DATOS CONDUCTORES'!$X$4:$AB$403,5,FALSE),"")</f>
        <v>159</v>
      </c>
      <c r="E56" s="34" t="str">
        <f>IF(ISNA(VLOOKUP(D56,SALDOS!C:D,2,FALSE)),"",VLOOKUP(D56,SALDOS!C:D,2,FALSE))</f>
        <v/>
      </c>
      <c r="F56" s="34">
        <f>IF($D56="","",(IF($C56="","",IF(ISNA(SUMIF('1'!$CA:$CA,$C56,'1'!$CB:$CB)),0,SUMIF('1'!$CA:$CA,$C56,'1'!$CB:$CB)))-IF($D56="","",IF(ISNA(SUMIF('1'!$B:$B,$D56,'1'!$L:$L)),0,SUMIF('1'!$B:$B,$D56,'1'!$L:$L)))))</f>
        <v>0</v>
      </c>
      <c r="G56" s="34">
        <f>IF($D56="","",(IF($C56="","",IF(ISNA(SUMIF('2'!$CA:$CA,$C56,'2'!$CB:$CB)),0,SUMIF('2'!$CA:$CA,$C56,'2'!$CB:$CB)))-IF($D56="","",IF(ISNA(SUMIF('2'!$B:$B,$D56,'2'!$L:$L)),0,SUMIF('2'!$B:$B,$D56,'2'!$L:$L)))))</f>
        <v>0</v>
      </c>
      <c r="H56" s="34">
        <f>IF($D56="","",(IF($C56="","",IF(ISNA(SUMIF('3'!$CA:$CA,$C56,'3'!$CB:$CB)),0,SUMIF('3'!$CA:$CA,$C56,'3'!$CB:$CB)))-IF($D56="","",IF(ISNA(SUMIF('3'!$B:$B,$D56,'3'!$L:$L)),0,SUMIF('3'!$B:$B,$D56,'3'!$L:$L)))))</f>
        <v>0</v>
      </c>
      <c r="I56" s="34">
        <f>IF($D56="","",(IF($C56="","",IF(ISNA(SUMIF('4'!$CA:$CA,$C56,'4'!$CB:$CB)),0,SUMIF('4'!$CA:$CA,$C56,'4'!$CB:$CB)))-IF($D56="","",IF(ISNA(SUMIF('4'!$B:$B,$D56,'4'!$L:$L)),0,SUMIF('4'!$B:$B,$D56,'4'!$L:$L)))))</f>
        <v>0</v>
      </c>
      <c r="J56" s="34">
        <f>IF($D56="","",(IF($C56="","",IF(ISNA(SUMIF('5'!$CA:$CA,$C56,'5'!$CB:$CB)),0,SUMIF('5'!$CA:$CA,$C56,'5'!$CB:$CB)))-IF($D56="","",IF(ISNA(SUMIF('5'!$B:$B,$D56,'5'!$L:$L)),0,SUMIF('5'!$B:$B,$D56,'5'!$L:$L)))))</f>
        <v>0</v>
      </c>
      <c r="K56" s="34">
        <f>IF($D56="","",(IF($C56="","",IF(ISNA(SUMIF('6'!$CA:$CA,$C56,'6'!$CB:$CB)),0,SUMIF('6'!$CA:$CA,$C56,'6'!$CB:$CB)))-IF($D56="","",IF(ISNA(SUMIF('6'!$B:$B,$D56,'6'!$L:$L)),0,SUMIF('6'!$B:$B,$D56,'6'!$L:$L)))))</f>
        <v>0</v>
      </c>
      <c r="L56" s="34">
        <f>IF($D56="","",(IF($C56="","",IF(ISNA(SUMIF('7'!$CA:$CA,$C56,'7'!$CB:$CB)),0,SUMIF('7'!$CA:$CA,$C56,'7'!$CB:$CB)))-IF($D56="","",IF(ISNA(SUMIF('7'!$B:$B,$D56,'7'!$L:$L)),0,SUMIF('7'!$B:$B,$D56,'7'!$L:$L)))))</f>
        <v>0</v>
      </c>
      <c r="M56" s="34">
        <f>IF($D56="","",(IF($C56="","",IF(ISNA(SUMIF('8'!$CA:$CA,$C56,'8'!$CB:$CB)),0,SUMIF('8'!$CA:$CA,$C56,'8'!$CB:$CB)))-IF($D56="","",IF(ISNA(SUMIF('8'!$B:$B,$D56,'8'!$L:$L)),0,SUMIF('8'!$B:$B,$D56,'8'!$L:$L)))))</f>
        <v>0</v>
      </c>
      <c r="N56" s="34">
        <f>IF($D56="","",(IF($C56="","",IF(ISNA(SUMIF('9'!$CA:$CA,$C56,'9'!$CB:$CB)),0,SUMIF('9'!$CA:$CA,$C56,'9'!$CB:$CB)))-IF($D56="","",IF(ISNA(SUMIF('9'!$B:$B,$D56,'9'!$L:$L)),0,SUMIF('9'!$B:$B,$D56,'9'!$L:$L)))))</f>
        <v>0</v>
      </c>
      <c r="O56" s="34">
        <f>IF($D56="","",(IF($C56="","",IF(ISNA(SUMIF('10'!$CA:$CA,$C56,'10'!$CB:$CB)),0,SUMIF('10'!$CA:$CA,$C56,'10'!$CB:$CB)))-IF($D56="","",IF(ISNA(SUMIF('10'!$B:$B,$D56,'10'!$L:$L)),0,SUMIF('10'!$B:$B,$D56,'10'!$L:$L)))))</f>
        <v>0</v>
      </c>
      <c r="P56" s="34">
        <f>IF($D56="","",(IF($C56="","",IF(ISNA(SUMIF('11'!$CA:$CA,$C56,'11'!$CB:$CB)),0,SUMIF('11'!$CA:$CA,$C56,'11'!$CB:$CB)))-IF($D56="","",IF(ISNA(SUMIF('11'!$B:$B,$D56,'11'!$L:$L)),0,SUMIF('11'!$B:$B,$D56,'11'!$L:$L)))))</f>
        <v>0</v>
      </c>
      <c r="Q56" s="34">
        <f>IF($D56="","",(IF($C56="","",IF(ISNA(SUMIF('12'!$CA:$CA,$C56,'12'!$CB:$CB)),0,SUMIF('12'!$CA:$CA,$C56,'12'!$CB:$CB)))-IF($D56="","",IF(ISNA(SUMIF('12'!$B:$B,$D56,'12'!$L:$L)),0,SUMIF('12'!$B:$B,$D56,'12'!$L:$L)))))</f>
        <v>0</v>
      </c>
      <c r="R56" s="34">
        <f>IF($D56="","",(IF($C56="","",IF(ISNA(SUMIF('13'!$CA:$CA,$C56,'13'!$CB:$CB)),0,SUMIF('13'!$CA:$CA,$C56,'13'!$CB:$CB)))-IF($D56="","",IF(ISNA(SUMIF('13'!$B:$B,$D56,'13'!$L:$L)),0,SUMIF('13'!$B:$B,$D56,'13'!$L:$L)))))</f>
        <v>0</v>
      </c>
      <c r="S56" s="34">
        <f>IF($D56="","",(IF($C56="","",IF(ISNA(SUMIF('14'!$CA:$CA,$C56,'14'!$CB:$CB)),0,SUMIF('14'!$CA:$CA,$C56,'14'!$CB:$CB)))-IF($D56="","",IF(ISNA(SUMIF('14'!$B:$B,$D56,'14'!$L:$L)),0,SUMIF('14'!$B:$B,$D56,'14'!$L:$L)))))</f>
        <v>0</v>
      </c>
      <c r="T56" s="34">
        <f>IF($D56="","",(IF($C56="","",IF(ISNA(SUMIF('15'!$CA:$CA,$C56,'15'!$CB:$CB)),0,SUMIF('15'!$CA:$CA,$C56,'15'!$CB:$CB)))-IF($D56="","",IF(ISNA(SUMIF('15'!$B:$B,$D56,'15'!$L:$L)),0,SUMIF('15'!$B:$B,$D56,'15'!$L:$L)))))</f>
        <v>0</v>
      </c>
      <c r="U56" s="34">
        <f>IF($D56="","",(IF($C56="","",IF(ISNA(SUMIF('16'!$CA:$CA,$C56,'16'!$CB:$CB)),0,SUMIF('16'!$CA:$CA,$C56,'16'!$CB:$CB)))-IF($D56="","",IF(ISNA(SUMIF('16'!$B:$B,$D56,'16'!$L:$L)),0,SUMIF('16'!$B:$B,$D56,'16'!$L:$L)))))</f>
        <v>0</v>
      </c>
      <c r="V56" s="34">
        <f>IF($D56="","",(IF($C56="","",IF(ISNA(SUMIF('17'!$CA:$CA,$C56,'17'!$CB:$CB)),0,SUMIF('17'!$CA:$CA,$C56,'17'!$CB:$CB)))-IF($D56="","",IF(ISNA(SUMIF('17'!$B:$B,$D56,'17'!$L:$L)),0,SUMIF('17'!$B:$B,$D56,'17'!$L:$L)))))</f>
        <v>0</v>
      </c>
      <c r="W56" s="34">
        <f>IF($D56="","",(IF($C56="","",IF(ISNA(SUMIF('18'!$CA:$CA,$C56,'18'!$CB:$CB)),0,SUMIF('18'!$CA:$CA,$C56,'18'!$CB:$CB)))-IF($D56="","",IF(ISNA(SUMIF('18'!$B:$B,$D56,'18'!$L:$L)),0,SUMIF('18'!$B:$B,$D56,'18'!$L:$L)))))</f>
        <v>0</v>
      </c>
      <c r="X56" s="34">
        <f>IF($D56="","",(IF($C56="","",IF(ISNA(SUMIF('19'!$CA:$CA,$C56,'19'!$CB:$CB)),0,SUMIF('19'!$CA:$CA,$C56,'19'!$CB:$CB)))-IF($D56="","",IF(ISNA(SUMIF('19'!$B:$B,$D56,'19'!$L:$L)),0,SUMIF('19'!$B:$B,$D56,'19'!$L:$L)))))</f>
        <v>0</v>
      </c>
      <c r="Y56" s="34">
        <f>IF($D56="","",(IF($C56="","",IF(ISNA(SUMIF('20'!$CA:$CA,$C56,'20'!$CB:$CB)),0,SUMIF('20'!$CA:$CA,$C56,'20'!$CB:$CB)))-IF($D56="","",IF(ISNA(SUMIF('20'!$B:$B,$D56,'20'!$L:$L)),0,SUMIF('20'!$B:$B,$D56,'20'!$L:$L)))))</f>
        <v>0</v>
      </c>
      <c r="Z56" s="34">
        <f>IF($D56="","",(IF($C56="","",IF(ISNA(SUMIF('21'!$CA:$CA,$C56,'21'!$CB:$CB)),0,SUMIF('21'!$CA:$CA,$C56,'21'!$CB:$CB)))-IF($D56="","",IF(ISNA(SUMIF('21'!$B:$B,$D56,'21'!$L:$L)),0,SUMIF('21'!$B:$B,$D56,'21'!$L:$L)))))</f>
        <v>0</v>
      </c>
      <c r="AA56" s="34">
        <f>IF($D56="","",(IF($C56="","",IF(ISNA(SUMIF('22'!$CA:$CA,$C56,'22'!$CB:$CB)),0,SUMIF('22'!$CA:$CA,$C56,'22'!$CB:$CB)))-IF($D56="","",IF(ISNA(SUMIF('22'!$B:$B,$D56,'22'!$L:$L)),0,SUMIF('22'!$B:$B,$D56,'22'!$L:$L)))))</f>
        <v>0</v>
      </c>
      <c r="AB56" s="34">
        <f>IF($D56="","",(IF($C56="","",IF(ISNA(SUMIF('23'!$CA:$CA,$C56,'23'!$CB:$CB)),0,SUMIF('23'!$CA:$CA,$C56,'23'!$CB:$CB)))-IF($D56="","",IF(ISNA(SUMIF('23'!$B:$B,$D56,'23'!$L:$L)),0,SUMIF('23'!$B:$B,$D56,'23'!$L:$L)))))</f>
        <v>0</v>
      </c>
      <c r="AC56" s="34">
        <f>IF($D56="","",(IF($C56="","",IF(ISNA(SUMIF('24'!$CA:$CA,$C56,'24'!$CB:$CB)),0,SUMIF('24'!$CA:$CA,$C56,'24'!$CB:$CB)))-IF($D56="","",IF(ISNA(SUMIF('24'!$B:$B,$D56,'24'!$L:$L)),0,SUMIF('24'!$B:$B,$D56,'24'!$L:$L)))))</f>
        <v>0</v>
      </c>
      <c r="AD56" s="34">
        <f>IF($D56="","",(IF($C56="","",IF(ISNA(SUMIF('25'!$CA:$CA,$C56,'25'!$CB:$CB)),0,SUMIF('25'!$CA:$CA,$C56,'25'!$CB:$CB)))-IF($D56="","",IF(ISNA(SUMIF('25'!$B:$B,$D56,'25'!$L:$L)),0,SUMIF('25'!$B:$B,$D56,'25'!$L:$L)))))</f>
        <v>0</v>
      </c>
      <c r="AE56" s="34">
        <f>IF($D56="","",(IF($C56="","",IF(ISNA(SUMIF('26'!$CA:$CA,$C56,'26'!$CB:$CB)),0,SUMIF('26'!$CA:$CA,$C56,'26'!$CB:$CB)))-IF($D56="","",IF(ISNA(SUMIF('26'!$B:$B,$D56,'26'!$L:$L)),0,SUMIF('26'!$B:$B,$D56,'26'!$L:$L)))))</f>
        <v>0</v>
      </c>
      <c r="AF56" s="34">
        <f>IF($D56="","",(IF($C56="","",IF(ISNA(SUMIF('27'!$CA:$CA,$C56,'27'!$CB:$CB)),0,SUMIF('27'!$CA:$CA,$C56,'27'!$CB:$CB)))-IF($D56="","",IF(ISNA(SUMIF('27'!$B:$B,$D56,'27'!$L:$L)),0,SUMIF('27'!$B:$B,$D56,'27'!$L:$L)))))</f>
        <v>0</v>
      </c>
      <c r="AG56" s="34">
        <f>IF($D56="","",(IF($C56="","",IF(ISNA(SUMIF('28'!$CA:$CA,$C56,'28'!$CB:$CB)),0,SUMIF('28'!$CA:$CA,$C56,'28'!$CB:$CB)))-IF($D56="","",IF(ISNA(SUMIF('28'!$B:$B,$D56,'28'!$L:$L)),0,SUMIF('28'!$B:$B,$D56,'28'!$L:$L)))))</f>
        <v>0</v>
      </c>
      <c r="AH56" s="34">
        <f>IF($D56="","",(IF($C56="","",IF(ISNA(SUMIF('29'!$CA:$CA,$C56,'29'!$CB:$CB)),0,SUMIF('29'!$CA:$CA,$C56,'29'!$CB:$CB)))-IF($D56="","",IF(ISNA(SUMIF('29'!$B:$B,$D56,'29'!$L:$L)),0,SUMIF('29'!$B:$B,$D56,'29'!$L:$L)))))</f>
        <v>0</v>
      </c>
      <c r="AI56" s="34">
        <f>IF($D56="","",(IF($C56="","",IF(ISNA(SUMIF('30'!$CA:$CA,$C56,'30'!$CB:$CB)),0,SUMIF('30'!$CA:$CA,$C56,'30'!$CB:$CB)))-IF($D56="","",IF(ISNA(SUMIF('30'!$B:$B,$D56,'30'!$L:$L)),0,SUMIF('30'!$B:$B,$D56,'30'!$L:$L)))))</f>
        <v>0</v>
      </c>
      <c r="AJ56" s="34">
        <f>IF($D56="","",(IF($C56="","",IF(ISNA(SUMIF('31'!$CA:$CA,$C56,'31'!$CB:$CB)),0,SUMIF('31'!$CA:$CA,$C56,'31'!$CB:$CB)))-IF($D56="","",IF(ISNA(SUMIF('31'!$B:$B,$D56,'31'!$L:$L)),0,SUMIF('31'!$B:$B,$D56,'31'!$L:$L)))))</f>
        <v>0</v>
      </c>
      <c r="AK56" s="35">
        <f t="shared" si="2"/>
        <v>0</v>
      </c>
      <c r="AL56" s="31">
        <f t="shared" si="3"/>
        <v>159</v>
      </c>
    </row>
    <row r="57" spans="1:38" ht="18" x14ac:dyDescent="0.25">
      <c r="A57" s="19">
        <v>51</v>
      </c>
      <c r="C57" s="39">
        <f>IF(D57="","",VLOOKUP('CUADRO GENERADO'!D57,'BASE DATOS CONDUCTORES'!B:C,2,FALSE))</f>
        <v>6604</v>
      </c>
      <c r="D57" s="28">
        <f>IFERROR(VLOOKUP(A57,'BASE DATOS CONDUCTORES'!$X$4:$AB$403,5,FALSE),"")</f>
        <v>169</v>
      </c>
      <c r="E57" s="34" t="str">
        <f>IF(ISNA(VLOOKUP(D57,SALDOS!C:D,2,FALSE)),"",VLOOKUP(D57,SALDOS!C:D,2,FALSE))</f>
        <v/>
      </c>
      <c r="F57" s="34">
        <f>IF($D57="","",(IF($C57="","",IF(ISNA(SUMIF('1'!$CA:$CA,$C57,'1'!$CB:$CB)),0,SUMIF('1'!$CA:$CA,$C57,'1'!$CB:$CB)))-IF($D57="","",IF(ISNA(SUMIF('1'!$B:$B,$D57,'1'!$L:$L)),0,SUMIF('1'!$B:$B,$D57,'1'!$L:$L)))))</f>
        <v>0</v>
      </c>
      <c r="G57" s="34">
        <f>IF($D57="","",(IF($C57="","",IF(ISNA(SUMIF('2'!$CA:$CA,$C57,'2'!$CB:$CB)),0,SUMIF('2'!$CA:$CA,$C57,'2'!$CB:$CB)))-IF($D57="","",IF(ISNA(SUMIF('2'!$B:$B,$D57,'2'!$L:$L)),0,SUMIF('2'!$B:$B,$D57,'2'!$L:$L)))))</f>
        <v>0</v>
      </c>
      <c r="H57" s="34">
        <f>IF($D57="","",(IF($C57="","",IF(ISNA(SUMIF('3'!$CA:$CA,$C57,'3'!$CB:$CB)),0,SUMIF('3'!$CA:$CA,$C57,'3'!$CB:$CB)))-IF($D57="","",IF(ISNA(SUMIF('3'!$B:$B,$D57,'3'!$L:$L)),0,SUMIF('3'!$B:$B,$D57,'3'!$L:$L)))))</f>
        <v>0</v>
      </c>
      <c r="I57" s="34">
        <f>IF($D57="","",(IF($C57="","",IF(ISNA(SUMIF('4'!$CA:$CA,$C57,'4'!$CB:$CB)),0,SUMIF('4'!$CA:$CA,$C57,'4'!$CB:$CB)))-IF($D57="","",IF(ISNA(SUMIF('4'!$B:$B,$D57,'4'!$L:$L)),0,SUMIF('4'!$B:$B,$D57,'4'!$L:$L)))))</f>
        <v>0</v>
      </c>
      <c r="J57" s="34">
        <f>IF($D57="","",(IF($C57="","",IF(ISNA(SUMIF('5'!$CA:$CA,$C57,'5'!$CB:$CB)),0,SUMIF('5'!$CA:$CA,$C57,'5'!$CB:$CB)))-IF($D57="","",IF(ISNA(SUMIF('5'!$B:$B,$D57,'5'!$L:$L)),0,SUMIF('5'!$B:$B,$D57,'5'!$L:$L)))))</f>
        <v>0</v>
      </c>
      <c r="K57" s="34">
        <f>IF($D57="","",(IF($C57="","",IF(ISNA(SUMIF('6'!$CA:$CA,$C57,'6'!$CB:$CB)),0,SUMIF('6'!$CA:$CA,$C57,'6'!$CB:$CB)))-IF($D57="","",IF(ISNA(SUMIF('6'!$B:$B,$D57,'6'!$L:$L)),0,SUMIF('6'!$B:$B,$D57,'6'!$L:$L)))))</f>
        <v>0</v>
      </c>
      <c r="L57" s="34">
        <f>IF($D57="","",(IF($C57="","",IF(ISNA(SUMIF('7'!$CA:$CA,$C57,'7'!$CB:$CB)),0,SUMIF('7'!$CA:$CA,$C57,'7'!$CB:$CB)))-IF($D57="","",IF(ISNA(SUMIF('7'!$B:$B,$D57,'7'!$L:$L)),0,SUMIF('7'!$B:$B,$D57,'7'!$L:$L)))))</f>
        <v>0</v>
      </c>
      <c r="M57" s="34">
        <f>IF($D57="","",(IF($C57="","",IF(ISNA(SUMIF('8'!$CA:$CA,$C57,'8'!$CB:$CB)),0,SUMIF('8'!$CA:$CA,$C57,'8'!$CB:$CB)))-IF($D57="","",IF(ISNA(SUMIF('8'!$B:$B,$D57,'8'!$L:$L)),0,SUMIF('8'!$B:$B,$D57,'8'!$L:$L)))))</f>
        <v>0</v>
      </c>
      <c r="N57" s="34">
        <f>IF($D57="","",(IF($C57="","",IF(ISNA(SUMIF('9'!$CA:$CA,$C57,'9'!$CB:$CB)),0,SUMIF('9'!$CA:$CA,$C57,'9'!$CB:$CB)))-IF($D57="","",IF(ISNA(SUMIF('9'!$B:$B,$D57,'9'!$L:$L)),0,SUMIF('9'!$B:$B,$D57,'9'!$L:$L)))))</f>
        <v>0</v>
      </c>
      <c r="O57" s="34">
        <f>IF($D57="","",(IF($C57="","",IF(ISNA(SUMIF('10'!$CA:$CA,$C57,'10'!$CB:$CB)),0,SUMIF('10'!$CA:$CA,$C57,'10'!$CB:$CB)))-IF($D57="","",IF(ISNA(SUMIF('10'!$B:$B,$D57,'10'!$L:$L)),0,SUMIF('10'!$B:$B,$D57,'10'!$L:$L)))))</f>
        <v>0</v>
      </c>
      <c r="P57" s="34">
        <f>IF($D57="","",(IF($C57="","",IF(ISNA(SUMIF('11'!$CA:$CA,$C57,'11'!$CB:$CB)),0,SUMIF('11'!$CA:$CA,$C57,'11'!$CB:$CB)))-IF($D57="","",IF(ISNA(SUMIF('11'!$B:$B,$D57,'11'!$L:$L)),0,SUMIF('11'!$B:$B,$D57,'11'!$L:$L)))))</f>
        <v>0</v>
      </c>
      <c r="Q57" s="34">
        <f>IF($D57="","",(IF($C57="","",IF(ISNA(SUMIF('12'!$CA:$CA,$C57,'12'!$CB:$CB)),0,SUMIF('12'!$CA:$CA,$C57,'12'!$CB:$CB)))-IF($D57="","",IF(ISNA(SUMIF('12'!$B:$B,$D57,'12'!$L:$L)),0,SUMIF('12'!$B:$B,$D57,'12'!$L:$L)))))</f>
        <v>0</v>
      </c>
      <c r="R57" s="34">
        <f>IF($D57="","",(IF($C57="","",IF(ISNA(SUMIF('13'!$CA:$CA,$C57,'13'!$CB:$CB)),0,SUMIF('13'!$CA:$CA,$C57,'13'!$CB:$CB)))-IF($D57="","",IF(ISNA(SUMIF('13'!$B:$B,$D57,'13'!$L:$L)),0,SUMIF('13'!$B:$B,$D57,'13'!$L:$L)))))</f>
        <v>0</v>
      </c>
      <c r="S57" s="34">
        <f>IF($D57="","",(IF($C57="","",IF(ISNA(SUMIF('14'!$CA:$CA,$C57,'14'!$CB:$CB)),0,SUMIF('14'!$CA:$CA,$C57,'14'!$CB:$CB)))-IF($D57="","",IF(ISNA(SUMIF('14'!$B:$B,$D57,'14'!$L:$L)),0,SUMIF('14'!$B:$B,$D57,'14'!$L:$L)))))</f>
        <v>0</v>
      </c>
      <c r="T57" s="34">
        <f>IF($D57="","",(IF($C57="","",IF(ISNA(SUMIF('15'!$CA:$CA,$C57,'15'!$CB:$CB)),0,SUMIF('15'!$CA:$CA,$C57,'15'!$CB:$CB)))-IF($D57="","",IF(ISNA(SUMIF('15'!$B:$B,$D57,'15'!$L:$L)),0,SUMIF('15'!$B:$B,$D57,'15'!$L:$L)))))</f>
        <v>0</v>
      </c>
      <c r="U57" s="34">
        <f>IF($D57="","",(IF($C57="","",IF(ISNA(SUMIF('16'!$CA:$CA,$C57,'16'!$CB:$CB)),0,SUMIF('16'!$CA:$CA,$C57,'16'!$CB:$CB)))-IF($D57="","",IF(ISNA(SUMIF('16'!$B:$B,$D57,'16'!$L:$L)),0,SUMIF('16'!$B:$B,$D57,'16'!$L:$L)))))</f>
        <v>0</v>
      </c>
      <c r="V57" s="34">
        <f>IF($D57="","",(IF($C57="","",IF(ISNA(SUMIF('17'!$CA:$CA,$C57,'17'!$CB:$CB)),0,SUMIF('17'!$CA:$CA,$C57,'17'!$CB:$CB)))-IF($D57="","",IF(ISNA(SUMIF('17'!$B:$B,$D57,'17'!$L:$L)),0,SUMIF('17'!$B:$B,$D57,'17'!$L:$L)))))</f>
        <v>0</v>
      </c>
      <c r="W57" s="34">
        <f>IF($D57="","",(IF($C57="","",IF(ISNA(SUMIF('18'!$CA:$CA,$C57,'18'!$CB:$CB)),0,SUMIF('18'!$CA:$CA,$C57,'18'!$CB:$CB)))-IF($D57="","",IF(ISNA(SUMIF('18'!$B:$B,$D57,'18'!$L:$L)),0,SUMIF('18'!$B:$B,$D57,'18'!$L:$L)))))</f>
        <v>0</v>
      </c>
      <c r="X57" s="34">
        <f>IF($D57="","",(IF($C57="","",IF(ISNA(SUMIF('19'!$CA:$CA,$C57,'19'!$CB:$CB)),0,SUMIF('19'!$CA:$CA,$C57,'19'!$CB:$CB)))-IF($D57="","",IF(ISNA(SUMIF('19'!$B:$B,$D57,'19'!$L:$L)),0,SUMIF('19'!$B:$B,$D57,'19'!$L:$L)))))</f>
        <v>0</v>
      </c>
      <c r="Y57" s="34">
        <f>IF($D57="","",(IF($C57="","",IF(ISNA(SUMIF('20'!$CA:$CA,$C57,'20'!$CB:$CB)),0,SUMIF('20'!$CA:$CA,$C57,'20'!$CB:$CB)))-IF($D57="","",IF(ISNA(SUMIF('20'!$B:$B,$D57,'20'!$L:$L)),0,SUMIF('20'!$B:$B,$D57,'20'!$L:$L)))))</f>
        <v>0</v>
      </c>
      <c r="Z57" s="34">
        <f>IF($D57="","",(IF($C57="","",IF(ISNA(SUMIF('21'!$CA:$CA,$C57,'21'!$CB:$CB)),0,SUMIF('21'!$CA:$CA,$C57,'21'!$CB:$CB)))-IF($D57="","",IF(ISNA(SUMIF('21'!$B:$B,$D57,'21'!$L:$L)),0,SUMIF('21'!$B:$B,$D57,'21'!$L:$L)))))</f>
        <v>0</v>
      </c>
      <c r="AA57" s="34">
        <f>IF($D57="","",(IF($C57="","",IF(ISNA(SUMIF('22'!$CA:$CA,$C57,'22'!$CB:$CB)),0,SUMIF('22'!$CA:$CA,$C57,'22'!$CB:$CB)))-IF($D57="","",IF(ISNA(SUMIF('22'!$B:$B,$D57,'22'!$L:$L)),0,SUMIF('22'!$B:$B,$D57,'22'!$L:$L)))))</f>
        <v>0</v>
      </c>
      <c r="AB57" s="34">
        <f>IF($D57="","",(IF($C57="","",IF(ISNA(SUMIF('23'!$CA:$CA,$C57,'23'!$CB:$CB)),0,SUMIF('23'!$CA:$CA,$C57,'23'!$CB:$CB)))-IF($D57="","",IF(ISNA(SUMIF('23'!$B:$B,$D57,'23'!$L:$L)),0,SUMIF('23'!$B:$B,$D57,'23'!$L:$L)))))</f>
        <v>0</v>
      </c>
      <c r="AC57" s="34">
        <f>IF($D57="","",(IF($C57="","",IF(ISNA(SUMIF('24'!$CA:$CA,$C57,'24'!$CB:$CB)),0,SUMIF('24'!$CA:$CA,$C57,'24'!$CB:$CB)))-IF($D57="","",IF(ISNA(SUMIF('24'!$B:$B,$D57,'24'!$L:$L)),0,SUMIF('24'!$B:$B,$D57,'24'!$L:$L)))))</f>
        <v>0</v>
      </c>
      <c r="AD57" s="34">
        <f>IF($D57="","",(IF($C57="","",IF(ISNA(SUMIF('25'!$CA:$CA,$C57,'25'!$CB:$CB)),0,SUMIF('25'!$CA:$CA,$C57,'25'!$CB:$CB)))-IF($D57="","",IF(ISNA(SUMIF('25'!$B:$B,$D57,'25'!$L:$L)),0,SUMIF('25'!$B:$B,$D57,'25'!$L:$L)))))</f>
        <v>0</v>
      </c>
      <c r="AE57" s="34">
        <f>IF($D57="","",(IF($C57="","",IF(ISNA(SUMIF('26'!$CA:$CA,$C57,'26'!$CB:$CB)),0,SUMIF('26'!$CA:$CA,$C57,'26'!$CB:$CB)))-IF($D57="","",IF(ISNA(SUMIF('26'!$B:$B,$D57,'26'!$L:$L)),0,SUMIF('26'!$B:$B,$D57,'26'!$L:$L)))))</f>
        <v>0</v>
      </c>
      <c r="AF57" s="34">
        <f>IF($D57="","",(IF($C57="","",IF(ISNA(SUMIF('27'!$CA:$CA,$C57,'27'!$CB:$CB)),0,SUMIF('27'!$CA:$CA,$C57,'27'!$CB:$CB)))-IF($D57="","",IF(ISNA(SUMIF('27'!$B:$B,$D57,'27'!$L:$L)),0,SUMIF('27'!$B:$B,$D57,'27'!$L:$L)))))</f>
        <v>0</v>
      </c>
      <c r="AG57" s="34">
        <f>IF($D57="","",(IF($C57="","",IF(ISNA(SUMIF('28'!$CA:$CA,$C57,'28'!$CB:$CB)),0,SUMIF('28'!$CA:$CA,$C57,'28'!$CB:$CB)))-IF($D57="","",IF(ISNA(SUMIF('28'!$B:$B,$D57,'28'!$L:$L)),0,SUMIF('28'!$B:$B,$D57,'28'!$L:$L)))))</f>
        <v>0</v>
      </c>
      <c r="AH57" s="34">
        <f>IF($D57="","",(IF($C57="","",IF(ISNA(SUMIF('29'!$CA:$CA,$C57,'29'!$CB:$CB)),0,SUMIF('29'!$CA:$CA,$C57,'29'!$CB:$CB)))-IF($D57="","",IF(ISNA(SUMIF('29'!$B:$B,$D57,'29'!$L:$L)),0,SUMIF('29'!$B:$B,$D57,'29'!$L:$L)))))</f>
        <v>0</v>
      </c>
      <c r="AI57" s="34">
        <f>IF($D57="","",(IF($C57="","",IF(ISNA(SUMIF('30'!$CA:$CA,$C57,'30'!$CB:$CB)),0,SUMIF('30'!$CA:$CA,$C57,'30'!$CB:$CB)))-IF($D57="","",IF(ISNA(SUMIF('30'!$B:$B,$D57,'30'!$L:$L)),0,SUMIF('30'!$B:$B,$D57,'30'!$L:$L)))))</f>
        <v>0</v>
      </c>
      <c r="AJ57" s="34">
        <f>IF($D57="","",(IF($C57="","",IF(ISNA(SUMIF('31'!$CA:$CA,$C57,'31'!$CB:$CB)),0,SUMIF('31'!$CA:$CA,$C57,'31'!$CB:$CB)))-IF($D57="","",IF(ISNA(SUMIF('31'!$B:$B,$D57,'31'!$L:$L)),0,SUMIF('31'!$B:$B,$D57,'31'!$L:$L)))))</f>
        <v>0</v>
      </c>
      <c r="AK57" s="35">
        <f t="shared" si="2"/>
        <v>0</v>
      </c>
      <c r="AL57" s="31">
        <f t="shared" si="3"/>
        <v>169</v>
      </c>
    </row>
    <row r="58" spans="1:38" ht="18" x14ac:dyDescent="0.25">
      <c r="A58" s="19">
        <v>52</v>
      </c>
      <c r="C58" s="39">
        <f>IF(D58="","",VLOOKUP('CUADRO GENERADO'!D58,'BASE DATOS CONDUCTORES'!B:C,2,FALSE))</f>
        <v>2490</v>
      </c>
      <c r="D58" s="28">
        <f>IFERROR(VLOOKUP(A58,'BASE DATOS CONDUCTORES'!$X$4:$AB$403,5,FALSE),"")</f>
        <v>171</v>
      </c>
      <c r="E58" s="34" t="str">
        <f>IF(ISNA(VLOOKUP(D58,SALDOS!C:D,2,FALSE)),"",VLOOKUP(D58,SALDOS!C:D,2,FALSE))</f>
        <v/>
      </c>
      <c r="F58" s="34">
        <f>IF($D58="","",(IF($C58="","",IF(ISNA(SUMIF('1'!$CA:$CA,$C58,'1'!$CB:$CB)),0,SUMIF('1'!$CA:$CA,$C58,'1'!$CB:$CB)))-IF($D58="","",IF(ISNA(SUMIF('1'!$B:$B,$D58,'1'!$L:$L)),0,SUMIF('1'!$B:$B,$D58,'1'!$L:$L)))))</f>
        <v>0</v>
      </c>
      <c r="G58" s="34">
        <f>IF($D58="","",(IF($C58="","",IF(ISNA(SUMIF('2'!$CA:$CA,$C58,'2'!$CB:$CB)),0,SUMIF('2'!$CA:$CA,$C58,'2'!$CB:$CB)))-IF($D58="","",IF(ISNA(SUMIF('2'!$B:$B,$D58,'2'!$L:$L)),0,SUMIF('2'!$B:$B,$D58,'2'!$L:$L)))))</f>
        <v>0</v>
      </c>
      <c r="H58" s="34">
        <f>IF($D58="","",(IF($C58="","",IF(ISNA(SUMIF('3'!$CA:$CA,$C58,'3'!$CB:$CB)),0,SUMIF('3'!$CA:$CA,$C58,'3'!$CB:$CB)))-IF($D58="","",IF(ISNA(SUMIF('3'!$B:$B,$D58,'3'!$L:$L)),0,SUMIF('3'!$B:$B,$D58,'3'!$L:$L)))))</f>
        <v>0</v>
      </c>
      <c r="I58" s="34">
        <f>IF($D58="","",(IF($C58="","",IF(ISNA(SUMIF('4'!$CA:$CA,$C58,'4'!$CB:$CB)),0,SUMIF('4'!$CA:$CA,$C58,'4'!$CB:$CB)))-IF($D58="","",IF(ISNA(SUMIF('4'!$B:$B,$D58,'4'!$L:$L)),0,SUMIF('4'!$B:$B,$D58,'4'!$L:$L)))))</f>
        <v>0</v>
      </c>
      <c r="J58" s="34">
        <f>IF($D58="","",(IF($C58="","",IF(ISNA(SUMIF('5'!$CA:$CA,$C58,'5'!$CB:$CB)),0,SUMIF('5'!$CA:$CA,$C58,'5'!$CB:$CB)))-IF($D58="","",IF(ISNA(SUMIF('5'!$B:$B,$D58,'5'!$L:$L)),0,SUMIF('5'!$B:$B,$D58,'5'!$L:$L)))))</f>
        <v>0</v>
      </c>
      <c r="K58" s="34">
        <f>IF($D58="","",(IF($C58="","",IF(ISNA(SUMIF('6'!$CA:$CA,$C58,'6'!$CB:$CB)),0,SUMIF('6'!$CA:$CA,$C58,'6'!$CB:$CB)))-IF($D58="","",IF(ISNA(SUMIF('6'!$B:$B,$D58,'6'!$L:$L)),0,SUMIF('6'!$B:$B,$D58,'6'!$L:$L)))))</f>
        <v>0</v>
      </c>
      <c r="L58" s="34">
        <f>IF($D58="","",(IF($C58="","",IF(ISNA(SUMIF('7'!$CA:$CA,$C58,'7'!$CB:$CB)),0,SUMIF('7'!$CA:$CA,$C58,'7'!$CB:$CB)))-IF($D58="","",IF(ISNA(SUMIF('7'!$B:$B,$D58,'7'!$L:$L)),0,SUMIF('7'!$B:$B,$D58,'7'!$L:$L)))))</f>
        <v>0</v>
      </c>
      <c r="M58" s="34">
        <f>IF($D58="","",(IF($C58="","",IF(ISNA(SUMIF('8'!$CA:$CA,$C58,'8'!$CB:$CB)),0,SUMIF('8'!$CA:$CA,$C58,'8'!$CB:$CB)))-IF($D58="","",IF(ISNA(SUMIF('8'!$B:$B,$D58,'8'!$L:$L)),0,SUMIF('8'!$B:$B,$D58,'8'!$L:$L)))))</f>
        <v>0</v>
      </c>
      <c r="N58" s="34">
        <f>IF($D58="","",(IF($C58="","",IF(ISNA(SUMIF('9'!$CA:$CA,$C58,'9'!$CB:$CB)),0,SUMIF('9'!$CA:$CA,$C58,'9'!$CB:$CB)))-IF($D58="","",IF(ISNA(SUMIF('9'!$B:$B,$D58,'9'!$L:$L)),0,SUMIF('9'!$B:$B,$D58,'9'!$L:$L)))))</f>
        <v>0</v>
      </c>
      <c r="O58" s="34">
        <f>IF($D58="","",(IF($C58="","",IF(ISNA(SUMIF('10'!$CA:$CA,$C58,'10'!$CB:$CB)),0,SUMIF('10'!$CA:$CA,$C58,'10'!$CB:$CB)))-IF($D58="","",IF(ISNA(SUMIF('10'!$B:$B,$D58,'10'!$L:$L)),0,SUMIF('10'!$B:$B,$D58,'10'!$L:$L)))))</f>
        <v>0</v>
      </c>
      <c r="P58" s="34">
        <f>IF($D58="","",(IF($C58="","",IF(ISNA(SUMIF('11'!$CA:$CA,$C58,'11'!$CB:$CB)),0,SUMIF('11'!$CA:$CA,$C58,'11'!$CB:$CB)))-IF($D58="","",IF(ISNA(SUMIF('11'!$B:$B,$D58,'11'!$L:$L)),0,SUMIF('11'!$B:$B,$D58,'11'!$L:$L)))))</f>
        <v>0</v>
      </c>
      <c r="Q58" s="34">
        <f>IF($D58="","",(IF($C58="","",IF(ISNA(SUMIF('12'!$CA:$CA,$C58,'12'!$CB:$CB)),0,SUMIF('12'!$CA:$CA,$C58,'12'!$CB:$CB)))-IF($D58="","",IF(ISNA(SUMIF('12'!$B:$B,$D58,'12'!$L:$L)),0,SUMIF('12'!$B:$B,$D58,'12'!$L:$L)))))</f>
        <v>0</v>
      </c>
      <c r="R58" s="34">
        <f>IF($D58="","",(IF($C58="","",IF(ISNA(SUMIF('13'!$CA:$CA,$C58,'13'!$CB:$CB)),0,SUMIF('13'!$CA:$CA,$C58,'13'!$CB:$CB)))-IF($D58="","",IF(ISNA(SUMIF('13'!$B:$B,$D58,'13'!$L:$L)),0,SUMIF('13'!$B:$B,$D58,'13'!$L:$L)))))</f>
        <v>0</v>
      </c>
      <c r="S58" s="34">
        <f>IF($D58="","",(IF($C58="","",IF(ISNA(SUMIF('14'!$CA:$CA,$C58,'14'!$CB:$CB)),0,SUMIF('14'!$CA:$CA,$C58,'14'!$CB:$CB)))-IF($D58="","",IF(ISNA(SUMIF('14'!$B:$B,$D58,'14'!$L:$L)),0,SUMIF('14'!$B:$B,$D58,'14'!$L:$L)))))</f>
        <v>0</v>
      </c>
      <c r="T58" s="34">
        <f>IF($D58="","",(IF($C58="","",IF(ISNA(SUMIF('15'!$CA:$CA,$C58,'15'!$CB:$CB)),0,SUMIF('15'!$CA:$CA,$C58,'15'!$CB:$CB)))-IF($D58="","",IF(ISNA(SUMIF('15'!$B:$B,$D58,'15'!$L:$L)),0,SUMIF('15'!$B:$B,$D58,'15'!$L:$L)))))</f>
        <v>0</v>
      </c>
      <c r="U58" s="34">
        <f>IF($D58="","",(IF($C58="","",IF(ISNA(SUMIF('16'!$CA:$CA,$C58,'16'!$CB:$CB)),0,SUMIF('16'!$CA:$CA,$C58,'16'!$CB:$CB)))-IF($D58="","",IF(ISNA(SUMIF('16'!$B:$B,$D58,'16'!$L:$L)),0,SUMIF('16'!$B:$B,$D58,'16'!$L:$L)))))</f>
        <v>0</v>
      </c>
      <c r="V58" s="34">
        <f>IF($D58="","",(IF($C58="","",IF(ISNA(SUMIF('17'!$CA:$CA,$C58,'17'!$CB:$CB)),0,SUMIF('17'!$CA:$CA,$C58,'17'!$CB:$CB)))-IF($D58="","",IF(ISNA(SUMIF('17'!$B:$B,$D58,'17'!$L:$L)),0,SUMIF('17'!$B:$B,$D58,'17'!$L:$L)))))</f>
        <v>0</v>
      </c>
      <c r="W58" s="34">
        <f>IF($D58="","",(IF($C58="","",IF(ISNA(SUMIF('18'!$CA:$CA,$C58,'18'!$CB:$CB)),0,SUMIF('18'!$CA:$CA,$C58,'18'!$CB:$CB)))-IF($D58="","",IF(ISNA(SUMIF('18'!$B:$B,$D58,'18'!$L:$L)),0,SUMIF('18'!$B:$B,$D58,'18'!$L:$L)))))</f>
        <v>0</v>
      </c>
      <c r="X58" s="34">
        <f>IF($D58="","",(IF($C58="","",IF(ISNA(SUMIF('19'!$CA:$CA,$C58,'19'!$CB:$CB)),0,SUMIF('19'!$CA:$CA,$C58,'19'!$CB:$CB)))-IF($D58="","",IF(ISNA(SUMIF('19'!$B:$B,$D58,'19'!$L:$L)),0,SUMIF('19'!$B:$B,$D58,'19'!$L:$L)))))</f>
        <v>0</v>
      </c>
      <c r="Y58" s="34">
        <f>IF($D58="","",(IF($C58="","",IF(ISNA(SUMIF('20'!$CA:$CA,$C58,'20'!$CB:$CB)),0,SUMIF('20'!$CA:$CA,$C58,'20'!$CB:$CB)))-IF($D58="","",IF(ISNA(SUMIF('20'!$B:$B,$D58,'20'!$L:$L)),0,SUMIF('20'!$B:$B,$D58,'20'!$L:$L)))))</f>
        <v>0</v>
      </c>
      <c r="Z58" s="34">
        <f>IF($D58="","",(IF($C58="","",IF(ISNA(SUMIF('21'!$CA:$CA,$C58,'21'!$CB:$CB)),0,SUMIF('21'!$CA:$CA,$C58,'21'!$CB:$CB)))-IF($D58="","",IF(ISNA(SUMIF('21'!$B:$B,$D58,'21'!$L:$L)),0,SUMIF('21'!$B:$B,$D58,'21'!$L:$L)))))</f>
        <v>0</v>
      </c>
      <c r="AA58" s="34">
        <f>IF($D58="","",(IF($C58="","",IF(ISNA(SUMIF('22'!$CA:$CA,$C58,'22'!$CB:$CB)),0,SUMIF('22'!$CA:$CA,$C58,'22'!$CB:$CB)))-IF($D58="","",IF(ISNA(SUMIF('22'!$B:$B,$D58,'22'!$L:$L)),0,SUMIF('22'!$B:$B,$D58,'22'!$L:$L)))))</f>
        <v>0</v>
      </c>
      <c r="AB58" s="34">
        <f>IF($D58="","",(IF($C58="","",IF(ISNA(SUMIF('23'!$CA:$CA,$C58,'23'!$CB:$CB)),0,SUMIF('23'!$CA:$CA,$C58,'23'!$CB:$CB)))-IF($D58="","",IF(ISNA(SUMIF('23'!$B:$B,$D58,'23'!$L:$L)),0,SUMIF('23'!$B:$B,$D58,'23'!$L:$L)))))</f>
        <v>0</v>
      </c>
      <c r="AC58" s="34">
        <f>IF($D58="","",(IF($C58="","",IF(ISNA(SUMIF('24'!$CA:$CA,$C58,'24'!$CB:$CB)),0,SUMIF('24'!$CA:$CA,$C58,'24'!$CB:$CB)))-IF($D58="","",IF(ISNA(SUMIF('24'!$B:$B,$D58,'24'!$L:$L)),0,SUMIF('24'!$B:$B,$D58,'24'!$L:$L)))))</f>
        <v>0</v>
      </c>
      <c r="AD58" s="34">
        <f>IF($D58="","",(IF($C58="","",IF(ISNA(SUMIF('25'!$CA:$CA,$C58,'25'!$CB:$CB)),0,SUMIF('25'!$CA:$CA,$C58,'25'!$CB:$CB)))-IF($D58="","",IF(ISNA(SUMIF('25'!$B:$B,$D58,'25'!$L:$L)),0,SUMIF('25'!$B:$B,$D58,'25'!$L:$L)))))</f>
        <v>0</v>
      </c>
      <c r="AE58" s="34">
        <f>IF($D58="","",(IF($C58="","",IF(ISNA(SUMIF('26'!$CA:$CA,$C58,'26'!$CB:$CB)),0,SUMIF('26'!$CA:$CA,$C58,'26'!$CB:$CB)))-IF($D58="","",IF(ISNA(SUMIF('26'!$B:$B,$D58,'26'!$L:$L)),0,SUMIF('26'!$B:$B,$D58,'26'!$L:$L)))))</f>
        <v>0</v>
      </c>
      <c r="AF58" s="34">
        <f>IF($D58="","",(IF($C58="","",IF(ISNA(SUMIF('27'!$CA:$CA,$C58,'27'!$CB:$CB)),0,SUMIF('27'!$CA:$CA,$C58,'27'!$CB:$CB)))-IF($D58="","",IF(ISNA(SUMIF('27'!$B:$B,$D58,'27'!$L:$L)),0,SUMIF('27'!$B:$B,$D58,'27'!$L:$L)))))</f>
        <v>0</v>
      </c>
      <c r="AG58" s="34">
        <f>IF($D58="","",(IF($C58="","",IF(ISNA(SUMIF('28'!$CA:$CA,$C58,'28'!$CB:$CB)),0,SUMIF('28'!$CA:$CA,$C58,'28'!$CB:$CB)))-IF($D58="","",IF(ISNA(SUMIF('28'!$B:$B,$D58,'28'!$L:$L)),0,SUMIF('28'!$B:$B,$D58,'28'!$L:$L)))))</f>
        <v>0</v>
      </c>
      <c r="AH58" s="34">
        <f>IF($D58="","",(IF($C58="","",IF(ISNA(SUMIF('29'!$CA:$CA,$C58,'29'!$CB:$CB)),0,SUMIF('29'!$CA:$CA,$C58,'29'!$CB:$CB)))-IF($D58="","",IF(ISNA(SUMIF('29'!$B:$B,$D58,'29'!$L:$L)),0,SUMIF('29'!$B:$B,$D58,'29'!$L:$L)))))</f>
        <v>0</v>
      </c>
      <c r="AI58" s="34">
        <f>IF($D58="","",(IF($C58="","",IF(ISNA(SUMIF('30'!$CA:$CA,$C58,'30'!$CB:$CB)),0,SUMIF('30'!$CA:$CA,$C58,'30'!$CB:$CB)))-IF($D58="","",IF(ISNA(SUMIF('30'!$B:$B,$D58,'30'!$L:$L)),0,SUMIF('30'!$B:$B,$D58,'30'!$L:$L)))))</f>
        <v>0</v>
      </c>
      <c r="AJ58" s="34">
        <f>IF($D58="","",(IF($C58="","",IF(ISNA(SUMIF('31'!$CA:$CA,$C58,'31'!$CB:$CB)),0,SUMIF('31'!$CA:$CA,$C58,'31'!$CB:$CB)))-IF($D58="","",IF(ISNA(SUMIF('31'!$B:$B,$D58,'31'!$L:$L)),0,SUMIF('31'!$B:$B,$D58,'31'!$L:$L)))))</f>
        <v>0</v>
      </c>
      <c r="AK58" s="35">
        <f t="shared" si="2"/>
        <v>0</v>
      </c>
      <c r="AL58" s="31">
        <f t="shared" si="3"/>
        <v>171</v>
      </c>
    </row>
    <row r="59" spans="1:38" ht="18" x14ac:dyDescent="0.25">
      <c r="A59" s="19">
        <v>53</v>
      </c>
      <c r="C59" s="39">
        <f>IF(D59="","",VLOOKUP('CUADRO GENERADO'!D59,'BASE DATOS CONDUCTORES'!B:C,2,FALSE))</f>
        <v>3544</v>
      </c>
      <c r="D59" s="28">
        <f>IFERROR(VLOOKUP(A59,'BASE DATOS CONDUCTORES'!$X$4:$AB$403,5,FALSE),"")</f>
        <v>173</v>
      </c>
      <c r="E59" s="34" t="str">
        <f>IF(ISNA(VLOOKUP(D59,SALDOS!C:D,2,FALSE)),"",VLOOKUP(D59,SALDOS!C:D,2,FALSE))</f>
        <v/>
      </c>
      <c r="F59" s="34">
        <f>IF($D59="","",(IF($C59="","",IF(ISNA(SUMIF('1'!$CA:$CA,$C59,'1'!$CB:$CB)),0,SUMIF('1'!$CA:$CA,$C59,'1'!$CB:$CB)))-IF($D59="","",IF(ISNA(SUMIF('1'!$B:$B,$D59,'1'!$L:$L)),0,SUMIF('1'!$B:$B,$D59,'1'!$L:$L)))))</f>
        <v>0</v>
      </c>
      <c r="G59" s="34">
        <f>IF($D59="","",(IF($C59="","",IF(ISNA(SUMIF('2'!$CA:$CA,$C59,'2'!$CB:$CB)),0,SUMIF('2'!$CA:$CA,$C59,'2'!$CB:$CB)))-IF($D59="","",IF(ISNA(SUMIF('2'!$B:$B,$D59,'2'!$L:$L)),0,SUMIF('2'!$B:$B,$D59,'2'!$L:$L)))))</f>
        <v>0</v>
      </c>
      <c r="H59" s="34">
        <f>IF($D59="","",(IF($C59="","",IF(ISNA(SUMIF('3'!$CA:$CA,$C59,'3'!$CB:$CB)),0,SUMIF('3'!$CA:$CA,$C59,'3'!$CB:$CB)))-IF($D59="","",IF(ISNA(SUMIF('3'!$B:$B,$D59,'3'!$L:$L)),0,SUMIF('3'!$B:$B,$D59,'3'!$L:$L)))))</f>
        <v>0</v>
      </c>
      <c r="I59" s="34">
        <f>IF($D59="","",(IF($C59="","",IF(ISNA(SUMIF('4'!$CA:$CA,$C59,'4'!$CB:$CB)),0,SUMIF('4'!$CA:$CA,$C59,'4'!$CB:$CB)))-IF($D59="","",IF(ISNA(SUMIF('4'!$B:$B,$D59,'4'!$L:$L)),0,SUMIF('4'!$B:$B,$D59,'4'!$L:$L)))))</f>
        <v>0</v>
      </c>
      <c r="J59" s="34">
        <f>IF($D59="","",(IF($C59="","",IF(ISNA(SUMIF('5'!$CA:$CA,$C59,'5'!$CB:$CB)),0,SUMIF('5'!$CA:$CA,$C59,'5'!$CB:$CB)))-IF($D59="","",IF(ISNA(SUMIF('5'!$B:$B,$D59,'5'!$L:$L)),0,SUMIF('5'!$B:$B,$D59,'5'!$L:$L)))))</f>
        <v>0</v>
      </c>
      <c r="K59" s="34">
        <f>IF($D59="","",(IF($C59="","",IF(ISNA(SUMIF('6'!$CA:$CA,$C59,'6'!$CB:$CB)),0,SUMIF('6'!$CA:$CA,$C59,'6'!$CB:$CB)))-IF($D59="","",IF(ISNA(SUMIF('6'!$B:$B,$D59,'6'!$L:$L)),0,SUMIF('6'!$B:$B,$D59,'6'!$L:$L)))))</f>
        <v>0</v>
      </c>
      <c r="L59" s="34">
        <f>IF($D59="","",(IF($C59="","",IF(ISNA(SUMIF('7'!$CA:$CA,$C59,'7'!$CB:$CB)),0,SUMIF('7'!$CA:$CA,$C59,'7'!$CB:$CB)))-IF($D59="","",IF(ISNA(SUMIF('7'!$B:$B,$D59,'7'!$L:$L)),0,SUMIF('7'!$B:$B,$D59,'7'!$L:$L)))))</f>
        <v>0</v>
      </c>
      <c r="M59" s="34">
        <f>IF($D59="","",(IF($C59="","",IF(ISNA(SUMIF('8'!$CA:$CA,$C59,'8'!$CB:$CB)),0,SUMIF('8'!$CA:$CA,$C59,'8'!$CB:$CB)))-IF($D59="","",IF(ISNA(SUMIF('8'!$B:$B,$D59,'8'!$L:$L)),0,SUMIF('8'!$B:$B,$D59,'8'!$L:$L)))))</f>
        <v>0</v>
      </c>
      <c r="N59" s="34">
        <f>IF($D59="","",(IF($C59="","",IF(ISNA(SUMIF('9'!$CA:$CA,$C59,'9'!$CB:$CB)),0,SUMIF('9'!$CA:$CA,$C59,'9'!$CB:$CB)))-IF($D59="","",IF(ISNA(SUMIF('9'!$B:$B,$D59,'9'!$L:$L)),0,SUMIF('9'!$B:$B,$D59,'9'!$L:$L)))))</f>
        <v>0</v>
      </c>
      <c r="O59" s="34">
        <f>IF($D59="","",(IF($C59="","",IF(ISNA(SUMIF('10'!$CA:$CA,$C59,'10'!$CB:$CB)),0,SUMIF('10'!$CA:$CA,$C59,'10'!$CB:$CB)))-IF($D59="","",IF(ISNA(SUMIF('10'!$B:$B,$D59,'10'!$L:$L)),0,SUMIF('10'!$B:$B,$D59,'10'!$L:$L)))))</f>
        <v>0</v>
      </c>
      <c r="P59" s="34">
        <f>IF($D59="","",(IF($C59="","",IF(ISNA(SUMIF('11'!$CA:$CA,$C59,'11'!$CB:$CB)),0,SUMIF('11'!$CA:$CA,$C59,'11'!$CB:$CB)))-IF($D59="","",IF(ISNA(SUMIF('11'!$B:$B,$D59,'11'!$L:$L)),0,SUMIF('11'!$B:$B,$D59,'11'!$L:$L)))))</f>
        <v>0</v>
      </c>
      <c r="Q59" s="34">
        <f>IF($D59="","",(IF($C59="","",IF(ISNA(SUMIF('12'!$CA:$CA,$C59,'12'!$CB:$CB)),0,SUMIF('12'!$CA:$CA,$C59,'12'!$CB:$CB)))-IF($D59="","",IF(ISNA(SUMIF('12'!$B:$B,$D59,'12'!$L:$L)),0,SUMIF('12'!$B:$B,$D59,'12'!$L:$L)))))</f>
        <v>0</v>
      </c>
      <c r="R59" s="34">
        <f>IF($D59="","",(IF($C59="","",IF(ISNA(SUMIF('13'!$CA:$CA,$C59,'13'!$CB:$CB)),0,SUMIF('13'!$CA:$CA,$C59,'13'!$CB:$CB)))-IF($D59="","",IF(ISNA(SUMIF('13'!$B:$B,$D59,'13'!$L:$L)),0,SUMIF('13'!$B:$B,$D59,'13'!$L:$L)))))</f>
        <v>0</v>
      </c>
      <c r="S59" s="34">
        <f>IF($D59="","",(IF($C59="","",IF(ISNA(SUMIF('14'!$CA:$CA,$C59,'14'!$CB:$CB)),0,SUMIF('14'!$CA:$CA,$C59,'14'!$CB:$CB)))-IF($D59="","",IF(ISNA(SUMIF('14'!$B:$B,$D59,'14'!$L:$L)),0,SUMIF('14'!$B:$B,$D59,'14'!$L:$L)))))</f>
        <v>0</v>
      </c>
      <c r="T59" s="34">
        <f>IF($D59="","",(IF($C59="","",IF(ISNA(SUMIF('15'!$CA:$CA,$C59,'15'!$CB:$CB)),0,SUMIF('15'!$CA:$CA,$C59,'15'!$CB:$CB)))-IF($D59="","",IF(ISNA(SUMIF('15'!$B:$B,$D59,'15'!$L:$L)),0,SUMIF('15'!$B:$B,$D59,'15'!$L:$L)))))</f>
        <v>0</v>
      </c>
      <c r="U59" s="34">
        <f>IF($D59="","",(IF($C59="","",IF(ISNA(SUMIF('16'!$CA:$CA,$C59,'16'!$CB:$CB)),0,SUMIF('16'!$CA:$CA,$C59,'16'!$CB:$CB)))-IF($D59="","",IF(ISNA(SUMIF('16'!$B:$B,$D59,'16'!$L:$L)),0,SUMIF('16'!$B:$B,$D59,'16'!$L:$L)))))</f>
        <v>0</v>
      </c>
      <c r="V59" s="34">
        <f>IF($D59="","",(IF($C59="","",IF(ISNA(SUMIF('17'!$CA:$CA,$C59,'17'!$CB:$CB)),0,SUMIF('17'!$CA:$CA,$C59,'17'!$CB:$CB)))-IF($D59="","",IF(ISNA(SUMIF('17'!$B:$B,$D59,'17'!$L:$L)),0,SUMIF('17'!$B:$B,$D59,'17'!$L:$L)))))</f>
        <v>0</v>
      </c>
      <c r="W59" s="34">
        <f>IF($D59="","",(IF($C59="","",IF(ISNA(SUMIF('18'!$CA:$CA,$C59,'18'!$CB:$CB)),0,SUMIF('18'!$CA:$CA,$C59,'18'!$CB:$CB)))-IF($D59="","",IF(ISNA(SUMIF('18'!$B:$B,$D59,'18'!$L:$L)),0,SUMIF('18'!$B:$B,$D59,'18'!$L:$L)))))</f>
        <v>0</v>
      </c>
      <c r="X59" s="34">
        <f>IF($D59="","",(IF($C59="","",IF(ISNA(SUMIF('19'!$CA:$CA,$C59,'19'!$CB:$CB)),0,SUMIF('19'!$CA:$CA,$C59,'19'!$CB:$CB)))-IF($D59="","",IF(ISNA(SUMIF('19'!$B:$B,$D59,'19'!$L:$L)),0,SUMIF('19'!$B:$B,$D59,'19'!$L:$L)))))</f>
        <v>0</v>
      </c>
      <c r="Y59" s="34">
        <f>IF($D59="","",(IF($C59="","",IF(ISNA(SUMIF('20'!$CA:$CA,$C59,'20'!$CB:$CB)),0,SUMIF('20'!$CA:$CA,$C59,'20'!$CB:$CB)))-IF($D59="","",IF(ISNA(SUMIF('20'!$B:$B,$D59,'20'!$L:$L)),0,SUMIF('20'!$B:$B,$D59,'20'!$L:$L)))))</f>
        <v>0</v>
      </c>
      <c r="Z59" s="34">
        <f>IF($D59="","",(IF($C59="","",IF(ISNA(SUMIF('21'!$CA:$CA,$C59,'21'!$CB:$CB)),0,SUMIF('21'!$CA:$CA,$C59,'21'!$CB:$CB)))-IF($D59="","",IF(ISNA(SUMIF('21'!$B:$B,$D59,'21'!$L:$L)),0,SUMIF('21'!$B:$B,$D59,'21'!$L:$L)))))</f>
        <v>0</v>
      </c>
      <c r="AA59" s="34">
        <f>IF($D59="","",(IF($C59="","",IF(ISNA(SUMIF('22'!$CA:$CA,$C59,'22'!$CB:$CB)),0,SUMIF('22'!$CA:$CA,$C59,'22'!$CB:$CB)))-IF($D59="","",IF(ISNA(SUMIF('22'!$B:$B,$D59,'22'!$L:$L)),0,SUMIF('22'!$B:$B,$D59,'22'!$L:$L)))))</f>
        <v>0</v>
      </c>
      <c r="AB59" s="34">
        <f>IF($D59="","",(IF($C59="","",IF(ISNA(SUMIF('23'!$CA:$CA,$C59,'23'!$CB:$CB)),0,SUMIF('23'!$CA:$CA,$C59,'23'!$CB:$CB)))-IF($D59="","",IF(ISNA(SUMIF('23'!$B:$B,$D59,'23'!$L:$L)),0,SUMIF('23'!$B:$B,$D59,'23'!$L:$L)))))</f>
        <v>0</v>
      </c>
      <c r="AC59" s="34">
        <f>IF($D59="","",(IF($C59="","",IF(ISNA(SUMIF('24'!$CA:$CA,$C59,'24'!$CB:$CB)),0,SUMIF('24'!$CA:$CA,$C59,'24'!$CB:$CB)))-IF($D59="","",IF(ISNA(SUMIF('24'!$B:$B,$D59,'24'!$L:$L)),0,SUMIF('24'!$B:$B,$D59,'24'!$L:$L)))))</f>
        <v>0</v>
      </c>
      <c r="AD59" s="34">
        <f>IF($D59="","",(IF($C59="","",IF(ISNA(SUMIF('25'!$CA:$CA,$C59,'25'!$CB:$CB)),0,SUMIF('25'!$CA:$CA,$C59,'25'!$CB:$CB)))-IF($D59="","",IF(ISNA(SUMIF('25'!$B:$B,$D59,'25'!$L:$L)),0,SUMIF('25'!$B:$B,$D59,'25'!$L:$L)))))</f>
        <v>0</v>
      </c>
      <c r="AE59" s="34">
        <f>IF($D59="","",(IF($C59="","",IF(ISNA(SUMIF('26'!$CA:$CA,$C59,'26'!$CB:$CB)),0,SUMIF('26'!$CA:$CA,$C59,'26'!$CB:$CB)))-IF($D59="","",IF(ISNA(SUMIF('26'!$B:$B,$D59,'26'!$L:$L)),0,SUMIF('26'!$B:$B,$D59,'26'!$L:$L)))))</f>
        <v>0</v>
      </c>
      <c r="AF59" s="34">
        <f>IF($D59="","",(IF($C59="","",IF(ISNA(SUMIF('27'!$CA:$CA,$C59,'27'!$CB:$CB)),0,SUMIF('27'!$CA:$CA,$C59,'27'!$CB:$CB)))-IF($D59="","",IF(ISNA(SUMIF('27'!$B:$B,$D59,'27'!$L:$L)),0,SUMIF('27'!$B:$B,$D59,'27'!$L:$L)))))</f>
        <v>0</v>
      </c>
      <c r="AG59" s="34">
        <f>IF($D59="","",(IF($C59="","",IF(ISNA(SUMIF('28'!$CA:$CA,$C59,'28'!$CB:$CB)),0,SUMIF('28'!$CA:$CA,$C59,'28'!$CB:$CB)))-IF($D59="","",IF(ISNA(SUMIF('28'!$B:$B,$D59,'28'!$L:$L)),0,SUMIF('28'!$B:$B,$D59,'28'!$L:$L)))))</f>
        <v>0</v>
      </c>
      <c r="AH59" s="34">
        <f>IF($D59="","",(IF($C59="","",IF(ISNA(SUMIF('29'!$CA:$CA,$C59,'29'!$CB:$CB)),0,SUMIF('29'!$CA:$CA,$C59,'29'!$CB:$CB)))-IF($D59="","",IF(ISNA(SUMIF('29'!$B:$B,$D59,'29'!$L:$L)),0,SUMIF('29'!$B:$B,$D59,'29'!$L:$L)))))</f>
        <v>0</v>
      </c>
      <c r="AI59" s="34">
        <f>IF($D59="","",(IF($C59="","",IF(ISNA(SUMIF('30'!$CA:$CA,$C59,'30'!$CB:$CB)),0,SUMIF('30'!$CA:$CA,$C59,'30'!$CB:$CB)))-IF($D59="","",IF(ISNA(SUMIF('30'!$B:$B,$D59,'30'!$L:$L)),0,SUMIF('30'!$B:$B,$D59,'30'!$L:$L)))))</f>
        <v>0</v>
      </c>
      <c r="AJ59" s="34">
        <f>IF($D59="","",(IF($C59="","",IF(ISNA(SUMIF('31'!$CA:$CA,$C59,'31'!$CB:$CB)),0,SUMIF('31'!$CA:$CA,$C59,'31'!$CB:$CB)))-IF($D59="","",IF(ISNA(SUMIF('31'!$B:$B,$D59,'31'!$L:$L)),0,SUMIF('31'!$B:$B,$D59,'31'!$L:$L)))))</f>
        <v>0</v>
      </c>
      <c r="AK59" s="35">
        <f t="shared" si="2"/>
        <v>0</v>
      </c>
      <c r="AL59" s="31">
        <f t="shared" si="3"/>
        <v>173</v>
      </c>
    </row>
    <row r="60" spans="1:38" ht="18" x14ac:dyDescent="0.25">
      <c r="A60" s="19">
        <v>54</v>
      </c>
      <c r="C60" s="39">
        <f>IF(D60="","",VLOOKUP('CUADRO GENERADO'!D60,'BASE DATOS CONDUCTORES'!B:C,2,FALSE))</f>
        <v>6208</v>
      </c>
      <c r="D60" s="28">
        <f>IFERROR(VLOOKUP(A60,'BASE DATOS CONDUCTORES'!$X$4:$AB$403,5,FALSE),"")</f>
        <v>175</v>
      </c>
      <c r="E60" s="34" t="str">
        <f>IF(ISNA(VLOOKUP(D60,SALDOS!C:D,2,FALSE)),"",VLOOKUP(D60,SALDOS!C:D,2,FALSE))</f>
        <v/>
      </c>
      <c r="F60" s="34">
        <f>IF($D60="","",(IF($C60="","",IF(ISNA(SUMIF('1'!$CA:$CA,$C60,'1'!$CB:$CB)),0,SUMIF('1'!$CA:$CA,$C60,'1'!$CB:$CB)))-IF($D60="","",IF(ISNA(SUMIF('1'!$B:$B,$D60,'1'!$L:$L)),0,SUMIF('1'!$B:$B,$D60,'1'!$L:$L)))))</f>
        <v>0</v>
      </c>
      <c r="G60" s="34">
        <f>IF($D60="","",(IF($C60="","",IF(ISNA(SUMIF('2'!$CA:$CA,$C60,'2'!$CB:$CB)),0,SUMIF('2'!$CA:$CA,$C60,'2'!$CB:$CB)))-IF($D60="","",IF(ISNA(SUMIF('2'!$B:$B,$D60,'2'!$L:$L)),0,SUMIF('2'!$B:$B,$D60,'2'!$L:$L)))))</f>
        <v>0</v>
      </c>
      <c r="H60" s="34">
        <f>IF($D60="","",(IF($C60="","",IF(ISNA(SUMIF('3'!$CA:$CA,$C60,'3'!$CB:$CB)),0,SUMIF('3'!$CA:$CA,$C60,'3'!$CB:$CB)))-IF($D60="","",IF(ISNA(SUMIF('3'!$B:$B,$D60,'3'!$L:$L)),0,SUMIF('3'!$B:$B,$D60,'3'!$L:$L)))))</f>
        <v>0</v>
      </c>
      <c r="I60" s="34">
        <f>IF($D60="","",(IF($C60="","",IF(ISNA(SUMIF('4'!$CA:$CA,$C60,'4'!$CB:$CB)),0,SUMIF('4'!$CA:$CA,$C60,'4'!$CB:$CB)))-IF($D60="","",IF(ISNA(SUMIF('4'!$B:$B,$D60,'4'!$L:$L)),0,SUMIF('4'!$B:$B,$D60,'4'!$L:$L)))))</f>
        <v>0</v>
      </c>
      <c r="J60" s="34">
        <f>IF($D60="","",(IF($C60="","",IF(ISNA(SUMIF('5'!$CA:$CA,$C60,'5'!$CB:$CB)),0,SUMIF('5'!$CA:$CA,$C60,'5'!$CB:$CB)))-IF($D60="","",IF(ISNA(SUMIF('5'!$B:$B,$D60,'5'!$L:$L)),0,SUMIF('5'!$B:$B,$D60,'5'!$L:$L)))))</f>
        <v>0</v>
      </c>
      <c r="K60" s="34">
        <f>IF($D60="","",(IF($C60="","",IF(ISNA(SUMIF('6'!$CA:$CA,$C60,'6'!$CB:$CB)),0,SUMIF('6'!$CA:$CA,$C60,'6'!$CB:$CB)))-IF($D60="","",IF(ISNA(SUMIF('6'!$B:$B,$D60,'6'!$L:$L)),0,SUMIF('6'!$B:$B,$D60,'6'!$L:$L)))))</f>
        <v>0</v>
      </c>
      <c r="L60" s="34">
        <f>IF($D60="","",(IF($C60="","",IF(ISNA(SUMIF('7'!$CA:$CA,$C60,'7'!$CB:$CB)),0,SUMIF('7'!$CA:$CA,$C60,'7'!$CB:$CB)))-IF($D60="","",IF(ISNA(SUMIF('7'!$B:$B,$D60,'7'!$L:$L)),0,SUMIF('7'!$B:$B,$D60,'7'!$L:$L)))))</f>
        <v>0</v>
      </c>
      <c r="M60" s="34">
        <f>IF($D60="","",(IF($C60="","",IF(ISNA(SUMIF('8'!$CA:$CA,$C60,'8'!$CB:$CB)),0,SUMIF('8'!$CA:$CA,$C60,'8'!$CB:$CB)))-IF($D60="","",IF(ISNA(SUMIF('8'!$B:$B,$D60,'8'!$L:$L)),0,SUMIF('8'!$B:$B,$D60,'8'!$L:$L)))))</f>
        <v>0</v>
      </c>
      <c r="N60" s="34">
        <f>IF($D60="","",(IF($C60="","",IF(ISNA(SUMIF('9'!$CA:$CA,$C60,'9'!$CB:$CB)),0,SUMIF('9'!$CA:$CA,$C60,'9'!$CB:$CB)))-IF($D60="","",IF(ISNA(SUMIF('9'!$B:$B,$D60,'9'!$L:$L)),0,SUMIF('9'!$B:$B,$D60,'9'!$L:$L)))))</f>
        <v>0</v>
      </c>
      <c r="O60" s="34">
        <f>IF($D60="","",(IF($C60="","",IF(ISNA(SUMIF('10'!$CA:$CA,$C60,'10'!$CB:$CB)),0,SUMIF('10'!$CA:$CA,$C60,'10'!$CB:$CB)))-IF($D60="","",IF(ISNA(SUMIF('10'!$B:$B,$D60,'10'!$L:$L)),0,SUMIF('10'!$B:$B,$D60,'10'!$L:$L)))))</f>
        <v>0</v>
      </c>
      <c r="P60" s="34">
        <f>IF($D60="","",(IF($C60="","",IF(ISNA(SUMIF('11'!$CA:$CA,$C60,'11'!$CB:$CB)),0,SUMIF('11'!$CA:$CA,$C60,'11'!$CB:$CB)))-IF($D60="","",IF(ISNA(SUMIF('11'!$B:$B,$D60,'11'!$L:$L)),0,SUMIF('11'!$B:$B,$D60,'11'!$L:$L)))))</f>
        <v>0</v>
      </c>
      <c r="Q60" s="34">
        <f>IF($D60="","",(IF($C60="","",IF(ISNA(SUMIF('12'!$CA:$CA,$C60,'12'!$CB:$CB)),0,SUMIF('12'!$CA:$CA,$C60,'12'!$CB:$CB)))-IF($D60="","",IF(ISNA(SUMIF('12'!$B:$B,$D60,'12'!$L:$L)),0,SUMIF('12'!$B:$B,$D60,'12'!$L:$L)))))</f>
        <v>0</v>
      </c>
      <c r="R60" s="34">
        <f>IF($D60="","",(IF($C60="","",IF(ISNA(SUMIF('13'!$CA:$CA,$C60,'13'!$CB:$CB)),0,SUMIF('13'!$CA:$CA,$C60,'13'!$CB:$CB)))-IF($D60="","",IF(ISNA(SUMIF('13'!$B:$B,$D60,'13'!$L:$L)),0,SUMIF('13'!$B:$B,$D60,'13'!$L:$L)))))</f>
        <v>0</v>
      </c>
      <c r="S60" s="34">
        <f>IF($D60="","",(IF($C60="","",IF(ISNA(SUMIF('14'!$CA:$CA,$C60,'14'!$CB:$CB)),0,SUMIF('14'!$CA:$CA,$C60,'14'!$CB:$CB)))-IF($D60="","",IF(ISNA(SUMIF('14'!$B:$B,$D60,'14'!$L:$L)),0,SUMIF('14'!$B:$B,$D60,'14'!$L:$L)))))</f>
        <v>0</v>
      </c>
      <c r="T60" s="34">
        <f>IF($D60="","",(IF($C60="","",IF(ISNA(SUMIF('15'!$CA:$CA,$C60,'15'!$CB:$CB)),0,SUMIF('15'!$CA:$CA,$C60,'15'!$CB:$CB)))-IF($D60="","",IF(ISNA(SUMIF('15'!$B:$B,$D60,'15'!$L:$L)),0,SUMIF('15'!$B:$B,$D60,'15'!$L:$L)))))</f>
        <v>0</v>
      </c>
      <c r="U60" s="34">
        <f>IF($D60="","",(IF($C60="","",IF(ISNA(SUMIF('16'!$CA:$CA,$C60,'16'!$CB:$CB)),0,SUMIF('16'!$CA:$CA,$C60,'16'!$CB:$CB)))-IF($D60="","",IF(ISNA(SUMIF('16'!$B:$B,$D60,'16'!$L:$L)),0,SUMIF('16'!$B:$B,$D60,'16'!$L:$L)))))</f>
        <v>0</v>
      </c>
      <c r="V60" s="34">
        <f>IF($D60="","",(IF($C60="","",IF(ISNA(SUMIF('17'!$CA:$CA,$C60,'17'!$CB:$CB)),0,SUMIF('17'!$CA:$CA,$C60,'17'!$CB:$CB)))-IF($D60="","",IF(ISNA(SUMIF('17'!$B:$B,$D60,'17'!$L:$L)),0,SUMIF('17'!$B:$B,$D60,'17'!$L:$L)))))</f>
        <v>0</v>
      </c>
      <c r="W60" s="34">
        <f>IF($D60="","",(IF($C60="","",IF(ISNA(SUMIF('18'!$CA:$CA,$C60,'18'!$CB:$CB)),0,SUMIF('18'!$CA:$CA,$C60,'18'!$CB:$CB)))-IF($D60="","",IF(ISNA(SUMIF('18'!$B:$B,$D60,'18'!$L:$L)),0,SUMIF('18'!$B:$B,$D60,'18'!$L:$L)))))</f>
        <v>0</v>
      </c>
      <c r="X60" s="34">
        <f>IF($D60="","",(IF($C60="","",IF(ISNA(SUMIF('19'!$CA:$CA,$C60,'19'!$CB:$CB)),0,SUMIF('19'!$CA:$CA,$C60,'19'!$CB:$CB)))-IF($D60="","",IF(ISNA(SUMIF('19'!$B:$B,$D60,'19'!$L:$L)),0,SUMIF('19'!$B:$B,$D60,'19'!$L:$L)))))</f>
        <v>0</v>
      </c>
      <c r="Y60" s="34">
        <f>IF($D60="","",(IF($C60="","",IF(ISNA(SUMIF('20'!$CA:$CA,$C60,'20'!$CB:$CB)),0,SUMIF('20'!$CA:$CA,$C60,'20'!$CB:$CB)))-IF($D60="","",IF(ISNA(SUMIF('20'!$B:$B,$D60,'20'!$L:$L)),0,SUMIF('20'!$B:$B,$D60,'20'!$L:$L)))))</f>
        <v>0</v>
      </c>
      <c r="Z60" s="34">
        <f>IF($D60="","",(IF($C60="","",IF(ISNA(SUMIF('21'!$CA:$CA,$C60,'21'!$CB:$CB)),0,SUMIF('21'!$CA:$CA,$C60,'21'!$CB:$CB)))-IF($D60="","",IF(ISNA(SUMIF('21'!$B:$B,$D60,'21'!$L:$L)),0,SUMIF('21'!$B:$B,$D60,'21'!$L:$L)))))</f>
        <v>0</v>
      </c>
      <c r="AA60" s="34">
        <f>IF($D60="","",(IF($C60="","",IF(ISNA(SUMIF('22'!$CA:$CA,$C60,'22'!$CB:$CB)),0,SUMIF('22'!$CA:$CA,$C60,'22'!$CB:$CB)))-IF($D60="","",IF(ISNA(SUMIF('22'!$B:$B,$D60,'22'!$L:$L)),0,SUMIF('22'!$B:$B,$D60,'22'!$L:$L)))))</f>
        <v>0</v>
      </c>
      <c r="AB60" s="34">
        <f>IF($D60="","",(IF($C60="","",IF(ISNA(SUMIF('23'!$CA:$CA,$C60,'23'!$CB:$CB)),0,SUMIF('23'!$CA:$CA,$C60,'23'!$CB:$CB)))-IF($D60="","",IF(ISNA(SUMIF('23'!$B:$B,$D60,'23'!$L:$L)),0,SUMIF('23'!$B:$B,$D60,'23'!$L:$L)))))</f>
        <v>0</v>
      </c>
      <c r="AC60" s="34">
        <f>IF($D60="","",(IF($C60="","",IF(ISNA(SUMIF('24'!$CA:$CA,$C60,'24'!$CB:$CB)),0,SUMIF('24'!$CA:$CA,$C60,'24'!$CB:$CB)))-IF($D60="","",IF(ISNA(SUMIF('24'!$B:$B,$D60,'24'!$L:$L)),0,SUMIF('24'!$B:$B,$D60,'24'!$L:$L)))))</f>
        <v>0</v>
      </c>
      <c r="AD60" s="34">
        <f>IF($D60="","",(IF($C60="","",IF(ISNA(SUMIF('25'!$CA:$CA,$C60,'25'!$CB:$CB)),0,SUMIF('25'!$CA:$CA,$C60,'25'!$CB:$CB)))-IF($D60="","",IF(ISNA(SUMIF('25'!$B:$B,$D60,'25'!$L:$L)),0,SUMIF('25'!$B:$B,$D60,'25'!$L:$L)))))</f>
        <v>0</v>
      </c>
      <c r="AE60" s="34">
        <f>IF($D60="","",(IF($C60="","",IF(ISNA(SUMIF('26'!$CA:$CA,$C60,'26'!$CB:$CB)),0,SUMIF('26'!$CA:$CA,$C60,'26'!$CB:$CB)))-IF($D60="","",IF(ISNA(SUMIF('26'!$B:$B,$D60,'26'!$L:$L)),0,SUMIF('26'!$B:$B,$D60,'26'!$L:$L)))))</f>
        <v>0</v>
      </c>
      <c r="AF60" s="34">
        <f>IF($D60="","",(IF($C60="","",IF(ISNA(SUMIF('27'!$CA:$CA,$C60,'27'!$CB:$CB)),0,SUMIF('27'!$CA:$CA,$C60,'27'!$CB:$CB)))-IF($D60="","",IF(ISNA(SUMIF('27'!$B:$B,$D60,'27'!$L:$L)),0,SUMIF('27'!$B:$B,$D60,'27'!$L:$L)))))</f>
        <v>0</v>
      </c>
      <c r="AG60" s="34">
        <f>IF($D60="","",(IF($C60="","",IF(ISNA(SUMIF('28'!$CA:$CA,$C60,'28'!$CB:$CB)),0,SUMIF('28'!$CA:$CA,$C60,'28'!$CB:$CB)))-IF($D60="","",IF(ISNA(SUMIF('28'!$B:$B,$D60,'28'!$L:$L)),0,SUMIF('28'!$B:$B,$D60,'28'!$L:$L)))))</f>
        <v>0</v>
      </c>
      <c r="AH60" s="34">
        <f>IF($D60="","",(IF($C60="","",IF(ISNA(SUMIF('29'!$CA:$CA,$C60,'29'!$CB:$CB)),0,SUMIF('29'!$CA:$CA,$C60,'29'!$CB:$CB)))-IF($D60="","",IF(ISNA(SUMIF('29'!$B:$B,$D60,'29'!$L:$L)),0,SUMIF('29'!$B:$B,$D60,'29'!$L:$L)))))</f>
        <v>0</v>
      </c>
      <c r="AI60" s="34">
        <f>IF($D60="","",(IF($C60="","",IF(ISNA(SUMIF('30'!$CA:$CA,$C60,'30'!$CB:$CB)),0,SUMIF('30'!$CA:$CA,$C60,'30'!$CB:$CB)))-IF($D60="","",IF(ISNA(SUMIF('30'!$B:$B,$D60,'30'!$L:$L)),0,SUMIF('30'!$B:$B,$D60,'30'!$L:$L)))))</f>
        <v>0</v>
      </c>
      <c r="AJ60" s="34">
        <f>IF($D60="","",(IF($C60="","",IF(ISNA(SUMIF('31'!$CA:$CA,$C60,'31'!$CB:$CB)),0,SUMIF('31'!$CA:$CA,$C60,'31'!$CB:$CB)))-IF($D60="","",IF(ISNA(SUMIF('31'!$B:$B,$D60,'31'!$L:$L)),0,SUMIF('31'!$B:$B,$D60,'31'!$L:$L)))))</f>
        <v>0</v>
      </c>
      <c r="AK60" s="35">
        <f t="shared" si="2"/>
        <v>0</v>
      </c>
      <c r="AL60" s="31">
        <f t="shared" si="3"/>
        <v>175</v>
      </c>
    </row>
    <row r="61" spans="1:38" ht="18" x14ac:dyDescent="0.25">
      <c r="A61" s="19">
        <v>55</v>
      </c>
      <c r="C61" s="39">
        <f>IF(D61="","",VLOOKUP('CUADRO GENERADO'!D61,'BASE DATOS CONDUCTORES'!B:C,2,FALSE))</f>
        <v>6396</v>
      </c>
      <c r="D61" s="28">
        <f>IFERROR(VLOOKUP(A61,'BASE DATOS CONDUCTORES'!$X$4:$AB$403,5,FALSE),"")</f>
        <v>176</v>
      </c>
      <c r="E61" s="34" t="str">
        <f>IF(ISNA(VLOOKUP(D61,SALDOS!C:D,2,FALSE)),"",VLOOKUP(D61,SALDOS!C:D,2,FALSE))</f>
        <v/>
      </c>
      <c r="F61" s="34">
        <f>IF($D61="","",(IF($C61="","",IF(ISNA(SUMIF('1'!$CA:$CA,$C61,'1'!$CB:$CB)),0,SUMIF('1'!$CA:$CA,$C61,'1'!$CB:$CB)))-IF($D61="","",IF(ISNA(SUMIF('1'!$B:$B,$D61,'1'!$L:$L)),0,SUMIF('1'!$B:$B,$D61,'1'!$L:$L)))))</f>
        <v>0</v>
      </c>
      <c r="G61" s="34">
        <f>IF($D61="","",(IF($C61="","",IF(ISNA(SUMIF('2'!$CA:$CA,$C61,'2'!$CB:$CB)),0,SUMIF('2'!$CA:$CA,$C61,'2'!$CB:$CB)))-IF($D61="","",IF(ISNA(SUMIF('2'!$B:$B,$D61,'2'!$L:$L)),0,SUMIF('2'!$B:$B,$D61,'2'!$L:$L)))))</f>
        <v>0</v>
      </c>
      <c r="H61" s="34">
        <f>IF($D61="","",(IF($C61="","",IF(ISNA(SUMIF('3'!$CA:$CA,$C61,'3'!$CB:$CB)),0,SUMIF('3'!$CA:$CA,$C61,'3'!$CB:$CB)))-IF($D61="","",IF(ISNA(SUMIF('3'!$B:$B,$D61,'3'!$L:$L)),0,SUMIF('3'!$B:$B,$D61,'3'!$L:$L)))))</f>
        <v>0</v>
      </c>
      <c r="I61" s="34">
        <f>IF($D61="","",(IF($C61="","",IF(ISNA(SUMIF('4'!$CA:$CA,$C61,'4'!$CB:$CB)),0,SUMIF('4'!$CA:$CA,$C61,'4'!$CB:$CB)))-IF($D61="","",IF(ISNA(SUMIF('4'!$B:$B,$D61,'4'!$L:$L)),0,SUMIF('4'!$B:$B,$D61,'4'!$L:$L)))))</f>
        <v>0</v>
      </c>
      <c r="J61" s="34">
        <f>IF($D61="","",(IF($C61="","",IF(ISNA(SUMIF('5'!$CA:$CA,$C61,'5'!$CB:$CB)),0,SUMIF('5'!$CA:$CA,$C61,'5'!$CB:$CB)))-IF($D61="","",IF(ISNA(SUMIF('5'!$B:$B,$D61,'5'!$L:$L)),0,SUMIF('5'!$B:$B,$D61,'5'!$L:$L)))))</f>
        <v>0</v>
      </c>
      <c r="K61" s="34">
        <f>IF($D61="","",(IF($C61="","",IF(ISNA(SUMIF('6'!$CA:$CA,$C61,'6'!$CB:$CB)),0,SUMIF('6'!$CA:$CA,$C61,'6'!$CB:$CB)))-IF($D61="","",IF(ISNA(SUMIF('6'!$B:$B,$D61,'6'!$L:$L)),0,SUMIF('6'!$B:$B,$D61,'6'!$L:$L)))))</f>
        <v>0</v>
      </c>
      <c r="L61" s="34">
        <f>IF($D61="","",(IF($C61="","",IF(ISNA(SUMIF('7'!$CA:$CA,$C61,'7'!$CB:$CB)),0,SUMIF('7'!$CA:$CA,$C61,'7'!$CB:$CB)))-IF($D61="","",IF(ISNA(SUMIF('7'!$B:$B,$D61,'7'!$L:$L)),0,SUMIF('7'!$B:$B,$D61,'7'!$L:$L)))))</f>
        <v>0</v>
      </c>
      <c r="M61" s="34">
        <f>IF($D61="","",(IF($C61="","",IF(ISNA(SUMIF('8'!$CA:$CA,$C61,'8'!$CB:$CB)),0,SUMIF('8'!$CA:$CA,$C61,'8'!$CB:$CB)))-IF($D61="","",IF(ISNA(SUMIF('8'!$B:$B,$D61,'8'!$L:$L)),0,SUMIF('8'!$B:$B,$D61,'8'!$L:$L)))))</f>
        <v>0</v>
      </c>
      <c r="N61" s="34">
        <f>IF($D61="","",(IF($C61="","",IF(ISNA(SUMIF('9'!$CA:$CA,$C61,'9'!$CB:$CB)),0,SUMIF('9'!$CA:$CA,$C61,'9'!$CB:$CB)))-IF($D61="","",IF(ISNA(SUMIF('9'!$B:$B,$D61,'9'!$L:$L)),0,SUMIF('9'!$B:$B,$D61,'9'!$L:$L)))))</f>
        <v>0</v>
      </c>
      <c r="O61" s="34">
        <f>IF($D61="","",(IF($C61="","",IF(ISNA(SUMIF('10'!$CA:$CA,$C61,'10'!$CB:$CB)),0,SUMIF('10'!$CA:$CA,$C61,'10'!$CB:$CB)))-IF($D61="","",IF(ISNA(SUMIF('10'!$B:$B,$D61,'10'!$L:$L)),0,SUMIF('10'!$B:$B,$D61,'10'!$L:$L)))))</f>
        <v>0</v>
      </c>
      <c r="P61" s="34">
        <f>IF($D61="","",(IF($C61="","",IF(ISNA(SUMIF('11'!$CA:$CA,$C61,'11'!$CB:$CB)),0,SUMIF('11'!$CA:$CA,$C61,'11'!$CB:$CB)))-IF($D61="","",IF(ISNA(SUMIF('11'!$B:$B,$D61,'11'!$L:$L)),0,SUMIF('11'!$B:$B,$D61,'11'!$L:$L)))))</f>
        <v>0</v>
      </c>
      <c r="Q61" s="34">
        <f>IF($D61="","",(IF($C61="","",IF(ISNA(SUMIF('12'!$CA:$CA,$C61,'12'!$CB:$CB)),0,SUMIF('12'!$CA:$CA,$C61,'12'!$CB:$CB)))-IF($D61="","",IF(ISNA(SUMIF('12'!$B:$B,$D61,'12'!$L:$L)),0,SUMIF('12'!$B:$B,$D61,'12'!$L:$L)))))</f>
        <v>0</v>
      </c>
      <c r="R61" s="34">
        <f>IF($D61="","",(IF($C61="","",IF(ISNA(SUMIF('13'!$CA:$CA,$C61,'13'!$CB:$CB)),0,SUMIF('13'!$CA:$CA,$C61,'13'!$CB:$CB)))-IF($D61="","",IF(ISNA(SUMIF('13'!$B:$B,$D61,'13'!$L:$L)),0,SUMIF('13'!$B:$B,$D61,'13'!$L:$L)))))</f>
        <v>0</v>
      </c>
      <c r="S61" s="34">
        <f>IF($D61="","",(IF($C61="","",IF(ISNA(SUMIF('14'!$CA:$CA,$C61,'14'!$CB:$CB)),0,SUMIF('14'!$CA:$CA,$C61,'14'!$CB:$CB)))-IF($D61="","",IF(ISNA(SUMIF('14'!$B:$B,$D61,'14'!$L:$L)),0,SUMIF('14'!$B:$B,$D61,'14'!$L:$L)))))</f>
        <v>0</v>
      </c>
      <c r="T61" s="34">
        <f>IF($D61="","",(IF($C61="","",IF(ISNA(SUMIF('15'!$CA:$CA,$C61,'15'!$CB:$CB)),0,SUMIF('15'!$CA:$CA,$C61,'15'!$CB:$CB)))-IF($D61="","",IF(ISNA(SUMIF('15'!$B:$B,$D61,'15'!$L:$L)),0,SUMIF('15'!$B:$B,$D61,'15'!$L:$L)))))</f>
        <v>0</v>
      </c>
      <c r="U61" s="34">
        <f>IF($D61="","",(IF($C61="","",IF(ISNA(SUMIF('16'!$CA:$CA,$C61,'16'!$CB:$CB)),0,SUMIF('16'!$CA:$CA,$C61,'16'!$CB:$CB)))-IF($D61="","",IF(ISNA(SUMIF('16'!$B:$B,$D61,'16'!$L:$L)),0,SUMIF('16'!$B:$B,$D61,'16'!$L:$L)))))</f>
        <v>0</v>
      </c>
      <c r="V61" s="34">
        <f>IF($D61="","",(IF($C61="","",IF(ISNA(SUMIF('17'!$CA:$CA,$C61,'17'!$CB:$CB)),0,SUMIF('17'!$CA:$CA,$C61,'17'!$CB:$CB)))-IF($D61="","",IF(ISNA(SUMIF('17'!$B:$B,$D61,'17'!$L:$L)),0,SUMIF('17'!$B:$B,$D61,'17'!$L:$L)))))</f>
        <v>0</v>
      </c>
      <c r="W61" s="34">
        <f>IF($D61="","",(IF($C61="","",IF(ISNA(SUMIF('18'!$CA:$CA,$C61,'18'!$CB:$CB)),0,SUMIF('18'!$CA:$CA,$C61,'18'!$CB:$CB)))-IF($D61="","",IF(ISNA(SUMIF('18'!$B:$B,$D61,'18'!$L:$L)),0,SUMIF('18'!$B:$B,$D61,'18'!$L:$L)))))</f>
        <v>0</v>
      </c>
      <c r="X61" s="34">
        <f>IF($D61="","",(IF($C61="","",IF(ISNA(SUMIF('19'!$CA:$CA,$C61,'19'!$CB:$CB)),0,SUMIF('19'!$CA:$CA,$C61,'19'!$CB:$CB)))-IF($D61="","",IF(ISNA(SUMIF('19'!$B:$B,$D61,'19'!$L:$L)),0,SUMIF('19'!$B:$B,$D61,'19'!$L:$L)))))</f>
        <v>0</v>
      </c>
      <c r="Y61" s="34">
        <f>IF($D61="","",(IF($C61="","",IF(ISNA(SUMIF('20'!$CA:$CA,$C61,'20'!$CB:$CB)),0,SUMIF('20'!$CA:$CA,$C61,'20'!$CB:$CB)))-IF($D61="","",IF(ISNA(SUMIF('20'!$B:$B,$D61,'20'!$L:$L)),0,SUMIF('20'!$B:$B,$D61,'20'!$L:$L)))))</f>
        <v>0</v>
      </c>
      <c r="Z61" s="34">
        <f>IF($D61="","",(IF($C61="","",IF(ISNA(SUMIF('21'!$CA:$CA,$C61,'21'!$CB:$CB)),0,SUMIF('21'!$CA:$CA,$C61,'21'!$CB:$CB)))-IF($D61="","",IF(ISNA(SUMIF('21'!$B:$B,$D61,'21'!$L:$L)),0,SUMIF('21'!$B:$B,$D61,'21'!$L:$L)))))</f>
        <v>0</v>
      </c>
      <c r="AA61" s="34">
        <f>IF($D61="","",(IF($C61="","",IF(ISNA(SUMIF('22'!$CA:$CA,$C61,'22'!$CB:$CB)),0,SUMIF('22'!$CA:$CA,$C61,'22'!$CB:$CB)))-IF($D61="","",IF(ISNA(SUMIF('22'!$B:$B,$D61,'22'!$L:$L)),0,SUMIF('22'!$B:$B,$D61,'22'!$L:$L)))))</f>
        <v>0</v>
      </c>
      <c r="AB61" s="34">
        <f>IF($D61="","",(IF($C61="","",IF(ISNA(SUMIF('23'!$CA:$CA,$C61,'23'!$CB:$CB)),0,SUMIF('23'!$CA:$CA,$C61,'23'!$CB:$CB)))-IF($D61="","",IF(ISNA(SUMIF('23'!$B:$B,$D61,'23'!$L:$L)),0,SUMIF('23'!$B:$B,$D61,'23'!$L:$L)))))</f>
        <v>0</v>
      </c>
      <c r="AC61" s="34">
        <f>IF($D61="","",(IF($C61="","",IF(ISNA(SUMIF('24'!$CA:$CA,$C61,'24'!$CB:$CB)),0,SUMIF('24'!$CA:$CA,$C61,'24'!$CB:$CB)))-IF($D61="","",IF(ISNA(SUMIF('24'!$B:$B,$D61,'24'!$L:$L)),0,SUMIF('24'!$B:$B,$D61,'24'!$L:$L)))))</f>
        <v>0</v>
      </c>
      <c r="AD61" s="34">
        <f>IF($D61="","",(IF($C61="","",IF(ISNA(SUMIF('25'!$CA:$CA,$C61,'25'!$CB:$CB)),0,SUMIF('25'!$CA:$CA,$C61,'25'!$CB:$CB)))-IF($D61="","",IF(ISNA(SUMIF('25'!$B:$B,$D61,'25'!$L:$L)),0,SUMIF('25'!$B:$B,$D61,'25'!$L:$L)))))</f>
        <v>0</v>
      </c>
      <c r="AE61" s="34">
        <f>IF($D61="","",(IF($C61="","",IF(ISNA(SUMIF('26'!$CA:$CA,$C61,'26'!$CB:$CB)),0,SUMIF('26'!$CA:$CA,$C61,'26'!$CB:$CB)))-IF($D61="","",IF(ISNA(SUMIF('26'!$B:$B,$D61,'26'!$L:$L)),0,SUMIF('26'!$B:$B,$D61,'26'!$L:$L)))))</f>
        <v>0</v>
      </c>
      <c r="AF61" s="34">
        <f>IF($D61="","",(IF($C61="","",IF(ISNA(SUMIF('27'!$CA:$CA,$C61,'27'!$CB:$CB)),0,SUMIF('27'!$CA:$CA,$C61,'27'!$CB:$CB)))-IF($D61="","",IF(ISNA(SUMIF('27'!$B:$B,$D61,'27'!$L:$L)),0,SUMIF('27'!$B:$B,$D61,'27'!$L:$L)))))</f>
        <v>0</v>
      </c>
      <c r="AG61" s="34">
        <f>IF($D61="","",(IF($C61="","",IF(ISNA(SUMIF('28'!$CA:$CA,$C61,'28'!$CB:$CB)),0,SUMIF('28'!$CA:$CA,$C61,'28'!$CB:$CB)))-IF($D61="","",IF(ISNA(SUMIF('28'!$B:$B,$D61,'28'!$L:$L)),0,SUMIF('28'!$B:$B,$D61,'28'!$L:$L)))))</f>
        <v>0</v>
      </c>
      <c r="AH61" s="34">
        <f>IF($D61="","",(IF($C61="","",IF(ISNA(SUMIF('29'!$CA:$CA,$C61,'29'!$CB:$CB)),0,SUMIF('29'!$CA:$CA,$C61,'29'!$CB:$CB)))-IF($D61="","",IF(ISNA(SUMIF('29'!$B:$B,$D61,'29'!$L:$L)),0,SUMIF('29'!$B:$B,$D61,'29'!$L:$L)))))</f>
        <v>0</v>
      </c>
      <c r="AI61" s="34">
        <f>IF($D61="","",(IF($C61="","",IF(ISNA(SUMIF('30'!$CA:$CA,$C61,'30'!$CB:$CB)),0,SUMIF('30'!$CA:$CA,$C61,'30'!$CB:$CB)))-IF($D61="","",IF(ISNA(SUMIF('30'!$B:$B,$D61,'30'!$L:$L)),0,SUMIF('30'!$B:$B,$D61,'30'!$L:$L)))))</f>
        <v>0</v>
      </c>
      <c r="AJ61" s="34">
        <f>IF($D61="","",(IF($C61="","",IF(ISNA(SUMIF('31'!$CA:$CA,$C61,'31'!$CB:$CB)),0,SUMIF('31'!$CA:$CA,$C61,'31'!$CB:$CB)))-IF($D61="","",IF(ISNA(SUMIF('31'!$B:$B,$D61,'31'!$L:$L)),0,SUMIF('31'!$B:$B,$D61,'31'!$L:$L)))))</f>
        <v>0</v>
      </c>
      <c r="AK61" s="35">
        <f t="shared" si="2"/>
        <v>0</v>
      </c>
      <c r="AL61" s="31">
        <f t="shared" si="3"/>
        <v>176</v>
      </c>
    </row>
    <row r="62" spans="1:38" ht="18" x14ac:dyDescent="0.25">
      <c r="A62" s="19">
        <v>56</v>
      </c>
      <c r="C62" s="39">
        <f>IF(D62="","",VLOOKUP('CUADRO GENERADO'!D62,'BASE DATOS CONDUCTORES'!B:C,2,FALSE))</f>
        <v>1701</v>
      </c>
      <c r="D62" s="28">
        <f>IFERROR(VLOOKUP(A62,'BASE DATOS CONDUCTORES'!$X$4:$AB$403,5,FALSE),"")</f>
        <v>177</v>
      </c>
      <c r="E62" s="34" t="str">
        <f>IF(ISNA(VLOOKUP(D62,SALDOS!C:D,2,FALSE)),"",VLOOKUP(D62,SALDOS!C:D,2,FALSE))</f>
        <v/>
      </c>
      <c r="F62" s="34">
        <f>IF($D62="","",(IF($C62="","",IF(ISNA(SUMIF('1'!$CA:$CA,$C62,'1'!$CB:$CB)),0,SUMIF('1'!$CA:$CA,$C62,'1'!$CB:$CB)))-IF($D62="","",IF(ISNA(SUMIF('1'!$B:$B,$D62,'1'!$L:$L)),0,SUMIF('1'!$B:$B,$D62,'1'!$L:$L)))))</f>
        <v>0</v>
      </c>
      <c r="G62" s="34">
        <f>IF($D62="","",(IF($C62="","",IF(ISNA(SUMIF('2'!$CA:$CA,$C62,'2'!$CB:$CB)),0,SUMIF('2'!$CA:$CA,$C62,'2'!$CB:$CB)))-IF($D62="","",IF(ISNA(SUMIF('2'!$B:$B,$D62,'2'!$L:$L)),0,SUMIF('2'!$B:$B,$D62,'2'!$L:$L)))))</f>
        <v>0</v>
      </c>
      <c r="H62" s="34">
        <f>IF($D62="","",(IF($C62="","",IF(ISNA(SUMIF('3'!$CA:$CA,$C62,'3'!$CB:$CB)),0,SUMIF('3'!$CA:$CA,$C62,'3'!$CB:$CB)))-IF($D62="","",IF(ISNA(SUMIF('3'!$B:$B,$D62,'3'!$L:$L)),0,SUMIF('3'!$B:$B,$D62,'3'!$L:$L)))))</f>
        <v>0</v>
      </c>
      <c r="I62" s="34">
        <f>IF($D62="","",(IF($C62="","",IF(ISNA(SUMIF('4'!$CA:$CA,$C62,'4'!$CB:$CB)),0,SUMIF('4'!$CA:$CA,$C62,'4'!$CB:$CB)))-IF($D62="","",IF(ISNA(SUMIF('4'!$B:$B,$D62,'4'!$L:$L)),0,SUMIF('4'!$B:$B,$D62,'4'!$L:$L)))))</f>
        <v>0</v>
      </c>
      <c r="J62" s="34">
        <f>IF($D62="","",(IF($C62="","",IF(ISNA(SUMIF('5'!$CA:$CA,$C62,'5'!$CB:$CB)),0,SUMIF('5'!$CA:$CA,$C62,'5'!$CB:$CB)))-IF($D62="","",IF(ISNA(SUMIF('5'!$B:$B,$D62,'5'!$L:$L)),0,SUMIF('5'!$B:$B,$D62,'5'!$L:$L)))))</f>
        <v>0</v>
      </c>
      <c r="K62" s="34">
        <f>IF($D62="","",(IF($C62="","",IF(ISNA(SUMIF('6'!$CA:$CA,$C62,'6'!$CB:$CB)),0,SUMIF('6'!$CA:$CA,$C62,'6'!$CB:$CB)))-IF($D62="","",IF(ISNA(SUMIF('6'!$B:$B,$D62,'6'!$L:$L)),0,SUMIF('6'!$B:$B,$D62,'6'!$L:$L)))))</f>
        <v>0</v>
      </c>
      <c r="L62" s="34">
        <f>IF($D62="","",(IF($C62="","",IF(ISNA(SUMIF('7'!$CA:$CA,$C62,'7'!$CB:$CB)),0,SUMIF('7'!$CA:$CA,$C62,'7'!$CB:$CB)))-IF($D62="","",IF(ISNA(SUMIF('7'!$B:$B,$D62,'7'!$L:$L)),0,SUMIF('7'!$B:$B,$D62,'7'!$L:$L)))))</f>
        <v>0</v>
      </c>
      <c r="M62" s="34">
        <f>IF($D62="","",(IF($C62="","",IF(ISNA(SUMIF('8'!$CA:$CA,$C62,'8'!$CB:$CB)),0,SUMIF('8'!$CA:$CA,$C62,'8'!$CB:$CB)))-IF($D62="","",IF(ISNA(SUMIF('8'!$B:$B,$D62,'8'!$L:$L)),0,SUMIF('8'!$B:$B,$D62,'8'!$L:$L)))))</f>
        <v>0</v>
      </c>
      <c r="N62" s="34">
        <f>IF($D62="","",(IF($C62="","",IF(ISNA(SUMIF('9'!$CA:$CA,$C62,'9'!$CB:$CB)),0,SUMIF('9'!$CA:$CA,$C62,'9'!$CB:$CB)))-IF($D62="","",IF(ISNA(SUMIF('9'!$B:$B,$D62,'9'!$L:$L)),0,SUMIF('9'!$B:$B,$D62,'9'!$L:$L)))))</f>
        <v>0</v>
      </c>
      <c r="O62" s="34">
        <f>IF($D62="","",(IF($C62="","",IF(ISNA(SUMIF('10'!$CA:$CA,$C62,'10'!$CB:$CB)),0,SUMIF('10'!$CA:$CA,$C62,'10'!$CB:$CB)))-IF($D62="","",IF(ISNA(SUMIF('10'!$B:$B,$D62,'10'!$L:$L)),0,SUMIF('10'!$B:$B,$D62,'10'!$L:$L)))))</f>
        <v>0</v>
      </c>
      <c r="P62" s="34">
        <f>IF($D62="","",(IF($C62="","",IF(ISNA(SUMIF('11'!$CA:$CA,$C62,'11'!$CB:$CB)),0,SUMIF('11'!$CA:$CA,$C62,'11'!$CB:$CB)))-IF($D62="","",IF(ISNA(SUMIF('11'!$B:$B,$D62,'11'!$L:$L)),0,SUMIF('11'!$B:$B,$D62,'11'!$L:$L)))))</f>
        <v>0</v>
      </c>
      <c r="Q62" s="34">
        <f>IF($D62="","",(IF($C62="","",IF(ISNA(SUMIF('12'!$CA:$CA,$C62,'12'!$CB:$CB)),0,SUMIF('12'!$CA:$CA,$C62,'12'!$CB:$CB)))-IF($D62="","",IF(ISNA(SUMIF('12'!$B:$B,$D62,'12'!$L:$L)),0,SUMIF('12'!$B:$B,$D62,'12'!$L:$L)))))</f>
        <v>0</v>
      </c>
      <c r="R62" s="34">
        <f>IF($D62="","",(IF($C62="","",IF(ISNA(SUMIF('13'!$CA:$CA,$C62,'13'!$CB:$CB)),0,SUMIF('13'!$CA:$CA,$C62,'13'!$CB:$CB)))-IF($D62="","",IF(ISNA(SUMIF('13'!$B:$B,$D62,'13'!$L:$L)),0,SUMIF('13'!$B:$B,$D62,'13'!$L:$L)))))</f>
        <v>0</v>
      </c>
      <c r="S62" s="34">
        <f>IF($D62="","",(IF($C62="","",IF(ISNA(SUMIF('14'!$CA:$CA,$C62,'14'!$CB:$CB)),0,SUMIF('14'!$CA:$CA,$C62,'14'!$CB:$CB)))-IF($D62="","",IF(ISNA(SUMIF('14'!$B:$B,$D62,'14'!$L:$L)),0,SUMIF('14'!$B:$B,$D62,'14'!$L:$L)))))</f>
        <v>0</v>
      </c>
      <c r="T62" s="34">
        <f>IF($D62="","",(IF($C62="","",IF(ISNA(SUMIF('15'!$CA:$CA,$C62,'15'!$CB:$CB)),0,SUMIF('15'!$CA:$CA,$C62,'15'!$CB:$CB)))-IF($D62="","",IF(ISNA(SUMIF('15'!$B:$B,$D62,'15'!$L:$L)),0,SUMIF('15'!$B:$B,$D62,'15'!$L:$L)))))</f>
        <v>0</v>
      </c>
      <c r="U62" s="34">
        <f>IF($D62="","",(IF($C62="","",IF(ISNA(SUMIF('16'!$CA:$CA,$C62,'16'!$CB:$CB)),0,SUMIF('16'!$CA:$CA,$C62,'16'!$CB:$CB)))-IF($D62="","",IF(ISNA(SUMIF('16'!$B:$B,$D62,'16'!$L:$L)),0,SUMIF('16'!$B:$B,$D62,'16'!$L:$L)))))</f>
        <v>0</v>
      </c>
      <c r="V62" s="34">
        <f>IF($D62="","",(IF($C62="","",IF(ISNA(SUMIF('17'!$CA:$CA,$C62,'17'!$CB:$CB)),0,SUMIF('17'!$CA:$CA,$C62,'17'!$CB:$CB)))-IF($D62="","",IF(ISNA(SUMIF('17'!$B:$B,$D62,'17'!$L:$L)),0,SUMIF('17'!$B:$B,$D62,'17'!$L:$L)))))</f>
        <v>0</v>
      </c>
      <c r="W62" s="34">
        <f>IF($D62="","",(IF($C62="","",IF(ISNA(SUMIF('18'!$CA:$CA,$C62,'18'!$CB:$CB)),0,SUMIF('18'!$CA:$CA,$C62,'18'!$CB:$CB)))-IF($D62="","",IF(ISNA(SUMIF('18'!$B:$B,$D62,'18'!$L:$L)),0,SUMIF('18'!$B:$B,$D62,'18'!$L:$L)))))</f>
        <v>0</v>
      </c>
      <c r="X62" s="34">
        <f>IF($D62="","",(IF($C62="","",IF(ISNA(SUMIF('19'!$CA:$CA,$C62,'19'!$CB:$CB)),0,SUMIF('19'!$CA:$CA,$C62,'19'!$CB:$CB)))-IF($D62="","",IF(ISNA(SUMIF('19'!$B:$B,$D62,'19'!$L:$L)),0,SUMIF('19'!$B:$B,$D62,'19'!$L:$L)))))</f>
        <v>0</v>
      </c>
      <c r="Y62" s="34">
        <f>IF($D62="","",(IF($C62="","",IF(ISNA(SUMIF('20'!$CA:$CA,$C62,'20'!$CB:$CB)),0,SUMIF('20'!$CA:$CA,$C62,'20'!$CB:$CB)))-IF($D62="","",IF(ISNA(SUMIF('20'!$B:$B,$D62,'20'!$L:$L)),0,SUMIF('20'!$B:$B,$D62,'20'!$L:$L)))))</f>
        <v>0</v>
      </c>
      <c r="Z62" s="34">
        <f>IF($D62="","",(IF($C62="","",IF(ISNA(SUMIF('21'!$CA:$CA,$C62,'21'!$CB:$CB)),0,SUMIF('21'!$CA:$CA,$C62,'21'!$CB:$CB)))-IF($D62="","",IF(ISNA(SUMIF('21'!$B:$B,$D62,'21'!$L:$L)),0,SUMIF('21'!$B:$B,$D62,'21'!$L:$L)))))</f>
        <v>0</v>
      </c>
      <c r="AA62" s="34">
        <f>IF($D62="","",(IF($C62="","",IF(ISNA(SUMIF('22'!$CA:$CA,$C62,'22'!$CB:$CB)),0,SUMIF('22'!$CA:$CA,$C62,'22'!$CB:$CB)))-IF($D62="","",IF(ISNA(SUMIF('22'!$B:$B,$D62,'22'!$L:$L)),0,SUMIF('22'!$B:$B,$D62,'22'!$L:$L)))))</f>
        <v>0</v>
      </c>
      <c r="AB62" s="34">
        <f>IF($D62="","",(IF($C62="","",IF(ISNA(SUMIF('23'!$CA:$CA,$C62,'23'!$CB:$CB)),0,SUMIF('23'!$CA:$CA,$C62,'23'!$CB:$CB)))-IF($D62="","",IF(ISNA(SUMIF('23'!$B:$B,$D62,'23'!$L:$L)),0,SUMIF('23'!$B:$B,$D62,'23'!$L:$L)))))</f>
        <v>0</v>
      </c>
      <c r="AC62" s="34">
        <f>IF($D62="","",(IF($C62="","",IF(ISNA(SUMIF('24'!$CA:$CA,$C62,'24'!$CB:$CB)),0,SUMIF('24'!$CA:$CA,$C62,'24'!$CB:$CB)))-IF($D62="","",IF(ISNA(SUMIF('24'!$B:$B,$D62,'24'!$L:$L)),0,SUMIF('24'!$B:$B,$D62,'24'!$L:$L)))))</f>
        <v>0</v>
      </c>
      <c r="AD62" s="34">
        <f>IF($D62="","",(IF($C62="","",IF(ISNA(SUMIF('25'!$CA:$CA,$C62,'25'!$CB:$CB)),0,SUMIF('25'!$CA:$CA,$C62,'25'!$CB:$CB)))-IF($D62="","",IF(ISNA(SUMIF('25'!$B:$B,$D62,'25'!$L:$L)),0,SUMIF('25'!$B:$B,$D62,'25'!$L:$L)))))</f>
        <v>0</v>
      </c>
      <c r="AE62" s="34">
        <f>IF($D62="","",(IF($C62="","",IF(ISNA(SUMIF('26'!$CA:$CA,$C62,'26'!$CB:$CB)),0,SUMIF('26'!$CA:$CA,$C62,'26'!$CB:$CB)))-IF($D62="","",IF(ISNA(SUMIF('26'!$B:$B,$D62,'26'!$L:$L)),0,SUMIF('26'!$B:$B,$D62,'26'!$L:$L)))))</f>
        <v>0</v>
      </c>
      <c r="AF62" s="34">
        <f>IF($D62="","",(IF($C62="","",IF(ISNA(SUMIF('27'!$CA:$CA,$C62,'27'!$CB:$CB)),0,SUMIF('27'!$CA:$CA,$C62,'27'!$CB:$CB)))-IF($D62="","",IF(ISNA(SUMIF('27'!$B:$B,$D62,'27'!$L:$L)),0,SUMIF('27'!$B:$B,$D62,'27'!$L:$L)))))</f>
        <v>0</v>
      </c>
      <c r="AG62" s="34">
        <f>IF($D62="","",(IF($C62="","",IF(ISNA(SUMIF('28'!$CA:$CA,$C62,'28'!$CB:$CB)),0,SUMIF('28'!$CA:$CA,$C62,'28'!$CB:$CB)))-IF($D62="","",IF(ISNA(SUMIF('28'!$B:$B,$D62,'28'!$L:$L)),0,SUMIF('28'!$B:$B,$D62,'28'!$L:$L)))))</f>
        <v>0</v>
      </c>
      <c r="AH62" s="34">
        <f>IF($D62="","",(IF($C62="","",IF(ISNA(SUMIF('29'!$CA:$CA,$C62,'29'!$CB:$CB)),0,SUMIF('29'!$CA:$CA,$C62,'29'!$CB:$CB)))-IF($D62="","",IF(ISNA(SUMIF('29'!$B:$B,$D62,'29'!$L:$L)),0,SUMIF('29'!$B:$B,$D62,'29'!$L:$L)))))</f>
        <v>0</v>
      </c>
      <c r="AI62" s="34">
        <f>IF($D62="","",(IF($C62="","",IF(ISNA(SUMIF('30'!$CA:$CA,$C62,'30'!$CB:$CB)),0,SUMIF('30'!$CA:$CA,$C62,'30'!$CB:$CB)))-IF($D62="","",IF(ISNA(SUMIF('30'!$B:$B,$D62,'30'!$L:$L)),0,SUMIF('30'!$B:$B,$D62,'30'!$L:$L)))))</f>
        <v>0</v>
      </c>
      <c r="AJ62" s="34">
        <f>IF($D62="","",(IF($C62="","",IF(ISNA(SUMIF('31'!$CA:$CA,$C62,'31'!$CB:$CB)),0,SUMIF('31'!$CA:$CA,$C62,'31'!$CB:$CB)))-IF($D62="","",IF(ISNA(SUMIF('31'!$B:$B,$D62,'31'!$L:$L)),0,SUMIF('31'!$B:$B,$D62,'31'!$L:$L)))))</f>
        <v>0</v>
      </c>
      <c r="AK62" s="35">
        <f t="shared" si="2"/>
        <v>0</v>
      </c>
      <c r="AL62" s="31">
        <f t="shared" si="3"/>
        <v>177</v>
      </c>
    </row>
    <row r="63" spans="1:38" ht="18" x14ac:dyDescent="0.25">
      <c r="A63" s="19">
        <v>57</v>
      </c>
      <c r="C63" s="39">
        <f>IF(D63="","",VLOOKUP('CUADRO GENERADO'!D63,'BASE DATOS CONDUCTORES'!B:C,2,FALSE))</f>
        <v>6535</v>
      </c>
      <c r="D63" s="28">
        <f>IFERROR(VLOOKUP(A63,'BASE DATOS CONDUCTORES'!$X$4:$AB$403,5,FALSE),"")</f>
        <v>178</v>
      </c>
      <c r="E63" s="34" t="str">
        <f>IF(ISNA(VLOOKUP(D63,SALDOS!C:D,2,FALSE)),"",VLOOKUP(D63,SALDOS!C:D,2,FALSE))</f>
        <v/>
      </c>
      <c r="F63" s="34">
        <f>IF($D63="","",(IF($C63="","",IF(ISNA(SUMIF('1'!$CA:$CA,$C63,'1'!$CB:$CB)),0,SUMIF('1'!$CA:$CA,$C63,'1'!$CB:$CB)))-IF($D63="","",IF(ISNA(SUMIF('1'!$B:$B,$D63,'1'!$L:$L)),0,SUMIF('1'!$B:$B,$D63,'1'!$L:$L)))))</f>
        <v>0</v>
      </c>
      <c r="G63" s="34">
        <f>IF($D63="","",(IF($C63="","",IF(ISNA(SUMIF('2'!$CA:$CA,$C63,'2'!$CB:$CB)),0,SUMIF('2'!$CA:$CA,$C63,'2'!$CB:$CB)))-IF($D63="","",IF(ISNA(SUMIF('2'!$B:$B,$D63,'2'!$L:$L)),0,SUMIF('2'!$B:$B,$D63,'2'!$L:$L)))))</f>
        <v>0</v>
      </c>
      <c r="H63" s="34">
        <f>IF($D63="","",(IF($C63="","",IF(ISNA(SUMIF('3'!$CA:$CA,$C63,'3'!$CB:$CB)),0,SUMIF('3'!$CA:$CA,$C63,'3'!$CB:$CB)))-IF($D63="","",IF(ISNA(SUMIF('3'!$B:$B,$D63,'3'!$L:$L)),0,SUMIF('3'!$B:$B,$D63,'3'!$L:$L)))))</f>
        <v>0</v>
      </c>
      <c r="I63" s="34">
        <f>IF($D63="","",(IF($C63="","",IF(ISNA(SUMIF('4'!$CA:$CA,$C63,'4'!$CB:$CB)),0,SUMIF('4'!$CA:$CA,$C63,'4'!$CB:$CB)))-IF($D63="","",IF(ISNA(SUMIF('4'!$B:$B,$D63,'4'!$L:$L)),0,SUMIF('4'!$B:$B,$D63,'4'!$L:$L)))))</f>
        <v>0</v>
      </c>
      <c r="J63" s="34">
        <f>IF($D63="","",(IF($C63="","",IF(ISNA(SUMIF('5'!$CA:$CA,$C63,'5'!$CB:$CB)),0,SUMIF('5'!$CA:$CA,$C63,'5'!$CB:$CB)))-IF($D63="","",IF(ISNA(SUMIF('5'!$B:$B,$D63,'5'!$L:$L)),0,SUMIF('5'!$B:$B,$D63,'5'!$L:$L)))))</f>
        <v>0</v>
      </c>
      <c r="K63" s="34">
        <f>IF($D63="","",(IF($C63="","",IF(ISNA(SUMIF('6'!$CA:$CA,$C63,'6'!$CB:$CB)),0,SUMIF('6'!$CA:$CA,$C63,'6'!$CB:$CB)))-IF($D63="","",IF(ISNA(SUMIF('6'!$B:$B,$D63,'6'!$L:$L)),0,SUMIF('6'!$B:$B,$D63,'6'!$L:$L)))))</f>
        <v>0</v>
      </c>
      <c r="L63" s="34">
        <f>IF($D63="","",(IF($C63="","",IF(ISNA(SUMIF('7'!$CA:$CA,$C63,'7'!$CB:$CB)),0,SUMIF('7'!$CA:$CA,$C63,'7'!$CB:$CB)))-IF($D63="","",IF(ISNA(SUMIF('7'!$B:$B,$D63,'7'!$L:$L)),0,SUMIF('7'!$B:$B,$D63,'7'!$L:$L)))))</f>
        <v>0</v>
      </c>
      <c r="M63" s="34">
        <f>IF($D63="","",(IF($C63="","",IF(ISNA(SUMIF('8'!$CA:$CA,$C63,'8'!$CB:$CB)),0,SUMIF('8'!$CA:$CA,$C63,'8'!$CB:$CB)))-IF($D63="","",IF(ISNA(SUMIF('8'!$B:$B,$D63,'8'!$L:$L)),0,SUMIF('8'!$B:$B,$D63,'8'!$L:$L)))))</f>
        <v>0</v>
      </c>
      <c r="N63" s="34">
        <f>IF($D63="","",(IF($C63="","",IF(ISNA(SUMIF('9'!$CA:$CA,$C63,'9'!$CB:$CB)),0,SUMIF('9'!$CA:$CA,$C63,'9'!$CB:$CB)))-IF($D63="","",IF(ISNA(SUMIF('9'!$B:$B,$D63,'9'!$L:$L)),0,SUMIF('9'!$B:$B,$D63,'9'!$L:$L)))))</f>
        <v>0</v>
      </c>
      <c r="O63" s="34">
        <f>IF($D63="","",(IF($C63="","",IF(ISNA(SUMIF('10'!$CA:$CA,$C63,'10'!$CB:$CB)),0,SUMIF('10'!$CA:$CA,$C63,'10'!$CB:$CB)))-IF($D63="","",IF(ISNA(SUMIF('10'!$B:$B,$D63,'10'!$L:$L)),0,SUMIF('10'!$B:$B,$D63,'10'!$L:$L)))))</f>
        <v>0</v>
      </c>
      <c r="P63" s="34">
        <f>IF($D63="","",(IF($C63="","",IF(ISNA(SUMIF('11'!$CA:$CA,$C63,'11'!$CB:$CB)),0,SUMIF('11'!$CA:$CA,$C63,'11'!$CB:$CB)))-IF($D63="","",IF(ISNA(SUMIF('11'!$B:$B,$D63,'11'!$L:$L)),0,SUMIF('11'!$B:$B,$D63,'11'!$L:$L)))))</f>
        <v>0</v>
      </c>
      <c r="Q63" s="34">
        <f>IF($D63="","",(IF($C63="","",IF(ISNA(SUMIF('12'!$CA:$CA,$C63,'12'!$CB:$CB)),0,SUMIF('12'!$CA:$CA,$C63,'12'!$CB:$CB)))-IF($D63="","",IF(ISNA(SUMIF('12'!$B:$B,$D63,'12'!$L:$L)),0,SUMIF('12'!$B:$B,$D63,'12'!$L:$L)))))</f>
        <v>0</v>
      </c>
      <c r="R63" s="34">
        <f>IF($D63="","",(IF($C63="","",IF(ISNA(SUMIF('13'!$CA:$CA,$C63,'13'!$CB:$CB)),0,SUMIF('13'!$CA:$CA,$C63,'13'!$CB:$CB)))-IF($D63="","",IF(ISNA(SUMIF('13'!$B:$B,$D63,'13'!$L:$L)),0,SUMIF('13'!$B:$B,$D63,'13'!$L:$L)))))</f>
        <v>0</v>
      </c>
      <c r="S63" s="34">
        <f>IF($D63="","",(IF($C63="","",IF(ISNA(SUMIF('14'!$CA:$CA,$C63,'14'!$CB:$CB)),0,SUMIF('14'!$CA:$CA,$C63,'14'!$CB:$CB)))-IF($D63="","",IF(ISNA(SUMIF('14'!$B:$B,$D63,'14'!$L:$L)),0,SUMIF('14'!$B:$B,$D63,'14'!$L:$L)))))</f>
        <v>0</v>
      </c>
      <c r="T63" s="34">
        <f>IF($D63="","",(IF($C63="","",IF(ISNA(SUMIF('15'!$CA:$CA,$C63,'15'!$CB:$CB)),0,SUMIF('15'!$CA:$CA,$C63,'15'!$CB:$CB)))-IF($D63="","",IF(ISNA(SUMIF('15'!$B:$B,$D63,'15'!$L:$L)),0,SUMIF('15'!$B:$B,$D63,'15'!$L:$L)))))</f>
        <v>0</v>
      </c>
      <c r="U63" s="34">
        <f>IF($D63="","",(IF($C63="","",IF(ISNA(SUMIF('16'!$CA:$CA,$C63,'16'!$CB:$CB)),0,SUMIF('16'!$CA:$CA,$C63,'16'!$CB:$CB)))-IF($D63="","",IF(ISNA(SUMIF('16'!$B:$B,$D63,'16'!$L:$L)),0,SUMIF('16'!$B:$B,$D63,'16'!$L:$L)))))</f>
        <v>0</v>
      </c>
      <c r="V63" s="34">
        <f>IF($D63="","",(IF($C63="","",IF(ISNA(SUMIF('17'!$CA:$CA,$C63,'17'!$CB:$CB)),0,SUMIF('17'!$CA:$CA,$C63,'17'!$CB:$CB)))-IF($D63="","",IF(ISNA(SUMIF('17'!$B:$B,$D63,'17'!$L:$L)),0,SUMIF('17'!$B:$B,$D63,'17'!$L:$L)))))</f>
        <v>0</v>
      </c>
      <c r="W63" s="34">
        <f>IF($D63="","",(IF($C63="","",IF(ISNA(SUMIF('18'!$CA:$CA,$C63,'18'!$CB:$CB)),0,SUMIF('18'!$CA:$CA,$C63,'18'!$CB:$CB)))-IF($D63="","",IF(ISNA(SUMIF('18'!$B:$B,$D63,'18'!$L:$L)),0,SUMIF('18'!$B:$B,$D63,'18'!$L:$L)))))</f>
        <v>0</v>
      </c>
      <c r="X63" s="34">
        <f>IF($D63="","",(IF($C63="","",IF(ISNA(SUMIF('19'!$CA:$CA,$C63,'19'!$CB:$CB)),0,SUMIF('19'!$CA:$CA,$C63,'19'!$CB:$CB)))-IF($D63="","",IF(ISNA(SUMIF('19'!$B:$B,$D63,'19'!$L:$L)),0,SUMIF('19'!$B:$B,$D63,'19'!$L:$L)))))</f>
        <v>0</v>
      </c>
      <c r="Y63" s="34">
        <f>IF($D63="","",(IF($C63="","",IF(ISNA(SUMIF('20'!$CA:$CA,$C63,'20'!$CB:$CB)),0,SUMIF('20'!$CA:$CA,$C63,'20'!$CB:$CB)))-IF($D63="","",IF(ISNA(SUMIF('20'!$B:$B,$D63,'20'!$L:$L)),0,SUMIF('20'!$B:$B,$D63,'20'!$L:$L)))))</f>
        <v>0</v>
      </c>
      <c r="Z63" s="34">
        <f>IF($D63="","",(IF($C63="","",IF(ISNA(SUMIF('21'!$CA:$CA,$C63,'21'!$CB:$CB)),0,SUMIF('21'!$CA:$CA,$C63,'21'!$CB:$CB)))-IF($D63="","",IF(ISNA(SUMIF('21'!$B:$B,$D63,'21'!$L:$L)),0,SUMIF('21'!$B:$B,$D63,'21'!$L:$L)))))</f>
        <v>0</v>
      </c>
      <c r="AA63" s="34">
        <f>IF($D63="","",(IF($C63="","",IF(ISNA(SUMIF('22'!$CA:$CA,$C63,'22'!$CB:$CB)),0,SUMIF('22'!$CA:$CA,$C63,'22'!$CB:$CB)))-IF($D63="","",IF(ISNA(SUMIF('22'!$B:$B,$D63,'22'!$L:$L)),0,SUMIF('22'!$B:$B,$D63,'22'!$L:$L)))))</f>
        <v>0</v>
      </c>
      <c r="AB63" s="34">
        <f>IF($D63="","",(IF($C63="","",IF(ISNA(SUMIF('23'!$CA:$CA,$C63,'23'!$CB:$CB)),0,SUMIF('23'!$CA:$CA,$C63,'23'!$CB:$CB)))-IF($D63="","",IF(ISNA(SUMIF('23'!$B:$B,$D63,'23'!$L:$L)),0,SUMIF('23'!$B:$B,$D63,'23'!$L:$L)))))</f>
        <v>0</v>
      </c>
      <c r="AC63" s="34">
        <f>IF($D63="","",(IF($C63="","",IF(ISNA(SUMIF('24'!$CA:$CA,$C63,'24'!$CB:$CB)),0,SUMIF('24'!$CA:$CA,$C63,'24'!$CB:$CB)))-IF($D63="","",IF(ISNA(SUMIF('24'!$B:$B,$D63,'24'!$L:$L)),0,SUMIF('24'!$B:$B,$D63,'24'!$L:$L)))))</f>
        <v>0</v>
      </c>
      <c r="AD63" s="34">
        <f>IF($D63="","",(IF($C63="","",IF(ISNA(SUMIF('25'!$CA:$CA,$C63,'25'!$CB:$CB)),0,SUMIF('25'!$CA:$CA,$C63,'25'!$CB:$CB)))-IF($D63="","",IF(ISNA(SUMIF('25'!$B:$B,$D63,'25'!$L:$L)),0,SUMIF('25'!$B:$B,$D63,'25'!$L:$L)))))</f>
        <v>0</v>
      </c>
      <c r="AE63" s="34">
        <f>IF($D63="","",(IF($C63="","",IF(ISNA(SUMIF('26'!$CA:$CA,$C63,'26'!$CB:$CB)),0,SUMIF('26'!$CA:$CA,$C63,'26'!$CB:$CB)))-IF($D63="","",IF(ISNA(SUMIF('26'!$B:$B,$D63,'26'!$L:$L)),0,SUMIF('26'!$B:$B,$D63,'26'!$L:$L)))))</f>
        <v>0</v>
      </c>
      <c r="AF63" s="34">
        <f>IF($D63="","",(IF($C63="","",IF(ISNA(SUMIF('27'!$CA:$CA,$C63,'27'!$CB:$CB)),0,SUMIF('27'!$CA:$CA,$C63,'27'!$CB:$CB)))-IF($D63="","",IF(ISNA(SUMIF('27'!$B:$B,$D63,'27'!$L:$L)),0,SUMIF('27'!$B:$B,$D63,'27'!$L:$L)))))</f>
        <v>0</v>
      </c>
      <c r="AG63" s="34">
        <f>IF($D63="","",(IF($C63="","",IF(ISNA(SUMIF('28'!$CA:$CA,$C63,'28'!$CB:$CB)),0,SUMIF('28'!$CA:$CA,$C63,'28'!$CB:$CB)))-IF($D63="","",IF(ISNA(SUMIF('28'!$B:$B,$D63,'28'!$L:$L)),0,SUMIF('28'!$B:$B,$D63,'28'!$L:$L)))))</f>
        <v>0</v>
      </c>
      <c r="AH63" s="34">
        <f>IF($D63="","",(IF($C63="","",IF(ISNA(SUMIF('29'!$CA:$CA,$C63,'29'!$CB:$CB)),0,SUMIF('29'!$CA:$CA,$C63,'29'!$CB:$CB)))-IF($D63="","",IF(ISNA(SUMIF('29'!$B:$B,$D63,'29'!$L:$L)),0,SUMIF('29'!$B:$B,$D63,'29'!$L:$L)))))</f>
        <v>0</v>
      </c>
      <c r="AI63" s="34">
        <f>IF($D63="","",(IF($C63="","",IF(ISNA(SUMIF('30'!$CA:$CA,$C63,'30'!$CB:$CB)),0,SUMIF('30'!$CA:$CA,$C63,'30'!$CB:$CB)))-IF($D63="","",IF(ISNA(SUMIF('30'!$B:$B,$D63,'30'!$L:$L)),0,SUMIF('30'!$B:$B,$D63,'30'!$L:$L)))))</f>
        <v>0</v>
      </c>
      <c r="AJ63" s="34">
        <f>IF($D63="","",(IF($C63="","",IF(ISNA(SUMIF('31'!$CA:$CA,$C63,'31'!$CB:$CB)),0,SUMIF('31'!$CA:$CA,$C63,'31'!$CB:$CB)))-IF($D63="","",IF(ISNA(SUMIF('31'!$B:$B,$D63,'31'!$L:$L)),0,SUMIF('31'!$B:$B,$D63,'31'!$L:$L)))))</f>
        <v>0</v>
      </c>
      <c r="AK63" s="35">
        <f t="shared" si="2"/>
        <v>0</v>
      </c>
      <c r="AL63" s="31">
        <f t="shared" si="3"/>
        <v>178</v>
      </c>
    </row>
    <row r="64" spans="1:38" ht="18" x14ac:dyDescent="0.25">
      <c r="A64" s="19">
        <v>58</v>
      </c>
      <c r="C64" s="39">
        <f>IF(D64="","",VLOOKUP('CUADRO GENERADO'!D64,'BASE DATOS CONDUCTORES'!B:C,2,FALSE))</f>
        <v>6517</v>
      </c>
      <c r="D64" s="28">
        <f>IFERROR(VLOOKUP(A64,'BASE DATOS CONDUCTORES'!$X$4:$AB$403,5,FALSE),"")</f>
        <v>179</v>
      </c>
      <c r="E64" s="34" t="str">
        <f>IF(ISNA(VLOOKUP(D64,SALDOS!C:D,2,FALSE)),"",VLOOKUP(D64,SALDOS!C:D,2,FALSE))</f>
        <v/>
      </c>
      <c r="F64" s="34">
        <f>IF($D64="","",(IF($C64="","",IF(ISNA(SUMIF('1'!$CA:$CA,$C64,'1'!$CB:$CB)),0,SUMIF('1'!$CA:$CA,$C64,'1'!$CB:$CB)))-IF($D64="","",IF(ISNA(SUMIF('1'!$B:$B,$D64,'1'!$L:$L)),0,SUMIF('1'!$B:$B,$D64,'1'!$L:$L)))))</f>
        <v>0</v>
      </c>
      <c r="G64" s="34">
        <f>IF($D64="","",(IF($C64="","",IF(ISNA(SUMIF('2'!$CA:$CA,$C64,'2'!$CB:$CB)),0,SUMIF('2'!$CA:$CA,$C64,'2'!$CB:$CB)))-IF($D64="","",IF(ISNA(SUMIF('2'!$B:$B,$D64,'2'!$L:$L)),0,SUMIF('2'!$B:$B,$D64,'2'!$L:$L)))))</f>
        <v>0</v>
      </c>
      <c r="H64" s="34">
        <f>IF($D64="","",(IF($C64="","",IF(ISNA(SUMIF('3'!$CA:$CA,$C64,'3'!$CB:$CB)),0,SUMIF('3'!$CA:$CA,$C64,'3'!$CB:$CB)))-IF($D64="","",IF(ISNA(SUMIF('3'!$B:$B,$D64,'3'!$L:$L)),0,SUMIF('3'!$B:$B,$D64,'3'!$L:$L)))))</f>
        <v>0</v>
      </c>
      <c r="I64" s="34">
        <f>IF($D64="","",(IF($C64="","",IF(ISNA(SUMIF('4'!$CA:$CA,$C64,'4'!$CB:$CB)),0,SUMIF('4'!$CA:$CA,$C64,'4'!$CB:$CB)))-IF($D64="","",IF(ISNA(SUMIF('4'!$B:$B,$D64,'4'!$L:$L)),0,SUMIF('4'!$B:$B,$D64,'4'!$L:$L)))))</f>
        <v>0</v>
      </c>
      <c r="J64" s="34">
        <f>IF($D64="","",(IF($C64="","",IF(ISNA(SUMIF('5'!$CA:$CA,$C64,'5'!$CB:$CB)),0,SUMIF('5'!$CA:$CA,$C64,'5'!$CB:$CB)))-IF($D64="","",IF(ISNA(SUMIF('5'!$B:$B,$D64,'5'!$L:$L)),0,SUMIF('5'!$B:$B,$D64,'5'!$L:$L)))))</f>
        <v>0</v>
      </c>
      <c r="K64" s="34">
        <f>IF($D64="","",(IF($C64="","",IF(ISNA(SUMIF('6'!$CA:$CA,$C64,'6'!$CB:$CB)),0,SUMIF('6'!$CA:$CA,$C64,'6'!$CB:$CB)))-IF($D64="","",IF(ISNA(SUMIF('6'!$B:$B,$D64,'6'!$L:$L)),0,SUMIF('6'!$B:$B,$D64,'6'!$L:$L)))))</f>
        <v>0</v>
      </c>
      <c r="L64" s="34">
        <f>IF($D64="","",(IF($C64="","",IF(ISNA(SUMIF('7'!$CA:$CA,$C64,'7'!$CB:$CB)),0,SUMIF('7'!$CA:$CA,$C64,'7'!$CB:$CB)))-IF($D64="","",IF(ISNA(SUMIF('7'!$B:$B,$D64,'7'!$L:$L)),0,SUMIF('7'!$B:$B,$D64,'7'!$L:$L)))))</f>
        <v>0</v>
      </c>
      <c r="M64" s="34">
        <f>IF($D64="","",(IF($C64="","",IF(ISNA(SUMIF('8'!$CA:$CA,$C64,'8'!$CB:$CB)),0,SUMIF('8'!$CA:$CA,$C64,'8'!$CB:$CB)))-IF($D64="","",IF(ISNA(SUMIF('8'!$B:$B,$D64,'8'!$L:$L)),0,SUMIF('8'!$B:$B,$D64,'8'!$L:$L)))))</f>
        <v>0</v>
      </c>
      <c r="N64" s="34">
        <f>IF($D64="","",(IF($C64="","",IF(ISNA(SUMIF('9'!$CA:$CA,$C64,'9'!$CB:$CB)),0,SUMIF('9'!$CA:$CA,$C64,'9'!$CB:$CB)))-IF($D64="","",IF(ISNA(SUMIF('9'!$B:$B,$D64,'9'!$L:$L)),0,SUMIF('9'!$B:$B,$D64,'9'!$L:$L)))))</f>
        <v>0</v>
      </c>
      <c r="O64" s="34">
        <f>IF($D64="","",(IF($C64="","",IF(ISNA(SUMIF('10'!$CA:$CA,$C64,'10'!$CB:$CB)),0,SUMIF('10'!$CA:$CA,$C64,'10'!$CB:$CB)))-IF($D64="","",IF(ISNA(SUMIF('10'!$B:$B,$D64,'10'!$L:$L)),0,SUMIF('10'!$B:$B,$D64,'10'!$L:$L)))))</f>
        <v>0</v>
      </c>
      <c r="P64" s="34">
        <f>IF($D64="","",(IF($C64="","",IF(ISNA(SUMIF('11'!$CA:$CA,$C64,'11'!$CB:$CB)),0,SUMIF('11'!$CA:$CA,$C64,'11'!$CB:$CB)))-IF($D64="","",IF(ISNA(SUMIF('11'!$B:$B,$D64,'11'!$L:$L)),0,SUMIF('11'!$B:$B,$D64,'11'!$L:$L)))))</f>
        <v>0</v>
      </c>
      <c r="Q64" s="34">
        <f>IF($D64="","",(IF($C64="","",IF(ISNA(SUMIF('12'!$CA:$CA,$C64,'12'!$CB:$CB)),0,SUMIF('12'!$CA:$CA,$C64,'12'!$CB:$CB)))-IF($D64="","",IF(ISNA(SUMIF('12'!$B:$B,$D64,'12'!$L:$L)),0,SUMIF('12'!$B:$B,$D64,'12'!$L:$L)))))</f>
        <v>0</v>
      </c>
      <c r="R64" s="34">
        <f>IF($D64="","",(IF($C64="","",IF(ISNA(SUMIF('13'!$CA:$CA,$C64,'13'!$CB:$CB)),0,SUMIF('13'!$CA:$CA,$C64,'13'!$CB:$CB)))-IF($D64="","",IF(ISNA(SUMIF('13'!$B:$B,$D64,'13'!$L:$L)),0,SUMIF('13'!$B:$B,$D64,'13'!$L:$L)))))</f>
        <v>0</v>
      </c>
      <c r="S64" s="34">
        <f>IF($D64="","",(IF($C64="","",IF(ISNA(SUMIF('14'!$CA:$CA,$C64,'14'!$CB:$CB)),0,SUMIF('14'!$CA:$CA,$C64,'14'!$CB:$CB)))-IF($D64="","",IF(ISNA(SUMIF('14'!$B:$B,$D64,'14'!$L:$L)),0,SUMIF('14'!$B:$B,$D64,'14'!$L:$L)))))</f>
        <v>0</v>
      </c>
      <c r="T64" s="34">
        <f>IF($D64="","",(IF($C64="","",IF(ISNA(SUMIF('15'!$CA:$CA,$C64,'15'!$CB:$CB)),0,SUMIF('15'!$CA:$CA,$C64,'15'!$CB:$CB)))-IF($D64="","",IF(ISNA(SUMIF('15'!$B:$B,$D64,'15'!$L:$L)),0,SUMIF('15'!$B:$B,$D64,'15'!$L:$L)))))</f>
        <v>0</v>
      </c>
      <c r="U64" s="34">
        <f>IF($D64="","",(IF($C64="","",IF(ISNA(SUMIF('16'!$CA:$CA,$C64,'16'!$CB:$CB)),0,SUMIF('16'!$CA:$CA,$C64,'16'!$CB:$CB)))-IF($D64="","",IF(ISNA(SUMIF('16'!$B:$B,$D64,'16'!$L:$L)),0,SUMIF('16'!$B:$B,$D64,'16'!$L:$L)))))</f>
        <v>0</v>
      </c>
      <c r="V64" s="34">
        <f>IF($D64="","",(IF($C64="","",IF(ISNA(SUMIF('17'!$CA:$CA,$C64,'17'!$CB:$CB)),0,SUMIF('17'!$CA:$CA,$C64,'17'!$CB:$CB)))-IF($D64="","",IF(ISNA(SUMIF('17'!$B:$B,$D64,'17'!$L:$L)),0,SUMIF('17'!$B:$B,$D64,'17'!$L:$L)))))</f>
        <v>0</v>
      </c>
      <c r="W64" s="34">
        <f>IF($D64="","",(IF($C64="","",IF(ISNA(SUMIF('18'!$CA:$CA,$C64,'18'!$CB:$CB)),0,SUMIF('18'!$CA:$CA,$C64,'18'!$CB:$CB)))-IF($D64="","",IF(ISNA(SUMIF('18'!$B:$B,$D64,'18'!$L:$L)),0,SUMIF('18'!$B:$B,$D64,'18'!$L:$L)))))</f>
        <v>0</v>
      </c>
      <c r="X64" s="34">
        <f>IF($D64="","",(IF($C64="","",IF(ISNA(SUMIF('19'!$CA:$CA,$C64,'19'!$CB:$CB)),0,SUMIF('19'!$CA:$CA,$C64,'19'!$CB:$CB)))-IF($D64="","",IF(ISNA(SUMIF('19'!$B:$B,$D64,'19'!$L:$L)),0,SUMIF('19'!$B:$B,$D64,'19'!$L:$L)))))</f>
        <v>0</v>
      </c>
      <c r="Y64" s="34">
        <f>IF($D64="","",(IF($C64="","",IF(ISNA(SUMIF('20'!$CA:$CA,$C64,'20'!$CB:$CB)),0,SUMIF('20'!$CA:$CA,$C64,'20'!$CB:$CB)))-IF($D64="","",IF(ISNA(SUMIF('20'!$B:$B,$D64,'20'!$L:$L)),0,SUMIF('20'!$B:$B,$D64,'20'!$L:$L)))))</f>
        <v>0</v>
      </c>
      <c r="Z64" s="34">
        <f>IF($D64="","",(IF($C64="","",IF(ISNA(SUMIF('21'!$CA:$CA,$C64,'21'!$CB:$CB)),0,SUMIF('21'!$CA:$CA,$C64,'21'!$CB:$CB)))-IF($D64="","",IF(ISNA(SUMIF('21'!$B:$B,$D64,'21'!$L:$L)),0,SUMIF('21'!$B:$B,$D64,'21'!$L:$L)))))</f>
        <v>0</v>
      </c>
      <c r="AA64" s="34">
        <f>IF($D64="","",(IF($C64="","",IF(ISNA(SUMIF('22'!$CA:$CA,$C64,'22'!$CB:$CB)),0,SUMIF('22'!$CA:$CA,$C64,'22'!$CB:$CB)))-IF($D64="","",IF(ISNA(SUMIF('22'!$B:$B,$D64,'22'!$L:$L)),0,SUMIF('22'!$B:$B,$D64,'22'!$L:$L)))))</f>
        <v>0</v>
      </c>
      <c r="AB64" s="34">
        <f>IF($D64="","",(IF($C64="","",IF(ISNA(SUMIF('23'!$CA:$CA,$C64,'23'!$CB:$CB)),0,SUMIF('23'!$CA:$CA,$C64,'23'!$CB:$CB)))-IF($D64="","",IF(ISNA(SUMIF('23'!$B:$B,$D64,'23'!$L:$L)),0,SUMIF('23'!$B:$B,$D64,'23'!$L:$L)))))</f>
        <v>0</v>
      </c>
      <c r="AC64" s="34">
        <f>IF($D64="","",(IF($C64="","",IF(ISNA(SUMIF('24'!$CA:$CA,$C64,'24'!$CB:$CB)),0,SUMIF('24'!$CA:$CA,$C64,'24'!$CB:$CB)))-IF($D64="","",IF(ISNA(SUMIF('24'!$B:$B,$D64,'24'!$L:$L)),0,SUMIF('24'!$B:$B,$D64,'24'!$L:$L)))))</f>
        <v>0</v>
      </c>
      <c r="AD64" s="34">
        <f>IF($D64="","",(IF($C64="","",IF(ISNA(SUMIF('25'!$CA:$CA,$C64,'25'!$CB:$CB)),0,SUMIF('25'!$CA:$CA,$C64,'25'!$CB:$CB)))-IF($D64="","",IF(ISNA(SUMIF('25'!$B:$B,$D64,'25'!$L:$L)),0,SUMIF('25'!$B:$B,$D64,'25'!$L:$L)))))</f>
        <v>0</v>
      </c>
      <c r="AE64" s="34">
        <f>IF($D64="","",(IF($C64="","",IF(ISNA(SUMIF('26'!$CA:$CA,$C64,'26'!$CB:$CB)),0,SUMIF('26'!$CA:$CA,$C64,'26'!$CB:$CB)))-IF($D64="","",IF(ISNA(SUMIF('26'!$B:$B,$D64,'26'!$L:$L)),0,SUMIF('26'!$B:$B,$D64,'26'!$L:$L)))))</f>
        <v>0</v>
      </c>
      <c r="AF64" s="34">
        <f>IF($D64="","",(IF($C64="","",IF(ISNA(SUMIF('27'!$CA:$CA,$C64,'27'!$CB:$CB)),0,SUMIF('27'!$CA:$CA,$C64,'27'!$CB:$CB)))-IF($D64="","",IF(ISNA(SUMIF('27'!$B:$B,$D64,'27'!$L:$L)),0,SUMIF('27'!$B:$B,$D64,'27'!$L:$L)))))</f>
        <v>0</v>
      </c>
      <c r="AG64" s="34">
        <f>IF($D64="","",(IF($C64="","",IF(ISNA(SUMIF('28'!$CA:$CA,$C64,'28'!$CB:$CB)),0,SUMIF('28'!$CA:$CA,$C64,'28'!$CB:$CB)))-IF($D64="","",IF(ISNA(SUMIF('28'!$B:$B,$D64,'28'!$L:$L)),0,SUMIF('28'!$B:$B,$D64,'28'!$L:$L)))))</f>
        <v>0</v>
      </c>
      <c r="AH64" s="34">
        <f>IF($D64="","",(IF($C64="","",IF(ISNA(SUMIF('29'!$CA:$CA,$C64,'29'!$CB:$CB)),0,SUMIF('29'!$CA:$CA,$C64,'29'!$CB:$CB)))-IF($D64="","",IF(ISNA(SUMIF('29'!$B:$B,$D64,'29'!$L:$L)),0,SUMIF('29'!$B:$B,$D64,'29'!$L:$L)))))</f>
        <v>0</v>
      </c>
      <c r="AI64" s="34">
        <f>IF($D64="","",(IF($C64="","",IF(ISNA(SUMIF('30'!$CA:$CA,$C64,'30'!$CB:$CB)),0,SUMIF('30'!$CA:$CA,$C64,'30'!$CB:$CB)))-IF($D64="","",IF(ISNA(SUMIF('30'!$B:$B,$D64,'30'!$L:$L)),0,SUMIF('30'!$B:$B,$D64,'30'!$L:$L)))))</f>
        <v>0</v>
      </c>
      <c r="AJ64" s="34">
        <f>IF($D64="","",(IF($C64="","",IF(ISNA(SUMIF('31'!$CA:$CA,$C64,'31'!$CB:$CB)),0,SUMIF('31'!$CA:$CA,$C64,'31'!$CB:$CB)))-IF($D64="","",IF(ISNA(SUMIF('31'!$B:$B,$D64,'31'!$L:$L)),0,SUMIF('31'!$B:$B,$D64,'31'!$L:$L)))))</f>
        <v>0</v>
      </c>
      <c r="AK64" s="35">
        <f t="shared" si="2"/>
        <v>0</v>
      </c>
      <c r="AL64" s="31">
        <f t="shared" si="3"/>
        <v>179</v>
      </c>
    </row>
    <row r="65" spans="1:38" ht="18" x14ac:dyDescent="0.25">
      <c r="A65" s="19">
        <v>59</v>
      </c>
      <c r="C65" s="39">
        <f>IF(D65="","",VLOOKUP('CUADRO GENERADO'!D65,'BASE DATOS CONDUCTORES'!B:C,2,FALSE))</f>
        <v>6518</v>
      </c>
      <c r="D65" s="28">
        <f>IFERROR(VLOOKUP(A65,'BASE DATOS CONDUCTORES'!$X$4:$AB$403,5,FALSE),"")</f>
        <v>180</v>
      </c>
      <c r="E65" s="34" t="str">
        <f>IF(ISNA(VLOOKUP(D65,SALDOS!C:D,2,FALSE)),"",VLOOKUP(D65,SALDOS!C:D,2,FALSE))</f>
        <v/>
      </c>
      <c r="F65" s="34">
        <f>IF($D65="","",(IF($C65="","",IF(ISNA(SUMIF('1'!$CA:$CA,$C65,'1'!$CB:$CB)),0,SUMIF('1'!$CA:$CA,$C65,'1'!$CB:$CB)))-IF($D65="","",IF(ISNA(SUMIF('1'!$B:$B,$D65,'1'!$L:$L)),0,SUMIF('1'!$B:$B,$D65,'1'!$L:$L)))))</f>
        <v>0</v>
      </c>
      <c r="G65" s="34">
        <f>IF($D65="","",(IF($C65="","",IF(ISNA(SUMIF('2'!$CA:$CA,$C65,'2'!$CB:$CB)),0,SUMIF('2'!$CA:$CA,$C65,'2'!$CB:$CB)))-IF($D65="","",IF(ISNA(SUMIF('2'!$B:$B,$D65,'2'!$L:$L)),0,SUMIF('2'!$B:$B,$D65,'2'!$L:$L)))))</f>
        <v>0</v>
      </c>
      <c r="H65" s="34">
        <f>IF($D65="","",(IF($C65="","",IF(ISNA(SUMIF('3'!$CA:$CA,$C65,'3'!$CB:$CB)),0,SUMIF('3'!$CA:$CA,$C65,'3'!$CB:$CB)))-IF($D65="","",IF(ISNA(SUMIF('3'!$B:$B,$D65,'3'!$L:$L)),0,SUMIF('3'!$B:$B,$D65,'3'!$L:$L)))))</f>
        <v>0</v>
      </c>
      <c r="I65" s="34">
        <f>IF($D65="","",(IF($C65="","",IF(ISNA(SUMIF('4'!$CA:$CA,$C65,'4'!$CB:$CB)),0,SUMIF('4'!$CA:$CA,$C65,'4'!$CB:$CB)))-IF($D65="","",IF(ISNA(SUMIF('4'!$B:$B,$D65,'4'!$L:$L)),0,SUMIF('4'!$B:$B,$D65,'4'!$L:$L)))))</f>
        <v>0</v>
      </c>
      <c r="J65" s="34">
        <f>IF($D65="","",(IF($C65="","",IF(ISNA(SUMIF('5'!$CA:$CA,$C65,'5'!$CB:$CB)),0,SUMIF('5'!$CA:$CA,$C65,'5'!$CB:$CB)))-IF($D65="","",IF(ISNA(SUMIF('5'!$B:$B,$D65,'5'!$L:$L)),0,SUMIF('5'!$B:$B,$D65,'5'!$L:$L)))))</f>
        <v>0</v>
      </c>
      <c r="K65" s="34">
        <f>IF($D65="","",(IF($C65="","",IF(ISNA(SUMIF('6'!$CA:$CA,$C65,'6'!$CB:$CB)),0,SUMIF('6'!$CA:$CA,$C65,'6'!$CB:$CB)))-IF($D65="","",IF(ISNA(SUMIF('6'!$B:$B,$D65,'6'!$L:$L)),0,SUMIF('6'!$B:$B,$D65,'6'!$L:$L)))))</f>
        <v>0</v>
      </c>
      <c r="L65" s="34">
        <f>IF($D65="","",(IF($C65="","",IF(ISNA(SUMIF('7'!$CA:$CA,$C65,'7'!$CB:$CB)),0,SUMIF('7'!$CA:$CA,$C65,'7'!$CB:$CB)))-IF($D65="","",IF(ISNA(SUMIF('7'!$B:$B,$D65,'7'!$L:$L)),0,SUMIF('7'!$B:$B,$D65,'7'!$L:$L)))))</f>
        <v>0</v>
      </c>
      <c r="M65" s="34">
        <f>IF($D65="","",(IF($C65="","",IF(ISNA(SUMIF('8'!$CA:$CA,$C65,'8'!$CB:$CB)),0,SUMIF('8'!$CA:$CA,$C65,'8'!$CB:$CB)))-IF($D65="","",IF(ISNA(SUMIF('8'!$B:$B,$D65,'8'!$L:$L)),0,SUMIF('8'!$B:$B,$D65,'8'!$L:$L)))))</f>
        <v>0</v>
      </c>
      <c r="N65" s="34">
        <f>IF($D65="","",(IF($C65="","",IF(ISNA(SUMIF('9'!$CA:$CA,$C65,'9'!$CB:$CB)),0,SUMIF('9'!$CA:$CA,$C65,'9'!$CB:$CB)))-IF($D65="","",IF(ISNA(SUMIF('9'!$B:$B,$D65,'9'!$L:$L)),0,SUMIF('9'!$B:$B,$D65,'9'!$L:$L)))))</f>
        <v>0</v>
      </c>
      <c r="O65" s="34">
        <f>IF($D65="","",(IF($C65="","",IF(ISNA(SUMIF('10'!$CA:$CA,$C65,'10'!$CB:$CB)),0,SUMIF('10'!$CA:$CA,$C65,'10'!$CB:$CB)))-IF($D65="","",IF(ISNA(SUMIF('10'!$B:$B,$D65,'10'!$L:$L)),0,SUMIF('10'!$B:$B,$D65,'10'!$L:$L)))))</f>
        <v>0</v>
      </c>
      <c r="P65" s="34">
        <f>IF($D65="","",(IF($C65="","",IF(ISNA(SUMIF('11'!$CA:$CA,$C65,'11'!$CB:$CB)),0,SUMIF('11'!$CA:$CA,$C65,'11'!$CB:$CB)))-IF($D65="","",IF(ISNA(SUMIF('11'!$B:$B,$D65,'11'!$L:$L)),0,SUMIF('11'!$B:$B,$D65,'11'!$L:$L)))))</f>
        <v>0</v>
      </c>
      <c r="Q65" s="34">
        <f>IF($D65="","",(IF($C65="","",IF(ISNA(SUMIF('12'!$CA:$CA,$C65,'12'!$CB:$CB)),0,SUMIF('12'!$CA:$CA,$C65,'12'!$CB:$CB)))-IF($D65="","",IF(ISNA(SUMIF('12'!$B:$B,$D65,'12'!$L:$L)),0,SUMIF('12'!$B:$B,$D65,'12'!$L:$L)))))</f>
        <v>0</v>
      </c>
      <c r="R65" s="34">
        <f>IF($D65="","",(IF($C65="","",IF(ISNA(SUMIF('13'!$CA:$CA,$C65,'13'!$CB:$CB)),0,SUMIF('13'!$CA:$CA,$C65,'13'!$CB:$CB)))-IF($D65="","",IF(ISNA(SUMIF('13'!$B:$B,$D65,'13'!$L:$L)),0,SUMIF('13'!$B:$B,$D65,'13'!$L:$L)))))</f>
        <v>0</v>
      </c>
      <c r="S65" s="34">
        <f>IF($D65="","",(IF($C65="","",IF(ISNA(SUMIF('14'!$CA:$CA,$C65,'14'!$CB:$CB)),0,SUMIF('14'!$CA:$CA,$C65,'14'!$CB:$CB)))-IF($D65="","",IF(ISNA(SUMIF('14'!$B:$B,$D65,'14'!$L:$L)),0,SUMIF('14'!$B:$B,$D65,'14'!$L:$L)))))</f>
        <v>0</v>
      </c>
      <c r="T65" s="34">
        <f>IF($D65="","",(IF($C65="","",IF(ISNA(SUMIF('15'!$CA:$CA,$C65,'15'!$CB:$CB)),0,SUMIF('15'!$CA:$CA,$C65,'15'!$CB:$CB)))-IF($D65="","",IF(ISNA(SUMIF('15'!$B:$B,$D65,'15'!$L:$L)),0,SUMIF('15'!$B:$B,$D65,'15'!$L:$L)))))</f>
        <v>0</v>
      </c>
      <c r="U65" s="34">
        <f>IF($D65="","",(IF($C65="","",IF(ISNA(SUMIF('16'!$CA:$CA,$C65,'16'!$CB:$CB)),0,SUMIF('16'!$CA:$CA,$C65,'16'!$CB:$CB)))-IF($D65="","",IF(ISNA(SUMIF('16'!$B:$B,$D65,'16'!$L:$L)),0,SUMIF('16'!$B:$B,$D65,'16'!$L:$L)))))</f>
        <v>0</v>
      </c>
      <c r="V65" s="34">
        <f>IF($D65="","",(IF($C65="","",IF(ISNA(SUMIF('17'!$CA:$CA,$C65,'17'!$CB:$CB)),0,SUMIF('17'!$CA:$CA,$C65,'17'!$CB:$CB)))-IF($D65="","",IF(ISNA(SUMIF('17'!$B:$B,$D65,'17'!$L:$L)),0,SUMIF('17'!$B:$B,$D65,'17'!$L:$L)))))</f>
        <v>0</v>
      </c>
      <c r="W65" s="34">
        <f>IF($D65="","",(IF($C65="","",IF(ISNA(SUMIF('18'!$CA:$CA,$C65,'18'!$CB:$CB)),0,SUMIF('18'!$CA:$CA,$C65,'18'!$CB:$CB)))-IF($D65="","",IF(ISNA(SUMIF('18'!$B:$B,$D65,'18'!$L:$L)),0,SUMIF('18'!$B:$B,$D65,'18'!$L:$L)))))</f>
        <v>0</v>
      </c>
      <c r="X65" s="34">
        <f>IF($D65="","",(IF($C65="","",IF(ISNA(SUMIF('19'!$CA:$CA,$C65,'19'!$CB:$CB)),0,SUMIF('19'!$CA:$CA,$C65,'19'!$CB:$CB)))-IF($D65="","",IF(ISNA(SUMIF('19'!$B:$B,$D65,'19'!$L:$L)),0,SUMIF('19'!$B:$B,$D65,'19'!$L:$L)))))</f>
        <v>0</v>
      </c>
      <c r="Y65" s="34">
        <f>IF($D65="","",(IF($C65="","",IF(ISNA(SUMIF('20'!$CA:$CA,$C65,'20'!$CB:$CB)),0,SUMIF('20'!$CA:$CA,$C65,'20'!$CB:$CB)))-IF($D65="","",IF(ISNA(SUMIF('20'!$B:$B,$D65,'20'!$L:$L)),0,SUMIF('20'!$B:$B,$D65,'20'!$L:$L)))))</f>
        <v>0</v>
      </c>
      <c r="Z65" s="34">
        <f>IF($D65="","",(IF($C65="","",IF(ISNA(SUMIF('21'!$CA:$CA,$C65,'21'!$CB:$CB)),0,SUMIF('21'!$CA:$CA,$C65,'21'!$CB:$CB)))-IF($D65="","",IF(ISNA(SUMIF('21'!$B:$B,$D65,'21'!$L:$L)),0,SUMIF('21'!$B:$B,$D65,'21'!$L:$L)))))</f>
        <v>0</v>
      </c>
      <c r="AA65" s="34">
        <f>IF($D65="","",(IF($C65="","",IF(ISNA(SUMIF('22'!$CA:$CA,$C65,'22'!$CB:$CB)),0,SUMIF('22'!$CA:$CA,$C65,'22'!$CB:$CB)))-IF($D65="","",IF(ISNA(SUMIF('22'!$B:$B,$D65,'22'!$L:$L)),0,SUMIF('22'!$B:$B,$D65,'22'!$L:$L)))))</f>
        <v>0</v>
      </c>
      <c r="AB65" s="34">
        <f>IF($D65="","",(IF($C65="","",IF(ISNA(SUMIF('23'!$CA:$CA,$C65,'23'!$CB:$CB)),0,SUMIF('23'!$CA:$CA,$C65,'23'!$CB:$CB)))-IF($D65="","",IF(ISNA(SUMIF('23'!$B:$B,$D65,'23'!$L:$L)),0,SUMIF('23'!$B:$B,$D65,'23'!$L:$L)))))</f>
        <v>0</v>
      </c>
      <c r="AC65" s="34">
        <f>IF($D65="","",(IF($C65="","",IF(ISNA(SUMIF('24'!$CA:$CA,$C65,'24'!$CB:$CB)),0,SUMIF('24'!$CA:$CA,$C65,'24'!$CB:$CB)))-IF($D65="","",IF(ISNA(SUMIF('24'!$B:$B,$D65,'24'!$L:$L)),0,SUMIF('24'!$B:$B,$D65,'24'!$L:$L)))))</f>
        <v>0</v>
      </c>
      <c r="AD65" s="34">
        <f>IF($D65="","",(IF($C65="","",IF(ISNA(SUMIF('25'!$CA:$CA,$C65,'25'!$CB:$CB)),0,SUMIF('25'!$CA:$CA,$C65,'25'!$CB:$CB)))-IF($D65="","",IF(ISNA(SUMIF('25'!$B:$B,$D65,'25'!$L:$L)),0,SUMIF('25'!$B:$B,$D65,'25'!$L:$L)))))</f>
        <v>0</v>
      </c>
      <c r="AE65" s="34">
        <f>IF($D65="","",(IF($C65="","",IF(ISNA(SUMIF('26'!$CA:$CA,$C65,'26'!$CB:$CB)),0,SUMIF('26'!$CA:$CA,$C65,'26'!$CB:$CB)))-IF($D65="","",IF(ISNA(SUMIF('26'!$B:$B,$D65,'26'!$L:$L)),0,SUMIF('26'!$B:$B,$D65,'26'!$L:$L)))))</f>
        <v>0</v>
      </c>
      <c r="AF65" s="34">
        <f>IF($D65="","",(IF($C65="","",IF(ISNA(SUMIF('27'!$CA:$CA,$C65,'27'!$CB:$CB)),0,SUMIF('27'!$CA:$CA,$C65,'27'!$CB:$CB)))-IF($D65="","",IF(ISNA(SUMIF('27'!$B:$B,$D65,'27'!$L:$L)),0,SUMIF('27'!$B:$B,$D65,'27'!$L:$L)))))</f>
        <v>0</v>
      </c>
      <c r="AG65" s="34">
        <f>IF($D65="","",(IF($C65="","",IF(ISNA(SUMIF('28'!$CA:$CA,$C65,'28'!$CB:$CB)),0,SUMIF('28'!$CA:$CA,$C65,'28'!$CB:$CB)))-IF($D65="","",IF(ISNA(SUMIF('28'!$B:$B,$D65,'28'!$L:$L)),0,SUMIF('28'!$B:$B,$D65,'28'!$L:$L)))))</f>
        <v>0</v>
      </c>
      <c r="AH65" s="34">
        <f>IF($D65="","",(IF($C65="","",IF(ISNA(SUMIF('29'!$CA:$CA,$C65,'29'!$CB:$CB)),0,SUMIF('29'!$CA:$CA,$C65,'29'!$CB:$CB)))-IF($D65="","",IF(ISNA(SUMIF('29'!$B:$B,$D65,'29'!$L:$L)),0,SUMIF('29'!$B:$B,$D65,'29'!$L:$L)))))</f>
        <v>0</v>
      </c>
      <c r="AI65" s="34">
        <f>IF($D65="","",(IF($C65="","",IF(ISNA(SUMIF('30'!$CA:$CA,$C65,'30'!$CB:$CB)),0,SUMIF('30'!$CA:$CA,$C65,'30'!$CB:$CB)))-IF($D65="","",IF(ISNA(SUMIF('30'!$B:$B,$D65,'30'!$L:$L)),0,SUMIF('30'!$B:$B,$D65,'30'!$L:$L)))))</f>
        <v>0</v>
      </c>
      <c r="AJ65" s="34">
        <f>IF($D65="","",(IF($C65="","",IF(ISNA(SUMIF('31'!$CA:$CA,$C65,'31'!$CB:$CB)),0,SUMIF('31'!$CA:$CA,$C65,'31'!$CB:$CB)))-IF($D65="","",IF(ISNA(SUMIF('31'!$B:$B,$D65,'31'!$L:$L)),0,SUMIF('31'!$B:$B,$D65,'31'!$L:$L)))))</f>
        <v>0</v>
      </c>
      <c r="AK65" s="35">
        <f t="shared" si="2"/>
        <v>0</v>
      </c>
      <c r="AL65" s="31">
        <f t="shared" si="3"/>
        <v>180</v>
      </c>
    </row>
    <row r="66" spans="1:38" ht="18" x14ac:dyDescent="0.25">
      <c r="A66" s="19">
        <v>60</v>
      </c>
      <c r="C66" s="39">
        <f>IF(D66="","",VLOOKUP('CUADRO GENERADO'!D66,'BASE DATOS CONDUCTORES'!B:C,2,FALSE))</f>
        <v>6011</v>
      </c>
      <c r="D66" s="28">
        <f>IFERROR(VLOOKUP(A66,'BASE DATOS CONDUCTORES'!$X$4:$AB$403,5,FALSE),"")</f>
        <v>181</v>
      </c>
      <c r="E66" s="34" t="str">
        <f>IF(ISNA(VLOOKUP(D66,SALDOS!C:D,2,FALSE)),"",VLOOKUP(D66,SALDOS!C:D,2,FALSE))</f>
        <v/>
      </c>
      <c r="F66" s="34">
        <f>IF($D66="","",(IF($C66="","",IF(ISNA(SUMIF('1'!$CA:$CA,$C66,'1'!$CB:$CB)),0,SUMIF('1'!$CA:$CA,$C66,'1'!$CB:$CB)))-IF($D66="","",IF(ISNA(SUMIF('1'!$B:$B,$D66,'1'!$L:$L)),0,SUMIF('1'!$B:$B,$D66,'1'!$L:$L)))))</f>
        <v>0</v>
      </c>
      <c r="G66" s="34">
        <f>IF($D66="","",(IF($C66="","",IF(ISNA(SUMIF('2'!$CA:$CA,$C66,'2'!$CB:$CB)),0,SUMIF('2'!$CA:$CA,$C66,'2'!$CB:$CB)))-IF($D66="","",IF(ISNA(SUMIF('2'!$B:$B,$D66,'2'!$L:$L)),0,SUMIF('2'!$B:$B,$D66,'2'!$L:$L)))))</f>
        <v>0</v>
      </c>
      <c r="H66" s="34">
        <f>IF($D66="","",(IF($C66="","",IF(ISNA(SUMIF('3'!$CA:$CA,$C66,'3'!$CB:$CB)),0,SUMIF('3'!$CA:$CA,$C66,'3'!$CB:$CB)))-IF($D66="","",IF(ISNA(SUMIF('3'!$B:$B,$D66,'3'!$L:$L)),0,SUMIF('3'!$B:$B,$D66,'3'!$L:$L)))))</f>
        <v>0</v>
      </c>
      <c r="I66" s="34">
        <f>IF($D66="","",(IF($C66="","",IF(ISNA(SUMIF('4'!$CA:$CA,$C66,'4'!$CB:$CB)),0,SUMIF('4'!$CA:$CA,$C66,'4'!$CB:$CB)))-IF($D66="","",IF(ISNA(SUMIF('4'!$B:$B,$D66,'4'!$L:$L)),0,SUMIF('4'!$B:$B,$D66,'4'!$L:$L)))))</f>
        <v>0</v>
      </c>
      <c r="J66" s="34">
        <f>IF($D66="","",(IF($C66="","",IF(ISNA(SUMIF('5'!$CA:$CA,$C66,'5'!$CB:$CB)),0,SUMIF('5'!$CA:$CA,$C66,'5'!$CB:$CB)))-IF($D66="","",IF(ISNA(SUMIF('5'!$B:$B,$D66,'5'!$L:$L)),0,SUMIF('5'!$B:$B,$D66,'5'!$L:$L)))))</f>
        <v>0</v>
      </c>
      <c r="K66" s="34">
        <f>IF($D66="","",(IF($C66="","",IF(ISNA(SUMIF('6'!$CA:$CA,$C66,'6'!$CB:$CB)),0,SUMIF('6'!$CA:$CA,$C66,'6'!$CB:$CB)))-IF($D66="","",IF(ISNA(SUMIF('6'!$B:$B,$D66,'6'!$L:$L)),0,SUMIF('6'!$B:$B,$D66,'6'!$L:$L)))))</f>
        <v>0</v>
      </c>
      <c r="L66" s="34">
        <f>IF($D66="","",(IF($C66="","",IF(ISNA(SUMIF('7'!$CA:$CA,$C66,'7'!$CB:$CB)),0,SUMIF('7'!$CA:$CA,$C66,'7'!$CB:$CB)))-IF($D66="","",IF(ISNA(SUMIF('7'!$B:$B,$D66,'7'!$L:$L)),0,SUMIF('7'!$B:$B,$D66,'7'!$L:$L)))))</f>
        <v>0</v>
      </c>
      <c r="M66" s="34">
        <f>IF($D66="","",(IF($C66="","",IF(ISNA(SUMIF('8'!$CA:$CA,$C66,'8'!$CB:$CB)),0,SUMIF('8'!$CA:$CA,$C66,'8'!$CB:$CB)))-IF($D66="","",IF(ISNA(SUMIF('8'!$B:$B,$D66,'8'!$L:$L)),0,SUMIF('8'!$B:$B,$D66,'8'!$L:$L)))))</f>
        <v>0</v>
      </c>
      <c r="N66" s="34">
        <f>IF($D66="","",(IF($C66="","",IF(ISNA(SUMIF('9'!$CA:$CA,$C66,'9'!$CB:$CB)),0,SUMIF('9'!$CA:$CA,$C66,'9'!$CB:$CB)))-IF($D66="","",IF(ISNA(SUMIF('9'!$B:$B,$D66,'9'!$L:$L)),0,SUMIF('9'!$B:$B,$D66,'9'!$L:$L)))))</f>
        <v>0</v>
      </c>
      <c r="O66" s="34">
        <f>IF($D66="","",(IF($C66="","",IF(ISNA(SUMIF('10'!$CA:$CA,$C66,'10'!$CB:$CB)),0,SUMIF('10'!$CA:$CA,$C66,'10'!$CB:$CB)))-IF($D66="","",IF(ISNA(SUMIF('10'!$B:$B,$D66,'10'!$L:$L)),0,SUMIF('10'!$B:$B,$D66,'10'!$L:$L)))))</f>
        <v>0</v>
      </c>
      <c r="P66" s="34">
        <f>IF($D66="","",(IF($C66="","",IF(ISNA(SUMIF('11'!$CA:$CA,$C66,'11'!$CB:$CB)),0,SUMIF('11'!$CA:$CA,$C66,'11'!$CB:$CB)))-IF($D66="","",IF(ISNA(SUMIF('11'!$B:$B,$D66,'11'!$L:$L)),0,SUMIF('11'!$B:$B,$D66,'11'!$L:$L)))))</f>
        <v>0</v>
      </c>
      <c r="Q66" s="34">
        <f>IF($D66="","",(IF($C66="","",IF(ISNA(SUMIF('12'!$CA:$CA,$C66,'12'!$CB:$CB)),0,SUMIF('12'!$CA:$CA,$C66,'12'!$CB:$CB)))-IF($D66="","",IF(ISNA(SUMIF('12'!$B:$B,$D66,'12'!$L:$L)),0,SUMIF('12'!$B:$B,$D66,'12'!$L:$L)))))</f>
        <v>0</v>
      </c>
      <c r="R66" s="34">
        <f>IF($D66="","",(IF($C66="","",IF(ISNA(SUMIF('13'!$CA:$CA,$C66,'13'!$CB:$CB)),0,SUMIF('13'!$CA:$CA,$C66,'13'!$CB:$CB)))-IF($D66="","",IF(ISNA(SUMIF('13'!$B:$B,$D66,'13'!$L:$L)),0,SUMIF('13'!$B:$B,$D66,'13'!$L:$L)))))</f>
        <v>0</v>
      </c>
      <c r="S66" s="34">
        <f>IF($D66="","",(IF($C66="","",IF(ISNA(SUMIF('14'!$CA:$CA,$C66,'14'!$CB:$CB)),0,SUMIF('14'!$CA:$CA,$C66,'14'!$CB:$CB)))-IF($D66="","",IF(ISNA(SUMIF('14'!$B:$B,$D66,'14'!$L:$L)),0,SUMIF('14'!$B:$B,$D66,'14'!$L:$L)))))</f>
        <v>0</v>
      </c>
      <c r="T66" s="34">
        <f>IF($D66="","",(IF($C66="","",IF(ISNA(SUMIF('15'!$CA:$CA,$C66,'15'!$CB:$CB)),0,SUMIF('15'!$CA:$CA,$C66,'15'!$CB:$CB)))-IF($D66="","",IF(ISNA(SUMIF('15'!$B:$B,$D66,'15'!$L:$L)),0,SUMIF('15'!$B:$B,$D66,'15'!$L:$L)))))</f>
        <v>0</v>
      </c>
      <c r="U66" s="34">
        <f>IF($D66="","",(IF($C66="","",IF(ISNA(SUMIF('16'!$CA:$CA,$C66,'16'!$CB:$CB)),0,SUMIF('16'!$CA:$CA,$C66,'16'!$CB:$CB)))-IF($D66="","",IF(ISNA(SUMIF('16'!$B:$B,$D66,'16'!$L:$L)),0,SUMIF('16'!$B:$B,$D66,'16'!$L:$L)))))</f>
        <v>0</v>
      </c>
      <c r="V66" s="34">
        <f>IF($D66="","",(IF($C66="","",IF(ISNA(SUMIF('17'!$CA:$CA,$C66,'17'!$CB:$CB)),0,SUMIF('17'!$CA:$CA,$C66,'17'!$CB:$CB)))-IF($D66="","",IF(ISNA(SUMIF('17'!$B:$B,$D66,'17'!$L:$L)),0,SUMIF('17'!$B:$B,$D66,'17'!$L:$L)))))</f>
        <v>0</v>
      </c>
      <c r="W66" s="34">
        <f>IF($D66="","",(IF($C66="","",IF(ISNA(SUMIF('18'!$CA:$CA,$C66,'18'!$CB:$CB)),0,SUMIF('18'!$CA:$CA,$C66,'18'!$CB:$CB)))-IF($D66="","",IF(ISNA(SUMIF('18'!$B:$B,$D66,'18'!$L:$L)),0,SUMIF('18'!$B:$B,$D66,'18'!$L:$L)))))</f>
        <v>0</v>
      </c>
      <c r="X66" s="34">
        <f>IF($D66="","",(IF($C66="","",IF(ISNA(SUMIF('19'!$CA:$CA,$C66,'19'!$CB:$CB)),0,SUMIF('19'!$CA:$CA,$C66,'19'!$CB:$CB)))-IF($D66="","",IF(ISNA(SUMIF('19'!$B:$B,$D66,'19'!$L:$L)),0,SUMIF('19'!$B:$B,$D66,'19'!$L:$L)))))</f>
        <v>0</v>
      </c>
      <c r="Y66" s="34">
        <f>IF($D66="","",(IF($C66="","",IF(ISNA(SUMIF('20'!$CA:$CA,$C66,'20'!$CB:$CB)),0,SUMIF('20'!$CA:$CA,$C66,'20'!$CB:$CB)))-IF($D66="","",IF(ISNA(SUMIF('20'!$B:$B,$D66,'20'!$L:$L)),0,SUMIF('20'!$B:$B,$D66,'20'!$L:$L)))))</f>
        <v>0</v>
      </c>
      <c r="Z66" s="34">
        <f>IF($D66="","",(IF($C66="","",IF(ISNA(SUMIF('21'!$CA:$CA,$C66,'21'!$CB:$CB)),0,SUMIF('21'!$CA:$CA,$C66,'21'!$CB:$CB)))-IF($D66="","",IF(ISNA(SUMIF('21'!$B:$B,$D66,'21'!$L:$L)),0,SUMIF('21'!$B:$B,$D66,'21'!$L:$L)))))</f>
        <v>0</v>
      </c>
      <c r="AA66" s="34">
        <f>IF($D66="","",(IF($C66="","",IF(ISNA(SUMIF('22'!$CA:$CA,$C66,'22'!$CB:$CB)),0,SUMIF('22'!$CA:$CA,$C66,'22'!$CB:$CB)))-IF($D66="","",IF(ISNA(SUMIF('22'!$B:$B,$D66,'22'!$L:$L)),0,SUMIF('22'!$B:$B,$D66,'22'!$L:$L)))))</f>
        <v>0</v>
      </c>
      <c r="AB66" s="34">
        <f>IF($D66="","",(IF($C66="","",IF(ISNA(SUMIF('23'!$CA:$CA,$C66,'23'!$CB:$CB)),0,SUMIF('23'!$CA:$CA,$C66,'23'!$CB:$CB)))-IF($D66="","",IF(ISNA(SUMIF('23'!$B:$B,$D66,'23'!$L:$L)),0,SUMIF('23'!$B:$B,$D66,'23'!$L:$L)))))</f>
        <v>0</v>
      </c>
      <c r="AC66" s="34">
        <f>IF($D66="","",(IF($C66="","",IF(ISNA(SUMIF('24'!$CA:$CA,$C66,'24'!$CB:$CB)),0,SUMIF('24'!$CA:$CA,$C66,'24'!$CB:$CB)))-IF($D66="","",IF(ISNA(SUMIF('24'!$B:$B,$D66,'24'!$L:$L)),0,SUMIF('24'!$B:$B,$D66,'24'!$L:$L)))))</f>
        <v>0</v>
      </c>
      <c r="AD66" s="34">
        <f>IF($D66="","",(IF($C66="","",IF(ISNA(SUMIF('25'!$CA:$CA,$C66,'25'!$CB:$CB)),0,SUMIF('25'!$CA:$CA,$C66,'25'!$CB:$CB)))-IF($D66="","",IF(ISNA(SUMIF('25'!$B:$B,$D66,'25'!$L:$L)),0,SUMIF('25'!$B:$B,$D66,'25'!$L:$L)))))</f>
        <v>0</v>
      </c>
      <c r="AE66" s="34">
        <f>IF($D66="","",(IF($C66="","",IF(ISNA(SUMIF('26'!$CA:$CA,$C66,'26'!$CB:$CB)),0,SUMIF('26'!$CA:$CA,$C66,'26'!$CB:$CB)))-IF($D66="","",IF(ISNA(SUMIF('26'!$B:$B,$D66,'26'!$L:$L)),0,SUMIF('26'!$B:$B,$D66,'26'!$L:$L)))))</f>
        <v>0</v>
      </c>
      <c r="AF66" s="34">
        <f>IF($D66="","",(IF($C66="","",IF(ISNA(SUMIF('27'!$CA:$CA,$C66,'27'!$CB:$CB)),0,SUMIF('27'!$CA:$CA,$C66,'27'!$CB:$CB)))-IF($D66="","",IF(ISNA(SUMIF('27'!$B:$B,$D66,'27'!$L:$L)),0,SUMIF('27'!$B:$B,$D66,'27'!$L:$L)))))</f>
        <v>0</v>
      </c>
      <c r="AG66" s="34">
        <f>IF($D66="","",(IF($C66="","",IF(ISNA(SUMIF('28'!$CA:$CA,$C66,'28'!$CB:$CB)),0,SUMIF('28'!$CA:$CA,$C66,'28'!$CB:$CB)))-IF($D66="","",IF(ISNA(SUMIF('28'!$B:$B,$D66,'28'!$L:$L)),0,SUMIF('28'!$B:$B,$D66,'28'!$L:$L)))))</f>
        <v>0</v>
      </c>
      <c r="AH66" s="34">
        <f>IF($D66="","",(IF($C66="","",IF(ISNA(SUMIF('29'!$CA:$CA,$C66,'29'!$CB:$CB)),0,SUMIF('29'!$CA:$CA,$C66,'29'!$CB:$CB)))-IF($D66="","",IF(ISNA(SUMIF('29'!$B:$B,$D66,'29'!$L:$L)),0,SUMIF('29'!$B:$B,$D66,'29'!$L:$L)))))</f>
        <v>0</v>
      </c>
      <c r="AI66" s="34">
        <f>IF($D66="","",(IF($C66="","",IF(ISNA(SUMIF('30'!$CA:$CA,$C66,'30'!$CB:$CB)),0,SUMIF('30'!$CA:$CA,$C66,'30'!$CB:$CB)))-IF($D66="","",IF(ISNA(SUMIF('30'!$B:$B,$D66,'30'!$L:$L)),0,SUMIF('30'!$B:$B,$D66,'30'!$L:$L)))))</f>
        <v>0</v>
      </c>
      <c r="AJ66" s="34">
        <f>IF($D66="","",(IF($C66="","",IF(ISNA(SUMIF('31'!$CA:$CA,$C66,'31'!$CB:$CB)),0,SUMIF('31'!$CA:$CA,$C66,'31'!$CB:$CB)))-IF($D66="","",IF(ISNA(SUMIF('31'!$B:$B,$D66,'31'!$L:$L)),0,SUMIF('31'!$B:$B,$D66,'31'!$L:$L)))))</f>
        <v>0</v>
      </c>
      <c r="AK66" s="35">
        <f t="shared" si="2"/>
        <v>0</v>
      </c>
      <c r="AL66" s="31">
        <f t="shared" si="3"/>
        <v>181</v>
      </c>
    </row>
    <row r="67" spans="1:38" ht="18" x14ac:dyDescent="0.25">
      <c r="A67" s="19">
        <v>61</v>
      </c>
      <c r="C67" s="39">
        <f>IF(D67="","",VLOOKUP('CUADRO GENERADO'!D67,'BASE DATOS CONDUCTORES'!B:C,2,FALSE))</f>
        <v>6006</v>
      </c>
      <c r="D67" s="28">
        <f>IFERROR(VLOOKUP(A67,'BASE DATOS CONDUCTORES'!$X$4:$AB$403,5,FALSE),"")</f>
        <v>182</v>
      </c>
      <c r="E67" s="34" t="str">
        <f>IF(ISNA(VLOOKUP(D67,SALDOS!C:D,2,FALSE)),"",VLOOKUP(D67,SALDOS!C:D,2,FALSE))</f>
        <v/>
      </c>
      <c r="F67" s="34">
        <f>IF($D67="","",(IF($C67="","",IF(ISNA(SUMIF('1'!$CA:$CA,$C67,'1'!$CB:$CB)),0,SUMIF('1'!$CA:$CA,$C67,'1'!$CB:$CB)))-IF($D67="","",IF(ISNA(SUMIF('1'!$B:$B,$D67,'1'!$L:$L)),0,SUMIF('1'!$B:$B,$D67,'1'!$L:$L)))))</f>
        <v>0</v>
      </c>
      <c r="G67" s="34">
        <f>IF($D67="","",(IF($C67="","",IF(ISNA(SUMIF('2'!$CA:$CA,$C67,'2'!$CB:$CB)),0,SUMIF('2'!$CA:$CA,$C67,'2'!$CB:$CB)))-IF($D67="","",IF(ISNA(SUMIF('2'!$B:$B,$D67,'2'!$L:$L)),0,SUMIF('2'!$B:$B,$D67,'2'!$L:$L)))))</f>
        <v>0</v>
      </c>
      <c r="H67" s="34">
        <f>IF($D67="","",(IF($C67="","",IF(ISNA(SUMIF('3'!$CA:$CA,$C67,'3'!$CB:$CB)),0,SUMIF('3'!$CA:$CA,$C67,'3'!$CB:$CB)))-IF($D67="","",IF(ISNA(SUMIF('3'!$B:$B,$D67,'3'!$L:$L)),0,SUMIF('3'!$B:$B,$D67,'3'!$L:$L)))))</f>
        <v>0</v>
      </c>
      <c r="I67" s="34">
        <f>IF($D67="","",(IF($C67="","",IF(ISNA(SUMIF('4'!$CA:$CA,$C67,'4'!$CB:$CB)),0,SUMIF('4'!$CA:$CA,$C67,'4'!$CB:$CB)))-IF($D67="","",IF(ISNA(SUMIF('4'!$B:$B,$D67,'4'!$L:$L)),0,SUMIF('4'!$B:$B,$D67,'4'!$L:$L)))))</f>
        <v>0</v>
      </c>
      <c r="J67" s="34">
        <f>IF($D67="","",(IF($C67="","",IF(ISNA(SUMIF('5'!$CA:$CA,$C67,'5'!$CB:$CB)),0,SUMIF('5'!$CA:$CA,$C67,'5'!$CB:$CB)))-IF($D67="","",IF(ISNA(SUMIF('5'!$B:$B,$D67,'5'!$L:$L)),0,SUMIF('5'!$B:$B,$D67,'5'!$L:$L)))))</f>
        <v>0</v>
      </c>
      <c r="K67" s="34">
        <f>IF($D67="","",(IF($C67="","",IF(ISNA(SUMIF('6'!$CA:$CA,$C67,'6'!$CB:$CB)),0,SUMIF('6'!$CA:$CA,$C67,'6'!$CB:$CB)))-IF($D67="","",IF(ISNA(SUMIF('6'!$B:$B,$D67,'6'!$L:$L)),0,SUMIF('6'!$B:$B,$D67,'6'!$L:$L)))))</f>
        <v>0</v>
      </c>
      <c r="L67" s="34">
        <f>IF($D67="","",(IF($C67="","",IF(ISNA(SUMIF('7'!$CA:$CA,$C67,'7'!$CB:$CB)),0,SUMIF('7'!$CA:$CA,$C67,'7'!$CB:$CB)))-IF($D67="","",IF(ISNA(SUMIF('7'!$B:$B,$D67,'7'!$L:$L)),0,SUMIF('7'!$B:$B,$D67,'7'!$L:$L)))))</f>
        <v>0</v>
      </c>
      <c r="M67" s="34">
        <f>IF($D67="","",(IF($C67="","",IF(ISNA(SUMIF('8'!$CA:$CA,$C67,'8'!$CB:$CB)),0,SUMIF('8'!$CA:$CA,$C67,'8'!$CB:$CB)))-IF($D67="","",IF(ISNA(SUMIF('8'!$B:$B,$D67,'8'!$L:$L)),0,SUMIF('8'!$B:$B,$D67,'8'!$L:$L)))))</f>
        <v>0</v>
      </c>
      <c r="N67" s="34">
        <f>IF($D67="","",(IF($C67="","",IF(ISNA(SUMIF('9'!$CA:$CA,$C67,'9'!$CB:$CB)),0,SUMIF('9'!$CA:$CA,$C67,'9'!$CB:$CB)))-IF($D67="","",IF(ISNA(SUMIF('9'!$B:$B,$D67,'9'!$L:$L)),0,SUMIF('9'!$B:$B,$D67,'9'!$L:$L)))))</f>
        <v>0</v>
      </c>
      <c r="O67" s="34">
        <f>IF($D67="","",(IF($C67="","",IF(ISNA(SUMIF('10'!$CA:$CA,$C67,'10'!$CB:$CB)),0,SUMIF('10'!$CA:$CA,$C67,'10'!$CB:$CB)))-IF($D67="","",IF(ISNA(SUMIF('10'!$B:$B,$D67,'10'!$L:$L)),0,SUMIF('10'!$B:$B,$D67,'10'!$L:$L)))))</f>
        <v>0</v>
      </c>
      <c r="P67" s="34">
        <f>IF($D67="","",(IF($C67="","",IF(ISNA(SUMIF('11'!$CA:$CA,$C67,'11'!$CB:$CB)),0,SUMIF('11'!$CA:$CA,$C67,'11'!$CB:$CB)))-IF($D67="","",IF(ISNA(SUMIF('11'!$B:$B,$D67,'11'!$L:$L)),0,SUMIF('11'!$B:$B,$D67,'11'!$L:$L)))))</f>
        <v>0</v>
      </c>
      <c r="Q67" s="34">
        <f>IF($D67="","",(IF($C67="","",IF(ISNA(SUMIF('12'!$CA:$CA,$C67,'12'!$CB:$CB)),0,SUMIF('12'!$CA:$CA,$C67,'12'!$CB:$CB)))-IF($D67="","",IF(ISNA(SUMIF('12'!$B:$B,$D67,'12'!$L:$L)),0,SUMIF('12'!$B:$B,$D67,'12'!$L:$L)))))</f>
        <v>0</v>
      </c>
      <c r="R67" s="34">
        <f>IF($D67="","",(IF($C67="","",IF(ISNA(SUMIF('13'!$CA:$CA,$C67,'13'!$CB:$CB)),0,SUMIF('13'!$CA:$CA,$C67,'13'!$CB:$CB)))-IF($D67="","",IF(ISNA(SUMIF('13'!$B:$B,$D67,'13'!$L:$L)),0,SUMIF('13'!$B:$B,$D67,'13'!$L:$L)))))</f>
        <v>0</v>
      </c>
      <c r="S67" s="34">
        <f>IF($D67="","",(IF($C67="","",IF(ISNA(SUMIF('14'!$CA:$CA,$C67,'14'!$CB:$CB)),0,SUMIF('14'!$CA:$CA,$C67,'14'!$CB:$CB)))-IF($D67="","",IF(ISNA(SUMIF('14'!$B:$B,$D67,'14'!$L:$L)),0,SUMIF('14'!$B:$B,$D67,'14'!$L:$L)))))</f>
        <v>0</v>
      </c>
      <c r="T67" s="34">
        <f>IF($D67="","",(IF($C67="","",IF(ISNA(SUMIF('15'!$CA:$CA,$C67,'15'!$CB:$CB)),0,SUMIF('15'!$CA:$CA,$C67,'15'!$CB:$CB)))-IF($D67="","",IF(ISNA(SUMIF('15'!$B:$B,$D67,'15'!$L:$L)),0,SUMIF('15'!$B:$B,$D67,'15'!$L:$L)))))</f>
        <v>0</v>
      </c>
      <c r="U67" s="34">
        <f>IF($D67="","",(IF($C67="","",IF(ISNA(SUMIF('16'!$CA:$CA,$C67,'16'!$CB:$CB)),0,SUMIF('16'!$CA:$CA,$C67,'16'!$CB:$CB)))-IF($D67="","",IF(ISNA(SUMIF('16'!$B:$B,$D67,'16'!$L:$L)),0,SUMIF('16'!$B:$B,$D67,'16'!$L:$L)))))</f>
        <v>0</v>
      </c>
      <c r="V67" s="34">
        <f>IF($D67="","",(IF($C67="","",IF(ISNA(SUMIF('17'!$CA:$CA,$C67,'17'!$CB:$CB)),0,SUMIF('17'!$CA:$CA,$C67,'17'!$CB:$CB)))-IF($D67="","",IF(ISNA(SUMIF('17'!$B:$B,$D67,'17'!$L:$L)),0,SUMIF('17'!$B:$B,$D67,'17'!$L:$L)))))</f>
        <v>0</v>
      </c>
      <c r="W67" s="34">
        <f>IF($D67="","",(IF($C67="","",IF(ISNA(SUMIF('18'!$CA:$CA,$C67,'18'!$CB:$CB)),0,SUMIF('18'!$CA:$CA,$C67,'18'!$CB:$CB)))-IF($D67="","",IF(ISNA(SUMIF('18'!$B:$B,$D67,'18'!$L:$L)),0,SUMIF('18'!$B:$B,$D67,'18'!$L:$L)))))</f>
        <v>0</v>
      </c>
      <c r="X67" s="34">
        <f>IF($D67="","",(IF($C67="","",IF(ISNA(SUMIF('19'!$CA:$CA,$C67,'19'!$CB:$CB)),0,SUMIF('19'!$CA:$CA,$C67,'19'!$CB:$CB)))-IF($D67="","",IF(ISNA(SUMIF('19'!$B:$B,$D67,'19'!$L:$L)),0,SUMIF('19'!$B:$B,$D67,'19'!$L:$L)))))</f>
        <v>0</v>
      </c>
      <c r="Y67" s="34">
        <f>IF($D67="","",(IF($C67="","",IF(ISNA(SUMIF('20'!$CA:$CA,$C67,'20'!$CB:$CB)),0,SUMIF('20'!$CA:$CA,$C67,'20'!$CB:$CB)))-IF($D67="","",IF(ISNA(SUMIF('20'!$B:$B,$D67,'20'!$L:$L)),0,SUMIF('20'!$B:$B,$D67,'20'!$L:$L)))))</f>
        <v>0</v>
      </c>
      <c r="Z67" s="34">
        <f>IF($D67="","",(IF($C67="","",IF(ISNA(SUMIF('21'!$CA:$CA,$C67,'21'!$CB:$CB)),0,SUMIF('21'!$CA:$CA,$C67,'21'!$CB:$CB)))-IF($D67="","",IF(ISNA(SUMIF('21'!$B:$B,$D67,'21'!$L:$L)),0,SUMIF('21'!$B:$B,$D67,'21'!$L:$L)))))</f>
        <v>0</v>
      </c>
      <c r="AA67" s="34">
        <f>IF($D67="","",(IF($C67="","",IF(ISNA(SUMIF('22'!$CA:$CA,$C67,'22'!$CB:$CB)),0,SUMIF('22'!$CA:$CA,$C67,'22'!$CB:$CB)))-IF($D67="","",IF(ISNA(SUMIF('22'!$B:$B,$D67,'22'!$L:$L)),0,SUMIF('22'!$B:$B,$D67,'22'!$L:$L)))))</f>
        <v>0</v>
      </c>
      <c r="AB67" s="34">
        <f>IF($D67="","",(IF($C67="","",IF(ISNA(SUMIF('23'!$CA:$CA,$C67,'23'!$CB:$CB)),0,SUMIF('23'!$CA:$CA,$C67,'23'!$CB:$CB)))-IF($D67="","",IF(ISNA(SUMIF('23'!$B:$B,$D67,'23'!$L:$L)),0,SUMIF('23'!$B:$B,$D67,'23'!$L:$L)))))</f>
        <v>0</v>
      </c>
      <c r="AC67" s="34">
        <f>IF($D67="","",(IF($C67="","",IF(ISNA(SUMIF('24'!$CA:$CA,$C67,'24'!$CB:$CB)),0,SUMIF('24'!$CA:$CA,$C67,'24'!$CB:$CB)))-IF($D67="","",IF(ISNA(SUMIF('24'!$B:$B,$D67,'24'!$L:$L)),0,SUMIF('24'!$B:$B,$D67,'24'!$L:$L)))))</f>
        <v>0</v>
      </c>
      <c r="AD67" s="34">
        <f>IF($D67="","",(IF($C67="","",IF(ISNA(SUMIF('25'!$CA:$CA,$C67,'25'!$CB:$CB)),0,SUMIF('25'!$CA:$CA,$C67,'25'!$CB:$CB)))-IF($D67="","",IF(ISNA(SUMIF('25'!$B:$B,$D67,'25'!$L:$L)),0,SUMIF('25'!$B:$B,$D67,'25'!$L:$L)))))</f>
        <v>0</v>
      </c>
      <c r="AE67" s="34">
        <f>IF($D67="","",(IF($C67="","",IF(ISNA(SUMIF('26'!$CA:$CA,$C67,'26'!$CB:$CB)),0,SUMIF('26'!$CA:$CA,$C67,'26'!$CB:$CB)))-IF($D67="","",IF(ISNA(SUMIF('26'!$B:$B,$D67,'26'!$L:$L)),0,SUMIF('26'!$B:$B,$D67,'26'!$L:$L)))))</f>
        <v>0</v>
      </c>
      <c r="AF67" s="34">
        <f>IF($D67="","",(IF($C67="","",IF(ISNA(SUMIF('27'!$CA:$CA,$C67,'27'!$CB:$CB)),0,SUMIF('27'!$CA:$CA,$C67,'27'!$CB:$CB)))-IF($D67="","",IF(ISNA(SUMIF('27'!$B:$B,$D67,'27'!$L:$L)),0,SUMIF('27'!$B:$B,$D67,'27'!$L:$L)))))</f>
        <v>0</v>
      </c>
      <c r="AG67" s="34">
        <f>IF($D67="","",(IF($C67="","",IF(ISNA(SUMIF('28'!$CA:$CA,$C67,'28'!$CB:$CB)),0,SUMIF('28'!$CA:$CA,$C67,'28'!$CB:$CB)))-IF($D67="","",IF(ISNA(SUMIF('28'!$B:$B,$D67,'28'!$L:$L)),0,SUMIF('28'!$B:$B,$D67,'28'!$L:$L)))))</f>
        <v>0</v>
      </c>
      <c r="AH67" s="34">
        <f>IF($D67="","",(IF($C67="","",IF(ISNA(SUMIF('29'!$CA:$CA,$C67,'29'!$CB:$CB)),0,SUMIF('29'!$CA:$CA,$C67,'29'!$CB:$CB)))-IF($D67="","",IF(ISNA(SUMIF('29'!$B:$B,$D67,'29'!$L:$L)),0,SUMIF('29'!$B:$B,$D67,'29'!$L:$L)))))</f>
        <v>0</v>
      </c>
      <c r="AI67" s="34">
        <f>IF($D67="","",(IF($C67="","",IF(ISNA(SUMIF('30'!$CA:$CA,$C67,'30'!$CB:$CB)),0,SUMIF('30'!$CA:$CA,$C67,'30'!$CB:$CB)))-IF($D67="","",IF(ISNA(SUMIF('30'!$B:$B,$D67,'30'!$L:$L)),0,SUMIF('30'!$B:$B,$D67,'30'!$L:$L)))))</f>
        <v>0</v>
      </c>
      <c r="AJ67" s="34">
        <f>IF($D67="","",(IF($C67="","",IF(ISNA(SUMIF('31'!$CA:$CA,$C67,'31'!$CB:$CB)),0,SUMIF('31'!$CA:$CA,$C67,'31'!$CB:$CB)))-IF($D67="","",IF(ISNA(SUMIF('31'!$B:$B,$D67,'31'!$L:$L)),0,SUMIF('31'!$B:$B,$D67,'31'!$L:$L)))))</f>
        <v>0</v>
      </c>
      <c r="AK67" s="35">
        <f t="shared" si="2"/>
        <v>0</v>
      </c>
      <c r="AL67" s="31">
        <f t="shared" si="3"/>
        <v>182</v>
      </c>
    </row>
    <row r="68" spans="1:38" ht="18" x14ac:dyDescent="0.25">
      <c r="A68" s="19">
        <v>62</v>
      </c>
      <c r="C68" s="39">
        <f>IF(D68="","",VLOOKUP('CUADRO GENERADO'!D68,'BASE DATOS CONDUCTORES'!B:C,2,FALSE))</f>
        <v>5775</v>
      </c>
      <c r="D68" s="28">
        <f>IFERROR(VLOOKUP(A68,'BASE DATOS CONDUCTORES'!$X$4:$AB$403,5,FALSE),"")</f>
        <v>202</v>
      </c>
      <c r="E68" s="34" t="str">
        <f>IF(ISNA(VLOOKUP(D68,SALDOS!C:D,2,FALSE)),"",VLOOKUP(D68,SALDOS!C:D,2,FALSE))</f>
        <v/>
      </c>
      <c r="F68" s="34">
        <f>IF($D68="","",(IF($C68="","",IF(ISNA(SUMIF('1'!$CA:$CA,$C68,'1'!$CB:$CB)),0,SUMIF('1'!$CA:$CA,$C68,'1'!$CB:$CB)))-IF($D68="","",IF(ISNA(SUMIF('1'!$B:$B,$D68,'1'!$L:$L)),0,SUMIF('1'!$B:$B,$D68,'1'!$L:$L)))))</f>
        <v>0</v>
      </c>
      <c r="G68" s="34">
        <f>IF($D68="","",(IF($C68="","",IF(ISNA(SUMIF('2'!$CA:$CA,$C68,'2'!$CB:$CB)),0,SUMIF('2'!$CA:$CA,$C68,'2'!$CB:$CB)))-IF($D68="","",IF(ISNA(SUMIF('2'!$B:$B,$D68,'2'!$L:$L)),0,SUMIF('2'!$B:$B,$D68,'2'!$L:$L)))))</f>
        <v>0</v>
      </c>
      <c r="H68" s="34">
        <f>IF($D68="","",(IF($C68="","",IF(ISNA(SUMIF('3'!$CA:$CA,$C68,'3'!$CB:$CB)),0,SUMIF('3'!$CA:$CA,$C68,'3'!$CB:$CB)))-IF($D68="","",IF(ISNA(SUMIF('3'!$B:$B,$D68,'3'!$L:$L)),0,SUMIF('3'!$B:$B,$D68,'3'!$L:$L)))))</f>
        <v>0</v>
      </c>
      <c r="I68" s="34">
        <f>IF($D68="","",(IF($C68="","",IF(ISNA(SUMIF('4'!$CA:$CA,$C68,'4'!$CB:$CB)),0,SUMIF('4'!$CA:$CA,$C68,'4'!$CB:$CB)))-IF($D68="","",IF(ISNA(SUMIF('4'!$B:$B,$D68,'4'!$L:$L)),0,SUMIF('4'!$B:$B,$D68,'4'!$L:$L)))))</f>
        <v>0</v>
      </c>
      <c r="J68" s="34">
        <f>IF($D68="","",(IF($C68="","",IF(ISNA(SUMIF('5'!$CA:$CA,$C68,'5'!$CB:$CB)),0,SUMIF('5'!$CA:$CA,$C68,'5'!$CB:$CB)))-IF($D68="","",IF(ISNA(SUMIF('5'!$B:$B,$D68,'5'!$L:$L)),0,SUMIF('5'!$B:$B,$D68,'5'!$L:$L)))))</f>
        <v>0</v>
      </c>
      <c r="K68" s="34">
        <f>IF($D68="","",(IF($C68="","",IF(ISNA(SUMIF('6'!$CA:$CA,$C68,'6'!$CB:$CB)),0,SUMIF('6'!$CA:$CA,$C68,'6'!$CB:$CB)))-IF($D68="","",IF(ISNA(SUMIF('6'!$B:$B,$D68,'6'!$L:$L)),0,SUMIF('6'!$B:$B,$D68,'6'!$L:$L)))))</f>
        <v>0</v>
      </c>
      <c r="L68" s="34">
        <f>IF($D68="","",(IF($C68="","",IF(ISNA(SUMIF('7'!$CA:$CA,$C68,'7'!$CB:$CB)),0,SUMIF('7'!$CA:$CA,$C68,'7'!$CB:$CB)))-IF($D68="","",IF(ISNA(SUMIF('7'!$B:$B,$D68,'7'!$L:$L)),0,SUMIF('7'!$B:$B,$D68,'7'!$L:$L)))))</f>
        <v>0</v>
      </c>
      <c r="M68" s="34">
        <f>IF($D68="","",(IF($C68="","",IF(ISNA(SUMIF('8'!$CA:$CA,$C68,'8'!$CB:$CB)),0,SUMIF('8'!$CA:$CA,$C68,'8'!$CB:$CB)))-IF($D68="","",IF(ISNA(SUMIF('8'!$B:$B,$D68,'8'!$L:$L)),0,SUMIF('8'!$B:$B,$D68,'8'!$L:$L)))))</f>
        <v>0</v>
      </c>
      <c r="N68" s="34">
        <f>IF($D68="","",(IF($C68="","",IF(ISNA(SUMIF('9'!$CA:$CA,$C68,'9'!$CB:$CB)),0,SUMIF('9'!$CA:$CA,$C68,'9'!$CB:$CB)))-IF($D68="","",IF(ISNA(SUMIF('9'!$B:$B,$D68,'9'!$L:$L)),0,SUMIF('9'!$B:$B,$D68,'9'!$L:$L)))))</f>
        <v>0</v>
      </c>
      <c r="O68" s="34">
        <f>IF($D68="","",(IF($C68="","",IF(ISNA(SUMIF('10'!$CA:$CA,$C68,'10'!$CB:$CB)),0,SUMIF('10'!$CA:$CA,$C68,'10'!$CB:$CB)))-IF($D68="","",IF(ISNA(SUMIF('10'!$B:$B,$D68,'10'!$L:$L)),0,SUMIF('10'!$B:$B,$D68,'10'!$L:$L)))))</f>
        <v>0</v>
      </c>
      <c r="P68" s="34">
        <f>IF($D68="","",(IF($C68="","",IF(ISNA(SUMIF('11'!$CA:$CA,$C68,'11'!$CB:$CB)),0,SUMIF('11'!$CA:$CA,$C68,'11'!$CB:$CB)))-IF($D68="","",IF(ISNA(SUMIF('11'!$B:$B,$D68,'11'!$L:$L)),0,SUMIF('11'!$B:$B,$D68,'11'!$L:$L)))))</f>
        <v>0</v>
      </c>
      <c r="Q68" s="34">
        <f>IF($D68="","",(IF($C68="","",IF(ISNA(SUMIF('12'!$CA:$CA,$C68,'12'!$CB:$CB)),0,SUMIF('12'!$CA:$CA,$C68,'12'!$CB:$CB)))-IF($D68="","",IF(ISNA(SUMIF('12'!$B:$B,$D68,'12'!$L:$L)),0,SUMIF('12'!$B:$B,$D68,'12'!$L:$L)))))</f>
        <v>0</v>
      </c>
      <c r="R68" s="34">
        <f>IF($D68="","",(IF($C68="","",IF(ISNA(SUMIF('13'!$CA:$CA,$C68,'13'!$CB:$CB)),0,SUMIF('13'!$CA:$CA,$C68,'13'!$CB:$CB)))-IF($D68="","",IF(ISNA(SUMIF('13'!$B:$B,$D68,'13'!$L:$L)),0,SUMIF('13'!$B:$B,$D68,'13'!$L:$L)))))</f>
        <v>0</v>
      </c>
      <c r="S68" s="34">
        <f>IF($D68="","",(IF($C68="","",IF(ISNA(SUMIF('14'!$CA:$CA,$C68,'14'!$CB:$CB)),0,SUMIF('14'!$CA:$CA,$C68,'14'!$CB:$CB)))-IF($D68="","",IF(ISNA(SUMIF('14'!$B:$B,$D68,'14'!$L:$L)),0,SUMIF('14'!$B:$B,$D68,'14'!$L:$L)))))</f>
        <v>0</v>
      </c>
      <c r="T68" s="34">
        <f>IF($D68="","",(IF($C68="","",IF(ISNA(SUMIF('15'!$CA:$CA,$C68,'15'!$CB:$CB)),0,SUMIF('15'!$CA:$CA,$C68,'15'!$CB:$CB)))-IF($D68="","",IF(ISNA(SUMIF('15'!$B:$B,$D68,'15'!$L:$L)),0,SUMIF('15'!$B:$B,$D68,'15'!$L:$L)))))</f>
        <v>0</v>
      </c>
      <c r="U68" s="34">
        <f>IF($D68="","",(IF($C68="","",IF(ISNA(SUMIF('16'!$CA:$CA,$C68,'16'!$CB:$CB)),0,SUMIF('16'!$CA:$CA,$C68,'16'!$CB:$CB)))-IF($D68="","",IF(ISNA(SUMIF('16'!$B:$B,$D68,'16'!$L:$L)),0,SUMIF('16'!$B:$B,$D68,'16'!$L:$L)))))</f>
        <v>0</v>
      </c>
      <c r="V68" s="34">
        <f>IF($D68="","",(IF($C68="","",IF(ISNA(SUMIF('17'!$CA:$CA,$C68,'17'!$CB:$CB)),0,SUMIF('17'!$CA:$CA,$C68,'17'!$CB:$CB)))-IF($D68="","",IF(ISNA(SUMIF('17'!$B:$B,$D68,'17'!$L:$L)),0,SUMIF('17'!$B:$B,$D68,'17'!$L:$L)))))</f>
        <v>0</v>
      </c>
      <c r="W68" s="34">
        <f>IF($D68="","",(IF($C68="","",IF(ISNA(SUMIF('18'!$CA:$CA,$C68,'18'!$CB:$CB)),0,SUMIF('18'!$CA:$CA,$C68,'18'!$CB:$CB)))-IF($D68="","",IF(ISNA(SUMIF('18'!$B:$B,$D68,'18'!$L:$L)),0,SUMIF('18'!$B:$B,$D68,'18'!$L:$L)))))</f>
        <v>0</v>
      </c>
      <c r="X68" s="34">
        <f>IF($D68="","",(IF($C68="","",IF(ISNA(SUMIF('19'!$CA:$CA,$C68,'19'!$CB:$CB)),0,SUMIF('19'!$CA:$CA,$C68,'19'!$CB:$CB)))-IF($D68="","",IF(ISNA(SUMIF('19'!$B:$B,$D68,'19'!$L:$L)),0,SUMIF('19'!$B:$B,$D68,'19'!$L:$L)))))</f>
        <v>0</v>
      </c>
      <c r="Y68" s="34">
        <f>IF($D68="","",(IF($C68="","",IF(ISNA(SUMIF('20'!$CA:$CA,$C68,'20'!$CB:$CB)),0,SUMIF('20'!$CA:$CA,$C68,'20'!$CB:$CB)))-IF($D68="","",IF(ISNA(SUMIF('20'!$B:$B,$D68,'20'!$L:$L)),0,SUMIF('20'!$B:$B,$D68,'20'!$L:$L)))))</f>
        <v>0</v>
      </c>
      <c r="Z68" s="34">
        <f>IF($D68="","",(IF($C68="","",IF(ISNA(SUMIF('21'!$CA:$CA,$C68,'21'!$CB:$CB)),0,SUMIF('21'!$CA:$CA,$C68,'21'!$CB:$CB)))-IF($D68="","",IF(ISNA(SUMIF('21'!$B:$B,$D68,'21'!$L:$L)),0,SUMIF('21'!$B:$B,$D68,'21'!$L:$L)))))</f>
        <v>0</v>
      </c>
      <c r="AA68" s="34">
        <f>IF($D68="","",(IF($C68="","",IF(ISNA(SUMIF('22'!$CA:$CA,$C68,'22'!$CB:$CB)),0,SUMIF('22'!$CA:$CA,$C68,'22'!$CB:$CB)))-IF($D68="","",IF(ISNA(SUMIF('22'!$B:$B,$D68,'22'!$L:$L)),0,SUMIF('22'!$B:$B,$D68,'22'!$L:$L)))))</f>
        <v>0</v>
      </c>
      <c r="AB68" s="34">
        <f>IF($D68="","",(IF($C68="","",IF(ISNA(SUMIF('23'!$CA:$CA,$C68,'23'!$CB:$CB)),0,SUMIF('23'!$CA:$CA,$C68,'23'!$CB:$CB)))-IF($D68="","",IF(ISNA(SUMIF('23'!$B:$B,$D68,'23'!$L:$L)),0,SUMIF('23'!$B:$B,$D68,'23'!$L:$L)))))</f>
        <v>0</v>
      </c>
      <c r="AC68" s="34">
        <f>IF($D68="","",(IF($C68="","",IF(ISNA(SUMIF('24'!$CA:$CA,$C68,'24'!$CB:$CB)),0,SUMIF('24'!$CA:$CA,$C68,'24'!$CB:$CB)))-IF($D68="","",IF(ISNA(SUMIF('24'!$B:$B,$D68,'24'!$L:$L)),0,SUMIF('24'!$B:$B,$D68,'24'!$L:$L)))))</f>
        <v>0</v>
      </c>
      <c r="AD68" s="34">
        <f>IF($D68="","",(IF($C68="","",IF(ISNA(SUMIF('25'!$CA:$CA,$C68,'25'!$CB:$CB)),0,SUMIF('25'!$CA:$CA,$C68,'25'!$CB:$CB)))-IF($D68="","",IF(ISNA(SUMIF('25'!$B:$B,$D68,'25'!$L:$L)),0,SUMIF('25'!$B:$B,$D68,'25'!$L:$L)))))</f>
        <v>0</v>
      </c>
      <c r="AE68" s="34">
        <f>IF($D68="","",(IF($C68="","",IF(ISNA(SUMIF('26'!$CA:$CA,$C68,'26'!$CB:$CB)),0,SUMIF('26'!$CA:$CA,$C68,'26'!$CB:$CB)))-IF($D68="","",IF(ISNA(SUMIF('26'!$B:$B,$D68,'26'!$L:$L)),0,SUMIF('26'!$B:$B,$D68,'26'!$L:$L)))))</f>
        <v>0</v>
      </c>
      <c r="AF68" s="34">
        <f>IF($D68="","",(IF($C68="","",IF(ISNA(SUMIF('27'!$CA:$CA,$C68,'27'!$CB:$CB)),0,SUMIF('27'!$CA:$CA,$C68,'27'!$CB:$CB)))-IF($D68="","",IF(ISNA(SUMIF('27'!$B:$B,$D68,'27'!$L:$L)),0,SUMIF('27'!$B:$B,$D68,'27'!$L:$L)))))</f>
        <v>0</v>
      </c>
      <c r="AG68" s="34">
        <f>IF($D68="","",(IF($C68="","",IF(ISNA(SUMIF('28'!$CA:$CA,$C68,'28'!$CB:$CB)),0,SUMIF('28'!$CA:$CA,$C68,'28'!$CB:$CB)))-IF($D68="","",IF(ISNA(SUMIF('28'!$B:$B,$D68,'28'!$L:$L)),0,SUMIF('28'!$B:$B,$D68,'28'!$L:$L)))))</f>
        <v>0</v>
      </c>
      <c r="AH68" s="34">
        <f>IF($D68="","",(IF($C68="","",IF(ISNA(SUMIF('29'!$CA:$CA,$C68,'29'!$CB:$CB)),0,SUMIF('29'!$CA:$CA,$C68,'29'!$CB:$CB)))-IF($D68="","",IF(ISNA(SUMIF('29'!$B:$B,$D68,'29'!$L:$L)),0,SUMIF('29'!$B:$B,$D68,'29'!$L:$L)))))</f>
        <v>0</v>
      </c>
      <c r="AI68" s="34">
        <f>IF($D68="","",(IF($C68="","",IF(ISNA(SUMIF('30'!$CA:$CA,$C68,'30'!$CB:$CB)),0,SUMIF('30'!$CA:$CA,$C68,'30'!$CB:$CB)))-IF($D68="","",IF(ISNA(SUMIF('30'!$B:$B,$D68,'30'!$L:$L)),0,SUMIF('30'!$B:$B,$D68,'30'!$L:$L)))))</f>
        <v>0</v>
      </c>
      <c r="AJ68" s="34">
        <f>IF($D68="","",(IF($C68="","",IF(ISNA(SUMIF('31'!$CA:$CA,$C68,'31'!$CB:$CB)),0,SUMIF('31'!$CA:$CA,$C68,'31'!$CB:$CB)))-IF($D68="","",IF(ISNA(SUMIF('31'!$B:$B,$D68,'31'!$L:$L)),0,SUMIF('31'!$B:$B,$D68,'31'!$L:$L)))))</f>
        <v>0</v>
      </c>
      <c r="AK68" s="35">
        <f t="shared" si="2"/>
        <v>0</v>
      </c>
      <c r="AL68" s="31">
        <f t="shared" si="3"/>
        <v>202</v>
      </c>
    </row>
    <row r="69" spans="1:38" ht="18" x14ac:dyDescent="0.25">
      <c r="A69" s="19">
        <v>63</v>
      </c>
      <c r="C69" s="39">
        <f>IF(D69="","",VLOOKUP('CUADRO GENERADO'!D69,'BASE DATOS CONDUCTORES'!B:C,2,FALSE))</f>
        <v>2469</v>
      </c>
      <c r="D69" s="28">
        <f>IFERROR(VLOOKUP(A69,'BASE DATOS CONDUCTORES'!$X$4:$AB$403,5,FALSE),"")</f>
        <v>204</v>
      </c>
      <c r="E69" s="34" t="str">
        <f>IF(ISNA(VLOOKUP(D69,SALDOS!C:D,2,FALSE)),"",VLOOKUP(D69,SALDOS!C:D,2,FALSE))</f>
        <v/>
      </c>
      <c r="F69" s="34">
        <f>IF($D69="","",(IF($C69="","",IF(ISNA(SUMIF('1'!$CA:$CA,$C69,'1'!$CB:$CB)),0,SUMIF('1'!$CA:$CA,$C69,'1'!$CB:$CB)))-IF($D69="","",IF(ISNA(SUMIF('1'!$B:$B,$D69,'1'!$L:$L)),0,SUMIF('1'!$B:$B,$D69,'1'!$L:$L)))))</f>
        <v>0</v>
      </c>
      <c r="G69" s="34">
        <f>IF($D69="","",(IF($C69="","",IF(ISNA(SUMIF('2'!$CA:$CA,$C69,'2'!$CB:$CB)),0,SUMIF('2'!$CA:$CA,$C69,'2'!$CB:$CB)))-IF($D69="","",IF(ISNA(SUMIF('2'!$B:$B,$D69,'2'!$L:$L)),0,SUMIF('2'!$B:$B,$D69,'2'!$L:$L)))))</f>
        <v>0</v>
      </c>
      <c r="H69" s="34">
        <f>IF($D69="","",(IF($C69="","",IF(ISNA(SUMIF('3'!$CA:$CA,$C69,'3'!$CB:$CB)),0,SUMIF('3'!$CA:$CA,$C69,'3'!$CB:$CB)))-IF($D69="","",IF(ISNA(SUMIF('3'!$B:$B,$D69,'3'!$L:$L)),0,SUMIF('3'!$B:$B,$D69,'3'!$L:$L)))))</f>
        <v>0</v>
      </c>
      <c r="I69" s="34">
        <f>IF($D69="","",(IF($C69="","",IF(ISNA(SUMIF('4'!$CA:$CA,$C69,'4'!$CB:$CB)),0,SUMIF('4'!$CA:$CA,$C69,'4'!$CB:$CB)))-IF($D69="","",IF(ISNA(SUMIF('4'!$B:$B,$D69,'4'!$L:$L)),0,SUMIF('4'!$B:$B,$D69,'4'!$L:$L)))))</f>
        <v>0</v>
      </c>
      <c r="J69" s="34">
        <f>IF($D69="","",(IF($C69="","",IF(ISNA(SUMIF('5'!$CA:$CA,$C69,'5'!$CB:$CB)),0,SUMIF('5'!$CA:$CA,$C69,'5'!$CB:$CB)))-IF($D69="","",IF(ISNA(SUMIF('5'!$B:$B,$D69,'5'!$L:$L)),0,SUMIF('5'!$B:$B,$D69,'5'!$L:$L)))))</f>
        <v>0</v>
      </c>
      <c r="K69" s="34">
        <f>IF($D69="","",(IF($C69="","",IF(ISNA(SUMIF('6'!$CA:$CA,$C69,'6'!$CB:$CB)),0,SUMIF('6'!$CA:$CA,$C69,'6'!$CB:$CB)))-IF($D69="","",IF(ISNA(SUMIF('6'!$B:$B,$D69,'6'!$L:$L)),0,SUMIF('6'!$B:$B,$D69,'6'!$L:$L)))))</f>
        <v>0</v>
      </c>
      <c r="L69" s="34">
        <f>IF($D69="","",(IF($C69="","",IF(ISNA(SUMIF('7'!$CA:$CA,$C69,'7'!$CB:$CB)),0,SUMIF('7'!$CA:$CA,$C69,'7'!$CB:$CB)))-IF($D69="","",IF(ISNA(SUMIF('7'!$B:$B,$D69,'7'!$L:$L)),0,SUMIF('7'!$B:$B,$D69,'7'!$L:$L)))))</f>
        <v>0</v>
      </c>
      <c r="M69" s="34">
        <f>IF($D69="","",(IF($C69="","",IF(ISNA(SUMIF('8'!$CA:$CA,$C69,'8'!$CB:$CB)),0,SUMIF('8'!$CA:$CA,$C69,'8'!$CB:$CB)))-IF($D69="","",IF(ISNA(SUMIF('8'!$B:$B,$D69,'8'!$L:$L)),0,SUMIF('8'!$B:$B,$D69,'8'!$L:$L)))))</f>
        <v>0</v>
      </c>
      <c r="N69" s="34">
        <f>IF($D69="","",(IF($C69="","",IF(ISNA(SUMIF('9'!$CA:$CA,$C69,'9'!$CB:$CB)),0,SUMIF('9'!$CA:$CA,$C69,'9'!$CB:$CB)))-IF($D69="","",IF(ISNA(SUMIF('9'!$B:$B,$D69,'9'!$L:$L)),0,SUMIF('9'!$B:$B,$D69,'9'!$L:$L)))))</f>
        <v>0</v>
      </c>
      <c r="O69" s="34">
        <f>IF($D69="","",(IF($C69="","",IF(ISNA(SUMIF('10'!$CA:$CA,$C69,'10'!$CB:$CB)),0,SUMIF('10'!$CA:$CA,$C69,'10'!$CB:$CB)))-IF($D69="","",IF(ISNA(SUMIF('10'!$B:$B,$D69,'10'!$L:$L)),0,SUMIF('10'!$B:$B,$D69,'10'!$L:$L)))))</f>
        <v>0</v>
      </c>
      <c r="P69" s="34">
        <f>IF($D69="","",(IF($C69="","",IF(ISNA(SUMIF('11'!$CA:$CA,$C69,'11'!$CB:$CB)),0,SUMIF('11'!$CA:$CA,$C69,'11'!$CB:$CB)))-IF($D69="","",IF(ISNA(SUMIF('11'!$B:$B,$D69,'11'!$L:$L)),0,SUMIF('11'!$B:$B,$D69,'11'!$L:$L)))))</f>
        <v>0</v>
      </c>
      <c r="Q69" s="34">
        <f>IF($D69="","",(IF($C69="","",IF(ISNA(SUMIF('12'!$CA:$CA,$C69,'12'!$CB:$CB)),0,SUMIF('12'!$CA:$CA,$C69,'12'!$CB:$CB)))-IF($D69="","",IF(ISNA(SUMIF('12'!$B:$B,$D69,'12'!$L:$L)),0,SUMIF('12'!$B:$B,$D69,'12'!$L:$L)))))</f>
        <v>0</v>
      </c>
      <c r="R69" s="34">
        <f>IF($D69="","",(IF($C69="","",IF(ISNA(SUMIF('13'!$CA:$CA,$C69,'13'!$CB:$CB)),0,SUMIF('13'!$CA:$CA,$C69,'13'!$CB:$CB)))-IF($D69="","",IF(ISNA(SUMIF('13'!$B:$B,$D69,'13'!$L:$L)),0,SUMIF('13'!$B:$B,$D69,'13'!$L:$L)))))</f>
        <v>0</v>
      </c>
      <c r="S69" s="34">
        <f>IF($D69="","",(IF($C69="","",IF(ISNA(SUMIF('14'!$CA:$CA,$C69,'14'!$CB:$CB)),0,SUMIF('14'!$CA:$CA,$C69,'14'!$CB:$CB)))-IF($D69="","",IF(ISNA(SUMIF('14'!$B:$B,$D69,'14'!$L:$L)),0,SUMIF('14'!$B:$B,$D69,'14'!$L:$L)))))</f>
        <v>0</v>
      </c>
      <c r="T69" s="34">
        <f>IF($D69="","",(IF($C69="","",IF(ISNA(SUMIF('15'!$CA:$CA,$C69,'15'!$CB:$CB)),0,SUMIF('15'!$CA:$CA,$C69,'15'!$CB:$CB)))-IF($D69="","",IF(ISNA(SUMIF('15'!$B:$B,$D69,'15'!$L:$L)),0,SUMIF('15'!$B:$B,$D69,'15'!$L:$L)))))</f>
        <v>0</v>
      </c>
      <c r="U69" s="34">
        <f>IF($D69="","",(IF($C69="","",IF(ISNA(SUMIF('16'!$CA:$CA,$C69,'16'!$CB:$CB)),0,SUMIF('16'!$CA:$CA,$C69,'16'!$CB:$CB)))-IF($D69="","",IF(ISNA(SUMIF('16'!$B:$B,$D69,'16'!$L:$L)),0,SUMIF('16'!$B:$B,$D69,'16'!$L:$L)))))</f>
        <v>0</v>
      </c>
      <c r="V69" s="34">
        <f>IF($D69="","",(IF($C69="","",IF(ISNA(SUMIF('17'!$CA:$CA,$C69,'17'!$CB:$CB)),0,SUMIF('17'!$CA:$CA,$C69,'17'!$CB:$CB)))-IF($D69="","",IF(ISNA(SUMIF('17'!$B:$B,$D69,'17'!$L:$L)),0,SUMIF('17'!$B:$B,$D69,'17'!$L:$L)))))</f>
        <v>0</v>
      </c>
      <c r="W69" s="34">
        <f>IF($D69="","",(IF($C69="","",IF(ISNA(SUMIF('18'!$CA:$CA,$C69,'18'!$CB:$CB)),0,SUMIF('18'!$CA:$CA,$C69,'18'!$CB:$CB)))-IF($D69="","",IF(ISNA(SUMIF('18'!$B:$B,$D69,'18'!$L:$L)),0,SUMIF('18'!$B:$B,$D69,'18'!$L:$L)))))</f>
        <v>0</v>
      </c>
      <c r="X69" s="34">
        <f>IF($D69="","",(IF($C69="","",IF(ISNA(SUMIF('19'!$CA:$CA,$C69,'19'!$CB:$CB)),0,SUMIF('19'!$CA:$CA,$C69,'19'!$CB:$CB)))-IF($D69="","",IF(ISNA(SUMIF('19'!$B:$B,$D69,'19'!$L:$L)),0,SUMIF('19'!$B:$B,$D69,'19'!$L:$L)))))</f>
        <v>0</v>
      </c>
      <c r="Y69" s="34">
        <f>IF($D69="","",(IF($C69="","",IF(ISNA(SUMIF('20'!$CA:$CA,$C69,'20'!$CB:$CB)),0,SUMIF('20'!$CA:$CA,$C69,'20'!$CB:$CB)))-IF($D69="","",IF(ISNA(SUMIF('20'!$B:$B,$D69,'20'!$L:$L)),0,SUMIF('20'!$B:$B,$D69,'20'!$L:$L)))))</f>
        <v>0</v>
      </c>
      <c r="Z69" s="34">
        <f>IF($D69="","",(IF($C69="","",IF(ISNA(SUMIF('21'!$CA:$CA,$C69,'21'!$CB:$CB)),0,SUMIF('21'!$CA:$CA,$C69,'21'!$CB:$CB)))-IF($D69="","",IF(ISNA(SUMIF('21'!$B:$B,$D69,'21'!$L:$L)),0,SUMIF('21'!$B:$B,$D69,'21'!$L:$L)))))</f>
        <v>0</v>
      </c>
      <c r="AA69" s="34">
        <f>IF($D69="","",(IF($C69="","",IF(ISNA(SUMIF('22'!$CA:$CA,$C69,'22'!$CB:$CB)),0,SUMIF('22'!$CA:$CA,$C69,'22'!$CB:$CB)))-IF($D69="","",IF(ISNA(SUMIF('22'!$B:$B,$D69,'22'!$L:$L)),0,SUMIF('22'!$B:$B,$D69,'22'!$L:$L)))))</f>
        <v>0</v>
      </c>
      <c r="AB69" s="34">
        <f>IF($D69="","",(IF($C69="","",IF(ISNA(SUMIF('23'!$CA:$CA,$C69,'23'!$CB:$CB)),0,SUMIF('23'!$CA:$CA,$C69,'23'!$CB:$CB)))-IF($D69="","",IF(ISNA(SUMIF('23'!$B:$B,$D69,'23'!$L:$L)),0,SUMIF('23'!$B:$B,$D69,'23'!$L:$L)))))</f>
        <v>0</v>
      </c>
      <c r="AC69" s="34">
        <f>IF($D69="","",(IF($C69="","",IF(ISNA(SUMIF('24'!$CA:$CA,$C69,'24'!$CB:$CB)),0,SUMIF('24'!$CA:$CA,$C69,'24'!$CB:$CB)))-IF($D69="","",IF(ISNA(SUMIF('24'!$B:$B,$D69,'24'!$L:$L)),0,SUMIF('24'!$B:$B,$D69,'24'!$L:$L)))))</f>
        <v>0</v>
      </c>
      <c r="AD69" s="34">
        <f>IF($D69="","",(IF($C69="","",IF(ISNA(SUMIF('25'!$CA:$CA,$C69,'25'!$CB:$CB)),0,SUMIF('25'!$CA:$CA,$C69,'25'!$CB:$CB)))-IF($D69="","",IF(ISNA(SUMIF('25'!$B:$B,$D69,'25'!$L:$L)),0,SUMIF('25'!$B:$B,$D69,'25'!$L:$L)))))</f>
        <v>0</v>
      </c>
      <c r="AE69" s="34">
        <f>IF($D69="","",(IF($C69="","",IF(ISNA(SUMIF('26'!$CA:$CA,$C69,'26'!$CB:$CB)),0,SUMIF('26'!$CA:$CA,$C69,'26'!$CB:$CB)))-IF($D69="","",IF(ISNA(SUMIF('26'!$B:$B,$D69,'26'!$L:$L)),0,SUMIF('26'!$B:$B,$D69,'26'!$L:$L)))))</f>
        <v>0</v>
      </c>
      <c r="AF69" s="34">
        <f>IF($D69="","",(IF($C69="","",IF(ISNA(SUMIF('27'!$CA:$CA,$C69,'27'!$CB:$CB)),0,SUMIF('27'!$CA:$CA,$C69,'27'!$CB:$CB)))-IF($D69="","",IF(ISNA(SUMIF('27'!$B:$B,$D69,'27'!$L:$L)),0,SUMIF('27'!$B:$B,$D69,'27'!$L:$L)))))</f>
        <v>0</v>
      </c>
      <c r="AG69" s="34">
        <f>IF($D69="","",(IF($C69="","",IF(ISNA(SUMIF('28'!$CA:$CA,$C69,'28'!$CB:$CB)),0,SUMIF('28'!$CA:$CA,$C69,'28'!$CB:$CB)))-IF($D69="","",IF(ISNA(SUMIF('28'!$B:$B,$D69,'28'!$L:$L)),0,SUMIF('28'!$B:$B,$D69,'28'!$L:$L)))))</f>
        <v>0</v>
      </c>
      <c r="AH69" s="34">
        <f>IF($D69="","",(IF($C69="","",IF(ISNA(SUMIF('29'!$CA:$CA,$C69,'29'!$CB:$CB)),0,SUMIF('29'!$CA:$CA,$C69,'29'!$CB:$CB)))-IF($D69="","",IF(ISNA(SUMIF('29'!$B:$B,$D69,'29'!$L:$L)),0,SUMIF('29'!$B:$B,$D69,'29'!$L:$L)))))</f>
        <v>0</v>
      </c>
      <c r="AI69" s="34">
        <f>IF($D69="","",(IF($C69="","",IF(ISNA(SUMIF('30'!$CA:$CA,$C69,'30'!$CB:$CB)),0,SUMIF('30'!$CA:$CA,$C69,'30'!$CB:$CB)))-IF($D69="","",IF(ISNA(SUMIF('30'!$B:$B,$D69,'30'!$L:$L)),0,SUMIF('30'!$B:$B,$D69,'30'!$L:$L)))))</f>
        <v>0</v>
      </c>
      <c r="AJ69" s="34">
        <f>IF($D69="","",(IF($C69="","",IF(ISNA(SUMIF('31'!$CA:$CA,$C69,'31'!$CB:$CB)),0,SUMIF('31'!$CA:$CA,$C69,'31'!$CB:$CB)))-IF($D69="","",IF(ISNA(SUMIF('31'!$B:$B,$D69,'31'!$L:$L)),0,SUMIF('31'!$B:$B,$D69,'31'!$L:$L)))))</f>
        <v>0</v>
      </c>
      <c r="AK69" s="35">
        <f t="shared" si="2"/>
        <v>0</v>
      </c>
      <c r="AL69" s="31">
        <f t="shared" si="3"/>
        <v>204</v>
      </c>
    </row>
    <row r="70" spans="1:38" ht="18" x14ac:dyDescent="0.25">
      <c r="A70" s="19">
        <v>64</v>
      </c>
      <c r="C70" s="39">
        <f>IF(D70="","",VLOOKUP('CUADRO GENERADO'!D70,'BASE DATOS CONDUCTORES'!B:C,2,FALSE))</f>
        <v>2602</v>
      </c>
      <c r="D70" s="28">
        <f>IFERROR(VLOOKUP(A70,'BASE DATOS CONDUCTORES'!$X$4:$AB$403,5,FALSE),"")</f>
        <v>205</v>
      </c>
      <c r="E70" s="34" t="str">
        <f>IF(ISNA(VLOOKUP(D70,SALDOS!C:D,2,FALSE)),"",VLOOKUP(D70,SALDOS!C:D,2,FALSE))</f>
        <v/>
      </c>
      <c r="F70" s="34">
        <f>IF($D70="","",(IF($C70="","",IF(ISNA(SUMIF('1'!$CA:$CA,$C70,'1'!$CB:$CB)),0,SUMIF('1'!$CA:$CA,$C70,'1'!$CB:$CB)))-IF($D70="","",IF(ISNA(SUMIF('1'!$B:$B,$D70,'1'!$L:$L)),0,SUMIF('1'!$B:$B,$D70,'1'!$L:$L)))))</f>
        <v>0</v>
      </c>
      <c r="G70" s="34">
        <f>IF($D70="","",(IF($C70="","",IF(ISNA(SUMIF('2'!$CA:$CA,$C70,'2'!$CB:$CB)),0,SUMIF('2'!$CA:$CA,$C70,'2'!$CB:$CB)))-IF($D70="","",IF(ISNA(SUMIF('2'!$B:$B,$D70,'2'!$L:$L)),0,SUMIF('2'!$B:$B,$D70,'2'!$L:$L)))))</f>
        <v>0</v>
      </c>
      <c r="H70" s="34">
        <f>IF($D70="","",(IF($C70="","",IF(ISNA(SUMIF('3'!$CA:$CA,$C70,'3'!$CB:$CB)),0,SUMIF('3'!$CA:$CA,$C70,'3'!$CB:$CB)))-IF($D70="","",IF(ISNA(SUMIF('3'!$B:$B,$D70,'3'!$L:$L)),0,SUMIF('3'!$B:$B,$D70,'3'!$L:$L)))))</f>
        <v>0</v>
      </c>
      <c r="I70" s="34">
        <f>IF($D70="","",(IF($C70="","",IF(ISNA(SUMIF('4'!$CA:$CA,$C70,'4'!$CB:$CB)),0,SUMIF('4'!$CA:$CA,$C70,'4'!$CB:$CB)))-IF($D70="","",IF(ISNA(SUMIF('4'!$B:$B,$D70,'4'!$L:$L)),0,SUMIF('4'!$B:$B,$D70,'4'!$L:$L)))))</f>
        <v>0</v>
      </c>
      <c r="J70" s="34">
        <f>IF($D70="","",(IF($C70="","",IF(ISNA(SUMIF('5'!$CA:$CA,$C70,'5'!$CB:$CB)),0,SUMIF('5'!$CA:$CA,$C70,'5'!$CB:$CB)))-IF($D70="","",IF(ISNA(SUMIF('5'!$B:$B,$D70,'5'!$L:$L)),0,SUMIF('5'!$B:$B,$D70,'5'!$L:$L)))))</f>
        <v>0</v>
      </c>
      <c r="K70" s="34">
        <f>IF($D70="","",(IF($C70="","",IF(ISNA(SUMIF('6'!$CA:$CA,$C70,'6'!$CB:$CB)),0,SUMIF('6'!$CA:$CA,$C70,'6'!$CB:$CB)))-IF($D70="","",IF(ISNA(SUMIF('6'!$B:$B,$D70,'6'!$L:$L)),0,SUMIF('6'!$B:$B,$D70,'6'!$L:$L)))))</f>
        <v>0</v>
      </c>
      <c r="L70" s="34">
        <f>IF($D70="","",(IF($C70="","",IF(ISNA(SUMIF('7'!$CA:$CA,$C70,'7'!$CB:$CB)),0,SUMIF('7'!$CA:$CA,$C70,'7'!$CB:$CB)))-IF($D70="","",IF(ISNA(SUMIF('7'!$B:$B,$D70,'7'!$L:$L)),0,SUMIF('7'!$B:$B,$D70,'7'!$L:$L)))))</f>
        <v>0</v>
      </c>
      <c r="M70" s="34">
        <f>IF($D70="","",(IF($C70="","",IF(ISNA(SUMIF('8'!$CA:$CA,$C70,'8'!$CB:$CB)),0,SUMIF('8'!$CA:$CA,$C70,'8'!$CB:$CB)))-IF($D70="","",IF(ISNA(SUMIF('8'!$B:$B,$D70,'8'!$L:$L)),0,SUMIF('8'!$B:$B,$D70,'8'!$L:$L)))))</f>
        <v>0</v>
      </c>
      <c r="N70" s="34">
        <f>IF($D70="","",(IF($C70="","",IF(ISNA(SUMIF('9'!$CA:$CA,$C70,'9'!$CB:$CB)),0,SUMIF('9'!$CA:$CA,$C70,'9'!$CB:$CB)))-IF($D70="","",IF(ISNA(SUMIF('9'!$B:$B,$D70,'9'!$L:$L)),0,SUMIF('9'!$B:$B,$D70,'9'!$L:$L)))))</f>
        <v>0</v>
      </c>
      <c r="O70" s="34">
        <f>IF($D70="","",(IF($C70="","",IF(ISNA(SUMIF('10'!$CA:$CA,$C70,'10'!$CB:$CB)),0,SUMIF('10'!$CA:$CA,$C70,'10'!$CB:$CB)))-IF($D70="","",IF(ISNA(SUMIF('10'!$B:$B,$D70,'10'!$L:$L)),0,SUMIF('10'!$B:$B,$D70,'10'!$L:$L)))))</f>
        <v>0</v>
      </c>
      <c r="P70" s="34">
        <f>IF($D70="","",(IF($C70="","",IF(ISNA(SUMIF('11'!$CA:$CA,$C70,'11'!$CB:$CB)),0,SUMIF('11'!$CA:$CA,$C70,'11'!$CB:$CB)))-IF($D70="","",IF(ISNA(SUMIF('11'!$B:$B,$D70,'11'!$L:$L)),0,SUMIF('11'!$B:$B,$D70,'11'!$L:$L)))))</f>
        <v>0</v>
      </c>
      <c r="Q70" s="34">
        <f>IF($D70="","",(IF($C70="","",IF(ISNA(SUMIF('12'!$CA:$CA,$C70,'12'!$CB:$CB)),0,SUMIF('12'!$CA:$CA,$C70,'12'!$CB:$CB)))-IF($D70="","",IF(ISNA(SUMIF('12'!$B:$B,$D70,'12'!$L:$L)),0,SUMIF('12'!$B:$B,$D70,'12'!$L:$L)))))</f>
        <v>0</v>
      </c>
      <c r="R70" s="34">
        <f>IF($D70="","",(IF($C70="","",IF(ISNA(SUMIF('13'!$CA:$CA,$C70,'13'!$CB:$CB)),0,SUMIF('13'!$CA:$CA,$C70,'13'!$CB:$CB)))-IF($D70="","",IF(ISNA(SUMIF('13'!$B:$B,$D70,'13'!$L:$L)),0,SUMIF('13'!$B:$B,$D70,'13'!$L:$L)))))</f>
        <v>0</v>
      </c>
      <c r="S70" s="34">
        <f>IF($D70="","",(IF($C70="","",IF(ISNA(SUMIF('14'!$CA:$CA,$C70,'14'!$CB:$CB)),0,SUMIF('14'!$CA:$CA,$C70,'14'!$CB:$CB)))-IF($D70="","",IF(ISNA(SUMIF('14'!$B:$B,$D70,'14'!$L:$L)),0,SUMIF('14'!$B:$B,$D70,'14'!$L:$L)))))</f>
        <v>0</v>
      </c>
      <c r="T70" s="34">
        <f>IF($D70="","",(IF($C70="","",IF(ISNA(SUMIF('15'!$CA:$CA,$C70,'15'!$CB:$CB)),0,SUMIF('15'!$CA:$CA,$C70,'15'!$CB:$CB)))-IF($D70="","",IF(ISNA(SUMIF('15'!$B:$B,$D70,'15'!$L:$L)),0,SUMIF('15'!$B:$B,$D70,'15'!$L:$L)))))</f>
        <v>0</v>
      </c>
      <c r="U70" s="34">
        <f>IF($D70="","",(IF($C70="","",IF(ISNA(SUMIF('16'!$CA:$CA,$C70,'16'!$CB:$CB)),0,SUMIF('16'!$CA:$CA,$C70,'16'!$CB:$CB)))-IF($D70="","",IF(ISNA(SUMIF('16'!$B:$B,$D70,'16'!$L:$L)),0,SUMIF('16'!$B:$B,$D70,'16'!$L:$L)))))</f>
        <v>0</v>
      </c>
      <c r="V70" s="34">
        <f>IF($D70="","",(IF($C70="","",IF(ISNA(SUMIF('17'!$CA:$CA,$C70,'17'!$CB:$CB)),0,SUMIF('17'!$CA:$CA,$C70,'17'!$CB:$CB)))-IF($D70="","",IF(ISNA(SUMIF('17'!$B:$B,$D70,'17'!$L:$L)),0,SUMIF('17'!$B:$B,$D70,'17'!$L:$L)))))</f>
        <v>0</v>
      </c>
      <c r="W70" s="34">
        <f>IF($D70="","",(IF($C70="","",IF(ISNA(SUMIF('18'!$CA:$CA,$C70,'18'!$CB:$CB)),0,SUMIF('18'!$CA:$CA,$C70,'18'!$CB:$CB)))-IF($D70="","",IF(ISNA(SUMIF('18'!$B:$B,$D70,'18'!$L:$L)),0,SUMIF('18'!$B:$B,$D70,'18'!$L:$L)))))</f>
        <v>0</v>
      </c>
      <c r="X70" s="34">
        <f>IF($D70="","",(IF($C70="","",IF(ISNA(SUMIF('19'!$CA:$CA,$C70,'19'!$CB:$CB)),0,SUMIF('19'!$CA:$CA,$C70,'19'!$CB:$CB)))-IF($D70="","",IF(ISNA(SUMIF('19'!$B:$B,$D70,'19'!$L:$L)),0,SUMIF('19'!$B:$B,$D70,'19'!$L:$L)))))</f>
        <v>0</v>
      </c>
      <c r="Y70" s="34">
        <f>IF($D70="","",(IF($C70="","",IF(ISNA(SUMIF('20'!$CA:$CA,$C70,'20'!$CB:$CB)),0,SUMIF('20'!$CA:$CA,$C70,'20'!$CB:$CB)))-IF($D70="","",IF(ISNA(SUMIF('20'!$B:$B,$D70,'20'!$L:$L)),0,SUMIF('20'!$B:$B,$D70,'20'!$L:$L)))))</f>
        <v>0</v>
      </c>
      <c r="Z70" s="34">
        <f>IF($D70="","",(IF($C70="","",IF(ISNA(SUMIF('21'!$CA:$CA,$C70,'21'!$CB:$CB)),0,SUMIF('21'!$CA:$CA,$C70,'21'!$CB:$CB)))-IF($D70="","",IF(ISNA(SUMIF('21'!$B:$B,$D70,'21'!$L:$L)),0,SUMIF('21'!$B:$B,$D70,'21'!$L:$L)))))</f>
        <v>0</v>
      </c>
      <c r="AA70" s="34">
        <f>IF($D70="","",(IF($C70="","",IF(ISNA(SUMIF('22'!$CA:$CA,$C70,'22'!$CB:$CB)),0,SUMIF('22'!$CA:$CA,$C70,'22'!$CB:$CB)))-IF($D70="","",IF(ISNA(SUMIF('22'!$B:$B,$D70,'22'!$L:$L)),0,SUMIF('22'!$B:$B,$D70,'22'!$L:$L)))))</f>
        <v>0</v>
      </c>
      <c r="AB70" s="34">
        <f>IF($D70="","",(IF($C70="","",IF(ISNA(SUMIF('23'!$CA:$CA,$C70,'23'!$CB:$CB)),0,SUMIF('23'!$CA:$CA,$C70,'23'!$CB:$CB)))-IF($D70="","",IF(ISNA(SUMIF('23'!$B:$B,$D70,'23'!$L:$L)),0,SUMIF('23'!$B:$B,$D70,'23'!$L:$L)))))</f>
        <v>0</v>
      </c>
      <c r="AC70" s="34">
        <f>IF($D70="","",(IF($C70="","",IF(ISNA(SUMIF('24'!$CA:$CA,$C70,'24'!$CB:$CB)),0,SUMIF('24'!$CA:$CA,$C70,'24'!$CB:$CB)))-IF($D70="","",IF(ISNA(SUMIF('24'!$B:$B,$D70,'24'!$L:$L)),0,SUMIF('24'!$B:$B,$D70,'24'!$L:$L)))))</f>
        <v>0</v>
      </c>
      <c r="AD70" s="34">
        <f>IF($D70="","",(IF($C70="","",IF(ISNA(SUMIF('25'!$CA:$CA,$C70,'25'!$CB:$CB)),0,SUMIF('25'!$CA:$CA,$C70,'25'!$CB:$CB)))-IF($D70="","",IF(ISNA(SUMIF('25'!$B:$B,$D70,'25'!$L:$L)),0,SUMIF('25'!$B:$B,$D70,'25'!$L:$L)))))</f>
        <v>0</v>
      </c>
      <c r="AE70" s="34">
        <f>IF($D70="","",(IF($C70="","",IF(ISNA(SUMIF('26'!$CA:$CA,$C70,'26'!$CB:$CB)),0,SUMIF('26'!$CA:$CA,$C70,'26'!$CB:$CB)))-IF($D70="","",IF(ISNA(SUMIF('26'!$B:$B,$D70,'26'!$L:$L)),0,SUMIF('26'!$B:$B,$D70,'26'!$L:$L)))))</f>
        <v>0</v>
      </c>
      <c r="AF70" s="34">
        <f>IF($D70="","",(IF($C70="","",IF(ISNA(SUMIF('27'!$CA:$CA,$C70,'27'!$CB:$CB)),0,SUMIF('27'!$CA:$CA,$C70,'27'!$CB:$CB)))-IF($D70="","",IF(ISNA(SUMIF('27'!$B:$B,$D70,'27'!$L:$L)),0,SUMIF('27'!$B:$B,$D70,'27'!$L:$L)))))</f>
        <v>0</v>
      </c>
      <c r="AG70" s="34">
        <f>IF($D70="","",(IF($C70="","",IF(ISNA(SUMIF('28'!$CA:$CA,$C70,'28'!$CB:$CB)),0,SUMIF('28'!$CA:$CA,$C70,'28'!$CB:$CB)))-IF($D70="","",IF(ISNA(SUMIF('28'!$B:$B,$D70,'28'!$L:$L)),0,SUMIF('28'!$B:$B,$D70,'28'!$L:$L)))))</f>
        <v>0</v>
      </c>
      <c r="AH70" s="34">
        <f>IF($D70="","",(IF($C70="","",IF(ISNA(SUMIF('29'!$CA:$CA,$C70,'29'!$CB:$CB)),0,SUMIF('29'!$CA:$CA,$C70,'29'!$CB:$CB)))-IF($D70="","",IF(ISNA(SUMIF('29'!$B:$B,$D70,'29'!$L:$L)),0,SUMIF('29'!$B:$B,$D70,'29'!$L:$L)))))</f>
        <v>0</v>
      </c>
      <c r="AI70" s="34">
        <f>IF($D70="","",(IF($C70="","",IF(ISNA(SUMIF('30'!$CA:$CA,$C70,'30'!$CB:$CB)),0,SUMIF('30'!$CA:$CA,$C70,'30'!$CB:$CB)))-IF($D70="","",IF(ISNA(SUMIF('30'!$B:$B,$D70,'30'!$L:$L)),0,SUMIF('30'!$B:$B,$D70,'30'!$L:$L)))))</f>
        <v>0</v>
      </c>
      <c r="AJ70" s="34">
        <f>IF($D70="","",(IF($C70="","",IF(ISNA(SUMIF('31'!$CA:$CA,$C70,'31'!$CB:$CB)),0,SUMIF('31'!$CA:$CA,$C70,'31'!$CB:$CB)))-IF($D70="","",IF(ISNA(SUMIF('31'!$B:$B,$D70,'31'!$L:$L)),0,SUMIF('31'!$B:$B,$D70,'31'!$L:$L)))))</f>
        <v>0</v>
      </c>
      <c r="AK70" s="35">
        <f t="shared" si="2"/>
        <v>0</v>
      </c>
      <c r="AL70" s="31">
        <f t="shared" si="3"/>
        <v>205</v>
      </c>
    </row>
    <row r="71" spans="1:38" ht="18" x14ac:dyDescent="0.25">
      <c r="A71" s="19">
        <v>65</v>
      </c>
      <c r="C71" s="39">
        <f>IF(D71="","",VLOOKUP('CUADRO GENERADO'!D71,'BASE DATOS CONDUCTORES'!B:C,2,FALSE))</f>
        <v>2717</v>
      </c>
      <c r="D71" s="28">
        <f>IFERROR(VLOOKUP(A71,'BASE DATOS CONDUCTORES'!$X$4:$AB$403,5,FALSE),"")</f>
        <v>206</v>
      </c>
      <c r="E71" s="34" t="str">
        <f>IF(ISNA(VLOOKUP(D71,SALDOS!C:D,2,FALSE)),"",VLOOKUP(D71,SALDOS!C:D,2,FALSE))</f>
        <v/>
      </c>
      <c r="F71" s="34">
        <f>IF($D71="","",(IF($C71="","",IF(ISNA(SUMIF('1'!$CA:$CA,$C71,'1'!$CB:$CB)),0,SUMIF('1'!$CA:$CA,$C71,'1'!$CB:$CB)))-IF($D71="","",IF(ISNA(SUMIF('1'!$B:$B,$D71,'1'!$L:$L)),0,SUMIF('1'!$B:$B,$D71,'1'!$L:$L)))))</f>
        <v>0</v>
      </c>
      <c r="G71" s="34">
        <f>IF($D71="","",(IF($C71="","",IF(ISNA(SUMIF('2'!$CA:$CA,$C71,'2'!$CB:$CB)),0,SUMIF('2'!$CA:$CA,$C71,'2'!$CB:$CB)))-IF($D71="","",IF(ISNA(SUMIF('2'!$B:$B,$D71,'2'!$L:$L)),0,SUMIF('2'!$B:$B,$D71,'2'!$L:$L)))))</f>
        <v>0</v>
      </c>
      <c r="H71" s="34">
        <f>IF($D71="","",(IF($C71="","",IF(ISNA(SUMIF('3'!$CA:$CA,$C71,'3'!$CB:$CB)),0,SUMIF('3'!$CA:$CA,$C71,'3'!$CB:$CB)))-IF($D71="","",IF(ISNA(SUMIF('3'!$B:$B,$D71,'3'!$L:$L)),0,SUMIF('3'!$B:$B,$D71,'3'!$L:$L)))))</f>
        <v>0</v>
      </c>
      <c r="I71" s="34">
        <f>IF($D71="","",(IF($C71="","",IF(ISNA(SUMIF('4'!$CA:$CA,$C71,'4'!$CB:$CB)),0,SUMIF('4'!$CA:$CA,$C71,'4'!$CB:$CB)))-IF($D71="","",IF(ISNA(SUMIF('4'!$B:$B,$D71,'4'!$L:$L)),0,SUMIF('4'!$B:$B,$D71,'4'!$L:$L)))))</f>
        <v>0</v>
      </c>
      <c r="J71" s="34">
        <f>IF($D71="","",(IF($C71="","",IF(ISNA(SUMIF('5'!$CA:$CA,$C71,'5'!$CB:$CB)),0,SUMIF('5'!$CA:$CA,$C71,'5'!$CB:$CB)))-IF($D71="","",IF(ISNA(SUMIF('5'!$B:$B,$D71,'5'!$L:$L)),0,SUMIF('5'!$B:$B,$D71,'5'!$L:$L)))))</f>
        <v>0</v>
      </c>
      <c r="K71" s="34">
        <f>IF($D71="","",(IF($C71="","",IF(ISNA(SUMIF('6'!$CA:$CA,$C71,'6'!$CB:$CB)),0,SUMIF('6'!$CA:$CA,$C71,'6'!$CB:$CB)))-IF($D71="","",IF(ISNA(SUMIF('6'!$B:$B,$D71,'6'!$L:$L)),0,SUMIF('6'!$B:$B,$D71,'6'!$L:$L)))))</f>
        <v>0</v>
      </c>
      <c r="L71" s="34">
        <f>IF($D71="","",(IF($C71="","",IF(ISNA(SUMIF('7'!$CA:$CA,$C71,'7'!$CB:$CB)),0,SUMIF('7'!$CA:$CA,$C71,'7'!$CB:$CB)))-IF($D71="","",IF(ISNA(SUMIF('7'!$B:$B,$D71,'7'!$L:$L)),0,SUMIF('7'!$B:$B,$D71,'7'!$L:$L)))))</f>
        <v>0</v>
      </c>
      <c r="M71" s="34">
        <f>IF($D71="","",(IF($C71="","",IF(ISNA(SUMIF('8'!$CA:$CA,$C71,'8'!$CB:$CB)),0,SUMIF('8'!$CA:$CA,$C71,'8'!$CB:$CB)))-IF($D71="","",IF(ISNA(SUMIF('8'!$B:$B,$D71,'8'!$L:$L)),0,SUMIF('8'!$B:$B,$D71,'8'!$L:$L)))))</f>
        <v>0</v>
      </c>
      <c r="N71" s="34">
        <f>IF($D71="","",(IF($C71="","",IF(ISNA(SUMIF('9'!$CA:$CA,$C71,'9'!$CB:$CB)),0,SUMIF('9'!$CA:$CA,$C71,'9'!$CB:$CB)))-IF($D71="","",IF(ISNA(SUMIF('9'!$B:$B,$D71,'9'!$L:$L)),0,SUMIF('9'!$B:$B,$D71,'9'!$L:$L)))))</f>
        <v>0</v>
      </c>
      <c r="O71" s="34">
        <f>IF($D71="","",(IF($C71="","",IF(ISNA(SUMIF('10'!$CA:$CA,$C71,'10'!$CB:$CB)),0,SUMIF('10'!$CA:$CA,$C71,'10'!$CB:$CB)))-IF($D71="","",IF(ISNA(SUMIF('10'!$B:$B,$D71,'10'!$L:$L)),0,SUMIF('10'!$B:$B,$D71,'10'!$L:$L)))))</f>
        <v>0</v>
      </c>
      <c r="P71" s="34">
        <f>IF($D71="","",(IF($C71="","",IF(ISNA(SUMIF('11'!$CA:$CA,$C71,'11'!$CB:$CB)),0,SUMIF('11'!$CA:$CA,$C71,'11'!$CB:$CB)))-IF($D71="","",IF(ISNA(SUMIF('11'!$B:$B,$D71,'11'!$L:$L)),0,SUMIF('11'!$B:$B,$D71,'11'!$L:$L)))))</f>
        <v>0</v>
      </c>
      <c r="Q71" s="34">
        <f>IF($D71="","",(IF($C71="","",IF(ISNA(SUMIF('12'!$CA:$CA,$C71,'12'!$CB:$CB)),0,SUMIF('12'!$CA:$CA,$C71,'12'!$CB:$CB)))-IF($D71="","",IF(ISNA(SUMIF('12'!$B:$B,$D71,'12'!$L:$L)),0,SUMIF('12'!$B:$B,$D71,'12'!$L:$L)))))</f>
        <v>0</v>
      </c>
      <c r="R71" s="34">
        <f>IF($D71="","",(IF($C71="","",IF(ISNA(SUMIF('13'!$CA:$CA,$C71,'13'!$CB:$CB)),0,SUMIF('13'!$CA:$CA,$C71,'13'!$CB:$CB)))-IF($D71="","",IF(ISNA(SUMIF('13'!$B:$B,$D71,'13'!$L:$L)),0,SUMIF('13'!$B:$B,$D71,'13'!$L:$L)))))</f>
        <v>0</v>
      </c>
      <c r="S71" s="34">
        <f>IF($D71="","",(IF($C71="","",IF(ISNA(SUMIF('14'!$CA:$CA,$C71,'14'!$CB:$CB)),0,SUMIF('14'!$CA:$CA,$C71,'14'!$CB:$CB)))-IF($D71="","",IF(ISNA(SUMIF('14'!$B:$B,$D71,'14'!$L:$L)),0,SUMIF('14'!$B:$B,$D71,'14'!$L:$L)))))</f>
        <v>0</v>
      </c>
      <c r="T71" s="34">
        <f>IF($D71="","",(IF($C71="","",IF(ISNA(SUMIF('15'!$CA:$CA,$C71,'15'!$CB:$CB)),0,SUMIF('15'!$CA:$CA,$C71,'15'!$CB:$CB)))-IF($D71="","",IF(ISNA(SUMIF('15'!$B:$B,$D71,'15'!$L:$L)),0,SUMIF('15'!$B:$B,$D71,'15'!$L:$L)))))</f>
        <v>0</v>
      </c>
      <c r="U71" s="34">
        <f>IF($D71="","",(IF($C71="","",IF(ISNA(SUMIF('16'!$CA:$CA,$C71,'16'!$CB:$CB)),0,SUMIF('16'!$CA:$CA,$C71,'16'!$CB:$CB)))-IF($D71="","",IF(ISNA(SUMIF('16'!$B:$B,$D71,'16'!$L:$L)),0,SUMIF('16'!$B:$B,$D71,'16'!$L:$L)))))</f>
        <v>0</v>
      </c>
      <c r="V71" s="34">
        <f>IF($D71="","",(IF($C71="","",IF(ISNA(SUMIF('17'!$CA:$CA,$C71,'17'!$CB:$CB)),0,SUMIF('17'!$CA:$CA,$C71,'17'!$CB:$CB)))-IF($D71="","",IF(ISNA(SUMIF('17'!$B:$B,$D71,'17'!$L:$L)),0,SUMIF('17'!$B:$B,$D71,'17'!$L:$L)))))</f>
        <v>0</v>
      </c>
      <c r="W71" s="34">
        <f>IF($D71="","",(IF($C71="","",IF(ISNA(SUMIF('18'!$CA:$CA,$C71,'18'!$CB:$CB)),0,SUMIF('18'!$CA:$CA,$C71,'18'!$CB:$CB)))-IF($D71="","",IF(ISNA(SUMIF('18'!$B:$B,$D71,'18'!$L:$L)),0,SUMIF('18'!$B:$B,$D71,'18'!$L:$L)))))</f>
        <v>0</v>
      </c>
      <c r="X71" s="34">
        <f>IF($D71="","",(IF($C71="","",IF(ISNA(SUMIF('19'!$CA:$CA,$C71,'19'!$CB:$CB)),0,SUMIF('19'!$CA:$CA,$C71,'19'!$CB:$CB)))-IF($D71="","",IF(ISNA(SUMIF('19'!$B:$B,$D71,'19'!$L:$L)),0,SUMIF('19'!$B:$B,$D71,'19'!$L:$L)))))</f>
        <v>0</v>
      </c>
      <c r="Y71" s="34">
        <f>IF($D71="","",(IF($C71="","",IF(ISNA(SUMIF('20'!$CA:$CA,$C71,'20'!$CB:$CB)),0,SUMIF('20'!$CA:$CA,$C71,'20'!$CB:$CB)))-IF($D71="","",IF(ISNA(SUMIF('20'!$B:$B,$D71,'20'!$L:$L)),0,SUMIF('20'!$B:$B,$D71,'20'!$L:$L)))))</f>
        <v>0</v>
      </c>
      <c r="Z71" s="34">
        <f>IF($D71="","",(IF($C71="","",IF(ISNA(SUMIF('21'!$CA:$CA,$C71,'21'!$CB:$CB)),0,SUMIF('21'!$CA:$CA,$C71,'21'!$CB:$CB)))-IF($D71="","",IF(ISNA(SUMIF('21'!$B:$B,$D71,'21'!$L:$L)),0,SUMIF('21'!$B:$B,$D71,'21'!$L:$L)))))</f>
        <v>0</v>
      </c>
      <c r="AA71" s="34">
        <f>IF($D71="","",(IF($C71="","",IF(ISNA(SUMIF('22'!$CA:$CA,$C71,'22'!$CB:$CB)),0,SUMIF('22'!$CA:$CA,$C71,'22'!$CB:$CB)))-IF($D71="","",IF(ISNA(SUMIF('22'!$B:$B,$D71,'22'!$L:$L)),0,SUMIF('22'!$B:$B,$D71,'22'!$L:$L)))))</f>
        <v>0</v>
      </c>
      <c r="AB71" s="34">
        <f>IF($D71="","",(IF($C71="","",IF(ISNA(SUMIF('23'!$CA:$CA,$C71,'23'!$CB:$CB)),0,SUMIF('23'!$CA:$CA,$C71,'23'!$CB:$CB)))-IF($D71="","",IF(ISNA(SUMIF('23'!$B:$B,$D71,'23'!$L:$L)),0,SUMIF('23'!$B:$B,$D71,'23'!$L:$L)))))</f>
        <v>0</v>
      </c>
      <c r="AC71" s="34">
        <f>IF($D71="","",(IF($C71="","",IF(ISNA(SUMIF('24'!$CA:$CA,$C71,'24'!$CB:$CB)),0,SUMIF('24'!$CA:$CA,$C71,'24'!$CB:$CB)))-IF($D71="","",IF(ISNA(SUMIF('24'!$B:$B,$D71,'24'!$L:$L)),0,SUMIF('24'!$B:$B,$D71,'24'!$L:$L)))))</f>
        <v>0</v>
      </c>
      <c r="AD71" s="34">
        <f>IF($D71="","",(IF($C71="","",IF(ISNA(SUMIF('25'!$CA:$CA,$C71,'25'!$CB:$CB)),0,SUMIF('25'!$CA:$CA,$C71,'25'!$CB:$CB)))-IF($D71="","",IF(ISNA(SUMIF('25'!$B:$B,$D71,'25'!$L:$L)),0,SUMIF('25'!$B:$B,$D71,'25'!$L:$L)))))</f>
        <v>0</v>
      </c>
      <c r="AE71" s="34">
        <f>IF($D71="","",(IF($C71="","",IF(ISNA(SUMIF('26'!$CA:$CA,$C71,'26'!$CB:$CB)),0,SUMIF('26'!$CA:$CA,$C71,'26'!$CB:$CB)))-IF($D71="","",IF(ISNA(SUMIF('26'!$B:$B,$D71,'26'!$L:$L)),0,SUMIF('26'!$B:$B,$D71,'26'!$L:$L)))))</f>
        <v>0</v>
      </c>
      <c r="AF71" s="34">
        <f>IF($D71="","",(IF($C71="","",IF(ISNA(SUMIF('27'!$CA:$CA,$C71,'27'!$CB:$CB)),0,SUMIF('27'!$CA:$CA,$C71,'27'!$CB:$CB)))-IF($D71="","",IF(ISNA(SUMIF('27'!$B:$B,$D71,'27'!$L:$L)),0,SUMIF('27'!$B:$B,$D71,'27'!$L:$L)))))</f>
        <v>0</v>
      </c>
      <c r="AG71" s="34">
        <f>IF($D71="","",(IF($C71="","",IF(ISNA(SUMIF('28'!$CA:$CA,$C71,'28'!$CB:$CB)),0,SUMIF('28'!$CA:$CA,$C71,'28'!$CB:$CB)))-IF($D71="","",IF(ISNA(SUMIF('28'!$B:$B,$D71,'28'!$L:$L)),0,SUMIF('28'!$B:$B,$D71,'28'!$L:$L)))))</f>
        <v>0</v>
      </c>
      <c r="AH71" s="34">
        <f>IF($D71="","",(IF($C71="","",IF(ISNA(SUMIF('29'!$CA:$CA,$C71,'29'!$CB:$CB)),0,SUMIF('29'!$CA:$CA,$C71,'29'!$CB:$CB)))-IF($D71="","",IF(ISNA(SUMIF('29'!$B:$B,$D71,'29'!$L:$L)),0,SUMIF('29'!$B:$B,$D71,'29'!$L:$L)))))</f>
        <v>0</v>
      </c>
      <c r="AI71" s="34">
        <f>IF($D71="","",(IF($C71="","",IF(ISNA(SUMIF('30'!$CA:$CA,$C71,'30'!$CB:$CB)),0,SUMIF('30'!$CA:$CA,$C71,'30'!$CB:$CB)))-IF($D71="","",IF(ISNA(SUMIF('30'!$B:$B,$D71,'30'!$L:$L)),0,SUMIF('30'!$B:$B,$D71,'30'!$L:$L)))))</f>
        <v>0</v>
      </c>
      <c r="AJ71" s="34">
        <f>IF($D71="","",(IF($C71="","",IF(ISNA(SUMIF('31'!$CA:$CA,$C71,'31'!$CB:$CB)),0,SUMIF('31'!$CA:$CA,$C71,'31'!$CB:$CB)))-IF($D71="","",IF(ISNA(SUMIF('31'!$B:$B,$D71,'31'!$L:$L)),0,SUMIF('31'!$B:$B,$D71,'31'!$L:$L)))))</f>
        <v>0</v>
      </c>
      <c r="AK71" s="35">
        <f t="shared" si="2"/>
        <v>0</v>
      </c>
      <c r="AL71" s="31">
        <f t="shared" si="3"/>
        <v>206</v>
      </c>
    </row>
    <row r="72" spans="1:38" ht="18" x14ac:dyDescent="0.25">
      <c r="A72" s="19">
        <v>66</v>
      </c>
      <c r="C72" s="39">
        <f>IF(D72="","",VLOOKUP('CUADRO GENERADO'!D72,'BASE DATOS CONDUCTORES'!B:C,2,FALSE))</f>
        <v>6209</v>
      </c>
      <c r="D72" s="28">
        <f>IFERROR(VLOOKUP(A72,'BASE DATOS CONDUCTORES'!$X$4:$AB$403,5,FALSE),"")</f>
        <v>209</v>
      </c>
      <c r="E72" s="34" t="str">
        <f>IF(ISNA(VLOOKUP(D72,SALDOS!C:D,2,FALSE)),"",VLOOKUP(D72,SALDOS!C:D,2,FALSE))</f>
        <v/>
      </c>
      <c r="F72" s="34">
        <f>IF($D72="","",(IF($C72="","",IF(ISNA(SUMIF('1'!$CA:$CA,$C72,'1'!$CB:$CB)),0,SUMIF('1'!$CA:$CA,$C72,'1'!$CB:$CB)))-IF($D72="","",IF(ISNA(SUMIF('1'!$B:$B,$D72,'1'!$L:$L)),0,SUMIF('1'!$B:$B,$D72,'1'!$L:$L)))))</f>
        <v>0</v>
      </c>
      <c r="G72" s="34">
        <f>IF($D72="","",(IF($C72="","",IF(ISNA(SUMIF('2'!$CA:$CA,$C72,'2'!$CB:$CB)),0,SUMIF('2'!$CA:$CA,$C72,'2'!$CB:$CB)))-IF($D72="","",IF(ISNA(SUMIF('2'!$B:$B,$D72,'2'!$L:$L)),0,SUMIF('2'!$B:$B,$D72,'2'!$L:$L)))))</f>
        <v>0</v>
      </c>
      <c r="H72" s="34">
        <f>IF($D72="","",(IF($C72="","",IF(ISNA(SUMIF('3'!$CA:$CA,$C72,'3'!$CB:$CB)),0,SUMIF('3'!$CA:$CA,$C72,'3'!$CB:$CB)))-IF($D72="","",IF(ISNA(SUMIF('3'!$B:$B,$D72,'3'!$L:$L)),0,SUMIF('3'!$B:$B,$D72,'3'!$L:$L)))))</f>
        <v>0</v>
      </c>
      <c r="I72" s="34">
        <f>IF($D72="","",(IF($C72="","",IF(ISNA(SUMIF('4'!$CA:$CA,$C72,'4'!$CB:$CB)),0,SUMIF('4'!$CA:$CA,$C72,'4'!$CB:$CB)))-IF($D72="","",IF(ISNA(SUMIF('4'!$B:$B,$D72,'4'!$L:$L)),0,SUMIF('4'!$B:$B,$D72,'4'!$L:$L)))))</f>
        <v>0</v>
      </c>
      <c r="J72" s="34">
        <f>IF($D72="","",(IF($C72="","",IF(ISNA(SUMIF('5'!$CA:$CA,$C72,'5'!$CB:$CB)),0,SUMIF('5'!$CA:$CA,$C72,'5'!$CB:$CB)))-IF($D72="","",IF(ISNA(SUMIF('5'!$B:$B,$D72,'5'!$L:$L)),0,SUMIF('5'!$B:$B,$D72,'5'!$L:$L)))))</f>
        <v>0</v>
      </c>
      <c r="K72" s="34">
        <f>IF($D72="","",(IF($C72="","",IF(ISNA(SUMIF('6'!$CA:$CA,$C72,'6'!$CB:$CB)),0,SUMIF('6'!$CA:$CA,$C72,'6'!$CB:$CB)))-IF($D72="","",IF(ISNA(SUMIF('6'!$B:$B,$D72,'6'!$L:$L)),0,SUMIF('6'!$B:$B,$D72,'6'!$L:$L)))))</f>
        <v>0</v>
      </c>
      <c r="L72" s="34">
        <f>IF($D72="","",(IF($C72="","",IF(ISNA(SUMIF('7'!$CA:$CA,$C72,'7'!$CB:$CB)),0,SUMIF('7'!$CA:$CA,$C72,'7'!$CB:$CB)))-IF($D72="","",IF(ISNA(SUMIF('7'!$B:$B,$D72,'7'!$L:$L)),0,SUMIF('7'!$B:$B,$D72,'7'!$L:$L)))))</f>
        <v>0</v>
      </c>
      <c r="M72" s="34">
        <f>IF($D72="","",(IF($C72="","",IF(ISNA(SUMIF('8'!$CA:$CA,$C72,'8'!$CB:$CB)),0,SUMIF('8'!$CA:$CA,$C72,'8'!$CB:$CB)))-IF($D72="","",IF(ISNA(SUMIF('8'!$B:$B,$D72,'8'!$L:$L)),0,SUMIF('8'!$B:$B,$D72,'8'!$L:$L)))))</f>
        <v>0</v>
      </c>
      <c r="N72" s="34">
        <f>IF($D72="","",(IF($C72="","",IF(ISNA(SUMIF('9'!$CA:$CA,$C72,'9'!$CB:$CB)),0,SUMIF('9'!$CA:$CA,$C72,'9'!$CB:$CB)))-IF($D72="","",IF(ISNA(SUMIF('9'!$B:$B,$D72,'9'!$L:$L)),0,SUMIF('9'!$B:$B,$D72,'9'!$L:$L)))))</f>
        <v>0</v>
      </c>
      <c r="O72" s="34">
        <f>IF($D72="","",(IF($C72="","",IF(ISNA(SUMIF('10'!$CA:$CA,$C72,'10'!$CB:$CB)),0,SUMIF('10'!$CA:$CA,$C72,'10'!$CB:$CB)))-IF($D72="","",IF(ISNA(SUMIF('10'!$B:$B,$D72,'10'!$L:$L)),0,SUMIF('10'!$B:$B,$D72,'10'!$L:$L)))))</f>
        <v>0</v>
      </c>
      <c r="P72" s="34">
        <f>IF($D72="","",(IF($C72="","",IF(ISNA(SUMIF('11'!$CA:$CA,$C72,'11'!$CB:$CB)),0,SUMIF('11'!$CA:$CA,$C72,'11'!$CB:$CB)))-IF($D72="","",IF(ISNA(SUMIF('11'!$B:$B,$D72,'11'!$L:$L)),0,SUMIF('11'!$B:$B,$D72,'11'!$L:$L)))))</f>
        <v>0</v>
      </c>
      <c r="Q72" s="34">
        <f>IF($D72="","",(IF($C72="","",IF(ISNA(SUMIF('12'!$CA:$CA,$C72,'12'!$CB:$CB)),0,SUMIF('12'!$CA:$CA,$C72,'12'!$CB:$CB)))-IF($D72="","",IF(ISNA(SUMIF('12'!$B:$B,$D72,'12'!$L:$L)),0,SUMIF('12'!$B:$B,$D72,'12'!$L:$L)))))</f>
        <v>0</v>
      </c>
      <c r="R72" s="34">
        <f>IF($D72="","",(IF($C72="","",IF(ISNA(SUMIF('13'!$CA:$CA,$C72,'13'!$CB:$CB)),0,SUMIF('13'!$CA:$CA,$C72,'13'!$CB:$CB)))-IF($D72="","",IF(ISNA(SUMIF('13'!$B:$B,$D72,'13'!$L:$L)),0,SUMIF('13'!$B:$B,$D72,'13'!$L:$L)))))</f>
        <v>0</v>
      </c>
      <c r="S72" s="34">
        <f>IF($D72="","",(IF($C72="","",IF(ISNA(SUMIF('14'!$CA:$CA,$C72,'14'!$CB:$CB)),0,SUMIF('14'!$CA:$CA,$C72,'14'!$CB:$CB)))-IF($D72="","",IF(ISNA(SUMIF('14'!$B:$B,$D72,'14'!$L:$L)),0,SUMIF('14'!$B:$B,$D72,'14'!$L:$L)))))</f>
        <v>0</v>
      </c>
      <c r="T72" s="34">
        <f>IF($D72="","",(IF($C72="","",IF(ISNA(SUMIF('15'!$CA:$CA,$C72,'15'!$CB:$CB)),0,SUMIF('15'!$CA:$CA,$C72,'15'!$CB:$CB)))-IF($D72="","",IF(ISNA(SUMIF('15'!$B:$B,$D72,'15'!$L:$L)),0,SUMIF('15'!$B:$B,$D72,'15'!$L:$L)))))</f>
        <v>0</v>
      </c>
      <c r="U72" s="34">
        <f>IF($D72="","",(IF($C72="","",IF(ISNA(SUMIF('16'!$CA:$CA,$C72,'16'!$CB:$CB)),0,SUMIF('16'!$CA:$CA,$C72,'16'!$CB:$CB)))-IF($D72="","",IF(ISNA(SUMIF('16'!$B:$B,$D72,'16'!$L:$L)),0,SUMIF('16'!$B:$B,$D72,'16'!$L:$L)))))</f>
        <v>0</v>
      </c>
      <c r="V72" s="34">
        <f>IF($D72="","",(IF($C72="","",IF(ISNA(SUMIF('17'!$CA:$CA,$C72,'17'!$CB:$CB)),0,SUMIF('17'!$CA:$CA,$C72,'17'!$CB:$CB)))-IF($D72="","",IF(ISNA(SUMIF('17'!$B:$B,$D72,'17'!$L:$L)),0,SUMIF('17'!$B:$B,$D72,'17'!$L:$L)))))</f>
        <v>0</v>
      </c>
      <c r="W72" s="34">
        <f>IF($D72="","",(IF($C72="","",IF(ISNA(SUMIF('18'!$CA:$CA,$C72,'18'!$CB:$CB)),0,SUMIF('18'!$CA:$CA,$C72,'18'!$CB:$CB)))-IF($D72="","",IF(ISNA(SUMIF('18'!$B:$B,$D72,'18'!$L:$L)),0,SUMIF('18'!$B:$B,$D72,'18'!$L:$L)))))</f>
        <v>0</v>
      </c>
      <c r="X72" s="34">
        <f>IF($D72="","",(IF($C72="","",IF(ISNA(SUMIF('19'!$CA:$CA,$C72,'19'!$CB:$CB)),0,SUMIF('19'!$CA:$CA,$C72,'19'!$CB:$CB)))-IF($D72="","",IF(ISNA(SUMIF('19'!$B:$B,$D72,'19'!$L:$L)),0,SUMIF('19'!$B:$B,$D72,'19'!$L:$L)))))</f>
        <v>0</v>
      </c>
      <c r="Y72" s="34">
        <f>IF($D72="","",(IF($C72="","",IF(ISNA(SUMIF('20'!$CA:$CA,$C72,'20'!$CB:$CB)),0,SUMIF('20'!$CA:$CA,$C72,'20'!$CB:$CB)))-IF($D72="","",IF(ISNA(SUMIF('20'!$B:$B,$D72,'20'!$L:$L)),0,SUMIF('20'!$B:$B,$D72,'20'!$L:$L)))))</f>
        <v>0</v>
      </c>
      <c r="Z72" s="34">
        <f>IF($D72="","",(IF($C72="","",IF(ISNA(SUMIF('21'!$CA:$CA,$C72,'21'!$CB:$CB)),0,SUMIF('21'!$CA:$CA,$C72,'21'!$CB:$CB)))-IF($D72="","",IF(ISNA(SUMIF('21'!$B:$B,$D72,'21'!$L:$L)),0,SUMIF('21'!$B:$B,$D72,'21'!$L:$L)))))</f>
        <v>0</v>
      </c>
      <c r="AA72" s="34">
        <f>IF($D72="","",(IF($C72="","",IF(ISNA(SUMIF('22'!$CA:$CA,$C72,'22'!$CB:$CB)),0,SUMIF('22'!$CA:$CA,$C72,'22'!$CB:$CB)))-IF($D72="","",IF(ISNA(SUMIF('22'!$B:$B,$D72,'22'!$L:$L)),0,SUMIF('22'!$B:$B,$D72,'22'!$L:$L)))))</f>
        <v>0</v>
      </c>
      <c r="AB72" s="34">
        <f>IF($D72="","",(IF($C72="","",IF(ISNA(SUMIF('23'!$CA:$CA,$C72,'23'!$CB:$CB)),0,SUMIF('23'!$CA:$CA,$C72,'23'!$CB:$CB)))-IF($D72="","",IF(ISNA(SUMIF('23'!$B:$B,$D72,'23'!$L:$L)),0,SUMIF('23'!$B:$B,$D72,'23'!$L:$L)))))</f>
        <v>0</v>
      </c>
      <c r="AC72" s="34">
        <f>IF($D72="","",(IF($C72="","",IF(ISNA(SUMIF('24'!$CA:$CA,$C72,'24'!$CB:$CB)),0,SUMIF('24'!$CA:$CA,$C72,'24'!$CB:$CB)))-IF($D72="","",IF(ISNA(SUMIF('24'!$B:$B,$D72,'24'!$L:$L)),0,SUMIF('24'!$B:$B,$D72,'24'!$L:$L)))))</f>
        <v>0</v>
      </c>
      <c r="AD72" s="34">
        <f>IF($D72="","",(IF($C72="","",IF(ISNA(SUMIF('25'!$CA:$CA,$C72,'25'!$CB:$CB)),0,SUMIF('25'!$CA:$CA,$C72,'25'!$CB:$CB)))-IF($D72="","",IF(ISNA(SUMIF('25'!$B:$B,$D72,'25'!$L:$L)),0,SUMIF('25'!$B:$B,$D72,'25'!$L:$L)))))</f>
        <v>0</v>
      </c>
      <c r="AE72" s="34">
        <f>IF($D72="","",(IF($C72="","",IF(ISNA(SUMIF('26'!$CA:$CA,$C72,'26'!$CB:$CB)),0,SUMIF('26'!$CA:$CA,$C72,'26'!$CB:$CB)))-IF($D72="","",IF(ISNA(SUMIF('26'!$B:$B,$D72,'26'!$L:$L)),0,SUMIF('26'!$B:$B,$D72,'26'!$L:$L)))))</f>
        <v>0</v>
      </c>
      <c r="AF72" s="34">
        <f>IF($D72="","",(IF($C72="","",IF(ISNA(SUMIF('27'!$CA:$CA,$C72,'27'!$CB:$CB)),0,SUMIF('27'!$CA:$CA,$C72,'27'!$CB:$CB)))-IF($D72="","",IF(ISNA(SUMIF('27'!$B:$B,$D72,'27'!$L:$L)),0,SUMIF('27'!$B:$B,$D72,'27'!$L:$L)))))</f>
        <v>0</v>
      </c>
      <c r="AG72" s="34">
        <f>IF($D72="","",(IF($C72="","",IF(ISNA(SUMIF('28'!$CA:$CA,$C72,'28'!$CB:$CB)),0,SUMIF('28'!$CA:$CA,$C72,'28'!$CB:$CB)))-IF($D72="","",IF(ISNA(SUMIF('28'!$B:$B,$D72,'28'!$L:$L)),0,SUMIF('28'!$B:$B,$D72,'28'!$L:$L)))))</f>
        <v>0</v>
      </c>
      <c r="AH72" s="34">
        <f>IF($D72="","",(IF($C72="","",IF(ISNA(SUMIF('29'!$CA:$CA,$C72,'29'!$CB:$CB)),0,SUMIF('29'!$CA:$CA,$C72,'29'!$CB:$CB)))-IF($D72="","",IF(ISNA(SUMIF('29'!$B:$B,$D72,'29'!$L:$L)),0,SUMIF('29'!$B:$B,$D72,'29'!$L:$L)))))</f>
        <v>0</v>
      </c>
      <c r="AI72" s="34">
        <f>IF($D72="","",(IF($C72="","",IF(ISNA(SUMIF('30'!$CA:$CA,$C72,'30'!$CB:$CB)),0,SUMIF('30'!$CA:$CA,$C72,'30'!$CB:$CB)))-IF($D72="","",IF(ISNA(SUMIF('30'!$B:$B,$D72,'30'!$L:$L)),0,SUMIF('30'!$B:$B,$D72,'30'!$L:$L)))))</f>
        <v>0</v>
      </c>
      <c r="AJ72" s="34">
        <f>IF($D72="","",(IF($C72="","",IF(ISNA(SUMIF('31'!$CA:$CA,$C72,'31'!$CB:$CB)),0,SUMIF('31'!$CA:$CA,$C72,'31'!$CB:$CB)))-IF($D72="","",IF(ISNA(SUMIF('31'!$B:$B,$D72,'31'!$L:$L)),0,SUMIF('31'!$B:$B,$D72,'31'!$L:$L)))))</f>
        <v>0</v>
      </c>
      <c r="AK72" s="35">
        <f t="shared" ref="AK72:AK106" si="4">IF(D72="","",SUM(E72:AJ72))</f>
        <v>0</v>
      </c>
      <c r="AL72" s="31">
        <f t="shared" ref="AL72:AL106" si="5">IF(D72="","",D72)</f>
        <v>209</v>
      </c>
    </row>
    <row r="73" spans="1:38" ht="18" x14ac:dyDescent="0.25">
      <c r="A73" s="19">
        <v>67</v>
      </c>
      <c r="C73" s="39">
        <f>IF(D73="","",VLOOKUP('CUADRO GENERADO'!D73,'BASE DATOS CONDUCTORES'!B:C,2,FALSE))</f>
        <v>8071</v>
      </c>
      <c r="D73" s="28">
        <f>IFERROR(VLOOKUP(A73,'BASE DATOS CONDUCTORES'!$X$4:$AB$403,5,FALSE),"")</f>
        <v>213</v>
      </c>
      <c r="E73" s="34" t="str">
        <f>IF(ISNA(VLOOKUP(D73,SALDOS!C:D,2,FALSE)),"",VLOOKUP(D73,SALDOS!C:D,2,FALSE))</f>
        <v/>
      </c>
      <c r="F73" s="34">
        <f>IF($D73="","",(IF($C73="","",IF(ISNA(SUMIF('1'!$CA:$CA,$C73,'1'!$CB:$CB)),0,SUMIF('1'!$CA:$CA,$C73,'1'!$CB:$CB)))-IF($D73="","",IF(ISNA(SUMIF('1'!$B:$B,$D73,'1'!$L:$L)),0,SUMIF('1'!$B:$B,$D73,'1'!$L:$L)))))</f>
        <v>0</v>
      </c>
      <c r="G73" s="34">
        <f>IF($D73="","",(IF($C73="","",IF(ISNA(SUMIF('2'!$CA:$CA,$C73,'2'!$CB:$CB)),0,SUMIF('2'!$CA:$CA,$C73,'2'!$CB:$CB)))-IF($D73="","",IF(ISNA(SUMIF('2'!$B:$B,$D73,'2'!$L:$L)),0,SUMIF('2'!$B:$B,$D73,'2'!$L:$L)))))</f>
        <v>0</v>
      </c>
      <c r="H73" s="34">
        <f>IF($D73="","",(IF($C73="","",IF(ISNA(SUMIF('3'!$CA:$CA,$C73,'3'!$CB:$CB)),0,SUMIF('3'!$CA:$CA,$C73,'3'!$CB:$CB)))-IF($D73="","",IF(ISNA(SUMIF('3'!$B:$B,$D73,'3'!$L:$L)),0,SUMIF('3'!$B:$B,$D73,'3'!$L:$L)))))</f>
        <v>0</v>
      </c>
      <c r="I73" s="34">
        <f>IF($D73="","",(IF($C73="","",IF(ISNA(SUMIF('4'!$CA:$CA,$C73,'4'!$CB:$CB)),0,SUMIF('4'!$CA:$CA,$C73,'4'!$CB:$CB)))-IF($D73="","",IF(ISNA(SUMIF('4'!$B:$B,$D73,'4'!$L:$L)),0,SUMIF('4'!$B:$B,$D73,'4'!$L:$L)))))</f>
        <v>0</v>
      </c>
      <c r="J73" s="34">
        <f>IF($D73="","",(IF($C73="","",IF(ISNA(SUMIF('5'!$CA:$CA,$C73,'5'!$CB:$CB)),0,SUMIF('5'!$CA:$CA,$C73,'5'!$CB:$CB)))-IF($D73="","",IF(ISNA(SUMIF('5'!$B:$B,$D73,'5'!$L:$L)),0,SUMIF('5'!$B:$B,$D73,'5'!$L:$L)))))</f>
        <v>0</v>
      </c>
      <c r="K73" s="34">
        <f>IF($D73="","",(IF($C73="","",IF(ISNA(SUMIF('6'!$CA:$CA,$C73,'6'!$CB:$CB)),0,SUMIF('6'!$CA:$CA,$C73,'6'!$CB:$CB)))-IF($D73="","",IF(ISNA(SUMIF('6'!$B:$B,$D73,'6'!$L:$L)),0,SUMIF('6'!$B:$B,$D73,'6'!$L:$L)))))</f>
        <v>0</v>
      </c>
      <c r="L73" s="34">
        <f>IF($D73="","",(IF($C73="","",IF(ISNA(SUMIF('7'!$CA:$CA,$C73,'7'!$CB:$CB)),0,SUMIF('7'!$CA:$CA,$C73,'7'!$CB:$CB)))-IF($D73="","",IF(ISNA(SUMIF('7'!$B:$B,$D73,'7'!$L:$L)),0,SUMIF('7'!$B:$B,$D73,'7'!$L:$L)))))</f>
        <v>0</v>
      </c>
      <c r="M73" s="34">
        <f>IF($D73="","",(IF($C73="","",IF(ISNA(SUMIF('8'!$CA:$CA,$C73,'8'!$CB:$CB)),0,SUMIF('8'!$CA:$CA,$C73,'8'!$CB:$CB)))-IF($D73="","",IF(ISNA(SUMIF('8'!$B:$B,$D73,'8'!$L:$L)),0,SUMIF('8'!$B:$B,$D73,'8'!$L:$L)))))</f>
        <v>0</v>
      </c>
      <c r="N73" s="34">
        <f>IF($D73="","",(IF($C73="","",IF(ISNA(SUMIF('9'!$CA:$CA,$C73,'9'!$CB:$CB)),0,SUMIF('9'!$CA:$CA,$C73,'9'!$CB:$CB)))-IF($D73="","",IF(ISNA(SUMIF('9'!$B:$B,$D73,'9'!$L:$L)),0,SUMIF('9'!$B:$B,$D73,'9'!$L:$L)))))</f>
        <v>0</v>
      </c>
      <c r="O73" s="34">
        <f>IF($D73="","",(IF($C73="","",IF(ISNA(SUMIF('10'!$CA:$CA,$C73,'10'!$CB:$CB)),0,SUMIF('10'!$CA:$CA,$C73,'10'!$CB:$CB)))-IF($D73="","",IF(ISNA(SUMIF('10'!$B:$B,$D73,'10'!$L:$L)),0,SUMIF('10'!$B:$B,$D73,'10'!$L:$L)))))</f>
        <v>0</v>
      </c>
      <c r="P73" s="34">
        <f>IF($D73="","",(IF($C73="","",IF(ISNA(SUMIF('11'!$CA:$CA,$C73,'11'!$CB:$CB)),0,SUMIF('11'!$CA:$CA,$C73,'11'!$CB:$CB)))-IF($D73="","",IF(ISNA(SUMIF('11'!$B:$B,$D73,'11'!$L:$L)),0,SUMIF('11'!$B:$B,$D73,'11'!$L:$L)))))</f>
        <v>0</v>
      </c>
      <c r="Q73" s="34">
        <f>IF($D73="","",(IF($C73="","",IF(ISNA(SUMIF('12'!$CA:$CA,$C73,'12'!$CB:$CB)),0,SUMIF('12'!$CA:$CA,$C73,'12'!$CB:$CB)))-IF($D73="","",IF(ISNA(SUMIF('12'!$B:$B,$D73,'12'!$L:$L)),0,SUMIF('12'!$B:$B,$D73,'12'!$L:$L)))))</f>
        <v>0</v>
      </c>
      <c r="R73" s="34">
        <f>IF($D73="","",(IF($C73="","",IF(ISNA(SUMIF('13'!$CA:$CA,$C73,'13'!$CB:$CB)),0,SUMIF('13'!$CA:$CA,$C73,'13'!$CB:$CB)))-IF($D73="","",IF(ISNA(SUMIF('13'!$B:$B,$D73,'13'!$L:$L)),0,SUMIF('13'!$B:$B,$D73,'13'!$L:$L)))))</f>
        <v>0</v>
      </c>
      <c r="S73" s="34">
        <f>IF($D73="","",(IF($C73="","",IF(ISNA(SUMIF('14'!$CA:$CA,$C73,'14'!$CB:$CB)),0,SUMIF('14'!$CA:$CA,$C73,'14'!$CB:$CB)))-IF($D73="","",IF(ISNA(SUMIF('14'!$B:$B,$D73,'14'!$L:$L)),0,SUMIF('14'!$B:$B,$D73,'14'!$L:$L)))))</f>
        <v>0</v>
      </c>
      <c r="T73" s="34">
        <f>IF($D73="","",(IF($C73="","",IF(ISNA(SUMIF('15'!$CA:$CA,$C73,'15'!$CB:$CB)),0,SUMIF('15'!$CA:$CA,$C73,'15'!$CB:$CB)))-IF($D73="","",IF(ISNA(SUMIF('15'!$B:$B,$D73,'15'!$L:$L)),0,SUMIF('15'!$B:$B,$D73,'15'!$L:$L)))))</f>
        <v>0</v>
      </c>
      <c r="U73" s="34">
        <f>IF($D73="","",(IF($C73="","",IF(ISNA(SUMIF('16'!$CA:$CA,$C73,'16'!$CB:$CB)),0,SUMIF('16'!$CA:$CA,$C73,'16'!$CB:$CB)))-IF($D73="","",IF(ISNA(SUMIF('16'!$B:$B,$D73,'16'!$L:$L)),0,SUMIF('16'!$B:$B,$D73,'16'!$L:$L)))))</f>
        <v>0</v>
      </c>
      <c r="V73" s="34">
        <f>IF($D73="","",(IF($C73="","",IF(ISNA(SUMIF('17'!$CA:$CA,$C73,'17'!$CB:$CB)),0,SUMIF('17'!$CA:$CA,$C73,'17'!$CB:$CB)))-IF($D73="","",IF(ISNA(SUMIF('17'!$B:$B,$D73,'17'!$L:$L)),0,SUMIF('17'!$B:$B,$D73,'17'!$L:$L)))))</f>
        <v>0</v>
      </c>
      <c r="W73" s="34">
        <f>IF($D73="","",(IF($C73="","",IF(ISNA(SUMIF('18'!$CA:$CA,$C73,'18'!$CB:$CB)),0,SUMIF('18'!$CA:$CA,$C73,'18'!$CB:$CB)))-IF($D73="","",IF(ISNA(SUMIF('18'!$B:$B,$D73,'18'!$L:$L)),0,SUMIF('18'!$B:$B,$D73,'18'!$L:$L)))))</f>
        <v>0</v>
      </c>
      <c r="X73" s="34">
        <f>IF($D73="","",(IF($C73="","",IF(ISNA(SUMIF('19'!$CA:$CA,$C73,'19'!$CB:$CB)),0,SUMIF('19'!$CA:$CA,$C73,'19'!$CB:$CB)))-IF($D73="","",IF(ISNA(SUMIF('19'!$B:$B,$D73,'19'!$L:$L)),0,SUMIF('19'!$B:$B,$D73,'19'!$L:$L)))))</f>
        <v>0</v>
      </c>
      <c r="Y73" s="34">
        <f>IF($D73="","",(IF($C73="","",IF(ISNA(SUMIF('20'!$CA:$CA,$C73,'20'!$CB:$CB)),0,SUMIF('20'!$CA:$CA,$C73,'20'!$CB:$CB)))-IF($D73="","",IF(ISNA(SUMIF('20'!$B:$B,$D73,'20'!$L:$L)),0,SUMIF('20'!$B:$B,$D73,'20'!$L:$L)))))</f>
        <v>0</v>
      </c>
      <c r="Z73" s="34">
        <f>IF($D73="","",(IF($C73="","",IF(ISNA(SUMIF('21'!$CA:$CA,$C73,'21'!$CB:$CB)),0,SUMIF('21'!$CA:$CA,$C73,'21'!$CB:$CB)))-IF($D73="","",IF(ISNA(SUMIF('21'!$B:$B,$D73,'21'!$L:$L)),0,SUMIF('21'!$B:$B,$D73,'21'!$L:$L)))))</f>
        <v>0</v>
      </c>
      <c r="AA73" s="34">
        <f>IF($D73="","",(IF($C73="","",IF(ISNA(SUMIF('22'!$CA:$CA,$C73,'22'!$CB:$CB)),0,SUMIF('22'!$CA:$CA,$C73,'22'!$CB:$CB)))-IF($D73="","",IF(ISNA(SUMIF('22'!$B:$B,$D73,'22'!$L:$L)),0,SUMIF('22'!$B:$B,$D73,'22'!$L:$L)))))</f>
        <v>0</v>
      </c>
      <c r="AB73" s="34">
        <f>IF($D73="","",(IF($C73="","",IF(ISNA(SUMIF('23'!$CA:$CA,$C73,'23'!$CB:$CB)),0,SUMIF('23'!$CA:$CA,$C73,'23'!$CB:$CB)))-IF($D73="","",IF(ISNA(SUMIF('23'!$B:$B,$D73,'23'!$L:$L)),0,SUMIF('23'!$B:$B,$D73,'23'!$L:$L)))))</f>
        <v>0</v>
      </c>
      <c r="AC73" s="34">
        <f>IF($D73="","",(IF($C73="","",IF(ISNA(SUMIF('24'!$CA:$CA,$C73,'24'!$CB:$CB)),0,SUMIF('24'!$CA:$CA,$C73,'24'!$CB:$CB)))-IF($D73="","",IF(ISNA(SUMIF('24'!$B:$B,$D73,'24'!$L:$L)),0,SUMIF('24'!$B:$B,$D73,'24'!$L:$L)))))</f>
        <v>0</v>
      </c>
      <c r="AD73" s="34">
        <f>IF($D73="","",(IF($C73="","",IF(ISNA(SUMIF('25'!$CA:$CA,$C73,'25'!$CB:$CB)),0,SUMIF('25'!$CA:$CA,$C73,'25'!$CB:$CB)))-IF($D73="","",IF(ISNA(SUMIF('25'!$B:$B,$D73,'25'!$L:$L)),0,SUMIF('25'!$B:$B,$D73,'25'!$L:$L)))))</f>
        <v>0</v>
      </c>
      <c r="AE73" s="34">
        <f>IF($D73="","",(IF($C73="","",IF(ISNA(SUMIF('26'!$CA:$CA,$C73,'26'!$CB:$CB)),0,SUMIF('26'!$CA:$CA,$C73,'26'!$CB:$CB)))-IF($D73="","",IF(ISNA(SUMIF('26'!$B:$B,$D73,'26'!$L:$L)),0,SUMIF('26'!$B:$B,$D73,'26'!$L:$L)))))</f>
        <v>0</v>
      </c>
      <c r="AF73" s="34">
        <f>IF($D73="","",(IF($C73="","",IF(ISNA(SUMIF('27'!$CA:$CA,$C73,'27'!$CB:$CB)),0,SUMIF('27'!$CA:$CA,$C73,'27'!$CB:$CB)))-IF($D73="","",IF(ISNA(SUMIF('27'!$B:$B,$D73,'27'!$L:$L)),0,SUMIF('27'!$B:$B,$D73,'27'!$L:$L)))))</f>
        <v>0</v>
      </c>
      <c r="AG73" s="34">
        <f>IF($D73="","",(IF($C73="","",IF(ISNA(SUMIF('28'!$CA:$CA,$C73,'28'!$CB:$CB)),0,SUMIF('28'!$CA:$CA,$C73,'28'!$CB:$CB)))-IF($D73="","",IF(ISNA(SUMIF('28'!$B:$B,$D73,'28'!$L:$L)),0,SUMIF('28'!$B:$B,$D73,'28'!$L:$L)))))</f>
        <v>0</v>
      </c>
      <c r="AH73" s="34">
        <f>IF($D73="","",(IF($C73="","",IF(ISNA(SUMIF('29'!$CA:$CA,$C73,'29'!$CB:$CB)),0,SUMIF('29'!$CA:$CA,$C73,'29'!$CB:$CB)))-IF($D73="","",IF(ISNA(SUMIF('29'!$B:$B,$D73,'29'!$L:$L)),0,SUMIF('29'!$B:$B,$D73,'29'!$L:$L)))))</f>
        <v>0</v>
      </c>
      <c r="AI73" s="34">
        <f>IF($D73="","",(IF($C73="","",IF(ISNA(SUMIF('30'!$CA:$CA,$C73,'30'!$CB:$CB)),0,SUMIF('30'!$CA:$CA,$C73,'30'!$CB:$CB)))-IF($D73="","",IF(ISNA(SUMIF('30'!$B:$B,$D73,'30'!$L:$L)),0,SUMIF('30'!$B:$B,$D73,'30'!$L:$L)))))</f>
        <v>0</v>
      </c>
      <c r="AJ73" s="34">
        <f>IF($D73="","",(IF($C73="","",IF(ISNA(SUMIF('31'!$CA:$CA,$C73,'31'!$CB:$CB)),0,SUMIF('31'!$CA:$CA,$C73,'31'!$CB:$CB)))-IF($D73="","",IF(ISNA(SUMIF('31'!$B:$B,$D73,'31'!$L:$L)),0,SUMIF('31'!$B:$B,$D73,'31'!$L:$L)))))</f>
        <v>0</v>
      </c>
      <c r="AK73" s="35">
        <f t="shared" si="4"/>
        <v>0</v>
      </c>
      <c r="AL73" s="31">
        <f t="shared" si="5"/>
        <v>213</v>
      </c>
    </row>
    <row r="74" spans="1:38" ht="18" x14ac:dyDescent="0.25">
      <c r="A74" s="19">
        <v>68</v>
      </c>
      <c r="C74" s="39">
        <f>IF(D74="","",VLOOKUP('CUADRO GENERADO'!D74,'BASE DATOS CONDUCTORES'!B:C,2,FALSE))</f>
        <v>5385</v>
      </c>
      <c r="D74" s="28">
        <f>IFERROR(VLOOKUP(A74,'BASE DATOS CONDUCTORES'!$X$4:$AB$403,5,FALSE),"")</f>
        <v>219</v>
      </c>
      <c r="E74" s="34" t="str">
        <f>IF(ISNA(VLOOKUP(D74,SALDOS!C:D,2,FALSE)),"",VLOOKUP(D74,SALDOS!C:D,2,FALSE))</f>
        <v/>
      </c>
      <c r="F74" s="34">
        <f>IF($D74="","",(IF($C74="","",IF(ISNA(SUMIF('1'!$CA:$CA,$C74,'1'!$CB:$CB)),0,SUMIF('1'!$CA:$CA,$C74,'1'!$CB:$CB)))-IF($D74="","",IF(ISNA(SUMIF('1'!$B:$B,$D74,'1'!$L:$L)),0,SUMIF('1'!$B:$B,$D74,'1'!$L:$L)))))</f>
        <v>0</v>
      </c>
      <c r="G74" s="34">
        <f>IF($D74="","",(IF($C74="","",IF(ISNA(SUMIF('2'!$CA:$CA,$C74,'2'!$CB:$CB)),0,SUMIF('2'!$CA:$CA,$C74,'2'!$CB:$CB)))-IF($D74="","",IF(ISNA(SUMIF('2'!$B:$B,$D74,'2'!$L:$L)),0,SUMIF('2'!$B:$B,$D74,'2'!$L:$L)))))</f>
        <v>0</v>
      </c>
      <c r="H74" s="34">
        <f>IF($D74="","",(IF($C74="","",IF(ISNA(SUMIF('3'!$CA:$CA,$C74,'3'!$CB:$CB)),0,SUMIF('3'!$CA:$CA,$C74,'3'!$CB:$CB)))-IF($D74="","",IF(ISNA(SUMIF('3'!$B:$B,$D74,'3'!$L:$L)),0,SUMIF('3'!$B:$B,$D74,'3'!$L:$L)))))</f>
        <v>0</v>
      </c>
      <c r="I74" s="34">
        <f>IF($D74="","",(IF($C74="","",IF(ISNA(SUMIF('4'!$CA:$CA,$C74,'4'!$CB:$CB)),0,SUMIF('4'!$CA:$CA,$C74,'4'!$CB:$CB)))-IF($D74="","",IF(ISNA(SUMIF('4'!$B:$B,$D74,'4'!$L:$L)),0,SUMIF('4'!$B:$B,$D74,'4'!$L:$L)))))</f>
        <v>0</v>
      </c>
      <c r="J74" s="34">
        <f>IF($D74="","",(IF($C74="","",IF(ISNA(SUMIF('5'!$CA:$CA,$C74,'5'!$CB:$CB)),0,SUMIF('5'!$CA:$CA,$C74,'5'!$CB:$CB)))-IF($D74="","",IF(ISNA(SUMIF('5'!$B:$B,$D74,'5'!$L:$L)),0,SUMIF('5'!$B:$B,$D74,'5'!$L:$L)))))</f>
        <v>0</v>
      </c>
      <c r="K74" s="34">
        <f>IF($D74="","",(IF($C74="","",IF(ISNA(SUMIF('6'!$CA:$CA,$C74,'6'!$CB:$CB)),0,SUMIF('6'!$CA:$CA,$C74,'6'!$CB:$CB)))-IF($D74="","",IF(ISNA(SUMIF('6'!$B:$B,$D74,'6'!$L:$L)),0,SUMIF('6'!$B:$B,$D74,'6'!$L:$L)))))</f>
        <v>0</v>
      </c>
      <c r="L74" s="34">
        <f>IF($D74="","",(IF($C74="","",IF(ISNA(SUMIF('7'!$CA:$CA,$C74,'7'!$CB:$CB)),0,SUMIF('7'!$CA:$CA,$C74,'7'!$CB:$CB)))-IF($D74="","",IF(ISNA(SUMIF('7'!$B:$B,$D74,'7'!$L:$L)),0,SUMIF('7'!$B:$B,$D74,'7'!$L:$L)))))</f>
        <v>0</v>
      </c>
      <c r="M74" s="34">
        <f>IF($D74="","",(IF($C74="","",IF(ISNA(SUMIF('8'!$CA:$CA,$C74,'8'!$CB:$CB)),0,SUMIF('8'!$CA:$CA,$C74,'8'!$CB:$CB)))-IF($D74="","",IF(ISNA(SUMIF('8'!$B:$B,$D74,'8'!$L:$L)),0,SUMIF('8'!$B:$B,$D74,'8'!$L:$L)))))</f>
        <v>0</v>
      </c>
      <c r="N74" s="34">
        <f>IF($D74="","",(IF($C74="","",IF(ISNA(SUMIF('9'!$CA:$CA,$C74,'9'!$CB:$CB)),0,SUMIF('9'!$CA:$CA,$C74,'9'!$CB:$CB)))-IF($D74="","",IF(ISNA(SUMIF('9'!$B:$B,$D74,'9'!$L:$L)),0,SUMIF('9'!$B:$B,$D74,'9'!$L:$L)))))</f>
        <v>0</v>
      </c>
      <c r="O74" s="34">
        <f>IF($D74="","",(IF($C74="","",IF(ISNA(SUMIF('10'!$CA:$CA,$C74,'10'!$CB:$CB)),0,SUMIF('10'!$CA:$CA,$C74,'10'!$CB:$CB)))-IF($D74="","",IF(ISNA(SUMIF('10'!$B:$B,$D74,'10'!$L:$L)),0,SUMIF('10'!$B:$B,$D74,'10'!$L:$L)))))</f>
        <v>0</v>
      </c>
      <c r="P74" s="34">
        <f>IF($D74="","",(IF($C74="","",IF(ISNA(SUMIF('11'!$CA:$CA,$C74,'11'!$CB:$CB)),0,SUMIF('11'!$CA:$CA,$C74,'11'!$CB:$CB)))-IF($D74="","",IF(ISNA(SUMIF('11'!$B:$B,$D74,'11'!$L:$L)),0,SUMIF('11'!$B:$B,$D74,'11'!$L:$L)))))</f>
        <v>0</v>
      </c>
      <c r="Q74" s="34">
        <f>IF($D74="","",(IF($C74="","",IF(ISNA(SUMIF('12'!$CA:$CA,$C74,'12'!$CB:$CB)),0,SUMIF('12'!$CA:$CA,$C74,'12'!$CB:$CB)))-IF($D74="","",IF(ISNA(SUMIF('12'!$B:$B,$D74,'12'!$L:$L)),0,SUMIF('12'!$B:$B,$D74,'12'!$L:$L)))))</f>
        <v>0</v>
      </c>
      <c r="R74" s="34">
        <f>IF($D74="","",(IF($C74="","",IF(ISNA(SUMIF('13'!$CA:$CA,$C74,'13'!$CB:$CB)),0,SUMIF('13'!$CA:$CA,$C74,'13'!$CB:$CB)))-IF($D74="","",IF(ISNA(SUMIF('13'!$B:$B,$D74,'13'!$L:$L)),0,SUMIF('13'!$B:$B,$D74,'13'!$L:$L)))))</f>
        <v>0</v>
      </c>
      <c r="S74" s="34">
        <f>IF($D74="","",(IF($C74="","",IF(ISNA(SUMIF('14'!$CA:$CA,$C74,'14'!$CB:$CB)),0,SUMIF('14'!$CA:$CA,$C74,'14'!$CB:$CB)))-IF($D74="","",IF(ISNA(SUMIF('14'!$B:$B,$D74,'14'!$L:$L)),0,SUMIF('14'!$B:$B,$D74,'14'!$L:$L)))))</f>
        <v>0</v>
      </c>
      <c r="T74" s="34">
        <f>IF($D74="","",(IF($C74="","",IF(ISNA(SUMIF('15'!$CA:$CA,$C74,'15'!$CB:$CB)),0,SUMIF('15'!$CA:$CA,$C74,'15'!$CB:$CB)))-IF($D74="","",IF(ISNA(SUMIF('15'!$B:$B,$D74,'15'!$L:$L)),0,SUMIF('15'!$B:$B,$D74,'15'!$L:$L)))))</f>
        <v>0</v>
      </c>
      <c r="U74" s="34">
        <f>IF($D74="","",(IF($C74="","",IF(ISNA(SUMIF('16'!$CA:$CA,$C74,'16'!$CB:$CB)),0,SUMIF('16'!$CA:$CA,$C74,'16'!$CB:$CB)))-IF($D74="","",IF(ISNA(SUMIF('16'!$B:$B,$D74,'16'!$L:$L)),0,SUMIF('16'!$B:$B,$D74,'16'!$L:$L)))))</f>
        <v>0</v>
      </c>
      <c r="V74" s="34">
        <f>IF($D74="","",(IF($C74="","",IF(ISNA(SUMIF('17'!$CA:$CA,$C74,'17'!$CB:$CB)),0,SUMIF('17'!$CA:$CA,$C74,'17'!$CB:$CB)))-IF($D74="","",IF(ISNA(SUMIF('17'!$B:$B,$D74,'17'!$L:$L)),0,SUMIF('17'!$B:$B,$D74,'17'!$L:$L)))))</f>
        <v>0</v>
      </c>
      <c r="W74" s="34">
        <f>IF($D74="","",(IF($C74="","",IF(ISNA(SUMIF('18'!$CA:$CA,$C74,'18'!$CB:$CB)),0,SUMIF('18'!$CA:$CA,$C74,'18'!$CB:$CB)))-IF($D74="","",IF(ISNA(SUMIF('18'!$B:$B,$D74,'18'!$L:$L)),0,SUMIF('18'!$B:$B,$D74,'18'!$L:$L)))))</f>
        <v>0</v>
      </c>
      <c r="X74" s="34">
        <f>IF($D74="","",(IF($C74="","",IF(ISNA(SUMIF('19'!$CA:$CA,$C74,'19'!$CB:$CB)),0,SUMIF('19'!$CA:$CA,$C74,'19'!$CB:$CB)))-IF($D74="","",IF(ISNA(SUMIF('19'!$B:$B,$D74,'19'!$L:$L)),0,SUMIF('19'!$B:$B,$D74,'19'!$L:$L)))))</f>
        <v>0</v>
      </c>
      <c r="Y74" s="34">
        <f>IF($D74="","",(IF($C74="","",IF(ISNA(SUMIF('20'!$CA:$CA,$C74,'20'!$CB:$CB)),0,SUMIF('20'!$CA:$CA,$C74,'20'!$CB:$CB)))-IF($D74="","",IF(ISNA(SUMIF('20'!$B:$B,$D74,'20'!$L:$L)),0,SUMIF('20'!$B:$B,$D74,'20'!$L:$L)))))</f>
        <v>0</v>
      </c>
      <c r="Z74" s="34">
        <f>IF($D74="","",(IF($C74="","",IF(ISNA(SUMIF('21'!$CA:$CA,$C74,'21'!$CB:$CB)),0,SUMIF('21'!$CA:$CA,$C74,'21'!$CB:$CB)))-IF($D74="","",IF(ISNA(SUMIF('21'!$B:$B,$D74,'21'!$L:$L)),0,SUMIF('21'!$B:$B,$D74,'21'!$L:$L)))))</f>
        <v>0</v>
      </c>
      <c r="AA74" s="34">
        <f>IF($D74="","",(IF($C74="","",IF(ISNA(SUMIF('22'!$CA:$CA,$C74,'22'!$CB:$CB)),0,SUMIF('22'!$CA:$CA,$C74,'22'!$CB:$CB)))-IF($D74="","",IF(ISNA(SUMIF('22'!$B:$B,$D74,'22'!$L:$L)),0,SUMIF('22'!$B:$B,$D74,'22'!$L:$L)))))</f>
        <v>0</v>
      </c>
      <c r="AB74" s="34">
        <f>IF($D74="","",(IF($C74="","",IF(ISNA(SUMIF('23'!$CA:$CA,$C74,'23'!$CB:$CB)),0,SUMIF('23'!$CA:$CA,$C74,'23'!$CB:$CB)))-IF($D74="","",IF(ISNA(SUMIF('23'!$B:$B,$D74,'23'!$L:$L)),0,SUMIF('23'!$B:$B,$D74,'23'!$L:$L)))))</f>
        <v>0</v>
      </c>
      <c r="AC74" s="34">
        <f>IF($D74="","",(IF($C74="","",IF(ISNA(SUMIF('24'!$CA:$CA,$C74,'24'!$CB:$CB)),0,SUMIF('24'!$CA:$CA,$C74,'24'!$CB:$CB)))-IF($D74="","",IF(ISNA(SUMIF('24'!$B:$B,$D74,'24'!$L:$L)),0,SUMIF('24'!$B:$B,$D74,'24'!$L:$L)))))</f>
        <v>0</v>
      </c>
      <c r="AD74" s="34">
        <f>IF($D74="","",(IF($C74="","",IF(ISNA(SUMIF('25'!$CA:$CA,$C74,'25'!$CB:$CB)),0,SUMIF('25'!$CA:$CA,$C74,'25'!$CB:$CB)))-IF($D74="","",IF(ISNA(SUMIF('25'!$B:$B,$D74,'25'!$L:$L)),0,SUMIF('25'!$B:$B,$D74,'25'!$L:$L)))))</f>
        <v>0</v>
      </c>
      <c r="AE74" s="34">
        <f>IF($D74="","",(IF($C74="","",IF(ISNA(SUMIF('26'!$CA:$CA,$C74,'26'!$CB:$CB)),0,SUMIF('26'!$CA:$CA,$C74,'26'!$CB:$CB)))-IF($D74="","",IF(ISNA(SUMIF('26'!$B:$B,$D74,'26'!$L:$L)),0,SUMIF('26'!$B:$B,$D74,'26'!$L:$L)))))</f>
        <v>0</v>
      </c>
      <c r="AF74" s="34">
        <f>IF($D74="","",(IF($C74="","",IF(ISNA(SUMIF('27'!$CA:$CA,$C74,'27'!$CB:$CB)),0,SUMIF('27'!$CA:$CA,$C74,'27'!$CB:$CB)))-IF($D74="","",IF(ISNA(SUMIF('27'!$B:$B,$D74,'27'!$L:$L)),0,SUMIF('27'!$B:$B,$D74,'27'!$L:$L)))))</f>
        <v>0</v>
      </c>
      <c r="AG74" s="34">
        <f>IF($D74="","",(IF($C74="","",IF(ISNA(SUMIF('28'!$CA:$CA,$C74,'28'!$CB:$CB)),0,SUMIF('28'!$CA:$CA,$C74,'28'!$CB:$CB)))-IF($D74="","",IF(ISNA(SUMIF('28'!$B:$B,$D74,'28'!$L:$L)),0,SUMIF('28'!$B:$B,$D74,'28'!$L:$L)))))</f>
        <v>0</v>
      </c>
      <c r="AH74" s="34">
        <f>IF($D74="","",(IF($C74="","",IF(ISNA(SUMIF('29'!$CA:$CA,$C74,'29'!$CB:$CB)),0,SUMIF('29'!$CA:$CA,$C74,'29'!$CB:$CB)))-IF($D74="","",IF(ISNA(SUMIF('29'!$B:$B,$D74,'29'!$L:$L)),0,SUMIF('29'!$B:$B,$D74,'29'!$L:$L)))))</f>
        <v>0</v>
      </c>
      <c r="AI74" s="34">
        <f>IF($D74="","",(IF($C74="","",IF(ISNA(SUMIF('30'!$CA:$CA,$C74,'30'!$CB:$CB)),0,SUMIF('30'!$CA:$CA,$C74,'30'!$CB:$CB)))-IF($D74="","",IF(ISNA(SUMIF('30'!$B:$B,$D74,'30'!$L:$L)),0,SUMIF('30'!$B:$B,$D74,'30'!$L:$L)))))</f>
        <v>0</v>
      </c>
      <c r="AJ74" s="34">
        <f>IF($D74="","",(IF($C74="","",IF(ISNA(SUMIF('31'!$CA:$CA,$C74,'31'!$CB:$CB)),0,SUMIF('31'!$CA:$CA,$C74,'31'!$CB:$CB)))-IF($D74="","",IF(ISNA(SUMIF('31'!$B:$B,$D74,'31'!$L:$L)),0,SUMIF('31'!$B:$B,$D74,'31'!$L:$L)))))</f>
        <v>0</v>
      </c>
      <c r="AK74" s="35">
        <f t="shared" si="4"/>
        <v>0</v>
      </c>
      <c r="AL74" s="31">
        <f t="shared" si="5"/>
        <v>219</v>
      </c>
    </row>
    <row r="75" spans="1:38" ht="18" x14ac:dyDescent="0.25">
      <c r="A75" s="19">
        <v>69</v>
      </c>
      <c r="C75" s="39">
        <f>IF(D75="","",VLOOKUP('CUADRO GENERADO'!D75,'BASE DATOS CONDUCTORES'!B:C,2,FALSE))</f>
        <v>5689</v>
      </c>
      <c r="D75" s="28">
        <f>IFERROR(VLOOKUP(A75,'BASE DATOS CONDUCTORES'!$X$4:$AB$403,5,FALSE),"")</f>
        <v>223</v>
      </c>
      <c r="E75" s="34" t="str">
        <f>IF(ISNA(VLOOKUP(D75,SALDOS!C:D,2,FALSE)),"",VLOOKUP(D75,SALDOS!C:D,2,FALSE))</f>
        <v/>
      </c>
      <c r="F75" s="34">
        <f>IF($D75="","",(IF($C75="","",IF(ISNA(SUMIF('1'!$CA:$CA,$C75,'1'!$CB:$CB)),0,SUMIF('1'!$CA:$CA,$C75,'1'!$CB:$CB)))-IF($D75="","",IF(ISNA(SUMIF('1'!$B:$B,$D75,'1'!$L:$L)),0,SUMIF('1'!$B:$B,$D75,'1'!$L:$L)))))</f>
        <v>0</v>
      </c>
      <c r="G75" s="34">
        <f>IF($D75="","",(IF($C75="","",IF(ISNA(SUMIF('2'!$CA:$CA,$C75,'2'!$CB:$CB)),0,SUMIF('2'!$CA:$CA,$C75,'2'!$CB:$CB)))-IF($D75="","",IF(ISNA(SUMIF('2'!$B:$B,$D75,'2'!$L:$L)),0,SUMIF('2'!$B:$B,$D75,'2'!$L:$L)))))</f>
        <v>0</v>
      </c>
      <c r="H75" s="34">
        <f>IF($D75="","",(IF($C75="","",IF(ISNA(SUMIF('3'!$CA:$CA,$C75,'3'!$CB:$CB)),0,SUMIF('3'!$CA:$CA,$C75,'3'!$CB:$CB)))-IF($D75="","",IF(ISNA(SUMIF('3'!$B:$B,$D75,'3'!$L:$L)),0,SUMIF('3'!$B:$B,$D75,'3'!$L:$L)))))</f>
        <v>0</v>
      </c>
      <c r="I75" s="34">
        <f>IF($D75="","",(IF($C75="","",IF(ISNA(SUMIF('4'!$CA:$CA,$C75,'4'!$CB:$CB)),0,SUMIF('4'!$CA:$CA,$C75,'4'!$CB:$CB)))-IF($D75="","",IF(ISNA(SUMIF('4'!$B:$B,$D75,'4'!$L:$L)),0,SUMIF('4'!$B:$B,$D75,'4'!$L:$L)))))</f>
        <v>0</v>
      </c>
      <c r="J75" s="34">
        <f>IF($D75="","",(IF($C75="","",IF(ISNA(SUMIF('5'!$CA:$CA,$C75,'5'!$CB:$CB)),0,SUMIF('5'!$CA:$CA,$C75,'5'!$CB:$CB)))-IF($D75="","",IF(ISNA(SUMIF('5'!$B:$B,$D75,'5'!$L:$L)),0,SUMIF('5'!$B:$B,$D75,'5'!$L:$L)))))</f>
        <v>0</v>
      </c>
      <c r="K75" s="34">
        <f>IF($D75="","",(IF($C75="","",IF(ISNA(SUMIF('6'!$CA:$CA,$C75,'6'!$CB:$CB)),0,SUMIF('6'!$CA:$CA,$C75,'6'!$CB:$CB)))-IF($D75="","",IF(ISNA(SUMIF('6'!$B:$B,$D75,'6'!$L:$L)),0,SUMIF('6'!$B:$B,$D75,'6'!$L:$L)))))</f>
        <v>0</v>
      </c>
      <c r="L75" s="34">
        <f>IF($D75="","",(IF($C75="","",IF(ISNA(SUMIF('7'!$CA:$CA,$C75,'7'!$CB:$CB)),0,SUMIF('7'!$CA:$CA,$C75,'7'!$CB:$CB)))-IF($D75="","",IF(ISNA(SUMIF('7'!$B:$B,$D75,'7'!$L:$L)),0,SUMIF('7'!$B:$B,$D75,'7'!$L:$L)))))</f>
        <v>0</v>
      </c>
      <c r="M75" s="34">
        <f>IF($D75="","",(IF($C75="","",IF(ISNA(SUMIF('8'!$CA:$CA,$C75,'8'!$CB:$CB)),0,SUMIF('8'!$CA:$CA,$C75,'8'!$CB:$CB)))-IF($D75="","",IF(ISNA(SUMIF('8'!$B:$B,$D75,'8'!$L:$L)),0,SUMIF('8'!$B:$B,$D75,'8'!$L:$L)))))</f>
        <v>0</v>
      </c>
      <c r="N75" s="34">
        <f>IF($D75="","",(IF($C75="","",IF(ISNA(SUMIF('9'!$CA:$CA,$C75,'9'!$CB:$CB)),0,SUMIF('9'!$CA:$CA,$C75,'9'!$CB:$CB)))-IF($D75="","",IF(ISNA(SUMIF('9'!$B:$B,$D75,'9'!$L:$L)),0,SUMIF('9'!$B:$B,$D75,'9'!$L:$L)))))</f>
        <v>0</v>
      </c>
      <c r="O75" s="34">
        <f>IF($D75="","",(IF($C75="","",IF(ISNA(SUMIF('10'!$CA:$CA,$C75,'10'!$CB:$CB)),0,SUMIF('10'!$CA:$CA,$C75,'10'!$CB:$CB)))-IF($D75="","",IF(ISNA(SUMIF('10'!$B:$B,$D75,'10'!$L:$L)),0,SUMIF('10'!$B:$B,$D75,'10'!$L:$L)))))</f>
        <v>0</v>
      </c>
      <c r="P75" s="34">
        <f>IF($D75="","",(IF($C75="","",IF(ISNA(SUMIF('11'!$CA:$CA,$C75,'11'!$CB:$CB)),0,SUMIF('11'!$CA:$CA,$C75,'11'!$CB:$CB)))-IF($D75="","",IF(ISNA(SUMIF('11'!$B:$B,$D75,'11'!$L:$L)),0,SUMIF('11'!$B:$B,$D75,'11'!$L:$L)))))</f>
        <v>0</v>
      </c>
      <c r="Q75" s="34">
        <f>IF($D75="","",(IF($C75="","",IF(ISNA(SUMIF('12'!$CA:$CA,$C75,'12'!$CB:$CB)),0,SUMIF('12'!$CA:$CA,$C75,'12'!$CB:$CB)))-IF($D75="","",IF(ISNA(SUMIF('12'!$B:$B,$D75,'12'!$L:$L)),0,SUMIF('12'!$B:$B,$D75,'12'!$L:$L)))))</f>
        <v>0</v>
      </c>
      <c r="R75" s="34">
        <f>IF($D75="","",(IF($C75="","",IF(ISNA(SUMIF('13'!$CA:$CA,$C75,'13'!$CB:$CB)),0,SUMIF('13'!$CA:$CA,$C75,'13'!$CB:$CB)))-IF($D75="","",IF(ISNA(SUMIF('13'!$B:$B,$D75,'13'!$L:$L)),0,SUMIF('13'!$B:$B,$D75,'13'!$L:$L)))))</f>
        <v>0</v>
      </c>
      <c r="S75" s="34">
        <f>IF($D75="","",(IF($C75="","",IF(ISNA(SUMIF('14'!$CA:$CA,$C75,'14'!$CB:$CB)),0,SUMIF('14'!$CA:$CA,$C75,'14'!$CB:$CB)))-IF($D75="","",IF(ISNA(SUMIF('14'!$B:$B,$D75,'14'!$L:$L)),0,SUMIF('14'!$B:$B,$D75,'14'!$L:$L)))))</f>
        <v>0</v>
      </c>
      <c r="T75" s="34">
        <f>IF($D75="","",(IF($C75="","",IF(ISNA(SUMIF('15'!$CA:$CA,$C75,'15'!$CB:$CB)),0,SUMIF('15'!$CA:$CA,$C75,'15'!$CB:$CB)))-IF($D75="","",IF(ISNA(SUMIF('15'!$B:$B,$D75,'15'!$L:$L)),0,SUMIF('15'!$B:$B,$D75,'15'!$L:$L)))))</f>
        <v>0</v>
      </c>
      <c r="U75" s="34">
        <f>IF($D75="","",(IF($C75="","",IF(ISNA(SUMIF('16'!$CA:$CA,$C75,'16'!$CB:$CB)),0,SUMIF('16'!$CA:$CA,$C75,'16'!$CB:$CB)))-IF($D75="","",IF(ISNA(SUMIF('16'!$B:$B,$D75,'16'!$L:$L)),0,SUMIF('16'!$B:$B,$D75,'16'!$L:$L)))))</f>
        <v>0</v>
      </c>
      <c r="V75" s="34">
        <f>IF($D75="","",(IF($C75="","",IF(ISNA(SUMIF('17'!$CA:$CA,$C75,'17'!$CB:$CB)),0,SUMIF('17'!$CA:$CA,$C75,'17'!$CB:$CB)))-IF($D75="","",IF(ISNA(SUMIF('17'!$B:$B,$D75,'17'!$L:$L)),0,SUMIF('17'!$B:$B,$D75,'17'!$L:$L)))))</f>
        <v>0</v>
      </c>
      <c r="W75" s="34">
        <f>IF($D75="","",(IF($C75="","",IF(ISNA(SUMIF('18'!$CA:$CA,$C75,'18'!$CB:$CB)),0,SUMIF('18'!$CA:$CA,$C75,'18'!$CB:$CB)))-IF($D75="","",IF(ISNA(SUMIF('18'!$B:$B,$D75,'18'!$L:$L)),0,SUMIF('18'!$B:$B,$D75,'18'!$L:$L)))))</f>
        <v>0</v>
      </c>
      <c r="X75" s="34">
        <f>IF($D75="","",(IF($C75="","",IF(ISNA(SUMIF('19'!$CA:$CA,$C75,'19'!$CB:$CB)),0,SUMIF('19'!$CA:$CA,$C75,'19'!$CB:$CB)))-IF($D75="","",IF(ISNA(SUMIF('19'!$B:$B,$D75,'19'!$L:$L)),0,SUMIF('19'!$B:$B,$D75,'19'!$L:$L)))))</f>
        <v>0</v>
      </c>
      <c r="Y75" s="34">
        <f>IF($D75="","",(IF($C75="","",IF(ISNA(SUMIF('20'!$CA:$CA,$C75,'20'!$CB:$CB)),0,SUMIF('20'!$CA:$CA,$C75,'20'!$CB:$CB)))-IF($D75="","",IF(ISNA(SUMIF('20'!$B:$B,$D75,'20'!$L:$L)),0,SUMIF('20'!$B:$B,$D75,'20'!$L:$L)))))</f>
        <v>0</v>
      </c>
      <c r="Z75" s="34">
        <f>IF($D75="","",(IF($C75="","",IF(ISNA(SUMIF('21'!$CA:$CA,$C75,'21'!$CB:$CB)),0,SUMIF('21'!$CA:$CA,$C75,'21'!$CB:$CB)))-IF($D75="","",IF(ISNA(SUMIF('21'!$B:$B,$D75,'21'!$L:$L)),0,SUMIF('21'!$B:$B,$D75,'21'!$L:$L)))))</f>
        <v>0</v>
      </c>
      <c r="AA75" s="34">
        <f>IF($D75="","",(IF($C75="","",IF(ISNA(SUMIF('22'!$CA:$CA,$C75,'22'!$CB:$CB)),0,SUMIF('22'!$CA:$CA,$C75,'22'!$CB:$CB)))-IF($D75="","",IF(ISNA(SUMIF('22'!$B:$B,$D75,'22'!$L:$L)),0,SUMIF('22'!$B:$B,$D75,'22'!$L:$L)))))</f>
        <v>0</v>
      </c>
      <c r="AB75" s="34">
        <f>IF($D75="","",(IF($C75="","",IF(ISNA(SUMIF('23'!$CA:$CA,$C75,'23'!$CB:$CB)),0,SUMIF('23'!$CA:$CA,$C75,'23'!$CB:$CB)))-IF($D75="","",IF(ISNA(SUMIF('23'!$B:$B,$D75,'23'!$L:$L)),0,SUMIF('23'!$B:$B,$D75,'23'!$L:$L)))))</f>
        <v>0</v>
      </c>
      <c r="AC75" s="34">
        <f>IF($D75="","",(IF($C75="","",IF(ISNA(SUMIF('24'!$CA:$CA,$C75,'24'!$CB:$CB)),0,SUMIF('24'!$CA:$CA,$C75,'24'!$CB:$CB)))-IF($D75="","",IF(ISNA(SUMIF('24'!$B:$B,$D75,'24'!$L:$L)),0,SUMIF('24'!$B:$B,$D75,'24'!$L:$L)))))</f>
        <v>0</v>
      </c>
      <c r="AD75" s="34">
        <f>IF($D75="","",(IF($C75="","",IF(ISNA(SUMIF('25'!$CA:$CA,$C75,'25'!$CB:$CB)),0,SUMIF('25'!$CA:$CA,$C75,'25'!$CB:$CB)))-IF($D75="","",IF(ISNA(SUMIF('25'!$B:$B,$D75,'25'!$L:$L)),0,SUMIF('25'!$B:$B,$D75,'25'!$L:$L)))))</f>
        <v>0</v>
      </c>
      <c r="AE75" s="34">
        <f>IF($D75="","",(IF($C75="","",IF(ISNA(SUMIF('26'!$CA:$CA,$C75,'26'!$CB:$CB)),0,SUMIF('26'!$CA:$CA,$C75,'26'!$CB:$CB)))-IF($D75="","",IF(ISNA(SUMIF('26'!$B:$B,$D75,'26'!$L:$L)),0,SUMIF('26'!$B:$B,$D75,'26'!$L:$L)))))</f>
        <v>0</v>
      </c>
      <c r="AF75" s="34">
        <f>IF($D75="","",(IF($C75="","",IF(ISNA(SUMIF('27'!$CA:$CA,$C75,'27'!$CB:$CB)),0,SUMIF('27'!$CA:$CA,$C75,'27'!$CB:$CB)))-IF($D75="","",IF(ISNA(SUMIF('27'!$B:$B,$D75,'27'!$L:$L)),0,SUMIF('27'!$B:$B,$D75,'27'!$L:$L)))))</f>
        <v>0</v>
      </c>
      <c r="AG75" s="34">
        <f>IF($D75="","",(IF($C75="","",IF(ISNA(SUMIF('28'!$CA:$CA,$C75,'28'!$CB:$CB)),0,SUMIF('28'!$CA:$CA,$C75,'28'!$CB:$CB)))-IF($D75="","",IF(ISNA(SUMIF('28'!$B:$B,$D75,'28'!$L:$L)),0,SUMIF('28'!$B:$B,$D75,'28'!$L:$L)))))</f>
        <v>0</v>
      </c>
      <c r="AH75" s="34">
        <f>IF($D75="","",(IF($C75="","",IF(ISNA(SUMIF('29'!$CA:$CA,$C75,'29'!$CB:$CB)),0,SUMIF('29'!$CA:$CA,$C75,'29'!$CB:$CB)))-IF($D75="","",IF(ISNA(SUMIF('29'!$B:$B,$D75,'29'!$L:$L)),0,SUMIF('29'!$B:$B,$D75,'29'!$L:$L)))))</f>
        <v>0</v>
      </c>
      <c r="AI75" s="34">
        <f>IF($D75="","",(IF($C75="","",IF(ISNA(SUMIF('30'!$CA:$CA,$C75,'30'!$CB:$CB)),0,SUMIF('30'!$CA:$CA,$C75,'30'!$CB:$CB)))-IF($D75="","",IF(ISNA(SUMIF('30'!$B:$B,$D75,'30'!$L:$L)),0,SUMIF('30'!$B:$B,$D75,'30'!$L:$L)))))</f>
        <v>0</v>
      </c>
      <c r="AJ75" s="34">
        <f>IF($D75="","",(IF($C75="","",IF(ISNA(SUMIF('31'!$CA:$CA,$C75,'31'!$CB:$CB)),0,SUMIF('31'!$CA:$CA,$C75,'31'!$CB:$CB)))-IF($D75="","",IF(ISNA(SUMIF('31'!$B:$B,$D75,'31'!$L:$L)),0,SUMIF('31'!$B:$B,$D75,'31'!$L:$L)))))</f>
        <v>0</v>
      </c>
      <c r="AK75" s="35">
        <f t="shared" si="4"/>
        <v>0</v>
      </c>
      <c r="AL75" s="31">
        <f t="shared" si="5"/>
        <v>223</v>
      </c>
    </row>
    <row r="76" spans="1:38" ht="18" x14ac:dyDescent="0.25">
      <c r="A76" s="19">
        <v>70</v>
      </c>
      <c r="C76" s="39">
        <f>IF(D76="","",VLOOKUP('CUADRO GENERADO'!D76,'BASE DATOS CONDUCTORES'!B:C,2,FALSE))</f>
        <v>2132</v>
      </c>
      <c r="D76" s="28">
        <f>IFERROR(VLOOKUP(A76,'BASE DATOS CONDUCTORES'!$X$4:$AB$403,5,FALSE),"")</f>
        <v>230</v>
      </c>
      <c r="E76" s="34" t="str">
        <f>IF(ISNA(VLOOKUP(D76,SALDOS!C:D,2,FALSE)),"",VLOOKUP(D76,SALDOS!C:D,2,FALSE))</f>
        <v/>
      </c>
      <c r="F76" s="34">
        <f>IF($D76="","",(IF($C76="","",IF(ISNA(SUMIF('1'!$CA:$CA,$C76,'1'!$CB:$CB)),0,SUMIF('1'!$CA:$CA,$C76,'1'!$CB:$CB)))-IF($D76="","",IF(ISNA(SUMIF('1'!$B:$B,$D76,'1'!$L:$L)),0,SUMIF('1'!$B:$B,$D76,'1'!$L:$L)))))</f>
        <v>0</v>
      </c>
      <c r="G76" s="34">
        <f>IF($D76="","",(IF($C76="","",IF(ISNA(SUMIF('2'!$CA:$CA,$C76,'2'!$CB:$CB)),0,SUMIF('2'!$CA:$CA,$C76,'2'!$CB:$CB)))-IF($D76="","",IF(ISNA(SUMIF('2'!$B:$B,$D76,'2'!$L:$L)),0,SUMIF('2'!$B:$B,$D76,'2'!$L:$L)))))</f>
        <v>0</v>
      </c>
      <c r="H76" s="34">
        <f>IF($D76="","",(IF($C76="","",IF(ISNA(SUMIF('3'!$CA:$CA,$C76,'3'!$CB:$CB)),0,SUMIF('3'!$CA:$CA,$C76,'3'!$CB:$CB)))-IF($D76="","",IF(ISNA(SUMIF('3'!$B:$B,$D76,'3'!$L:$L)),0,SUMIF('3'!$B:$B,$D76,'3'!$L:$L)))))</f>
        <v>0</v>
      </c>
      <c r="I76" s="34">
        <f>IF($D76="","",(IF($C76="","",IF(ISNA(SUMIF('4'!$CA:$CA,$C76,'4'!$CB:$CB)),0,SUMIF('4'!$CA:$CA,$C76,'4'!$CB:$CB)))-IF($D76="","",IF(ISNA(SUMIF('4'!$B:$B,$D76,'4'!$L:$L)),0,SUMIF('4'!$B:$B,$D76,'4'!$L:$L)))))</f>
        <v>0</v>
      </c>
      <c r="J76" s="34">
        <f>IF($D76="","",(IF($C76="","",IF(ISNA(SUMIF('5'!$CA:$CA,$C76,'5'!$CB:$CB)),0,SUMIF('5'!$CA:$CA,$C76,'5'!$CB:$CB)))-IF($D76="","",IF(ISNA(SUMIF('5'!$B:$B,$D76,'5'!$L:$L)),0,SUMIF('5'!$B:$B,$D76,'5'!$L:$L)))))</f>
        <v>0</v>
      </c>
      <c r="K76" s="34">
        <f>IF($D76="","",(IF($C76="","",IF(ISNA(SUMIF('6'!$CA:$CA,$C76,'6'!$CB:$CB)),0,SUMIF('6'!$CA:$CA,$C76,'6'!$CB:$CB)))-IF($D76="","",IF(ISNA(SUMIF('6'!$B:$B,$D76,'6'!$L:$L)),0,SUMIF('6'!$B:$B,$D76,'6'!$L:$L)))))</f>
        <v>0</v>
      </c>
      <c r="L76" s="34">
        <f>IF($D76="","",(IF($C76="","",IF(ISNA(SUMIF('7'!$CA:$CA,$C76,'7'!$CB:$CB)),0,SUMIF('7'!$CA:$CA,$C76,'7'!$CB:$CB)))-IF($D76="","",IF(ISNA(SUMIF('7'!$B:$B,$D76,'7'!$L:$L)),0,SUMIF('7'!$B:$B,$D76,'7'!$L:$L)))))</f>
        <v>0</v>
      </c>
      <c r="M76" s="34">
        <f>IF($D76="","",(IF($C76="","",IF(ISNA(SUMIF('8'!$CA:$CA,$C76,'8'!$CB:$CB)),0,SUMIF('8'!$CA:$CA,$C76,'8'!$CB:$CB)))-IF($D76="","",IF(ISNA(SUMIF('8'!$B:$B,$D76,'8'!$L:$L)),0,SUMIF('8'!$B:$B,$D76,'8'!$L:$L)))))</f>
        <v>0</v>
      </c>
      <c r="N76" s="34">
        <f>IF($D76="","",(IF($C76="","",IF(ISNA(SUMIF('9'!$CA:$CA,$C76,'9'!$CB:$CB)),0,SUMIF('9'!$CA:$CA,$C76,'9'!$CB:$CB)))-IF($D76="","",IF(ISNA(SUMIF('9'!$B:$B,$D76,'9'!$L:$L)),0,SUMIF('9'!$B:$B,$D76,'9'!$L:$L)))))</f>
        <v>0</v>
      </c>
      <c r="O76" s="34">
        <f>IF($D76="","",(IF($C76="","",IF(ISNA(SUMIF('10'!$CA:$CA,$C76,'10'!$CB:$CB)),0,SUMIF('10'!$CA:$CA,$C76,'10'!$CB:$CB)))-IF($D76="","",IF(ISNA(SUMIF('10'!$B:$B,$D76,'10'!$L:$L)),0,SUMIF('10'!$B:$B,$D76,'10'!$L:$L)))))</f>
        <v>0</v>
      </c>
      <c r="P76" s="34">
        <f>IF($D76="","",(IF($C76="","",IF(ISNA(SUMIF('11'!$CA:$CA,$C76,'11'!$CB:$CB)),0,SUMIF('11'!$CA:$CA,$C76,'11'!$CB:$CB)))-IF($D76="","",IF(ISNA(SUMIF('11'!$B:$B,$D76,'11'!$L:$L)),0,SUMIF('11'!$B:$B,$D76,'11'!$L:$L)))))</f>
        <v>0</v>
      </c>
      <c r="Q76" s="34">
        <f>IF($D76="","",(IF($C76="","",IF(ISNA(SUMIF('12'!$CA:$CA,$C76,'12'!$CB:$CB)),0,SUMIF('12'!$CA:$CA,$C76,'12'!$CB:$CB)))-IF($D76="","",IF(ISNA(SUMIF('12'!$B:$B,$D76,'12'!$L:$L)),0,SUMIF('12'!$B:$B,$D76,'12'!$L:$L)))))</f>
        <v>0</v>
      </c>
      <c r="R76" s="34">
        <f>IF($D76="","",(IF($C76="","",IF(ISNA(SUMIF('13'!$CA:$CA,$C76,'13'!$CB:$CB)),0,SUMIF('13'!$CA:$CA,$C76,'13'!$CB:$CB)))-IF($D76="","",IF(ISNA(SUMIF('13'!$B:$B,$D76,'13'!$L:$L)),0,SUMIF('13'!$B:$B,$D76,'13'!$L:$L)))))</f>
        <v>0</v>
      </c>
      <c r="S76" s="34">
        <f>IF($D76="","",(IF($C76="","",IF(ISNA(SUMIF('14'!$CA:$CA,$C76,'14'!$CB:$CB)),0,SUMIF('14'!$CA:$CA,$C76,'14'!$CB:$CB)))-IF($D76="","",IF(ISNA(SUMIF('14'!$B:$B,$D76,'14'!$L:$L)),0,SUMIF('14'!$B:$B,$D76,'14'!$L:$L)))))</f>
        <v>0</v>
      </c>
      <c r="T76" s="34">
        <f>IF($D76="","",(IF($C76="","",IF(ISNA(SUMIF('15'!$CA:$CA,$C76,'15'!$CB:$CB)),0,SUMIF('15'!$CA:$CA,$C76,'15'!$CB:$CB)))-IF($D76="","",IF(ISNA(SUMIF('15'!$B:$B,$D76,'15'!$L:$L)),0,SUMIF('15'!$B:$B,$D76,'15'!$L:$L)))))</f>
        <v>0</v>
      </c>
      <c r="U76" s="34">
        <f>IF($D76="","",(IF($C76="","",IF(ISNA(SUMIF('16'!$CA:$CA,$C76,'16'!$CB:$CB)),0,SUMIF('16'!$CA:$CA,$C76,'16'!$CB:$CB)))-IF($D76="","",IF(ISNA(SUMIF('16'!$B:$B,$D76,'16'!$L:$L)),0,SUMIF('16'!$B:$B,$D76,'16'!$L:$L)))))</f>
        <v>0</v>
      </c>
      <c r="V76" s="34">
        <f>IF($D76="","",(IF($C76="","",IF(ISNA(SUMIF('17'!$CA:$CA,$C76,'17'!$CB:$CB)),0,SUMIF('17'!$CA:$CA,$C76,'17'!$CB:$CB)))-IF($D76="","",IF(ISNA(SUMIF('17'!$B:$B,$D76,'17'!$L:$L)),0,SUMIF('17'!$B:$B,$D76,'17'!$L:$L)))))</f>
        <v>0</v>
      </c>
      <c r="W76" s="34">
        <f>IF($D76="","",(IF($C76="","",IF(ISNA(SUMIF('18'!$CA:$CA,$C76,'18'!$CB:$CB)),0,SUMIF('18'!$CA:$CA,$C76,'18'!$CB:$CB)))-IF($D76="","",IF(ISNA(SUMIF('18'!$B:$B,$D76,'18'!$L:$L)),0,SUMIF('18'!$B:$B,$D76,'18'!$L:$L)))))</f>
        <v>0</v>
      </c>
      <c r="X76" s="34">
        <f>IF($D76="","",(IF($C76="","",IF(ISNA(SUMIF('19'!$CA:$CA,$C76,'19'!$CB:$CB)),0,SUMIF('19'!$CA:$CA,$C76,'19'!$CB:$CB)))-IF($D76="","",IF(ISNA(SUMIF('19'!$B:$B,$D76,'19'!$L:$L)),0,SUMIF('19'!$B:$B,$D76,'19'!$L:$L)))))</f>
        <v>0</v>
      </c>
      <c r="Y76" s="34">
        <f>IF($D76="","",(IF($C76="","",IF(ISNA(SUMIF('20'!$CA:$CA,$C76,'20'!$CB:$CB)),0,SUMIF('20'!$CA:$CA,$C76,'20'!$CB:$CB)))-IF($D76="","",IF(ISNA(SUMIF('20'!$B:$B,$D76,'20'!$L:$L)),0,SUMIF('20'!$B:$B,$D76,'20'!$L:$L)))))</f>
        <v>0</v>
      </c>
      <c r="Z76" s="34">
        <f>IF($D76="","",(IF($C76="","",IF(ISNA(SUMIF('21'!$CA:$CA,$C76,'21'!$CB:$CB)),0,SUMIF('21'!$CA:$CA,$C76,'21'!$CB:$CB)))-IF($D76="","",IF(ISNA(SUMIF('21'!$B:$B,$D76,'21'!$L:$L)),0,SUMIF('21'!$B:$B,$D76,'21'!$L:$L)))))</f>
        <v>0</v>
      </c>
      <c r="AA76" s="34">
        <f>IF($D76="","",(IF($C76="","",IF(ISNA(SUMIF('22'!$CA:$CA,$C76,'22'!$CB:$CB)),0,SUMIF('22'!$CA:$CA,$C76,'22'!$CB:$CB)))-IF($D76="","",IF(ISNA(SUMIF('22'!$B:$B,$D76,'22'!$L:$L)),0,SUMIF('22'!$B:$B,$D76,'22'!$L:$L)))))</f>
        <v>0</v>
      </c>
      <c r="AB76" s="34">
        <f>IF($D76="","",(IF($C76="","",IF(ISNA(SUMIF('23'!$CA:$CA,$C76,'23'!$CB:$CB)),0,SUMIF('23'!$CA:$CA,$C76,'23'!$CB:$CB)))-IF($D76="","",IF(ISNA(SUMIF('23'!$B:$B,$D76,'23'!$L:$L)),0,SUMIF('23'!$B:$B,$D76,'23'!$L:$L)))))</f>
        <v>0</v>
      </c>
      <c r="AC76" s="34">
        <f>IF($D76="","",(IF($C76="","",IF(ISNA(SUMIF('24'!$CA:$CA,$C76,'24'!$CB:$CB)),0,SUMIF('24'!$CA:$CA,$C76,'24'!$CB:$CB)))-IF($D76="","",IF(ISNA(SUMIF('24'!$B:$B,$D76,'24'!$L:$L)),0,SUMIF('24'!$B:$B,$D76,'24'!$L:$L)))))</f>
        <v>0</v>
      </c>
      <c r="AD76" s="34">
        <f>IF($D76="","",(IF($C76="","",IF(ISNA(SUMIF('25'!$CA:$CA,$C76,'25'!$CB:$CB)),0,SUMIF('25'!$CA:$CA,$C76,'25'!$CB:$CB)))-IF($D76="","",IF(ISNA(SUMIF('25'!$B:$B,$D76,'25'!$L:$L)),0,SUMIF('25'!$B:$B,$D76,'25'!$L:$L)))))</f>
        <v>0</v>
      </c>
      <c r="AE76" s="34">
        <f>IF($D76="","",(IF($C76="","",IF(ISNA(SUMIF('26'!$CA:$CA,$C76,'26'!$CB:$CB)),0,SUMIF('26'!$CA:$CA,$C76,'26'!$CB:$CB)))-IF($D76="","",IF(ISNA(SUMIF('26'!$B:$B,$D76,'26'!$L:$L)),0,SUMIF('26'!$B:$B,$D76,'26'!$L:$L)))))</f>
        <v>0</v>
      </c>
      <c r="AF76" s="34">
        <f>IF($D76="","",(IF($C76="","",IF(ISNA(SUMIF('27'!$CA:$CA,$C76,'27'!$CB:$CB)),0,SUMIF('27'!$CA:$CA,$C76,'27'!$CB:$CB)))-IF($D76="","",IF(ISNA(SUMIF('27'!$B:$B,$D76,'27'!$L:$L)),0,SUMIF('27'!$B:$B,$D76,'27'!$L:$L)))))</f>
        <v>0</v>
      </c>
      <c r="AG76" s="34">
        <f>IF($D76="","",(IF($C76="","",IF(ISNA(SUMIF('28'!$CA:$CA,$C76,'28'!$CB:$CB)),0,SUMIF('28'!$CA:$CA,$C76,'28'!$CB:$CB)))-IF($D76="","",IF(ISNA(SUMIF('28'!$B:$B,$D76,'28'!$L:$L)),0,SUMIF('28'!$B:$B,$D76,'28'!$L:$L)))))</f>
        <v>0</v>
      </c>
      <c r="AH76" s="34">
        <f>IF($D76="","",(IF($C76="","",IF(ISNA(SUMIF('29'!$CA:$CA,$C76,'29'!$CB:$CB)),0,SUMIF('29'!$CA:$CA,$C76,'29'!$CB:$CB)))-IF($D76="","",IF(ISNA(SUMIF('29'!$B:$B,$D76,'29'!$L:$L)),0,SUMIF('29'!$B:$B,$D76,'29'!$L:$L)))))</f>
        <v>0</v>
      </c>
      <c r="AI76" s="34">
        <f>IF($D76="","",(IF($C76="","",IF(ISNA(SUMIF('30'!$CA:$CA,$C76,'30'!$CB:$CB)),0,SUMIF('30'!$CA:$CA,$C76,'30'!$CB:$CB)))-IF($D76="","",IF(ISNA(SUMIF('30'!$B:$B,$D76,'30'!$L:$L)),0,SUMIF('30'!$B:$B,$D76,'30'!$L:$L)))))</f>
        <v>0</v>
      </c>
      <c r="AJ76" s="34">
        <f>IF($D76="","",(IF($C76="","",IF(ISNA(SUMIF('31'!$CA:$CA,$C76,'31'!$CB:$CB)),0,SUMIF('31'!$CA:$CA,$C76,'31'!$CB:$CB)))-IF($D76="","",IF(ISNA(SUMIF('31'!$B:$B,$D76,'31'!$L:$L)),0,SUMIF('31'!$B:$B,$D76,'31'!$L:$L)))))</f>
        <v>0</v>
      </c>
      <c r="AK76" s="35">
        <f t="shared" si="4"/>
        <v>0</v>
      </c>
      <c r="AL76" s="31">
        <f t="shared" si="5"/>
        <v>230</v>
      </c>
    </row>
    <row r="77" spans="1:38" ht="18" x14ac:dyDescent="0.25">
      <c r="A77" s="19">
        <v>71</v>
      </c>
      <c r="C77" s="39">
        <f>IF(D77="","",VLOOKUP('CUADRO GENERADO'!D77,'BASE DATOS CONDUCTORES'!B:C,2,FALSE))</f>
        <v>2147</v>
      </c>
      <c r="D77" s="28">
        <f>IFERROR(VLOOKUP(A77,'BASE DATOS CONDUCTORES'!$X$4:$AB$403,5,FALSE),"")</f>
        <v>231</v>
      </c>
      <c r="E77" s="34" t="str">
        <f>IF(ISNA(VLOOKUP(D77,SALDOS!C:D,2,FALSE)),"",VLOOKUP(D77,SALDOS!C:D,2,FALSE))</f>
        <v/>
      </c>
      <c r="F77" s="34">
        <f>IF($D77="","",(IF($C77="","",IF(ISNA(SUMIF('1'!$CA:$CA,$C77,'1'!$CB:$CB)),0,SUMIF('1'!$CA:$CA,$C77,'1'!$CB:$CB)))-IF($D77="","",IF(ISNA(SUMIF('1'!$B:$B,$D77,'1'!$L:$L)),0,SUMIF('1'!$B:$B,$D77,'1'!$L:$L)))))</f>
        <v>0</v>
      </c>
      <c r="G77" s="34">
        <f>IF($D77="","",(IF($C77="","",IF(ISNA(SUMIF('2'!$CA:$CA,$C77,'2'!$CB:$CB)),0,SUMIF('2'!$CA:$CA,$C77,'2'!$CB:$CB)))-IF($D77="","",IF(ISNA(SUMIF('2'!$B:$B,$D77,'2'!$L:$L)),0,SUMIF('2'!$B:$B,$D77,'2'!$L:$L)))))</f>
        <v>0</v>
      </c>
      <c r="H77" s="34">
        <f>IF($D77="","",(IF($C77="","",IF(ISNA(SUMIF('3'!$CA:$CA,$C77,'3'!$CB:$CB)),0,SUMIF('3'!$CA:$CA,$C77,'3'!$CB:$CB)))-IF($D77="","",IF(ISNA(SUMIF('3'!$B:$B,$D77,'3'!$L:$L)),0,SUMIF('3'!$B:$B,$D77,'3'!$L:$L)))))</f>
        <v>0</v>
      </c>
      <c r="I77" s="34">
        <f>IF($D77="","",(IF($C77="","",IF(ISNA(SUMIF('4'!$CA:$CA,$C77,'4'!$CB:$CB)),0,SUMIF('4'!$CA:$CA,$C77,'4'!$CB:$CB)))-IF($D77="","",IF(ISNA(SUMIF('4'!$B:$B,$D77,'4'!$L:$L)),0,SUMIF('4'!$B:$B,$D77,'4'!$L:$L)))))</f>
        <v>0</v>
      </c>
      <c r="J77" s="34">
        <f>IF($D77="","",(IF($C77="","",IF(ISNA(SUMIF('5'!$CA:$CA,$C77,'5'!$CB:$CB)),0,SUMIF('5'!$CA:$CA,$C77,'5'!$CB:$CB)))-IF($D77="","",IF(ISNA(SUMIF('5'!$B:$B,$D77,'5'!$L:$L)),0,SUMIF('5'!$B:$B,$D77,'5'!$L:$L)))))</f>
        <v>0</v>
      </c>
      <c r="K77" s="34">
        <f>IF($D77="","",(IF($C77="","",IF(ISNA(SUMIF('6'!$CA:$CA,$C77,'6'!$CB:$CB)),0,SUMIF('6'!$CA:$CA,$C77,'6'!$CB:$CB)))-IF($D77="","",IF(ISNA(SUMIF('6'!$B:$B,$D77,'6'!$L:$L)),0,SUMIF('6'!$B:$B,$D77,'6'!$L:$L)))))</f>
        <v>0</v>
      </c>
      <c r="L77" s="34">
        <f>IF($D77="","",(IF($C77="","",IF(ISNA(SUMIF('7'!$CA:$CA,$C77,'7'!$CB:$CB)),0,SUMIF('7'!$CA:$CA,$C77,'7'!$CB:$CB)))-IF($D77="","",IF(ISNA(SUMIF('7'!$B:$B,$D77,'7'!$L:$L)),0,SUMIF('7'!$B:$B,$D77,'7'!$L:$L)))))</f>
        <v>0</v>
      </c>
      <c r="M77" s="34">
        <f>IF($D77="","",(IF($C77="","",IF(ISNA(SUMIF('8'!$CA:$CA,$C77,'8'!$CB:$CB)),0,SUMIF('8'!$CA:$CA,$C77,'8'!$CB:$CB)))-IF($D77="","",IF(ISNA(SUMIF('8'!$B:$B,$D77,'8'!$L:$L)),0,SUMIF('8'!$B:$B,$D77,'8'!$L:$L)))))</f>
        <v>0</v>
      </c>
      <c r="N77" s="34">
        <f>IF($D77="","",(IF($C77="","",IF(ISNA(SUMIF('9'!$CA:$CA,$C77,'9'!$CB:$CB)),0,SUMIF('9'!$CA:$CA,$C77,'9'!$CB:$CB)))-IF($D77="","",IF(ISNA(SUMIF('9'!$B:$B,$D77,'9'!$L:$L)),0,SUMIF('9'!$B:$B,$D77,'9'!$L:$L)))))</f>
        <v>0</v>
      </c>
      <c r="O77" s="34">
        <f>IF($D77="","",(IF($C77="","",IF(ISNA(SUMIF('10'!$CA:$CA,$C77,'10'!$CB:$CB)),0,SUMIF('10'!$CA:$CA,$C77,'10'!$CB:$CB)))-IF($D77="","",IF(ISNA(SUMIF('10'!$B:$B,$D77,'10'!$L:$L)),0,SUMIF('10'!$B:$B,$D77,'10'!$L:$L)))))</f>
        <v>0</v>
      </c>
      <c r="P77" s="34">
        <f>IF($D77="","",(IF($C77="","",IF(ISNA(SUMIF('11'!$CA:$CA,$C77,'11'!$CB:$CB)),0,SUMIF('11'!$CA:$CA,$C77,'11'!$CB:$CB)))-IF($D77="","",IF(ISNA(SUMIF('11'!$B:$B,$D77,'11'!$L:$L)),0,SUMIF('11'!$B:$B,$D77,'11'!$L:$L)))))</f>
        <v>0</v>
      </c>
      <c r="Q77" s="34">
        <f>IF($D77="","",(IF($C77="","",IF(ISNA(SUMIF('12'!$CA:$CA,$C77,'12'!$CB:$CB)),0,SUMIF('12'!$CA:$CA,$C77,'12'!$CB:$CB)))-IF($D77="","",IF(ISNA(SUMIF('12'!$B:$B,$D77,'12'!$L:$L)),0,SUMIF('12'!$B:$B,$D77,'12'!$L:$L)))))</f>
        <v>0</v>
      </c>
      <c r="R77" s="34">
        <f>IF($D77="","",(IF($C77="","",IF(ISNA(SUMIF('13'!$CA:$CA,$C77,'13'!$CB:$CB)),0,SUMIF('13'!$CA:$CA,$C77,'13'!$CB:$CB)))-IF($D77="","",IF(ISNA(SUMIF('13'!$B:$B,$D77,'13'!$L:$L)),0,SUMIF('13'!$B:$B,$D77,'13'!$L:$L)))))</f>
        <v>0</v>
      </c>
      <c r="S77" s="34">
        <f>IF($D77="","",(IF($C77="","",IF(ISNA(SUMIF('14'!$CA:$CA,$C77,'14'!$CB:$CB)),0,SUMIF('14'!$CA:$CA,$C77,'14'!$CB:$CB)))-IF($D77="","",IF(ISNA(SUMIF('14'!$B:$B,$D77,'14'!$L:$L)),0,SUMIF('14'!$B:$B,$D77,'14'!$L:$L)))))</f>
        <v>0</v>
      </c>
      <c r="T77" s="34">
        <f>IF($D77="","",(IF($C77="","",IF(ISNA(SUMIF('15'!$CA:$CA,$C77,'15'!$CB:$CB)),0,SUMIF('15'!$CA:$CA,$C77,'15'!$CB:$CB)))-IF($D77="","",IF(ISNA(SUMIF('15'!$B:$B,$D77,'15'!$L:$L)),0,SUMIF('15'!$B:$B,$D77,'15'!$L:$L)))))</f>
        <v>0</v>
      </c>
      <c r="U77" s="34">
        <f>IF($D77="","",(IF($C77="","",IF(ISNA(SUMIF('16'!$CA:$CA,$C77,'16'!$CB:$CB)),0,SUMIF('16'!$CA:$CA,$C77,'16'!$CB:$CB)))-IF($D77="","",IF(ISNA(SUMIF('16'!$B:$B,$D77,'16'!$L:$L)),0,SUMIF('16'!$B:$B,$D77,'16'!$L:$L)))))</f>
        <v>0</v>
      </c>
      <c r="V77" s="34">
        <f>IF($D77="","",(IF($C77="","",IF(ISNA(SUMIF('17'!$CA:$CA,$C77,'17'!$CB:$CB)),0,SUMIF('17'!$CA:$CA,$C77,'17'!$CB:$CB)))-IF($D77="","",IF(ISNA(SUMIF('17'!$B:$B,$D77,'17'!$L:$L)),0,SUMIF('17'!$B:$B,$D77,'17'!$L:$L)))))</f>
        <v>0</v>
      </c>
      <c r="W77" s="34">
        <f>IF($D77="","",(IF($C77="","",IF(ISNA(SUMIF('18'!$CA:$CA,$C77,'18'!$CB:$CB)),0,SUMIF('18'!$CA:$CA,$C77,'18'!$CB:$CB)))-IF($D77="","",IF(ISNA(SUMIF('18'!$B:$B,$D77,'18'!$L:$L)),0,SUMIF('18'!$B:$B,$D77,'18'!$L:$L)))))</f>
        <v>0</v>
      </c>
      <c r="X77" s="34">
        <f>IF($D77="","",(IF($C77="","",IF(ISNA(SUMIF('19'!$CA:$CA,$C77,'19'!$CB:$CB)),0,SUMIF('19'!$CA:$CA,$C77,'19'!$CB:$CB)))-IF($D77="","",IF(ISNA(SUMIF('19'!$B:$B,$D77,'19'!$L:$L)),0,SUMIF('19'!$B:$B,$D77,'19'!$L:$L)))))</f>
        <v>0</v>
      </c>
      <c r="Y77" s="34">
        <f>IF($D77="","",(IF($C77="","",IF(ISNA(SUMIF('20'!$CA:$CA,$C77,'20'!$CB:$CB)),0,SUMIF('20'!$CA:$CA,$C77,'20'!$CB:$CB)))-IF($D77="","",IF(ISNA(SUMIF('20'!$B:$B,$D77,'20'!$L:$L)),0,SUMIF('20'!$B:$B,$D77,'20'!$L:$L)))))</f>
        <v>0</v>
      </c>
      <c r="Z77" s="34">
        <f>IF($D77="","",(IF($C77="","",IF(ISNA(SUMIF('21'!$CA:$CA,$C77,'21'!$CB:$CB)),0,SUMIF('21'!$CA:$CA,$C77,'21'!$CB:$CB)))-IF($D77="","",IF(ISNA(SUMIF('21'!$B:$B,$D77,'21'!$L:$L)),0,SUMIF('21'!$B:$B,$D77,'21'!$L:$L)))))</f>
        <v>0</v>
      </c>
      <c r="AA77" s="34">
        <f>IF($D77="","",(IF($C77="","",IF(ISNA(SUMIF('22'!$CA:$CA,$C77,'22'!$CB:$CB)),0,SUMIF('22'!$CA:$CA,$C77,'22'!$CB:$CB)))-IF($D77="","",IF(ISNA(SUMIF('22'!$B:$B,$D77,'22'!$L:$L)),0,SUMIF('22'!$B:$B,$D77,'22'!$L:$L)))))</f>
        <v>0</v>
      </c>
      <c r="AB77" s="34">
        <f>IF($D77="","",(IF($C77="","",IF(ISNA(SUMIF('23'!$CA:$CA,$C77,'23'!$CB:$CB)),0,SUMIF('23'!$CA:$CA,$C77,'23'!$CB:$CB)))-IF($D77="","",IF(ISNA(SUMIF('23'!$B:$B,$D77,'23'!$L:$L)),0,SUMIF('23'!$B:$B,$D77,'23'!$L:$L)))))</f>
        <v>0</v>
      </c>
      <c r="AC77" s="34">
        <f>IF($D77="","",(IF($C77="","",IF(ISNA(SUMIF('24'!$CA:$CA,$C77,'24'!$CB:$CB)),0,SUMIF('24'!$CA:$CA,$C77,'24'!$CB:$CB)))-IF($D77="","",IF(ISNA(SUMIF('24'!$B:$B,$D77,'24'!$L:$L)),0,SUMIF('24'!$B:$B,$D77,'24'!$L:$L)))))</f>
        <v>0</v>
      </c>
      <c r="AD77" s="34">
        <f>IF($D77="","",(IF($C77="","",IF(ISNA(SUMIF('25'!$CA:$CA,$C77,'25'!$CB:$CB)),0,SUMIF('25'!$CA:$CA,$C77,'25'!$CB:$CB)))-IF($D77="","",IF(ISNA(SUMIF('25'!$B:$B,$D77,'25'!$L:$L)),0,SUMIF('25'!$B:$B,$D77,'25'!$L:$L)))))</f>
        <v>0</v>
      </c>
      <c r="AE77" s="34">
        <f>IF($D77="","",(IF($C77="","",IF(ISNA(SUMIF('26'!$CA:$CA,$C77,'26'!$CB:$CB)),0,SUMIF('26'!$CA:$CA,$C77,'26'!$CB:$CB)))-IF($D77="","",IF(ISNA(SUMIF('26'!$B:$B,$D77,'26'!$L:$L)),0,SUMIF('26'!$B:$B,$D77,'26'!$L:$L)))))</f>
        <v>0</v>
      </c>
      <c r="AF77" s="34">
        <f>IF($D77="","",(IF($C77="","",IF(ISNA(SUMIF('27'!$CA:$CA,$C77,'27'!$CB:$CB)),0,SUMIF('27'!$CA:$CA,$C77,'27'!$CB:$CB)))-IF($D77="","",IF(ISNA(SUMIF('27'!$B:$B,$D77,'27'!$L:$L)),0,SUMIF('27'!$B:$B,$D77,'27'!$L:$L)))))</f>
        <v>0</v>
      </c>
      <c r="AG77" s="34">
        <f>IF($D77="","",(IF($C77="","",IF(ISNA(SUMIF('28'!$CA:$CA,$C77,'28'!$CB:$CB)),0,SUMIF('28'!$CA:$CA,$C77,'28'!$CB:$CB)))-IF($D77="","",IF(ISNA(SUMIF('28'!$B:$B,$D77,'28'!$L:$L)),0,SUMIF('28'!$B:$B,$D77,'28'!$L:$L)))))</f>
        <v>0</v>
      </c>
      <c r="AH77" s="34">
        <f>IF($D77="","",(IF($C77="","",IF(ISNA(SUMIF('29'!$CA:$CA,$C77,'29'!$CB:$CB)),0,SUMIF('29'!$CA:$CA,$C77,'29'!$CB:$CB)))-IF($D77="","",IF(ISNA(SUMIF('29'!$B:$B,$D77,'29'!$L:$L)),0,SUMIF('29'!$B:$B,$D77,'29'!$L:$L)))))</f>
        <v>0</v>
      </c>
      <c r="AI77" s="34">
        <f>IF($D77="","",(IF($C77="","",IF(ISNA(SUMIF('30'!$CA:$CA,$C77,'30'!$CB:$CB)),0,SUMIF('30'!$CA:$CA,$C77,'30'!$CB:$CB)))-IF($D77="","",IF(ISNA(SUMIF('30'!$B:$B,$D77,'30'!$L:$L)),0,SUMIF('30'!$B:$B,$D77,'30'!$L:$L)))))</f>
        <v>0</v>
      </c>
      <c r="AJ77" s="34">
        <f>IF($D77="","",(IF($C77="","",IF(ISNA(SUMIF('31'!$CA:$CA,$C77,'31'!$CB:$CB)),0,SUMIF('31'!$CA:$CA,$C77,'31'!$CB:$CB)))-IF($D77="","",IF(ISNA(SUMIF('31'!$B:$B,$D77,'31'!$L:$L)),0,SUMIF('31'!$B:$B,$D77,'31'!$L:$L)))))</f>
        <v>0</v>
      </c>
      <c r="AK77" s="35">
        <f t="shared" si="4"/>
        <v>0</v>
      </c>
      <c r="AL77" s="31">
        <f t="shared" si="5"/>
        <v>231</v>
      </c>
    </row>
    <row r="78" spans="1:38" ht="18" x14ac:dyDescent="0.25">
      <c r="A78" s="19">
        <v>72</v>
      </c>
      <c r="C78" s="39">
        <f>IF(D78="","",VLOOKUP('CUADRO GENERADO'!D78,'BASE DATOS CONDUCTORES'!B:C,2,FALSE))</f>
        <v>2244</v>
      </c>
      <c r="D78" s="28">
        <f>IFERROR(VLOOKUP(A78,'BASE DATOS CONDUCTORES'!$X$4:$AB$403,5,FALSE),"")</f>
        <v>235</v>
      </c>
      <c r="E78" s="34" t="str">
        <f>IF(ISNA(VLOOKUP(D78,SALDOS!C:D,2,FALSE)),"",VLOOKUP(D78,SALDOS!C:D,2,FALSE))</f>
        <v/>
      </c>
      <c r="F78" s="34">
        <f>IF($D78="","",(IF($C78="","",IF(ISNA(SUMIF('1'!$CA:$CA,$C78,'1'!$CB:$CB)),0,SUMIF('1'!$CA:$CA,$C78,'1'!$CB:$CB)))-IF($D78="","",IF(ISNA(SUMIF('1'!$B:$B,$D78,'1'!$L:$L)),0,SUMIF('1'!$B:$B,$D78,'1'!$L:$L)))))</f>
        <v>0</v>
      </c>
      <c r="G78" s="34">
        <f>IF($D78="","",(IF($C78="","",IF(ISNA(SUMIF('2'!$CA:$CA,$C78,'2'!$CB:$CB)),0,SUMIF('2'!$CA:$CA,$C78,'2'!$CB:$CB)))-IF($D78="","",IF(ISNA(SUMIF('2'!$B:$B,$D78,'2'!$L:$L)),0,SUMIF('2'!$B:$B,$D78,'2'!$L:$L)))))</f>
        <v>0</v>
      </c>
      <c r="H78" s="34">
        <f>IF($D78="","",(IF($C78="","",IF(ISNA(SUMIF('3'!$CA:$CA,$C78,'3'!$CB:$CB)),0,SUMIF('3'!$CA:$CA,$C78,'3'!$CB:$CB)))-IF($D78="","",IF(ISNA(SUMIF('3'!$B:$B,$D78,'3'!$L:$L)),0,SUMIF('3'!$B:$B,$D78,'3'!$L:$L)))))</f>
        <v>0</v>
      </c>
      <c r="I78" s="34">
        <f>IF($D78="","",(IF($C78="","",IF(ISNA(SUMIF('4'!$CA:$CA,$C78,'4'!$CB:$CB)),0,SUMIF('4'!$CA:$CA,$C78,'4'!$CB:$CB)))-IF($D78="","",IF(ISNA(SUMIF('4'!$B:$B,$D78,'4'!$L:$L)),0,SUMIF('4'!$B:$B,$D78,'4'!$L:$L)))))</f>
        <v>0</v>
      </c>
      <c r="J78" s="34">
        <f>IF($D78="","",(IF($C78="","",IF(ISNA(SUMIF('5'!$CA:$CA,$C78,'5'!$CB:$CB)),0,SUMIF('5'!$CA:$CA,$C78,'5'!$CB:$CB)))-IF($D78="","",IF(ISNA(SUMIF('5'!$B:$B,$D78,'5'!$L:$L)),0,SUMIF('5'!$B:$B,$D78,'5'!$L:$L)))))</f>
        <v>0</v>
      </c>
      <c r="K78" s="34">
        <f>IF($D78="","",(IF($C78="","",IF(ISNA(SUMIF('6'!$CA:$CA,$C78,'6'!$CB:$CB)),0,SUMIF('6'!$CA:$CA,$C78,'6'!$CB:$CB)))-IF($D78="","",IF(ISNA(SUMIF('6'!$B:$B,$D78,'6'!$L:$L)),0,SUMIF('6'!$B:$B,$D78,'6'!$L:$L)))))</f>
        <v>0</v>
      </c>
      <c r="L78" s="34">
        <f>IF($D78="","",(IF($C78="","",IF(ISNA(SUMIF('7'!$CA:$CA,$C78,'7'!$CB:$CB)),0,SUMIF('7'!$CA:$CA,$C78,'7'!$CB:$CB)))-IF($D78="","",IF(ISNA(SUMIF('7'!$B:$B,$D78,'7'!$L:$L)),0,SUMIF('7'!$B:$B,$D78,'7'!$L:$L)))))</f>
        <v>0</v>
      </c>
      <c r="M78" s="34">
        <f>IF($D78="","",(IF($C78="","",IF(ISNA(SUMIF('8'!$CA:$CA,$C78,'8'!$CB:$CB)),0,SUMIF('8'!$CA:$CA,$C78,'8'!$CB:$CB)))-IF($D78="","",IF(ISNA(SUMIF('8'!$B:$B,$D78,'8'!$L:$L)),0,SUMIF('8'!$B:$B,$D78,'8'!$L:$L)))))</f>
        <v>0</v>
      </c>
      <c r="N78" s="34">
        <f>IF($D78="","",(IF($C78="","",IF(ISNA(SUMIF('9'!$CA:$CA,$C78,'9'!$CB:$CB)),0,SUMIF('9'!$CA:$CA,$C78,'9'!$CB:$CB)))-IF($D78="","",IF(ISNA(SUMIF('9'!$B:$B,$D78,'9'!$L:$L)),0,SUMIF('9'!$B:$B,$D78,'9'!$L:$L)))))</f>
        <v>0</v>
      </c>
      <c r="O78" s="34">
        <f>IF($D78="","",(IF($C78="","",IF(ISNA(SUMIF('10'!$CA:$CA,$C78,'10'!$CB:$CB)),0,SUMIF('10'!$CA:$CA,$C78,'10'!$CB:$CB)))-IF($D78="","",IF(ISNA(SUMIF('10'!$B:$B,$D78,'10'!$L:$L)),0,SUMIF('10'!$B:$B,$D78,'10'!$L:$L)))))</f>
        <v>0</v>
      </c>
      <c r="P78" s="34">
        <f>IF($D78="","",(IF($C78="","",IF(ISNA(SUMIF('11'!$CA:$CA,$C78,'11'!$CB:$CB)),0,SUMIF('11'!$CA:$CA,$C78,'11'!$CB:$CB)))-IF($D78="","",IF(ISNA(SUMIF('11'!$B:$B,$D78,'11'!$L:$L)),0,SUMIF('11'!$B:$B,$D78,'11'!$L:$L)))))</f>
        <v>0</v>
      </c>
      <c r="Q78" s="34">
        <f>IF($D78="","",(IF($C78="","",IF(ISNA(SUMIF('12'!$CA:$CA,$C78,'12'!$CB:$CB)),0,SUMIF('12'!$CA:$CA,$C78,'12'!$CB:$CB)))-IF($D78="","",IF(ISNA(SUMIF('12'!$B:$B,$D78,'12'!$L:$L)),0,SUMIF('12'!$B:$B,$D78,'12'!$L:$L)))))</f>
        <v>0</v>
      </c>
      <c r="R78" s="34">
        <f>IF($D78="","",(IF($C78="","",IF(ISNA(SUMIF('13'!$CA:$CA,$C78,'13'!$CB:$CB)),0,SUMIF('13'!$CA:$CA,$C78,'13'!$CB:$CB)))-IF($D78="","",IF(ISNA(SUMIF('13'!$B:$B,$D78,'13'!$L:$L)),0,SUMIF('13'!$B:$B,$D78,'13'!$L:$L)))))</f>
        <v>0</v>
      </c>
      <c r="S78" s="34">
        <f>IF($D78="","",(IF($C78="","",IF(ISNA(SUMIF('14'!$CA:$CA,$C78,'14'!$CB:$CB)),0,SUMIF('14'!$CA:$CA,$C78,'14'!$CB:$CB)))-IF($D78="","",IF(ISNA(SUMIF('14'!$B:$B,$D78,'14'!$L:$L)),0,SUMIF('14'!$B:$B,$D78,'14'!$L:$L)))))</f>
        <v>0</v>
      </c>
      <c r="T78" s="34">
        <f>IF($D78="","",(IF($C78="","",IF(ISNA(SUMIF('15'!$CA:$CA,$C78,'15'!$CB:$CB)),0,SUMIF('15'!$CA:$CA,$C78,'15'!$CB:$CB)))-IF($D78="","",IF(ISNA(SUMIF('15'!$B:$B,$D78,'15'!$L:$L)),0,SUMIF('15'!$B:$B,$D78,'15'!$L:$L)))))</f>
        <v>0</v>
      </c>
      <c r="U78" s="34">
        <f>IF($D78="","",(IF($C78="","",IF(ISNA(SUMIF('16'!$CA:$CA,$C78,'16'!$CB:$CB)),0,SUMIF('16'!$CA:$CA,$C78,'16'!$CB:$CB)))-IF($D78="","",IF(ISNA(SUMIF('16'!$B:$B,$D78,'16'!$L:$L)),0,SUMIF('16'!$B:$B,$D78,'16'!$L:$L)))))</f>
        <v>0</v>
      </c>
      <c r="V78" s="34">
        <f>IF($D78="","",(IF($C78="","",IF(ISNA(SUMIF('17'!$CA:$CA,$C78,'17'!$CB:$CB)),0,SUMIF('17'!$CA:$CA,$C78,'17'!$CB:$CB)))-IF($D78="","",IF(ISNA(SUMIF('17'!$B:$B,$D78,'17'!$L:$L)),0,SUMIF('17'!$B:$B,$D78,'17'!$L:$L)))))</f>
        <v>0</v>
      </c>
      <c r="W78" s="34">
        <f>IF($D78="","",(IF($C78="","",IF(ISNA(SUMIF('18'!$CA:$CA,$C78,'18'!$CB:$CB)),0,SUMIF('18'!$CA:$CA,$C78,'18'!$CB:$CB)))-IF($D78="","",IF(ISNA(SUMIF('18'!$B:$B,$D78,'18'!$L:$L)),0,SUMIF('18'!$B:$B,$D78,'18'!$L:$L)))))</f>
        <v>0</v>
      </c>
      <c r="X78" s="34">
        <f>IF($D78="","",(IF($C78="","",IF(ISNA(SUMIF('19'!$CA:$CA,$C78,'19'!$CB:$CB)),0,SUMIF('19'!$CA:$CA,$C78,'19'!$CB:$CB)))-IF($D78="","",IF(ISNA(SUMIF('19'!$B:$B,$D78,'19'!$L:$L)),0,SUMIF('19'!$B:$B,$D78,'19'!$L:$L)))))</f>
        <v>0</v>
      </c>
      <c r="Y78" s="34">
        <f>IF($D78="","",(IF($C78="","",IF(ISNA(SUMIF('20'!$CA:$CA,$C78,'20'!$CB:$CB)),0,SUMIF('20'!$CA:$CA,$C78,'20'!$CB:$CB)))-IF($D78="","",IF(ISNA(SUMIF('20'!$B:$B,$D78,'20'!$L:$L)),0,SUMIF('20'!$B:$B,$D78,'20'!$L:$L)))))</f>
        <v>0</v>
      </c>
      <c r="Z78" s="34">
        <f>IF($D78="","",(IF($C78="","",IF(ISNA(SUMIF('21'!$CA:$CA,$C78,'21'!$CB:$CB)),0,SUMIF('21'!$CA:$CA,$C78,'21'!$CB:$CB)))-IF($D78="","",IF(ISNA(SUMIF('21'!$B:$B,$D78,'21'!$L:$L)),0,SUMIF('21'!$B:$B,$D78,'21'!$L:$L)))))</f>
        <v>0</v>
      </c>
      <c r="AA78" s="34">
        <f>IF($D78="","",(IF($C78="","",IF(ISNA(SUMIF('22'!$CA:$CA,$C78,'22'!$CB:$CB)),0,SUMIF('22'!$CA:$CA,$C78,'22'!$CB:$CB)))-IF($D78="","",IF(ISNA(SUMIF('22'!$B:$B,$D78,'22'!$L:$L)),0,SUMIF('22'!$B:$B,$D78,'22'!$L:$L)))))</f>
        <v>0</v>
      </c>
      <c r="AB78" s="34">
        <f>IF($D78="","",(IF($C78="","",IF(ISNA(SUMIF('23'!$CA:$CA,$C78,'23'!$CB:$CB)),0,SUMIF('23'!$CA:$CA,$C78,'23'!$CB:$CB)))-IF($D78="","",IF(ISNA(SUMIF('23'!$B:$B,$D78,'23'!$L:$L)),0,SUMIF('23'!$B:$B,$D78,'23'!$L:$L)))))</f>
        <v>0</v>
      </c>
      <c r="AC78" s="34">
        <f>IF($D78="","",(IF($C78="","",IF(ISNA(SUMIF('24'!$CA:$CA,$C78,'24'!$CB:$CB)),0,SUMIF('24'!$CA:$CA,$C78,'24'!$CB:$CB)))-IF($D78="","",IF(ISNA(SUMIF('24'!$B:$B,$D78,'24'!$L:$L)),0,SUMIF('24'!$B:$B,$D78,'24'!$L:$L)))))</f>
        <v>0</v>
      </c>
      <c r="AD78" s="34">
        <f>IF($D78="","",(IF($C78="","",IF(ISNA(SUMIF('25'!$CA:$CA,$C78,'25'!$CB:$CB)),0,SUMIF('25'!$CA:$CA,$C78,'25'!$CB:$CB)))-IF($D78="","",IF(ISNA(SUMIF('25'!$B:$B,$D78,'25'!$L:$L)),0,SUMIF('25'!$B:$B,$D78,'25'!$L:$L)))))</f>
        <v>0</v>
      </c>
      <c r="AE78" s="34">
        <f>IF($D78="","",(IF($C78="","",IF(ISNA(SUMIF('26'!$CA:$CA,$C78,'26'!$CB:$CB)),0,SUMIF('26'!$CA:$CA,$C78,'26'!$CB:$CB)))-IF($D78="","",IF(ISNA(SUMIF('26'!$B:$B,$D78,'26'!$L:$L)),0,SUMIF('26'!$B:$B,$D78,'26'!$L:$L)))))</f>
        <v>0</v>
      </c>
      <c r="AF78" s="34">
        <f>IF($D78="","",(IF($C78="","",IF(ISNA(SUMIF('27'!$CA:$CA,$C78,'27'!$CB:$CB)),0,SUMIF('27'!$CA:$CA,$C78,'27'!$CB:$CB)))-IF($D78="","",IF(ISNA(SUMIF('27'!$B:$B,$D78,'27'!$L:$L)),0,SUMIF('27'!$B:$B,$D78,'27'!$L:$L)))))</f>
        <v>0</v>
      </c>
      <c r="AG78" s="34">
        <f>IF($D78="","",(IF($C78="","",IF(ISNA(SUMIF('28'!$CA:$CA,$C78,'28'!$CB:$CB)),0,SUMIF('28'!$CA:$CA,$C78,'28'!$CB:$CB)))-IF($D78="","",IF(ISNA(SUMIF('28'!$B:$B,$D78,'28'!$L:$L)),0,SUMIF('28'!$B:$B,$D78,'28'!$L:$L)))))</f>
        <v>0</v>
      </c>
      <c r="AH78" s="34">
        <f>IF($D78="","",(IF($C78="","",IF(ISNA(SUMIF('29'!$CA:$CA,$C78,'29'!$CB:$CB)),0,SUMIF('29'!$CA:$CA,$C78,'29'!$CB:$CB)))-IF($D78="","",IF(ISNA(SUMIF('29'!$B:$B,$D78,'29'!$L:$L)),0,SUMIF('29'!$B:$B,$D78,'29'!$L:$L)))))</f>
        <v>0</v>
      </c>
      <c r="AI78" s="34">
        <f>IF($D78="","",(IF($C78="","",IF(ISNA(SUMIF('30'!$CA:$CA,$C78,'30'!$CB:$CB)),0,SUMIF('30'!$CA:$CA,$C78,'30'!$CB:$CB)))-IF($D78="","",IF(ISNA(SUMIF('30'!$B:$B,$D78,'30'!$L:$L)),0,SUMIF('30'!$B:$B,$D78,'30'!$L:$L)))))</f>
        <v>0</v>
      </c>
      <c r="AJ78" s="34">
        <f>IF($D78="","",(IF($C78="","",IF(ISNA(SUMIF('31'!$CA:$CA,$C78,'31'!$CB:$CB)),0,SUMIF('31'!$CA:$CA,$C78,'31'!$CB:$CB)))-IF($D78="","",IF(ISNA(SUMIF('31'!$B:$B,$D78,'31'!$L:$L)),0,SUMIF('31'!$B:$B,$D78,'31'!$L:$L)))))</f>
        <v>0</v>
      </c>
      <c r="AK78" s="35">
        <f t="shared" si="4"/>
        <v>0</v>
      </c>
      <c r="AL78" s="31">
        <f t="shared" si="5"/>
        <v>235</v>
      </c>
    </row>
    <row r="79" spans="1:38" ht="18" x14ac:dyDescent="0.25">
      <c r="A79" s="19">
        <v>73</v>
      </c>
      <c r="C79" s="39">
        <f>IF(D79="","",VLOOKUP('CUADRO GENERADO'!D79,'BASE DATOS CONDUCTORES'!B:C,2,FALSE))</f>
        <v>2366</v>
      </c>
      <c r="D79" s="28">
        <f>IFERROR(VLOOKUP(A79,'BASE DATOS CONDUCTORES'!$X$4:$AB$403,5,FALSE),"")</f>
        <v>241</v>
      </c>
      <c r="E79" s="34" t="str">
        <f>IF(ISNA(VLOOKUP(D79,SALDOS!C:D,2,FALSE)),"",VLOOKUP(D79,SALDOS!C:D,2,FALSE))</f>
        <v/>
      </c>
      <c r="F79" s="34">
        <f>IF($D79="","",(IF($C79="","",IF(ISNA(SUMIF('1'!$CA:$CA,$C79,'1'!$CB:$CB)),0,SUMIF('1'!$CA:$CA,$C79,'1'!$CB:$CB)))-IF($D79="","",IF(ISNA(SUMIF('1'!$B:$B,$D79,'1'!$L:$L)),0,SUMIF('1'!$B:$B,$D79,'1'!$L:$L)))))</f>
        <v>0</v>
      </c>
      <c r="G79" s="34">
        <f>IF($D79="","",(IF($C79="","",IF(ISNA(SUMIF('2'!$CA:$CA,$C79,'2'!$CB:$CB)),0,SUMIF('2'!$CA:$CA,$C79,'2'!$CB:$CB)))-IF($D79="","",IF(ISNA(SUMIF('2'!$B:$B,$D79,'2'!$L:$L)),0,SUMIF('2'!$B:$B,$D79,'2'!$L:$L)))))</f>
        <v>0</v>
      </c>
      <c r="H79" s="34">
        <f>IF($D79="","",(IF($C79="","",IF(ISNA(SUMIF('3'!$CA:$CA,$C79,'3'!$CB:$CB)),0,SUMIF('3'!$CA:$CA,$C79,'3'!$CB:$CB)))-IF($D79="","",IF(ISNA(SUMIF('3'!$B:$B,$D79,'3'!$L:$L)),0,SUMIF('3'!$B:$B,$D79,'3'!$L:$L)))))</f>
        <v>0</v>
      </c>
      <c r="I79" s="34">
        <f>IF($D79="","",(IF($C79="","",IF(ISNA(SUMIF('4'!$CA:$CA,$C79,'4'!$CB:$CB)),0,SUMIF('4'!$CA:$CA,$C79,'4'!$CB:$CB)))-IF($D79="","",IF(ISNA(SUMIF('4'!$B:$B,$D79,'4'!$L:$L)),0,SUMIF('4'!$B:$B,$D79,'4'!$L:$L)))))</f>
        <v>0</v>
      </c>
      <c r="J79" s="34">
        <f>IF($D79="","",(IF($C79="","",IF(ISNA(SUMIF('5'!$CA:$CA,$C79,'5'!$CB:$CB)),0,SUMIF('5'!$CA:$CA,$C79,'5'!$CB:$CB)))-IF($D79="","",IF(ISNA(SUMIF('5'!$B:$B,$D79,'5'!$L:$L)),0,SUMIF('5'!$B:$B,$D79,'5'!$L:$L)))))</f>
        <v>0</v>
      </c>
      <c r="K79" s="34">
        <f>IF($D79="","",(IF($C79="","",IF(ISNA(SUMIF('6'!$CA:$CA,$C79,'6'!$CB:$CB)),0,SUMIF('6'!$CA:$CA,$C79,'6'!$CB:$CB)))-IF($D79="","",IF(ISNA(SUMIF('6'!$B:$B,$D79,'6'!$L:$L)),0,SUMIF('6'!$B:$B,$D79,'6'!$L:$L)))))</f>
        <v>0</v>
      </c>
      <c r="L79" s="34">
        <f>IF($D79="","",(IF($C79="","",IF(ISNA(SUMIF('7'!$CA:$CA,$C79,'7'!$CB:$CB)),0,SUMIF('7'!$CA:$CA,$C79,'7'!$CB:$CB)))-IF($D79="","",IF(ISNA(SUMIF('7'!$B:$B,$D79,'7'!$L:$L)),0,SUMIF('7'!$B:$B,$D79,'7'!$L:$L)))))</f>
        <v>0</v>
      </c>
      <c r="M79" s="34">
        <f>IF($D79="","",(IF($C79="","",IF(ISNA(SUMIF('8'!$CA:$CA,$C79,'8'!$CB:$CB)),0,SUMIF('8'!$CA:$CA,$C79,'8'!$CB:$CB)))-IF($D79="","",IF(ISNA(SUMIF('8'!$B:$B,$D79,'8'!$L:$L)),0,SUMIF('8'!$B:$B,$D79,'8'!$L:$L)))))</f>
        <v>0</v>
      </c>
      <c r="N79" s="34">
        <f>IF($D79="","",(IF($C79="","",IF(ISNA(SUMIF('9'!$CA:$CA,$C79,'9'!$CB:$CB)),0,SUMIF('9'!$CA:$CA,$C79,'9'!$CB:$CB)))-IF($D79="","",IF(ISNA(SUMIF('9'!$B:$B,$D79,'9'!$L:$L)),0,SUMIF('9'!$B:$B,$D79,'9'!$L:$L)))))</f>
        <v>0</v>
      </c>
      <c r="O79" s="34">
        <f>IF($D79="","",(IF($C79="","",IF(ISNA(SUMIF('10'!$CA:$CA,$C79,'10'!$CB:$CB)),0,SUMIF('10'!$CA:$CA,$C79,'10'!$CB:$CB)))-IF($D79="","",IF(ISNA(SUMIF('10'!$B:$B,$D79,'10'!$L:$L)),0,SUMIF('10'!$B:$B,$D79,'10'!$L:$L)))))</f>
        <v>0</v>
      </c>
      <c r="P79" s="34">
        <f>IF($D79="","",(IF($C79="","",IF(ISNA(SUMIF('11'!$CA:$CA,$C79,'11'!$CB:$CB)),0,SUMIF('11'!$CA:$CA,$C79,'11'!$CB:$CB)))-IF($D79="","",IF(ISNA(SUMIF('11'!$B:$B,$D79,'11'!$L:$L)),0,SUMIF('11'!$B:$B,$D79,'11'!$L:$L)))))</f>
        <v>0</v>
      </c>
      <c r="Q79" s="34">
        <f>IF($D79="","",(IF($C79="","",IF(ISNA(SUMIF('12'!$CA:$CA,$C79,'12'!$CB:$CB)),0,SUMIF('12'!$CA:$CA,$C79,'12'!$CB:$CB)))-IF($D79="","",IF(ISNA(SUMIF('12'!$B:$B,$D79,'12'!$L:$L)),0,SUMIF('12'!$B:$B,$D79,'12'!$L:$L)))))</f>
        <v>0</v>
      </c>
      <c r="R79" s="34">
        <f>IF($D79="","",(IF($C79="","",IF(ISNA(SUMIF('13'!$CA:$CA,$C79,'13'!$CB:$CB)),0,SUMIF('13'!$CA:$CA,$C79,'13'!$CB:$CB)))-IF($D79="","",IF(ISNA(SUMIF('13'!$B:$B,$D79,'13'!$L:$L)),0,SUMIF('13'!$B:$B,$D79,'13'!$L:$L)))))</f>
        <v>0</v>
      </c>
      <c r="S79" s="34">
        <f>IF($D79="","",(IF($C79="","",IF(ISNA(SUMIF('14'!$CA:$CA,$C79,'14'!$CB:$CB)),0,SUMIF('14'!$CA:$CA,$C79,'14'!$CB:$CB)))-IF($D79="","",IF(ISNA(SUMIF('14'!$B:$B,$D79,'14'!$L:$L)),0,SUMIF('14'!$B:$B,$D79,'14'!$L:$L)))))</f>
        <v>0</v>
      </c>
      <c r="T79" s="34">
        <f>IF($D79="","",(IF($C79="","",IF(ISNA(SUMIF('15'!$CA:$CA,$C79,'15'!$CB:$CB)),0,SUMIF('15'!$CA:$CA,$C79,'15'!$CB:$CB)))-IF($D79="","",IF(ISNA(SUMIF('15'!$B:$B,$D79,'15'!$L:$L)),0,SUMIF('15'!$B:$B,$D79,'15'!$L:$L)))))</f>
        <v>0</v>
      </c>
      <c r="U79" s="34">
        <f>IF($D79="","",(IF($C79="","",IF(ISNA(SUMIF('16'!$CA:$CA,$C79,'16'!$CB:$CB)),0,SUMIF('16'!$CA:$CA,$C79,'16'!$CB:$CB)))-IF($D79="","",IF(ISNA(SUMIF('16'!$B:$B,$D79,'16'!$L:$L)),0,SUMIF('16'!$B:$B,$D79,'16'!$L:$L)))))</f>
        <v>0</v>
      </c>
      <c r="V79" s="34">
        <f>IF($D79="","",(IF($C79="","",IF(ISNA(SUMIF('17'!$CA:$CA,$C79,'17'!$CB:$CB)),0,SUMIF('17'!$CA:$CA,$C79,'17'!$CB:$CB)))-IF($D79="","",IF(ISNA(SUMIF('17'!$B:$B,$D79,'17'!$L:$L)),0,SUMIF('17'!$B:$B,$D79,'17'!$L:$L)))))</f>
        <v>0</v>
      </c>
      <c r="W79" s="34">
        <f>IF($D79="","",(IF($C79="","",IF(ISNA(SUMIF('18'!$CA:$CA,$C79,'18'!$CB:$CB)),0,SUMIF('18'!$CA:$CA,$C79,'18'!$CB:$CB)))-IF($D79="","",IF(ISNA(SUMIF('18'!$B:$B,$D79,'18'!$L:$L)),0,SUMIF('18'!$B:$B,$D79,'18'!$L:$L)))))</f>
        <v>0</v>
      </c>
      <c r="X79" s="34">
        <f>IF($D79="","",(IF($C79="","",IF(ISNA(SUMIF('19'!$CA:$CA,$C79,'19'!$CB:$CB)),0,SUMIF('19'!$CA:$CA,$C79,'19'!$CB:$CB)))-IF($D79="","",IF(ISNA(SUMIF('19'!$B:$B,$D79,'19'!$L:$L)),0,SUMIF('19'!$B:$B,$D79,'19'!$L:$L)))))</f>
        <v>0</v>
      </c>
      <c r="Y79" s="34">
        <f>IF($D79="","",(IF($C79="","",IF(ISNA(SUMIF('20'!$CA:$CA,$C79,'20'!$CB:$CB)),0,SUMIF('20'!$CA:$CA,$C79,'20'!$CB:$CB)))-IF($D79="","",IF(ISNA(SUMIF('20'!$B:$B,$D79,'20'!$L:$L)),0,SUMIF('20'!$B:$B,$D79,'20'!$L:$L)))))</f>
        <v>0</v>
      </c>
      <c r="Z79" s="34">
        <f>IF($D79="","",(IF($C79="","",IF(ISNA(SUMIF('21'!$CA:$CA,$C79,'21'!$CB:$CB)),0,SUMIF('21'!$CA:$CA,$C79,'21'!$CB:$CB)))-IF($D79="","",IF(ISNA(SUMIF('21'!$B:$B,$D79,'21'!$L:$L)),0,SUMIF('21'!$B:$B,$D79,'21'!$L:$L)))))</f>
        <v>0</v>
      </c>
      <c r="AA79" s="34">
        <f>IF($D79="","",(IF($C79="","",IF(ISNA(SUMIF('22'!$CA:$CA,$C79,'22'!$CB:$CB)),0,SUMIF('22'!$CA:$CA,$C79,'22'!$CB:$CB)))-IF($D79="","",IF(ISNA(SUMIF('22'!$B:$B,$D79,'22'!$L:$L)),0,SUMIF('22'!$B:$B,$D79,'22'!$L:$L)))))</f>
        <v>0</v>
      </c>
      <c r="AB79" s="34">
        <f>IF($D79="","",(IF($C79="","",IF(ISNA(SUMIF('23'!$CA:$CA,$C79,'23'!$CB:$CB)),0,SUMIF('23'!$CA:$CA,$C79,'23'!$CB:$CB)))-IF($D79="","",IF(ISNA(SUMIF('23'!$B:$B,$D79,'23'!$L:$L)),0,SUMIF('23'!$B:$B,$D79,'23'!$L:$L)))))</f>
        <v>0</v>
      </c>
      <c r="AC79" s="34">
        <f>IF($D79="","",(IF($C79="","",IF(ISNA(SUMIF('24'!$CA:$CA,$C79,'24'!$CB:$CB)),0,SUMIF('24'!$CA:$CA,$C79,'24'!$CB:$CB)))-IF($D79="","",IF(ISNA(SUMIF('24'!$B:$B,$D79,'24'!$L:$L)),0,SUMIF('24'!$B:$B,$D79,'24'!$L:$L)))))</f>
        <v>0</v>
      </c>
      <c r="AD79" s="34">
        <f>IF($D79="","",(IF($C79="","",IF(ISNA(SUMIF('25'!$CA:$CA,$C79,'25'!$CB:$CB)),0,SUMIF('25'!$CA:$CA,$C79,'25'!$CB:$CB)))-IF($D79="","",IF(ISNA(SUMIF('25'!$B:$B,$D79,'25'!$L:$L)),0,SUMIF('25'!$B:$B,$D79,'25'!$L:$L)))))</f>
        <v>0</v>
      </c>
      <c r="AE79" s="34">
        <f>IF($D79="","",(IF($C79="","",IF(ISNA(SUMIF('26'!$CA:$CA,$C79,'26'!$CB:$CB)),0,SUMIF('26'!$CA:$CA,$C79,'26'!$CB:$CB)))-IF($D79="","",IF(ISNA(SUMIF('26'!$B:$B,$D79,'26'!$L:$L)),0,SUMIF('26'!$B:$B,$D79,'26'!$L:$L)))))</f>
        <v>0</v>
      </c>
      <c r="AF79" s="34">
        <f>IF($D79="","",(IF($C79="","",IF(ISNA(SUMIF('27'!$CA:$CA,$C79,'27'!$CB:$CB)),0,SUMIF('27'!$CA:$CA,$C79,'27'!$CB:$CB)))-IF($D79="","",IF(ISNA(SUMIF('27'!$B:$B,$D79,'27'!$L:$L)),0,SUMIF('27'!$B:$B,$D79,'27'!$L:$L)))))</f>
        <v>0</v>
      </c>
      <c r="AG79" s="34">
        <f>IF($D79="","",(IF($C79="","",IF(ISNA(SUMIF('28'!$CA:$CA,$C79,'28'!$CB:$CB)),0,SUMIF('28'!$CA:$CA,$C79,'28'!$CB:$CB)))-IF($D79="","",IF(ISNA(SUMIF('28'!$B:$B,$D79,'28'!$L:$L)),0,SUMIF('28'!$B:$B,$D79,'28'!$L:$L)))))</f>
        <v>0</v>
      </c>
      <c r="AH79" s="34">
        <f>IF($D79="","",(IF($C79="","",IF(ISNA(SUMIF('29'!$CA:$CA,$C79,'29'!$CB:$CB)),0,SUMIF('29'!$CA:$CA,$C79,'29'!$CB:$CB)))-IF($D79="","",IF(ISNA(SUMIF('29'!$B:$B,$D79,'29'!$L:$L)),0,SUMIF('29'!$B:$B,$D79,'29'!$L:$L)))))</f>
        <v>0</v>
      </c>
      <c r="AI79" s="34">
        <f>IF($D79="","",(IF($C79="","",IF(ISNA(SUMIF('30'!$CA:$CA,$C79,'30'!$CB:$CB)),0,SUMIF('30'!$CA:$CA,$C79,'30'!$CB:$CB)))-IF($D79="","",IF(ISNA(SUMIF('30'!$B:$B,$D79,'30'!$L:$L)),0,SUMIF('30'!$B:$B,$D79,'30'!$L:$L)))))</f>
        <v>0</v>
      </c>
      <c r="AJ79" s="34">
        <f>IF($D79="","",(IF($C79="","",IF(ISNA(SUMIF('31'!$CA:$CA,$C79,'31'!$CB:$CB)),0,SUMIF('31'!$CA:$CA,$C79,'31'!$CB:$CB)))-IF($D79="","",IF(ISNA(SUMIF('31'!$B:$B,$D79,'31'!$L:$L)),0,SUMIF('31'!$B:$B,$D79,'31'!$L:$L)))))</f>
        <v>0</v>
      </c>
      <c r="AK79" s="35">
        <f t="shared" si="4"/>
        <v>0</v>
      </c>
      <c r="AL79" s="31">
        <f t="shared" si="5"/>
        <v>241</v>
      </c>
    </row>
    <row r="80" spans="1:38" ht="18" x14ac:dyDescent="0.25">
      <c r="A80" s="19">
        <v>74</v>
      </c>
      <c r="C80" s="39">
        <f>IF(D80="","",VLOOKUP('CUADRO GENERADO'!D80,'BASE DATOS CONDUCTORES'!B:C,2,FALSE))</f>
        <v>3945</v>
      </c>
      <c r="D80" s="28">
        <f>IFERROR(VLOOKUP(A80,'BASE DATOS CONDUCTORES'!$X$4:$AB$403,5,FALSE),"")</f>
        <v>280</v>
      </c>
      <c r="E80" s="34" t="str">
        <f>IF(ISNA(VLOOKUP(D80,SALDOS!C:D,2,FALSE)),"",VLOOKUP(D80,SALDOS!C:D,2,FALSE))</f>
        <v/>
      </c>
      <c r="F80" s="34">
        <f>IF($D80="","",(IF($C80="","",IF(ISNA(SUMIF('1'!$CA:$CA,$C80,'1'!$CB:$CB)),0,SUMIF('1'!$CA:$CA,$C80,'1'!$CB:$CB)))-IF($D80="","",IF(ISNA(SUMIF('1'!$B:$B,$D80,'1'!$L:$L)),0,SUMIF('1'!$B:$B,$D80,'1'!$L:$L)))))</f>
        <v>0</v>
      </c>
      <c r="G80" s="34">
        <f>IF($D80="","",(IF($C80="","",IF(ISNA(SUMIF('2'!$CA:$CA,$C80,'2'!$CB:$CB)),0,SUMIF('2'!$CA:$CA,$C80,'2'!$CB:$CB)))-IF($D80="","",IF(ISNA(SUMIF('2'!$B:$B,$D80,'2'!$L:$L)),0,SUMIF('2'!$B:$B,$D80,'2'!$L:$L)))))</f>
        <v>0</v>
      </c>
      <c r="H80" s="34">
        <f>IF($D80="","",(IF($C80="","",IF(ISNA(SUMIF('3'!$CA:$CA,$C80,'3'!$CB:$CB)),0,SUMIF('3'!$CA:$CA,$C80,'3'!$CB:$CB)))-IF($D80="","",IF(ISNA(SUMIF('3'!$B:$B,$D80,'3'!$L:$L)),0,SUMIF('3'!$B:$B,$D80,'3'!$L:$L)))))</f>
        <v>0</v>
      </c>
      <c r="I80" s="34">
        <f>IF($D80="","",(IF($C80="","",IF(ISNA(SUMIF('4'!$CA:$CA,$C80,'4'!$CB:$CB)),0,SUMIF('4'!$CA:$CA,$C80,'4'!$CB:$CB)))-IF($D80="","",IF(ISNA(SUMIF('4'!$B:$B,$D80,'4'!$L:$L)),0,SUMIF('4'!$B:$B,$D80,'4'!$L:$L)))))</f>
        <v>0</v>
      </c>
      <c r="J80" s="34">
        <f>IF($D80="","",(IF($C80="","",IF(ISNA(SUMIF('5'!$CA:$CA,$C80,'5'!$CB:$CB)),0,SUMIF('5'!$CA:$CA,$C80,'5'!$CB:$CB)))-IF($D80="","",IF(ISNA(SUMIF('5'!$B:$B,$D80,'5'!$L:$L)),0,SUMIF('5'!$B:$B,$D80,'5'!$L:$L)))))</f>
        <v>0</v>
      </c>
      <c r="K80" s="34">
        <f>IF($D80="","",(IF($C80="","",IF(ISNA(SUMIF('6'!$CA:$CA,$C80,'6'!$CB:$CB)),0,SUMIF('6'!$CA:$CA,$C80,'6'!$CB:$CB)))-IF($D80="","",IF(ISNA(SUMIF('6'!$B:$B,$D80,'6'!$L:$L)),0,SUMIF('6'!$B:$B,$D80,'6'!$L:$L)))))</f>
        <v>0</v>
      </c>
      <c r="L80" s="34">
        <f>IF($D80="","",(IF($C80="","",IF(ISNA(SUMIF('7'!$CA:$CA,$C80,'7'!$CB:$CB)),0,SUMIF('7'!$CA:$CA,$C80,'7'!$CB:$CB)))-IF($D80="","",IF(ISNA(SUMIF('7'!$B:$B,$D80,'7'!$L:$L)),0,SUMIF('7'!$B:$B,$D80,'7'!$L:$L)))))</f>
        <v>0</v>
      </c>
      <c r="M80" s="34">
        <f>IF($D80="","",(IF($C80="","",IF(ISNA(SUMIF('8'!$CA:$CA,$C80,'8'!$CB:$CB)),0,SUMIF('8'!$CA:$CA,$C80,'8'!$CB:$CB)))-IF($D80="","",IF(ISNA(SUMIF('8'!$B:$B,$D80,'8'!$L:$L)),0,SUMIF('8'!$B:$B,$D80,'8'!$L:$L)))))</f>
        <v>0</v>
      </c>
      <c r="N80" s="34">
        <f>IF($D80="","",(IF($C80="","",IF(ISNA(SUMIF('9'!$CA:$CA,$C80,'9'!$CB:$CB)),0,SUMIF('9'!$CA:$CA,$C80,'9'!$CB:$CB)))-IF($D80="","",IF(ISNA(SUMIF('9'!$B:$B,$D80,'9'!$L:$L)),0,SUMIF('9'!$B:$B,$D80,'9'!$L:$L)))))</f>
        <v>0</v>
      </c>
      <c r="O80" s="34">
        <f>IF($D80="","",(IF($C80="","",IF(ISNA(SUMIF('10'!$CA:$CA,$C80,'10'!$CB:$CB)),0,SUMIF('10'!$CA:$CA,$C80,'10'!$CB:$CB)))-IF($D80="","",IF(ISNA(SUMIF('10'!$B:$B,$D80,'10'!$L:$L)),0,SUMIF('10'!$B:$B,$D80,'10'!$L:$L)))))</f>
        <v>0</v>
      </c>
      <c r="P80" s="34">
        <f>IF($D80="","",(IF($C80="","",IF(ISNA(SUMIF('11'!$CA:$CA,$C80,'11'!$CB:$CB)),0,SUMIF('11'!$CA:$CA,$C80,'11'!$CB:$CB)))-IF($D80="","",IF(ISNA(SUMIF('11'!$B:$B,$D80,'11'!$L:$L)),0,SUMIF('11'!$B:$B,$D80,'11'!$L:$L)))))</f>
        <v>0</v>
      </c>
      <c r="Q80" s="34">
        <f>IF($D80="","",(IF($C80="","",IF(ISNA(SUMIF('12'!$CA:$CA,$C80,'12'!$CB:$CB)),0,SUMIF('12'!$CA:$CA,$C80,'12'!$CB:$CB)))-IF($D80="","",IF(ISNA(SUMIF('12'!$B:$B,$D80,'12'!$L:$L)),0,SUMIF('12'!$B:$B,$D80,'12'!$L:$L)))))</f>
        <v>0</v>
      </c>
      <c r="R80" s="34">
        <f>IF($D80="","",(IF($C80="","",IF(ISNA(SUMIF('13'!$CA:$CA,$C80,'13'!$CB:$CB)),0,SUMIF('13'!$CA:$CA,$C80,'13'!$CB:$CB)))-IF($D80="","",IF(ISNA(SUMIF('13'!$B:$B,$D80,'13'!$L:$L)),0,SUMIF('13'!$B:$B,$D80,'13'!$L:$L)))))</f>
        <v>0</v>
      </c>
      <c r="S80" s="34">
        <f>IF($D80="","",(IF($C80="","",IF(ISNA(SUMIF('14'!$CA:$CA,$C80,'14'!$CB:$CB)),0,SUMIF('14'!$CA:$CA,$C80,'14'!$CB:$CB)))-IF($D80="","",IF(ISNA(SUMIF('14'!$B:$B,$D80,'14'!$L:$L)),0,SUMIF('14'!$B:$B,$D80,'14'!$L:$L)))))</f>
        <v>0</v>
      </c>
      <c r="T80" s="34">
        <f>IF($D80="","",(IF($C80="","",IF(ISNA(SUMIF('15'!$CA:$CA,$C80,'15'!$CB:$CB)),0,SUMIF('15'!$CA:$CA,$C80,'15'!$CB:$CB)))-IF($D80="","",IF(ISNA(SUMIF('15'!$B:$B,$D80,'15'!$L:$L)),0,SUMIF('15'!$B:$B,$D80,'15'!$L:$L)))))</f>
        <v>0</v>
      </c>
      <c r="U80" s="34">
        <f>IF($D80="","",(IF($C80="","",IF(ISNA(SUMIF('16'!$CA:$CA,$C80,'16'!$CB:$CB)),0,SUMIF('16'!$CA:$CA,$C80,'16'!$CB:$CB)))-IF($D80="","",IF(ISNA(SUMIF('16'!$B:$B,$D80,'16'!$L:$L)),0,SUMIF('16'!$B:$B,$D80,'16'!$L:$L)))))</f>
        <v>0</v>
      </c>
      <c r="V80" s="34">
        <f>IF($D80="","",(IF($C80="","",IF(ISNA(SUMIF('17'!$CA:$CA,$C80,'17'!$CB:$CB)),0,SUMIF('17'!$CA:$CA,$C80,'17'!$CB:$CB)))-IF($D80="","",IF(ISNA(SUMIF('17'!$B:$B,$D80,'17'!$L:$L)),0,SUMIF('17'!$B:$B,$D80,'17'!$L:$L)))))</f>
        <v>0</v>
      </c>
      <c r="W80" s="34">
        <f>IF($D80="","",(IF($C80="","",IF(ISNA(SUMIF('18'!$CA:$CA,$C80,'18'!$CB:$CB)),0,SUMIF('18'!$CA:$CA,$C80,'18'!$CB:$CB)))-IF($D80="","",IF(ISNA(SUMIF('18'!$B:$B,$D80,'18'!$L:$L)),0,SUMIF('18'!$B:$B,$D80,'18'!$L:$L)))))</f>
        <v>0</v>
      </c>
      <c r="X80" s="34">
        <f>IF($D80="","",(IF($C80="","",IF(ISNA(SUMIF('19'!$CA:$CA,$C80,'19'!$CB:$CB)),0,SUMIF('19'!$CA:$CA,$C80,'19'!$CB:$CB)))-IF($D80="","",IF(ISNA(SUMIF('19'!$B:$B,$D80,'19'!$L:$L)),0,SUMIF('19'!$B:$B,$D80,'19'!$L:$L)))))</f>
        <v>0</v>
      </c>
      <c r="Y80" s="34">
        <f>IF($D80="","",(IF($C80="","",IF(ISNA(SUMIF('20'!$CA:$CA,$C80,'20'!$CB:$CB)),0,SUMIF('20'!$CA:$CA,$C80,'20'!$CB:$CB)))-IF($D80="","",IF(ISNA(SUMIF('20'!$B:$B,$D80,'20'!$L:$L)),0,SUMIF('20'!$B:$B,$D80,'20'!$L:$L)))))</f>
        <v>0</v>
      </c>
      <c r="Z80" s="34">
        <f>IF($D80="","",(IF($C80="","",IF(ISNA(SUMIF('21'!$CA:$CA,$C80,'21'!$CB:$CB)),0,SUMIF('21'!$CA:$CA,$C80,'21'!$CB:$CB)))-IF($D80="","",IF(ISNA(SUMIF('21'!$B:$B,$D80,'21'!$L:$L)),0,SUMIF('21'!$B:$B,$D80,'21'!$L:$L)))))</f>
        <v>0</v>
      </c>
      <c r="AA80" s="34">
        <f>IF($D80="","",(IF($C80="","",IF(ISNA(SUMIF('22'!$CA:$CA,$C80,'22'!$CB:$CB)),0,SUMIF('22'!$CA:$CA,$C80,'22'!$CB:$CB)))-IF($D80="","",IF(ISNA(SUMIF('22'!$B:$B,$D80,'22'!$L:$L)),0,SUMIF('22'!$B:$B,$D80,'22'!$L:$L)))))</f>
        <v>0</v>
      </c>
      <c r="AB80" s="34">
        <f>IF($D80="","",(IF($C80="","",IF(ISNA(SUMIF('23'!$CA:$CA,$C80,'23'!$CB:$CB)),0,SUMIF('23'!$CA:$CA,$C80,'23'!$CB:$CB)))-IF($D80="","",IF(ISNA(SUMIF('23'!$B:$B,$D80,'23'!$L:$L)),0,SUMIF('23'!$B:$B,$D80,'23'!$L:$L)))))</f>
        <v>0</v>
      </c>
      <c r="AC80" s="34">
        <f>IF($D80="","",(IF($C80="","",IF(ISNA(SUMIF('24'!$CA:$CA,$C80,'24'!$CB:$CB)),0,SUMIF('24'!$CA:$CA,$C80,'24'!$CB:$CB)))-IF($D80="","",IF(ISNA(SUMIF('24'!$B:$B,$D80,'24'!$L:$L)),0,SUMIF('24'!$B:$B,$D80,'24'!$L:$L)))))</f>
        <v>0</v>
      </c>
      <c r="AD80" s="34">
        <f>IF($D80="","",(IF($C80="","",IF(ISNA(SUMIF('25'!$CA:$CA,$C80,'25'!$CB:$CB)),0,SUMIF('25'!$CA:$CA,$C80,'25'!$CB:$CB)))-IF($D80="","",IF(ISNA(SUMIF('25'!$B:$B,$D80,'25'!$L:$L)),0,SUMIF('25'!$B:$B,$D80,'25'!$L:$L)))))</f>
        <v>0</v>
      </c>
      <c r="AE80" s="34">
        <f>IF($D80="","",(IF($C80="","",IF(ISNA(SUMIF('26'!$CA:$CA,$C80,'26'!$CB:$CB)),0,SUMIF('26'!$CA:$CA,$C80,'26'!$CB:$CB)))-IF($D80="","",IF(ISNA(SUMIF('26'!$B:$B,$D80,'26'!$L:$L)),0,SUMIF('26'!$B:$B,$D80,'26'!$L:$L)))))</f>
        <v>0</v>
      </c>
      <c r="AF80" s="34">
        <f>IF($D80="","",(IF($C80="","",IF(ISNA(SUMIF('27'!$CA:$CA,$C80,'27'!$CB:$CB)),0,SUMIF('27'!$CA:$CA,$C80,'27'!$CB:$CB)))-IF($D80="","",IF(ISNA(SUMIF('27'!$B:$B,$D80,'27'!$L:$L)),0,SUMIF('27'!$B:$B,$D80,'27'!$L:$L)))))</f>
        <v>0</v>
      </c>
      <c r="AG80" s="34">
        <f>IF($D80="","",(IF($C80="","",IF(ISNA(SUMIF('28'!$CA:$CA,$C80,'28'!$CB:$CB)),0,SUMIF('28'!$CA:$CA,$C80,'28'!$CB:$CB)))-IF($D80="","",IF(ISNA(SUMIF('28'!$B:$B,$D80,'28'!$L:$L)),0,SUMIF('28'!$B:$B,$D80,'28'!$L:$L)))))</f>
        <v>0</v>
      </c>
      <c r="AH80" s="34">
        <f>IF($D80="","",(IF($C80="","",IF(ISNA(SUMIF('29'!$CA:$CA,$C80,'29'!$CB:$CB)),0,SUMIF('29'!$CA:$CA,$C80,'29'!$CB:$CB)))-IF($D80="","",IF(ISNA(SUMIF('29'!$B:$B,$D80,'29'!$L:$L)),0,SUMIF('29'!$B:$B,$D80,'29'!$L:$L)))))</f>
        <v>0</v>
      </c>
      <c r="AI80" s="34">
        <f>IF($D80="","",(IF($C80="","",IF(ISNA(SUMIF('30'!$CA:$CA,$C80,'30'!$CB:$CB)),0,SUMIF('30'!$CA:$CA,$C80,'30'!$CB:$CB)))-IF($D80="","",IF(ISNA(SUMIF('30'!$B:$B,$D80,'30'!$L:$L)),0,SUMIF('30'!$B:$B,$D80,'30'!$L:$L)))))</f>
        <v>0</v>
      </c>
      <c r="AJ80" s="34">
        <f>IF($D80="","",(IF($C80="","",IF(ISNA(SUMIF('31'!$CA:$CA,$C80,'31'!$CB:$CB)),0,SUMIF('31'!$CA:$CA,$C80,'31'!$CB:$CB)))-IF($D80="","",IF(ISNA(SUMIF('31'!$B:$B,$D80,'31'!$L:$L)),0,SUMIF('31'!$B:$B,$D80,'31'!$L:$L)))))</f>
        <v>0</v>
      </c>
      <c r="AK80" s="35">
        <f t="shared" si="4"/>
        <v>0</v>
      </c>
      <c r="AL80" s="31">
        <f t="shared" si="5"/>
        <v>280</v>
      </c>
    </row>
    <row r="81" spans="1:38" ht="18" hidden="1" x14ac:dyDescent="0.25">
      <c r="A81" s="19">
        <v>75</v>
      </c>
      <c r="C81" s="39" t="str">
        <f>IF(D81="","",VLOOKUP('CUADRO GENERADO'!D81,'BASE DATOS CONDUCTORES'!B:C,2,FALSE))</f>
        <v/>
      </c>
      <c r="D81" s="28" t="str">
        <f>IFERROR(VLOOKUP(A81,'BASE DATOS CONDUCTORES'!$X$4:$AB$403,5,FALSE),"")</f>
        <v/>
      </c>
      <c r="E81" s="34" t="str">
        <f>IF(ISNA(VLOOKUP(D81,SALDOS!C:D,2,FALSE)),"",VLOOKUP(D81,SALDOS!C:D,2,FALSE))</f>
        <v/>
      </c>
      <c r="F81" s="34" t="str">
        <f>IF($D81="","",(IF($C81="","",IF(ISNA(SUMIF('1'!$CA:$CA,$C81,'1'!$CB:$CB)),0,SUMIF('1'!$CA:$CA,$C81,'1'!$CB:$CB)))-IF($D81="","",IF(ISNA(SUMIF('1'!$B:$B,$D81,'1'!$L:$L)),0,SUMIF('1'!$B:$B,$D81,'1'!$L:$L)))))</f>
        <v/>
      </c>
      <c r="G81" s="34" t="str">
        <f>IF($D81="","",(IF($C81="","",IF(ISNA(SUMIF('2'!$CA:$CA,$C81,'2'!$CB:$CB)),0,SUMIF('2'!$CA:$CA,$C81,'2'!$CB:$CB)))-IF($D81="","",IF(ISNA(SUMIF('2'!$B:$B,$D81,'2'!$L:$L)),0,SUMIF('2'!$B:$B,$D81,'2'!$L:$L)))))</f>
        <v/>
      </c>
      <c r="H81" s="34" t="str">
        <f>IF($D81="","",(IF($C81="","",IF(ISNA(SUMIF('3'!$CA:$CA,$C81,'3'!$CB:$CB)),0,SUMIF('3'!$CA:$CA,$C81,'3'!$CB:$CB)))-IF($D81="","",IF(ISNA(SUMIF('3'!$B:$B,$D81,'3'!$L:$L)),0,SUMIF('3'!$B:$B,$D81,'3'!$L:$L)))))</f>
        <v/>
      </c>
      <c r="I81" s="34" t="str">
        <f>IF($D81="","",(IF($C81="","",IF(ISNA(SUMIF('4'!$CA:$CA,$C81,'4'!$CB:$CB)),0,SUMIF('4'!$CA:$CA,$C81,'4'!$CB:$CB)))-IF($D81="","",IF(ISNA(SUMIF('4'!$B:$B,$D81,'4'!$L:$L)),0,SUMIF('4'!$B:$B,$D81,'4'!$L:$L)))))</f>
        <v/>
      </c>
      <c r="J81" s="34" t="str">
        <f>IF($D81="","",(IF($C81="","",IF(ISNA(SUMIF('5'!$CA:$CA,$C81,'5'!$CB:$CB)),0,SUMIF('5'!$CA:$CA,$C81,'5'!$CB:$CB)))-IF($D81="","",IF(ISNA(SUMIF('5'!$B:$B,$D81,'5'!$L:$L)),0,SUMIF('5'!$B:$B,$D81,'5'!$L:$L)))))</f>
        <v/>
      </c>
      <c r="K81" s="34" t="str">
        <f>IF($D81="","",(IF($C81="","",IF(ISNA(SUMIF('6'!$CA:$CA,$C81,'6'!$CB:$CB)),0,SUMIF('6'!$CA:$CA,$C81,'6'!$CB:$CB)))-IF($D81="","",IF(ISNA(SUMIF('6'!$B:$B,$D81,'6'!$L:$L)),0,SUMIF('6'!$B:$B,$D81,'6'!$L:$L)))))</f>
        <v/>
      </c>
      <c r="L81" s="34" t="str">
        <f>IF($D81="","",(IF($C81="","",IF(ISNA(SUMIF('7'!$CA:$CA,$C81,'7'!$CB:$CB)),0,SUMIF('7'!$CA:$CA,$C81,'7'!$CB:$CB)))-IF($D81="","",IF(ISNA(SUMIF('7'!$B:$B,$D81,'7'!$L:$L)),0,SUMIF('7'!$B:$B,$D81,'7'!$L:$L)))))</f>
        <v/>
      </c>
      <c r="M81" s="34" t="str">
        <f>IF($D81="","",(IF($C81="","",IF(ISNA(SUMIF('8'!$CA:$CA,$C81,'8'!$CB:$CB)),0,SUMIF('8'!$CA:$CA,$C81,'8'!$CB:$CB)))-IF($D81="","",IF(ISNA(SUMIF('8'!$B:$B,$D81,'8'!$L:$L)),0,SUMIF('8'!$B:$B,$D81,'8'!$L:$L)))))</f>
        <v/>
      </c>
      <c r="N81" s="34" t="str">
        <f>IF($D81="","",(IF($C81="","",IF(ISNA(SUMIF('9'!$CA:$CA,$C81,'9'!$CB:$CB)),0,SUMIF('9'!$CA:$CA,$C81,'9'!$CB:$CB)))-IF($D81="","",IF(ISNA(SUMIF('9'!$B:$B,$D81,'9'!$L:$L)),0,SUMIF('9'!$B:$B,$D81,'9'!$L:$L)))))</f>
        <v/>
      </c>
      <c r="O81" s="34" t="str">
        <f>IF($D81="","",(IF($C81="","",IF(ISNA(SUMIF('10'!$CA:$CA,$C81,'10'!$CB:$CB)),0,SUMIF('10'!$CA:$CA,$C81,'10'!$CB:$CB)))-IF($D81="","",IF(ISNA(SUMIF('10'!$B:$B,$D81,'10'!$L:$L)),0,SUMIF('10'!$B:$B,$D81,'10'!$L:$L)))))</f>
        <v/>
      </c>
      <c r="P81" s="34" t="str">
        <f>IF($D81="","",(IF($C81="","",IF(ISNA(SUMIF('11'!$CA:$CA,$C81,'11'!$CB:$CB)),0,SUMIF('11'!$CA:$CA,$C81,'11'!$CB:$CB)))-IF($D81="","",IF(ISNA(SUMIF('11'!$B:$B,$D81,'11'!$L:$L)),0,SUMIF('11'!$B:$B,$D81,'11'!$L:$L)))))</f>
        <v/>
      </c>
      <c r="Q81" s="34" t="str">
        <f>IF($D81="","",(IF($C81="","",IF(ISNA(SUMIF('12'!$CA:$CA,$C81,'12'!$CB:$CB)),0,SUMIF('12'!$CA:$CA,$C81,'12'!$CB:$CB)))-IF($D81="","",IF(ISNA(SUMIF('12'!$B:$B,$D81,'12'!$L:$L)),0,SUMIF('12'!$B:$B,$D81,'12'!$L:$L)))))</f>
        <v/>
      </c>
      <c r="R81" s="34" t="str">
        <f>IF($D81="","",(IF($C81="","",IF(ISNA(SUMIF('13'!$CA:$CA,$C81,'13'!$CB:$CB)),0,SUMIF('13'!$CA:$CA,$C81,'13'!$CB:$CB)))-IF($D81="","",IF(ISNA(SUMIF('13'!$B:$B,$D81,'13'!$L:$L)),0,SUMIF('13'!$B:$B,$D81,'13'!$L:$L)))))</f>
        <v/>
      </c>
      <c r="S81" s="34" t="str">
        <f>IF($D81="","",(IF($C81="","",IF(ISNA(SUMIF('14'!$CA:$CA,$C81,'14'!$CB:$CB)),0,SUMIF('14'!$CA:$CA,$C81,'14'!$CB:$CB)))-IF($D81="","",IF(ISNA(SUMIF('14'!$B:$B,$D81,'14'!$L:$L)),0,SUMIF('14'!$B:$B,$D81,'14'!$L:$L)))))</f>
        <v/>
      </c>
      <c r="T81" s="34" t="str">
        <f>IF($D81="","",(IF($C81="","",IF(ISNA(SUMIF('15'!$CA:$CA,$C81,'15'!$CB:$CB)),0,SUMIF('15'!$CA:$CA,$C81,'15'!$CB:$CB)))-IF($D81="","",IF(ISNA(SUMIF('15'!$B:$B,$D81,'15'!$L:$L)),0,SUMIF('15'!$B:$B,$D81,'15'!$L:$L)))))</f>
        <v/>
      </c>
      <c r="U81" s="34" t="str">
        <f>IF($D81="","",(IF($C81="","",IF(ISNA(SUMIF('16'!$CA:$CA,$C81,'16'!$CB:$CB)),0,SUMIF('16'!$CA:$CA,$C81,'16'!$CB:$CB)))-IF($D81="","",IF(ISNA(SUMIF('16'!$B:$B,$D81,'16'!$L:$L)),0,SUMIF('16'!$B:$B,$D81,'16'!$L:$L)))))</f>
        <v/>
      </c>
      <c r="V81" s="34" t="str">
        <f>IF($D81="","",(IF($C81="","",IF(ISNA(SUMIF('17'!$CA:$CA,$C81,'17'!$CB:$CB)),0,SUMIF('17'!$CA:$CA,$C81,'17'!$CB:$CB)))-IF($D81="","",IF(ISNA(SUMIF('17'!$B:$B,$D81,'17'!$L:$L)),0,SUMIF('17'!$B:$B,$D81,'17'!$L:$L)))))</f>
        <v/>
      </c>
      <c r="W81" s="34" t="str">
        <f>IF($D81="","",(IF($C81="","",IF(ISNA(SUMIF('18'!$CA:$CA,$C81,'18'!$CB:$CB)),0,SUMIF('18'!$CA:$CA,$C81,'18'!$CB:$CB)))-IF($D81="","",IF(ISNA(SUMIF('18'!$B:$B,$D81,'18'!$L:$L)),0,SUMIF('18'!$B:$B,$D81,'18'!$L:$L)))))</f>
        <v/>
      </c>
      <c r="X81" s="34" t="str">
        <f>IF($D81="","",(IF($C81="","",IF(ISNA(SUMIF('19'!$CA:$CA,$C81,'19'!$CB:$CB)),0,SUMIF('19'!$CA:$CA,$C81,'19'!$CB:$CB)))-IF($D81="","",IF(ISNA(SUMIF('19'!$B:$B,$D81,'19'!$L:$L)),0,SUMIF('19'!$B:$B,$D81,'19'!$L:$L)))))</f>
        <v/>
      </c>
      <c r="Y81" s="34" t="str">
        <f>IF($D81="","",(IF($C81="","",IF(ISNA(SUMIF('20'!$CA:$CA,$C81,'20'!$CB:$CB)),0,SUMIF('20'!$CA:$CA,$C81,'20'!$CB:$CB)))-IF($D81="","",IF(ISNA(SUMIF('20'!$B:$B,$D81,'20'!$L:$L)),0,SUMIF('20'!$B:$B,$D81,'20'!$L:$L)))))</f>
        <v/>
      </c>
      <c r="Z81" s="34" t="str">
        <f>IF($D81="","",(IF($C81="","",IF(ISNA(SUMIF('21'!$CA:$CA,$C81,'21'!$CB:$CB)),0,SUMIF('21'!$CA:$CA,$C81,'21'!$CB:$CB)))-IF($D81="","",IF(ISNA(SUMIF('21'!$B:$B,$D81,'21'!$L:$L)),0,SUMIF('21'!$B:$B,$D81,'21'!$L:$L)))))</f>
        <v/>
      </c>
      <c r="AA81" s="34" t="str">
        <f>IF($D81="","",(IF($C81="","",IF(ISNA(SUMIF('22'!$CA:$CA,$C81,'22'!$CB:$CB)),0,SUMIF('22'!$CA:$CA,$C81,'22'!$CB:$CB)))-IF($D81="","",IF(ISNA(SUMIF('22'!$B:$B,$D81,'22'!$L:$L)),0,SUMIF('22'!$B:$B,$D81,'22'!$L:$L)))))</f>
        <v/>
      </c>
      <c r="AB81" s="34" t="str">
        <f>IF($D81="","",(IF($C81="","",IF(ISNA(SUMIF('23'!$CA:$CA,$C81,'23'!$CB:$CB)),0,SUMIF('23'!$CA:$CA,$C81,'23'!$CB:$CB)))-IF($D81="","",IF(ISNA(SUMIF('23'!$B:$B,$D81,'23'!$L:$L)),0,SUMIF('23'!$B:$B,$D81,'23'!$L:$L)))))</f>
        <v/>
      </c>
      <c r="AC81" s="34" t="str">
        <f>IF($D81="","",(IF($C81="","",IF(ISNA(SUMIF('24'!$CA:$CA,$C81,'24'!$CB:$CB)),0,SUMIF('24'!$CA:$CA,$C81,'24'!$CB:$CB)))-IF($D81="","",IF(ISNA(SUMIF('24'!$B:$B,$D81,'24'!$L:$L)),0,SUMIF('24'!$B:$B,$D81,'24'!$L:$L)))))</f>
        <v/>
      </c>
      <c r="AD81" s="34" t="str">
        <f>IF($D81="","",(IF($C81="","",IF(ISNA(SUMIF('25'!$CA:$CA,$C81,'25'!$CB:$CB)),0,SUMIF('25'!$CA:$CA,$C81,'25'!$CB:$CB)))-IF($D81="","",IF(ISNA(SUMIF('25'!$B:$B,$D81,'25'!$L:$L)),0,SUMIF('25'!$B:$B,$D81,'25'!$L:$L)))))</f>
        <v/>
      </c>
      <c r="AE81" s="34" t="str">
        <f>IF($D81="","",(IF($C81="","",IF(ISNA(SUMIF('26'!$CA:$CA,$C81,'26'!$CB:$CB)),0,SUMIF('26'!$CA:$CA,$C81,'26'!$CB:$CB)))-IF($D81="","",IF(ISNA(SUMIF('26'!$B:$B,$D81,'26'!$L:$L)),0,SUMIF('26'!$B:$B,$D81,'26'!$L:$L)))))</f>
        <v/>
      </c>
      <c r="AF81" s="34" t="str">
        <f>IF($D81="","",(IF($C81="","",IF(ISNA(SUMIF('27'!$CA:$CA,$C81,'27'!$CB:$CB)),0,SUMIF('27'!$CA:$CA,$C81,'27'!$CB:$CB)))-IF($D81="","",IF(ISNA(SUMIF('27'!$B:$B,$D81,'27'!$L:$L)),0,SUMIF('27'!$B:$B,$D81,'27'!$L:$L)))))</f>
        <v/>
      </c>
      <c r="AG81" s="34" t="str">
        <f>IF($D81="","",(IF($C81="","",IF(ISNA(SUMIF('28'!$CA:$CA,$C81,'28'!$CB:$CB)),0,SUMIF('28'!$CA:$CA,$C81,'28'!$CB:$CB)))-IF($D81="","",IF(ISNA(SUMIF('28'!$B:$B,$D81,'28'!$L:$L)),0,SUMIF('28'!$B:$B,$D81,'28'!$L:$L)))))</f>
        <v/>
      </c>
      <c r="AH81" s="34" t="str">
        <f>IF($D81="","",(IF($C81="","",IF(ISNA(SUMIF('29'!$CA:$CA,$C81,'29'!$CB:$CB)),0,SUMIF('29'!$CA:$CA,$C81,'29'!$CB:$CB)))-IF($D81="","",IF(ISNA(SUMIF('29'!$B:$B,$D81,'29'!$L:$L)),0,SUMIF('29'!$B:$B,$D81,'29'!$L:$L)))))</f>
        <v/>
      </c>
      <c r="AI81" s="34" t="str">
        <f>IF($D81="","",(IF($C81="","",IF(ISNA(SUMIF('30'!$CA:$CA,$C81,'30'!$CB:$CB)),0,SUMIF('30'!$CA:$CA,$C81,'30'!$CB:$CB)))-IF($D81="","",IF(ISNA(SUMIF('30'!$B:$B,$D81,'30'!$L:$L)),0,SUMIF('30'!$B:$B,$D81,'30'!$L:$L)))))</f>
        <v/>
      </c>
      <c r="AJ81" s="34" t="str">
        <f>IF($D81="","",(IF($C81="","",IF(ISNA(SUMIF('31'!$CA:$CA,$C81,'31'!$CB:$CB)),0,SUMIF('31'!$CA:$CA,$C81,'31'!$CB:$CB)))-IF($D81="","",IF(ISNA(SUMIF('31'!$B:$B,$D81,'31'!$L:$L)),0,SUMIF('31'!$B:$B,$D81,'31'!$L:$L)))))</f>
        <v/>
      </c>
      <c r="AK81" s="35" t="str">
        <f t="shared" si="4"/>
        <v/>
      </c>
      <c r="AL81" s="31" t="str">
        <f t="shared" si="5"/>
        <v/>
      </c>
    </row>
    <row r="82" spans="1:38" ht="18" hidden="1" x14ac:dyDescent="0.25">
      <c r="A82" s="19">
        <v>76</v>
      </c>
      <c r="C82" s="39" t="str">
        <f>IF(D82="","",VLOOKUP('CUADRO GENERADO'!D82,'BASE DATOS CONDUCTORES'!B:C,2,FALSE))</f>
        <v/>
      </c>
      <c r="D82" s="28" t="str">
        <f>IFERROR(VLOOKUP(A82,'BASE DATOS CONDUCTORES'!$X$4:$AB$403,5,FALSE),"")</f>
        <v/>
      </c>
      <c r="E82" s="34" t="str">
        <f>IF(ISNA(VLOOKUP(D82,SALDOS!C:D,2,FALSE)),"",VLOOKUP(D82,SALDOS!C:D,2,FALSE))</f>
        <v/>
      </c>
      <c r="F82" s="34" t="str">
        <f>IF($D82="","",(IF($C82="","",IF(ISNA(SUMIF('1'!$CA:$CA,$C82,'1'!$CB:$CB)),0,SUMIF('1'!$CA:$CA,$C82,'1'!$CB:$CB)))-IF($D82="","",IF(ISNA(SUMIF('1'!$B:$B,$D82,'1'!$L:$L)),0,SUMIF('1'!$B:$B,$D82,'1'!$L:$L)))))</f>
        <v/>
      </c>
      <c r="G82" s="34" t="str">
        <f>IF($D82="","",(IF($C82="","",IF(ISNA(SUMIF('2'!$CA:$CA,$C82,'2'!$CB:$CB)),0,SUMIF('2'!$CA:$CA,$C82,'2'!$CB:$CB)))-IF($D82="","",IF(ISNA(SUMIF('2'!$B:$B,$D82,'2'!$L:$L)),0,SUMIF('2'!$B:$B,$D82,'2'!$L:$L)))))</f>
        <v/>
      </c>
      <c r="H82" s="34" t="str">
        <f>IF($D82="","",(IF($C82="","",IF(ISNA(SUMIF('3'!$CA:$CA,$C82,'3'!$CB:$CB)),0,SUMIF('3'!$CA:$CA,$C82,'3'!$CB:$CB)))-IF($D82="","",IF(ISNA(SUMIF('3'!$B:$B,$D82,'3'!$L:$L)),0,SUMIF('3'!$B:$B,$D82,'3'!$L:$L)))))</f>
        <v/>
      </c>
      <c r="I82" s="34" t="str">
        <f>IF($D82="","",(IF($C82="","",IF(ISNA(SUMIF('4'!$CA:$CA,$C82,'4'!$CB:$CB)),0,SUMIF('4'!$CA:$CA,$C82,'4'!$CB:$CB)))-IF($D82="","",IF(ISNA(SUMIF('4'!$B:$B,$D82,'4'!$L:$L)),0,SUMIF('4'!$B:$B,$D82,'4'!$L:$L)))))</f>
        <v/>
      </c>
      <c r="J82" s="34" t="str">
        <f>IF($D82="","",(IF($C82="","",IF(ISNA(SUMIF('5'!$CA:$CA,$C82,'5'!$CB:$CB)),0,SUMIF('5'!$CA:$CA,$C82,'5'!$CB:$CB)))-IF($D82="","",IF(ISNA(SUMIF('5'!$B:$B,$D82,'5'!$L:$L)),0,SUMIF('5'!$B:$B,$D82,'5'!$L:$L)))))</f>
        <v/>
      </c>
      <c r="K82" s="34" t="str">
        <f>IF($D82="","",(IF($C82="","",IF(ISNA(SUMIF('6'!$CA:$CA,$C82,'6'!$CB:$CB)),0,SUMIF('6'!$CA:$CA,$C82,'6'!$CB:$CB)))-IF($D82="","",IF(ISNA(SUMIF('6'!$B:$B,$D82,'6'!$L:$L)),0,SUMIF('6'!$B:$B,$D82,'6'!$L:$L)))))</f>
        <v/>
      </c>
      <c r="L82" s="34" t="str">
        <f>IF($D82="","",(IF($C82="","",IF(ISNA(SUMIF('7'!$CA:$CA,$C82,'7'!$CB:$CB)),0,SUMIF('7'!$CA:$CA,$C82,'7'!$CB:$CB)))-IF($D82="","",IF(ISNA(SUMIF('7'!$B:$B,$D82,'7'!$L:$L)),0,SUMIF('7'!$B:$B,$D82,'7'!$L:$L)))))</f>
        <v/>
      </c>
      <c r="M82" s="34" t="str">
        <f>IF($D82="","",(IF($C82="","",IF(ISNA(SUMIF('8'!$CA:$CA,$C82,'8'!$CB:$CB)),0,SUMIF('8'!$CA:$CA,$C82,'8'!$CB:$CB)))-IF($D82="","",IF(ISNA(SUMIF('8'!$B:$B,$D82,'8'!$L:$L)),0,SUMIF('8'!$B:$B,$D82,'8'!$L:$L)))))</f>
        <v/>
      </c>
      <c r="N82" s="34" t="str">
        <f>IF($D82="","",(IF($C82="","",IF(ISNA(SUMIF('9'!$CA:$CA,$C82,'9'!$CB:$CB)),0,SUMIF('9'!$CA:$CA,$C82,'9'!$CB:$CB)))-IF($D82="","",IF(ISNA(SUMIF('9'!$B:$B,$D82,'9'!$L:$L)),0,SUMIF('9'!$B:$B,$D82,'9'!$L:$L)))))</f>
        <v/>
      </c>
      <c r="O82" s="34" t="str">
        <f>IF($D82="","",(IF($C82="","",IF(ISNA(SUMIF('10'!$CA:$CA,$C82,'10'!$CB:$CB)),0,SUMIF('10'!$CA:$CA,$C82,'10'!$CB:$CB)))-IF($D82="","",IF(ISNA(SUMIF('10'!$B:$B,$D82,'10'!$L:$L)),0,SUMIF('10'!$B:$B,$D82,'10'!$L:$L)))))</f>
        <v/>
      </c>
      <c r="P82" s="34" t="str">
        <f>IF($D82="","",(IF($C82="","",IF(ISNA(SUMIF('11'!$CA:$CA,$C82,'11'!$CB:$CB)),0,SUMIF('11'!$CA:$CA,$C82,'11'!$CB:$CB)))-IF($D82="","",IF(ISNA(SUMIF('11'!$B:$B,$D82,'11'!$L:$L)),0,SUMIF('11'!$B:$B,$D82,'11'!$L:$L)))))</f>
        <v/>
      </c>
      <c r="Q82" s="34" t="str">
        <f>IF($D82="","",(IF($C82="","",IF(ISNA(SUMIF('12'!$CA:$CA,$C82,'12'!$CB:$CB)),0,SUMIF('12'!$CA:$CA,$C82,'12'!$CB:$CB)))-IF($D82="","",IF(ISNA(SUMIF('12'!$B:$B,$D82,'12'!$L:$L)),0,SUMIF('12'!$B:$B,$D82,'12'!$L:$L)))))</f>
        <v/>
      </c>
      <c r="R82" s="34" t="str">
        <f>IF($D82="","",(IF($C82="","",IF(ISNA(SUMIF('13'!$CA:$CA,$C82,'13'!$CB:$CB)),0,SUMIF('13'!$CA:$CA,$C82,'13'!$CB:$CB)))-IF($D82="","",IF(ISNA(SUMIF('13'!$B:$B,$D82,'13'!$L:$L)),0,SUMIF('13'!$B:$B,$D82,'13'!$L:$L)))))</f>
        <v/>
      </c>
      <c r="S82" s="34" t="str">
        <f>IF($D82="","",(IF($C82="","",IF(ISNA(SUMIF('14'!$CA:$CA,$C82,'14'!$CB:$CB)),0,SUMIF('14'!$CA:$CA,$C82,'14'!$CB:$CB)))-IF($D82="","",IF(ISNA(SUMIF('14'!$B:$B,$D82,'14'!$L:$L)),0,SUMIF('14'!$B:$B,$D82,'14'!$L:$L)))))</f>
        <v/>
      </c>
      <c r="T82" s="34" t="str">
        <f>IF($D82="","",(IF($C82="","",IF(ISNA(SUMIF('15'!$CA:$CA,$C82,'15'!$CB:$CB)),0,SUMIF('15'!$CA:$CA,$C82,'15'!$CB:$CB)))-IF($D82="","",IF(ISNA(SUMIF('15'!$B:$B,$D82,'15'!$L:$L)),0,SUMIF('15'!$B:$B,$D82,'15'!$L:$L)))))</f>
        <v/>
      </c>
      <c r="U82" s="34" t="str">
        <f>IF($D82="","",(IF($C82="","",IF(ISNA(SUMIF('16'!$CA:$CA,$C82,'16'!$CB:$CB)),0,SUMIF('16'!$CA:$CA,$C82,'16'!$CB:$CB)))-IF($D82="","",IF(ISNA(SUMIF('16'!$B:$B,$D82,'16'!$L:$L)),0,SUMIF('16'!$B:$B,$D82,'16'!$L:$L)))))</f>
        <v/>
      </c>
      <c r="V82" s="34" t="str">
        <f>IF($D82="","",(IF($C82="","",IF(ISNA(SUMIF('17'!$CA:$CA,$C82,'17'!$CB:$CB)),0,SUMIF('17'!$CA:$CA,$C82,'17'!$CB:$CB)))-IF($D82="","",IF(ISNA(SUMIF('17'!$B:$B,$D82,'17'!$L:$L)),0,SUMIF('17'!$B:$B,$D82,'17'!$L:$L)))))</f>
        <v/>
      </c>
      <c r="W82" s="34" t="str">
        <f>IF($D82="","",(IF($C82="","",IF(ISNA(SUMIF('18'!$CA:$CA,$C82,'18'!$CB:$CB)),0,SUMIF('18'!$CA:$CA,$C82,'18'!$CB:$CB)))-IF($D82="","",IF(ISNA(SUMIF('18'!$B:$B,$D82,'18'!$L:$L)),0,SUMIF('18'!$B:$B,$D82,'18'!$L:$L)))))</f>
        <v/>
      </c>
      <c r="X82" s="34" t="str">
        <f>IF($D82="","",(IF($C82="","",IF(ISNA(SUMIF('19'!$CA:$CA,$C82,'19'!$CB:$CB)),0,SUMIF('19'!$CA:$CA,$C82,'19'!$CB:$CB)))-IF($D82="","",IF(ISNA(SUMIF('19'!$B:$B,$D82,'19'!$L:$L)),0,SUMIF('19'!$B:$B,$D82,'19'!$L:$L)))))</f>
        <v/>
      </c>
      <c r="Y82" s="34" t="str">
        <f>IF($D82="","",(IF($C82="","",IF(ISNA(SUMIF('20'!$CA:$CA,$C82,'20'!$CB:$CB)),0,SUMIF('20'!$CA:$CA,$C82,'20'!$CB:$CB)))-IF($D82="","",IF(ISNA(SUMIF('20'!$B:$B,$D82,'20'!$L:$L)),0,SUMIF('20'!$B:$B,$D82,'20'!$L:$L)))))</f>
        <v/>
      </c>
      <c r="Z82" s="34" t="str">
        <f>IF($D82="","",(IF($C82="","",IF(ISNA(SUMIF('21'!$CA:$CA,$C82,'21'!$CB:$CB)),0,SUMIF('21'!$CA:$CA,$C82,'21'!$CB:$CB)))-IF($D82="","",IF(ISNA(SUMIF('21'!$B:$B,$D82,'21'!$L:$L)),0,SUMIF('21'!$B:$B,$D82,'21'!$L:$L)))))</f>
        <v/>
      </c>
      <c r="AA82" s="34" t="str">
        <f>IF($D82="","",(IF($C82="","",IF(ISNA(SUMIF('22'!$CA:$CA,$C82,'22'!$CB:$CB)),0,SUMIF('22'!$CA:$CA,$C82,'22'!$CB:$CB)))-IF($D82="","",IF(ISNA(SUMIF('22'!$B:$B,$D82,'22'!$L:$L)),0,SUMIF('22'!$B:$B,$D82,'22'!$L:$L)))))</f>
        <v/>
      </c>
      <c r="AB82" s="34" t="str">
        <f>IF($D82="","",(IF($C82="","",IF(ISNA(SUMIF('23'!$CA:$CA,$C82,'23'!$CB:$CB)),0,SUMIF('23'!$CA:$CA,$C82,'23'!$CB:$CB)))-IF($D82="","",IF(ISNA(SUMIF('23'!$B:$B,$D82,'23'!$L:$L)),0,SUMIF('23'!$B:$B,$D82,'23'!$L:$L)))))</f>
        <v/>
      </c>
      <c r="AC82" s="34" t="str">
        <f>IF($D82="","",(IF($C82="","",IF(ISNA(SUMIF('24'!$CA:$CA,$C82,'24'!$CB:$CB)),0,SUMIF('24'!$CA:$CA,$C82,'24'!$CB:$CB)))-IF($D82="","",IF(ISNA(SUMIF('24'!$B:$B,$D82,'24'!$L:$L)),0,SUMIF('24'!$B:$B,$D82,'24'!$L:$L)))))</f>
        <v/>
      </c>
      <c r="AD82" s="34" t="str">
        <f>IF($D82="","",(IF($C82="","",IF(ISNA(SUMIF('25'!$CA:$CA,$C82,'25'!$CB:$CB)),0,SUMIF('25'!$CA:$CA,$C82,'25'!$CB:$CB)))-IF($D82="","",IF(ISNA(SUMIF('25'!$B:$B,$D82,'25'!$L:$L)),0,SUMIF('25'!$B:$B,$D82,'25'!$L:$L)))))</f>
        <v/>
      </c>
      <c r="AE82" s="34" t="str">
        <f>IF($D82="","",(IF($C82="","",IF(ISNA(SUMIF('26'!$CA:$CA,$C82,'26'!$CB:$CB)),0,SUMIF('26'!$CA:$CA,$C82,'26'!$CB:$CB)))-IF($D82="","",IF(ISNA(SUMIF('26'!$B:$B,$D82,'26'!$L:$L)),0,SUMIF('26'!$B:$B,$D82,'26'!$L:$L)))))</f>
        <v/>
      </c>
      <c r="AF82" s="34" t="str">
        <f>IF($D82="","",(IF($C82="","",IF(ISNA(SUMIF('27'!$CA:$CA,$C82,'27'!$CB:$CB)),0,SUMIF('27'!$CA:$CA,$C82,'27'!$CB:$CB)))-IF($D82="","",IF(ISNA(SUMIF('27'!$B:$B,$D82,'27'!$L:$L)),0,SUMIF('27'!$B:$B,$D82,'27'!$L:$L)))))</f>
        <v/>
      </c>
      <c r="AG82" s="34" t="str">
        <f>IF($D82="","",(IF($C82="","",IF(ISNA(SUMIF('28'!$CA:$CA,$C82,'28'!$CB:$CB)),0,SUMIF('28'!$CA:$CA,$C82,'28'!$CB:$CB)))-IF($D82="","",IF(ISNA(SUMIF('28'!$B:$B,$D82,'28'!$L:$L)),0,SUMIF('28'!$B:$B,$D82,'28'!$L:$L)))))</f>
        <v/>
      </c>
      <c r="AH82" s="34" t="str">
        <f>IF($D82="","",(IF($C82="","",IF(ISNA(SUMIF('29'!$CA:$CA,$C82,'29'!$CB:$CB)),0,SUMIF('29'!$CA:$CA,$C82,'29'!$CB:$CB)))-IF($D82="","",IF(ISNA(SUMIF('29'!$B:$B,$D82,'29'!$L:$L)),0,SUMIF('29'!$B:$B,$D82,'29'!$L:$L)))))</f>
        <v/>
      </c>
      <c r="AI82" s="34" t="str">
        <f>IF($D82="","",(IF($C82="","",IF(ISNA(SUMIF('30'!$CA:$CA,$C82,'30'!$CB:$CB)),0,SUMIF('30'!$CA:$CA,$C82,'30'!$CB:$CB)))-IF($D82="","",IF(ISNA(SUMIF('30'!$B:$B,$D82,'30'!$L:$L)),0,SUMIF('30'!$B:$B,$D82,'30'!$L:$L)))))</f>
        <v/>
      </c>
      <c r="AJ82" s="34" t="str">
        <f>IF($D82="","",(IF($C82="","",IF(ISNA(SUMIF('31'!$CA:$CA,$C82,'31'!$CB:$CB)),0,SUMIF('31'!$CA:$CA,$C82,'31'!$CB:$CB)))-IF($D82="","",IF(ISNA(SUMIF('31'!$B:$B,$D82,'31'!$L:$L)),0,SUMIF('31'!$B:$B,$D82,'31'!$L:$L)))))</f>
        <v/>
      </c>
      <c r="AK82" s="35" t="str">
        <f t="shared" si="4"/>
        <v/>
      </c>
      <c r="AL82" s="31" t="str">
        <f t="shared" si="5"/>
        <v/>
      </c>
    </row>
    <row r="83" spans="1:38" ht="18" hidden="1" x14ac:dyDescent="0.25">
      <c r="A83" s="19">
        <v>77</v>
      </c>
      <c r="C83" s="39" t="str">
        <f>IF(D83="","",VLOOKUP('CUADRO GENERADO'!D83,'BASE DATOS CONDUCTORES'!B:C,2,FALSE))</f>
        <v/>
      </c>
      <c r="D83" s="28" t="str">
        <f>IFERROR(VLOOKUP(A83,'BASE DATOS CONDUCTORES'!$X$4:$AB$403,5,FALSE),"")</f>
        <v/>
      </c>
      <c r="E83" s="34" t="str">
        <f>IF(ISNA(VLOOKUP(D83,SALDOS!C:D,2,FALSE)),"",VLOOKUP(D83,SALDOS!C:D,2,FALSE))</f>
        <v/>
      </c>
      <c r="F83" s="34" t="str">
        <f>IF($D83="","",(IF($C83="","",IF(ISNA(SUMIF('1'!$CA:$CA,$C83,'1'!$CB:$CB)),0,SUMIF('1'!$CA:$CA,$C83,'1'!$CB:$CB)))-IF($D83="","",IF(ISNA(SUMIF('1'!$B:$B,$D83,'1'!$L:$L)),0,SUMIF('1'!$B:$B,$D83,'1'!$L:$L)))))</f>
        <v/>
      </c>
      <c r="G83" s="34" t="str">
        <f>IF($D83="","",(IF($C83="","",IF(ISNA(SUMIF('2'!$CA:$CA,$C83,'2'!$CB:$CB)),0,SUMIF('2'!$CA:$CA,$C83,'2'!$CB:$CB)))-IF($D83="","",IF(ISNA(SUMIF('2'!$B:$B,$D83,'2'!$L:$L)),0,SUMIF('2'!$B:$B,$D83,'2'!$L:$L)))))</f>
        <v/>
      </c>
      <c r="H83" s="34" t="str">
        <f>IF($D83="","",(IF($C83="","",IF(ISNA(SUMIF('3'!$CA:$CA,$C83,'3'!$CB:$CB)),0,SUMIF('3'!$CA:$CA,$C83,'3'!$CB:$CB)))-IF($D83="","",IF(ISNA(SUMIF('3'!$B:$B,$D83,'3'!$L:$L)),0,SUMIF('3'!$B:$B,$D83,'3'!$L:$L)))))</f>
        <v/>
      </c>
      <c r="I83" s="34" t="str">
        <f>IF($D83="","",(IF($C83="","",IF(ISNA(SUMIF('4'!$CA:$CA,$C83,'4'!$CB:$CB)),0,SUMIF('4'!$CA:$CA,$C83,'4'!$CB:$CB)))-IF($D83="","",IF(ISNA(SUMIF('4'!$B:$B,$D83,'4'!$L:$L)),0,SUMIF('4'!$B:$B,$D83,'4'!$L:$L)))))</f>
        <v/>
      </c>
      <c r="J83" s="34" t="str">
        <f>IF($D83="","",(IF($C83="","",IF(ISNA(SUMIF('5'!$CA:$CA,$C83,'5'!$CB:$CB)),0,SUMIF('5'!$CA:$CA,$C83,'5'!$CB:$CB)))-IF($D83="","",IF(ISNA(SUMIF('5'!$B:$B,$D83,'5'!$L:$L)),0,SUMIF('5'!$B:$B,$D83,'5'!$L:$L)))))</f>
        <v/>
      </c>
      <c r="K83" s="34" t="str">
        <f>IF($D83="","",(IF($C83="","",IF(ISNA(SUMIF('6'!$CA:$CA,$C83,'6'!$CB:$CB)),0,SUMIF('6'!$CA:$CA,$C83,'6'!$CB:$CB)))-IF($D83="","",IF(ISNA(SUMIF('6'!$B:$B,$D83,'6'!$L:$L)),0,SUMIF('6'!$B:$B,$D83,'6'!$L:$L)))))</f>
        <v/>
      </c>
      <c r="L83" s="34" t="str">
        <f>IF($D83="","",(IF($C83="","",IF(ISNA(SUMIF('7'!$CA:$CA,$C83,'7'!$CB:$CB)),0,SUMIF('7'!$CA:$CA,$C83,'7'!$CB:$CB)))-IF($D83="","",IF(ISNA(SUMIF('7'!$B:$B,$D83,'7'!$L:$L)),0,SUMIF('7'!$B:$B,$D83,'7'!$L:$L)))))</f>
        <v/>
      </c>
      <c r="M83" s="34" t="str">
        <f>IF($D83="","",(IF($C83="","",IF(ISNA(SUMIF('8'!$CA:$CA,$C83,'8'!$CB:$CB)),0,SUMIF('8'!$CA:$CA,$C83,'8'!$CB:$CB)))-IF($D83="","",IF(ISNA(SUMIF('8'!$B:$B,$D83,'8'!$L:$L)),0,SUMIF('8'!$B:$B,$D83,'8'!$L:$L)))))</f>
        <v/>
      </c>
      <c r="N83" s="34" t="str">
        <f>IF($D83="","",(IF($C83="","",IF(ISNA(SUMIF('9'!$CA:$CA,$C83,'9'!$CB:$CB)),0,SUMIF('9'!$CA:$CA,$C83,'9'!$CB:$CB)))-IF($D83="","",IF(ISNA(SUMIF('9'!$B:$B,$D83,'9'!$L:$L)),0,SUMIF('9'!$B:$B,$D83,'9'!$L:$L)))))</f>
        <v/>
      </c>
      <c r="O83" s="34" t="str">
        <f>IF($D83="","",(IF($C83="","",IF(ISNA(SUMIF('10'!$CA:$CA,$C83,'10'!$CB:$CB)),0,SUMIF('10'!$CA:$CA,$C83,'10'!$CB:$CB)))-IF($D83="","",IF(ISNA(SUMIF('10'!$B:$B,$D83,'10'!$L:$L)),0,SUMIF('10'!$B:$B,$D83,'10'!$L:$L)))))</f>
        <v/>
      </c>
      <c r="P83" s="34" t="str">
        <f>IF($D83="","",(IF($C83="","",IF(ISNA(SUMIF('11'!$CA:$CA,$C83,'11'!$CB:$CB)),0,SUMIF('11'!$CA:$CA,$C83,'11'!$CB:$CB)))-IF($D83="","",IF(ISNA(SUMIF('11'!$B:$B,$D83,'11'!$L:$L)),0,SUMIF('11'!$B:$B,$D83,'11'!$L:$L)))))</f>
        <v/>
      </c>
      <c r="Q83" s="34" t="str">
        <f>IF($D83="","",(IF($C83="","",IF(ISNA(SUMIF('12'!$CA:$CA,$C83,'12'!$CB:$CB)),0,SUMIF('12'!$CA:$CA,$C83,'12'!$CB:$CB)))-IF($D83="","",IF(ISNA(SUMIF('12'!$B:$B,$D83,'12'!$L:$L)),0,SUMIF('12'!$B:$B,$D83,'12'!$L:$L)))))</f>
        <v/>
      </c>
      <c r="R83" s="34" t="str">
        <f>IF($D83="","",(IF($C83="","",IF(ISNA(SUMIF('13'!$CA:$CA,$C83,'13'!$CB:$CB)),0,SUMIF('13'!$CA:$CA,$C83,'13'!$CB:$CB)))-IF($D83="","",IF(ISNA(SUMIF('13'!$B:$B,$D83,'13'!$L:$L)),0,SUMIF('13'!$B:$B,$D83,'13'!$L:$L)))))</f>
        <v/>
      </c>
      <c r="S83" s="34" t="str">
        <f>IF($D83="","",(IF($C83="","",IF(ISNA(SUMIF('14'!$CA:$CA,$C83,'14'!$CB:$CB)),0,SUMIF('14'!$CA:$CA,$C83,'14'!$CB:$CB)))-IF($D83="","",IF(ISNA(SUMIF('14'!$B:$B,$D83,'14'!$L:$L)),0,SUMIF('14'!$B:$B,$D83,'14'!$L:$L)))))</f>
        <v/>
      </c>
      <c r="T83" s="34" t="str">
        <f>IF($D83="","",(IF($C83="","",IF(ISNA(SUMIF('15'!$CA:$CA,$C83,'15'!$CB:$CB)),0,SUMIF('15'!$CA:$CA,$C83,'15'!$CB:$CB)))-IF($D83="","",IF(ISNA(SUMIF('15'!$B:$B,$D83,'15'!$L:$L)),0,SUMIF('15'!$B:$B,$D83,'15'!$L:$L)))))</f>
        <v/>
      </c>
      <c r="U83" s="34" t="str">
        <f>IF($D83="","",(IF($C83="","",IF(ISNA(SUMIF('16'!$CA:$CA,$C83,'16'!$CB:$CB)),0,SUMIF('16'!$CA:$CA,$C83,'16'!$CB:$CB)))-IF($D83="","",IF(ISNA(SUMIF('16'!$B:$B,$D83,'16'!$L:$L)),0,SUMIF('16'!$B:$B,$D83,'16'!$L:$L)))))</f>
        <v/>
      </c>
      <c r="V83" s="34" t="str">
        <f>IF($D83="","",(IF($C83="","",IF(ISNA(SUMIF('17'!$CA:$CA,$C83,'17'!$CB:$CB)),0,SUMIF('17'!$CA:$CA,$C83,'17'!$CB:$CB)))-IF($D83="","",IF(ISNA(SUMIF('17'!$B:$B,$D83,'17'!$L:$L)),0,SUMIF('17'!$B:$B,$D83,'17'!$L:$L)))))</f>
        <v/>
      </c>
      <c r="W83" s="34" t="str">
        <f>IF($D83="","",(IF($C83="","",IF(ISNA(SUMIF('18'!$CA:$CA,$C83,'18'!$CB:$CB)),0,SUMIF('18'!$CA:$CA,$C83,'18'!$CB:$CB)))-IF($D83="","",IF(ISNA(SUMIF('18'!$B:$B,$D83,'18'!$L:$L)),0,SUMIF('18'!$B:$B,$D83,'18'!$L:$L)))))</f>
        <v/>
      </c>
      <c r="X83" s="34" t="str">
        <f>IF($D83="","",(IF($C83="","",IF(ISNA(SUMIF('19'!$CA:$CA,$C83,'19'!$CB:$CB)),0,SUMIF('19'!$CA:$CA,$C83,'19'!$CB:$CB)))-IF($D83="","",IF(ISNA(SUMIF('19'!$B:$B,$D83,'19'!$L:$L)),0,SUMIF('19'!$B:$B,$D83,'19'!$L:$L)))))</f>
        <v/>
      </c>
      <c r="Y83" s="34" t="str">
        <f>IF($D83="","",(IF($C83="","",IF(ISNA(SUMIF('20'!$CA:$CA,$C83,'20'!$CB:$CB)),0,SUMIF('20'!$CA:$CA,$C83,'20'!$CB:$CB)))-IF($D83="","",IF(ISNA(SUMIF('20'!$B:$B,$D83,'20'!$L:$L)),0,SUMIF('20'!$B:$B,$D83,'20'!$L:$L)))))</f>
        <v/>
      </c>
      <c r="Z83" s="34" t="str">
        <f>IF($D83="","",(IF($C83="","",IF(ISNA(SUMIF('21'!$CA:$CA,$C83,'21'!$CB:$CB)),0,SUMIF('21'!$CA:$CA,$C83,'21'!$CB:$CB)))-IF($D83="","",IF(ISNA(SUMIF('21'!$B:$B,$D83,'21'!$L:$L)),0,SUMIF('21'!$B:$B,$D83,'21'!$L:$L)))))</f>
        <v/>
      </c>
      <c r="AA83" s="34" t="str">
        <f>IF($D83="","",(IF($C83="","",IF(ISNA(SUMIF('22'!$CA:$CA,$C83,'22'!$CB:$CB)),0,SUMIF('22'!$CA:$CA,$C83,'22'!$CB:$CB)))-IF($D83="","",IF(ISNA(SUMIF('22'!$B:$B,$D83,'22'!$L:$L)),0,SUMIF('22'!$B:$B,$D83,'22'!$L:$L)))))</f>
        <v/>
      </c>
      <c r="AB83" s="34" t="str">
        <f>IF($D83="","",(IF($C83="","",IF(ISNA(SUMIF('23'!$CA:$CA,$C83,'23'!$CB:$CB)),0,SUMIF('23'!$CA:$CA,$C83,'23'!$CB:$CB)))-IF($D83="","",IF(ISNA(SUMIF('23'!$B:$B,$D83,'23'!$L:$L)),0,SUMIF('23'!$B:$B,$D83,'23'!$L:$L)))))</f>
        <v/>
      </c>
      <c r="AC83" s="34" t="str">
        <f>IF($D83="","",(IF($C83="","",IF(ISNA(SUMIF('24'!$CA:$CA,$C83,'24'!$CB:$CB)),0,SUMIF('24'!$CA:$CA,$C83,'24'!$CB:$CB)))-IF($D83="","",IF(ISNA(SUMIF('24'!$B:$B,$D83,'24'!$L:$L)),0,SUMIF('24'!$B:$B,$D83,'24'!$L:$L)))))</f>
        <v/>
      </c>
      <c r="AD83" s="34" t="str">
        <f>IF($D83="","",(IF($C83="","",IF(ISNA(SUMIF('25'!$CA:$CA,$C83,'25'!$CB:$CB)),0,SUMIF('25'!$CA:$CA,$C83,'25'!$CB:$CB)))-IF($D83="","",IF(ISNA(SUMIF('25'!$B:$B,$D83,'25'!$L:$L)),0,SUMIF('25'!$B:$B,$D83,'25'!$L:$L)))))</f>
        <v/>
      </c>
      <c r="AE83" s="34" t="str">
        <f>IF($D83="","",(IF($C83="","",IF(ISNA(SUMIF('26'!$CA:$CA,$C83,'26'!$CB:$CB)),0,SUMIF('26'!$CA:$CA,$C83,'26'!$CB:$CB)))-IF($D83="","",IF(ISNA(SUMIF('26'!$B:$B,$D83,'26'!$L:$L)),0,SUMIF('26'!$B:$B,$D83,'26'!$L:$L)))))</f>
        <v/>
      </c>
      <c r="AF83" s="34" t="str">
        <f>IF($D83="","",(IF($C83="","",IF(ISNA(SUMIF('27'!$CA:$CA,$C83,'27'!$CB:$CB)),0,SUMIF('27'!$CA:$CA,$C83,'27'!$CB:$CB)))-IF($D83="","",IF(ISNA(SUMIF('27'!$B:$B,$D83,'27'!$L:$L)),0,SUMIF('27'!$B:$B,$D83,'27'!$L:$L)))))</f>
        <v/>
      </c>
      <c r="AG83" s="34" t="str">
        <f>IF($D83="","",(IF($C83="","",IF(ISNA(SUMIF('28'!$CA:$CA,$C83,'28'!$CB:$CB)),0,SUMIF('28'!$CA:$CA,$C83,'28'!$CB:$CB)))-IF($D83="","",IF(ISNA(SUMIF('28'!$B:$B,$D83,'28'!$L:$L)),0,SUMIF('28'!$B:$B,$D83,'28'!$L:$L)))))</f>
        <v/>
      </c>
      <c r="AH83" s="34" t="str">
        <f>IF($D83="","",(IF($C83="","",IF(ISNA(SUMIF('29'!$CA:$CA,$C83,'29'!$CB:$CB)),0,SUMIF('29'!$CA:$CA,$C83,'29'!$CB:$CB)))-IF($D83="","",IF(ISNA(SUMIF('29'!$B:$B,$D83,'29'!$L:$L)),0,SUMIF('29'!$B:$B,$D83,'29'!$L:$L)))))</f>
        <v/>
      </c>
      <c r="AI83" s="34" t="str">
        <f>IF($D83="","",(IF($C83="","",IF(ISNA(SUMIF('30'!$CA:$CA,$C83,'30'!$CB:$CB)),0,SUMIF('30'!$CA:$CA,$C83,'30'!$CB:$CB)))-IF($D83="","",IF(ISNA(SUMIF('30'!$B:$B,$D83,'30'!$L:$L)),0,SUMIF('30'!$B:$B,$D83,'30'!$L:$L)))))</f>
        <v/>
      </c>
      <c r="AJ83" s="34" t="str">
        <f>IF($D83="","",(IF($C83="","",IF(ISNA(SUMIF('31'!$CA:$CA,$C83,'31'!$CB:$CB)),0,SUMIF('31'!$CA:$CA,$C83,'31'!$CB:$CB)))-IF($D83="","",IF(ISNA(SUMIF('31'!$B:$B,$D83,'31'!$L:$L)),0,SUMIF('31'!$B:$B,$D83,'31'!$L:$L)))))</f>
        <v/>
      </c>
      <c r="AK83" s="35" t="str">
        <f t="shared" si="4"/>
        <v/>
      </c>
      <c r="AL83" s="31" t="str">
        <f t="shared" si="5"/>
        <v/>
      </c>
    </row>
    <row r="84" spans="1:38" ht="18" hidden="1" x14ac:dyDescent="0.25">
      <c r="A84" s="19">
        <v>78</v>
      </c>
      <c r="C84" s="39" t="str">
        <f>IF(D84="","",VLOOKUP('CUADRO GENERADO'!D84,'BASE DATOS CONDUCTORES'!B:C,2,FALSE))</f>
        <v/>
      </c>
      <c r="D84" s="28" t="str">
        <f>IFERROR(VLOOKUP(A84,'BASE DATOS CONDUCTORES'!$X$4:$AB$403,5,FALSE),"")</f>
        <v/>
      </c>
      <c r="E84" s="34" t="str">
        <f>IF(ISNA(VLOOKUP(D84,SALDOS!C:D,2,FALSE)),"",VLOOKUP(D84,SALDOS!C:D,2,FALSE))</f>
        <v/>
      </c>
      <c r="F84" s="34" t="str">
        <f>IF($D84="","",(IF($C84="","",IF(ISNA(SUMIF('1'!$CA:$CA,$C84,'1'!$CB:$CB)),0,SUMIF('1'!$CA:$CA,$C84,'1'!$CB:$CB)))-IF($D84="","",IF(ISNA(SUMIF('1'!$B:$B,$D84,'1'!$L:$L)),0,SUMIF('1'!$B:$B,$D84,'1'!$L:$L)))))</f>
        <v/>
      </c>
      <c r="G84" s="34" t="str">
        <f>IF($D84="","",(IF($C84="","",IF(ISNA(SUMIF('2'!$CA:$CA,$C84,'2'!$CB:$CB)),0,SUMIF('2'!$CA:$CA,$C84,'2'!$CB:$CB)))-IF($D84="","",IF(ISNA(SUMIF('2'!$B:$B,$D84,'2'!$L:$L)),0,SUMIF('2'!$B:$B,$D84,'2'!$L:$L)))))</f>
        <v/>
      </c>
      <c r="H84" s="34" t="str">
        <f>IF($D84="","",(IF($C84="","",IF(ISNA(SUMIF('3'!$CA:$CA,$C84,'3'!$CB:$CB)),0,SUMIF('3'!$CA:$CA,$C84,'3'!$CB:$CB)))-IF($D84="","",IF(ISNA(SUMIF('3'!$B:$B,$D84,'3'!$L:$L)),0,SUMIF('3'!$B:$B,$D84,'3'!$L:$L)))))</f>
        <v/>
      </c>
      <c r="I84" s="34" t="str">
        <f>IF($D84="","",(IF($C84="","",IF(ISNA(SUMIF('4'!$CA:$CA,$C84,'4'!$CB:$CB)),0,SUMIF('4'!$CA:$CA,$C84,'4'!$CB:$CB)))-IF($D84="","",IF(ISNA(SUMIF('4'!$B:$B,$D84,'4'!$L:$L)),0,SUMIF('4'!$B:$B,$D84,'4'!$L:$L)))))</f>
        <v/>
      </c>
      <c r="J84" s="34" t="str">
        <f>IF($D84="","",(IF($C84="","",IF(ISNA(SUMIF('5'!$CA:$CA,$C84,'5'!$CB:$CB)),0,SUMIF('5'!$CA:$CA,$C84,'5'!$CB:$CB)))-IF($D84="","",IF(ISNA(SUMIF('5'!$B:$B,$D84,'5'!$L:$L)),0,SUMIF('5'!$B:$B,$D84,'5'!$L:$L)))))</f>
        <v/>
      </c>
      <c r="K84" s="34" t="str">
        <f>IF($D84="","",(IF($C84="","",IF(ISNA(SUMIF('6'!$CA:$CA,$C84,'6'!$CB:$CB)),0,SUMIF('6'!$CA:$CA,$C84,'6'!$CB:$CB)))-IF($D84="","",IF(ISNA(SUMIF('6'!$B:$B,$D84,'6'!$L:$L)),0,SUMIF('6'!$B:$B,$D84,'6'!$L:$L)))))</f>
        <v/>
      </c>
      <c r="L84" s="34" t="str">
        <f>IF($D84="","",(IF($C84="","",IF(ISNA(SUMIF('7'!$CA:$CA,$C84,'7'!$CB:$CB)),0,SUMIF('7'!$CA:$CA,$C84,'7'!$CB:$CB)))-IF($D84="","",IF(ISNA(SUMIF('7'!$B:$B,$D84,'7'!$L:$L)),0,SUMIF('7'!$B:$B,$D84,'7'!$L:$L)))))</f>
        <v/>
      </c>
      <c r="M84" s="34" t="str">
        <f>IF($D84="","",(IF($C84="","",IF(ISNA(SUMIF('8'!$CA:$CA,$C84,'8'!$CB:$CB)),0,SUMIF('8'!$CA:$CA,$C84,'8'!$CB:$CB)))-IF($D84="","",IF(ISNA(SUMIF('8'!$B:$B,$D84,'8'!$L:$L)),0,SUMIF('8'!$B:$B,$D84,'8'!$L:$L)))))</f>
        <v/>
      </c>
      <c r="N84" s="34" t="str">
        <f>IF($D84="","",(IF($C84="","",IF(ISNA(SUMIF('9'!$CA:$CA,$C84,'9'!$CB:$CB)),0,SUMIF('9'!$CA:$CA,$C84,'9'!$CB:$CB)))-IF($D84="","",IF(ISNA(SUMIF('9'!$B:$B,$D84,'9'!$L:$L)),0,SUMIF('9'!$B:$B,$D84,'9'!$L:$L)))))</f>
        <v/>
      </c>
      <c r="O84" s="34" t="str">
        <f>IF($D84="","",(IF($C84="","",IF(ISNA(SUMIF('10'!$CA:$CA,$C84,'10'!$CB:$CB)),0,SUMIF('10'!$CA:$CA,$C84,'10'!$CB:$CB)))-IF($D84="","",IF(ISNA(SUMIF('10'!$B:$B,$D84,'10'!$L:$L)),0,SUMIF('10'!$B:$B,$D84,'10'!$L:$L)))))</f>
        <v/>
      </c>
      <c r="P84" s="34" t="str">
        <f>IF($D84="","",(IF($C84="","",IF(ISNA(SUMIF('11'!$CA:$CA,$C84,'11'!$CB:$CB)),0,SUMIF('11'!$CA:$CA,$C84,'11'!$CB:$CB)))-IF($D84="","",IF(ISNA(SUMIF('11'!$B:$B,$D84,'11'!$L:$L)),0,SUMIF('11'!$B:$B,$D84,'11'!$L:$L)))))</f>
        <v/>
      </c>
      <c r="Q84" s="34" t="str">
        <f>IF($D84="","",(IF($C84="","",IF(ISNA(SUMIF('12'!$CA:$CA,$C84,'12'!$CB:$CB)),0,SUMIF('12'!$CA:$CA,$C84,'12'!$CB:$CB)))-IF($D84="","",IF(ISNA(SUMIF('12'!$B:$B,$D84,'12'!$L:$L)),0,SUMIF('12'!$B:$B,$D84,'12'!$L:$L)))))</f>
        <v/>
      </c>
      <c r="R84" s="34" t="str">
        <f>IF($D84="","",(IF($C84="","",IF(ISNA(SUMIF('13'!$CA:$CA,$C84,'13'!$CB:$CB)),0,SUMIF('13'!$CA:$CA,$C84,'13'!$CB:$CB)))-IF($D84="","",IF(ISNA(SUMIF('13'!$B:$B,$D84,'13'!$L:$L)),0,SUMIF('13'!$B:$B,$D84,'13'!$L:$L)))))</f>
        <v/>
      </c>
      <c r="S84" s="34" t="str">
        <f>IF($D84="","",(IF($C84="","",IF(ISNA(SUMIF('14'!$CA:$CA,$C84,'14'!$CB:$CB)),0,SUMIF('14'!$CA:$CA,$C84,'14'!$CB:$CB)))-IF($D84="","",IF(ISNA(SUMIF('14'!$B:$B,$D84,'14'!$L:$L)),0,SUMIF('14'!$B:$B,$D84,'14'!$L:$L)))))</f>
        <v/>
      </c>
      <c r="T84" s="34" t="str">
        <f>IF($D84="","",(IF($C84="","",IF(ISNA(SUMIF('15'!$CA:$CA,$C84,'15'!$CB:$CB)),0,SUMIF('15'!$CA:$CA,$C84,'15'!$CB:$CB)))-IF($D84="","",IF(ISNA(SUMIF('15'!$B:$B,$D84,'15'!$L:$L)),0,SUMIF('15'!$B:$B,$D84,'15'!$L:$L)))))</f>
        <v/>
      </c>
      <c r="U84" s="34" t="str">
        <f>IF($D84="","",(IF($C84="","",IF(ISNA(SUMIF('16'!$CA:$CA,$C84,'16'!$CB:$CB)),0,SUMIF('16'!$CA:$CA,$C84,'16'!$CB:$CB)))-IF($D84="","",IF(ISNA(SUMIF('16'!$B:$B,$D84,'16'!$L:$L)),0,SUMIF('16'!$B:$B,$D84,'16'!$L:$L)))))</f>
        <v/>
      </c>
      <c r="V84" s="34" t="str">
        <f>IF($D84="","",(IF($C84="","",IF(ISNA(SUMIF('17'!$CA:$CA,$C84,'17'!$CB:$CB)),0,SUMIF('17'!$CA:$CA,$C84,'17'!$CB:$CB)))-IF($D84="","",IF(ISNA(SUMIF('17'!$B:$B,$D84,'17'!$L:$L)),0,SUMIF('17'!$B:$B,$D84,'17'!$L:$L)))))</f>
        <v/>
      </c>
      <c r="W84" s="34" t="str">
        <f>IF($D84="","",(IF($C84="","",IF(ISNA(SUMIF('18'!$CA:$CA,$C84,'18'!$CB:$CB)),0,SUMIF('18'!$CA:$CA,$C84,'18'!$CB:$CB)))-IF($D84="","",IF(ISNA(SUMIF('18'!$B:$B,$D84,'18'!$L:$L)),0,SUMIF('18'!$B:$B,$D84,'18'!$L:$L)))))</f>
        <v/>
      </c>
      <c r="X84" s="34" t="str">
        <f>IF($D84="","",(IF($C84="","",IF(ISNA(SUMIF('19'!$CA:$CA,$C84,'19'!$CB:$CB)),0,SUMIF('19'!$CA:$CA,$C84,'19'!$CB:$CB)))-IF($D84="","",IF(ISNA(SUMIF('19'!$B:$B,$D84,'19'!$L:$L)),0,SUMIF('19'!$B:$B,$D84,'19'!$L:$L)))))</f>
        <v/>
      </c>
      <c r="Y84" s="34" t="str">
        <f>IF($D84="","",(IF($C84="","",IF(ISNA(SUMIF('20'!$CA:$CA,$C84,'20'!$CB:$CB)),0,SUMIF('20'!$CA:$CA,$C84,'20'!$CB:$CB)))-IF($D84="","",IF(ISNA(SUMIF('20'!$B:$B,$D84,'20'!$L:$L)),0,SUMIF('20'!$B:$B,$D84,'20'!$L:$L)))))</f>
        <v/>
      </c>
      <c r="Z84" s="34" t="str">
        <f>IF($D84="","",(IF($C84="","",IF(ISNA(SUMIF('21'!$CA:$CA,$C84,'21'!$CB:$CB)),0,SUMIF('21'!$CA:$CA,$C84,'21'!$CB:$CB)))-IF($D84="","",IF(ISNA(SUMIF('21'!$B:$B,$D84,'21'!$L:$L)),0,SUMIF('21'!$B:$B,$D84,'21'!$L:$L)))))</f>
        <v/>
      </c>
      <c r="AA84" s="34" t="str">
        <f>IF($D84="","",(IF($C84="","",IF(ISNA(SUMIF('22'!$CA:$CA,$C84,'22'!$CB:$CB)),0,SUMIF('22'!$CA:$CA,$C84,'22'!$CB:$CB)))-IF($D84="","",IF(ISNA(SUMIF('22'!$B:$B,$D84,'22'!$L:$L)),0,SUMIF('22'!$B:$B,$D84,'22'!$L:$L)))))</f>
        <v/>
      </c>
      <c r="AB84" s="34" t="str">
        <f>IF($D84="","",(IF($C84="","",IF(ISNA(SUMIF('23'!$CA:$CA,$C84,'23'!$CB:$CB)),0,SUMIF('23'!$CA:$CA,$C84,'23'!$CB:$CB)))-IF($D84="","",IF(ISNA(SUMIF('23'!$B:$B,$D84,'23'!$L:$L)),0,SUMIF('23'!$B:$B,$D84,'23'!$L:$L)))))</f>
        <v/>
      </c>
      <c r="AC84" s="34" t="str">
        <f>IF($D84="","",(IF($C84="","",IF(ISNA(SUMIF('24'!$CA:$CA,$C84,'24'!$CB:$CB)),0,SUMIF('24'!$CA:$CA,$C84,'24'!$CB:$CB)))-IF($D84="","",IF(ISNA(SUMIF('24'!$B:$B,$D84,'24'!$L:$L)),0,SUMIF('24'!$B:$B,$D84,'24'!$L:$L)))))</f>
        <v/>
      </c>
      <c r="AD84" s="34" t="str">
        <f>IF($D84="","",(IF($C84="","",IF(ISNA(SUMIF('25'!$CA:$CA,$C84,'25'!$CB:$CB)),0,SUMIF('25'!$CA:$CA,$C84,'25'!$CB:$CB)))-IF($D84="","",IF(ISNA(SUMIF('25'!$B:$B,$D84,'25'!$L:$L)),0,SUMIF('25'!$B:$B,$D84,'25'!$L:$L)))))</f>
        <v/>
      </c>
      <c r="AE84" s="34" t="str">
        <f>IF($D84="","",(IF($C84="","",IF(ISNA(SUMIF('26'!$CA:$CA,$C84,'26'!$CB:$CB)),0,SUMIF('26'!$CA:$CA,$C84,'26'!$CB:$CB)))-IF($D84="","",IF(ISNA(SUMIF('26'!$B:$B,$D84,'26'!$L:$L)),0,SUMIF('26'!$B:$B,$D84,'26'!$L:$L)))))</f>
        <v/>
      </c>
      <c r="AF84" s="34" t="str">
        <f>IF($D84="","",(IF($C84="","",IF(ISNA(SUMIF('27'!$CA:$CA,$C84,'27'!$CB:$CB)),0,SUMIF('27'!$CA:$CA,$C84,'27'!$CB:$CB)))-IF($D84="","",IF(ISNA(SUMIF('27'!$B:$B,$D84,'27'!$L:$L)),0,SUMIF('27'!$B:$B,$D84,'27'!$L:$L)))))</f>
        <v/>
      </c>
      <c r="AG84" s="34" t="str">
        <f>IF($D84="","",(IF($C84="","",IF(ISNA(SUMIF('28'!$CA:$CA,$C84,'28'!$CB:$CB)),0,SUMIF('28'!$CA:$CA,$C84,'28'!$CB:$CB)))-IF($D84="","",IF(ISNA(SUMIF('28'!$B:$B,$D84,'28'!$L:$L)),0,SUMIF('28'!$B:$B,$D84,'28'!$L:$L)))))</f>
        <v/>
      </c>
      <c r="AH84" s="34" t="str">
        <f>IF($D84="","",(IF($C84="","",IF(ISNA(SUMIF('29'!$CA:$CA,$C84,'29'!$CB:$CB)),0,SUMIF('29'!$CA:$CA,$C84,'29'!$CB:$CB)))-IF($D84="","",IF(ISNA(SUMIF('29'!$B:$B,$D84,'29'!$L:$L)),0,SUMIF('29'!$B:$B,$D84,'29'!$L:$L)))))</f>
        <v/>
      </c>
      <c r="AI84" s="34" t="str">
        <f>IF($D84="","",(IF($C84="","",IF(ISNA(SUMIF('30'!$CA:$CA,$C84,'30'!$CB:$CB)),0,SUMIF('30'!$CA:$CA,$C84,'30'!$CB:$CB)))-IF($D84="","",IF(ISNA(SUMIF('30'!$B:$B,$D84,'30'!$L:$L)),0,SUMIF('30'!$B:$B,$D84,'30'!$L:$L)))))</f>
        <v/>
      </c>
      <c r="AJ84" s="34" t="str">
        <f>IF($D84="","",(IF($C84="","",IF(ISNA(SUMIF('31'!$CA:$CA,$C84,'31'!$CB:$CB)),0,SUMIF('31'!$CA:$CA,$C84,'31'!$CB:$CB)))-IF($D84="","",IF(ISNA(SUMIF('31'!$B:$B,$D84,'31'!$L:$L)),0,SUMIF('31'!$B:$B,$D84,'31'!$L:$L)))))</f>
        <v/>
      </c>
      <c r="AK84" s="35" t="str">
        <f t="shared" si="4"/>
        <v/>
      </c>
      <c r="AL84" s="31" t="str">
        <f t="shared" si="5"/>
        <v/>
      </c>
    </row>
    <row r="85" spans="1:38" ht="18" hidden="1" x14ac:dyDescent="0.25">
      <c r="A85" s="19">
        <v>79</v>
      </c>
      <c r="C85" s="39" t="str">
        <f>IF(D85="","",VLOOKUP('CUADRO GENERADO'!D85,'BASE DATOS CONDUCTORES'!B:C,2,FALSE))</f>
        <v/>
      </c>
      <c r="D85" s="28" t="str">
        <f>IFERROR(VLOOKUP(A85,'BASE DATOS CONDUCTORES'!$X$4:$AB$403,5,FALSE),"")</f>
        <v/>
      </c>
      <c r="E85" s="34" t="str">
        <f>IF(ISNA(VLOOKUP(D85,SALDOS!C:D,2,FALSE)),"",VLOOKUP(D85,SALDOS!C:D,2,FALSE))</f>
        <v/>
      </c>
      <c r="F85" s="34" t="str">
        <f>IF($D85="","",(IF($C85="","",IF(ISNA(SUMIF('1'!$CA:$CA,$C85,'1'!$CB:$CB)),0,SUMIF('1'!$CA:$CA,$C85,'1'!$CB:$CB)))-IF($D85="","",IF(ISNA(SUMIF('1'!$B:$B,$D85,'1'!$L:$L)),0,SUMIF('1'!$B:$B,$D85,'1'!$L:$L)))))</f>
        <v/>
      </c>
      <c r="G85" s="34" t="str">
        <f>IF($D85="","",(IF($C85="","",IF(ISNA(SUMIF('2'!$CA:$CA,$C85,'2'!$CB:$CB)),0,SUMIF('2'!$CA:$CA,$C85,'2'!$CB:$CB)))-IF($D85="","",IF(ISNA(SUMIF('2'!$B:$B,$D85,'2'!$L:$L)),0,SUMIF('2'!$B:$B,$D85,'2'!$L:$L)))))</f>
        <v/>
      </c>
      <c r="H85" s="34" t="str">
        <f>IF($D85="","",(IF($C85="","",IF(ISNA(SUMIF('3'!$CA:$CA,$C85,'3'!$CB:$CB)),0,SUMIF('3'!$CA:$CA,$C85,'3'!$CB:$CB)))-IF($D85="","",IF(ISNA(SUMIF('3'!$B:$B,$D85,'3'!$L:$L)),0,SUMIF('3'!$B:$B,$D85,'3'!$L:$L)))))</f>
        <v/>
      </c>
      <c r="I85" s="34" t="str">
        <f>IF($D85="","",(IF($C85="","",IF(ISNA(SUMIF('4'!$CA:$CA,$C85,'4'!$CB:$CB)),0,SUMIF('4'!$CA:$CA,$C85,'4'!$CB:$CB)))-IF($D85="","",IF(ISNA(SUMIF('4'!$B:$B,$D85,'4'!$L:$L)),0,SUMIF('4'!$B:$B,$D85,'4'!$L:$L)))))</f>
        <v/>
      </c>
      <c r="J85" s="34" t="str">
        <f>IF($D85="","",(IF($C85="","",IF(ISNA(SUMIF('5'!$CA:$CA,$C85,'5'!$CB:$CB)),0,SUMIF('5'!$CA:$CA,$C85,'5'!$CB:$CB)))-IF($D85="","",IF(ISNA(SUMIF('5'!$B:$B,$D85,'5'!$L:$L)),0,SUMIF('5'!$B:$B,$D85,'5'!$L:$L)))))</f>
        <v/>
      </c>
      <c r="K85" s="34" t="str">
        <f>IF($D85="","",(IF($C85="","",IF(ISNA(SUMIF('6'!$CA:$CA,$C85,'6'!$CB:$CB)),0,SUMIF('6'!$CA:$CA,$C85,'6'!$CB:$CB)))-IF($D85="","",IF(ISNA(SUMIF('6'!$B:$B,$D85,'6'!$L:$L)),0,SUMIF('6'!$B:$B,$D85,'6'!$L:$L)))))</f>
        <v/>
      </c>
      <c r="L85" s="34" t="str">
        <f>IF($D85="","",(IF($C85="","",IF(ISNA(SUMIF('7'!$CA:$CA,$C85,'7'!$CB:$CB)),0,SUMIF('7'!$CA:$CA,$C85,'7'!$CB:$CB)))-IF($D85="","",IF(ISNA(SUMIF('7'!$B:$B,$D85,'7'!$L:$L)),0,SUMIF('7'!$B:$B,$D85,'7'!$L:$L)))))</f>
        <v/>
      </c>
      <c r="M85" s="34" t="str">
        <f>IF($D85="","",(IF($C85="","",IF(ISNA(SUMIF('8'!$CA:$CA,$C85,'8'!$CB:$CB)),0,SUMIF('8'!$CA:$CA,$C85,'8'!$CB:$CB)))-IF($D85="","",IF(ISNA(SUMIF('8'!$B:$B,$D85,'8'!$L:$L)),0,SUMIF('8'!$B:$B,$D85,'8'!$L:$L)))))</f>
        <v/>
      </c>
      <c r="N85" s="34" t="str">
        <f>IF($D85="","",(IF($C85="","",IF(ISNA(SUMIF('9'!$CA:$CA,$C85,'9'!$CB:$CB)),0,SUMIF('9'!$CA:$CA,$C85,'9'!$CB:$CB)))-IF($D85="","",IF(ISNA(SUMIF('9'!$B:$B,$D85,'9'!$L:$L)),0,SUMIF('9'!$B:$B,$D85,'9'!$L:$L)))))</f>
        <v/>
      </c>
      <c r="O85" s="34" t="str">
        <f>IF($D85="","",(IF($C85="","",IF(ISNA(SUMIF('10'!$CA:$CA,$C85,'10'!$CB:$CB)),0,SUMIF('10'!$CA:$CA,$C85,'10'!$CB:$CB)))-IF($D85="","",IF(ISNA(SUMIF('10'!$B:$B,$D85,'10'!$L:$L)),0,SUMIF('10'!$B:$B,$D85,'10'!$L:$L)))))</f>
        <v/>
      </c>
      <c r="P85" s="34" t="str">
        <f>IF($D85="","",(IF($C85="","",IF(ISNA(SUMIF('11'!$CA:$CA,$C85,'11'!$CB:$CB)),0,SUMIF('11'!$CA:$CA,$C85,'11'!$CB:$CB)))-IF($D85="","",IF(ISNA(SUMIF('11'!$B:$B,$D85,'11'!$L:$L)),0,SUMIF('11'!$B:$B,$D85,'11'!$L:$L)))))</f>
        <v/>
      </c>
      <c r="Q85" s="34" t="str">
        <f>IF($D85="","",(IF($C85="","",IF(ISNA(SUMIF('12'!$CA:$CA,$C85,'12'!$CB:$CB)),0,SUMIF('12'!$CA:$CA,$C85,'12'!$CB:$CB)))-IF($D85="","",IF(ISNA(SUMIF('12'!$B:$B,$D85,'12'!$L:$L)),0,SUMIF('12'!$B:$B,$D85,'12'!$L:$L)))))</f>
        <v/>
      </c>
      <c r="R85" s="34" t="str">
        <f>IF($D85="","",(IF($C85="","",IF(ISNA(SUMIF('13'!$CA:$CA,$C85,'13'!$CB:$CB)),0,SUMIF('13'!$CA:$CA,$C85,'13'!$CB:$CB)))-IF($D85="","",IF(ISNA(SUMIF('13'!$B:$B,$D85,'13'!$L:$L)),0,SUMIF('13'!$B:$B,$D85,'13'!$L:$L)))))</f>
        <v/>
      </c>
      <c r="S85" s="34" t="str">
        <f>IF($D85="","",(IF($C85="","",IF(ISNA(SUMIF('14'!$CA:$CA,$C85,'14'!$CB:$CB)),0,SUMIF('14'!$CA:$CA,$C85,'14'!$CB:$CB)))-IF($D85="","",IF(ISNA(SUMIF('14'!$B:$B,$D85,'14'!$L:$L)),0,SUMIF('14'!$B:$B,$D85,'14'!$L:$L)))))</f>
        <v/>
      </c>
      <c r="T85" s="34" t="str">
        <f>IF($D85="","",(IF($C85="","",IF(ISNA(SUMIF('15'!$CA:$CA,$C85,'15'!$CB:$CB)),0,SUMIF('15'!$CA:$CA,$C85,'15'!$CB:$CB)))-IF($D85="","",IF(ISNA(SUMIF('15'!$B:$B,$D85,'15'!$L:$L)),0,SUMIF('15'!$B:$B,$D85,'15'!$L:$L)))))</f>
        <v/>
      </c>
      <c r="U85" s="34" t="str">
        <f>IF($D85="","",(IF($C85="","",IF(ISNA(SUMIF('16'!$CA:$CA,$C85,'16'!$CB:$CB)),0,SUMIF('16'!$CA:$CA,$C85,'16'!$CB:$CB)))-IF($D85="","",IF(ISNA(SUMIF('16'!$B:$B,$D85,'16'!$L:$L)),0,SUMIF('16'!$B:$B,$D85,'16'!$L:$L)))))</f>
        <v/>
      </c>
      <c r="V85" s="34" t="str">
        <f>IF($D85="","",(IF($C85="","",IF(ISNA(SUMIF('17'!$CA:$CA,$C85,'17'!$CB:$CB)),0,SUMIF('17'!$CA:$CA,$C85,'17'!$CB:$CB)))-IF($D85="","",IF(ISNA(SUMIF('17'!$B:$B,$D85,'17'!$L:$L)),0,SUMIF('17'!$B:$B,$D85,'17'!$L:$L)))))</f>
        <v/>
      </c>
      <c r="W85" s="34" t="str">
        <f>IF($D85="","",(IF($C85="","",IF(ISNA(SUMIF('18'!$CA:$CA,$C85,'18'!$CB:$CB)),0,SUMIF('18'!$CA:$CA,$C85,'18'!$CB:$CB)))-IF($D85="","",IF(ISNA(SUMIF('18'!$B:$B,$D85,'18'!$L:$L)),0,SUMIF('18'!$B:$B,$D85,'18'!$L:$L)))))</f>
        <v/>
      </c>
      <c r="X85" s="34" t="str">
        <f>IF($D85="","",(IF($C85="","",IF(ISNA(SUMIF('19'!$CA:$CA,$C85,'19'!$CB:$CB)),0,SUMIF('19'!$CA:$CA,$C85,'19'!$CB:$CB)))-IF($D85="","",IF(ISNA(SUMIF('19'!$B:$B,$D85,'19'!$L:$L)),0,SUMIF('19'!$B:$B,$D85,'19'!$L:$L)))))</f>
        <v/>
      </c>
      <c r="Y85" s="34" t="str">
        <f>IF($D85="","",(IF($C85="","",IF(ISNA(SUMIF('20'!$CA:$CA,$C85,'20'!$CB:$CB)),0,SUMIF('20'!$CA:$CA,$C85,'20'!$CB:$CB)))-IF($D85="","",IF(ISNA(SUMIF('20'!$B:$B,$D85,'20'!$L:$L)),0,SUMIF('20'!$B:$B,$D85,'20'!$L:$L)))))</f>
        <v/>
      </c>
      <c r="Z85" s="34" t="str">
        <f>IF($D85="","",(IF($C85="","",IF(ISNA(SUMIF('21'!$CA:$CA,$C85,'21'!$CB:$CB)),0,SUMIF('21'!$CA:$CA,$C85,'21'!$CB:$CB)))-IF($D85="","",IF(ISNA(SUMIF('21'!$B:$B,$D85,'21'!$L:$L)),0,SUMIF('21'!$B:$B,$D85,'21'!$L:$L)))))</f>
        <v/>
      </c>
      <c r="AA85" s="34" t="str">
        <f>IF($D85="","",(IF($C85="","",IF(ISNA(SUMIF('22'!$CA:$CA,$C85,'22'!$CB:$CB)),0,SUMIF('22'!$CA:$CA,$C85,'22'!$CB:$CB)))-IF($D85="","",IF(ISNA(SUMIF('22'!$B:$B,$D85,'22'!$L:$L)),0,SUMIF('22'!$B:$B,$D85,'22'!$L:$L)))))</f>
        <v/>
      </c>
      <c r="AB85" s="34" t="str">
        <f>IF($D85="","",(IF($C85="","",IF(ISNA(SUMIF('23'!$CA:$CA,$C85,'23'!$CB:$CB)),0,SUMIF('23'!$CA:$CA,$C85,'23'!$CB:$CB)))-IF($D85="","",IF(ISNA(SUMIF('23'!$B:$B,$D85,'23'!$L:$L)),0,SUMIF('23'!$B:$B,$D85,'23'!$L:$L)))))</f>
        <v/>
      </c>
      <c r="AC85" s="34" t="str">
        <f>IF($D85="","",(IF($C85="","",IF(ISNA(SUMIF('24'!$CA:$CA,$C85,'24'!$CB:$CB)),0,SUMIF('24'!$CA:$CA,$C85,'24'!$CB:$CB)))-IF($D85="","",IF(ISNA(SUMIF('24'!$B:$B,$D85,'24'!$L:$L)),0,SUMIF('24'!$B:$B,$D85,'24'!$L:$L)))))</f>
        <v/>
      </c>
      <c r="AD85" s="34" t="str">
        <f>IF($D85="","",(IF($C85="","",IF(ISNA(SUMIF('25'!$CA:$CA,$C85,'25'!$CB:$CB)),0,SUMIF('25'!$CA:$CA,$C85,'25'!$CB:$CB)))-IF($D85="","",IF(ISNA(SUMIF('25'!$B:$B,$D85,'25'!$L:$L)),0,SUMIF('25'!$B:$B,$D85,'25'!$L:$L)))))</f>
        <v/>
      </c>
      <c r="AE85" s="34" t="str">
        <f>IF($D85="","",(IF($C85="","",IF(ISNA(SUMIF('26'!$CA:$CA,$C85,'26'!$CB:$CB)),0,SUMIF('26'!$CA:$CA,$C85,'26'!$CB:$CB)))-IF($D85="","",IF(ISNA(SUMIF('26'!$B:$B,$D85,'26'!$L:$L)),0,SUMIF('26'!$B:$B,$D85,'26'!$L:$L)))))</f>
        <v/>
      </c>
      <c r="AF85" s="34" t="str">
        <f>IF($D85="","",(IF($C85="","",IF(ISNA(SUMIF('27'!$CA:$CA,$C85,'27'!$CB:$CB)),0,SUMIF('27'!$CA:$CA,$C85,'27'!$CB:$CB)))-IF($D85="","",IF(ISNA(SUMIF('27'!$B:$B,$D85,'27'!$L:$L)),0,SUMIF('27'!$B:$B,$D85,'27'!$L:$L)))))</f>
        <v/>
      </c>
      <c r="AG85" s="34" t="str">
        <f>IF($D85="","",(IF($C85="","",IF(ISNA(SUMIF('28'!$CA:$CA,$C85,'28'!$CB:$CB)),0,SUMIF('28'!$CA:$CA,$C85,'28'!$CB:$CB)))-IF($D85="","",IF(ISNA(SUMIF('28'!$B:$B,$D85,'28'!$L:$L)),0,SUMIF('28'!$B:$B,$D85,'28'!$L:$L)))))</f>
        <v/>
      </c>
      <c r="AH85" s="34" t="str">
        <f>IF($D85="","",(IF($C85="","",IF(ISNA(SUMIF('29'!$CA:$CA,$C85,'29'!$CB:$CB)),0,SUMIF('29'!$CA:$CA,$C85,'29'!$CB:$CB)))-IF($D85="","",IF(ISNA(SUMIF('29'!$B:$B,$D85,'29'!$L:$L)),0,SUMIF('29'!$B:$B,$D85,'29'!$L:$L)))))</f>
        <v/>
      </c>
      <c r="AI85" s="34" t="str">
        <f>IF($D85="","",(IF($C85="","",IF(ISNA(SUMIF('30'!$CA:$CA,$C85,'30'!$CB:$CB)),0,SUMIF('30'!$CA:$CA,$C85,'30'!$CB:$CB)))-IF($D85="","",IF(ISNA(SUMIF('30'!$B:$B,$D85,'30'!$L:$L)),0,SUMIF('30'!$B:$B,$D85,'30'!$L:$L)))))</f>
        <v/>
      </c>
      <c r="AJ85" s="34" t="str">
        <f>IF($D85="","",(IF($C85="","",IF(ISNA(SUMIF('31'!$CA:$CA,$C85,'31'!$CB:$CB)),0,SUMIF('31'!$CA:$CA,$C85,'31'!$CB:$CB)))-IF($D85="","",IF(ISNA(SUMIF('31'!$B:$B,$D85,'31'!$L:$L)),0,SUMIF('31'!$B:$B,$D85,'31'!$L:$L)))))</f>
        <v/>
      </c>
      <c r="AK85" s="35" t="str">
        <f t="shared" si="4"/>
        <v/>
      </c>
      <c r="AL85" s="31" t="str">
        <f t="shared" si="5"/>
        <v/>
      </c>
    </row>
    <row r="86" spans="1:38" ht="18" hidden="1" x14ac:dyDescent="0.25">
      <c r="A86" s="19">
        <v>80</v>
      </c>
      <c r="C86" s="39" t="str">
        <f>IF(D86="","",VLOOKUP('CUADRO GENERADO'!D86,'BASE DATOS CONDUCTORES'!B:C,2,FALSE))</f>
        <v/>
      </c>
      <c r="D86" s="28" t="str">
        <f>IFERROR(VLOOKUP(A86,'BASE DATOS CONDUCTORES'!$X$4:$AB$403,5,FALSE),"")</f>
        <v/>
      </c>
      <c r="E86" s="34" t="str">
        <f>IF(ISNA(VLOOKUP(D86,SALDOS!C:D,2,FALSE)),"",VLOOKUP(D86,SALDOS!C:D,2,FALSE))</f>
        <v/>
      </c>
      <c r="F86" s="34" t="str">
        <f>IF($D86="","",(IF($C86="","",IF(ISNA(SUMIF('1'!$CA:$CA,$C86,'1'!$CB:$CB)),0,SUMIF('1'!$CA:$CA,$C86,'1'!$CB:$CB)))-IF($D86="","",IF(ISNA(SUMIF('1'!$B:$B,$D86,'1'!$L:$L)),0,SUMIF('1'!$B:$B,$D86,'1'!$L:$L)))))</f>
        <v/>
      </c>
      <c r="G86" s="34" t="str">
        <f>IF($D86="","",(IF($C86="","",IF(ISNA(SUMIF('2'!$CA:$CA,$C86,'2'!$CB:$CB)),0,SUMIF('2'!$CA:$CA,$C86,'2'!$CB:$CB)))-IF($D86="","",IF(ISNA(SUMIF('2'!$B:$B,$D86,'2'!$L:$L)),0,SUMIF('2'!$B:$B,$D86,'2'!$L:$L)))))</f>
        <v/>
      </c>
      <c r="H86" s="34" t="str">
        <f>IF($D86="","",(IF($C86="","",IF(ISNA(SUMIF('3'!$CA:$CA,$C86,'3'!$CB:$CB)),0,SUMIF('3'!$CA:$CA,$C86,'3'!$CB:$CB)))-IF($D86="","",IF(ISNA(SUMIF('3'!$B:$B,$D86,'3'!$L:$L)),0,SUMIF('3'!$B:$B,$D86,'3'!$L:$L)))))</f>
        <v/>
      </c>
      <c r="I86" s="34" t="str">
        <f>IF($D86="","",(IF($C86="","",IF(ISNA(SUMIF('4'!$CA:$CA,$C86,'4'!$CB:$CB)),0,SUMIF('4'!$CA:$CA,$C86,'4'!$CB:$CB)))-IF($D86="","",IF(ISNA(SUMIF('4'!$B:$B,$D86,'4'!$L:$L)),0,SUMIF('4'!$B:$B,$D86,'4'!$L:$L)))))</f>
        <v/>
      </c>
      <c r="J86" s="34" t="str">
        <f>IF($D86="","",(IF($C86="","",IF(ISNA(SUMIF('5'!$CA:$CA,$C86,'5'!$CB:$CB)),0,SUMIF('5'!$CA:$CA,$C86,'5'!$CB:$CB)))-IF($D86="","",IF(ISNA(SUMIF('5'!$B:$B,$D86,'5'!$L:$L)),0,SUMIF('5'!$B:$B,$D86,'5'!$L:$L)))))</f>
        <v/>
      </c>
      <c r="K86" s="34" t="str">
        <f>IF($D86="","",(IF($C86="","",IF(ISNA(SUMIF('6'!$CA:$CA,$C86,'6'!$CB:$CB)),0,SUMIF('6'!$CA:$CA,$C86,'6'!$CB:$CB)))-IF($D86="","",IF(ISNA(SUMIF('6'!$B:$B,$D86,'6'!$L:$L)),0,SUMIF('6'!$B:$B,$D86,'6'!$L:$L)))))</f>
        <v/>
      </c>
      <c r="L86" s="34" t="str">
        <f>IF($D86="","",(IF($C86="","",IF(ISNA(SUMIF('7'!$CA:$CA,$C86,'7'!$CB:$CB)),0,SUMIF('7'!$CA:$CA,$C86,'7'!$CB:$CB)))-IF($D86="","",IF(ISNA(SUMIF('7'!$B:$B,$D86,'7'!$L:$L)),0,SUMIF('7'!$B:$B,$D86,'7'!$L:$L)))))</f>
        <v/>
      </c>
      <c r="M86" s="34" t="str">
        <f>IF($D86="","",(IF($C86="","",IF(ISNA(SUMIF('8'!$CA:$CA,$C86,'8'!$CB:$CB)),0,SUMIF('8'!$CA:$CA,$C86,'8'!$CB:$CB)))-IF($D86="","",IF(ISNA(SUMIF('8'!$B:$B,$D86,'8'!$L:$L)),0,SUMIF('8'!$B:$B,$D86,'8'!$L:$L)))))</f>
        <v/>
      </c>
      <c r="N86" s="34" t="str">
        <f>IF($D86="","",(IF($C86="","",IF(ISNA(SUMIF('9'!$CA:$CA,$C86,'9'!$CB:$CB)),0,SUMIF('9'!$CA:$CA,$C86,'9'!$CB:$CB)))-IF($D86="","",IF(ISNA(SUMIF('9'!$B:$B,$D86,'9'!$L:$L)),0,SUMIF('9'!$B:$B,$D86,'9'!$L:$L)))))</f>
        <v/>
      </c>
      <c r="O86" s="34" t="str">
        <f>IF($D86="","",(IF($C86="","",IF(ISNA(SUMIF('10'!$CA:$CA,$C86,'10'!$CB:$CB)),0,SUMIF('10'!$CA:$CA,$C86,'10'!$CB:$CB)))-IF($D86="","",IF(ISNA(SUMIF('10'!$B:$B,$D86,'10'!$L:$L)),0,SUMIF('10'!$B:$B,$D86,'10'!$L:$L)))))</f>
        <v/>
      </c>
      <c r="P86" s="34" t="str">
        <f>IF($D86="","",(IF($C86="","",IF(ISNA(SUMIF('11'!$CA:$CA,$C86,'11'!$CB:$CB)),0,SUMIF('11'!$CA:$CA,$C86,'11'!$CB:$CB)))-IF($D86="","",IF(ISNA(SUMIF('11'!$B:$B,$D86,'11'!$L:$L)),0,SUMIF('11'!$B:$B,$D86,'11'!$L:$L)))))</f>
        <v/>
      </c>
      <c r="Q86" s="34" t="str">
        <f>IF($D86="","",(IF($C86="","",IF(ISNA(SUMIF('12'!$CA:$CA,$C86,'12'!$CB:$CB)),0,SUMIF('12'!$CA:$CA,$C86,'12'!$CB:$CB)))-IF($D86="","",IF(ISNA(SUMIF('12'!$B:$B,$D86,'12'!$L:$L)),0,SUMIF('12'!$B:$B,$D86,'12'!$L:$L)))))</f>
        <v/>
      </c>
      <c r="R86" s="34" t="str">
        <f>IF($D86="","",(IF($C86="","",IF(ISNA(SUMIF('13'!$CA:$CA,$C86,'13'!$CB:$CB)),0,SUMIF('13'!$CA:$CA,$C86,'13'!$CB:$CB)))-IF($D86="","",IF(ISNA(SUMIF('13'!$B:$B,$D86,'13'!$L:$L)),0,SUMIF('13'!$B:$B,$D86,'13'!$L:$L)))))</f>
        <v/>
      </c>
      <c r="S86" s="34" t="str">
        <f>IF($D86="","",(IF($C86="","",IF(ISNA(SUMIF('14'!$CA:$CA,$C86,'14'!$CB:$CB)),0,SUMIF('14'!$CA:$CA,$C86,'14'!$CB:$CB)))-IF($D86="","",IF(ISNA(SUMIF('14'!$B:$B,$D86,'14'!$L:$L)),0,SUMIF('14'!$B:$B,$D86,'14'!$L:$L)))))</f>
        <v/>
      </c>
      <c r="T86" s="34" t="str">
        <f>IF($D86="","",(IF($C86="","",IF(ISNA(SUMIF('15'!$CA:$CA,$C86,'15'!$CB:$CB)),0,SUMIF('15'!$CA:$CA,$C86,'15'!$CB:$CB)))-IF($D86="","",IF(ISNA(SUMIF('15'!$B:$B,$D86,'15'!$L:$L)),0,SUMIF('15'!$B:$B,$D86,'15'!$L:$L)))))</f>
        <v/>
      </c>
      <c r="U86" s="34" t="str">
        <f>IF($D86="","",(IF($C86="","",IF(ISNA(SUMIF('16'!$CA:$CA,$C86,'16'!$CB:$CB)),0,SUMIF('16'!$CA:$CA,$C86,'16'!$CB:$CB)))-IF($D86="","",IF(ISNA(SUMIF('16'!$B:$B,$D86,'16'!$L:$L)),0,SUMIF('16'!$B:$B,$D86,'16'!$L:$L)))))</f>
        <v/>
      </c>
      <c r="V86" s="34" t="str">
        <f>IF($D86="","",(IF($C86="","",IF(ISNA(SUMIF('17'!$CA:$CA,$C86,'17'!$CB:$CB)),0,SUMIF('17'!$CA:$CA,$C86,'17'!$CB:$CB)))-IF($D86="","",IF(ISNA(SUMIF('17'!$B:$B,$D86,'17'!$L:$L)),0,SUMIF('17'!$B:$B,$D86,'17'!$L:$L)))))</f>
        <v/>
      </c>
      <c r="W86" s="34" t="str">
        <f>IF($D86="","",(IF($C86="","",IF(ISNA(SUMIF('18'!$CA:$CA,$C86,'18'!$CB:$CB)),0,SUMIF('18'!$CA:$CA,$C86,'18'!$CB:$CB)))-IF($D86="","",IF(ISNA(SUMIF('18'!$B:$B,$D86,'18'!$L:$L)),0,SUMIF('18'!$B:$B,$D86,'18'!$L:$L)))))</f>
        <v/>
      </c>
      <c r="X86" s="34" t="str">
        <f>IF($D86="","",(IF($C86="","",IF(ISNA(SUMIF('19'!$CA:$CA,$C86,'19'!$CB:$CB)),0,SUMIF('19'!$CA:$CA,$C86,'19'!$CB:$CB)))-IF($D86="","",IF(ISNA(SUMIF('19'!$B:$B,$D86,'19'!$L:$L)),0,SUMIF('19'!$B:$B,$D86,'19'!$L:$L)))))</f>
        <v/>
      </c>
      <c r="Y86" s="34" t="str">
        <f>IF($D86="","",(IF($C86="","",IF(ISNA(SUMIF('20'!$CA:$CA,$C86,'20'!$CB:$CB)),0,SUMIF('20'!$CA:$CA,$C86,'20'!$CB:$CB)))-IF($D86="","",IF(ISNA(SUMIF('20'!$B:$B,$D86,'20'!$L:$L)),0,SUMIF('20'!$B:$B,$D86,'20'!$L:$L)))))</f>
        <v/>
      </c>
      <c r="Z86" s="34" t="str">
        <f>IF($D86="","",(IF($C86="","",IF(ISNA(SUMIF('21'!$CA:$CA,$C86,'21'!$CB:$CB)),0,SUMIF('21'!$CA:$CA,$C86,'21'!$CB:$CB)))-IF($D86="","",IF(ISNA(SUMIF('21'!$B:$B,$D86,'21'!$L:$L)),0,SUMIF('21'!$B:$B,$D86,'21'!$L:$L)))))</f>
        <v/>
      </c>
      <c r="AA86" s="34" t="str">
        <f>IF($D86="","",(IF($C86="","",IF(ISNA(SUMIF('22'!$CA:$CA,$C86,'22'!$CB:$CB)),0,SUMIF('22'!$CA:$CA,$C86,'22'!$CB:$CB)))-IF($D86="","",IF(ISNA(SUMIF('22'!$B:$B,$D86,'22'!$L:$L)),0,SUMIF('22'!$B:$B,$D86,'22'!$L:$L)))))</f>
        <v/>
      </c>
      <c r="AB86" s="34" t="str">
        <f>IF($D86="","",(IF($C86="","",IF(ISNA(SUMIF('23'!$CA:$CA,$C86,'23'!$CB:$CB)),0,SUMIF('23'!$CA:$CA,$C86,'23'!$CB:$CB)))-IF($D86="","",IF(ISNA(SUMIF('23'!$B:$B,$D86,'23'!$L:$L)),0,SUMIF('23'!$B:$B,$D86,'23'!$L:$L)))))</f>
        <v/>
      </c>
      <c r="AC86" s="34" t="str">
        <f>IF($D86="","",(IF($C86="","",IF(ISNA(SUMIF('24'!$CA:$CA,$C86,'24'!$CB:$CB)),0,SUMIF('24'!$CA:$CA,$C86,'24'!$CB:$CB)))-IF($D86="","",IF(ISNA(SUMIF('24'!$B:$B,$D86,'24'!$L:$L)),0,SUMIF('24'!$B:$B,$D86,'24'!$L:$L)))))</f>
        <v/>
      </c>
      <c r="AD86" s="34" t="str">
        <f>IF($D86="","",(IF($C86="","",IF(ISNA(SUMIF('25'!$CA:$CA,$C86,'25'!$CB:$CB)),0,SUMIF('25'!$CA:$CA,$C86,'25'!$CB:$CB)))-IF($D86="","",IF(ISNA(SUMIF('25'!$B:$B,$D86,'25'!$L:$L)),0,SUMIF('25'!$B:$B,$D86,'25'!$L:$L)))))</f>
        <v/>
      </c>
      <c r="AE86" s="34" t="str">
        <f>IF($D86="","",(IF($C86="","",IF(ISNA(SUMIF('26'!$CA:$CA,$C86,'26'!$CB:$CB)),0,SUMIF('26'!$CA:$CA,$C86,'26'!$CB:$CB)))-IF($D86="","",IF(ISNA(SUMIF('26'!$B:$B,$D86,'26'!$L:$L)),0,SUMIF('26'!$B:$B,$D86,'26'!$L:$L)))))</f>
        <v/>
      </c>
      <c r="AF86" s="34" t="str">
        <f>IF($D86="","",(IF($C86="","",IF(ISNA(SUMIF('27'!$CA:$CA,$C86,'27'!$CB:$CB)),0,SUMIF('27'!$CA:$CA,$C86,'27'!$CB:$CB)))-IF($D86="","",IF(ISNA(SUMIF('27'!$B:$B,$D86,'27'!$L:$L)),0,SUMIF('27'!$B:$B,$D86,'27'!$L:$L)))))</f>
        <v/>
      </c>
      <c r="AG86" s="34" t="str">
        <f>IF($D86="","",(IF($C86="","",IF(ISNA(SUMIF('28'!$CA:$CA,$C86,'28'!$CB:$CB)),0,SUMIF('28'!$CA:$CA,$C86,'28'!$CB:$CB)))-IF($D86="","",IF(ISNA(SUMIF('28'!$B:$B,$D86,'28'!$L:$L)),0,SUMIF('28'!$B:$B,$D86,'28'!$L:$L)))))</f>
        <v/>
      </c>
      <c r="AH86" s="34" t="str">
        <f>IF($D86="","",(IF($C86="","",IF(ISNA(SUMIF('29'!$CA:$CA,$C86,'29'!$CB:$CB)),0,SUMIF('29'!$CA:$CA,$C86,'29'!$CB:$CB)))-IF($D86="","",IF(ISNA(SUMIF('29'!$B:$B,$D86,'29'!$L:$L)),0,SUMIF('29'!$B:$B,$D86,'29'!$L:$L)))))</f>
        <v/>
      </c>
      <c r="AI86" s="34" t="str">
        <f>IF($D86="","",(IF($C86="","",IF(ISNA(SUMIF('30'!$CA:$CA,$C86,'30'!$CB:$CB)),0,SUMIF('30'!$CA:$CA,$C86,'30'!$CB:$CB)))-IF($D86="","",IF(ISNA(SUMIF('30'!$B:$B,$D86,'30'!$L:$L)),0,SUMIF('30'!$B:$B,$D86,'30'!$L:$L)))))</f>
        <v/>
      </c>
      <c r="AJ86" s="34" t="str">
        <f>IF($D86="","",(IF($C86="","",IF(ISNA(SUMIF('31'!$CA:$CA,$C86,'31'!$CB:$CB)),0,SUMIF('31'!$CA:$CA,$C86,'31'!$CB:$CB)))-IF($D86="","",IF(ISNA(SUMIF('31'!$B:$B,$D86,'31'!$L:$L)),0,SUMIF('31'!$B:$B,$D86,'31'!$L:$L)))))</f>
        <v/>
      </c>
      <c r="AK86" s="35" t="str">
        <f t="shared" si="4"/>
        <v/>
      </c>
      <c r="AL86" s="31" t="str">
        <f t="shared" si="5"/>
        <v/>
      </c>
    </row>
    <row r="87" spans="1:38" ht="18" hidden="1" x14ac:dyDescent="0.25">
      <c r="A87" s="19">
        <v>81</v>
      </c>
      <c r="C87" s="39" t="str">
        <f>IF(D87="","",VLOOKUP('CUADRO GENERADO'!D87,'BASE DATOS CONDUCTORES'!B:C,2,FALSE))</f>
        <v/>
      </c>
      <c r="D87" s="28" t="str">
        <f>IFERROR(VLOOKUP(A87,'BASE DATOS CONDUCTORES'!$X$4:$AB$403,5,FALSE),"")</f>
        <v/>
      </c>
      <c r="E87" s="34" t="str">
        <f>IF(ISNA(VLOOKUP(D87,SALDOS!C:D,2,FALSE)),"",VLOOKUP(D87,SALDOS!C:D,2,FALSE))</f>
        <v/>
      </c>
      <c r="F87" s="34" t="str">
        <f>IF($D87="","",(IF($C87="","",IF(ISNA(SUMIF('1'!$CA:$CA,$C87,'1'!$CB:$CB)),0,SUMIF('1'!$CA:$CA,$C87,'1'!$CB:$CB)))-IF($D87="","",IF(ISNA(SUMIF('1'!$B:$B,$D87,'1'!$L:$L)),0,SUMIF('1'!$B:$B,$D87,'1'!$L:$L)))))</f>
        <v/>
      </c>
      <c r="G87" s="34" t="str">
        <f>IF($D87="","",(IF($C87="","",IF(ISNA(SUMIF('2'!$CA:$CA,$C87,'2'!$CB:$CB)),0,SUMIF('2'!$CA:$CA,$C87,'2'!$CB:$CB)))-IF($D87="","",IF(ISNA(SUMIF('2'!$B:$B,$D87,'2'!$L:$L)),0,SUMIF('2'!$B:$B,$D87,'2'!$L:$L)))))</f>
        <v/>
      </c>
      <c r="H87" s="34" t="str">
        <f>IF($D87="","",(IF($C87="","",IF(ISNA(SUMIF('3'!$CA:$CA,$C87,'3'!$CB:$CB)),0,SUMIF('3'!$CA:$CA,$C87,'3'!$CB:$CB)))-IF($D87="","",IF(ISNA(SUMIF('3'!$B:$B,$D87,'3'!$L:$L)),0,SUMIF('3'!$B:$B,$D87,'3'!$L:$L)))))</f>
        <v/>
      </c>
      <c r="I87" s="34" t="str">
        <f>IF($D87="","",(IF($C87="","",IF(ISNA(SUMIF('4'!$CA:$CA,$C87,'4'!$CB:$CB)),0,SUMIF('4'!$CA:$CA,$C87,'4'!$CB:$CB)))-IF($D87="","",IF(ISNA(SUMIF('4'!$B:$B,$D87,'4'!$L:$L)),0,SUMIF('4'!$B:$B,$D87,'4'!$L:$L)))))</f>
        <v/>
      </c>
      <c r="J87" s="34" t="str">
        <f>IF($D87="","",(IF($C87="","",IF(ISNA(SUMIF('5'!$CA:$CA,$C87,'5'!$CB:$CB)),0,SUMIF('5'!$CA:$CA,$C87,'5'!$CB:$CB)))-IF($D87="","",IF(ISNA(SUMIF('5'!$B:$B,$D87,'5'!$L:$L)),0,SUMIF('5'!$B:$B,$D87,'5'!$L:$L)))))</f>
        <v/>
      </c>
      <c r="K87" s="34" t="str">
        <f>IF($D87="","",(IF($C87="","",IF(ISNA(SUMIF('6'!$CA:$CA,$C87,'6'!$CB:$CB)),0,SUMIF('6'!$CA:$CA,$C87,'6'!$CB:$CB)))-IF($D87="","",IF(ISNA(SUMIF('6'!$B:$B,$D87,'6'!$L:$L)),0,SUMIF('6'!$B:$B,$D87,'6'!$L:$L)))))</f>
        <v/>
      </c>
      <c r="L87" s="34" t="str">
        <f>IF($D87="","",(IF($C87="","",IF(ISNA(SUMIF('7'!$CA:$CA,$C87,'7'!$CB:$CB)),0,SUMIF('7'!$CA:$CA,$C87,'7'!$CB:$CB)))-IF($D87="","",IF(ISNA(SUMIF('7'!$B:$B,$D87,'7'!$L:$L)),0,SUMIF('7'!$B:$B,$D87,'7'!$L:$L)))))</f>
        <v/>
      </c>
      <c r="M87" s="34" t="str">
        <f>IF($D87="","",(IF($C87="","",IF(ISNA(SUMIF('8'!$CA:$CA,$C87,'8'!$CB:$CB)),0,SUMIF('8'!$CA:$CA,$C87,'8'!$CB:$CB)))-IF($D87="","",IF(ISNA(SUMIF('8'!$B:$B,$D87,'8'!$L:$L)),0,SUMIF('8'!$B:$B,$D87,'8'!$L:$L)))))</f>
        <v/>
      </c>
      <c r="N87" s="34" t="str">
        <f>IF($D87="","",(IF($C87="","",IF(ISNA(SUMIF('9'!$CA:$CA,$C87,'9'!$CB:$CB)),0,SUMIF('9'!$CA:$CA,$C87,'9'!$CB:$CB)))-IF($D87="","",IF(ISNA(SUMIF('9'!$B:$B,$D87,'9'!$L:$L)),0,SUMIF('9'!$B:$B,$D87,'9'!$L:$L)))))</f>
        <v/>
      </c>
      <c r="O87" s="34" t="str">
        <f>IF($D87="","",(IF($C87="","",IF(ISNA(SUMIF('10'!$CA:$CA,$C87,'10'!$CB:$CB)),0,SUMIF('10'!$CA:$CA,$C87,'10'!$CB:$CB)))-IF($D87="","",IF(ISNA(SUMIF('10'!$B:$B,$D87,'10'!$L:$L)),0,SUMIF('10'!$B:$B,$D87,'10'!$L:$L)))))</f>
        <v/>
      </c>
      <c r="P87" s="34" t="str">
        <f>IF($D87="","",(IF($C87="","",IF(ISNA(SUMIF('11'!$CA:$CA,$C87,'11'!$CB:$CB)),0,SUMIF('11'!$CA:$CA,$C87,'11'!$CB:$CB)))-IF($D87="","",IF(ISNA(SUMIF('11'!$B:$B,$D87,'11'!$L:$L)),0,SUMIF('11'!$B:$B,$D87,'11'!$L:$L)))))</f>
        <v/>
      </c>
      <c r="Q87" s="34" t="str">
        <f>IF($D87="","",(IF($C87="","",IF(ISNA(SUMIF('12'!$CA:$CA,$C87,'12'!$CB:$CB)),0,SUMIF('12'!$CA:$CA,$C87,'12'!$CB:$CB)))-IF($D87="","",IF(ISNA(SUMIF('12'!$B:$B,$D87,'12'!$L:$L)),0,SUMIF('12'!$B:$B,$D87,'12'!$L:$L)))))</f>
        <v/>
      </c>
      <c r="R87" s="34" t="str">
        <f>IF($D87="","",(IF($C87="","",IF(ISNA(SUMIF('13'!$CA:$CA,$C87,'13'!$CB:$CB)),0,SUMIF('13'!$CA:$CA,$C87,'13'!$CB:$CB)))-IF($D87="","",IF(ISNA(SUMIF('13'!$B:$B,$D87,'13'!$L:$L)),0,SUMIF('13'!$B:$B,$D87,'13'!$L:$L)))))</f>
        <v/>
      </c>
      <c r="S87" s="34" t="str">
        <f>IF($D87="","",(IF($C87="","",IF(ISNA(SUMIF('14'!$CA:$CA,$C87,'14'!$CB:$CB)),0,SUMIF('14'!$CA:$CA,$C87,'14'!$CB:$CB)))-IF($D87="","",IF(ISNA(SUMIF('14'!$B:$B,$D87,'14'!$L:$L)),0,SUMIF('14'!$B:$B,$D87,'14'!$L:$L)))))</f>
        <v/>
      </c>
      <c r="T87" s="34" t="str">
        <f>IF($D87="","",(IF($C87="","",IF(ISNA(SUMIF('15'!$CA:$CA,$C87,'15'!$CB:$CB)),0,SUMIF('15'!$CA:$CA,$C87,'15'!$CB:$CB)))-IF($D87="","",IF(ISNA(SUMIF('15'!$B:$B,$D87,'15'!$L:$L)),0,SUMIF('15'!$B:$B,$D87,'15'!$L:$L)))))</f>
        <v/>
      </c>
      <c r="U87" s="34" t="str">
        <f>IF($D87="","",(IF($C87="","",IF(ISNA(SUMIF('16'!$CA:$CA,$C87,'16'!$CB:$CB)),0,SUMIF('16'!$CA:$CA,$C87,'16'!$CB:$CB)))-IF($D87="","",IF(ISNA(SUMIF('16'!$B:$B,$D87,'16'!$L:$L)),0,SUMIF('16'!$B:$B,$D87,'16'!$L:$L)))))</f>
        <v/>
      </c>
      <c r="V87" s="34" t="str">
        <f>IF($D87="","",(IF($C87="","",IF(ISNA(SUMIF('17'!$CA:$CA,$C87,'17'!$CB:$CB)),0,SUMIF('17'!$CA:$CA,$C87,'17'!$CB:$CB)))-IF($D87="","",IF(ISNA(SUMIF('17'!$B:$B,$D87,'17'!$L:$L)),0,SUMIF('17'!$B:$B,$D87,'17'!$L:$L)))))</f>
        <v/>
      </c>
      <c r="W87" s="34" t="str">
        <f>IF($D87="","",(IF($C87="","",IF(ISNA(SUMIF('18'!$CA:$CA,$C87,'18'!$CB:$CB)),0,SUMIF('18'!$CA:$CA,$C87,'18'!$CB:$CB)))-IF($D87="","",IF(ISNA(SUMIF('18'!$B:$B,$D87,'18'!$L:$L)),0,SUMIF('18'!$B:$B,$D87,'18'!$L:$L)))))</f>
        <v/>
      </c>
      <c r="X87" s="34" t="str">
        <f>IF($D87="","",(IF($C87="","",IF(ISNA(SUMIF('19'!$CA:$CA,$C87,'19'!$CB:$CB)),0,SUMIF('19'!$CA:$CA,$C87,'19'!$CB:$CB)))-IF($D87="","",IF(ISNA(SUMIF('19'!$B:$B,$D87,'19'!$L:$L)),0,SUMIF('19'!$B:$B,$D87,'19'!$L:$L)))))</f>
        <v/>
      </c>
      <c r="Y87" s="34" t="str">
        <f>IF($D87="","",(IF($C87="","",IF(ISNA(SUMIF('20'!$CA:$CA,$C87,'20'!$CB:$CB)),0,SUMIF('20'!$CA:$CA,$C87,'20'!$CB:$CB)))-IF($D87="","",IF(ISNA(SUMIF('20'!$B:$B,$D87,'20'!$L:$L)),0,SUMIF('20'!$B:$B,$D87,'20'!$L:$L)))))</f>
        <v/>
      </c>
      <c r="Z87" s="34" t="str">
        <f>IF($D87="","",(IF($C87="","",IF(ISNA(SUMIF('21'!$CA:$CA,$C87,'21'!$CB:$CB)),0,SUMIF('21'!$CA:$CA,$C87,'21'!$CB:$CB)))-IF($D87="","",IF(ISNA(SUMIF('21'!$B:$B,$D87,'21'!$L:$L)),0,SUMIF('21'!$B:$B,$D87,'21'!$L:$L)))))</f>
        <v/>
      </c>
      <c r="AA87" s="34" t="str">
        <f>IF($D87="","",(IF($C87="","",IF(ISNA(SUMIF('22'!$CA:$CA,$C87,'22'!$CB:$CB)),0,SUMIF('22'!$CA:$CA,$C87,'22'!$CB:$CB)))-IF($D87="","",IF(ISNA(SUMIF('22'!$B:$B,$D87,'22'!$L:$L)),0,SUMIF('22'!$B:$B,$D87,'22'!$L:$L)))))</f>
        <v/>
      </c>
      <c r="AB87" s="34" t="str">
        <f>IF($D87="","",(IF($C87="","",IF(ISNA(SUMIF('23'!$CA:$CA,$C87,'23'!$CB:$CB)),0,SUMIF('23'!$CA:$CA,$C87,'23'!$CB:$CB)))-IF($D87="","",IF(ISNA(SUMIF('23'!$B:$B,$D87,'23'!$L:$L)),0,SUMIF('23'!$B:$B,$D87,'23'!$L:$L)))))</f>
        <v/>
      </c>
      <c r="AC87" s="34" t="str">
        <f>IF($D87="","",(IF($C87="","",IF(ISNA(SUMIF('24'!$CA:$CA,$C87,'24'!$CB:$CB)),0,SUMIF('24'!$CA:$CA,$C87,'24'!$CB:$CB)))-IF($D87="","",IF(ISNA(SUMIF('24'!$B:$B,$D87,'24'!$L:$L)),0,SUMIF('24'!$B:$B,$D87,'24'!$L:$L)))))</f>
        <v/>
      </c>
      <c r="AD87" s="34" t="str">
        <f>IF($D87="","",(IF($C87="","",IF(ISNA(SUMIF('25'!$CA:$CA,$C87,'25'!$CB:$CB)),0,SUMIF('25'!$CA:$CA,$C87,'25'!$CB:$CB)))-IF($D87="","",IF(ISNA(SUMIF('25'!$B:$B,$D87,'25'!$L:$L)),0,SUMIF('25'!$B:$B,$D87,'25'!$L:$L)))))</f>
        <v/>
      </c>
      <c r="AE87" s="34" t="str">
        <f>IF($D87="","",(IF($C87="","",IF(ISNA(SUMIF('26'!$CA:$CA,$C87,'26'!$CB:$CB)),0,SUMIF('26'!$CA:$CA,$C87,'26'!$CB:$CB)))-IF($D87="","",IF(ISNA(SUMIF('26'!$B:$B,$D87,'26'!$L:$L)),0,SUMIF('26'!$B:$B,$D87,'26'!$L:$L)))))</f>
        <v/>
      </c>
      <c r="AF87" s="34" t="str">
        <f>IF($D87="","",(IF($C87="","",IF(ISNA(SUMIF('27'!$CA:$CA,$C87,'27'!$CB:$CB)),0,SUMIF('27'!$CA:$CA,$C87,'27'!$CB:$CB)))-IF($D87="","",IF(ISNA(SUMIF('27'!$B:$B,$D87,'27'!$L:$L)),0,SUMIF('27'!$B:$B,$D87,'27'!$L:$L)))))</f>
        <v/>
      </c>
      <c r="AG87" s="34" t="str">
        <f>IF($D87="","",(IF($C87="","",IF(ISNA(SUMIF('28'!$CA:$CA,$C87,'28'!$CB:$CB)),0,SUMIF('28'!$CA:$CA,$C87,'28'!$CB:$CB)))-IF($D87="","",IF(ISNA(SUMIF('28'!$B:$B,$D87,'28'!$L:$L)),0,SUMIF('28'!$B:$B,$D87,'28'!$L:$L)))))</f>
        <v/>
      </c>
      <c r="AH87" s="34" t="str">
        <f>IF($D87="","",(IF($C87="","",IF(ISNA(SUMIF('29'!$CA:$CA,$C87,'29'!$CB:$CB)),0,SUMIF('29'!$CA:$CA,$C87,'29'!$CB:$CB)))-IF($D87="","",IF(ISNA(SUMIF('29'!$B:$B,$D87,'29'!$L:$L)),0,SUMIF('29'!$B:$B,$D87,'29'!$L:$L)))))</f>
        <v/>
      </c>
      <c r="AI87" s="34" t="str">
        <f>IF($D87="","",(IF($C87="","",IF(ISNA(SUMIF('30'!$CA:$CA,$C87,'30'!$CB:$CB)),0,SUMIF('30'!$CA:$CA,$C87,'30'!$CB:$CB)))-IF($D87="","",IF(ISNA(SUMIF('30'!$B:$B,$D87,'30'!$L:$L)),0,SUMIF('30'!$B:$B,$D87,'30'!$L:$L)))))</f>
        <v/>
      </c>
      <c r="AJ87" s="34" t="str">
        <f>IF($D87="","",(IF($C87="","",IF(ISNA(SUMIF('31'!$CA:$CA,$C87,'31'!$CB:$CB)),0,SUMIF('31'!$CA:$CA,$C87,'31'!$CB:$CB)))-IF($D87="","",IF(ISNA(SUMIF('31'!$B:$B,$D87,'31'!$L:$L)),0,SUMIF('31'!$B:$B,$D87,'31'!$L:$L)))))</f>
        <v/>
      </c>
      <c r="AK87" s="35" t="str">
        <f t="shared" si="4"/>
        <v/>
      </c>
      <c r="AL87" s="31" t="str">
        <f t="shared" si="5"/>
        <v/>
      </c>
    </row>
    <row r="88" spans="1:38" ht="18" hidden="1" x14ac:dyDescent="0.25">
      <c r="A88" s="19">
        <v>82</v>
      </c>
      <c r="C88" s="39" t="str">
        <f>IF(D88="","",VLOOKUP('CUADRO GENERADO'!D88,'BASE DATOS CONDUCTORES'!B:C,2,FALSE))</f>
        <v/>
      </c>
      <c r="D88" s="28" t="str">
        <f>IFERROR(VLOOKUP(A88,'BASE DATOS CONDUCTORES'!$X$4:$AB$403,5,FALSE),"")</f>
        <v/>
      </c>
      <c r="E88" s="34" t="str">
        <f>IF(ISNA(VLOOKUP(D88,SALDOS!C:D,2,FALSE)),"",VLOOKUP(D88,SALDOS!C:D,2,FALSE))</f>
        <v/>
      </c>
      <c r="F88" s="34" t="str">
        <f>IF($D88="","",(IF($C88="","",IF(ISNA(SUMIF('1'!$CA:$CA,$C88,'1'!$CB:$CB)),0,SUMIF('1'!$CA:$CA,$C88,'1'!$CB:$CB)))-IF($D88="","",IF(ISNA(SUMIF('1'!$B:$B,$D88,'1'!$L:$L)),0,SUMIF('1'!$B:$B,$D88,'1'!$L:$L)))))</f>
        <v/>
      </c>
      <c r="G88" s="34" t="str">
        <f>IF($D88="","",(IF($C88="","",IF(ISNA(SUMIF('2'!$CA:$CA,$C88,'2'!$CB:$CB)),0,SUMIF('2'!$CA:$CA,$C88,'2'!$CB:$CB)))-IF($D88="","",IF(ISNA(SUMIF('2'!$B:$B,$D88,'2'!$L:$L)),0,SUMIF('2'!$B:$B,$D88,'2'!$L:$L)))))</f>
        <v/>
      </c>
      <c r="H88" s="34" t="str">
        <f>IF($D88="","",(IF($C88="","",IF(ISNA(SUMIF('3'!$CA:$CA,$C88,'3'!$CB:$CB)),0,SUMIF('3'!$CA:$CA,$C88,'3'!$CB:$CB)))-IF($D88="","",IF(ISNA(SUMIF('3'!$B:$B,$D88,'3'!$L:$L)),0,SUMIF('3'!$B:$B,$D88,'3'!$L:$L)))))</f>
        <v/>
      </c>
      <c r="I88" s="34" t="str">
        <f>IF($D88="","",(IF($C88="","",IF(ISNA(SUMIF('4'!$CA:$CA,$C88,'4'!$CB:$CB)),0,SUMIF('4'!$CA:$CA,$C88,'4'!$CB:$CB)))-IF($D88="","",IF(ISNA(SUMIF('4'!$B:$B,$D88,'4'!$L:$L)),0,SUMIF('4'!$B:$B,$D88,'4'!$L:$L)))))</f>
        <v/>
      </c>
      <c r="J88" s="34" t="str">
        <f>IF($D88="","",(IF($C88="","",IF(ISNA(SUMIF('5'!$CA:$CA,$C88,'5'!$CB:$CB)),0,SUMIF('5'!$CA:$CA,$C88,'5'!$CB:$CB)))-IF($D88="","",IF(ISNA(SUMIF('5'!$B:$B,$D88,'5'!$L:$L)),0,SUMIF('5'!$B:$B,$D88,'5'!$L:$L)))))</f>
        <v/>
      </c>
      <c r="K88" s="34" t="str">
        <f>IF($D88="","",(IF($C88="","",IF(ISNA(SUMIF('6'!$CA:$CA,$C88,'6'!$CB:$CB)),0,SUMIF('6'!$CA:$CA,$C88,'6'!$CB:$CB)))-IF($D88="","",IF(ISNA(SUMIF('6'!$B:$B,$D88,'6'!$L:$L)),0,SUMIF('6'!$B:$B,$D88,'6'!$L:$L)))))</f>
        <v/>
      </c>
      <c r="L88" s="34" t="str">
        <f>IF($D88="","",(IF($C88="","",IF(ISNA(SUMIF('7'!$CA:$CA,$C88,'7'!$CB:$CB)),0,SUMIF('7'!$CA:$CA,$C88,'7'!$CB:$CB)))-IF($D88="","",IF(ISNA(SUMIF('7'!$B:$B,$D88,'7'!$L:$L)),0,SUMIF('7'!$B:$B,$D88,'7'!$L:$L)))))</f>
        <v/>
      </c>
      <c r="M88" s="34" t="str">
        <f>IF($D88="","",(IF($C88="","",IF(ISNA(SUMIF('8'!$CA:$CA,$C88,'8'!$CB:$CB)),0,SUMIF('8'!$CA:$CA,$C88,'8'!$CB:$CB)))-IF($D88="","",IF(ISNA(SUMIF('8'!$B:$B,$D88,'8'!$L:$L)),0,SUMIF('8'!$B:$B,$D88,'8'!$L:$L)))))</f>
        <v/>
      </c>
      <c r="N88" s="34" t="str">
        <f>IF($D88="","",(IF($C88="","",IF(ISNA(SUMIF('9'!$CA:$CA,$C88,'9'!$CB:$CB)),0,SUMIF('9'!$CA:$CA,$C88,'9'!$CB:$CB)))-IF($D88="","",IF(ISNA(SUMIF('9'!$B:$B,$D88,'9'!$L:$L)),0,SUMIF('9'!$B:$B,$D88,'9'!$L:$L)))))</f>
        <v/>
      </c>
      <c r="O88" s="34" t="str">
        <f>IF($D88="","",(IF($C88="","",IF(ISNA(SUMIF('10'!$CA:$CA,$C88,'10'!$CB:$CB)),0,SUMIF('10'!$CA:$CA,$C88,'10'!$CB:$CB)))-IF($D88="","",IF(ISNA(SUMIF('10'!$B:$B,$D88,'10'!$L:$L)),0,SUMIF('10'!$B:$B,$D88,'10'!$L:$L)))))</f>
        <v/>
      </c>
      <c r="P88" s="34" t="str">
        <f>IF($D88="","",(IF($C88="","",IF(ISNA(SUMIF('11'!$CA:$CA,$C88,'11'!$CB:$CB)),0,SUMIF('11'!$CA:$CA,$C88,'11'!$CB:$CB)))-IF($D88="","",IF(ISNA(SUMIF('11'!$B:$B,$D88,'11'!$L:$L)),0,SUMIF('11'!$B:$B,$D88,'11'!$L:$L)))))</f>
        <v/>
      </c>
      <c r="Q88" s="34" t="str">
        <f>IF($D88="","",(IF($C88="","",IF(ISNA(SUMIF('12'!$CA:$CA,$C88,'12'!$CB:$CB)),0,SUMIF('12'!$CA:$CA,$C88,'12'!$CB:$CB)))-IF($D88="","",IF(ISNA(SUMIF('12'!$B:$B,$D88,'12'!$L:$L)),0,SUMIF('12'!$B:$B,$D88,'12'!$L:$L)))))</f>
        <v/>
      </c>
      <c r="R88" s="34" t="str">
        <f>IF($D88="","",(IF($C88="","",IF(ISNA(SUMIF('13'!$CA:$CA,$C88,'13'!$CB:$CB)),0,SUMIF('13'!$CA:$CA,$C88,'13'!$CB:$CB)))-IF($D88="","",IF(ISNA(SUMIF('13'!$B:$B,$D88,'13'!$L:$L)),0,SUMIF('13'!$B:$B,$D88,'13'!$L:$L)))))</f>
        <v/>
      </c>
      <c r="S88" s="34" t="str">
        <f>IF($D88="","",(IF($C88="","",IF(ISNA(SUMIF('14'!$CA:$CA,$C88,'14'!$CB:$CB)),0,SUMIF('14'!$CA:$CA,$C88,'14'!$CB:$CB)))-IF($D88="","",IF(ISNA(SUMIF('14'!$B:$B,$D88,'14'!$L:$L)),0,SUMIF('14'!$B:$B,$D88,'14'!$L:$L)))))</f>
        <v/>
      </c>
      <c r="T88" s="34" t="str">
        <f>IF($D88="","",(IF($C88="","",IF(ISNA(SUMIF('15'!$CA:$CA,$C88,'15'!$CB:$CB)),0,SUMIF('15'!$CA:$CA,$C88,'15'!$CB:$CB)))-IF($D88="","",IF(ISNA(SUMIF('15'!$B:$B,$D88,'15'!$L:$L)),0,SUMIF('15'!$B:$B,$D88,'15'!$L:$L)))))</f>
        <v/>
      </c>
      <c r="U88" s="34" t="str">
        <f>IF($D88="","",(IF($C88="","",IF(ISNA(SUMIF('16'!$CA:$CA,$C88,'16'!$CB:$CB)),0,SUMIF('16'!$CA:$CA,$C88,'16'!$CB:$CB)))-IF($D88="","",IF(ISNA(SUMIF('16'!$B:$B,$D88,'16'!$L:$L)),0,SUMIF('16'!$B:$B,$D88,'16'!$L:$L)))))</f>
        <v/>
      </c>
      <c r="V88" s="34" t="str">
        <f>IF($D88="","",(IF($C88="","",IF(ISNA(SUMIF('17'!$CA:$CA,$C88,'17'!$CB:$CB)),0,SUMIF('17'!$CA:$CA,$C88,'17'!$CB:$CB)))-IF($D88="","",IF(ISNA(SUMIF('17'!$B:$B,$D88,'17'!$L:$L)),0,SUMIF('17'!$B:$B,$D88,'17'!$L:$L)))))</f>
        <v/>
      </c>
      <c r="W88" s="34" t="str">
        <f>IF($D88="","",(IF($C88="","",IF(ISNA(SUMIF('18'!$CA:$CA,$C88,'18'!$CB:$CB)),0,SUMIF('18'!$CA:$CA,$C88,'18'!$CB:$CB)))-IF($D88="","",IF(ISNA(SUMIF('18'!$B:$B,$D88,'18'!$L:$L)),0,SUMIF('18'!$B:$B,$D88,'18'!$L:$L)))))</f>
        <v/>
      </c>
      <c r="X88" s="34" t="str">
        <f>IF($D88="","",(IF($C88="","",IF(ISNA(SUMIF('19'!$CA:$CA,$C88,'19'!$CB:$CB)),0,SUMIF('19'!$CA:$CA,$C88,'19'!$CB:$CB)))-IF($D88="","",IF(ISNA(SUMIF('19'!$B:$B,$D88,'19'!$L:$L)),0,SUMIF('19'!$B:$B,$D88,'19'!$L:$L)))))</f>
        <v/>
      </c>
      <c r="Y88" s="34" t="str">
        <f>IF($D88="","",(IF($C88="","",IF(ISNA(SUMIF('20'!$CA:$CA,$C88,'20'!$CB:$CB)),0,SUMIF('20'!$CA:$CA,$C88,'20'!$CB:$CB)))-IF($D88="","",IF(ISNA(SUMIF('20'!$B:$B,$D88,'20'!$L:$L)),0,SUMIF('20'!$B:$B,$D88,'20'!$L:$L)))))</f>
        <v/>
      </c>
      <c r="Z88" s="34" t="str">
        <f>IF($D88="","",(IF($C88="","",IF(ISNA(SUMIF('21'!$CA:$CA,$C88,'21'!$CB:$CB)),0,SUMIF('21'!$CA:$CA,$C88,'21'!$CB:$CB)))-IF($D88="","",IF(ISNA(SUMIF('21'!$B:$B,$D88,'21'!$L:$L)),0,SUMIF('21'!$B:$B,$D88,'21'!$L:$L)))))</f>
        <v/>
      </c>
      <c r="AA88" s="34" t="str">
        <f>IF($D88="","",(IF($C88="","",IF(ISNA(SUMIF('22'!$CA:$CA,$C88,'22'!$CB:$CB)),0,SUMIF('22'!$CA:$CA,$C88,'22'!$CB:$CB)))-IF($D88="","",IF(ISNA(SUMIF('22'!$B:$B,$D88,'22'!$L:$L)),0,SUMIF('22'!$B:$B,$D88,'22'!$L:$L)))))</f>
        <v/>
      </c>
      <c r="AB88" s="34" t="str">
        <f>IF($D88="","",(IF($C88="","",IF(ISNA(SUMIF('23'!$CA:$CA,$C88,'23'!$CB:$CB)),0,SUMIF('23'!$CA:$CA,$C88,'23'!$CB:$CB)))-IF($D88="","",IF(ISNA(SUMIF('23'!$B:$B,$D88,'23'!$L:$L)),0,SUMIF('23'!$B:$B,$D88,'23'!$L:$L)))))</f>
        <v/>
      </c>
      <c r="AC88" s="34" t="str">
        <f>IF($D88="","",(IF($C88="","",IF(ISNA(SUMIF('24'!$CA:$CA,$C88,'24'!$CB:$CB)),0,SUMIF('24'!$CA:$CA,$C88,'24'!$CB:$CB)))-IF($D88="","",IF(ISNA(SUMIF('24'!$B:$B,$D88,'24'!$L:$L)),0,SUMIF('24'!$B:$B,$D88,'24'!$L:$L)))))</f>
        <v/>
      </c>
      <c r="AD88" s="34" t="str">
        <f>IF($D88="","",(IF($C88="","",IF(ISNA(SUMIF('25'!$CA:$CA,$C88,'25'!$CB:$CB)),0,SUMIF('25'!$CA:$CA,$C88,'25'!$CB:$CB)))-IF($D88="","",IF(ISNA(SUMIF('25'!$B:$B,$D88,'25'!$L:$L)),0,SUMIF('25'!$B:$B,$D88,'25'!$L:$L)))))</f>
        <v/>
      </c>
      <c r="AE88" s="34" t="str">
        <f>IF($D88="","",(IF($C88="","",IF(ISNA(SUMIF('26'!$CA:$CA,$C88,'26'!$CB:$CB)),0,SUMIF('26'!$CA:$CA,$C88,'26'!$CB:$CB)))-IF($D88="","",IF(ISNA(SUMIF('26'!$B:$B,$D88,'26'!$L:$L)),0,SUMIF('26'!$B:$B,$D88,'26'!$L:$L)))))</f>
        <v/>
      </c>
      <c r="AF88" s="34" t="str">
        <f>IF($D88="","",(IF($C88="","",IF(ISNA(SUMIF('27'!$CA:$CA,$C88,'27'!$CB:$CB)),0,SUMIF('27'!$CA:$CA,$C88,'27'!$CB:$CB)))-IF($D88="","",IF(ISNA(SUMIF('27'!$B:$B,$D88,'27'!$L:$L)),0,SUMIF('27'!$B:$B,$D88,'27'!$L:$L)))))</f>
        <v/>
      </c>
      <c r="AG88" s="34" t="str">
        <f>IF($D88="","",(IF($C88="","",IF(ISNA(SUMIF('28'!$CA:$CA,$C88,'28'!$CB:$CB)),0,SUMIF('28'!$CA:$CA,$C88,'28'!$CB:$CB)))-IF($D88="","",IF(ISNA(SUMIF('28'!$B:$B,$D88,'28'!$L:$L)),0,SUMIF('28'!$B:$B,$D88,'28'!$L:$L)))))</f>
        <v/>
      </c>
      <c r="AH88" s="34" t="str">
        <f>IF($D88="","",(IF($C88="","",IF(ISNA(SUMIF('29'!$CA:$CA,$C88,'29'!$CB:$CB)),0,SUMIF('29'!$CA:$CA,$C88,'29'!$CB:$CB)))-IF($D88="","",IF(ISNA(SUMIF('29'!$B:$B,$D88,'29'!$L:$L)),0,SUMIF('29'!$B:$B,$D88,'29'!$L:$L)))))</f>
        <v/>
      </c>
      <c r="AI88" s="34" t="str">
        <f>IF($D88="","",(IF($C88="","",IF(ISNA(SUMIF('30'!$CA:$CA,$C88,'30'!$CB:$CB)),0,SUMIF('30'!$CA:$CA,$C88,'30'!$CB:$CB)))-IF($D88="","",IF(ISNA(SUMIF('30'!$B:$B,$D88,'30'!$L:$L)),0,SUMIF('30'!$B:$B,$D88,'30'!$L:$L)))))</f>
        <v/>
      </c>
      <c r="AJ88" s="34" t="str">
        <f>IF($D88="","",(IF($C88="","",IF(ISNA(SUMIF('31'!$CA:$CA,$C88,'31'!$CB:$CB)),0,SUMIF('31'!$CA:$CA,$C88,'31'!$CB:$CB)))-IF($D88="","",IF(ISNA(SUMIF('31'!$B:$B,$D88,'31'!$L:$L)),0,SUMIF('31'!$B:$B,$D88,'31'!$L:$L)))))</f>
        <v/>
      </c>
      <c r="AK88" s="35" t="str">
        <f t="shared" si="4"/>
        <v/>
      </c>
      <c r="AL88" s="31" t="str">
        <f t="shared" si="5"/>
        <v/>
      </c>
    </row>
    <row r="89" spans="1:38" ht="18" hidden="1" x14ac:dyDescent="0.25">
      <c r="A89" s="19">
        <v>83</v>
      </c>
      <c r="C89" s="39" t="str">
        <f>IF(D89="","",VLOOKUP('CUADRO GENERADO'!D89,'BASE DATOS CONDUCTORES'!B:C,2,FALSE))</f>
        <v/>
      </c>
      <c r="D89" s="28" t="str">
        <f>IFERROR(VLOOKUP(A89,'BASE DATOS CONDUCTORES'!$X$4:$AB$403,5,FALSE),"")</f>
        <v/>
      </c>
      <c r="E89" s="34" t="str">
        <f>IF(ISNA(VLOOKUP(D89,SALDOS!C:D,2,FALSE)),"",VLOOKUP(D89,SALDOS!C:D,2,FALSE))</f>
        <v/>
      </c>
      <c r="F89" s="34" t="str">
        <f>IF($D89="","",(IF($C89="","",IF(ISNA(SUMIF('1'!$CA:$CA,$C89,'1'!$CB:$CB)),0,SUMIF('1'!$CA:$CA,$C89,'1'!$CB:$CB)))-IF($D89="","",IF(ISNA(SUMIF('1'!$B:$B,$D89,'1'!$L:$L)),0,SUMIF('1'!$B:$B,$D89,'1'!$L:$L)))))</f>
        <v/>
      </c>
      <c r="G89" s="34" t="str">
        <f>IF($D89="","",(IF($C89="","",IF(ISNA(SUMIF('2'!$CA:$CA,$C89,'2'!$CB:$CB)),0,SUMIF('2'!$CA:$CA,$C89,'2'!$CB:$CB)))-IF($D89="","",IF(ISNA(SUMIF('2'!$B:$B,$D89,'2'!$L:$L)),0,SUMIF('2'!$B:$B,$D89,'2'!$L:$L)))))</f>
        <v/>
      </c>
      <c r="H89" s="34" t="str">
        <f>IF($D89="","",(IF($C89="","",IF(ISNA(SUMIF('3'!$CA:$CA,$C89,'3'!$CB:$CB)),0,SUMIF('3'!$CA:$CA,$C89,'3'!$CB:$CB)))-IF($D89="","",IF(ISNA(SUMIF('3'!$B:$B,$D89,'3'!$L:$L)),0,SUMIF('3'!$B:$B,$D89,'3'!$L:$L)))))</f>
        <v/>
      </c>
      <c r="I89" s="34" t="str">
        <f>IF($D89="","",(IF($C89="","",IF(ISNA(SUMIF('4'!$CA:$CA,$C89,'4'!$CB:$CB)),0,SUMIF('4'!$CA:$CA,$C89,'4'!$CB:$CB)))-IF($D89="","",IF(ISNA(SUMIF('4'!$B:$B,$D89,'4'!$L:$L)),0,SUMIF('4'!$B:$B,$D89,'4'!$L:$L)))))</f>
        <v/>
      </c>
      <c r="J89" s="34" t="str">
        <f>IF($D89="","",(IF($C89="","",IF(ISNA(SUMIF('5'!$CA:$CA,$C89,'5'!$CB:$CB)),0,SUMIF('5'!$CA:$CA,$C89,'5'!$CB:$CB)))-IF($D89="","",IF(ISNA(SUMIF('5'!$B:$B,$D89,'5'!$L:$L)),0,SUMIF('5'!$B:$B,$D89,'5'!$L:$L)))))</f>
        <v/>
      </c>
      <c r="K89" s="34" t="str">
        <f>IF($D89="","",(IF($C89="","",IF(ISNA(SUMIF('6'!$CA:$CA,$C89,'6'!$CB:$CB)),0,SUMIF('6'!$CA:$CA,$C89,'6'!$CB:$CB)))-IF($D89="","",IF(ISNA(SUMIF('6'!$B:$B,$D89,'6'!$L:$L)),0,SUMIF('6'!$B:$B,$D89,'6'!$L:$L)))))</f>
        <v/>
      </c>
      <c r="L89" s="34" t="str">
        <f>IF($D89="","",(IF($C89="","",IF(ISNA(SUMIF('7'!$CA:$CA,$C89,'7'!$CB:$CB)),0,SUMIF('7'!$CA:$CA,$C89,'7'!$CB:$CB)))-IF($D89="","",IF(ISNA(SUMIF('7'!$B:$B,$D89,'7'!$L:$L)),0,SUMIF('7'!$B:$B,$D89,'7'!$L:$L)))))</f>
        <v/>
      </c>
      <c r="M89" s="34" t="str">
        <f>IF($D89="","",(IF($C89="","",IF(ISNA(SUMIF('8'!$CA:$CA,$C89,'8'!$CB:$CB)),0,SUMIF('8'!$CA:$CA,$C89,'8'!$CB:$CB)))-IF($D89="","",IF(ISNA(SUMIF('8'!$B:$B,$D89,'8'!$L:$L)),0,SUMIF('8'!$B:$B,$D89,'8'!$L:$L)))))</f>
        <v/>
      </c>
      <c r="N89" s="34" t="str">
        <f>IF($D89="","",(IF($C89="","",IF(ISNA(SUMIF('9'!$CA:$CA,$C89,'9'!$CB:$CB)),0,SUMIF('9'!$CA:$CA,$C89,'9'!$CB:$CB)))-IF($D89="","",IF(ISNA(SUMIF('9'!$B:$B,$D89,'9'!$L:$L)),0,SUMIF('9'!$B:$B,$D89,'9'!$L:$L)))))</f>
        <v/>
      </c>
      <c r="O89" s="34" t="str">
        <f>IF($D89="","",(IF($C89="","",IF(ISNA(SUMIF('10'!$CA:$CA,$C89,'10'!$CB:$CB)),0,SUMIF('10'!$CA:$CA,$C89,'10'!$CB:$CB)))-IF($D89="","",IF(ISNA(SUMIF('10'!$B:$B,$D89,'10'!$L:$L)),0,SUMIF('10'!$B:$B,$D89,'10'!$L:$L)))))</f>
        <v/>
      </c>
      <c r="P89" s="34" t="str">
        <f>IF($D89="","",(IF($C89="","",IF(ISNA(SUMIF('11'!$CA:$CA,$C89,'11'!$CB:$CB)),0,SUMIF('11'!$CA:$CA,$C89,'11'!$CB:$CB)))-IF($D89="","",IF(ISNA(SUMIF('11'!$B:$B,$D89,'11'!$L:$L)),0,SUMIF('11'!$B:$B,$D89,'11'!$L:$L)))))</f>
        <v/>
      </c>
      <c r="Q89" s="34" t="str">
        <f>IF($D89="","",(IF($C89="","",IF(ISNA(SUMIF('12'!$CA:$CA,$C89,'12'!$CB:$CB)),0,SUMIF('12'!$CA:$CA,$C89,'12'!$CB:$CB)))-IF($D89="","",IF(ISNA(SUMIF('12'!$B:$B,$D89,'12'!$L:$L)),0,SUMIF('12'!$B:$B,$D89,'12'!$L:$L)))))</f>
        <v/>
      </c>
      <c r="R89" s="34" t="str">
        <f>IF($D89="","",(IF($C89="","",IF(ISNA(SUMIF('13'!$CA:$CA,$C89,'13'!$CB:$CB)),0,SUMIF('13'!$CA:$CA,$C89,'13'!$CB:$CB)))-IF($D89="","",IF(ISNA(SUMIF('13'!$B:$B,$D89,'13'!$L:$L)),0,SUMIF('13'!$B:$B,$D89,'13'!$L:$L)))))</f>
        <v/>
      </c>
      <c r="S89" s="34" t="str">
        <f>IF($D89="","",(IF($C89="","",IF(ISNA(SUMIF('14'!$CA:$CA,$C89,'14'!$CB:$CB)),0,SUMIF('14'!$CA:$CA,$C89,'14'!$CB:$CB)))-IF($D89="","",IF(ISNA(SUMIF('14'!$B:$B,$D89,'14'!$L:$L)),0,SUMIF('14'!$B:$B,$D89,'14'!$L:$L)))))</f>
        <v/>
      </c>
      <c r="T89" s="34" t="str">
        <f>IF($D89="","",(IF($C89="","",IF(ISNA(SUMIF('15'!$CA:$CA,$C89,'15'!$CB:$CB)),0,SUMIF('15'!$CA:$CA,$C89,'15'!$CB:$CB)))-IF($D89="","",IF(ISNA(SUMIF('15'!$B:$B,$D89,'15'!$L:$L)),0,SUMIF('15'!$B:$B,$D89,'15'!$L:$L)))))</f>
        <v/>
      </c>
      <c r="U89" s="34" t="str">
        <f>IF($D89="","",(IF($C89="","",IF(ISNA(SUMIF('16'!$CA:$CA,$C89,'16'!$CB:$CB)),0,SUMIF('16'!$CA:$CA,$C89,'16'!$CB:$CB)))-IF($D89="","",IF(ISNA(SUMIF('16'!$B:$B,$D89,'16'!$L:$L)),0,SUMIF('16'!$B:$B,$D89,'16'!$L:$L)))))</f>
        <v/>
      </c>
      <c r="V89" s="34" t="str">
        <f>IF($D89="","",(IF($C89="","",IF(ISNA(SUMIF('17'!$CA:$CA,$C89,'17'!$CB:$CB)),0,SUMIF('17'!$CA:$CA,$C89,'17'!$CB:$CB)))-IF($D89="","",IF(ISNA(SUMIF('17'!$B:$B,$D89,'17'!$L:$L)),0,SUMIF('17'!$B:$B,$D89,'17'!$L:$L)))))</f>
        <v/>
      </c>
      <c r="W89" s="34" t="str">
        <f>IF($D89="","",(IF($C89="","",IF(ISNA(SUMIF('18'!$CA:$CA,$C89,'18'!$CB:$CB)),0,SUMIF('18'!$CA:$CA,$C89,'18'!$CB:$CB)))-IF($D89="","",IF(ISNA(SUMIF('18'!$B:$B,$D89,'18'!$L:$L)),0,SUMIF('18'!$B:$B,$D89,'18'!$L:$L)))))</f>
        <v/>
      </c>
      <c r="X89" s="34" t="str">
        <f>IF($D89="","",(IF($C89="","",IF(ISNA(SUMIF('19'!$CA:$CA,$C89,'19'!$CB:$CB)),0,SUMIF('19'!$CA:$CA,$C89,'19'!$CB:$CB)))-IF($D89="","",IF(ISNA(SUMIF('19'!$B:$B,$D89,'19'!$L:$L)),0,SUMIF('19'!$B:$B,$D89,'19'!$L:$L)))))</f>
        <v/>
      </c>
      <c r="Y89" s="34" t="str">
        <f>IF($D89="","",(IF($C89="","",IF(ISNA(SUMIF('20'!$CA:$CA,$C89,'20'!$CB:$CB)),0,SUMIF('20'!$CA:$CA,$C89,'20'!$CB:$CB)))-IF($D89="","",IF(ISNA(SUMIF('20'!$B:$B,$D89,'20'!$L:$L)),0,SUMIF('20'!$B:$B,$D89,'20'!$L:$L)))))</f>
        <v/>
      </c>
      <c r="Z89" s="34" t="str">
        <f>IF($D89="","",(IF($C89="","",IF(ISNA(SUMIF('21'!$CA:$CA,$C89,'21'!$CB:$CB)),0,SUMIF('21'!$CA:$CA,$C89,'21'!$CB:$CB)))-IF($D89="","",IF(ISNA(SUMIF('21'!$B:$B,$D89,'21'!$L:$L)),0,SUMIF('21'!$B:$B,$D89,'21'!$L:$L)))))</f>
        <v/>
      </c>
      <c r="AA89" s="34" t="str">
        <f>IF($D89="","",(IF($C89="","",IF(ISNA(SUMIF('22'!$CA:$CA,$C89,'22'!$CB:$CB)),0,SUMIF('22'!$CA:$CA,$C89,'22'!$CB:$CB)))-IF($D89="","",IF(ISNA(SUMIF('22'!$B:$B,$D89,'22'!$L:$L)),0,SUMIF('22'!$B:$B,$D89,'22'!$L:$L)))))</f>
        <v/>
      </c>
      <c r="AB89" s="34" t="str">
        <f>IF($D89="","",(IF($C89="","",IF(ISNA(SUMIF('23'!$CA:$CA,$C89,'23'!$CB:$CB)),0,SUMIF('23'!$CA:$CA,$C89,'23'!$CB:$CB)))-IF($D89="","",IF(ISNA(SUMIF('23'!$B:$B,$D89,'23'!$L:$L)),0,SUMIF('23'!$B:$B,$D89,'23'!$L:$L)))))</f>
        <v/>
      </c>
      <c r="AC89" s="34" t="str">
        <f>IF($D89="","",(IF($C89="","",IF(ISNA(SUMIF('24'!$CA:$CA,$C89,'24'!$CB:$CB)),0,SUMIF('24'!$CA:$CA,$C89,'24'!$CB:$CB)))-IF($D89="","",IF(ISNA(SUMIF('24'!$B:$B,$D89,'24'!$L:$L)),0,SUMIF('24'!$B:$B,$D89,'24'!$L:$L)))))</f>
        <v/>
      </c>
      <c r="AD89" s="34" t="str">
        <f>IF($D89="","",(IF($C89="","",IF(ISNA(SUMIF('25'!$CA:$CA,$C89,'25'!$CB:$CB)),0,SUMIF('25'!$CA:$CA,$C89,'25'!$CB:$CB)))-IF($D89="","",IF(ISNA(SUMIF('25'!$B:$B,$D89,'25'!$L:$L)),0,SUMIF('25'!$B:$B,$D89,'25'!$L:$L)))))</f>
        <v/>
      </c>
      <c r="AE89" s="34" t="str">
        <f>IF($D89="","",(IF($C89="","",IF(ISNA(SUMIF('26'!$CA:$CA,$C89,'26'!$CB:$CB)),0,SUMIF('26'!$CA:$CA,$C89,'26'!$CB:$CB)))-IF($D89="","",IF(ISNA(SUMIF('26'!$B:$B,$D89,'26'!$L:$L)),0,SUMIF('26'!$B:$B,$D89,'26'!$L:$L)))))</f>
        <v/>
      </c>
      <c r="AF89" s="34" t="str">
        <f>IF($D89="","",(IF($C89="","",IF(ISNA(SUMIF('27'!$CA:$CA,$C89,'27'!$CB:$CB)),0,SUMIF('27'!$CA:$CA,$C89,'27'!$CB:$CB)))-IF($D89="","",IF(ISNA(SUMIF('27'!$B:$B,$D89,'27'!$L:$L)),0,SUMIF('27'!$B:$B,$D89,'27'!$L:$L)))))</f>
        <v/>
      </c>
      <c r="AG89" s="34" t="str">
        <f>IF($D89="","",(IF($C89="","",IF(ISNA(SUMIF('28'!$CA:$CA,$C89,'28'!$CB:$CB)),0,SUMIF('28'!$CA:$CA,$C89,'28'!$CB:$CB)))-IF($D89="","",IF(ISNA(SUMIF('28'!$B:$B,$D89,'28'!$L:$L)),0,SUMIF('28'!$B:$B,$D89,'28'!$L:$L)))))</f>
        <v/>
      </c>
      <c r="AH89" s="34" t="str">
        <f>IF($D89="","",(IF($C89="","",IF(ISNA(SUMIF('29'!$CA:$CA,$C89,'29'!$CB:$CB)),0,SUMIF('29'!$CA:$CA,$C89,'29'!$CB:$CB)))-IF($D89="","",IF(ISNA(SUMIF('29'!$B:$B,$D89,'29'!$L:$L)),0,SUMIF('29'!$B:$B,$D89,'29'!$L:$L)))))</f>
        <v/>
      </c>
      <c r="AI89" s="34" t="str">
        <f>IF($D89="","",(IF($C89="","",IF(ISNA(SUMIF('30'!$CA:$CA,$C89,'30'!$CB:$CB)),0,SUMIF('30'!$CA:$CA,$C89,'30'!$CB:$CB)))-IF($D89="","",IF(ISNA(SUMIF('30'!$B:$B,$D89,'30'!$L:$L)),0,SUMIF('30'!$B:$B,$D89,'30'!$L:$L)))))</f>
        <v/>
      </c>
      <c r="AJ89" s="34" t="str">
        <f>IF($D89="","",(IF($C89="","",IF(ISNA(SUMIF('31'!$CA:$CA,$C89,'31'!$CB:$CB)),0,SUMIF('31'!$CA:$CA,$C89,'31'!$CB:$CB)))-IF($D89="","",IF(ISNA(SUMIF('31'!$B:$B,$D89,'31'!$L:$L)),0,SUMIF('31'!$B:$B,$D89,'31'!$L:$L)))))</f>
        <v/>
      </c>
      <c r="AK89" s="35" t="str">
        <f t="shared" si="4"/>
        <v/>
      </c>
      <c r="AL89" s="31" t="str">
        <f t="shared" si="5"/>
        <v/>
      </c>
    </row>
    <row r="90" spans="1:38" ht="18" hidden="1" x14ac:dyDescent="0.25">
      <c r="A90" s="19">
        <v>84</v>
      </c>
      <c r="C90" s="39" t="str">
        <f>IF(D90="","",VLOOKUP('CUADRO GENERADO'!D90,'BASE DATOS CONDUCTORES'!B:C,2,FALSE))</f>
        <v/>
      </c>
      <c r="D90" s="28" t="str">
        <f>IFERROR(VLOOKUP(A90,'BASE DATOS CONDUCTORES'!$X$4:$AB$403,5,FALSE),"")</f>
        <v/>
      </c>
      <c r="E90" s="34" t="str">
        <f>IF(ISNA(VLOOKUP(D90,SALDOS!C:D,2,FALSE)),"",VLOOKUP(D90,SALDOS!C:D,2,FALSE))</f>
        <v/>
      </c>
      <c r="F90" s="34" t="str">
        <f>IF($D90="","",(IF($C90="","",IF(ISNA(SUMIF('1'!$CA:$CA,$C90,'1'!$CB:$CB)),0,SUMIF('1'!$CA:$CA,$C90,'1'!$CB:$CB)))-IF($D90="","",IF(ISNA(SUMIF('1'!$B:$B,$D90,'1'!$L:$L)),0,SUMIF('1'!$B:$B,$D90,'1'!$L:$L)))))</f>
        <v/>
      </c>
      <c r="G90" s="34" t="str">
        <f>IF($D90="","",(IF($C90="","",IF(ISNA(SUMIF('2'!$CA:$CA,$C90,'2'!$CB:$CB)),0,SUMIF('2'!$CA:$CA,$C90,'2'!$CB:$CB)))-IF($D90="","",IF(ISNA(SUMIF('2'!$B:$B,$D90,'2'!$L:$L)),0,SUMIF('2'!$B:$B,$D90,'2'!$L:$L)))))</f>
        <v/>
      </c>
      <c r="H90" s="34" t="str">
        <f>IF($D90="","",(IF($C90="","",IF(ISNA(SUMIF('3'!$CA:$CA,$C90,'3'!$CB:$CB)),0,SUMIF('3'!$CA:$CA,$C90,'3'!$CB:$CB)))-IF($D90="","",IF(ISNA(SUMIF('3'!$B:$B,$D90,'3'!$L:$L)),0,SUMIF('3'!$B:$B,$D90,'3'!$L:$L)))))</f>
        <v/>
      </c>
      <c r="I90" s="34" t="str">
        <f>IF($D90="","",(IF($C90="","",IF(ISNA(SUMIF('4'!$CA:$CA,$C90,'4'!$CB:$CB)),0,SUMIF('4'!$CA:$CA,$C90,'4'!$CB:$CB)))-IF($D90="","",IF(ISNA(SUMIF('4'!$B:$B,$D90,'4'!$L:$L)),0,SUMIF('4'!$B:$B,$D90,'4'!$L:$L)))))</f>
        <v/>
      </c>
      <c r="J90" s="34" t="str">
        <f>IF($D90="","",(IF($C90="","",IF(ISNA(SUMIF('5'!$CA:$CA,$C90,'5'!$CB:$CB)),0,SUMIF('5'!$CA:$CA,$C90,'5'!$CB:$CB)))-IF($D90="","",IF(ISNA(SUMIF('5'!$B:$B,$D90,'5'!$L:$L)),0,SUMIF('5'!$B:$B,$D90,'5'!$L:$L)))))</f>
        <v/>
      </c>
      <c r="K90" s="34" t="str">
        <f>IF($D90="","",(IF($C90="","",IF(ISNA(SUMIF('6'!$CA:$CA,$C90,'6'!$CB:$CB)),0,SUMIF('6'!$CA:$CA,$C90,'6'!$CB:$CB)))-IF($D90="","",IF(ISNA(SUMIF('6'!$B:$B,$D90,'6'!$L:$L)),0,SUMIF('6'!$B:$B,$D90,'6'!$L:$L)))))</f>
        <v/>
      </c>
      <c r="L90" s="34" t="str">
        <f>IF($D90="","",(IF($C90="","",IF(ISNA(SUMIF('7'!$CA:$CA,$C90,'7'!$CB:$CB)),0,SUMIF('7'!$CA:$CA,$C90,'7'!$CB:$CB)))-IF($D90="","",IF(ISNA(SUMIF('7'!$B:$B,$D90,'7'!$L:$L)),0,SUMIF('7'!$B:$B,$D90,'7'!$L:$L)))))</f>
        <v/>
      </c>
      <c r="M90" s="34" t="str">
        <f>IF($D90="","",(IF($C90="","",IF(ISNA(SUMIF('8'!$CA:$CA,$C90,'8'!$CB:$CB)),0,SUMIF('8'!$CA:$CA,$C90,'8'!$CB:$CB)))-IF($D90="","",IF(ISNA(SUMIF('8'!$B:$B,$D90,'8'!$L:$L)),0,SUMIF('8'!$B:$B,$D90,'8'!$L:$L)))))</f>
        <v/>
      </c>
      <c r="N90" s="34" t="str">
        <f>IF($D90="","",(IF($C90="","",IF(ISNA(SUMIF('9'!$CA:$CA,$C90,'9'!$CB:$CB)),0,SUMIF('9'!$CA:$CA,$C90,'9'!$CB:$CB)))-IF($D90="","",IF(ISNA(SUMIF('9'!$B:$B,$D90,'9'!$L:$L)),0,SUMIF('9'!$B:$B,$D90,'9'!$L:$L)))))</f>
        <v/>
      </c>
      <c r="O90" s="34" t="str">
        <f>IF($D90="","",(IF($C90="","",IF(ISNA(SUMIF('10'!$CA:$CA,$C90,'10'!$CB:$CB)),0,SUMIF('10'!$CA:$CA,$C90,'10'!$CB:$CB)))-IF($D90="","",IF(ISNA(SUMIF('10'!$B:$B,$D90,'10'!$L:$L)),0,SUMIF('10'!$B:$B,$D90,'10'!$L:$L)))))</f>
        <v/>
      </c>
      <c r="P90" s="34" t="str">
        <f>IF($D90="","",(IF($C90="","",IF(ISNA(SUMIF('11'!$CA:$CA,$C90,'11'!$CB:$CB)),0,SUMIF('11'!$CA:$CA,$C90,'11'!$CB:$CB)))-IF($D90="","",IF(ISNA(SUMIF('11'!$B:$B,$D90,'11'!$L:$L)),0,SUMIF('11'!$B:$B,$D90,'11'!$L:$L)))))</f>
        <v/>
      </c>
      <c r="Q90" s="34" t="str">
        <f>IF($D90="","",(IF($C90="","",IF(ISNA(SUMIF('12'!$CA:$CA,$C90,'12'!$CB:$CB)),0,SUMIF('12'!$CA:$CA,$C90,'12'!$CB:$CB)))-IF($D90="","",IF(ISNA(SUMIF('12'!$B:$B,$D90,'12'!$L:$L)),0,SUMIF('12'!$B:$B,$D90,'12'!$L:$L)))))</f>
        <v/>
      </c>
      <c r="R90" s="34" t="str">
        <f>IF($D90="","",(IF($C90="","",IF(ISNA(SUMIF('13'!$CA:$CA,$C90,'13'!$CB:$CB)),0,SUMIF('13'!$CA:$CA,$C90,'13'!$CB:$CB)))-IF($D90="","",IF(ISNA(SUMIF('13'!$B:$B,$D90,'13'!$L:$L)),0,SUMIF('13'!$B:$B,$D90,'13'!$L:$L)))))</f>
        <v/>
      </c>
      <c r="S90" s="34" t="str">
        <f>IF($D90="","",(IF($C90="","",IF(ISNA(SUMIF('14'!$CA:$CA,$C90,'14'!$CB:$CB)),0,SUMIF('14'!$CA:$CA,$C90,'14'!$CB:$CB)))-IF($D90="","",IF(ISNA(SUMIF('14'!$B:$B,$D90,'14'!$L:$L)),0,SUMIF('14'!$B:$B,$D90,'14'!$L:$L)))))</f>
        <v/>
      </c>
      <c r="T90" s="34" t="str">
        <f>IF($D90="","",(IF($C90="","",IF(ISNA(SUMIF('15'!$CA:$CA,$C90,'15'!$CB:$CB)),0,SUMIF('15'!$CA:$CA,$C90,'15'!$CB:$CB)))-IF($D90="","",IF(ISNA(SUMIF('15'!$B:$B,$D90,'15'!$L:$L)),0,SUMIF('15'!$B:$B,$D90,'15'!$L:$L)))))</f>
        <v/>
      </c>
      <c r="U90" s="34" t="str">
        <f>IF($D90="","",(IF($C90="","",IF(ISNA(SUMIF('16'!$CA:$CA,$C90,'16'!$CB:$CB)),0,SUMIF('16'!$CA:$CA,$C90,'16'!$CB:$CB)))-IF($D90="","",IF(ISNA(SUMIF('16'!$B:$B,$D90,'16'!$L:$L)),0,SUMIF('16'!$B:$B,$D90,'16'!$L:$L)))))</f>
        <v/>
      </c>
      <c r="V90" s="34" t="str">
        <f>IF($D90="","",(IF($C90="","",IF(ISNA(SUMIF('17'!$CA:$CA,$C90,'17'!$CB:$CB)),0,SUMIF('17'!$CA:$CA,$C90,'17'!$CB:$CB)))-IF($D90="","",IF(ISNA(SUMIF('17'!$B:$B,$D90,'17'!$L:$L)),0,SUMIF('17'!$B:$B,$D90,'17'!$L:$L)))))</f>
        <v/>
      </c>
      <c r="W90" s="34" t="str">
        <f>IF($D90="","",(IF($C90="","",IF(ISNA(SUMIF('18'!$CA:$CA,$C90,'18'!$CB:$CB)),0,SUMIF('18'!$CA:$CA,$C90,'18'!$CB:$CB)))-IF($D90="","",IF(ISNA(SUMIF('18'!$B:$B,$D90,'18'!$L:$L)),0,SUMIF('18'!$B:$B,$D90,'18'!$L:$L)))))</f>
        <v/>
      </c>
      <c r="X90" s="34" t="str">
        <f>IF($D90="","",(IF($C90="","",IF(ISNA(SUMIF('19'!$CA:$CA,$C90,'19'!$CB:$CB)),0,SUMIF('19'!$CA:$CA,$C90,'19'!$CB:$CB)))-IF($D90="","",IF(ISNA(SUMIF('19'!$B:$B,$D90,'19'!$L:$L)),0,SUMIF('19'!$B:$B,$D90,'19'!$L:$L)))))</f>
        <v/>
      </c>
      <c r="Y90" s="34" t="str">
        <f>IF($D90="","",(IF($C90="","",IF(ISNA(SUMIF('20'!$CA:$CA,$C90,'20'!$CB:$CB)),0,SUMIF('20'!$CA:$CA,$C90,'20'!$CB:$CB)))-IF($D90="","",IF(ISNA(SUMIF('20'!$B:$B,$D90,'20'!$L:$L)),0,SUMIF('20'!$B:$B,$D90,'20'!$L:$L)))))</f>
        <v/>
      </c>
      <c r="Z90" s="34" t="str">
        <f>IF($D90="","",(IF($C90="","",IF(ISNA(SUMIF('21'!$CA:$CA,$C90,'21'!$CB:$CB)),0,SUMIF('21'!$CA:$CA,$C90,'21'!$CB:$CB)))-IF($D90="","",IF(ISNA(SUMIF('21'!$B:$B,$D90,'21'!$L:$L)),0,SUMIF('21'!$B:$B,$D90,'21'!$L:$L)))))</f>
        <v/>
      </c>
      <c r="AA90" s="34" t="str">
        <f>IF($D90="","",(IF($C90="","",IF(ISNA(SUMIF('22'!$CA:$CA,$C90,'22'!$CB:$CB)),0,SUMIF('22'!$CA:$CA,$C90,'22'!$CB:$CB)))-IF($D90="","",IF(ISNA(SUMIF('22'!$B:$B,$D90,'22'!$L:$L)),0,SUMIF('22'!$B:$B,$D90,'22'!$L:$L)))))</f>
        <v/>
      </c>
      <c r="AB90" s="34" t="str">
        <f>IF($D90="","",(IF($C90="","",IF(ISNA(SUMIF('23'!$CA:$CA,$C90,'23'!$CB:$CB)),0,SUMIF('23'!$CA:$CA,$C90,'23'!$CB:$CB)))-IF($D90="","",IF(ISNA(SUMIF('23'!$B:$B,$D90,'23'!$L:$L)),0,SUMIF('23'!$B:$B,$D90,'23'!$L:$L)))))</f>
        <v/>
      </c>
      <c r="AC90" s="34" t="str">
        <f>IF($D90="","",(IF($C90="","",IF(ISNA(SUMIF('24'!$CA:$CA,$C90,'24'!$CB:$CB)),0,SUMIF('24'!$CA:$CA,$C90,'24'!$CB:$CB)))-IF($D90="","",IF(ISNA(SUMIF('24'!$B:$B,$D90,'24'!$L:$L)),0,SUMIF('24'!$B:$B,$D90,'24'!$L:$L)))))</f>
        <v/>
      </c>
      <c r="AD90" s="34" t="str">
        <f>IF($D90="","",(IF($C90="","",IF(ISNA(SUMIF('25'!$CA:$CA,$C90,'25'!$CB:$CB)),0,SUMIF('25'!$CA:$CA,$C90,'25'!$CB:$CB)))-IF($D90="","",IF(ISNA(SUMIF('25'!$B:$B,$D90,'25'!$L:$L)),0,SUMIF('25'!$B:$B,$D90,'25'!$L:$L)))))</f>
        <v/>
      </c>
      <c r="AE90" s="34" t="str">
        <f>IF($D90="","",(IF($C90="","",IF(ISNA(SUMIF('26'!$CA:$CA,$C90,'26'!$CB:$CB)),0,SUMIF('26'!$CA:$CA,$C90,'26'!$CB:$CB)))-IF($D90="","",IF(ISNA(SUMIF('26'!$B:$B,$D90,'26'!$L:$L)),0,SUMIF('26'!$B:$B,$D90,'26'!$L:$L)))))</f>
        <v/>
      </c>
      <c r="AF90" s="34" t="str">
        <f>IF($D90="","",(IF($C90="","",IF(ISNA(SUMIF('27'!$CA:$CA,$C90,'27'!$CB:$CB)),0,SUMIF('27'!$CA:$CA,$C90,'27'!$CB:$CB)))-IF($D90="","",IF(ISNA(SUMIF('27'!$B:$B,$D90,'27'!$L:$L)),0,SUMIF('27'!$B:$B,$D90,'27'!$L:$L)))))</f>
        <v/>
      </c>
      <c r="AG90" s="34" t="str">
        <f>IF($D90="","",(IF($C90="","",IF(ISNA(SUMIF('28'!$CA:$CA,$C90,'28'!$CB:$CB)),0,SUMIF('28'!$CA:$CA,$C90,'28'!$CB:$CB)))-IF($D90="","",IF(ISNA(SUMIF('28'!$B:$B,$D90,'28'!$L:$L)),0,SUMIF('28'!$B:$B,$D90,'28'!$L:$L)))))</f>
        <v/>
      </c>
      <c r="AH90" s="34" t="str">
        <f>IF($D90="","",(IF($C90="","",IF(ISNA(SUMIF('29'!$CA:$CA,$C90,'29'!$CB:$CB)),0,SUMIF('29'!$CA:$CA,$C90,'29'!$CB:$CB)))-IF($D90="","",IF(ISNA(SUMIF('29'!$B:$B,$D90,'29'!$L:$L)),0,SUMIF('29'!$B:$B,$D90,'29'!$L:$L)))))</f>
        <v/>
      </c>
      <c r="AI90" s="34" t="str">
        <f>IF($D90="","",(IF($C90="","",IF(ISNA(SUMIF('30'!$CA:$CA,$C90,'30'!$CB:$CB)),0,SUMIF('30'!$CA:$CA,$C90,'30'!$CB:$CB)))-IF($D90="","",IF(ISNA(SUMIF('30'!$B:$B,$D90,'30'!$L:$L)),0,SUMIF('30'!$B:$B,$D90,'30'!$L:$L)))))</f>
        <v/>
      </c>
      <c r="AJ90" s="34" t="str">
        <f>IF($D90="","",(IF($C90="","",IF(ISNA(SUMIF('31'!$CA:$CA,$C90,'31'!$CB:$CB)),0,SUMIF('31'!$CA:$CA,$C90,'31'!$CB:$CB)))-IF($D90="","",IF(ISNA(SUMIF('31'!$B:$B,$D90,'31'!$L:$L)),0,SUMIF('31'!$B:$B,$D90,'31'!$L:$L)))))</f>
        <v/>
      </c>
      <c r="AK90" s="35" t="str">
        <f t="shared" si="4"/>
        <v/>
      </c>
      <c r="AL90" s="31" t="str">
        <f t="shared" si="5"/>
        <v/>
      </c>
    </row>
    <row r="91" spans="1:38" ht="18" hidden="1" x14ac:dyDescent="0.25">
      <c r="A91" s="19">
        <v>85</v>
      </c>
      <c r="C91" s="39" t="str">
        <f>IF(D91="","",VLOOKUP('CUADRO GENERADO'!D91,'BASE DATOS CONDUCTORES'!B:C,2,FALSE))</f>
        <v/>
      </c>
      <c r="D91" s="28" t="str">
        <f>IFERROR(VLOOKUP(A91,'BASE DATOS CONDUCTORES'!$X$4:$AB$403,5,FALSE),"")</f>
        <v/>
      </c>
      <c r="E91" s="34" t="str">
        <f>IF(ISNA(VLOOKUP(D91,SALDOS!C:D,2,FALSE)),"",VLOOKUP(D91,SALDOS!C:D,2,FALSE))</f>
        <v/>
      </c>
      <c r="F91" s="34" t="str">
        <f>IF($D91="","",(IF($C91="","",IF(ISNA(SUMIF('1'!$CA:$CA,$C91,'1'!$CB:$CB)),0,SUMIF('1'!$CA:$CA,$C91,'1'!$CB:$CB)))-IF($D91="","",IF(ISNA(SUMIF('1'!$B:$B,$D91,'1'!$L:$L)),0,SUMIF('1'!$B:$B,$D91,'1'!$L:$L)))))</f>
        <v/>
      </c>
      <c r="G91" s="34" t="str">
        <f>IF($D91="","",(IF($C91="","",IF(ISNA(SUMIF('2'!$CA:$CA,$C91,'2'!$CB:$CB)),0,SUMIF('2'!$CA:$CA,$C91,'2'!$CB:$CB)))-IF($D91="","",IF(ISNA(SUMIF('2'!$B:$B,$D91,'2'!$L:$L)),0,SUMIF('2'!$B:$B,$D91,'2'!$L:$L)))))</f>
        <v/>
      </c>
      <c r="H91" s="34" t="str">
        <f>IF($D91="","",(IF($C91="","",IF(ISNA(SUMIF('3'!$CA:$CA,$C91,'3'!$CB:$CB)),0,SUMIF('3'!$CA:$CA,$C91,'3'!$CB:$CB)))-IF($D91="","",IF(ISNA(SUMIF('3'!$B:$B,$D91,'3'!$L:$L)),0,SUMIF('3'!$B:$B,$D91,'3'!$L:$L)))))</f>
        <v/>
      </c>
      <c r="I91" s="34" t="str">
        <f>IF($D91="","",(IF($C91="","",IF(ISNA(SUMIF('4'!$CA:$CA,$C91,'4'!$CB:$CB)),0,SUMIF('4'!$CA:$CA,$C91,'4'!$CB:$CB)))-IF($D91="","",IF(ISNA(SUMIF('4'!$B:$B,$D91,'4'!$L:$L)),0,SUMIF('4'!$B:$B,$D91,'4'!$L:$L)))))</f>
        <v/>
      </c>
      <c r="J91" s="34" t="str">
        <f>IF($D91="","",(IF($C91="","",IF(ISNA(SUMIF('5'!$CA:$CA,$C91,'5'!$CB:$CB)),0,SUMIF('5'!$CA:$CA,$C91,'5'!$CB:$CB)))-IF($D91="","",IF(ISNA(SUMIF('5'!$B:$B,$D91,'5'!$L:$L)),0,SUMIF('5'!$B:$B,$D91,'5'!$L:$L)))))</f>
        <v/>
      </c>
      <c r="K91" s="34" t="str">
        <f>IF($D91="","",(IF($C91="","",IF(ISNA(SUMIF('6'!$CA:$CA,$C91,'6'!$CB:$CB)),0,SUMIF('6'!$CA:$CA,$C91,'6'!$CB:$CB)))-IF($D91="","",IF(ISNA(SUMIF('6'!$B:$B,$D91,'6'!$L:$L)),0,SUMIF('6'!$B:$B,$D91,'6'!$L:$L)))))</f>
        <v/>
      </c>
      <c r="L91" s="34" t="str">
        <f>IF($D91="","",(IF($C91="","",IF(ISNA(SUMIF('7'!$CA:$CA,$C91,'7'!$CB:$CB)),0,SUMIF('7'!$CA:$CA,$C91,'7'!$CB:$CB)))-IF($D91="","",IF(ISNA(SUMIF('7'!$B:$B,$D91,'7'!$L:$L)),0,SUMIF('7'!$B:$B,$D91,'7'!$L:$L)))))</f>
        <v/>
      </c>
      <c r="M91" s="34" t="str">
        <f>IF($D91="","",(IF($C91="","",IF(ISNA(SUMIF('8'!$CA:$CA,$C91,'8'!$CB:$CB)),0,SUMIF('8'!$CA:$CA,$C91,'8'!$CB:$CB)))-IF($D91="","",IF(ISNA(SUMIF('8'!$B:$B,$D91,'8'!$L:$L)),0,SUMIF('8'!$B:$B,$D91,'8'!$L:$L)))))</f>
        <v/>
      </c>
      <c r="N91" s="34" t="str">
        <f>IF($D91="","",(IF($C91="","",IF(ISNA(SUMIF('9'!$CA:$CA,$C91,'9'!$CB:$CB)),0,SUMIF('9'!$CA:$CA,$C91,'9'!$CB:$CB)))-IF($D91="","",IF(ISNA(SUMIF('9'!$B:$B,$D91,'9'!$L:$L)),0,SUMIF('9'!$B:$B,$D91,'9'!$L:$L)))))</f>
        <v/>
      </c>
      <c r="O91" s="34" t="str">
        <f>IF($D91="","",(IF($C91="","",IF(ISNA(SUMIF('10'!$CA:$CA,$C91,'10'!$CB:$CB)),0,SUMIF('10'!$CA:$CA,$C91,'10'!$CB:$CB)))-IF($D91="","",IF(ISNA(SUMIF('10'!$B:$B,$D91,'10'!$L:$L)),0,SUMIF('10'!$B:$B,$D91,'10'!$L:$L)))))</f>
        <v/>
      </c>
      <c r="P91" s="34" t="str">
        <f>IF($D91="","",(IF($C91="","",IF(ISNA(SUMIF('11'!$CA:$CA,$C91,'11'!$CB:$CB)),0,SUMIF('11'!$CA:$CA,$C91,'11'!$CB:$CB)))-IF($D91="","",IF(ISNA(SUMIF('11'!$B:$B,$D91,'11'!$L:$L)),0,SUMIF('11'!$B:$B,$D91,'11'!$L:$L)))))</f>
        <v/>
      </c>
      <c r="Q91" s="34" t="str">
        <f>IF($D91="","",(IF($C91="","",IF(ISNA(SUMIF('12'!$CA:$CA,$C91,'12'!$CB:$CB)),0,SUMIF('12'!$CA:$CA,$C91,'12'!$CB:$CB)))-IF($D91="","",IF(ISNA(SUMIF('12'!$B:$B,$D91,'12'!$L:$L)),0,SUMIF('12'!$B:$B,$D91,'12'!$L:$L)))))</f>
        <v/>
      </c>
      <c r="R91" s="34" t="str">
        <f>IF($D91="","",(IF($C91="","",IF(ISNA(SUMIF('13'!$CA:$CA,$C91,'13'!$CB:$CB)),0,SUMIF('13'!$CA:$CA,$C91,'13'!$CB:$CB)))-IF($D91="","",IF(ISNA(SUMIF('13'!$B:$B,$D91,'13'!$L:$L)),0,SUMIF('13'!$B:$B,$D91,'13'!$L:$L)))))</f>
        <v/>
      </c>
      <c r="S91" s="34" t="str">
        <f>IF($D91="","",(IF($C91="","",IF(ISNA(SUMIF('14'!$CA:$CA,$C91,'14'!$CB:$CB)),0,SUMIF('14'!$CA:$CA,$C91,'14'!$CB:$CB)))-IF($D91="","",IF(ISNA(SUMIF('14'!$B:$B,$D91,'14'!$L:$L)),0,SUMIF('14'!$B:$B,$D91,'14'!$L:$L)))))</f>
        <v/>
      </c>
      <c r="T91" s="34" t="str">
        <f>IF($D91="","",(IF($C91="","",IF(ISNA(SUMIF('15'!$CA:$CA,$C91,'15'!$CB:$CB)),0,SUMIF('15'!$CA:$CA,$C91,'15'!$CB:$CB)))-IF($D91="","",IF(ISNA(SUMIF('15'!$B:$B,$D91,'15'!$L:$L)),0,SUMIF('15'!$B:$B,$D91,'15'!$L:$L)))))</f>
        <v/>
      </c>
      <c r="U91" s="34" t="str">
        <f>IF($D91="","",(IF($C91="","",IF(ISNA(SUMIF('16'!$CA:$CA,$C91,'16'!$CB:$CB)),0,SUMIF('16'!$CA:$CA,$C91,'16'!$CB:$CB)))-IF($D91="","",IF(ISNA(SUMIF('16'!$B:$B,$D91,'16'!$L:$L)),0,SUMIF('16'!$B:$B,$D91,'16'!$L:$L)))))</f>
        <v/>
      </c>
      <c r="V91" s="34" t="str">
        <f>IF($D91="","",(IF($C91="","",IF(ISNA(SUMIF('17'!$CA:$CA,$C91,'17'!$CB:$CB)),0,SUMIF('17'!$CA:$CA,$C91,'17'!$CB:$CB)))-IF($D91="","",IF(ISNA(SUMIF('17'!$B:$B,$D91,'17'!$L:$L)),0,SUMIF('17'!$B:$B,$D91,'17'!$L:$L)))))</f>
        <v/>
      </c>
      <c r="W91" s="34" t="str">
        <f>IF($D91="","",(IF($C91="","",IF(ISNA(SUMIF('18'!$CA:$CA,$C91,'18'!$CB:$CB)),0,SUMIF('18'!$CA:$CA,$C91,'18'!$CB:$CB)))-IF($D91="","",IF(ISNA(SUMIF('18'!$B:$B,$D91,'18'!$L:$L)),0,SUMIF('18'!$B:$B,$D91,'18'!$L:$L)))))</f>
        <v/>
      </c>
      <c r="X91" s="34" t="str">
        <f>IF($D91="","",(IF($C91="","",IF(ISNA(SUMIF('19'!$CA:$CA,$C91,'19'!$CB:$CB)),0,SUMIF('19'!$CA:$CA,$C91,'19'!$CB:$CB)))-IF($D91="","",IF(ISNA(SUMIF('19'!$B:$B,$D91,'19'!$L:$L)),0,SUMIF('19'!$B:$B,$D91,'19'!$L:$L)))))</f>
        <v/>
      </c>
      <c r="Y91" s="34" t="str">
        <f>IF($D91="","",(IF($C91="","",IF(ISNA(SUMIF('20'!$CA:$CA,$C91,'20'!$CB:$CB)),0,SUMIF('20'!$CA:$CA,$C91,'20'!$CB:$CB)))-IF($D91="","",IF(ISNA(SUMIF('20'!$B:$B,$D91,'20'!$L:$L)),0,SUMIF('20'!$B:$B,$D91,'20'!$L:$L)))))</f>
        <v/>
      </c>
      <c r="Z91" s="34" t="str">
        <f>IF($D91="","",(IF($C91="","",IF(ISNA(SUMIF('21'!$CA:$CA,$C91,'21'!$CB:$CB)),0,SUMIF('21'!$CA:$CA,$C91,'21'!$CB:$CB)))-IF($D91="","",IF(ISNA(SUMIF('21'!$B:$B,$D91,'21'!$L:$L)),0,SUMIF('21'!$B:$B,$D91,'21'!$L:$L)))))</f>
        <v/>
      </c>
      <c r="AA91" s="34" t="str">
        <f>IF($D91="","",(IF($C91="","",IF(ISNA(SUMIF('22'!$CA:$CA,$C91,'22'!$CB:$CB)),0,SUMIF('22'!$CA:$CA,$C91,'22'!$CB:$CB)))-IF($D91="","",IF(ISNA(SUMIF('22'!$B:$B,$D91,'22'!$L:$L)),0,SUMIF('22'!$B:$B,$D91,'22'!$L:$L)))))</f>
        <v/>
      </c>
      <c r="AB91" s="34" t="str">
        <f>IF($D91="","",(IF($C91="","",IF(ISNA(SUMIF('23'!$CA:$CA,$C91,'23'!$CB:$CB)),0,SUMIF('23'!$CA:$CA,$C91,'23'!$CB:$CB)))-IF($D91="","",IF(ISNA(SUMIF('23'!$B:$B,$D91,'23'!$L:$L)),0,SUMIF('23'!$B:$B,$D91,'23'!$L:$L)))))</f>
        <v/>
      </c>
      <c r="AC91" s="34" t="str">
        <f>IF($D91="","",(IF($C91="","",IF(ISNA(SUMIF('24'!$CA:$CA,$C91,'24'!$CB:$CB)),0,SUMIF('24'!$CA:$CA,$C91,'24'!$CB:$CB)))-IF($D91="","",IF(ISNA(SUMIF('24'!$B:$B,$D91,'24'!$L:$L)),0,SUMIF('24'!$B:$B,$D91,'24'!$L:$L)))))</f>
        <v/>
      </c>
      <c r="AD91" s="34" t="str">
        <f>IF($D91="","",(IF($C91="","",IF(ISNA(SUMIF('25'!$CA:$CA,$C91,'25'!$CB:$CB)),0,SUMIF('25'!$CA:$CA,$C91,'25'!$CB:$CB)))-IF($D91="","",IF(ISNA(SUMIF('25'!$B:$B,$D91,'25'!$L:$L)),0,SUMIF('25'!$B:$B,$D91,'25'!$L:$L)))))</f>
        <v/>
      </c>
      <c r="AE91" s="34" t="str">
        <f>IF($D91="","",(IF($C91="","",IF(ISNA(SUMIF('26'!$CA:$CA,$C91,'26'!$CB:$CB)),0,SUMIF('26'!$CA:$CA,$C91,'26'!$CB:$CB)))-IF($D91="","",IF(ISNA(SUMIF('26'!$B:$B,$D91,'26'!$L:$L)),0,SUMIF('26'!$B:$B,$D91,'26'!$L:$L)))))</f>
        <v/>
      </c>
      <c r="AF91" s="34" t="str">
        <f>IF($D91="","",(IF($C91="","",IF(ISNA(SUMIF('27'!$CA:$CA,$C91,'27'!$CB:$CB)),0,SUMIF('27'!$CA:$CA,$C91,'27'!$CB:$CB)))-IF($D91="","",IF(ISNA(SUMIF('27'!$B:$B,$D91,'27'!$L:$L)),0,SUMIF('27'!$B:$B,$D91,'27'!$L:$L)))))</f>
        <v/>
      </c>
      <c r="AG91" s="34" t="str">
        <f>IF($D91="","",(IF($C91="","",IF(ISNA(SUMIF('28'!$CA:$CA,$C91,'28'!$CB:$CB)),0,SUMIF('28'!$CA:$CA,$C91,'28'!$CB:$CB)))-IF($D91="","",IF(ISNA(SUMIF('28'!$B:$B,$D91,'28'!$L:$L)),0,SUMIF('28'!$B:$B,$D91,'28'!$L:$L)))))</f>
        <v/>
      </c>
      <c r="AH91" s="34" t="str">
        <f>IF($D91="","",(IF($C91="","",IF(ISNA(SUMIF('29'!$CA:$CA,$C91,'29'!$CB:$CB)),0,SUMIF('29'!$CA:$CA,$C91,'29'!$CB:$CB)))-IF($D91="","",IF(ISNA(SUMIF('29'!$B:$B,$D91,'29'!$L:$L)),0,SUMIF('29'!$B:$B,$D91,'29'!$L:$L)))))</f>
        <v/>
      </c>
      <c r="AI91" s="34" t="str">
        <f>IF($D91="","",(IF($C91="","",IF(ISNA(SUMIF('30'!$CA:$CA,$C91,'30'!$CB:$CB)),0,SUMIF('30'!$CA:$CA,$C91,'30'!$CB:$CB)))-IF($D91="","",IF(ISNA(SUMIF('30'!$B:$B,$D91,'30'!$L:$L)),0,SUMIF('30'!$B:$B,$D91,'30'!$L:$L)))))</f>
        <v/>
      </c>
      <c r="AJ91" s="34" t="str">
        <f>IF($D91="","",(IF($C91="","",IF(ISNA(SUMIF('31'!$CA:$CA,$C91,'31'!$CB:$CB)),0,SUMIF('31'!$CA:$CA,$C91,'31'!$CB:$CB)))-IF($D91="","",IF(ISNA(SUMIF('31'!$B:$B,$D91,'31'!$L:$L)),0,SUMIF('31'!$B:$B,$D91,'31'!$L:$L)))))</f>
        <v/>
      </c>
      <c r="AK91" s="35" t="str">
        <f t="shared" si="4"/>
        <v/>
      </c>
      <c r="AL91" s="31" t="str">
        <f t="shared" si="5"/>
        <v/>
      </c>
    </row>
    <row r="92" spans="1:38" ht="18" hidden="1" x14ac:dyDescent="0.25">
      <c r="A92" s="19">
        <v>86</v>
      </c>
      <c r="C92" s="39" t="str">
        <f>IF(D92="","",VLOOKUP('CUADRO GENERADO'!D92,'BASE DATOS CONDUCTORES'!B:C,2,FALSE))</f>
        <v/>
      </c>
      <c r="D92" s="28" t="str">
        <f>IFERROR(VLOOKUP(A92,'BASE DATOS CONDUCTORES'!$X$4:$AB$403,5,FALSE),"")</f>
        <v/>
      </c>
      <c r="E92" s="34" t="str">
        <f>IF(ISNA(VLOOKUP(D92,SALDOS!C:D,2,FALSE)),"",VLOOKUP(D92,SALDOS!C:D,2,FALSE))</f>
        <v/>
      </c>
      <c r="F92" s="34" t="str">
        <f>IF($D92="","",(IF($C92="","",IF(ISNA(SUMIF('1'!$CA:$CA,$C92,'1'!$CB:$CB)),0,SUMIF('1'!$CA:$CA,$C92,'1'!$CB:$CB)))-IF($D92="","",IF(ISNA(SUMIF('1'!$B:$B,$D92,'1'!$L:$L)),0,SUMIF('1'!$B:$B,$D92,'1'!$L:$L)))))</f>
        <v/>
      </c>
      <c r="G92" s="34" t="str">
        <f>IF($D92="","",(IF($C92="","",IF(ISNA(SUMIF('2'!$CA:$CA,$C92,'2'!$CB:$CB)),0,SUMIF('2'!$CA:$CA,$C92,'2'!$CB:$CB)))-IF($D92="","",IF(ISNA(SUMIF('2'!$B:$B,$D92,'2'!$L:$L)),0,SUMIF('2'!$B:$B,$D92,'2'!$L:$L)))))</f>
        <v/>
      </c>
      <c r="H92" s="34" t="str">
        <f>IF($D92="","",(IF($C92="","",IF(ISNA(SUMIF('3'!$CA:$CA,$C92,'3'!$CB:$CB)),0,SUMIF('3'!$CA:$CA,$C92,'3'!$CB:$CB)))-IF($D92="","",IF(ISNA(SUMIF('3'!$B:$B,$D92,'3'!$L:$L)),0,SUMIF('3'!$B:$B,$D92,'3'!$L:$L)))))</f>
        <v/>
      </c>
      <c r="I92" s="34" t="str">
        <f>IF($D92="","",(IF($C92="","",IF(ISNA(SUMIF('4'!$CA:$CA,$C92,'4'!$CB:$CB)),0,SUMIF('4'!$CA:$CA,$C92,'4'!$CB:$CB)))-IF($D92="","",IF(ISNA(SUMIF('4'!$B:$B,$D92,'4'!$L:$L)),0,SUMIF('4'!$B:$B,$D92,'4'!$L:$L)))))</f>
        <v/>
      </c>
      <c r="J92" s="34" t="str">
        <f>IF($D92="","",(IF($C92="","",IF(ISNA(SUMIF('5'!$CA:$CA,$C92,'5'!$CB:$CB)),0,SUMIF('5'!$CA:$CA,$C92,'5'!$CB:$CB)))-IF($D92="","",IF(ISNA(SUMIF('5'!$B:$B,$D92,'5'!$L:$L)),0,SUMIF('5'!$B:$B,$D92,'5'!$L:$L)))))</f>
        <v/>
      </c>
      <c r="K92" s="34" t="str">
        <f>IF($D92="","",(IF($C92="","",IF(ISNA(SUMIF('6'!$CA:$CA,$C92,'6'!$CB:$CB)),0,SUMIF('6'!$CA:$CA,$C92,'6'!$CB:$CB)))-IF($D92="","",IF(ISNA(SUMIF('6'!$B:$B,$D92,'6'!$L:$L)),0,SUMIF('6'!$B:$B,$D92,'6'!$L:$L)))))</f>
        <v/>
      </c>
      <c r="L92" s="34" t="str">
        <f>IF($D92="","",(IF($C92="","",IF(ISNA(SUMIF('7'!$CA:$CA,$C92,'7'!$CB:$CB)),0,SUMIF('7'!$CA:$CA,$C92,'7'!$CB:$CB)))-IF($D92="","",IF(ISNA(SUMIF('7'!$B:$B,$D92,'7'!$L:$L)),0,SUMIF('7'!$B:$B,$D92,'7'!$L:$L)))))</f>
        <v/>
      </c>
      <c r="M92" s="34" t="str">
        <f>IF($D92="","",(IF($C92="","",IF(ISNA(SUMIF('8'!$CA:$CA,$C92,'8'!$CB:$CB)),0,SUMIF('8'!$CA:$CA,$C92,'8'!$CB:$CB)))-IF($D92="","",IF(ISNA(SUMIF('8'!$B:$B,$D92,'8'!$L:$L)),0,SUMIF('8'!$B:$B,$D92,'8'!$L:$L)))))</f>
        <v/>
      </c>
      <c r="N92" s="34" t="str">
        <f>IF($D92="","",(IF($C92="","",IF(ISNA(SUMIF('9'!$CA:$CA,$C92,'9'!$CB:$CB)),0,SUMIF('9'!$CA:$CA,$C92,'9'!$CB:$CB)))-IF($D92="","",IF(ISNA(SUMIF('9'!$B:$B,$D92,'9'!$L:$L)),0,SUMIF('9'!$B:$B,$D92,'9'!$L:$L)))))</f>
        <v/>
      </c>
      <c r="O92" s="34" t="str">
        <f>IF($D92="","",(IF($C92="","",IF(ISNA(SUMIF('10'!$CA:$CA,$C92,'10'!$CB:$CB)),0,SUMIF('10'!$CA:$CA,$C92,'10'!$CB:$CB)))-IF($D92="","",IF(ISNA(SUMIF('10'!$B:$B,$D92,'10'!$L:$L)),0,SUMIF('10'!$B:$B,$D92,'10'!$L:$L)))))</f>
        <v/>
      </c>
      <c r="P92" s="34" t="str">
        <f>IF($D92="","",(IF($C92="","",IF(ISNA(SUMIF('11'!$CA:$CA,$C92,'11'!$CB:$CB)),0,SUMIF('11'!$CA:$CA,$C92,'11'!$CB:$CB)))-IF($D92="","",IF(ISNA(SUMIF('11'!$B:$B,$D92,'11'!$L:$L)),0,SUMIF('11'!$B:$B,$D92,'11'!$L:$L)))))</f>
        <v/>
      </c>
      <c r="Q92" s="34" t="str">
        <f>IF($D92="","",(IF($C92="","",IF(ISNA(SUMIF('12'!$CA:$CA,$C92,'12'!$CB:$CB)),0,SUMIF('12'!$CA:$CA,$C92,'12'!$CB:$CB)))-IF($D92="","",IF(ISNA(SUMIF('12'!$B:$B,$D92,'12'!$L:$L)),0,SUMIF('12'!$B:$B,$D92,'12'!$L:$L)))))</f>
        <v/>
      </c>
      <c r="R92" s="34" t="str">
        <f>IF($D92="","",(IF($C92="","",IF(ISNA(SUMIF('13'!$CA:$CA,$C92,'13'!$CB:$CB)),0,SUMIF('13'!$CA:$CA,$C92,'13'!$CB:$CB)))-IF($D92="","",IF(ISNA(SUMIF('13'!$B:$B,$D92,'13'!$L:$L)),0,SUMIF('13'!$B:$B,$D92,'13'!$L:$L)))))</f>
        <v/>
      </c>
      <c r="S92" s="34" t="str">
        <f>IF($D92="","",(IF($C92="","",IF(ISNA(SUMIF('14'!$CA:$CA,$C92,'14'!$CB:$CB)),0,SUMIF('14'!$CA:$CA,$C92,'14'!$CB:$CB)))-IF($D92="","",IF(ISNA(SUMIF('14'!$B:$B,$D92,'14'!$L:$L)),0,SUMIF('14'!$B:$B,$D92,'14'!$L:$L)))))</f>
        <v/>
      </c>
      <c r="T92" s="34" t="str">
        <f>IF($D92="","",(IF($C92="","",IF(ISNA(SUMIF('15'!$CA:$CA,$C92,'15'!$CB:$CB)),0,SUMIF('15'!$CA:$CA,$C92,'15'!$CB:$CB)))-IF($D92="","",IF(ISNA(SUMIF('15'!$B:$B,$D92,'15'!$L:$L)),0,SUMIF('15'!$B:$B,$D92,'15'!$L:$L)))))</f>
        <v/>
      </c>
      <c r="U92" s="34" t="str">
        <f>IF($D92="","",(IF($C92="","",IF(ISNA(SUMIF('16'!$CA:$CA,$C92,'16'!$CB:$CB)),0,SUMIF('16'!$CA:$CA,$C92,'16'!$CB:$CB)))-IF($D92="","",IF(ISNA(SUMIF('16'!$B:$B,$D92,'16'!$L:$L)),0,SUMIF('16'!$B:$B,$D92,'16'!$L:$L)))))</f>
        <v/>
      </c>
      <c r="V92" s="34" t="str">
        <f>IF($D92="","",(IF($C92="","",IF(ISNA(SUMIF('17'!$CA:$CA,$C92,'17'!$CB:$CB)),0,SUMIF('17'!$CA:$CA,$C92,'17'!$CB:$CB)))-IF($D92="","",IF(ISNA(SUMIF('17'!$B:$B,$D92,'17'!$L:$L)),0,SUMIF('17'!$B:$B,$D92,'17'!$L:$L)))))</f>
        <v/>
      </c>
      <c r="W92" s="34" t="str">
        <f>IF($D92="","",(IF($C92="","",IF(ISNA(SUMIF('18'!$CA:$CA,$C92,'18'!$CB:$CB)),0,SUMIF('18'!$CA:$CA,$C92,'18'!$CB:$CB)))-IF($D92="","",IF(ISNA(SUMIF('18'!$B:$B,$D92,'18'!$L:$L)),0,SUMIF('18'!$B:$B,$D92,'18'!$L:$L)))))</f>
        <v/>
      </c>
      <c r="X92" s="34" t="str">
        <f>IF($D92="","",(IF($C92="","",IF(ISNA(SUMIF('19'!$CA:$CA,$C92,'19'!$CB:$CB)),0,SUMIF('19'!$CA:$CA,$C92,'19'!$CB:$CB)))-IF($D92="","",IF(ISNA(SUMIF('19'!$B:$B,$D92,'19'!$L:$L)),0,SUMIF('19'!$B:$B,$D92,'19'!$L:$L)))))</f>
        <v/>
      </c>
      <c r="Y92" s="34" t="str">
        <f>IF($D92="","",(IF($C92="","",IF(ISNA(SUMIF('20'!$CA:$CA,$C92,'20'!$CB:$CB)),0,SUMIF('20'!$CA:$CA,$C92,'20'!$CB:$CB)))-IF($D92="","",IF(ISNA(SUMIF('20'!$B:$B,$D92,'20'!$L:$L)),0,SUMIF('20'!$B:$B,$D92,'20'!$L:$L)))))</f>
        <v/>
      </c>
      <c r="Z92" s="34" t="str">
        <f>IF($D92="","",(IF($C92="","",IF(ISNA(SUMIF('21'!$CA:$CA,$C92,'21'!$CB:$CB)),0,SUMIF('21'!$CA:$CA,$C92,'21'!$CB:$CB)))-IF($D92="","",IF(ISNA(SUMIF('21'!$B:$B,$D92,'21'!$L:$L)),0,SUMIF('21'!$B:$B,$D92,'21'!$L:$L)))))</f>
        <v/>
      </c>
      <c r="AA92" s="34" t="str">
        <f>IF($D92="","",(IF($C92="","",IF(ISNA(SUMIF('22'!$CA:$CA,$C92,'22'!$CB:$CB)),0,SUMIF('22'!$CA:$CA,$C92,'22'!$CB:$CB)))-IF($D92="","",IF(ISNA(SUMIF('22'!$B:$B,$D92,'22'!$L:$L)),0,SUMIF('22'!$B:$B,$D92,'22'!$L:$L)))))</f>
        <v/>
      </c>
      <c r="AB92" s="34" t="str">
        <f>IF($D92="","",(IF($C92="","",IF(ISNA(SUMIF('23'!$CA:$CA,$C92,'23'!$CB:$CB)),0,SUMIF('23'!$CA:$CA,$C92,'23'!$CB:$CB)))-IF($D92="","",IF(ISNA(SUMIF('23'!$B:$B,$D92,'23'!$L:$L)),0,SUMIF('23'!$B:$B,$D92,'23'!$L:$L)))))</f>
        <v/>
      </c>
      <c r="AC92" s="34" t="str">
        <f>IF($D92="","",(IF($C92="","",IF(ISNA(SUMIF('24'!$CA:$CA,$C92,'24'!$CB:$CB)),0,SUMIF('24'!$CA:$CA,$C92,'24'!$CB:$CB)))-IF($D92="","",IF(ISNA(SUMIF('24'!$B:$B,$D92,'24'!$L:$L)),0,SUMIF('24'!$B:$B,$D92,'24'!$L:$L)))))</f>
        <v/>
      </c>
      <c r="AD92" s="34" t="str">
        <f>IF($D92="","",(IF($C92="","",IF(ISNA(SUMIF('25'!$CA:$CA,$C92,'25'!$CB:$CB)),0,SUMIF('25'!$CA:$CA,$C92,'25'!$CB:$CB)))-IF($D92="","",IF(ISNA(SUMIF('25'!$B:$B,$D92,'25'!$L:$L)),0,SUMIF('25'!$B:$B,$D92,'25'!$L:$L)))))</f>
        <v/>
      </c>
      <c r="AE92" s="34" t="str">
        <f>IF($D92="","",(IF($C92="","",IF(ISNA(SUMIF('26'!$CA:$CA,$C92,'26'!$CB:$CB)),0,SUMIF('26'!$CA:$CA,$C92,'26'!$CB:$CB)))-IF($D92="","",IF(ISNA(SUMIF('26'!$B:$B,$D92,'26'!$L:$L)),0,SUMIF('26'!$B:$B,$D92,'26'!$L:$L)))))</f>
        <v/>
      </c>
      <c r="AF92" s="34" t="str">
        <f>IF($D92="","",(IF($C92="","",IF(ISNA(SUMIF('27'!$CA:$CA,$C92,'27'!$CB:$CB)),0,SUMIF('27'!$CA:$CA,$C92,'27'!$CB:$CB)))-IF($D92="","",IF(ISNA(SUMIF('27'!$B:$B,$D92,'27'!$L:$L)),0,SUMIF('27'!$B:$B,$D92,'27'!$L:$L)))))</f>
        <v/>
      </c>
      <c r="AG92" s="34" t="str">
        <f>IF($D92="","",(IF($C92="","",IF(ISNA(SUMIF('28'!$CA:$CA,$C92,'28'!$CB:$CB)),0,SUMIF('28'!$CA:$CA,$C92,'28'!$CB:$CB)))-IF($D92="","",IF(ISNA(SUMIF('28'!$B:$B,$D92,'28'!$L:$L)),0,SUMIF('28'!$B:$B,$D92,'28'!$L:$L)))))</f>
        <v/>
      </c>
      <c r="AH92" s="34" t="str">
        <f>IF($D92="","",(IF($C92="","",IF(ISNA(SUMIF('29'!$CA:$CA,$C92,'29'!$CB:$CB)),0,SUMIF('29'!$CA:$CA,$C92,'29'!$CB:$CB)))-IF($D92="","",IF(ISNA(SUMIF('29'!$B:$B,$D92,'29'!$L:$L)),0,SUMIF('29'!$B:$B,$D92,'29'!$L:$L)))))</f>
        <v/>
      </c>
      <c r="AI92" s="34" t="str">
        <f>IF($D92="","",(IF($C92="","",IF(ISNA(SUMIF('30'!$CA:$CA,$C92,'30'!$CB:$CB)),0,SUMIF('30'!$CA:$CA,$C92,'30'!$CB:$CB)))-IF($D92="","",IF(ISNA(SUMIF('30'!$B:$B,$D92,'30'!$L:$L)),0,SUMIF('30'!$B:$B,$D92,'30'!$L:$L)))))</f>
        <v/>
      </c>
      <c r="AJ92" s="34" t="str">
        <f>IF($D92="","",(IF($C92="","",IF(ISNA(SUMIF('31'!$CA:$CA,$C92,'31'!$CB:$CB)),0,SUMIF('31'!$CA:$CA,$C92,'31'!$CB:$CB)))-IF($D92="","",IF(ISNA(SUMIF('31'!$B:$B,$D92,'31'!$L:$L)),0,SUMIF('31'!$B:$B,$D92,'31'!$L:$L)))))</f>
        <v/>
      </c>
      <c r="AK92" s="35" t="str">
        <f t="shared" si="4"/>
        <v/>
      </c>
      <c r="AL92" s="31" t="str">
        <f t="shared" si="5"/>
        <v/>
      </c>
    </row>
    <row r="93" spans="1:38" ht="18" hidden="1" x14ac:dyDescent="0.25">
      <c r="A93" s="19">
        <v>87</v>
      </c>
      <c r="C93" s="39" t="str">
        <f>IF(D93="","",VLOOKUP('CUADRO GENERADO'!D93,'BASE DATOS CONDUCTORES'!B:C,2,FALSE))</f>
        <v/>
      </c>
      <c r="D93" s="28" t="str">
        <f>IFERROR(VLOOKUP(A93,'BASE DATOS CONDUCTORES'!$X$4:$AB$403,5,FALSE),"")</f>
        <v/>
      </c>
      <c r="E93" s="34" t="str">
        <f>IF(ISNA(VLOOKUP(D93,SALDOS!C:D,2,FALSE)),"",VLOOKUP(D93,SALDOS!C:D,2,FALSE))</f>
        <v/>
      </c>
      <c r="F93" s="34" t="str">
        <f>IF($D93="","",(IF($C93="","",IF(ISNA(SUMIF('1'!$CA:$CA,$C93,'1'!$CB:$CB)),0,SUMIF('1'!$CA:$CA,$C93,'1'!$CB:$CB)))-IF($D93="","",IF(ISNA(SUMIF('1'!$B:$B,$D93,'1'!$L:$L)),0,SUMIF('1'!$B:$B,$D93,'1'!$L:$L)))))</f>
        <v/>
      </c>
      <c r="G93" s="34" t="str">
        <f>IF($D93="","",(IF($C93="","",IF(ISNA(SUMIF('2'!$CA:$CA,$C93,'2'!$CB:$CB)),0,SUMIF('2'!$CA:$CA,$C93,'2'!$CB:$CB)))-IF($D93="","",IF(ISNA(SUMIF('2'!$B:$B,$D93,'2'!$L:$L)),0,SUMIF('2'!$B:$B,$D93,'2'!$L:$L)))))</f>
        <v/>
      </c>
      <c r="H93" s="34" t="str">
        <f>IF($D93="","",(IF($C93="","",IF(ISNA(SUMIF('3'!$CA:$CA,$C93,'3'!$CB:$CB)),0,SUMIF('3'!$CA:$CA,$C93,'3'!$CB:$CB)))-IF($D93="","",IF(ISNA(SUMIF('3'!$B:$B,$D93,'3'!$L:$L)),0,SUMIF('3'!$B:$B,$D93,'3'!$L:$L)))))</f>
        <v/>
      </c>
      <c r="I93" s="34" t="str">
        <f>IF($D93="","",(IF($C93="","",IF(ISNA(SUMIF('4'!$CA:$CA,$C93,'4'!$CB:$CB)),0,SUMIF('4'!$CA:$CA,$C93,'4'!$CB:$CB)))-IF($D93="","",IF(ISNA(SUMIF('4'!$B:$B,$D93,'4'!$L:$L)),0,SUMIF('4'!$B:$B,$D93,'4'!$L:$L)))))</f>
        <v/>
      </c>
      <c r="J93" s="34" t="str">
        <f>IF($D93="","",(IF($C93="","",IF(ISNA(SUMIF('5'!$CA:$CA,$C93,'5'!$CB:$CB)),0,SUMIF('5'!$CA:$CA,$C93,'5'!$CB:$CB)))-IF($D93="","",IF(ISNA(SUMIF('5'!$B:$B,$D93,'5'!$L:$L)),0,SUMIF('5'!$B:$B,$D93,'5'!$L:$L)))))</f>
        <v/>
      </c>
      <c r="K93" s="34" t="str">
        <f>IF($D93="","",(IF($C93="","",IF(ISNA(SUMIF('6'!$CA:$CA,$C93,'6'!$CB:$CB)),0,SUMIF('6'!$CA:$CA,$C93,'6'!$CB:$CB)))-IF($D93="","",IF(ISNA(SUMIF('6'!$B:$B,$D93,'6'!$L:$L)),0,SUMIF('6'!$B:$B,$D93,'6'!$L:$L)))))</f>
        <v/>
      </c>
      <c r="L93" s="34" t="str">
        <f>IF($D93="","",(IF($C93="","",IF(ISNA(SUMIF('7'!$CA:$CA,$C93,'7'!$CB:$CB)),0,SUMIF('7'!$CA:$CA,$C93,'7'!$CB:$CB)))-IF($D93="","",IF(ISNA(SUMIF('7'!$B:$B,$D93,'7'!$L:$L)),0,SUMIF('7'!$B:$B,$D93,'7'!$L:$L)))))</f>
        <v/>
      </c>
      <c r="M93" s="34" t="str">
        <f>IF($D93="","",(IF($C93="","",IF(ISNA(SUMIF('8'!$CA:$CA,$C93,'8'!$CB:$CB)),0,SUMIF('8'!$CA:$CA,$C93,'8'!$CB:$CB)))-IF($D93="","",IF(ISNA(SUMIF('8'!$B:$B,$D93,'8'!$L:$L)),0,SUMIF('8'!$B:$B,$D93,'8'!$L:$L)))))</f>
        <v/>
      </c>
      <c r="N93" s="34" t="str">
        <f>IF($D93="","",(IF($C93="","",IF(ISNA(SUMIF('9'!$CA:$CA,$C93,'9'!$CB:$CB)),0,SUMIF('9'!$CA:$CA,$C93,'9'!$CB:$CB)))-IF($D93="","",IF(ISNA(SUMIF('9'!$B:$B,$D93,'9'!$L:$L)),0,SUMIF('9'!$B:$B,$D93,'9'!$L:$L)))))</f>
        <v/>
      </c>
      <c r="O93" s="34" t="str">
        <f>IF($D93="","",(IF($C93="","",IF(ISNA(SUMIF('10'!$CA:$CA,$C93,'10'!$CB:$CB)),0,SUMIF('10'!$CA:$CA,$C93,'10'!$CB:$CB)))-IF($D93="","",IF(ISNA(SUMIF('10'!$B:$B,$D93,'10'!$L:$L)),0,SUMIF('10'!$B:$B,$D93,'10'!$L:$L)))))</f>
        <v/>
      </c>
      <c r="P93" s="34" t="str">
        <f>IF($D93="","",(IF($C93="","",IF(ISNA(SUMIF('11'!$CA:$CA,$C93,'11'!$CB:$CB)),0,SUMIF('11'!$CA:$CA,$C93,'11'!$CB:$CB)))-IF($D93="","",IF(ISNA(SUMIF('11'!$B:$B,$D93,'11'!$L:$L)),0,SUMIF('11'!$B:$B,$D93,'11'!$L:$L)))))</f>
        <v/>
      </c>
      <c r="Q93" s="34" t="str">
        <f>IF($D93="","",(IF($C93="","",IF(ISNA(SUMIF('12'!$CA:$CA,$C93,'12'!$CB:$CB)),0,SUMIF('12'!$CA:$CA,$C93,'12'!$CB:$CB)))-IF($D93="","",IF(ISNA(SUMIF('12'!$B:$B,$D93,'12'!$L:$L)),0,SUMIF('12'!$B:$B,$D93,'12'!$L:$L)))))</f>
        <v/>
      </c>
      <c r="R93" s="34" t="str">
        <f>IF($D93="","",(IF($C93="","",IF(ISNA(SUMIF('13'!$CA:$CA,$C93,'13'!$CB:$CB)),0,SUMIF('13'!$CA:$CA,$C93,'13'!$CB:$CB)))-IF($D93="","",IF(ISNA(SUMIF('13'!$B:$B,$D93,'13'!$L:$L)),0,SUMIF('13'!$B:$B,$D93,'13'!$L:$L)))))</f>
        <v/>
      </c>
      <c r="S93" s="34" t="str">
        <f>IF($D93="","",(IF($C93="","",IF(ISNA(SUMIF('14'!$CA:$CA,$C93,'14'!$CB:$CB)),0,SUMIF('14'!$CA:$CA,$C93,'14'!$CB:$CB)))-IF($D93="","",IF(ISNA(SUMIF('14'!$B:$B,$D93,'14'!$L:$L)),0,SUMIF('14'!$B:$B,$D93,'14'!$L:$L)))))</f>
        <v/>
      </c>
      <c r="T93" s="34" t="str">
        <f>IF($D93="","",(IF($C93="","",IF(ISNA(SUMIF('15'!$CA:$CA,$C93,'15'!$CB:$CB)),0,SUMIF('15'!$CA:$CA,$C93,'15'!$CB:$CB)))-IF($D93="","",IF(ISNA(SUMIF('15'!$B:$B,$D93,'15'!$L:$L)),0,SUMIF('15'!$B:$B,$D93,'15'!$L:$L)))))</f>
        <v/>
      </c>
      <c r="U93" s="34" t="str">
        <f>IF($D93="","",(IF($C93="","",IF(ISNA(SUMIF('16'!$CA:$CA,$C93,'16'!$CB:$CB)),0,SUMIF('16'!$CA:$CA,$C93,'16'!$CB:$CB)))-IF($D93="","",IF(ISNA(SUMIF('16'!$B:$B,$D93,'16'!$L:$L)),0,SUMIF('16'!$B:$B,$D93,'16'!$L:$L)))))</f>
        <v/>
      </c>
      <c r="V93" s="34" t="str">
        <f>IF($D93="","",(IF($C93="","",IF(ISNA(SUMIF('17'!$CA:$CA,$C93,'17'!$CB:$CB)),0,SUMIF('17'!$CA:$CA,$C93,'17'!$CB:$CB)))-IF($D93="","",IF(ISNA(SUMIF('17'!$B:$B,$D93,'17'!$L:$L)),0,SUMIF('17'!$B:$B,$D93,'17'!$L:$L)))))</f>
        <v/>
      </c>
      <c r="W93" s="34" t="str">
        <f>IF($D93="","",(IF($C93="","",IF(ISNA(SUMIF('18'!$CA:$CA,$C93,'18'!$CB:$CB)),0,SUMIF('18'!$CA:$CA,$C93,'18'!$CB:$CB)))-IF($D93="","",IF(ISNA(SUMIF('18'!$B:$B,$D93,'18'!$L:$L)),0,SUMIF('18'!$B:$B,$D93,'18'!$L:$L)))))</f>
        <v/>
      </c>
      <c r="X93" s="34" t="str">
        <f>IF($D93="","",(IF($C93="","",IF(ISNA(SUMIF('19'!$CA:$CA,$C93,'19'!$CB:$CB)),0,SUMIF('19'!$CA:$CA,$C93,'19'!$CB:$CB)))-IF($D93="","",IF(ISNA(SUMIF('19'!$B:$B,$D93,'19'!$L:$L)),0,SUMIF('19'!$B:$B,$D93,'19'!$L:$L)))))</f>
        <v/>
      </c>
      <c r="Y93" s="34" t="str">
        <f>IF($D93="","",(IF($C93="","",IF(ISNA(SUMIF('20'!$CA:$CA,$C93,'20'!$CB:$CB)),0,SUMIF('20'!$CA:$CA,$C93,'20'!$CB:$CB)))-IF($D93="","",IF(ISNA(SUMIF('20'!$B:$B,$D93,'20'!$L:$L)),0,SUMIF('20'!$B:$B,$D93,'20'!$L:$L)))))</f>
        <v/>
      </c>
      <c r="Z93" s="34" t="str">
        <f>IF($D93="","",(IF($C93="","",IF(ISNA(SUMIF('21'!$CA:$CA,$C93,'21'!$CB:$CB)),0,SUMIF('21'!$CA:$CA,$C93,'21'!$CB:$CB)))-IF($D93="","",IF(ISNA(SUMIF('21'!$B:$B,$D93,'21'!$L:$L)),0,SUMIF('21'!$B:$B,$D93,'21'!$L:$L)))))</f>
        <v/>
      </c>
      <c r="AA93" s="34" t="str">
        <f>IF($D93="","",(IF($C93="","",IF(ISNA(SUMIF('22'!$CA:$CA,$C93,'22'!$CB:$CB)),0,SUMIF('22'!$CA:$CA,$C93,'22'!$CB:$CB)))-IF($D93="","",IF(ISNA(SUMIF('22'!$B:$B,$D93,'22'!$L:$L)),0,SUMIF('22'!$B:$B,$D93,'22'!$L:$L)))))</f>
        <v/>
      </c>
      <c r="AB93" s="34" t="str">
        <f>IF($D93="","",(IF($C93="","",IF(ISNA(SUMIF('23'!$CA:$CA,$C93,'23'!$CB:$CB)),0,SUMIF('23'!$CA:$CA,$C93,'23'!$CB:$CB)))-IF($D93="","",IF(ISNA(SUMIF('23'!$B:$B,$D93,'23'!$L:$L)),0,SUMIF('23'!$B:$B,$D93,'23'!$L:$L)))))</f>
        <v/>
      </c>
      <c r="AC93" s="34" t="str">
        <f>IF($D93="","",(IF($C93="","",IF(ISNA(SUMIF('24'!$CA:$CA,$C93,'24'!$CB:$CB)),0,SUMIF('24'!$CA:$CA,$C93,'24'!$CB:$CB)))-IF($D93="","",IF(ISNA(SUMIF('24'!$B:$B,$D93,'24'!$L:$L)),0,SUMIF('24'!$B:$B,$D93,'24'!$L:$L)))))</f>
        <v/>
      </c>
      <c r="AD93" s="34" t="str">
        <f>IF($D93="","",(IF($C93="","",IF(ISNA(SUMIF('25'!$CA:$CA,$C93,'25'!$CB:$CB)),0,SUMIF('25'!$CA:$CA,$C93,'25'!$CB:$CB)))-IF($D93="","",IF(ISNA(SUMIF('25'!$B:$B,$D93,'25'!$L:$L)),0,SUMIF('25'!$B:$B,$D93,'25'!$L:$L)))))</f>
        <v/>
      </c>
      <c r="AE93" s="34" t="str">
        <f>IF($D93="","",(IF($C93="","",IF(ISNA(SUMIF('26'!$CA:$CA,$C93,'26'!$CB:$CB)),0,SUMIF('26'!$CA:$CA,$C93,'26'!$CB:$CB)))-IF($D93="","",IF(ISNA(SUMIF('26'!$B:$B,$D93,'26'!$L:$L)),0,SUMIF('26'!$B:$B,$D93,'26'!$L:$L)))))</f>
        <v/>
      </c>
      <c r="AF93" s="34" t="str">
        <f>IF($D93="","",(IF($C93="","",IF(ISNA(SUMIF('27'!$CA:$CA,$C93,'27'!$CB:$CB)),0,SUMIF('27'!$CA:$CA,$C93,'27'!$CB:$CB)))-IF($D93="","",IF(ISNA(SUMIF('27'!$B:$B,$D93,'27'!$L:$L)),0,SUMIF('27'!$B:$B,$D93,'27'!$L:$L)))))</f>
        <v/>
      </c>
      <c r="AG93" s="34" t="str">
        <f>IF($D93="","",(IF($C93="","",IF(ISNA(SUMIF('28'!$CA:$CA,$C93,'28'!$CB:$CB)),0,SUMIF('28'!$CA:$CA,$C93,'28'!$CB:$CB)))-IF($D93="","",IF(ISNA(SUMIF('28'!$B:$B,$D93,'28'!$L:$L)),0,SUMIF('28'!$B:$B,$D93,'28'!$L:$L)))))</f>
        <v/>
      </c>
      <c r="AH93" s="34" t="str">
        <f>IF($D93="","",(IF($C93="","",IF(ISNA(SUMIF('29'!$CA:$CA,$C93,'29'!$CB:$CB)),0,SUMIF('29'!$CA:$CA,$C93,'29'!$CB:$CB)))-IF($D93="","",IF(ISNA(SUMIF('29'!$B:$B,$D93,'29'!$L:$L)),0,SUMIF('29'!$B:$B,$D93,'29'!$L:$L)))))</f>
        <v/>
      </c>
      <c r="AI93" s="34" t="str">
        <f>IF($D93="","",(IF($C93="","",IF(ISNA(SUMIF('30'!$CA:$CA,$C93,'30'!$CB:$CB)),0,SUMIF('30'!$CA:$CA,$C93,'30'!$CB:$CB)))-IF($D93="","",IF(ISNA(SUMIF('30'!$B:$B,$D93,'30'!$L:$L)),0,SUMIF('30'!$B:$B,$D93,'30'!$L:$L)))))</f>
        <v/>
      </c>
      <c r="AJ93" s="34" t="str">
        <f>IF($D93="","",(IF($C93="","",IF(ISNA(SUMIF('31'!$CA:$CA,$C93,'31'!$CB:$CB)),0,SUMIF('31'!$CA:$CA,$C93,'31'!$CB:$CB)))-IF($D93="","",IF(ISNA(SUMIF('31'!$B:$B,$D93,'31'!$L:$L)),0,SUMIF('31'!$B:$B,$D93,'31'!$L:$L)))))</f>
        <v/>
      </c>
      <c r="AK93" s="35" t="str">
        <f t="shared" si="4"/>
        <v/>
      </c>
      <c r="AL93" s="31" t="str">
        <f t="shared" si="5"/>
        <v/>
      </c>
    </row>
    <row r="94" spans="1:38" ht="18" hidden="1" x14ac:dyDescent="0.25">
      <c r="A94" s="19">
        <v>88</v>
      </c>
      <c r="C94" s="39" t="str">
        <f>IF(D94="","",VLOOKUP('CUADRO GENERADO'!D94,'BASE DATOS CONDUCTORES'!B:C,2,FALSE))</f>
        <v/>
      </c>
      <c r="D94" s="28" t="str">
        <f>IFERROR(VLOOKUP(A94,'BASE DATOS CONDUCTORES'!$X$4:$AB$403,5,FALSE),"")</f>
        <v/>
      </c>
      <c r="E94" s="34" t="str">
        <f>IF(ISNA(VLOOKUP(D94,SALDOS!C:D,2,FALSE)),"",VLOOKUP(D94,SALDOS!C:D,2,FALSE))</f>
        <v/>
      </c>
      <c r="F94" s="34" t="str">
        <f>IF($D94="","",(IF($C94="","",IF(ISNA(SUMIF('1'!$CA:$CA,$C94,'1'!$CB:$CB)),0,SUMIF('1'!$CA:$CA,$C94,'1'!$CB:$CB)))-IF($D94="","",IF(ISNA(SUMIF('1'!$B:$B,$D94,'1'!$L:$L)),0,SUMIF('1'!$B:$B,$D94,'1'!$L:$L)))))</f>
        <v/>
      </c>
      <c r="G94" s="34" t="str">
        <f>IF($D94="","",(IF($C94="","",IF(ISNA(SUMIF('2'!$CA:$CA,$C94,'2'!$CB:$CB)),0,SUMIF('2'!$CA:$CA,$C94,'2'!$CB:$CB)))-IF($D94="","",IF(ISNA(SUMIF('2'!$B:$B,$D94,'2'!$L:$L)),0,SUMIF('2'!$B:$B,$D94,'2'!$L:$L)))))</f>
        <v/>
      </c>
      <c r="H94" s="34" t="str">
        <f>IF($D94="","",(IF($C94="","",IF(ISNA(SUMIF('3'!$CA:$CA,$C94,'3'!$CB:$CB)),0,SUMIF('3'!$CA:$CA,$C94,'3'!$CB:$CB)))-IF($D94="","",IF(ISNA(SUMIF('3'!$B:$B,$D94,'3'!$L:$L)),0,SUMIF('3'!$B:$B,$D94,'3'!$L:$L)))))</f>
        <v/>
      </c>
      <c r="I94" s="34" t="str">
        <f>IF($D94="","",(IF($C94="","",IF(ISNA(SUMIF('4'!$CA:$CA,$C94,'4'!$CB:$CB)),0,SUMIF('4'!$CA:$CA,$C94,'4'!$CB:$CB)))-IF($D94="","",IF(ISNA(SUMIF('4'!$B:$B,$D94,'4'!$L:$L)),0,SUMIF('4'!$B:$B,$D94,'4'!$L:$L)))))</f>
        <v/>
      </c>
      <c r="J94" s="34" t="str">
        <f>IF($D94="","",(IF($C94="","",IF(ISNA(SUMIF('5'!$CA:$CA,$C94,'5'!$CB:$CB)),0,SUMIF('5'!$CA:$CA,$C94,'5'!$CB:$CB)))-IF($D94="","",IF(ISNA(SUMIF('5'!$B:$B,$D94,'5'!$L:$L)),0,SUMIF('5'!$B:$B,$D94,'5'!$L:$L)))))</f>
        <v/>
      </c>
      <c r="K94" s="34" t="str">
        <f>IF($D94="","",(IF($C94="","",IF(ISNA(SUMIF('6'!$CA:$CA,$C94,'6'!$CB:$CB)),0,SUMIF('6'!$CA:$CA,$C94,'6'!$CB:$CB)))-IF($D94="","",IF(ISNA(SUMIF('6'!$B:$B,$D94,'6'!$L:$L)),0,SUMIF('6'!$B:$B,$D94,'6'!$L:$L)))))</f>
        <v/>
      </c>
      <c r="L94" s="34" t="str">
        <f>IF($D94="","",(IF($C94="","",IF(ISNA(SUMIF('7'!$CA:$CA,$C94,'7'!$CB:$CB)),0,SUMIF('7'!$CA:$CA,$C94,'7'!$CB:$CB)))-IF($D94="","",IF(ISNA(SUMIF('7'!$B:$B,$D94,'7'!$L:$L)),0,SUMIF('7'!$B:$B,$D94,'7'!$L:$L)))))</f>
        <v/>
      </c>
      <c r="M94" s="34" t="str">
        <f>IF($D94="","",(IF($C94="","",IF(ISNA(SUMIF('8'!$CA:$CA,$C94,'8'!$CB:$CB)),0,SUMIF('8'!$CA:$CA,$C94,'8'!$CB:$CB)))-IF($D94="","",IF(ISNA(SUMIF('8'!$B:$B,$D94,'8'!$L:$L)),0,SUMIF('8'!$B:$B,$D94,'8'!$L:$L)))))</f>
        <v/>
      </c>
      <c r="N94" s="34" t="str">
        <f>IF($D94="","",(IF($C94="","",IF(ISNA(SUMIF('9'!$CA:$CA,$C94,'9'!$CB:$CB)),0,SUMIF('9'!$CA:$CA,$C94,'9'!$CB:$CB)))-IF($D94="","",IF(ISNA(SUMIF('9'!$B:$B,$D94,'9'!$L:$L)),0,SUMIF('9'!$B:$B,$D94,'9'!$L:$L)))))</f>
        <v/>
      </c>
      <c r="O94" s="34" t="str">
        <f>IF($D94="","",(IF($C94="","",IF(ISNA(SUMIF('10'!$CA:$CA,$C94,'10'!$CB:$CB)),0,SUMIF('10'!$CA:$CA,$C94,'10'!$CB:$CB)))-IF($D94="","",IF(ISNA(SUMIF('10'!$B:$B,$D94,'10'!$L:$L)),0,SUMIF('10'!$B:$B,$D94,'10'!$L:$L)))))</f>
        <v/>
      </c>
      <c r="P94" s="34" t="str">
        <f>IF($D94="","",(IF($C94="","",IF(ISNA(SUMIF('11'!$CA:$CA,$C94,'11'!$CB:$CB)),0,SUMIF('11'!$CA:$CA,$C94,'11'!$CB:$CB)))-IF($D94="","",IF(ISNA(SUMIF('11'!$B:$B,$D94,'11'!$L:$L)),0,SUMIF('11'!$B:$B,$D94,'11'!$L:$L)))))</f>
        <v/>
      </c>
      <c r="Q94" s="34" t="str">
        <f>IF($D94="","",(IF($C94="","",IF(ISNA(SUMIF('12'!$CA:$CA,$C94,'12'!$CB:$CB)),0,SUMIF('12'!$CA:$CA,$C94,'12'!$CB:$CB)))-IF($D94="","",IF(ISNA(SUMIF('12'!$B:$B,$D94,'12'!$L:$L)),0,SUMIF('12'!$B:$B,$D94,'12'!$L:$L)))))</f>
        <v/>
      </c>
      <c r="R94" s="34" t="str">
        <f>IF($D94="","",(IF($C94="","",IF(ISNA(SUMIF('13'!$CA:$CA,$C94,'13'!$CB:$CB)),0,SUMIF('13'!$CA:$CA,$C94,'13'!$CB:$CB)))-IF($D94="","",IF(ISNA(SUMIF('13'!$B:$B,$D94,'13'!$L:$L)),0,SUMIF('13'!$B:$B,$D94,'13'!$L:$L)))))</f>
        <v/>
      </c>
      <c r="S94" s="34" t="str">
        <f>IF($D94="","",(IF($C94="","",IF(ISNA(SUMIF('14'!$CA:$CA,$C94,'14'!$CB:$CB)),0,SUMIF('14'!$CA:$CA,$C94,'14'!$CB:$CB)))-IF($D94="","",IF(ISNA(SUMIF('14'!$B:$B,$D94,'14'!$L:$L)),0,SUMIF('14'!$B:$B,$D94,'14'!$L:$L)))))</f>
        <v/>
      </c>
      <c r="T94" s="34" t="str">
        <f>IF($D94="","",(IF($C94="","",IF(ISNA(SUMIF('15'!$CA:$CA,$C94,'15'!$CB:$CB)),0,SUMIF('15'!$CA:$CA,$C94,'15'!$CB:$CB)))-IF($D94="","",IF(ISNA(SUMIF('15'!$B:$B,$D94,'15'!$L:$L)),0,SUMIF('15'!$B:$B,$D94,'15'!$L:$L)))))</f>
        <v/>
      </c>
      <c r="U94" s="34" t="str">
        <f>IF($D94="","",(IF($C94="","",IF(ISNA(SUMIF('16'!$CA:$CA,$C94,'16'!$CB:$CB)),0,SUMIF('16'!$CA:$CA,$C94,'16'!$CB:$CB)))-IF($D94="","",IF(ISNA(SUMIF('16'!$B:$B,$D94,'16'!$L:$L)),0,SUMIF('16'!$B:$B,$D94,'16'!$L:$L)))))</f>
        <v/>
      </c>
      <c r="V94" s="34" t="str">
        <f>IF($D94="","",(IF($C94="","",IF(ISNA(SUMIF('17'!$CA:$CA,$C94,'17'!$CB:$CB)),0,SUMIF('17'!$CA:$CA,$C94,'17'!$CB:$CB)))-IF($D94="","",IF(ISNA(SUMIF('17'!$B:$B,$D94,'17'!$L:$L)),0,SUMIF('17'!$B:$B,$D94,'17'!$L:$L)))))</f>
        <v/>
      </c>
      <c r="W94" s="34" t="str">
        <f>IF($D94="","",(IF($C94="","",IF(ISNA(SUMIF('18'!$CA:$CA,$C94,'18'!$CB:$CB)),0,SUMIF('18'!$CA:$CA,$C94,'18'!$CB:$CB)))-IF($D94="","",IF(ISNA(SUMIF('18'!$B:$B,$D94,'18'!$L:$L)),0,SUMIF('18'!$B:$B,$D94,'18'!$L:$L)))))</f>
        <v/>
      </c>
      <c r="X94" s="34" t="str">
        <f>IF($D94="","",(IF($C94="","",IF(ISNA(SUMIF('19'!$CA:$CA,$C94,'19'!$CB:$CB)),0,SUMIF('19'!$CA:$CA,$C94,'19'!$CB:$CB)))-IF($D94="","",IF(ISNA(SUMIF('19'!$B:$B,$D94,'19'!$L:$L)),0,SUMIF('19'!$B:$B,$D94,'19'!$L:$L)))))</f>
        <v/>
      </c>
      <c r="Y94" s="34" t="str">
        <f>IF($D94="","",(IF($C94="","",IF(ISNA(SUMIF('20'!$CA:$CA,$C94,'20'!$CB:$CB)),0,SUMIF('20'!$CA:$CA,$C94,'20'!$CB:$CB)))-IF($D94="","",IF(ISNA(SUMIF('20'!$B:$B,$D94,'20'!$L:$L)),0,SUMIF('20'!$B:$B,$D94,'20'!$L:$L)))))</f>
        <v/>
      </c>
      <c r="Z94" s="34" t="str">
        <f>IF($D94="","",(IF($C94="","",IF(ISNA(SUMIF('21'!$CA:$CA,$C94,'21'!$CB:$CB)),0,SUMIF('21'!$CA:$CA,$C94,'21'!$CB:$CB)))-IF($D94="","",IF(ISNA(SUMIF('21'!$B:$B,$D94,'21'!$L:$L)),0,SUMIF('21'!$B:$B,$D94,'21'!$L:$L)))))</f>
        <v/>
      </c>
      <c r="AA94" s="34" t="str">
        <f>IF($D94="","",(IF($C94="","",IF(ISNA(SUMIF('22'!$CA:$CA,$C94,'22'!$CB:$CB)),0,SUMIF('22'!$CA:$CA,$C94,'22'!$CB:$CB)))-IF($D94="","",IF(ISNA(SUMIF('22'!$B:$B,$D94,'22'!$L:$L)),0,SUMIF('22'!$B:$B,$D94,'22'!$L:$L)))))</f>
        <v/>
      </c>
      <c r="AB94" s="34" t="str">
        <f>IF($D94="","",(IF($C94="","",IF(ISNA(SUMIF('23'!$CA:$CA,$C94,'23'!$CB:$CB)),0,SUMIF('23'!$CA:$CA,$C94,'23'!$CB:$CB)))-IF($D94="","",IF(ISNA(SUMIF('23'!$B:$B,$D94,'23'!$L:$L)),0,SUMIF('23'!$B:$B,$D94,'23'!$L:$L)))))</f>
        <v/>
      </c>
      <c r="AC94" s="34" t="str">
        <f>IF($D94="","",(IF($C94="","",IF(ISNA(SUMIF('24'!$CA:$CA,$C94,'24'!$CB:$CB)),0,SUMIF('24'!$CA:$CA,$C94,'24'!$CB:$CB)))-IF($D94="","",IF(ISNA(SUMIF('24'!$B:$B,$D94,'24'!$L:$L)),0,SUMIF('24'!$B:$B,$D94,'24'!$L:$L)))))</f>
        <v/>
      </c>
      <c r="AD94" s="34" t="str">
        <f>IF($D94="","",(IF($C94="","",IF(ISNA(SUMIF('25'!$CA:$CA,$C94,'25'!$CB:$CB)),0,SUMIF('25'!$CA:$CA,$C94,'25'!$CB:$CB)))-IF($D94="","",IF(ISNA(SUMIF('25'!$B:$B,$D94,'25'!$L:$L)),0,SUMIF('25'!$B:$B,$D94,'25'!$L:$L)))))</f>
        <v/>
      </c>
      <c r="AE94" s="34" t="str">
        <f>IF($D94="","",(IF($C94="","",IF(ISNA(SUMIF('26'!$CA:$CA,$C94,'26'!$CB:$CB)),0,SUMIF('26'!$CA:$CA,$C94,'26'!$CB:$CB)))-IF($D94="","",IF(ISNA(SUMIF('26'!$B:$B,$D94,'26'!$L:$L)),0,SUMIF('26'!$B:$B,$D94,'26'!$L:$L)))))</f>
        <v/>
      </c>
      <c r="AF94" s="34" t="str">
        <f>IF($D94="","",(IF($C94="","",IF(ISNA(SUMIF('27'!$CA:$CA,$C94,'27'!$CB:$CB)),0,SUMIF('27'!$CA:$CA,$C94,'27'!$CB:$CB)))-IF($D94="","",IF(ISNA(SUMIF('27'!$B:$B,$D94,'27'!$L:$L)),0,SUMIF('27'!$B:$B,$D94,'27'!$L:$L)))))</f>
        <v/>
      </c>
      <c r="AG94" s="34" t="str">
        <f>IF($D94="","",(IF($C94="","",IF(ISNA(SUMIF('28'!$CA:$CA,$C94,'28'!$CB:$CB)),0,SUMIF('28'!$CA:$CA,$C94,'28'!$CB:$CB)))-IF($D94="","",IF(ISNA(SUMIF('28'!$B:$B,$D94,'28'!$L:$L)),0,SUMIF('28'!$B:$B,$D94,'28'!$L:$L)))))</f>
        <v/>
      </c>
      <c r="AH94" s="34" t="str">
        <f>IF($D94="","",(IF($C94="","",IF(ISNA(SUMIF('29'!$CA:$CA,$C94,'29'!$CB:$CB)),0,SUMIF('29'!$CA:$CA,$C94,'29'!$CB:$CB)))-IF($D94="","",IF(ISNA(SUMIF('29'!$B:$B,$D94,'29'!$L:$L)),0,SUMIF('29'!$B:$B,$D94,'29'!$L:$L)))))</f>
        <v/>
      </c>
      <c r="AI94" s="34" t="str">
        <f>IF($D94="","",(IF($C94="","",IF(ISNA(SUMIF('30'!$CA:$CA,$C94,'30'!$CB:$CB)),0,SUMIF('30'!$CA:$CA,$C94,'30'!$CB:$CB)))-IF($D94="","",IF(ISNA(SUMIF('30'!$B:$B,$D94,'30'!$L:$L)),0,SUMIF('30'!$B:$B,$D94,'30'!$L:$L)))))</f>
        <v/>
      </c>
      <c r="AJ94" s="34" t="str">
        <f>IF($D94="","",(IF($C94="","",IF(ISNA(SUMIF('31'!$CA:$CA,$C94,'31'!$CB:$CB)),0,SUMIF('31'!$CA:$CA,$C94,'31'!$CB:$CB)))-IF($D94="","",IF(ISNA(SUMIF('31'!$B:$B,$D94,'31'!$L:$L)),0,SUMIF('31'!$B:$B,$D94,'31'!$L:$L)))))</f>
        <v/>
      </c>
      <c r="AK94" s="35" t="str">
        <f t="shared" si="4"/>
        <v/>
      </c>
      <c r="AL94" s="31" t="str">
        <f t="shared" si="5"/>
        <v/>
      </c>
    </row>
    <row r="95" spans="1:38" ht="18" hidden="1" x14ac:dyDescent="0.25">
      <c r="A95" s="19">
        <v>89</v>
      </c>
      <c r="C95" s="39" t="str">
        <f>IF(D95="","",VLOOKUP('CUADRO GENERADO'!D95,'BASE DATOS CONDUCTORES'!B:C,2,FALSE))</f>
        <v/>
      </c>
      <c r="D95" s="28" t="str">
        <f>IFERROR(VLOOKUP(A95,'BASE DATOS CONDUCTORES'!$X$4:$AB$403,5,FALSE),"")</f>
        <v/>
      </c>
      <c r="E95" s="34" t="str">
        <f>IF(ISNA(VLOOKUP(D95,SALDOS!C:D,2,FALSE)),"",VLOOKUP(D95,SALDOS!C:D,2,FALSE))</f>
        <v/>
      </c>
      <c r="F95" s="34" t="str">
        <f>IF($D95="","",(IF($C95="","",IF(ISNA(SUMIF('1'!$CA:$CA,$C95,'1'!$CB:$CB)),0,SUMIF('1'!$CA:$CA,$C95,'1'!$CB:$CB)))-IF($D95="","",IF(ISNA(SUMIF('1'!$B:$B,$D95,'1'!$L:$L)),0,SUMIF('1'!$B:$B,$D95,'1'!$L:$L)))))</f>
        <v/>
      </c>
      <c r="G95" s="34" t="str">
        <f>IF($D95="","",(IF($C95="","",IF(ISNA(SUMIF('2'!$CA:$CA,$C95,'2'!$CB:$CB)),0,SUMIF('2'!$CA:$CA,$C95,'2'!$CB:$CB)))-IF($D95="","",IF(ISNA(SUMIF('2'!$B:$B,$D95,'2'!$L:$L)),0,SUMIF('2'!$B:$B,$D95,'2'!$L:$L)))))</f>
        <v/>
      </c>
      <c r="H95" s="34" t="str">
        <f>IF($D95="","",(IF($C95="","",IF(ISNA(SUMIF('3'!$CA:$CA,$C95,'3'!$CB:$CB)),0,SUMIF('3'!$CA:$CA,$C95,'3'!$CB:$CB)))-IF($D95="","",IF(ISNA(SUMIF('3'!$B:$B,$D95,'3'!$L:$L)),0,SUMIF('3'!$B:$B,$D95,'3'!$L:$L)))))</f>
        <v/>
      </c>
      <c r="I95" s="34" t="str">
        <f>IF($D95="","",(IF($C95="","",IF(ISNA(SUMIF('4'!$CA:$CA,$C95,'4'!$CB:$CB)),0,SUMIF('4'!$CA:$CA,$C95,'4'!$CB:$CB)))-IF($D95="","",IF(ISNA(SUMIF('4'!$B:$B,$D95,'4'!$L:$L)),0,SUMIF('4'!$B:$B,$D95,'4'!$L:$L)))))</f>
        <v/>
      </c>
      <c r="J95" s="34" t="str">
        <f>IF($D95="","",(IF($C95="","",IF(ISNA(SUMIF('5'!$CA:$CA,$C95,'5'!$CB:$CB)),0,SUMIF('5'!$CA:$CA,$C95,'5'!$CB:$CB)))-IF($D95="","",IF(ISNA(SUMIF('5'!$B:$B,$D95,'5'!$L:$L)),0,SUMIF('5'!$B:$B,$D95,'5'!$L:$L)))))</f>
        <v/>
      </c>
      <c r="K95" s="34" t="str">
        <f>IF($D95="","",(IF($C95="","",IF(ISNA(SUMIF('6'!$CA:$CA,$C95,'6'!$CB:$CB)),0,SUMIF('6'!$CA:$CA,$C95,'6'!$CB:$CB)))-IF($D95="","",IF(ISNA(SUMIF('6'!$B:$B,$D95,'6'!$L:$L)),0,SUMIF('6'!$B:$B,$D95,'6'!$L:$L)))))</f>
        <v/>
      </c>
      <c r="L95" s="34" t="str">
        <f>IF($D95="","",(IF($C95="","",IF(ISNA(SUMIF('7'!$CA:$CA,$C95,'7'!$CB:$CB)),0,SUMIF('7'!$CA:$CA,$C95,'7'!$CB:$CB)))-IF($D95="","",IF(ISNA(SUMIF('7'!$B:$B,$D95,'7'!$L:$L)),0,SUMIF('7'!$B:$B,$D95,'7'!$L:$L)))))</f>
        <v/>
      </c>
      <c r="M95" s="34" t="str">
        <f>IF($D95="","",(IF($C95="","",IF(ISNA(SUMIF('8'!$CA:$CA,$C95,'8'!$CB:$CB)),0,SUMIF('8'!$CA:$CA,$C95,'8'!$CB:$CB)))-IF($D95="","",IF(ISNA(SUMIF('8'!$B:$B,$D95,'8'!$L:$L)),0,SUMIF('8'!$B:$B,$D95,'8'!$L:$L)))))</f>
        <v/>
      </c>
      <c r="N95" s="34" t="str">
        <f>IF($D95="","",(IF($C95="","",IF(ISNA(SUMIF('9'!$CA:$CA,$C95,'9'!$CB:$CB)),0,SUMIF('9'!$CA:$CA,$C95,'9'!$CB:$CB)))-IF($D95="","",IF(ISNA(SUMIF('9'!$B:$B,$D95,'9'!$L:$L)),0,SUMIF('9'!$B:$B,$D95,'9'!$L:$L)))))</f>
        <v/>
      </c>
      <c r="O95" s="34" t="str">
        <f>IF($D95="","",(IF($C95="","",IF(ISNA(SUMIF('10'!$CA:$CA,$C95,'10'!$CB:$CB)),0,SUMIF('10'!$CA:$CA,$C95,'10'!$CB:$CB)))-IF($D95="","",IF(ISNA(SUMIF('10'!$B:$B,$D95,'10'!$L:$L)),0,SUMIF('10'!$B:$B,$D95,'10'!$L:$L)))))</f>
        <v/>
      </c>
      <c r="P95" s="34" t="str">
        <f>IF($D95="","",(IF($C95="","",IF(ISNA(SUMIF('11'!$CA:$CA,$C95,'11'!$CB:$CB)),0,SUMIF('11'!$CA:$CA,$C95,'11'!$CB:$CB)))-IF($D95="","",IF(ISNA(SUMIF('11'!$B:$B,$D95,'11'!$L:$L)),0,SUMIF('11'!$B:$B,$D95,'11'!$L:$L)))))</f>
        <v/>
      </c>
      <c r="Q95" s="34" t="str">
        <f>IF($D95="","",(IF($C95="","",IF(ISNA(SUMIF('12'!$CA:$CA,$C95,'12'!$CB:$CB)),0,SUMIF('12'!$CA:$CA,$C95,'12'!$CB:$CB)))-IF($D95="","",IF(ISNA(SUMIF('12'!$B:$B,$D95,'12'!$L:$L)),0,SUMIF('12'!$B:$B,$D95,'12'!$L:$L)))))</f>
        <v/>
      </c>
      <c r="R95" s="34" t="str">
        <f>IF($D95="","",(IF($C95="","",IF(ISNA(SUMIF('13'!$CA:$CA,$C95,'13'!$CB:$CB)),0,SUMIF('13'!$CA:$CA,$C95,'13'!$CB:$CB)))-IF($D95="","",IF(ISNA(SUMIF('13'!$B:$B,$D95,'13'!$L:$L)),0,SUMIF('13'!$B:$B,$D95,'13'!$L:$L)))))</f>
        <v/>
      </c>
      <c r="S95" s="34" t="str">
        <f>IF($D95="","",(IF($C95="","",IF(ISNA(SUMIF('14'!$CA:$CA,$C95,'14'!$CB:$CB)),0,SUMIF('14'!$CA:$CA,$C95,'14'!$CB:$CB)))-IF($D95="","",IF(ISNA(SUMIF('14'!$B:$B,$D95,'14'!$L:$L)),0,SUMIF('14'!$B:$B,$D95,'14'!$L:$L)))))</f>
        <v/>
      </c>
      <c r="T95" s="34" t="str">
        <f>IF($D95="","",(IF($C95="","",IF(ISNA(SUMIF('15'!$CA:$CA,$C95,'15'!$CB:$CB)),0,SUMIF('15'!$CA:$CA,$C95,'15'!$CB:$CB)))-IF($D95="","",IF(ISNA(SUMIF('15'!$B:$B,$D95,'15'!$L:$L)),0,SUMIF('15'!$B:$B,$D95,'15'!$L:$L)))))</f>
        <v/>
      </c>
      <c r="U95" s="34" t="str">
        <f>IF($D95="","",(IF($C95="","",IF(ISNA(SUMIF('16'!$CA:$CA,$C95,'16'!$CB:$CB)),0,SUMIF('16'!$CA:$CA,$C95,'16'!$CB:$CB)))-IF($D95="","",IF(ISNA(SUMIF('16'!$B:$B,$D95,'16'!$L:$L)),0,SUMIF('16'!$B:$B,$D95,'16'!$L:$L)))))</f>
        <v/>
      </c>
      <c r="V95" s="34" t="str">
        <f>IF($D95="","",(IF($C95="","",IF(ISNA(SUMIF('17'!$CA:$CA,$C95,'17'!$CB:$CB)),0,SUMIF('17'!$CA:$CA,$C95,'17'!$CB:$CB)))-IF($D95="","",IF(ISNA(SUMIF('17'!$B:$B,$D95,'17'!$L:$L)),0,SUMIF('17'!$B:$B,$D95,'17'!$L:$L)))))</f>
        <v/>
      </c>
      <c r="W95" s="34" t="str">
        <f>IF($D95="","",(IF($C95="","",IF(ISNA(SUMIF('18'!$CA:$CA,$C95,'18'!$CB:$CB)),0,SUMIF('18'!$CA:$CA,$C95,'18'!$CB:$CB)))-IF($D95="","",IF(ISNA(SUMIF('18'!$B:$B,$D95,'18'!$L:$L)),0,SUMIF('18'!$B:$B,$D95,'18'!$L:$L)))))</f>
        <v/>
      </c>
      <c r="X95" s="34" t="str">
        <f>IF($D95="","",(IF($C95="","",IF(ISNA(SUMIF('19'!$CA:$CA,$C95,'19'!$CB:$CB)),0,SUMIF('19'!$CA:$CA,$C95,'19'!$CB:$CB)))-IF($D95="","",IF(ISNA(SUMIF('19'!$B:$B,$D95,'19'!$L:$L)),0,SUMIF('19'!$B:$B,$D95,'19'!$L:$L)))))</f>
        <v/>
      </c>
      <c r="Y95" s="34" t="str">
        <f>IF($D95="","",(IF($C95="","",IF(ISNA(SUMIF('20'!$CA:$CA,$C95,'20'!$CB:$CB)),0,SUMIF('20'!$CA:$CA,$C95,'20'!$CB:$CB)))-IF($D95="","",IF(ISNA(SUMIF('20'!$B:$B,$D95,'20'!$L:$L)),0,SUMIF('20'!$B:$B,$D95,'20'!$L:$L)))))</f>
        <v/>
      </c>
      <c r="Z95" s="34" t="str">
        <f>IF($D95="","",(IF($C95="","",IF(ISNA(SUMIF('21'!$CA:$CA,$C95,'21'!$CB:$CB)),0,SUMIF('21'!$CA:$CA,$C95,'21'!$CB:$CB)))-IF($D95="","",IF(ISNA(SUMIF('21'!$B:$B,$D95,'21'!$L:$L)),0,SUMIF('21'!$B:$B,$D95,'21'!$L:$L)))))</f>
        <v/>
      </c>
      <c r="AA95" s="34" t="str">
        <f>IF($D95="","",(IF($C95="","",IF(ISNA(SUMIF('22'!$CA:$CA,$C95,'22'!$CB:$CB)),0,SUMIF('22'!$CA:$CA,$C95,'22'!$CB:$CB)))-IF($D95="","",IF(ISNA(SUMIF('22'!$B:$B,$D95,'22'!$L:$L)),0,SUMIF('22'!$B:$B,$D95,'22'!$L:$L)))))</f>
        <v/>
      </c>
      <c r="AB95" s="34" t="str">
        <f>IF($D95="","",(IF($C95="","",IF(ISNA(SUMIF('23'!$CA:$CA,$C95,'23'!$CB:$CB)),0,SUMIF('23'!$CA:$CA,$C95,'23'!$CB:$CB)))-IF($D95="","",IF(ISNA(SUMIF('23'!$B:$B,$D95,'23'!$L:$L)),0,SUMIF('23'!$B:$B,$D95,'23'!$L:$L)))))</f>
        <v/>
      </c>
      <c r="AC95" s="34" t="str">
        <f>IF($D95="","",(IF($C95="","",IF(ISNA(SUMIF('24'!$CA:$CA,$C95,'24'!$CB:$CB)),0,SUMIF('24'!$CA:$CA,$C95,'24'!$CB:$CB)))-IF($D95="","",IF(ISNA(SUMIF('24'!$B:$B,$D95,'24'!$L:$L)),0,SUMIF('24'!$B:$B,$D95,'24'!$L:$L)))))</f>
        <v/>
      </c>
      <c r="AD95" s="34" t="str">
        <f>IF($D95="","",(IF($C95="","",IF(ISNA(SUMIF('25'!$CA:$CA,$C95,'25'!$CB:$CB)),0,SUMIF('25'!$CA:$CA,$C95,'25'!$CB:$CB)))-IF($D95="","",IF(ISNA(SUMIF('25'!$B:$B,$D95,'25'!$L:$L)),0,SUMIF('25'!$B:$B,$D95,'25'!$L:$L)))))</f>
        <v/>
      </c>
      <c r="AE95" s="34" t="str">
        <f>IF($D95="","",(IF($C95="","",IF(ISNA(SUMIF('26'!$CA:$CA,$C95,'26'!$CB:$CB)),0,SUMIF('26'!$CA:$CA,$C95,'26'!$CB:$CB)))-IF($D95="","",IF(ISNA(SUMIF('26'!$B:$B,$D95,'26'!$L:$L)),0,SUMIF('26'!$B:$B,$D95,'26'!$L:$L)))))</f>
        <v/>
      </c>
      <c r="AF95" s="34" t="str">
        <f>IF($D95="","",(IF($C95="","",IF(ISNA(SUMIF('27'!$CA:$CA,$C95,'27'!$CB:$CB)),0,SUMIF('27'!$CA:$CA,$C95,'27'!$CB:$CB)))-IF($D95="","",IF(ISNA(SUMIF('27'!$B:$B,$D95,'27'!$L:$L)),0,SUMIF('27'!$B:$B,$D95,'27'!$L:$L)))))</f>
        <v/>
      </c>
      <c r="AG95" s="34" t="str">
        <f>IF($D95="","",(IF($C95="","",IF(ISNA(SUMIF('28'!$CA:$CA,$C95,'28'!$CB:$CB)),0,SUMIF('28'!$CA:$CA,$C95,'28'!$CB:$CB)))-IF($D95="","",IF(ISNA(SUMIF('28'!$B:$B,$D95,'28'!$L:$L)),0,SUMIF('28'!$B:$B,$D95,'28'!$L:$L)))))</f>
        <v/>
      </c>
      <c r="AH95" s="34" t="str">
        <f>IF($D95="","",(IF($C95="","",IF(ISNA(SUMIF('29'!$CA:$CA,$C95,'29'!$CB:$CB)),0,SUMIF('29'!$CA:$CA,$C95,'29'!$CB:$CB)))-IF($D95="","",IF(ISNA(SUMIF('29'!$B:$B,$D95,'29'!$L:$L)),0,SUMIF('29'!$B:$B,$D95,'29'!$L:$L)))))</f>
        <v/>
      </c>
      <c r="AI95" s="34" t="str">
        <f>IF($D95="","",(IF($C95="","",IF(ISNA(SUMIF('30'!$CA:$CA,$C95,'30'!$CB:$CB)),0,SUMIF('30'!$CA:$CA,$C95,'30'!$CB:$CB)))-IF($D95="","",IF(ISNA(SUMIF('30'!$B:$B,$D95,'30'!$L:$L)),0,SUMIF('30'!$B:$B,$D95,'30'!$L:$L)))))</f>
        <v/>
      </c>
      <c r="AJ95" s="34" t="str">
        <f>IF($D95="","",(IF($C95="","",IF(ISNA(SUMIF('31'!$CA:$CA,$C95,'31'!$CB:$CB)),0,SUMIF('31'!$CA:$CA,$C95,'31'!$CB:$CB)))-IF($D95="","",IF(ISNA(SUMIF('31'!$B:$B,$D95,'31'!$L:$L)),0,SUMIF('31'!$B:$B,$D95,'31'!$L:$L)))))</f>
        <v/>
      </c>
      <c r="AK95" s="35" t="str">
        <f t="shared" si="4"/>
        <v/>
      </c>
      <c r="AL95" s="31" t="str">
        <f t="shared" si="5"/>
        <v/>
      </c>
    </row>
    <row r="96" spans="1:38" ht="18" hidden="1" x14ac:dyDescent="0.25">
      <c r="A96" s="19">
        <v>90</v>
      </c>
      <c r="C96" s="39" t="str">
        <f>IF(D96="","",VLOOKUP('CUADRO GENERADO'!D96,'BASE DATOS CONDUCTORES'!B:C,2,FALSE))</f>
        <v/>
      </c>
      <c r="D96" s="28" t="str">
        <f>IFERROR(VLOOKUP(A96,'BASE DATOS CONDUCTORES'!$X$4:$AB$403,5,FALSE),"")</f>
        <v/>
      </c>
      <c r="E96" s="34" t="str">
        <f>IF(ISNA(VLOOKUP(D96,SALDOS!C:D,2,FALSE)),"",VLOOKUP(D96,SALDOS!C:D,2,FALSE))</f>
        <v/>
      </c>
      <c r="F96" s="34" t="str">
        <f>IF($D96="","",(IF($C96="","",IF(ISNA(SUMIF('1'!$CA:$CA,$C96,'1'!$CB:$CB)),0,SUMIF('1'!$CA:$CA,$C96,'1'!$CB:$CB)))-IF($D96="","",IF(ISNA(SUMIF('1'!$B:$B,$D96,'1'!$L:$L)),0,SUMIF('1'!$B:$B,$D96,'1'!$L:$L)))))</f>
        <v/>
      </c>
      <c r="G96" s="34" t="str">
        <f>IF($D96="","",(IF($C96="","",IF(ISNA(SUMIF('2'!$CA:$CA,$C96,'2'!$CB:$CB)),0,SUMIF('2'!$CA:$CA,$C96,'2'!$CB:$CB)))-IF($D96="","",IF(ISNA(SUMIF('2'!$B:$B,$D96,'2'!$L:$L)),0,SUMIF('2'!$B:$B,$D96,'2'!$L:$L)))))</f>
        <v/>
      </c>
      <c r="H96" s="34" t="str">
        <f>IF($D96="","",(IF($C96="","",IF(ISNA(SUMIF('3'!$CA:$CA,$C96,'3'!$CB:$CB)),0,SUMIF('3'!$CA:$CA,$C96,'3'!$CB:$CB)))-IF($D96="","",IF(ISNA(SUMIF('3'!$B:$B,$D96,'3'!$L:$L)),0,SUMIF('3'!$B:$B,$D96,'3'!$L:$L)))))</f>
        <v/>
      </c>
      <c r="I96" s="34" t="str">
        <f>IF($D96="","",(IF($C96="","",IF(ISNA(SUMIF('4'!$CA:$CA,$C96,'4'!$CB:$CB)),0,SUMIF('4'!$CA:$CA,$C96,'4'!$CB:$CB)))-IF($D96="","",IF(ISNA(SUMIF('4'!$B:$B,$D96,'4'!$L:$L)),0,SUMIF('4'!$B:$B,$D96,'4'!$L:$L)))))</f>
        <v/>
      </c>
      <c r="J96" s="34" t="str">
        <f>IF($D96="","",(IF($C96="","",IF(ISNA(SUMIF('5'!$CA:$CA,$C96,'5'!$CB:$CB)),0,SUMIF('5'!$CA:$CA,$C96,'5'!$CB:$CB)))-IF($D96="","",IF(ISNA(SUMIF('5'!$B:$B,$D96,'5'!$L:$L)),0,SUMIF('5'!$B:$B,$D96,'5'!$L:$L)))))</f>
        <v/>
      </c>
      <c r="K96" s="34" t="str">
        <f>IF($D96="","",(IF($C96="","",IF(ISNA(SUMIF('6'!$CA:$CA,$C96,'6'!$CB:$CB)),0,SUMIF('6'!$CA:$CA,$C96,'6'!$CB:$CB)))-IF($D96="","",IF(ISNA(SUMIF('6'!$B:$B,$D96,'6'!$L:$L)),0,SUMIF('6'!$B:$B,$D96,'6'!$L:$L)))))</f>
        <v/>
      </c>
      <c r="L96" s="34" t="str">
        <f>IF($D96="","",(IF($C96="","",IF(ISNA(SUMIF('7'!$CA:$CA,$C96,'7'!$CB:$CB)),0,SUMIF('7'!$CA:$CA,$C96,'7'!$CB:$CB)))-IF($D96="","",IF(ISNA(SUMIF('7'!$B:$B,$D96,'7'!$L:$L)),0,SUMIF('7'!$B:$B,$D96,'7'!$L:$L)))))</f>
        <v/>
      </c>
      <c r="M96" s="34" t="str">
        <f>IF($D96="","",(IF($C96="","",IF(ISNA(SUMIF('8'!$CA:$CA,$C96,'8'!$CB:$CB)),0,SUMIF('8'!$CA:$CA,$C96,'8'!$CB:$CB)))-IF($D96="","",IF(ISNA(SUMIF('8'!$B:$B,$D96,'8'!$L:$L)),0,SUMIF('8'!$B:$B,$D96,'8'!$L:$L)))))</f>
        <v/>
      </c>
      <c r="N96" s="34" t="str">
        <f>IF($D96="","",(IF($C96="","",IF(ISNA(SUMIF('9'!$CA:$CA,$C96,'9'!$CB:$CB)),0,SUMIF('9'!$CA:$CA,$C96,'9'!$CB:$CB)))-IF($D96="","",IF(ISNA(SUMIF('9'!$B:$B,$D96,'9'!$L:$L)),0,SUMIF('9'!$B:$B,$D96,'9'!$L:$L)))))</f>
        <v/>
      </c>
      <c r="O96" s="34" t="str">
        <f>IF($D96="","",(IF($C96="","",IF(ISNA(SUMIF('10'!$CA:$CA,$C96,'10'!$CB:$CB)),0,SUMIF('10'!$CA:$CA,$C96,'10'!$CB:$CB)))-IF($D96="","",IF(ISNA(SUMIF('10'!$B:$B,$D96,'10'!$L:$L)),0,SUMIF('10'!$B:$B,$D96,'10'!$L:$L)))))</f>
        <v/>
      </c>
      <c r="P96" s="34" t="str">
        <f>IF($D96="","",(IF($C96="","",IF(ISNA(SUMIF('11'!$CA:$CA,$C96,'11'!$CB:$CB)),0,SUMIF('11'!$CA:$CA,$C96,'11'!$CB:$CB)))-IF($D96="","",IF(ISNA(SUMIF('11'!$B:$B,$D96,'11'!$L:$L)),0,SUMIF('11'!$B:$B,$D96,'11'!$L:$L)))))</f>
        <v/>
      </c>
      <c r="Q96" s="34" t="str">
        <f>IF($D96="","",(IF($C96="","",IF(ISNA(SUMIF('12'!$CA:$CA,$C96,'12'!$CB:$CB)),0,SUMIF('12'!$CA:$CA,$C96,'12'!$CB:$CB)))-IF($D96="","",IF(ISNA(SUMIF('12'!$B:$B,$D96,'12'!$L:$L)),0,SUMIF('12'!$B:$B,$D96,'12'!$L:$L)))))</f>
        <v/>
      </c>
      <c r="R96" s="34" t="str">
        <f>IF($D96="","",(IF($C96="","",IF(ISNA(SUMIF('13'!$CA:$CA,$C96,'13'!$CB:$CB)),0,SUMIF('13'!$CA:$CA,$C96,'13'!$CB:$CB)))-IF($D96="","",IF(ISNA(SUMIF('13'!$B:$B,$D96,'13'!$L:$L)),0,SUMIF('13'!$B:$B,$D96,'13'!$L:$L)))))</f>
        <v/>
      </c>
      <c r="S96" s="34" t="str">
        <f>IF($D96="","",(IF($C96="","",IF(ISNA(SUMIF('14'!$CA:$CA,$C96,'14'!$CB:$CB)),0,SUMIF('14'!$CA:$CA,$C96,'14'!$CB:$CB)))-IF($D96="","",IF(ISNA(SUMIF('14'!$B:$B,$D96,'14'!$L:$L)),0,SUMIF('14'!$B:$B,$D96,'14'!$L:$L)))))</f>
        <v/>
      </c>
      <c r="T96" s="34" t="str">
        <f>IF($D96="","",(IF($C96="","",IF(ISNA(SUMIF('15'!$CA:$CA,$C96,'15'!$CB:$CB)),0,SUMIF('15'!$CA:$CA,$C96,'15'!$CB:$CB)))-IF($D96="","",IF(ISNA(SUMIF('15'!$B:$B,$D96,'15'!$L:$L)),0,SUMIF('15'!$B:$B,$D96,'15'!$L:$L)))))</f>
        <v/>
      </c>
      <c r="U96" s="34" t="str">
        <f>IF($D96="","",(IF($C96="","",IF(ISNA(SUMIF('16'!$CA:$CA,$C96,'16'!$CB:$CB)),0,SUMIF('16'!$CA:$CA,$C96,'16'!$CB:$CB)))-IF($D96="","",IF(ISNA(SUMIF('16'!$B:$B,$D96,'16'!$L:$L)),0,SUMIF('16'!$B:$B,$D96,'16'!$L:$L)))))</f>
        <v/>
      </c>
      <c r="V96" s="34" t="str">
        <f>IF($D96="","",(IF($C96="","",IF(ISNA(SUMIF('17'!$CA:$CA,$C96,'17'!$CB:$CB)),0,SUMIF('17'!$CA:$CA,$C96,'17'!$CB:$CB)))-IF($D96="","",IF(ISNA(SUMIF('17'!$B:$B,$D96,'17'!$L:$L)),0,SUMIF('17'!$B:$B,$D96,'17'!$L:$L)))))</f>
        <v/>
      </c>
      <c r="W96" s="34" t="str">
        <f>IF($D96="","",(IF($C96="","",IF(ISNA(SUMIF('18'!$CA:$CA,$C96,'18'!$CB:$CB)),0,SUMIF('18'!$CA:$CA,$C96,'18'!$CB:$CB)))-IF($D96="","",IF(ISNA(SUMIF('18'!$B:$B,$D96,'18'!$L:$L)),0,SUMIF('18'!$B:$B,$D96,'18'!$L:$L)))))</f>
        <v/>
      </c>
      <c r="X96" s="34" t="str">
        <f>IF($D96="","",(IF($C96="","",IF(ISNA(SUMIF('19'!$CA:$CA,$C96,'19'!$CB:$CB)),0,SUMIF('19'!$CA:$CA,$C96,'19'!$CB:$CB)))-IF($D96="","",IF(ISNA(SUMIF('19'!$B:$B,$D96,'19'!$L:$L)),0,SUMIF('19'!$B:$B,$D96,'19'!$L:$L)))))</f>
        <v/>
      </c>
      <c r="Y96" s="34" t="str">
        <f>IF($D96="","",(IF($C96="","",IF(ISNA(SUMIF('20'!$CA:$CA,$C96,'20'!$CB:$CB)),0,SUMIF('20'!$CA:$CA,$C96,'20'!$CB:$CB)))-IF($D96="","",IF(ISNA(SUMIF('20'!$B:$B,$D96,'20'!$L:$L)),0,SUMIF('20'!$B:$B,$D96,'20'!$L:$L)))))</f>
        <v/>
      </c>
      <c r="Z96" s="34" t="str">
        <f>IF($D96="","",(IF($C96="","",IF(ISNA(SUMIF('21'!$CA:$CA,$C96,'21'!$CB:$CB)),0,SUMIF('21'!$CA:$CA,$C96,'21'!$CB:$CB)))-IF($D96="","",IF(ISNA(SUMIF('21'!$B:$B,$D96,'21'!$L:$L)),0,SUMIF('21'!$B:$B,$D96,'21'!$L:$L)))))</f>
        <v/>
      </c>
      <c r="AA96" s="34" t="str">
        <f>IF($D96="","",(IF($C96="","",IF(ISNA(SUMIF('22'!$CA:$CA,$C96,'22'!$CB:$CB)),0,SUMIF('22'!$CA:$CA,$C96,'22'!$CB:$CB)))-IF($D96="","",IF(ISNA(SUMIF('22'!$B:$B,$D96,'22'!$L:$L)),0,SUMIF('22'!$B:$B,$D96,'22'!$L:$L)))))</f>
        <v/>
      </c>
      <c r="AB96" s="34" t="str">
        <f>IF($D96="","",(IF($C96="","",IF(ISNA(SUMIF('23'!$CA:$CA,$C96,'23'!$CB:$CB)),0,SUMIF('23'!$CA:$CA,$C96,'23'!$CB:$CB)))-IF($D96="","",IF(ISNA(SUMIF('23'!$B:$B,$D96,'23'!$L:$L)),0,SUMIF('23'!$B:$B,$D96,'23'!$L:$L)))))</f>
        <v/>
      </c>
      <c r="AC96" s="34" t="str">
        <f>IF($D96="","",(IF($C96="","",IF(ISNA(SUMIF('24'!$CA:$CA,$C96,'24'!$CB:$CB)),0,SUMIF('24'!$CA:$CA,$C96,'24'!$CB:$CB)))-IF($D96="","",IF(ISNA(SUMIF('24'!$B:$B,$D96,'24'!$L:$L)),0,SUMIF('24'!$B:$B,$D96,'24'!$L:$L)))))</f>
        <v/>
      </c>
      <c r="AD96" s="34" t="str">
        <f>IF($D96="","",(IF($C96="","",IF(ISNA(SUMIF('25'!$CA:$CA,$C96,'25'!$CB:$CB)),0,SUMIF('25'!$CA:$CA,$C96,'25'!$CB:$CB)))-IF($D96="","",IF(ISNA(SUMIF('25'!$B:$B,$D96,'25'!$L:$L)),0,SUMIF('25'!$B:$B,$D96,'25'!$L:$L)))))</f>
        <v/>
      </c>
      <c r="AE96" s="34" t="str">
        <f>IF($D96="","",(IF($C96="","",IF(ISNA(SUMIF('26'!$CA:$CA,$C96,'26'!$CB:$CB)),0,SUMIF('26'!$CA:$CA,$C96,'26'!$CB:$CB)))-IF($D96="","",IF(ISNA(SUMIF('26'!$B:$B,$D96,'26'!$L:$L)),0,SUMIF('26'!$B:$B,$D96,'26'!$L:$L)))))</f>
        <v/>
      </c>
      <c r="AF96" s="34" t="str">
        <f>IF($D96="","",(IF($C96="","",IF(ISNA(SUMIF('27'!$CA:$CA,$C96,'27'!$CB:$CB)),0,SUMIF('27'!$CA:$CA,$C96,'27'!$CB:$CB)))-IF($D96="","",IF(ISNA(SUMIF('27'!$B:$B,$D96,'27'!$L:$L)),0,SUMIF('27'!$B:$B,$D96,'27'!$L:$L)))))</f>
        <v/>
      </c>
      <c r="AG96" s="34" t="str">
        <f>IF($D96="","",(IF($C96="","",IF(ISNA(SUMIF('28'!$CA:$CA,$C96,'28'!$CB:$CB)),0,SUMIF('28'!$CA:$CA,$C96,'28'!$CB:$CB)))-IF($D96="","",IF(ISNA(SUMIF('28'!$B:$B,$D96,'28'!$L:$L)),0,SUMIF('28'!$B:$B,$D96,'28'!$L:$L)))))</f>
        <v/>
      </c>
      <c r="AH96" s="34" t="str">
        <f>IF($D96="","",(IF($C96="","",IF(ISNA(SUMIF('29'!$CA:$CA,$C96,'29'!$CB:$CB)),0,SUMIF('29'!$CA:$CA,$C96,'29'!$CB:$CB)))-IF($D96="","",IF(ISNA(SUMIF('29'!$B:$B,$D96,'29'!$L:$L)),0,SUMIF('29'!$B:$B,$D96,'29'!$L:$L)))))</f>
        <v/>
      </c>
      <c r="AI96" s="34" t="str">
        <f>IF($D96="","",(IF($C96="","",IF(ISNA(SUMIF('30'!$CA:$CA,$C96,'30'!$CB:$CB)),0,SUMIF('30'!$CA:$CA,$C96,'30'!$CB:$CB)))-IF($D96="","",IF(ISNA(SUMIF('30'!$B:$B,$D96,'30'!$L:$L)),0,SUMIF('30'!$B:$B,$D96,'30'!$L:$L)))))</f>
        <v/>
      </c>
      <c r="AJ96" s="34" t="str">
        <f>IF($D96="","",(IF($C96="","",IF(ISNA(SUMIF('31'!$CA:$CA,$C96,'31'!$CB:$CB)),0,SUMIF('31'!$CA:$CA,$C96,'31'!$CB:$CB)))-IF($D96="","",IF(ISNA(SUMIF('31'!$B:$B,$D96,'31'!$L:$L)),0,SUMIF('31'!$B:$B,$D96,'31'!$L:$L)))))</f>
        <v/>
      </c>
      <c r="AK96" s="35" t="str">
        <f t="shared" si="4"/>
        <v/>
      </c>
      <c r="AL96" s="31" t="str">
        <f t="shared" si="5"/>
        <v/>
      </c>
    </row>
    <row r="97" spans="1:38" ht="18" hidden="1" x14ac:dyDescent="0.25">
      <c r="A97" s="19">
        <v>91</v>
      </c>
      <c r="C97" s="39" t="str">
        <f>IF(D97="","",VLOOKUP('CUADRO GENERADO'!D97,'BASE DATOS CONDUCTORES'!B:C,2,FALSE))</f>
        <v/>
      </c>
      <c r="D97" s="28" t="str">
        <f>IFERROR(VLOOKUP(A97,'BASE DATOS CONDUCTORES'!$X$4:$AB$403,5,FALSE),"")</f>
        <v/>
      </c>
      <c r="E97" s="34" t="str">
        <f>IF(ISNA(VLOOKUP(D97,SALDOS!C:D,2,FALSE)),"",VLOOKUP(D97,SALDOS!C:D,2,FALSE))</f>
        <v/>
      </c>
      <c r="F97" s="34" t="str">
        <f>IF($D97="","",(IF($C97="","",IF(ISNA(SUMIF('1'!$CA:$CA,$C97,'1'!$CB:$CB)),0,SUMIF('1'!$CA:$CA,$C97,'1'!$CB:$CB)))-IF($D97="","",IF(ISNA(SUMIF('1'!$B:$B,$D97,'1'!$L:$L)),0,SUMIF('1'!$B:$B,$D97,'1'!$L:$L)))))</f>
        <v/>
      </c>
      <c r="G97" s="34" t="str">
        <f>IF($D97="","",(IF($C97="","",IF(ISNA(SUMIF('2'!$CA:$CA,$C97,'2'!$CB:$CB)),0,SUMIF('2'!$CA:$CA,$C97,'2'!$CB:$CB)))-IF($D97="","",IF(ISNA(SUMIF('2'!$B:$B,$D97,'2'!$L:$L)),0,SUMIF('2'!$B:$B,$D97,'2'!$L:$L)))))</f>
        <v/>
      </c>
      <c r="H97" s="34" t="str">
        <f>IF($D97="","",(IF($C97="","",IF(ISNA(SUMIF('3'!$CA:$CA,$C97,'3'!$CB:$CB)),0,SUMIF('3'!$CA:$CA,$C97,'3'!$CB:$CB)))-IF($D97="","",IF(ISNA(SUMIF('3'!$B:$B,$D97,'3'!$L:$L)),0,SUMIF('3'!$B:$B,$D97,'3'!$L:$L)))))</f>
        <v/>
      </c>
      <c r="I97" s="34" t="str">
        <f>IF($D97="","",(IF($C97="","",IF(ISNA(SUMIF('4'!$CA:$CA,$C97,'4'!$CB:$CB)),0,SUMIF('4'!$CA:$CA,$C97,'4'!$CB:$CB)))-IF($D97="","",IF(ISNA(SUMIF('4'!$B:$B,$D97,'4'!$L:$L)),0,SUMIF('4'!$B:$B,$D97,'4'!$L:$L)))))</f>
        <v/>
      </c>
      <c r="J97" s="34" t="str">
        <f>IF($D97="","",(IF($C97="","",IF(ISNA(SUMIF('5'!$CA:$CA,$C97,'5'!$CB:$CB)),0,SUMIF('5'!$CA:$CA,$C97,'5'!$CB:$CB)))-IF($D97="","",IF(ISNA(SUMIF('5'!$B:$B,$D97,'5'!$L:$L)),0,SUMIF('5'!$B:$B,$D97,'5'!$L:$L)))))</f>
        <v/>
      </c>
      <c r="K97" s="34" t="str">
        <f>IF($D97="","",(IF($C97="","",IF(ISNA(SUMIF('6'!$CA:$CA,$C97,'6'!$CB:$CB)),0,SUMIF('6'!$CA:$CA,$C97,'6'!$CB:$CB)))-IF($D97="","",IF(ISNA(SUMIF('6'!$B:$B,$D97,'6'!$L:$L)),0,SUMIF('6'!$B:$B,$D97,'6'!$L:$L)))))</f>
        <v/>
      </c>
      <c r="L97" s="34" t="str">
        <f>IF($D97="","",(IF($C97="","",IF(ISNA(SUMIF('7'!$CA:$CA,$C97,'7'!$CB:$CB)),0,SUMIF('7'!$CA:$CA,$C97,'7'!$CB:$CB)))-IF($D97="","",IF(ISNA(SUMIF('7'!$B:$B,$D97,'7'!$L:$L)),0,SUMIF('7'!$B:$B,$D97,'7'!$L:$L)))))</f>
        <v/>
      </c>
      <c r="M97" s="34" t="str">
        <f>IF($D97="","",(IF($C97="","",IF(ISNA(SUMIF('8'!$CA:$CA,$C97,'8'!$CB:$CB)),0,SUMIF('8'!$CA:$CA,$C97,'8'!$CB:$CB)))-IF($D97="","",IF(ISNA(SUMIF('8'!$B:$B,$D97,'8'!$L:$L)),0,SUMIF('8'!$B:$B,$D97,'8'!$L:$L)))))</f>
        <v/>
      </c>
      <c r="N97" s="34" t="str">
        <f>IF($D97="","",(IF($C97="","",IF(ISNA(SUMIF('9'!$CA:$CA,$C97,'9'!$CB:$CB)),0,SUMIF('9'!$CA:$CA,$C97,'9'!$CB:$CB)))-IF($D97="","",IF(ISNA(SUMIF('9'!$B:$B,$D97,'9'!$L:$L)),0,SUMIF('9'!$B:$B,$D97,'9'!$L:$L)))))</f>
        <v/>
      </c>
      <c r="O97" s="34" t="str">
        <f>IF($D97="","",(IF($C97="","",IF(ISNA(SUMIF('10'!$CA:$CA,$C97,'10'!$CB:$CB)),0,SUMIF('10'!$CA:$CA,$C97,'10'!$CB:$CB)))-IF($D97="","",IF(ISNA(SUMIF('10'!$B:$B,$D97,'10'!$L:$L)),0,SUMIF('10'!$B:$B,$D97,'10'!$L:$L)))))</f>
        <v/>
      </c>
      <c r="P97" s="34" t="str">
        <f>IF($D97="","",(IF($C97="","",IF(ISNA(SUMIF('11'!$CA:$CA,$C97,'11'!$CB:$CB)),0,SUMIF('11'!$CA:$CA,$C97,'11'!$CB:$CB)))-IF($D97="","",IF(ISNA(SUMIF('11'!$B:$B,$D97,'11'!$L:$L)),0,SUMIF('11'!$B:$B,$D97,'11'!$L:$L)))))</f>
        <v/>
      </c>
      <c r="Q97" s="34" t="str">
        <f>IF($D97="","",(IF($C97="","",IF(ISNA(SUMIF('12'!$CA:$CA,$C97,'12'!$CB:$CB)),0,SUMIF('12'!$CA:$CA,$C97,'12'!$CB:$CB)))-IF($D97="","",IF(ISNA(SUMIF('12'!$B:$B,$D97,'12'!$L:$L)),0,SUMIF('12'!$B:$B,$D97,'12'!$L:$L)))))</f>
        <v/>
      </c>
      <c r="R97" s="34" t="str">
        <f>IF($D97="","",(IF($C97="","",IF(ISNA(SUMIF('13'!$CA:$CA,$C97,'13'!$CB:$CB)),0,SUMIF('13'!$CA:$CA,$C97,'13'!$CB:$CB)))-IF($D97="","",IF(ISNA(SUMIF('13'!$B:$B,$D97,'13'!$L:$L)),0,SUMIF('13'!$B:$B,$D97,'13'!$L:$L)))))</f>
        <v/>
      </c>
      <c r="S97" s="34" t="str">
        <f>IF($D97="","",(IF($C97="","",IF(ISNA(SUMIF('14'!$CA:$CA,$C97,'14'!$CB:$CB)),0,SUMIF('14'!$CA:$CA,$C97,'14'!$CB:$CB)))-IF($D97="","",IF(ISNA(SUMIF('14'!$B:$B,$D97,'14'!$L:$L)),0,SUMIF('14'!$B:$B,$D97,'14'!$L:$L)))))</f>
        <v/>
      </c>
      <c r="T97" s="34" t="str">
        <f>IF($D97="","",(IF($C97="","",IF(ISNA(SUMIF('15'!$CA:$CA,$C97,'15'!$CB:$CB)),0,SUMIF('15'!$CA:$CA,$C97,'15'!$CB:$CB)))-IF($D97="","",IF(ISNA(SUMIF('15'!$B:$B,$D97,'15'!$L:$L)),0,SUMIF('15'!$B:$B,$D97,'15'!$L:$L)))))</f>
        <v/>
      </c>
      <c r="U97" s="34" t="str">
        <f>IF($D97="","",(IF($C97="","",IF(ISNA(SUMIF('16'!$CA:$CA,$C97,'16'!$CB:$CB)),0,SUMIF('16'!$CA:$CA,$C97,'16'!$CB:$CB)))-IF($D97="","",IF(ISNA(SUMIF('16'!$B:$B,$D97,'16'!$L:$L)),0,SUMIF('16'!$B:$B,$D97,'16'!$L:$L)))))</f>
        <v/>
      </c>
      <c r="V97" s="34" t="str">
        <f>IF($D97="","",(IF($C97="","",IF(ISNA(SUMIF('17'!$CA:$CA,$C97,'17'!$CB:$CB)),0,SUMIF('17'!$CA:$CA,$C97,'17'!$CB:$CB)))-IF($D97="","",IF(ISNA(SUMIF('17'!$B:$B,$D97,'17'!$L:$L)),0,SUMIF('17'!$B:$B,$D97,'17'!$L:$L)))))</f>
        <v/>
      </c>
      <c r="W97" s="34" t="str">
        <f>IF($D97="","",(IF($C97="","",IF(ISNA(SUMIF('18'!$CA:$CA,$C97,'18'!$CB:$CB)),0,SUMIF('18'!$CA:$CA,$C97,'18'!$CB:$CB)))-IF($D97="","",IF(ISNA(SUMIF('18'!$B:$B,$D97,'18'!$L:$L)),0,SUMIF('18'!$B:$B,$D97,'18'!$L:$L)))))</f>
        <v/>
      </c>
      <c r="X97" s="34" t="str">
        <f>IF($D97="","",(IF($C97="","",IF(ISNA(SUMIF('19'!$CA:$CA,$C97,'19'!$CB:$CB)),0,SUMIF('19'!$CA:$CA,$C97,'19'!$CB:$CB)))-IF($D97="","",IF(ISNA(SUMIF('19'!$B:$B,$D97,'19'!$L:$L)),0,SUMIF('19'!$B:$B,$D97,'19'!$L:$L)))))</f>
        <v/>
      </c>
      <c r="Y97" s="34" t="str">
        <f>IF($D97="","",(IF($C97="","",IF(ISNA(SUMIF('20'!$CA:$CA,$C97,'20'!$CB:$CB)),0,SUMIF('20'!$CA:$CA,$C97,'20'!$CB:$CB)))-IF($D97="","",IF(ISNA(SUMIF('20'!$B:$B,$D97,'20'!$L:$L)),0,SUMIF('20'!$B:$B,$D97,'20'!$L:$L)))))</f>
        <v/>
      </c>
      <c r="Z97" s="34" t="str">
        <f>IF($D97="","",(IF($C97="","",IF(ISNA(SUMIF('21'!$CA:$CA,$C97,'21'!$CB:$CB)),0,SUMIF('21'!$CA:$CA,$C97,'21'!$CB:$CB)))-IF($D97="","",IF(ISNA(SUMIF('21'!$B:$B,$D97,'21'!$L:$L)),0,SUMIF('21'!$B:$B,$D97,'21'!$L:$L)))))</f>
        <v/>
      </c>
      <c r="AA97" s="34" t="str">
        <f>IF($D97="","",(IF($C97="","",IF(ISNA(SUMIF('22'!$CA:$CA,$C97,'22'!$CB:$CB)),0,SUMIF('22'!$CA:$CA,$C97,'22'!$CB:$CB)))-IF($D97="","",IF(ISNA(SUMIF('22'!$B:$B,$D97,'22'!$L:$L)),0,SUMIF('22'!$B:$B,$D97,'22'!$L:$L)))))</f>
        <v/>
      </c>
      <c r="AB97" s="34" t="str">
        <f>IF($D97="","",(IF($C97="","",IF(ISNA(SUMIF('23'!$CA:$CA,$C97,'23'!$CB:$CB)),0,SUMIF('23'!$CA:$CA,$C97,'23'!$CB:$CB)))-IF($D97="","",IF(ISNA(SUMIF('23'!$B:$B,$D97,'23'!$L:$L)),0,SUMIF('23'!$B:$B,$D97,'23'!$L:$L)))))</f>
        <v/>
      </c>
      <c r="AC97" s="34" t="str">
        <f>IF($D97="","",(IF($C97="","",IF(ISNA(SUMIF('24'!$CA:$CA,$C97,'24'!$CB:$CB)),0,SUMIF('24'!$CA:$CA,$C97,'24'!$CB:$CB)))-IF($D97="","",IF(ISNA(SUMIF('24'!$B:$B,$D97,'24'!$L:$L)),0,SUMIF('24'!$B:$B,$D97,'24'!$L:$L)))))</f>
        <v/>
      </c>
      <c r="AD97" s="34" t="str">
        <f>IF($D97="","",(IF($C97="","",IF(ISNA(SUMIF('25'!$CA:$CA,$C97,'25'!$CB:$CB)),0,SUMIF('25'!$CA:$CA,$C97,'25'!$CB:$CB)))-IF($D97="","",IF(ISNA(SUMIF('25'!$B:$B,$D97,'25'!$L:$L)),0,SUMIF('25'!$B:$B,$D97,'25'!$L:$L)))))</f>
        <v/>
      </c>
      <c r="AE97" s="34" t="str">
        <f>IF($D97="","",(IF($C97="","",IF(ISNA(SUMIF('26'!$CA:$CA,$C97,'26'!$CB:$CB)),0,SUMIF('26'!$CA:$CA,$C97,'26'!$CB:$CB)))-IF($D97="","",IF(ISNA(SUMIF('26'!$B:$B,$D97,'26'!$L:$L)),0,SUMIF('26'!$B:$B,$D97,'26'!$L:$L)))))</f>
        <v/>
      </c>
      <c r="AF97" s="34" t="str">
        <f>IF($D97="","",(IF($C97="","",IF(ISNA(SUMIF('27'!$CA:$CA,$C97,'27'!$CB:$CB)),0,SUMIF('27'!$CA:$CA,$C97,'27'!$CB:$CB)))-IF($D97="","",IF(ISNA(SUMIF('27'!$B:$B,$D97,'27'!$L:$L)),0,SUMIF('27'!$B:$B,$D97,'27'!$L:$L)))))</f>
        <v/>
      </c>
      <c r="AG97" s="34" t="str">
        <f>IF($D97="","",(IF($C97="","",IF(ISNA(SUMIF('28'!$CA:$CA,$C97,'28'!$CB:$CB)),0,SUMIF('28'!$CA:$CA,$C97,'28'!$CB:$CB)))-IF($D97="","",IF(ISNA(SUMIF('28'!$B:$B,$D97,'28'!$L:$L)),0,SUMIF('28'!$B:$B,$D97,'28'!$L:$L)))))</f>
        <v/>
      </c>
      <c r="AH97" s="34" t="str">
        <f>IF($D97="","",(IF($C97="","",IF(ISNA(SUMIF('29'!$CA:$CA,$C97,'29'!$CB:$CB)),0,SUMIF('29'!$CA:$CA,$C97,'29'!$CB:$CB)))-IF($D97="","",IF(ISNA(SUMIF('29'!$B:$B,$D97,'29'!$L:$L)),0,SUMIF('29'!$B:$B,$D97,'29'!$L:$L)))))</f>
        <v/>
      </c>
      <c r="AI97" s="34" t="str">
        <f>IF($D97="","",(IF($C97="","",IF(ISNA(SUMIF('30'!$CA:$CA,$C97,'30'!$CB:$CB)),0,SUMIF('30'!$CA:$CA,$C97,'30'!$CB:$CB)))-IF($D97="","",IF(ISNA(SUMIF('30'!$B:$B,$D97,'30'!$L:$L)),0,SUMIF('30'!$B:$B,$D97,'30'!$L:$L)))))</f>
        <v/>
      </c>
      <c r="AJ97" s="34" t="str">
        <f>IF($D97="","",(IF($C97="","",IF(ISNA(SUMIF('31'!$CA:$CA,$C97,'31'!$CB:$CB)),0,SUMIF('31'!$CA:$CA,$C97,'31'!$CB:$CB)))-IF($D97="","",IF(ISNA(SUMIF('31'!$B:$B,$D97,'31'!$L:$L)),0,SUMIF('31'!$B:$B,$D97,'31'!$L:$L)))))</f>
        <v/>
      </c>
      <c r="AK97" s="35" t="str">
        <f t="shared" si="4"/>
        <v/>
      </c>
      <c r="AL97" s="31" t="str">
        <f t="shared" si="5"/>
        <v/>
      </c>
    </row>
    <row r="98" spans="1:38" ht="18" hidden="1" x14ac:dyDescent="0.25">
      <c r="A98" s="19">
        <v>92</v>
      </c>
      <c r="C98" s="39" t="str">
        <f>IF(D98="","",VLOOKUP('CUADRO GENERADO'!D98,'BASE DATOS CONDUCTORES'!B:C,2,FALSE))</f>
        <v/>
      </c>
      <c r="D98" s="28" t="str">
        <f>IFERROR(VLOOKUP(A98,'BASE DATOS CONDUCTORES'!$X$4:$AB$403,5,FALSE),"")</f>
        <v/>
      </c>
      <c r="E98" s="34" t="str">
        <f>IF(ISNA(VLOOKUP(D98,SALDOS!C:D,2,FALSE)),"",VLOOKUP(D98,SALDOS!C:D,2,FALSE))</f>
        <v/>
      </c>
      <c r="F98" s="34" t="str">
        <f>IF($D98="","",(IF($C98="","",IF(ISNA(SUMIF('1'!$CA:$CA,$C98,'1'!$CB:$CB)),0,SUMIF('1'!$CA:$CA,$C98,'1'!$CB:$CB)))-IF($D98="","",IF(ISNA(SUMIF('1'!$B:$B,$D98,'1'!$L:$L)),0,SUMIF('1'!$B:$B,$D98,'1'!$L:$L)))))</f>
        <v/>
      </c>
      <c r="G98" s="34" t="str">
        <f>IF($D98="","",(IF($C98="","",IF(ISNA(SUMIF('2'!$CA:$CA,$C98,'2'!$CB:$CB)),0,SUMIF('2'!$CA:$CA,$C98,'2'!$CB:$CB)))-IF($D98="","",IF(ISNA(SUMIF('2'!$B:$B,$D98,'2'!$L:$L)),0,SUMIF('2'!$B:$B,$D98,'2'!$L:$L)))))</f>
        <v/>
      </c>
      <c r="H98" s="34" t="str">
        <f>IF($D98="","",(IF($C98="","",IF(ISNA(SUMIF('3'!$CA:$CA,$C98,'3'!$CB:$CB)),0,SUMIF('3'!$CA:$CA,$C98,'3'!$CB:$CB)))-IF($D98="","",IF(ISNA(SUMIF('3'!$B:$B,$D98,'3'!$L:$L)),0,SUMIF('3'!$B:$B,$D98,'3'!$L:$L)))))</f>
        <v/>
      </c>
      <c r="I98" s="34" t="str">
        <f>IF($D98="","",(IF($C98="","",IF(ISNA(SUMIF('4'!$CA:$CA,$C98,'4'!$CB:$CB)),0,SUMIF('4'!$CA:$CA,$C98,'4'!$CB:$CB)))-IF($D98="","",IF(ISNA(SUMIF('4'!$B:$B,$D98,'4'!$L:$L)),0,SUMIF('4'!$B:$B,$D98,'4'!$L:$L)))))</f>
        <v/>
      </c>
      <c r="J98" s="34" t="str">
        <f>IF($D98="","",(IF($C98="","",IF(ISNA(SUMIF('5'!$CA:$CA,$C98,'5'!$CB:$CB)),0,SUMIF('5'!$CA:$CA,$C98,'5'!$CB:$CB)))-IF($D98="","",IF(ISNA(SUMIF('5'!$B:$B,$D98,'5'!$L:$L)),0,SUMIF('5'!$B:$B,$D98,'5'!$L:$L)))))</f>
        <v/>
      </c>
      <c r="K98" s="34" t="str">
        <f>IF($D98="","",(IF($C98="","",IF(ISNA(SUMIF('6'!$CA:$CA,$C98,'6'!$CB:$CB)),0,SUMIF('6'!$CA:$CA,$C98,'6'!$CB:$CB)))-IF($D98="","",IF(ISNA(SUMIF('6'!$B:$B,$D98,'6'!$L:$L)),0,SUMIF('6'!$B:$B,$D98,'6'!$L:$L)))))</f>
        <v/>
      </c>
      <c r="L98" s="34" t="str">
        <f>IF($D98="","",(IF($C98="","",IF(ISNA(SUMIF('7'!$CA:$CA,$C98,'7'!$CB:$CB)),0,SUMIF('7'!$CA:$CA,$C98,'7'!$CB:$CB)))-IF($D98="","",IF(ISNA(SUMIF('7'!$B:$B,$D98,'7'!$L:$L)),0,SUMIF('7'!$B:$B,$D98,'7'!$L:$L)))))</f>
        <v/>
      </c>
      <c r="M98" s="34" t="str">
        <f>IF($D98="","",(IF($C98="","",IF(ISNA(SUMIF('8'!$CA:$CA,$C98,'8'!$CB:$CB)),0,SUMIF('8'!$CA:$CA,$C98,'8'!$CB:$CB)))-IF($D98="","",IF(ISNA(SUMIF('8'!$B:$B,$D98,'8'!$L:$L)),0,SUMIF('8'!$B:$B,$D98,'8'!$L:$L)))))</f>
        <v/>
      </c>
      <c r="N98" s="34" t="str">
        <f>IF($D98="","",(IF($C98="","",IF(ISNA(SUMIF('9'!$CA:$CA,$C98,'9'!$CB:$CB)),0,SUMIF('9'!$CA:$CA,$C98,'9'!$CB:$CB)))-IF($D98="","",IF(ISNA(SUMIF('9'!$B:$B,$D98,'9'!$L:$L)),0,SUMIF('9'!$B:$B,$D98,'9'!$L:$L)))))</f>
        <v/>
      </c>
      <c r="O98" s="34" t="str">
        <f>IF($D98="","",(IF($C98="","",IF(ISNA(SUMIF('10'!$CA:$CA,$C98,'10'!$CB:$CB)),0,SUMIF('10'!$CA:$CA,$C98,'10'!$CB:$CB)))-IF($D98="","",IF(ISNA(SUMIF('10'!$B:$B,$D98,'10'!$L:$L)),0,SUMIF('10'!$B:$B,$D98,'10'!$L:$L)))))</f>
        <v/>
      </c>
      <c r="P98" s="34" t="str">
        <f>IF($D98="","",(IF($C98="","",IF(ISNA(SUMIF('11'!$CA:$CA,$C98,'11'!$CB:$CB)),0,SUMIF('11'!$CA:$CA,$C98,'11'!$CB:$CB)))-IF($D98="","",IF(ISNA(SUMIF('11'!$B:$B,$D98,'11'!$L:$L)),0,SUMIF('11'!$B:$B,$D98,'11'!$L:$L)))))</f>
        <v/>
      </c>
      <c r="Q98" s="34" t="str">
        <f>IF($D98="","",(IF($C98="","",IF(ISNA(SUMIF('12'!$CA:$CA,$C98,'12'!$CB:$CB)),0,SUMIF('12'!$CA:$CA,$C98,'12'!$CB:$CB)))-IF($D98="","",IF(ISNA(SUMIF('12'!$B:$B,$D98,'12'!$L:$L)),0,SUMIF('12'!$B:$B,$D98,'12'!$L:$L)))))</f>
        <v/>
      </c>
      <c r="R98" s="34" t="str">
        <f>IF($D98="","",(IF($C98="","",IF(ISNA(SUMIF('13'!$CA:$CA,$C98,'13'!$CB:$CB)),0,SUMIF('13'!$CA:$CA,$C98,'13'!$CB:$CB)))-IF($D98="","",IF(ISNA(SUMIF('13'!$B:$B,$D98,'13'!$L:$L)),0,SUMIF('13'!$B:$B,$D98,'13'!$L:$L)))))</f>
        <v/>
      </c>
      <c r="S98" s="34" t="str">
        <f>IF($D98="","",(IF($C98="","",IF(ISNA(SUMIF('14'!$CA:$CA,$C98,'14'!$CB:$CB)),0,SUMIF('14'!$CA:$CA,$C98,'14'!$CB:$CB)))-IF($D98="","",IF(ISNA(SUMIF('14'!$B:$B,$D98,'14'!$L:$L)),0,SUMIF('14'!$B:$B,$D98,'14'!$L:$L)))))</f>
        <v/>
      </c>
      <c r="T98" s="34" t="str">
        <f>IF($D98="","",(IF($C98="","",IF(ISNA(SUMIF('15'!$CA:$CA,$C98,'15'!$CB:$CB)),0,SUMIF('15'!$CA:$CA,$C98,'15'!$CB:$CB)))-IF($D98="","",IF(ISNA(SUMIF('15'!$B:$B,$D98,'15'!$L:$L)),0,SUMIF('15'!$B:$B,$D98,'15'!$L:$L)))))</f>
        <v/>
      </c>
      <c r="U98" s="34" t="str">
        <f>IF($D98="","",(IF($C98="","",IF(ISNA(SUMIF('16'!$CA:$CA,$C98,'16'!$CB:$CB)),0,SUMIF('16'!$CA:$CA,$C98,'16'!$CB:$CB)))-IF($D98="","",IF(ISNA(SUMIF('16'!$B:$B,$D98,'16'!$L:$L)),0,SUMIF('16'!$B:$B,$D98,'16'!$L:$L)))))</f>
        <v/>
      </c>
      <c r="V98" s="34" t="str">
        <f>IF($D98="","",(IF($C98="","",IF(ISNA(SUMIF('17'!$CA:$CA,$C98,'17'!$CB:$CB)),0,SUMIF('17'!$CA:$CA,$C98,'17'!$CB:$CB)))-IF($D98="","",IF(ISNA(SUMIF('17'!$B:$B,$D98,'17'!$L:$L)),0,SUMIF('17'!$B:$B,$D98,'17'!$L:$L)))))</f>
        <v/>
      </c>
      <c r="W98" s="34" t="str">
        <f>IF($D98="","",(IF($C98="","",IF(ISNA(SUMIF('18'!$CA:$CA,$C98,'18'!$CB:$CB)),0,SUMIF('18'!$CA:$CA,$C98,'18'!$CB:$CB)))-IF($D98="","",IF(ISNA(SUMIF('18'!$B:$B,$D98,'18'!$L:$L)),0,SUMIF('18'!$B:$B,$D98,'18'!$L:$L)))))</f>
        <v/>
      </c>
      <c r="X98" s="34" t="str">
        <f>IF($D98="","",(IF($C98="","",IF(ISNA(SUMIF('19'!$CA:$CA,$C98,'19'!$CB:$CB)),0,SUMIF('19'!$CA:$CA,$C98,'19'!$CB:$CB)))-IF($D98="","",IF(ISNA(SUMIF('19'!$B:$B,$D98,'19'!$L:$L)),0,SUMIF('19'!$B:$B,$D98,'19'!$L:$L)))))</f>
        <v/>
      </c>
      <c r="Y98" s="34" t="str">
        <f>IF($D98="","",(IF($C98="","",IF(ISNA(SUMIF('20'!$CA:$CA,$C98,'20'!$CB:$CB)),0,SUMIF('20'!$CA:$CA,$C98,'20'!$CB:$CB)))-IF($D98="","",IF(ISNA(SUMIF('20'!$B:$B,$D98,'20'!$L:$L)),0,SUMIF('20'!$B:$B,$D98,'20'!$L:$L)))))</f>
        <v/>
      </c>
      <c r="Z98" s="34" t="str">
        <f>IF($D98="","",(IF($C98="","",IF(ISNA(SUMIF('21'!$CA:$CA,$C98,'21'!$CB:$CB)),0,SUMIF('21'!$CA:$CA,$C98,'21'!$CB:$CB)))-IF($D98="","",IF(ISNA(SUMIF('21'!$B:$B,$D98,'21'!$L:$L)),0,SUMIF('21'!$B:$B,$D98,'21'!$L:$L)))))</f>
        <v/>
      </c>
      <c r="AA98" s="34" t="str">
        <f>IF($D98="","",(IF($C98="","",IF(ISNA(SUMIF('22'!$CA:$CA,$C98,'22'!$CB:$CB)),0,SUMIF('22'!$CA:$CA,$C98,'22'!$CB:$CB)))-IF($D98="","",IF(ISNA(SUMIF('22'!$B:$B,$D98,'22'!$L:$L)),0,SUMIF('22'!$B:$B,$D98,'22'!$L:$L)))))</f>
        <v/>
      </c>
      <c r="AB98" s="34" t="str">
        <f>IF($D98="","",(IF($C98="","",IF(ISNA(SUMIF('23'!$CA:$CA,$C98,'23'!$CB:$CB)),0,SUMIF('23'!$CA:$CA,$C98,'23'!$CB:$CB)))-IF($D98="","",IF(ISNA(SUMIF('23'!$B:$B,$D98,'23'!$L:$L)),0,SUMIF('23'!$B:$B,$D98,'23'!$L:$L)))))</f>
        <v/>
      </c>
      <c r="AC98" s="34" t="str">
        <f>IF($D98="","",(IF($C98="","",IF(ISNA(SUMIF('24'!$CA:$CA,$C98,'24'!$CB:$CB)),0,SUMIF('24'!$CA:$CA,$C98,'24'!$CB:$CB)))-IF($D98="","",IF(ISNA(SUMIF('24'!$B:$B,$D98,'24'!$L:$L)),0,SUMIF('24'!$B:$B,$D98,'24'!$L:$L)))))</f>
        <v/>
      </c>
      <c r="AD98" s="34" t="str">
        <f>IF($D98="","",(IF($C98="","",IF(ISNA(SUMIF('25'!$CA:$CA,$C98,'25'!$CB:$CB)),0,SUMIF('25'!$CA:$CA,$C98,'25'!$CB:$CB)))-IF($D98="","",IF(ISNA(SUMIF('25'!$B:$B,$D98,'25'!$L:$L)),0,SUMIF('25'!$B:$B,$D98,'25'!$L:$L)))))</f>
        <v/>
      </c>
      <c r="AE98" s="34" t="str">
        <f>IF($D98="","",(IF($C98="","",IF(ISNA(SUMIF('26'!$CA:$CA,$C98,'26'!$CB:$CB)),0,SUMIF('26'!$CA:$CA,$C98,'26'!$CB:$CB)))-IF($D98="","",IF(ISNA(SUMIF('26'!$B:$B,$D98,'26'!$L:$L)),0,SUMIF('26'!$B:$B,$D98,'26'!$L:$L)))))</f>
        <v/>
      </c>
      <c r="AF98" s="34" t="str">
        <f>IF($D98="","",(IF($C98="","",IF(ISNA(SUMIF('27'!$CA:$CA,$C98,'27'!$CB:$CB)),0,SUMIF('27'!$CA:$CA,$C98,'27'!$CB:$CB)))-IF($D98="","",IF(ISNA(SUMIF('27'!$B:$B,$D98,'27'!$L:$L)),0,SUMIF('27'!$B:$B,$D98,'27'!$L:$L)))))</f>
        <v/>
      </c>
      <c r="AG98" s="34" t="str">
        <f>IF($D98="","",(IF($C98="","",IF(ISNA(SUMIF('28'!$CA:$CA,$C98,'28'!$CB:$CB)),0,SUMIF('28'!$CA:$CA,$C98,'28'!$CB:$CB)))-IF($D98="","",IF(ISNA(SUMIF('28'!$B:$B,$D98,'28'!$L:$L)),0,SUMIF('28'!$B:$B,$D98,'28'!$L:$L)))))</f>
        <v/>
      </c>
      <c r="AH98" s="34" t="str">
        <f>IF($D98="","",(IF($C98="","",IF(ISNA(SUMIF('29'!$CA:$CA,$C98,'29'!$CB:$CB)),0,SUMIF('29'!$CA:$CA,$C98,'29'!$CB:$CB)))-IF($D98="","",IF(ISNA(SUMIF('29'!$B:$B,$D98,'29'!$L:$L)),0,SUMIF('29'!$B:$B,$D98,'29'!$L:$L)))))</f>
        <v/>
      </c>
      <c r="AI98" s="34" t="str">
        <f>IF($D98="","",(IF($C98="","",IF(ISNA(SUMIF('30'!$CA:$CA,$C98,'30'!$CB:$CB)),0,SUMIF('30'!$CA:$CA,$C98,'30'!$CB:$CB)))-IF($D98="","",IF(ISNA(SUMIF('30'!$B:$B,$D98,'30'!$L:$L)),0,SUMIF('30'!$B:$B,$D98,'30'!$L:$L)))))</f>
        <v/>
      </c>
      <c r="AJ98" s="34" t="str">
        <f>IF($D98="","",(IF($C98="","",IF(ISNA(SUMIF('31'!$CA:$CA,$C98,'31'!$CB:$CB)),0,SUMIF('31'!$CA:$CA,$C98,'31'!$CB:$CB)))-IF($D98="","",IF(ISNA(SUMIF('31'!$B:$B,$D98,'31'!$L:$L)),0,SUMIF('31'!$B:$B,$D98,'31'!$L:$L)))))</f>
        <v/>
      </c>
      <c r="AK98" s="35" t="str">
        <f t="shared" si="4"/>
        <v/>
      </c>
      <c r="AL98" s="31" t="str">
        <f t="shared" si="5"/>
        <v/>
      </c>
    </row>
    <row r="99" spans="1:38" ht="18" hidden="1" x14ac:dyDescent="0.25">
      <c r="A99" s="19">
        <v>93</v>
      </c>
      <c r="C99" s="39" t="str">
        <f>IF(D99="","",VLOOKUP('CUADRO GENERADO'!D99,'BASE DATOS CONDUCTORES'!B:C,2,FALSE))</f>
        <v/>
      </c>
      <c r="D99" s="28" t="str">
        <f>IFERROR(VLOOKUP(A99,'BASE DATOS CONDUCTORES'!$X$4:$AB$403,5,FALSE),"")</f>
        <v/>
      </c>
      <c r="E99" s="34" t="str">
        <f>IF(ISNA(VLOOKUP(D99,SALDOS!C:D,2,FALSE)),"",VLOOKUP(D99,SALDOS!C:D,2,FALSE))</f>
        <v/>
      </c>
      <c r="F99" s="34" t="str">
        <f>IF($D99="","",(IF($C99="","",IF(ISNA(SUMIF('1'!$CA:$CA,$C99,'1'!$CB:$CB)),0,SUMIF('1'!$CA:$CA,$C99,'1'!$CB:$CB)))-IF($D99="","",IF(ISNA(SUMIF('1'!$B:$B,$D99,'1'!$L:$L)),0,SUMIF('1'!$B:$B,$D99,'1'!$L:$L)))))</f>
        <v/>
      </c>
      <c r="G99" s="34" t="str">
        <f>IF($D99="","",(IF($C99="","",IF(ISNA(SUMIF('2'!$CA:$CA,$C99,'2'!$CB:$CB)),0,SUMIF('2'!$CA:$CA,$C99,'2'!$CB:$CB)))-IF($D99="","",IF(ISNA(SUMIF('2'!$B:$B,$D99,'2'!$L:$L)),0,SUMIF('2'!$B:$B,$D99,'2'!$L:$L)))))</f>
        <v/>
      </c>
      <c r="H99" s="34" t="str">
        <f>IF($D99="","",(IF($C99="","",IF(ISNA(SUMIF('3'!$CA:$CA,$C99,'3'!$CB:$CB)),0,SUMIF('3'!$CA:$CA,$C99,'3'!$CB:$CB)))-IF($D99="","",IF(ISNA(SUMIF('3'!$B:$B,$D99,'3'!$L:$L)),0,SUMIF('3'!$B:$B,$D99,'3'!$L:$L)))))</f>
        <v/>
      </c>
      <c r="I99" s="34" t="str">
        <f>IF($D99="","",(IF($C99="","",IF(ISNA(SUMIF('4'!$CA:$CA,$C99,'4'!$CB:$CB)),0,SUMIF('4'!$CA:$CA,$C99,'4'!$CB:$CB)))-IF($D99="","",IF(ISNA(SUMIF('4'!$B:$B,$D99,'4'!$L:$L)),0,SUMIF('4'!$B:$B,$D99,'4'!$L:$L)))))</f>
        <v/>
      </c>
      <c r="J99" s="34" t="str">
        <f>IF($D99="","",(IF($C99="","",IF(ISNA(SUMIF('5'!$CA:$CA,$C99,'5'!$CB:$CB)),0,SUMIF('5'!$CA:$CA,$C99,'5'!$CB:$CB)))-IF($D99="","",IF(ISNA(SUMIF('5'!$B:$B,$D99,'5'!$L:$L)),0,SUMIF('5'!$B:$B,$D99,'5'!$L:$L)))))</f>
        <v/>
      </c>
      <c r="K99" s="34" t="str">
        <f>IF($D99="","",(IF($C99="","",IF(ISNA(SUMIF('6'!$CA:$CA,$C99,'6'!$CB:$CB)),0,SUMIF('6'!$CA:$CA,$C99,'6'!$CB:$CB)))-IF($D99="","",IF(ISNA(SUMIF('6'!$B:$B,$D99,'6'!$L:$L)),0,SUMIF('6'!$B:$B,$D99,'6'!$L:$L)))))</f>
        <v/>
      </c>
      <c r="L99" s="34" t="str">
        <f>IF($D99="","",(IF($C99="","",IF(ISNA(SUMIF('7'!$CA:$CA,$C99,'7'!$CB:$CB)),0,SUMIF('7'!$CA:$CA,$C99,'7'!$CB:$CB)))-IF($D99="","",IF(ISNA(SUMIF('7'!$B:$B,$D99,'7'!$L:$L)),0,SUMIF('7'!$B:$B,$D99,'7'!$L:$L)))))</f>
        <v/>
      </c>
      <c r="M99" s="34" t="str">
        <f>IF($D99="","",(IF($C99="","",IF(ISNA(SUMIF('8'!$CA:$CA,$C99,'8'!$CB:$CB)),0,SUMIF('8'!$CA:$CA,$C99,'8'!$CB:$CB)))-IF($D99="","",IF(ISNA(SUMIF('8'!$B:$B,$D99,'8'!$L:$L)),0,SUMIF('8'!$B:$B,$D99,'8'!$L:$L)))))</f>
        <v/>
      </c>
      <c r="N99" s="34" t="str">
        <f>IF($D99="","",(IF($C99="","",IF(ISNA(SUMIF('9'!$CA:$CA,$C99,'9'!$CB:$CB)),0,SUMIF('9'!$CA:$CA,$C99,'9'!$CB:$CB)))-IF($D99="","",IF(ISNA(SUMIF('9'!$B:$B,$D99,'9'!$L:$L)),0,SUMIF('9'!$B:$B,$D99,'9'!$L:$L)))))</f>
        <v/>
      </c>
      <c r="O99" s="34" t="str">
        <f>IF($D99="","",(IF($C99="","",IF(ISNA(SUMIF('10'!$CA:$CA,$C99,'10'!$CB:$CB)),0,SUMIF('10'!$CA:$CA,$C99,'10'!$CB:$CB)))-IF($D99="","",IF(ISNA(SUMIF('10'!$B:$B,$D99,'10'!$L:$L)),0,SUMIF('10'!$B:$B,$D99,'10'!$L:$L)))))</f>
        <v/>
      </c>
      <c r="P99" s="34" t="str">
        <f>IF($D99="","",(IF($C99="","",IF(ISNA(SUMIF('11'!$CA:$CA,$C99,'11'!$CB:$CB)),0,SUMIF('11'!$CA:$CA,$C99,'11'!$CB:$CB)))-IF($D99="","",IF(ISNA(SUMIF('11'!$B:$B,$D99,'11'!$L:$L)),0,SUMIF('11'!$B:$B,$D99,'11'!$L:$L)))))</f>
        <v/>
      </c>
      <c r="Q99" s="34" t="str">
        <f>IF($D99="","",(IF($C99="","",IF(ISNA(SUMIF('12'!$CA:$CA,$C99,'12'!$CB:$CB)),0,SUMIF('12'!$CA:$CA,$C99,'12'!$CB:$CB)))-IF($D99="","",IF(ISNA(SUMIF('12'!$B:$B,$D99,'12'!$L:$L)),0,SUMIF('12'!$B:$B,$D99,'12'!$L:$L)))))</f>
        <v/>
      </c>
      <c r="R99" s="34" t="str">
        <f>IF($D99="","",(IF($C99="","",IF(ISNA(SUMIF('13'!$CA:$CA,$C99,'13'!$CB:$CB)),0,SUMIF('13'!$CA:$CA,$C99,'13'!$CB:$CB)))-IF($D99="","",IF(ISNA(SUMIF('13'!$B:$B,$D99,'13'!$L:$L)),0,SUMIF('13'!$B:$B,$D99,'13'!$L:$L)))))</f>
        <v/>
      </c>
      <c r="S99" s="34" t="str">
        <f>IF($D99="","",(IF($C99="","",IF(ISNA(SUMIF('14'!$CA:$CA,$C99,'14'!$CB:$CB)),0,SUMIF('14'!$CA:$CA,$C99,'14'!$CB:$CB)))-IF($D99="","",IF(ISNA(SUMIF('14'!$B:$B,$D99,'14'!$L:$L)),0,SUMIF('14'!$B:$B,$D99,'14'!$L:$L)))))</f>
        <v/>
      </c>
      <c r="T99" s="34" t="str">
        <f>IF($D99="","",(IF($C99="","",IF(ISNA(SUMIF('15'!$CA:$CA,$C99,'15'!$CB:$CB)),0,SUMIF('15'!$CA:$CA,$C99,'15'!$CB:$CB)))-IF($D99="","",IF(ISNA(SUMIF('15'!$B:$B,$D99,'15'!$L:$L)),0,SUMIF('15'!$B:$B,$D99,'15'!$L:$L)))))</f>
        <v/>
      </c>
      <c r="U99" s="34" t="str">
        <f>IF($D99="","",(IF($C99="","",IF(ISNA(SUMIF('16'!$CA:$CA,$C99,'16'!$CB:$CB)),0,SUMIF('16'!$CA:$CA,$C99,'16'!$CB:$CB)))-IF($D99="","",IF(ISNA(SUMIF('16'!$B:$B,$D99,'16'!$L:$L)),0,SUMIF('16'!$B:$B,$D99,'16'!$L:$L)))))</f>
        <v/>
      </c>
      <c r="V99" s="34" t="str">
        <f>IF($D99="","",(IF($C99="","",IF(ISNA(SUMIF('17'!$CA:$CA,$C99,'17'!$CB:$CB)),0,SUMIF('17'!$CA:$CA,$C99,'17'!$CB:$CB)))-IF($D99="","",IF(ISNA(SUMIF('17'!$B:$B,$D99,'17'!$L:$L)),0,SUMIF('17'!$B:$B,$D99,'17'!$L:$L)))))</f>
        <v/>
      </c>
      <c r="W99" s="34" t="str">
        <f>IF($D99="","",(IF($C99="","",IF(ISNA(SUMIF('18'!$CA:$CA,$C99,'18'!$CB:$CB)),0,SUMIF('18'!$CA:$CA,$C99,'18'!$CB:$CB)))-IF($D99="","",IF(ISNA(SUMIF('18'!$B:$B,$D99,'18'!$L:$L)),0,SUMIF('18'!$B:$B,$D99,'18'!$L:$L)))))</f>
        <v/>
      </c>
      <c r="X99" s="34" t="str">
        <f>IF($D99="","",(IF($C99="","",IF(ISNA(SUMIF('19'!$CA:$CA,$C99,'19'!$CB:$CB)),0,SUMIF('19'!$CA:$CA,$C99,'19'!$CB:$CB)))-IF($D99="","",IF(ISNA(SUMIF('19'!$B:$B,$D99,'19'!$L:$L)),0,SUMIF('19'!$B:$B,$D99,'19'!$L:$L)))))</f>
        <v/>
      </c>
      <c r="Y99" s="34" t="str">
        <f>IF($D99="","",(IF($C99="","",IF(ISNA(SUMIF('20'!$CA:$CA,$C99,'20'!$CB:$CB)),0,SUMIF('20'!$CA:$CA,$C99,'20'!$CB:$CB)))-IF($D99="","",IF(ISNA(SUMIF('20'!$B:$B,$D99,'20'!$L:$L)),0,SUMIF('20'!$B:$B,$D99,'20'!$L:$L)))))</f>
        <v/>
      </c>
      <c r="Z99" s="34" t="str">
        <f>IF($D99="","",(IF($C99="","",IF(ISNA(SUMIF('21'!$CA:$CA,$C99,'21'!$CB:$CB)),0,SUMIF('21'!$CA:$CA,$C99,'21'!$CB:$CB)))-IF($D99="","",IF(ISNA(SUMIF('21'!$B:$B,$D99,'21'!$L:$L)),0,SUMIF('21'!$B:$B,$D99,'21'!$L:$L)))))</f>
        <v/>
      </c>
      <c r="AA99" s="34" t="str">
        <f>IF($D99="","",(IF($C99="","",IF(ISNA(SUMIF('22'!$CA:$CA,$C99,'22'!$CB:$CB)),0,SUMIF('22'!$CA:$CA,$C99,'22'!$CB:$CB)))-IF($D99="","",IF(ISNA(SUMIF('22'!$B:$B,$D99,'22'!$L:$L)),0,SUMIF('22'!$B:$B,$D99,'22'!$L:$L)))))</f>
        <v/>
      </c>
      <c r="AB99" s="34" t="str">
        <f>IF($D99="","",(IF($C99="","",IF(ISNA(SUMIF('23'!$CA:$CA,$C99,'23'!$CB:$CB)),0,SUMIF('23'!$CA:$CA,$C99,'23'!$CB:$CB)))-IF($D99="","",IF(ISNA(SUMIF('23'!$B:$B,$D99,'23'!$L:$L)),0,SUMIF('23'!$B:$B,$D99,'23'!$L:$L)))))</f>
        <v/>
      </c>
      <c r="AC99" s="34" t="str">
        <f>IF($D99="","",(IF($C99="","",IF(ISNA(SUMIF('24'!$CA:$CA,$C99,'24'!$CB:$CB)),0,SUMIF('24'!$CA:$CA,$C99,'24'!$CB:$CB)))-IF($D99="","",IF(ISNA(SUMIF('24'!$B:$B,$D99,'24'!$L:$L)),0,SUMIF('24'!$B:$B,$D99,'24'!$L:$L)))))</f>
        <v/>
      </c>
      <c r="AD99" s="34" t="str">
        <f>IF($D99="","",(IF($C99="","",IF(ISNA(SUMIF('25'!$CA:$CA,$C99,'25'!$CB:$CB)),0,SUMIF('25'!$CA:$CA,$C99,'25'!$CB:$CB)))-IF($D99="","",IF(ISNA(SUMIF('25'!$B:$B,$D99,'25'!$L:$L)),0,SUMIF('25'!$B:$B,$D99,'25'!$L:$L)))))</f>
        <v/>
      </c>
      <c r="AE99" s="34" t="str">
        <f>IF($D99="","",(IF($C99="","",IF(ISNA(SUMIF('26'!$CA:$CA,$C99,'26'!$CB:$CB)),0,SUMIF('26'!$CA:$CA,$C99,'26'!$CB:$CB)))-IF($D99="","",IF(ISNA(SUMIF('26'!$B:$B,$D99,'26'!$L:$L)),0,SUMIF('26'!$B:$B,$D99,'26'!$L:$L)))))</f>
        <v/>
      </c>
      <c r="AF99" s="34" t="str">
        <f>IF($D99="","",(IF($C99="","",IF(ISNA(SUMIF('27'!$CA:$CA,$C99,'27'!$CB:$CB)),0,SUMIF('27'!$CA:$CA,$C99,'27'!$CB:$CB)))-IF($D99="","",IF(ISNA(SUMIF('27'!$B:$B,$D99,'27'!$L:$L)),0,SUMIF('27'!$B:$B,$D99,'27'!$L:$L)))))</f>
        <v/>
      </c>
      <c r="AG99" s="34" t="str">
        <f>IF($D99="","",(IF($C99="","",IF(ISNA(SUMIF('28'!$CA:$CA,$C99,'28'!$CB:$CB)),0,SUMIF('28'!$CA:$CA,$C99,'28'!$CB:$CB)))-IF($D99="","",IF(ISNA(SUMIF('28'!$B:$B,$D99,'28'!$L:$L)),0,SUMIF('28'!$B:$B,$D99,'28'!$L:$L)))))</f>
        <v/>
      </c>
      <c r="AH99" s="34" t="str">
        <f>IF($D99="","",(IF($C99="","",IF(ISNA(SUMIF('29'!$CA:$CA,$C99,'29'!$CB:$CB)),0,SUMIF('29'!$CA:$CA,$C99,'29'!$CB:$CB)))-IF($D99="","",IF(ISNA(SUMIF('29'!$B:$B,$D99,'29'!$L:$L)),0,SUMIF('29'!$B:$B,$D99,'29'!$L:$L)))))</f>
        <v/>
      </c>
      <c r="AI99" s="34" t="str">
        <f>IF($D99="","",(IF($C99="","",IF(ISNA(SUMIF('30'!$CA:$CA,$C99,'30'!$CB:$CB)),0,SUMIF('30'!$CA:$CA,$C99,'30'!$CB:$CB)))-IF($D99="","",IF(ISNA(SUMIF('30'!$B:$B,$D99,'30'!$L:$L)),0,SUMIF('30'!$B:$B,$D99,'30'!$L:$L)))))</f>
        <v/>
      </c>
      <c r="AJ99" s="34" t="str">
        <f>IF($D99="","",(IF($C99="","",IF(ISNA(SUMIF('31'!$CA:$CA,$C99,'31'!$CB:$CB)),0,SUMIF('31'!$CA:$CA,$C99,'31'!$CB:$CB)))-IF($D99="","",IF(ISNA(SUMIF('31'!$B:$B,$D99,'31'!$L:$L)),0,SUMIF('31'!$B:$B,$D99,'31'!$L:$L)))))</f>
        <v/>
      </c>
      <c r="AK99" s="35" t="str">
        <f t="shared" si="4"/>
        <v/>
      </c>
      <c r="AL99" s="31" t="str">
        <f t="shared" si="5"/>
        <v/>
      </c>
    </row>
    <row r="100" spans="1:38" ht="18" hidden="1" x14ac:dyDescent="0.25">
      <c r="A100" s="19">
        <v>94</v>
      </c>
      <c r="C100" s="39" t="str">
        <f>IF(D100="","",VLOOKUP('CUADRO GENERADO'!D100,'BASE DATOS CONDUCTORES'!B:C,2,FALSE))</f>
        <v/>
      </c>
      <c r="D100" s="28" t="str">
        <f>IFERROR(VLOOKUP(A100,'BASE DATOS CONDUCTORES'!$X$4:$AB$403,5,FALSE),"")</f>
        <v/>
      </c>
      <c r="E100" s="34" t="str">
        <f>IF(ISNA(VLOOKUP(D100,SALDOS!C:D,2,FALSE)),"",VLOOKUP(D100,SALDOS!C:D,2,FALSE))</f>
        <v/>
      </c>
      <c r="F100" s="34" t="str">
        <f>IF($D100="","",(IF($C100="","",IF(ISNA(SUMIF('1'!$CA:$CA,$C100,'1'!$CB:$CB)),0,SUMIF('1'!$CA:$CA,$C100,'1'!$CB:$CB)))-IF($D100="","",IF(ISNA(SUMIF('1'!$B:$B,$D100,'1'!$L:$L)),0,SUMIF('1'!$B:$B,$D100,'1'!$L:$L)))))</f>
        <v/>
      </c>
      <c r="G100" s="34" t="str">
        <f>IF($D100="","",(IF($C100="","",IF(ISNA(SUMIF('2'!$CA:$CA,$C100,'2'!$CB:$CB)),0,SUMIF('2'!$CA:$CA,$C100,'2'!$CB:$CB)))-IF($D100="","",IF(ISNA(SUMIF('2'!$B:$B,$D100,'2'!$L:$L)),0,SUMIF('2'!$B:$B,$D100,'2'!$L:$L)))))</f>
        <v/>
      </c>
      <c r="H100" s="34" t="str">
        <f>IF($D100="","",(IF($C100="","",IF(ISNA(SUMIF('3'!$CA:$CA,$C100,'3'!$CB:$CB)),0,SUMIF('3'!$CA:$CA,$C100,'3'!$CB:$CB)))-IF($D100="","",IF(ISNA(SUMIF('3'!$B:$B,$D100,'3'!$L:$L)),0,SUMIF('3'!$B:$B,$D100,'3'!$L:$L)))))</f>
        <v/>
      </c>
      <c r="I100" s="34" t="str">
        <f>IF($D100="","",(IF($C100="","",IF(ISNA(SUMIF('4'!$CA:$CA,$C100,'4'!$CB:$CB)),0,SUMIF('4'!$CA:$CA,$C100,'4'!$CB:$CB)))-IF($D100="","",IF(ISNA(SUMIF('4'!$B:$B,$D100,'4'!$L:$L)),0,SUMIF('4'!$B:$B,$D100,'4'!$L:$L)))))</f>
        <v/>
      </c>
      <c r="J100" s="34" t="str">
        <f>IF($D100="","",(IF($C100="","",IF(ISNA(SUMIF('5'!$CA:$CA,$C100,'5'!$CB:$CB)),0,SUMIF('5'!$CA:$CA,$C100,'5'!$CB:$CB)))-IF($D100="","",IF(ISNA(SUMIF('5'!$B:$B,$D100,'5'!$L:$L)),0,SUMIF('5'!$B:$B,$D100,'5'!$L:$L)))))</f>
        <v/>
      </c>
      <c r="K100" s="34" t="str">
        <f>IF($D100="","",(IF($C100="","",IF(ISNA(SUMIF('6'!$CA:$CA,$C100,'6'!$CB:$CB)),0,SUMIF('6'!$CA:$CA,$C100,'6'!$CB:$CB)))-IF($D100="","",IF(ISNA(SUMIF('6'!$B:$B,$D100,'6'!$L:$L)),0,SUMIF('6'!$B:$B,$D100,'6'!$L:$L)))))</f>
        <v/>
      </c>
      <c r="L100" s="34" t="str">
        <f>IF($D100="","",(IF($C100="","",IF(ISNA(SUMIF('7'!$CA:$CA,$C100,'7'!$CB:$CB)),0,SUMIF('7'!$CA:$CA,$C100,'7'!$CB:$CB)))-IF($D100="","",IF(ISNA(SUMIF('7'!$B:$B,$D100,'7'!$L:$L)),0,SUMIF('7'!$B:$B,$D100,'7'!$L:$L)))))</f>
        <v/>
      </c>
      <c r="M100" s="34" t="str">
        <f>IF($D100="","",(IF($C100="","",IF(ISNA(SUMIF('8'!$CA:$CA,$C100,'8'!$CB:$CB)),0,SUMIF('8'!$CA:$CA,$C100,'8'!$CB:$CB)))-IF($D100="","",IF(ISNA(SUMIF('8'!$B:$B,$D100,'8'!$L:$L)),0,SUMIF('8'!$B:$B,$D100,'8'!$L:$L)))))</f>
        <v/>
      </c>
      <c r="N100" s="34" t="str">
        <f>IF($D100="","",(IF($C100="","",IF(ISNA(SUMIF('9'!$CA:$CA,$C100,'9'!$CB:$CB)),0,SUMIF('9'!$CA:$CA,$C100,'9'!$CB:$CB)))-IF($D100="","",IF(ISNA(SUMIF('9'!$B:$B,$D100,'9'!$L:$L)),0,SUMIF('9'!$B:$B,$D100,'9'!$L:$L)))))</f>
        <v/>
      </c>
      <c r="O100" s="34" t="str">
        <f>IF($D100="","",(IF($C100="","",IF(ISNA(SUMIF('10'!$CA:$CA,$C100,'10'!$CB:$CB)),0,SUMIF('10'!$CA:$CA,$C100,'10'!$CB:$CB)))-IF($D100="","",IF(ISNA(SUMIF('10'!$B:$B,$D100,'10'!$L:$L)),0,SUMIF('10'!$B:$B,$D100,'10'!$L:$L)))))</f>
        <v/>
      </c>
      <c r="P100" s="34" t="str">
        <f>IF($D100="","",(IF($C100="","",IF(ISNA(SUMIF('11'!$CA:$CA,$C100,'11'!$CB:$CB)),0,SUMIF('11'!$CA:$CA,$C100,'11'!$CB:$CB)))-IF($D100="","",IF(ISNA(SUMIF('11'!$B:$B,$D100,'11'!$L:$L)),0,SUMIF('11'!$B:$B,$D100,'11'!$L:$L)))))</f>
        <v/>
      </c>
      <c r="Q100" s="34" t="str">
        <f>IF($D100="","",(IF($C100="","",IF(ISNA(SUMIF('12'!$CA:$CA,$C100,'12'!$CB:$CB)),0,SUMIF('12'!$CA:$CA,$C100,'12'!$CB:$CB)))-IF($D100="","",IF(ISNA(SUMIF('12'!$B:$B,$D100,'12'!$L:$L)),0,SUMIF('12'!$B:$B,$D100,'12'!$L:$L)))))</f>
        <v/>
      </c>
      <c r="R100" s="34" t="str">
        <f>IF($D100="","",(IF($C100="","",IF(ISNA(SUMIF('13'!$CA:$CA,$C100,'13'!$CB:$CB)),0,SUMIF('13'!$CA:$CA,$C100,'13'!$CB:$CB)))-IF($D100="","",IF(ISNA(SUMIF('13'!$B:$B,$D100,'13'!$L:$L)),0,SUMIF('13'!$B:$B,$D100,'13'!$L:$L)))))</f>
        <v/>
      </c>
      <c r="S100" s="34" t="str">
        <f>IF($D100="","",(IF($C100="","",IF(ISNA(SUMIF('14'!$CA:$CA,$C100,'14'!$CB:$CB)),0,SUMIF('14'!$CA:$CA,$C100,'14'!$CB:$CB)))-IF($D100="","",IF(ISNA(SUMIF('14'!$B:$B,$D100,'14'!$L:$L)),0,SUMIF('14'!$B:$B,$D100,'14'!$L:$L)))))</f>
        <v/>
      </c>
      <c r="T100" s="34" t="str">
        <f>IF($D100="","",(IF($C100="","",IF(ISNA(SUMIF('15'!$CA:$CA,$C100,'15'!$CB:$CB)),0,SUMIF('15'!$CA:$CA,$C100,'15'!$CB:$CB)))-IF($D100="","",IF(ISNA(SUMIF('15'!$B:$B,$D100,'15'!$L:$L)),0,SUMIF('15'!$B:$B,$D100,'15'!$L:$L)))))</f>
        <v/>
      </c>
      <c r="U100" s="34" t="str">
        <f>IF($D100="","",(IF($C100="","",IF(ISNA(SUMIF('16'!$CA:$CA,$C100,'16'!$CB:$CB)),0,SUMIF('16'!$CA:$CA,$C100,'16'!$CB:$CB)))-IF($D100="","",IF(ISNA(SUMIF('16'!$B:$B,$D100,'16'!$L:$L)),0,SUMIF('16'!$B:$B,$D100,'16'!$L:$L)))))</f>
        <v/>
      </c>
      <c r="V100" s="34" t="str">
        <f>IF($D100="","",(IF($C100="","",IF(ISNA(SUMIF('17'!$CA:$CA,$C100,'17'!$CB:$CB)),0,SUMIF('17'!$CA:$CA,$C100,'17'!$CB:$CB)))-IF($D100="","",IF(ISNA(SUMIF('17'!$B:$B,$D100,'17'!$L:$L)),0,SUMIF('17'!$B:$B,$D100,'17'!$L:$L)))))</f>
        <v/>
      </c>
      <c r="W100" s="34" t="str">
        <f>IF($D100="","",(IF($C100="","",IF(ISNA(SUMIF('18'!$CA:$CA,$C100,'18'!$CB:$CB)),0,SUMIF('18'!$CA:$CA,$C100,'18'!$CB:$CB)))-IF($D100="","",IF(ISNA(SUMIF('18'!$B:$B,$D100,'18'!$L:$L)),0,SUMIF('18'!$B:$B,$D100,'18'!$L:$L)))))</f>
        <v/>
      </c>
      <c r="X100" s="34" t="str">
        <f>IF($D100="","",(IF($C100="","",IF(ISNA(SUMIF('19'!$CA:$CA,$C100,'19'!$CB:$CB)),0,SUMIF('19'!$CA:$CA,$C100,'19'!$CB:$CB)))-IF($D100="","",IF(ISNA(SUMIF('19'!$B:$B,$D100,'19'!$L:$L)),0,SUMIF('19'!$B:$B,$D100,'19'!$L:$L)))))</f>
        <v/>
      </c>
      <c r="Y100" s="34" t="str">
        <f>IF($D100="","",(IF($C100="","",IF(ISNA(SUMIF('20'!$CA:$CA,$C100,'20'!$CB:$CB)),0,SUMIF('20'!$CA:$CA,$C100,'20'!$CB:$CB)))-IF($D100="","",IF(ISNA(SUMIF('20'!$B:$B,$D100,'20'!$L:$L)),0,SUMIF('20'!$B:$B,$D100,'20'!$L:$L)))))</f>
        <v/>
      </c>
      <c r="Z100" s="34" t="str">
        <f>IF($D100="","",(IF($C100="","",IF(ISNA(SUMIF('21'!$CA:$CA,$C100,'21'!$CB:$CB)),0,SUMIF('21'!$CA:$CA,$C100,'21'!$CB:$CB)))-IF($D100="","",IF(ISNA(SUMIF('21'!$B:$B,$D100,'21'!$L:$L)),0,SUMIF('21'!$B:$B,$D100,'21'!$L:$L)))))</f>
        <v/>
      </c>
      <c r="AA100" s="34" t="str">
        <f>IF($D100="","",(IF($C100="","",IF(ISNA(SUMIF('22'!$CA:$CA,$C100,'22'!$CB:$CB)),0,SUMIF('22'!$CA:$CA,$C100,'22'!$CB:$CB)))-IF($D100="","",IF(ISNA(SUMIF('22'!$B:$B,$D100,'22'!$L:$L)),0,SUMIF('22'!$B:$B,$D100,'22'!$L:$L)))))</f>
        <v/>
      </c>
      <c r="AB100" s="34" t="str">
        <f>IF($D100="","",(IF($C100="","",IF(ISNA(SUMIF('23'!$CA:$CA,$C100,'23'!$CB:$CB)),0,SUMIF('23'!$CA:$CA,$C100,'23'!$CB:$CB)))-IF($D100="","",IF(ISNA(SUMIF('23'!$B:$B,$D100,'23'!$L:$L)),0,SUMIF('23'!$B:$B,$D100,'23'!$L:$L)))))</f>
        <v/>
      </c>
      <c r="AC100" s="34" t="str">
        <f>IF($D100="","",(IF($C100="","",IF(ISNA(SUMIF('24'!$CA:$CA,$C100,'24'!$CB:$CB)),0,SUMIF('24'!$CA:$CA,$C100,'24'!$CB:$CB)))-IF($D100="","",IF(ISNA(SUMIF('24'!$B:$B,$D100,'24'!$L:$L)),0,SUMIF('24'!$B:$B,$D100,'24'!$L:$L)))))</f>
        <v/>
      </c>
      <c r="AD100" s="34" t="str">
        <f>IF($D100="","",(IF($C100="","",IF(ISNA(SUMIF('25'!$CA:$CA,$C100,'25'!$CB:$CB)),0,SUMIF('25'!$CA:$CA,$C100,'25'!$CB:$CB)))-IF($D100="","",IF(ISNA(SUMIF('25'!$B:$B,$D100,'25'!$L:$L)),0,SUMIF('25'!$B:$B,$D100,'25'!$L:$L)))))</f>
        <v/>
      </c>
      <c r="AE100" s="34" t="str">
        <f>IF($D100="","",(IF($C100="","",IF(ISNA(SUMIF('26'!$CA:$CA,$C100,'26'!$CB:$CB)),0,SUMIF('26'!$CA:$CA,$C100,'26'!$CB:$CB)))-IF($D100="","",IF(ISNA(SUMIF('26'!$B:$B,$D100,'26'!$L:$L)),0,SUMIF('26'!$B:$B,$D100,'26'!$L:$L)))))</f>
        <v/>
      </c>
      <c r="AF100" s="34" t="str">
        <f>IF($D100="","",(IF($C100="","",IF(ISNA(SUMIF('27'!$CA:$CA,$C100,'27'!$CB:$CB)),0,SUMIF('27'!$CA:$CA,$C100,'27'!$CB:$CB)))-IF($D100="","",IF(ISNA(SUMIF('27'!$B:$B,$D100,'27'!$L:$L)),0,SUMIF('27'!$B:$B,$D100,'27'!$L:$L)))))</f>
        <v/>
      </c>
      <c r="AG100" s="34" t="str">
        <f>IF($D100="","",(IF($C100="","",IF(ISNA(SUMIF('28'!$CA:$CA,$C100,'28'!$CB:$CB)),0,SUMIF('28'!$CA:$CA,$C100,'28'!$CB:$CB)))-IF($D100="","",IF(ISNA(SUMIF('28'!$B:$B,$D100,'28'!$L:$L)),0,SUMIF('28'!$B:$B,$D100,'28'!$L:$L)))))</f>
        <v/>
      </c>
      <c r="AH100" s="34" t="str">
        <f>IF($D100="","",(IF($C100="","",IF(ISNA(SUMIF('29'!$CA:$CA,$C100,'29'!$CB:$CB)),0,SUMIF('29'!$CA:$CA,$C100,'29'!$CB:$CB)))-IF($D100="","",IF(ISNA(SUMIF('29'!$B:$B,$D100,'29'!$L:$L)),0,SUMIF('29'!$B:$B,$D100,'29'!$L:$L)))))</f>
        <v/>
      </c>
      <c r="AI100" s="34" t="str">
        <f>IF($D100="","",(IF($C100="","",IF(ISNA(SUMIF('30'!$CA:$CA,$C100,'30'!$CB:$CB)),0,SUMIF('30'!$CA:$CA,$C100,'30'!$CB:$CB)))-IF($D100="","",IF(ISNA(SUMIF('30'!$B:$B,$D100,'30'!$L:$L)),0,SUMIF('30'!$B:$B,$D100,'30'!$L:$L)))))</f>
        <v/>
      </c>
      <c r="AJ100" s="34" t="str">
        <f>IF($D100="","",(IF($C100="","",IF(ISNA(SUMIF('31'!$CA:$CA,$C100,'31'!$CB:$CB)),0,SUMIF('31'!$CA:$CA,$C100,'31'!$CB:$CB)))-IF($D100="","",IF(ISNA(SUMIF('31'!$B:$B,$D100,'31'!$L:$L)),0,SUMIF('31'!$B:$B,$D100,'31'!$L:$L)))))</f>
        <v/>
      </c>
      <c r="AK100" s="35" t="str">
        <f t="shared" si="4"/>
        <v/>
      </c>
      <c r="AL100" s="31" t="str">
        <f t="shared" si="5"/>
        <v/>
      </c>
    </row>
    <row r="101" spans="1:38" ht="18" hidden="1" x14ac:dyDescent="0.25">
      <c r="A101" s="19">
        <v>95</v>
      </c>
      <c r="C101" s="39" t="str">
        <f>IF(D101="","",VLOOKUP('CUADRO GENERADO'!D101,'BASE DATOS CONDUCTORES'!B:C,2,FALSE))</f>
        <v/>
      </c>
      <c r="D101" s="28" t="str">
        <f>IFERROR(VLOOKUP(A101,'BASE DATOS CONDUCTORES'!$X$4:$AB$403,5,FALSE),"")</f>
        <v/>
      </c>
      <c r="E101" s="34" t="str">
        <f>IF(ISNA(VLOOKUP(D101,SALDOS!C:D,2,FALSE)),"",VLOOKUP(D101,SALDOS!C:D,2,FALSE))</f>
        <v/>
      </c>
      <c r="F101" s="34" t="str">
        <f>IF($D101="","",(IF($C101="","",IF(ISNA(SUMIF('1'!$CA:$CA,$C101,'1'!$CB:$CB)),0,SUMIF('1'!$CA:$CA,$C101,'1'!$CB:$CB)))-IF($D101="","",IF(ISNA(SUMIF('1'!$B:$B,$D101,'1'!$L:$L)),0,SUMIF('1'!$B:$B,$D101,'1'!$L:$L)))))</f>
        <v/>
      </c>
      <c r="G101" s="34" t="str">
        <f>IF($D101="","",(IF($C101="","",IF(ISNA(SUMIF('2'!$CA:$CA,$C101,'2'!$CB:$CB)),0,SUMIF('2'!$CA:$CA,$C101,'2'!$CB:$CB)))-IF($D101="","",IF(ISNA(SUMIF('2'!$B:$B,$D101,'2'!$L:$L)),0,SUMIF('2'!$B:$B,$D101,'2'!$L:$L)))))</f>
        <v/>
      </c>
      <c r="H101" s="34" t="str">
        <f>IF($D101="","",(IF($C101="","",IF(ISNA(SUMIF('3'!$CA:$CA,$C101,'3'!$CB:$CB)),0,SUMIF('3'!$CA:$CA,$C101,'3'!$CB:$CB)))-IF($D101="","",IF(ISNA(SUMIF('3'!$B:$B,$D101,'3'!$L:$L)),0,SUMIF('3'!$B:$B,$D101,'3'!$L:$L)))))</f>
        <v/>
      </c>
      <c r="I101" s="34" t="str">
        <f>IF($D101="","",(IF($C101="","",IF(ISNA(SUMIF('4'!$CA:$CA,$C101,'4'!$CB:$CB)),0,SUMIF('4'!$CA:$CA,$C101,'4'!$CB:$CB)))-IF($D101="","",IF(ISNA(SUMIF('4'!$B:$B,$D101,'4'!$L:$L)),0,SUMIF('4'!$B:$B,$D101,'4'!$L:$L)))))</f>
        <v/>
      </c>
      <c r="J101" s="34" t="str">
        <f>IF($D101="","",(IF($C101="","",IF(ISNA(SUMIF('5'!$CA:$CA,$C101,'5'!$CB:$CB)),0,SUMIF('5'!$CA:$CA,$C101,'5'!$CB:$CB)))-IF($D101="","",IF(ISNA(SUMIF('5'!$B:$B,$D101,'5'!$L:$L)),0,SUMIF('5'!$B:$B,$D101,'5'!$L:$L)))))</f>
        <v/>
      </c>
      <c r="K101" s="34" t="str">
        <f>IF($D101="","",(IF($C101="","",IF(ISNA(SUMIF('6'!$CA:$CA,$C101,'6'!$CB:$CB)),0,SUMIF('6'!$CA:$CA,$C101,'6'!$CB:$CB)))-IF($D101="","",IF(ISNA(SUMIF('6'!$B:$B,$D101,'6'!$L:$L)),0,SUMIF('6'!$B:$B,$D101,'6'!$L:$L)))))</f>
        <v/>
      </c>
      <c r="L101" s="34" t="str">
        <f>IF($D101="","",(IF($C101="","",IF(ISNA(SUMIF('7'!$CA:$CA,$C101,'7'!$CB:$CB)),0,SUMIF('7'!$CA:$CA,$C101,'7'!$CB:$CB)))-IF($D101="","",IF(ISNA(SUMIF('7'!$B:$B,$D101,'7'!$L:$L)),0,SUMIF('7'!$B:$B,$D101,'7'!$L:$L)))))</f>
        <v/>
      </c>
      <c r="M101" s="34" t="str">
        <f>IF($D101="","",(IF($C101="","",IF(ISNA(SUMIF('8'!$CA:$CA,$C101,'8'!$CB:$CB)),0,SUMIF('8'!$CA:$CA,$C101,'8'!$CB:$CB)))-IF($D101="","",IF(ISNA(SUMIF('8'!$B:$B,$D101,'8'!$L:$L)),0,SUMIF('8'!$B:$B,$D101,'8'!$L:$L)))))</f>
        <v/>
      </c>
      <c r="N101" s="34" t="str">
        <f>IF($D101="","",(IF($C101="","",IF(ISNA(SUMIF('9'!$CA:$CA,$C101,'9'!$CB:$CB)),0,SUMIF('9'!$CA:$CA,$C101,'9'!$CB:$CB)))-IF($D101="","",IF(ISNA(SUMIF('9'!$B:$B,$D101,'9'!$L:$L)),0,SUMIF('9'!$B:$B,$D101,'9'!$L:$L)))))</f>
        <v/>
      </c>
      <c r="O101" s="34" t="str">
        <f>IF($D101="","",(IF($C101="","",IF(ISNA(SUMIF('10'!$CA:$CA,$C101,'10'!$CB:$CB)),0,SUMIF('10'!$CA:$CA,$C101,'10'!$CB:$CB)))-IF($D101="","",IF(ISNA(SUMIF('10'!$B:$B,$D101,'10'!$L:$L)),0,SUMIF('10'!$B:$B,$D101,'10'!$L:$L)))))</f>
        <v/>
      </c>
      <c r="P101" s="34" t="str">
        <f>IF($D101="","",(IF($C101="","",IF(ISNA(SUMIF('11'!$CA:$CA,$C101,'11'!$CB:$CB)),0,SUMIF('11'!$CA:$CA,$C101,'11'!$CB:$CB)))-IF($D101="","",IF(ISNA(SUMIF('11'!$B:$B,$D101,'11'!$L:$L)),0,SUMIF('11'!$B:$B,$D101,'11'!$L:$L)))))</f>
        <v/>
      </c>
      <c r="Q101" s="34" t="str">
        <f>IF($D101="","",(IF($C101="","",IF(ISNA(SUMIF('12'!$CA:$CA,$C101,'12'!$CB:$CB)),0,SUMIF('12'!$CA:$CA,$C101,'12'!$CB:$CB)))-IF($D101="","",IF(ISNA(SUMIF('12'!$B:$B,$D101,'12'!$L:$L)),0,SUMIF('12'!$B:$B,$D101,'12'!$L:$L)))))</f>
        <v/>
      </c>
      <c r="R101" s="34" t="str">
        <f>IF($D101="","",(IF($C101="","",IF(ISNA(SUMIF('13'!$CA:$CA,$C101,'13'!$CB:$CB)),0,SUMIF('13'!$CA:$CA,$C101,'13'!$CB:$CB)))-IF($D101="","",IF(ISNA(SUMIF('13'!$B:$B,$D101,'13'!$L:$L)),0,SUMIF('13'!$B:$B,$D101,'13'!$L:$L)))))</f>
        <v/>
      </c>
      <c r="S101" s="34" t="str">
        <f>IF($D101="","",(IF($C101="","",IF(ISNA(SUMIF('14'!$CA:$CA,$C101,'14'!$CB:$CB)),0,SUMIF('14'!$CA:$CA,$C101,'14'!$CB:$CB)))-IF($D101="","",IF(ISNA(SUMIF('14'!$B:$B,$D101,'14'!$L:$L)),0,SUMIF('14'!$B:$B,$D101,'14'!$L:$L)))))</f>
        <v/>
      </c>
      <c r="T101" s="34" t="str">
        <f>IF($D101="","",(IF($C101="","",IF(ISNA(SUMIF('15'!$CA:$CA,$C101,'15'!$CB:$CB)),0,SUMIF('15'!$CA:$CA,$C101,'15'!$CB:$CB)))-IF($D101="","",IF(ISNA(SUMIF('15'!$B:$B,$D101,'15'!$L:$L)),0,SUMIF('15'!$B:$B,$D101,'15'!$L:$L)))))</f>
        <v/>
      </c>
      <c r="U101" s="34" t="str">
        <f>IF($D101="","",(IF($C101="","",IF(ISNA(SUMIF('16'!$CA:$CA,$C101,'16'!$CB:$CB)),0,SUMIF('16'!$CA:$CA,$C101,'16'!$CB:$CB)))-IF($D101="","",IF(ISNA(SUMIF('16'!$B:$B,$D101,'16'!$L:$L)),0,SUMIF('16'!$B:$B,$D101,'16'!$L:$L)))))</f>
        <v/>
      </c>
      <c r="V101" s="34" t="str">
        <f>IF($D101="","",(IF($C101="","",IF(ISNA(SUMIF('17'!$CA:$CA,$C101,'17'!$CB:$CB)),0,SUMIF('17'!$CA:$CA,$C101,'17'!$CB:$CB)))-IF($D101="","",IF(ISNA(SUMIF('17'!$B:$B,$D101,'17'!$L:$L)),0,SUMIF('17'!$B:$B,$D101,'17'!$L:$L)))))</f>
        <v/>
      </c>
      <c r="W101" s="34" t="str">
        <f>IF($D101="","",(IF($C101="","",IF(ISNA(SUMIF('18'!$CA:$CA,$C101,'18'!$CB:$CB)),0,SUMIF('18'!$CA:$CA,$C101,'18'!$CB:$CB)))-IF($D101="","",IF(ISNA(SUMIF('18'!$B:$B,$D101,'18'!$L:$L)),0,SUMIF('18'!$B:$B,$D101,'18'!$L:$L)))))</f>
        <v/>
      </c>
      <c r="X101" s="34" t="str">
        <f>IF($D101="","",(IF($C101="","",IF(ISNA(SUMIF('19'!$CA:$CA,$C101,'19'!$CB:$CB)),0,SUMIF('19'!$CA:$CA,$C101,'19'!$CB:$CB)))-IF($D101="","",IF(ISNA(SUMIF('19'!$B:$B,$D101,'19'!$L:$L)),0,SUMIF('19'!$B:$B,$D101,'19'!$L:$L)))))</f>
        <v/>
      </c>
      <c r="Y101" s="34" t="str">
        <f>IF($D101="","",(IF($C101="","",IF(ISNA(SUMIF('20'!$CA:$CA,$C101,'20'!$CB:$CB)),0,SUMIF('20'!$CA:$CA,$C101,'20'!$CB:$CB)))-IF($D101="","",IF(ISNA(SUMIF('20'!$B:$B,$D101,'20'!$L:$L)),0,SUMIF('20'!$B:$B,$D101,'20'!$L:$L)))))</f>
        <v/>
      </c>
      <c r="Z101" s="34" t="str">
        <f>IF($D101="","",(IF($C101="","",IF(ISNA(SUMIF('21'!$CA:$CA,$C101,'21'!$CB:$CB)),0,SUMIF('21'!$CA:$CA,$C101,'21'!$CB:$CB)))-IF($D101="","",IF(ISNA(SUMIF('21'!$B:$B,$D101,'21'!$L:$L)),0,SUMIF('21'!$B:$B,$D101,'21'!$L:$L)))))</f>
        <v/>
      </c>
      <c r="AA101" s="34" t="str">
        <f>IF($D101="","",(IF($C101="","",IF(ISNA(SUMIF('22'!$CA:$CA,$C101,'22'!$CB:$CB)),0,SUMIF('22'!$CA:$CA,$C101,'22'!$CB:$CB)))-IF($D101="","",IF(ISNA(SUMIF('22'!$B:$B,$D101,'22'!$L:$L)),0,SUMIF('22'!$B:$B,$D101,'22'!$L:$L)))))</f>
        <v/>
      </c>
      <c r="AB101" s="34" t="str">
        <f>IF($D101="","",(IF($C101="","",IF(ISNA(SUMIF('23'!$CA:$CA,$C101,'23'!$CB:$CB)),0,SUMIF('23'!$CA:$CA,$C101,'23'!$CB:$CB)))-IF($D101="","",IF(ISNA(SUMIF('23'!$B:$B,$D101,'23'!$L:$L)),0,SUMIF('23'!$B:$B,$D101,'23'!$L:$L)))))</f>
        <v/>
      </c>
      <c r="AC101" s="34" t="str">
        <f>IF($D101="","",(IF($C101="","",IF(ISNA(SUMIF('24'!$CA:$CA,$C101,'24'!$CB:$CB)),0,SUMIF('24'!$CA:$CA,$C101,'24'!$CB:$CB)))-IF($D101="","",IF(ISNA(SUMIF('24'!$B:$B,$D101,'24'!$L:$L)),0,SUMIF('24'!$B:$B,$D101,'24'!$L:$L)))))</f>
        <v/>
      </c>
      <c r="AD101" s="34" t="str">
        <f>IF($D101="","",(IF($C101="","",IF(ISNA(SUMIF('25'!$CA:$CA,$C101,'25'!$CB:$CB)),0,SUMIF('25'!$CA:$CA,$C101,'25'!$CB:$CB)))-IF($D101="","",IF(ISNA(SUMIF('25'!$B:$B,$D101,'25'!$L:$L)),0,SUMIF('25'!$B:$B,$D101,'25'!$L:$L)))))</f>
        <v/>
      </c>
      <c r="AE101" s="34" t="str">
        <f>IF($D101="","",(IF($C101="","",IF(ISNA(SUMIF('26'!$CA:$CA,$C101,'26'!$CB:$CB)),0,SUMIF('26'!$CA:$CA,$C101,'26'!$CB:$CB)))-IF($D101="","",IF(ISNA(SUMIF('26'!$B:$B,$D101,'26'!$L:$L)),0,SUMIF('26'!$B:$B,$D101,'26'!$L:$L)))))</f>
        <v/>
      </c>
      <c r="AF101" s="34" t="str">
        <f>IF($D101="","",(IF($C101="","",IF(ISNA(SUMIF('27'!$CA:$CA,$C101,'27'!$CB:$CB)),0,SUMIF('27'!$CA:$CA,$C101,'27'!$CB:$CB)))-IF($D101="","",IF(ISNA(SUMIF('27'!$B:$B,$D101,'27'!$L:$L)),0,SUMIF('27'!$B:$B,$D101,'27'!$L:$L)))))</f>
        <v/>
      </c>
      <c r="AG101" s="34" t="str">
        <f>IF($D101="","",(IF($C101="","",IF(ISNA(SUMIF('28'!$CA:$CA,$C101,'28'!$CB:$CB)),0,SUMIF('28'!$CA:$CA,$C101,'28'!$CB:$CB)))-IF($D101="","",IF(ISNA(SUMIF('28'!$B:$B,$D101,'28'!$L:$L)),0,SUMIF('28'!$B:$B,$D101,'28'!$L:$L)))))</f>
        <v/>
      </c>
      <c r="AH101" s="34" t="str">
        <f>IF($D101="","",(IF($C101="","",IF(ISNA(SUMIF('29'!$CA:$CA,$C101,'29'!$CB:$CB)),0,SUMIF('29'!$CA:$CA,$C101,'29'!$CB:$CB)))-IF($D101="","",IF(ISNA(SUMIF('29'!$B:$B,$D101,'29'!$L:$L)),0,SUMIF('29'!$B:$B,$D101,'29'!$L:$L)))))</f>
        <v/>
      </c>
      <c r="AI101" s="34" t="str">
        <f>IF($D101="","",(IF($C101="","",IF(ISNA(SUMIF('30'!$CA:$CA,$C101,'30'!$CB:$CB)),0,SUMIF('30'!$CA:$CA,$C101,'30'!$CB:$CB)))-IF($D101="","",IF(ISNA(SUMIF('30'!$B:$B,$D101,'30'!$L:$L)),0,SUMIF('30'!$B:$B,$D101,'30'!$L:$L)))))</f>
        <v/>
      </c>
      <c r="AJ101" s="34" t="str">
        <f>IF($D101="","",(IF($C101="","",IF(ISNA(SUMIF('31'!$CA:$CA,$C101,'31'!$CB:$CB)),0,SUMIF('31'!$CA:$CA,$C101,'31'!$CB:$CB)))-IF($D101="","",IF(ISNA(SUMIF('31'!$B:$B,$D101,'31'!$L:$L)),0,SUMIF('31'!$B:$B,$D101,'31'!$L:$L)))))</f>
        <v/>
      </c>
      <c r="AK101" s="35" t="str">
        <f t="shared" si="4"/>
        <v/>
      </c>
      <c r="AL101" s="31" t="str">
        <f t="shared" si="5"/>
        <v/>
      </c>
    </row>
    <row r="102" spans="1:38" ht="18" hidden="1" x14ac:dyDescent="0.25">
      <c r="A102" s="19">
        <v>96</v>
      </c>
      <c r="C102" s="39" t="str">
        <f>IF(D102="","",VLOOKUP('CUADRO GENERADO'!D102,'BASE DATOS CONDUCTORES'!B:C,2,FALSE))</f>
        <v/>
      </c>
      <c r="D102" s="28" t="str">
        <f>IFERROR(VLOOKUP(A102,'BASE DATOS CONDUCTORES'!$X$4:$AB$403,5,FALSE),"")</f>
        <v/>
      </c>
      <c r="E102" s="34" t="str">
        <f>IF(ISNA(VLOOKUP(D102,SALDOS!C:D,2,FALSE)),"",VLOOKUP(D102,SALDOS!C:D,2,FALSE))</f>
        <v/>
      </c>
      <c r="F102" s="34" t="str">
        <f>IF($D102="","",(IF($C102="","",IF(ISNA(SUMIF('1'!$CA:$CA,$C102,'1'!$CB:$CB)),0,SUMIF('1'!$CA:$CA,$C102,'1'!$CB:$CB)))-IF($D102="","",IF(ISNA(SUMIF('1'!$B:$B,$D102,'1'!$L:$L)),0,SUMIF('1'!$B:$B,$D102,'1'!$L:$L)))))</f>
        <v/>
      </c>
      <c r="G102" s="34" t="str">
        <f>IF($D102="","",(IF($C102="","",IF(ISNA(SUMIF('2'!$CA:$CA,$C102,'2'!$CB:$CB)),0,SUMIF('2'!$CA:$CA,$C102,'2'!$CB:$CB)))-IF($D102="","",IF(ISNA(SUMIF('2'!$B:$B,$D102,'2'!$L:$L)),0,SUMIF('2'!$B:$B,$D102,'2'!$L:$L)))))</f>
        <v/>
      </c>
      <c r="H102" s="34" t="str">
        <f>IF($D102="","",(IF($C102="","",IF(ISNA(SUMIF('3'!$CA:$CA,$C102,'3'!$CB:$CB)),0,SUMIF('3'!$CA:$CA,$C102,'3'!$CB:$CB)))-IF($D102="","",IF(ISNA(SUMIF('3'!$B:$B,$D102,'3'!$L:$L)),0,SUMIF('3'!$B:$B,$D102,'3'!$L:$L)))))</f>
        <v/>
      </c>
      <c r="I102" s="34" t="str">
        <f>IF($D102="","",(IF($C102="","",IF(ISNA(SUMIF('4'!$CA:$CA,$C102,'4'!$CB:$CB)),0,SUMIF('4'!$CA:$CA,$C102,'4'!$CB:$CB)))-IF($D102="","",IF(ISNA(SUMIF('4'!$B:$B,$D102,'4'!$L:$L)),0,SUMIF('4'!$B:$B,$D102,'4'!$L:$L)))))</f>
        <v/>
      </c>
      <c r="J102" s="34" t="str">
        <f>IF($D102="","",(IF($C102="","",IF(ISNA(SUMIF('5'!$CA:$CA,$C102,'5'!$CB:$CB)),0,SUMIF('5'!$CA:$CA,$C102,'5'!$CB:$CB)))-IF($D102="","",IF(ISNA(SUMIF('5'!$B:$B,$D102,'5'!$L:$L)),0,SUMIF('5'!$B:$B,$D102,'5'!$L:$L)))))</f>
        <v/>
      </c>
      <c r="K102" s="34" t="str">
        <f>IF($D102="","",(IF($C102="","",IF(ISNA(SUMIF('6'!$CA:$CA,$C102,'6'!$CB:$CB)),0,SUMIF('6'!$CA:$CA,$C102,'6'!$CB:$CB)))-IF($D102="","",IF(ISNA(SUMIF('6'!$B:$B,$D102,'6'!$L:$L)),0,SUMIF('6'!$B:$B,$D102,'6'!$L:$L)))))</f>
        <v/>
      </c>
      <c r="L102" s="34" t="str">
        <f>IF($D102="","",(IF($C102="","",IF(ISNA(SUMIF('7'!$CA:$CA,$C102,'7'!$CB:$CB)),0,SUMIF('7'!$CA:$CA,$C102,'7'!$CB:$CB)))-IF($D102="","",IF(ISNA(SUMIF('7'!$B:$B,$D102,'7'!$L:$L)),0,SUMIF('7'!$B:$B,$D102,'7'!$L:$L)))))</f>
        <v/>
      </c>
      <c r="M102" s="34" t="str">
        <f>IF($D102="","",(IF($C102="","",IF(ISNA(SUMIF('8'!$CA:$CA,$C102,'8'!$CB:$CB)),0,SUMIF('8'!$CA:$CA,$C102,'8'!$CB:$CB)))-IF($D102="","",IF(ISNA(SUMIF('8'!$B:$B,$D102,'8'!$L:$L)),0,SUMIF('8'!$B:$B,$D102,'8'!$L:$L)))))</f>
        <v/>
      </c>
      <c r="N102" s="34" t="str">
        <f>IF($D102="","",(IF($C102="","",IF(ISNA(SUMIF('9'!$CA:$CA,$C102,'9'!$CB:$CB)),0,SUMIF('9'!$CA:$CA,$C102,'9'!$CB:$CB)))-IF($D102="","",IF(ISNA(SUMIF('9'!$B:$B,$D102,'9'!$L:$L)),0,SUMIF('9'!$B:$B,$D102,'9'!$L:$L)))))</f>
        <v/>
      </c>
      <c r="O102" s="34" t="str">
        <f>IF($D102="","",(IF($C102="","",IF(ISNA(SUMIF('10'!$CA:$CA,$C102,'10'!$CB:$CB)),0,SUMIF('10'!$CA:$CA,$C102,'10'!$CB:$CB)))-IF($D102="","",IF(ISNA(SUMIF('10'!$B:$B,$D102,'10'!$L:$L)),0,SUMIF('10'!$B:$B,$D102,'10'!$L:$L)))))</f>
        <v/>
      </c>
      <c r="P102" s="34" t="str">
        <f>IF($D102="","",(IF($C102="","",IF(ISNA(SUMIF('11'!$CA:$CA,$C102,'11'!$CB:$CB)),0,SUMIF('11'!$CA:$CA,$C102,'11'!$CB:$CB)))-IF($D102="","",IF(ISNA(SUMIF('11'!$B:$B,$D102,'11'!$L:$L)),0,SUMIF('11'!$B:$B,$D102,'11'!$L:$L)))))</f>
        <v/>
      </c>
      <c r="Q102" s="34" t="str">
        <f>IF($D102="","",(IF($C102="","",IF(ISNA(SUMIF('12'!$CA:$CA,$C102,'12'!$CB:$CB)),0,SUMIF('12'!$CA:$CA,$C102,'12'!$CB:$CB)))-IF($D102="","",IF(ISNA(SUMIF('12'!$B:$B,$D102,'12'!$L:$L)),0,SUMIF('12'!$B:$B,$D102,'12'!$L:$L)))))</f>
        <v/>
      </c>
      <c r="R102" s="34" t="str">
        <f>IF($D102="","",(IF($C102="","",IF(ISNA(SUMIF('13'!$CA:$CA,$C102,'13'!$CB:$CB)),0,SUMIF('13'!$CA:$CA,$C102,'13'!$CB:$CB)))-IF($D102="","",IF(ISNA(SUMIF('13'!$B:$B,$D102,'13'!$L:$L)),0,SUMIF('13'!$B:$B,$D102,'13'!$L:$L)))))</f>
        <v/>
      </c>
      <c r="S102" s="34" t="str">
        <f>IF($D102="","",(IF($C102="","",IF(ISNA(SUMIF('14'!$CA:$CA,$C102,'14'!$CB:$CB)),0,SUMIF('14'!$CA:$CA,$C102,'14'!$CB:$CB)))-IF($D102="","",IF(ISNA(SUMIF('14'!$B:$B,$D102,'14'!$L:$L)),0,SUMIF('14'!$B:$B,$D102,'14'!$L:$L)))))</f>
        <v/>
      </c>
      <c r="T102" s="34" t="str">
        <f>IF($D102="","",(IF($C102="","",IF(ISNA(SUMIF('15'!$CA:$CA,$C102,'15'!$CB:$CB)),0,SUMIF('15'!$CA:$CA,$C102,'15'!$CB:$CB)))-IF($D102="","",IF(ISNA(SUMIF('15'!$B:$B,$D102,'15'!$L:$L)),0,SUMIF('15'!$B:$B,$D102,'15'!$L:$L)))))</f>
        <v/>
      </c>
      <c r="U102" s="34" t="str">
        <f>IF($D102="","",(IF($C102="","",IF(ISNA(SUMIF('16'!$CA:$CA,$C102,'16'!$CB:$CB)),0,SUMIF('16'!$CA:$CA,$C102,'16'!$CB:$CB)))-IF($D102="","",IF(ISNA(SUMIF('16'!$B:$B,$D102,'16'!$L:$L)),0,SUMIF('16'!$B:$B,$D102,'16'!$L:$L)))))</f>
        <v/>
      </c>
      <c r="V102" s="34" t="str">
        <f>IF($D102="","",(IF($C102="","",IF(ISNA(SUMIF('17'!$CA:$CA,$C102,'17'!$CB:$CB)),0,SUMIF('17'!$CA:$CA,$C102,'17'!$CB:$CB)))-IF($D102="","",IF(ISNA(SUMIF('17'!$B:$B,$D102,'17'!$L:$L)),0,SUMIF('17'!$B:$B,$D102,'17'!$L:$L)))))</f>
        <v/>
      </c>
      <c r="W102" s="34" t="str">
        <f>IF($D102="","",(IF($C102="","",IF(ISNA(SUMIF('18'!$CA:$CA,$C102,'18'!$CB:$CB)),0,SUMIF('18'!$CA:$CA,$C102,'18'!$CB:$CB)))-IF($D102="","",IF(ISNA(SUMIF('18'!$B:$B,$D102,'18'!$L:$L)),0,SUMIF('18'!$B:$B,$D102,'18'!$L:$L)))))</f>
        <v/>
      </c>
      <c r="X102" s="34" t="str">
        <f>IF($D102="","",(IF($C102="","",IF(ISNA(SUMIF('19'!$CA:$CA,$C102,'19'!$CB:$CB)),0,SUMIF('19'!$CA:$CA,$C102,'19'!$CB:$CB)))-IF($D102="","",IF(ISNA(SUMIF('19'!$B:$B,$D102,'19'!$L:$L)),0,SUMIF('19'!$B:$B,$D102,'19'!$L:$L)))))</f>
        <v/>
      </c>
      <c r="Y102" s="34" t="str">
        <f>IF($D102="","",(IF($C102="","",IF(ISNA(SUMIF('20'!$CA:$CA,$C102,'20'!$CB:$CB)),0,SUMIF('20'!$CA:$CA,$C102,'20'!$CB:$CB)))-IF($D102="","",IF(ISNA(SUMIF('20'!$B:$B,$D102,'20'!$L:$L)),0,SUMIF('20'!$B:$B,$D102,'20'!$L:$L)))))</f>
        <v/>
      </c>
      <c r="Z102" s="34" t="str">
        <f>IF($D102="","",(IF($C102="","",IF(ISNA(SUMIF('21'!$CA:$CA,$C102,'21'!$CB:$CB)),0,SUMIF('21'!$CA:$CA,$C102,'21'!$CB:$CB)))-IF($D102="","",IF(ISNA(SUMIF('21'!$B:$B,$D102,'21'!$L:$L)),0,SUMIF('21'!$B:$B,$D102,'21'!$L:$L)))))</f>
        <v/>
      </c>
      <c r="AA102" s="34" t="str">
        <f>IF($D102="","",(IF($C102="","",IF(ISNA(SUMIF('22'!$CA:$CA,$C102,'22'!$CB:$CB)),0,SUMIF('22'!$CA:$CA,$C102,'22'!$CB:$CB)))-IF($D102="","",IF(ISNA(SUMIF('22'!$B:$B,$D102,'22'!$L:$L)),0,SUMIF('22'!$B:$B,$D102,'22'!$L:$L)))))</f>
        <v/>
      </c>
      <c r="AB102" s="34" t="str">
        <f>IF($D102="","",(IF($C102="","",IF(ISNA(SUMIF('23'!$CA:$CA,$C102,'23'!$CB:$CB)),0,SUMIF('23'!$CA:$CA,$C102,'23'!$CB:$CB)))-IF($D102="","",IF(ISNA(SUMIF('23'!$B:$B,$D102,'23'!$L:$L)),0,SUMIF('23'!$B:$B,$D102,'23'!$L:$L)))))</f>
        <v/>
      </c>
      <c r="AC102" s="34" t="str">
        <f>IF($D102="","",(IF($C102="","",IF(ISNA(SUMIF('24'!$CA:$CA,$C102,'24'!$CB:$CB)),0,SUMIF('24'!$CA:$CA,$C102,'24'!$CB:$CB)))-IF($D102="","",IF(ISNA(SUMIF('24'!$B:$B,$D102,'24'!$L:$L)),0,SUMIF('24'!$B:$B,$D102,'24'!$L:$L)))))</f>
        <v/>
      </c>
      <c r="AD102" s="34" t="str">
        <f>IF($D102="","",(IF($C102="","",IF(ISNA(SUMIF('25'!$CA:$CA,$C102,'25'!$CB:$CB)),0,SUMIF('25'!$CA:$CA,$C102,'25'!$CB:$CB)))-IF($D102="","",IF(ISNA(SUMIF('25'!$B:$B,$D102,'25'!$L:$L)),0,SUMIF('25'!$B:$B,$D102,'25'!$L:$L)))))</f>
        <v/>
      </c>
      <c r="AE102" s="34" t="str">
        <f>IF($D102="","",(IF($C102="","",IF(ISNA(SUMIF('26'!$CA:$CA,$C102,'26'!$CB:$CB)),0,SUMIF('26'!$CA:$CA,$C102,'26'!$CB:$CB)))-IF($D102="","",IF(ISNA(SUMIF('26'!$B:$B,$D102,'26'!$L:$L)),0,SUMIF('26'!$B:$B,$D102,'26'!$L:$L)))))</f>
        <v/>
      </c>
      <c r="AF102" s="34" t="str">
        <f>IF($D102="","",(IF($C102="","",IF(ISNA(SUMIF('27'!$CA:$CA,$C102,'27'!$CB:$CB)),0,SUMIF('27'!$CA:$CA,$C102,'27'!$CB:$CB)))-IF($D102="","",IF(ISNA(SUMIF('27'!$B:$B,$D102,'27'!$L:$L)),0,SUMIF('27'!$B:$B,$D102,'27'!$L:$L)))))</f>
        <v/>
      </c>
      <c r="AG102" s="34" t="str">
        <f>IF($D102="","",(IF($C102="","",IF(ISNA(SUMIF('28'!$CA:$CA,$C102,'28'!$CB:$CB)),0,SUMIF('28'!$CA:$CA,$C102,'28'!$CB:$CB)))-IF($D102="","",IF(ISNA(SUMIF('28'!$B:$B,$D102,'28'!$L:$L)),0,SUMIF('28'!$B:$B,$D102,'28'!$L:$L)))))</f>
        <v/>
      </c>
      <c r="AH102" s="34" t="str">
        <f>IF($D102="","",(IF($C102="","",IF(ISNA(SUMIF('29'!$CA:$CA,$C102,'29'!$CB:$CB)),0,SUMIF('29'!$CA:$CA,$C102,'29'!$CB:$CB)))-IF($D102="","",IF(ISNA(SUMIF('29'!$B:$B,$D102,'29'!$L:$L)),0,SUMIF('29'!$B:$B,$D102,'29'!$L:$L)))))</f>
        <v/>
      </c>
      <c r="AI102" s="34" t="str">
        <f>IF($D102="","",(IF($C102="","",IF(ISNA(SUMIF('30'!$CA:$CA,$C102,'30'!$CB:$CB)),0,SUMIF('30'!$CA:$CA,$C102,'30'!$CB:$CB)))-IF($D102="","",IF(ISNA(SUMIF('30'!$B:$B,$D102,'30'!$L:$L)),0,SUMIF('30'!$B:$B,$D102,'30'!$L:$L)))))</f>
        <v/>
      </c>
      <c r="AJ102" s="34" t="str">
        <f>IF($D102="","",(IF($C102="","",IF(ISNA(SUMIF('31'!$CA:$CA,$C102,'31'!$CB:$CB)),0,SUMIF('31'!$CA:$CA,$C102,'31'!$CB:$CB)))-IF($D102="","",IF(ISNA(SUMIF('31'!$B:$B,$D102,'31'!$L:$L)),0,SUMIF('31'!$B:$B,$D102,'31'!$L:$L)))))</f>
        <v/>
      </c>
      <c r="AK102" s="35" t="str">
        <f t="shared" si="4"/>
        <v/>
      </c>
      <c r="AL102" s="31" t="str">
        <f t="shared" si="5"/>
        <v/>
      </c>
    </row>
    <row r="103" spans="1:38" ht="18" hidden="1" x14ac:dyDescent="0.25">
      <c r="A103" s="19">
        <v>97</v>
      </c>
      <c r="C103" s="39" t="str">
        <f>IF(D103="","",VLOOKUP('CUADRO GENERADO'!D103,'BASE DATOS CONDUCTORES'!B:C,2,FALSE))</f>
        <v/>
      </c>
      <c r="D103" s="28" t="str">
        <f>IFERROR(VLOOKUP(A103,'BASE DATOS CONDUCTORES'!$X$4:$AB$403,5,FALSE),"")</f>
        <v/>
      </c>
      <c r="E103" s="34" t="str">
        <f>IF(ISNA(VLOOKUP(D103,SALDOS!C:D,2,FALSE)),"",VLOOKUP(D103,SALDOS!C:D,2,FALSE))</f>
        <v/>
      </c>
      <c r="F103" s="34" t="str">
        <f>IF($D103="","",(IF($C103="","",IF(ISNA(SUMIF('1'!$CA:$CA,$C103,'1'!$CB:$CB)),0,SUMIF('1'!$CA:$CA,$C103,'1'!$CB:$CB)))-IF($D103="","",IF(ISNA(SUMIF('1'!$B:$B,$D103,'1'!$L:$L)),0,SUMIF('1'!$B:$B,$D103,'1'!$L:$L)))))</f>
        <v/>
      </c>
      <c r="G103" s="34" t="str">
        <f>IF($D103="","",(IF($C103="","",IF(ISNA(SUMIF('2'!$CA:$CA,$C103,'2'!$CB:$CB)),0,SUMIF('2'!$CA:$CA,$C103,'2'!$CB:$CB)))-IF($D103="","",IF(ISNA(SUMIF('2'!$B:$B,$D103,'2'!$L:$L)),0,SUMIF('2'!$B:$B,$D103,'2'!$L:$L)))))</f>
        <v/>
      </c>
      <c r="H103" s="34" t="str">
        <f>IF($D103="","",(IF($C103="","",IF(ISNA(SUMIF('3'!$CA:$CA,$C103,'3'!$CB:$CB)),0,SUMIF('3'!$CA:$CA,$C103,'3'!$CB:$CB)))-IF($D103="","",IF(ISNA(SUMIF('3'!$B:$B,$D103,'3'!$L:$L)),0,SUMIF('3'!$B:$B,$D103,'3'!$L:$L)))))</f>
        <v/>
      </c>
      <c r="I103" s="34" t="str">
        <f>IF($D103="","",(IF($C103="","",IF(ISNA(SUMIF('4'!$CA:$CA,$C103,'4'!$CB:$CB)),0,SUMIF('4'!$CA:$CA,$C103,'4'!$CB:$CB)))-IF($D103="","",IF(ISNA(SUMIF('4'!$B:$B,$D103,'4'!$L:$L)),0,SUMIF('4'!$B:$B,$D103,'4'!$L:$L)))))</f>
        <v/>
      </c>
      <c r="J103" s="34" t="str">
        <f>IF($D103="","",(IF($C103="","",IF(ISNA(SUMIF('5'!$CA:$CA,$C103,'5'!$CB:$CB)),0,SUMIF('5'!$CA:$CA,$C103,'5'!$CB:$CB)))-IF($D103="","",IF(ISNA(SUMIF('5'!$B:$B,$D103,'5'!$L:$L)),0,SUMIF('5'!$B:$B,$D103,'5'!$L:$L)))))</f>
        <v/>
      </c>
      <c r="K103" s="34" t="str">
        <f>IF($D103="","",(IF($C103="","",IF(ISNA(SUMIF('6'!$CA:$CA,$C103,'6'!$CB:$CB)),0,SUMIF('6'!$CA:$CA,$C103,'6'!$CB:$CB)))-IF($D103="","",IF(ISNA(SUMIF('6'!$B:$B,$D103,'6'!$L:$L)),0,SUMIF('6'!$B:$B,$D103,'6'!$L:$L)))))</f>
        <v/>
      </c>
      <c r="L103" s="34" t="str">
        <f>IF($D103="","",(IF($C103="","",IF(ISNA(SUMIF('7'!$CA:$CA,$C103,'7'!$CB:$CB)),0,SUMIF('7'!$CA:$CA,$C103,'7'!$CB:$CB)))-IF($D103="","",IF(ISNA(SUMIF('7'!$B:$B,$D103,'7'!$L:$L)),0,SUMIF('7'!$B:$B,$D103,'7'!$L:$L)))))</f>
        <v/>
      </c>
      <c r="M103" s="34" t="str">
        <f>IF($D103="","",(IF($C103="","",IF(ISNA(SUMIF('8'!$CA:$CA,$C103,'8'!$CB:$CB)),0,SUMIF('8'!$CA:$CA,$C103,'8'!$CB:$CB)))-IF($D103="","",IF(ISNA(SUMIF('8'!$B:$B,$D103,'8'!$L:$L)),0,SUMIF('8'!$B:$B,$D103,'8'!$L:$L)))))</f>
        <v/>
      </c>
      <c r="N103" s="34" t="str">
        <f>IF($D103="","",(IF($C103="","",IF(ISNA(SUMIF('9'!$CA:$CA,$C103,'9'!$CB:$CB)),0,SUMIF('9'!$CA:$CA,$C103,'9'!$CB:$CB)))-IF($D103="","",IF(ISNA(SUMIF('9'!$B:$B,$D103,'9'!$L:$L)),0,SUMIF('9'!$B:$B,$D103,'9'!$L:$L)))))</f>
        <v/>
      </c>
      <c r="O103" s="34" t="str">
        <f>IF($D103="","",(IF($C103="","",IF(ISNA(SUMIF('10'!$CA:$CA,$C103,'10'!$CB:$CB)),0,SUMIF('10'!$CA:$CA,$C103,'10'!$CB:$CB)))-IF($D103="","",IF(ISNA(SUMIF('10'!$B:$B,$D103,'10'!$L:$L)),0,SUMIF('10'!$B:$B,$D103,'10'!$L:$L)))))</f>
        <v/>
      </c>
      <c r="P103" s="34" t="str">
        <f>IF($D103="","",(IF($C103="","",IF(ISNA(SUMIF('11'!$CA:$CA,$C103,'11'!$CB:$CB)),0,SUMIF('11'!$CA:$CA,$C103,'11'!$CB:$CB)))-IF($D103="","",IF(ISNA(SUMIF('11'!$B:$B,$D103,'11'!$L:$L)),0,SUMIF('11'!$B:$B,$D103,'11'!$L:$L)))))</f>
        <v/>
      </c>
      <c r="Q103" s="34" t="str">
        <f>IF($D103="","",(IF($C103="","",IF(ISNA(SUMIF('12'!$CA:$CA,$C103,'12'!$CB:$CB)),0,SUMIF('12'!$CA:$CA,$C103,'12'!$CB:$CB)))-IF($D103="","",IF(ISNA(SUMIF('12'!$B:$B,$D103,'12'!$L:$L)),0,SUMIF('12'!$B:$B,$D103,'12'!$L:$L)))))</f>
        <v/>
      </c>
      <c r="R103" s="34" t="str">
        <f>IF($D103="","",(IF($C103="","",IF(ISNA(SUMIF('13'!$CA:$CA,$C103,'13'!$CB:$CB)),0,SUMIF('13'!$CA:$CA,$C103,'13'!$CB:$CB)))-IF($D103="","",IF(ISNA(SUMIF('13'!$B:$B,$D103,'13'!$L:$L)),0,SUMIF('13'!$B:$B,$D103,'13'!$L:$L)))))</f>
        <v/>
      </c>
      <c r="S103" s="34" t="str">
        <f>IF($D103="","",(IF($C103="","",IF(ISNA(SUMIF('14'!$CA:$CA,$C103,'14'!$CB:$CB)),0,SUMIF('14'!$CA:$CA,$C103,'14'!$CB:$CB)))-IF($D103="","",IF(ISNA(SUMIF('14'!$B:$B,$D103,'14'!$L:$L)),0,SUMIF('14'!$B:$B,$D103,'14'!$L:$L)))))</f>
        <v/>
      </c>
      <c r="T103" s="34" t="str">
        <f>IF($D103="","",(IF($C103="","",IF(ISNA(SUMIF('15'!$CA:$CA,$C103,'15'!$CB:$CB)),0,SUMIF('15'!$CA:$CA,$C103,'15'!$CB:$CB)))-IF($D103="","",IF(ISNA(SUMIF('15'!$B:$B,$D103,'15'!$L:$L)),0,SUMIF('15'!$B:$B,$D103,'15'!$L:$L)))))</f>
        <v/>
      </c>
      <c r="U103" s="34" t="str">
        <f>IF($D103="","",(IF($C103="","",IF(ISNA(SUMIF('16'!$CA:$CA,$C103,'16'!$CB:$CB)),0,SUMIF('16'!$CA:$CA,$C103,'16'!$CB:$CB)))-IF($D103="","",IF(ISNA(SUMIF('16'!$B:$B,$D103,'16'!$L:$L)),0,SUMIF('16'!$B:$B,$D103,'16'!$L:$L)))))</f>
        <v/>
      </c>
      <c r="V103" s="34" t="str">
        <f>IF($D103="","",(IF($C103="","",IF(ISNA(SUMIF('17'!$CA:$CA,$C103,'17'!$CB:$CB)),0,SUMIF('17'!$CA:$CA,$C103,'17'!$CB:$CB)))-IF($D103="","",IF(ISNA(SUMIF('17'!$B:$B,$D103,'17'!$L:$L)),0,SUMIF('17'!$B:$B,$D103,'17'!$L:$L)))))</f>
        <v/>
      </c>
      <c r="W103" s="34" t="str">
        <f>IF($D103="","",(IF($C103="","",IF(ISNA(SUMIF('18'!$CA:$CA,$C103,'18'!$CB:$CB)),0,SUMIF('18'!$CA:$CA,$C103,'18'!$CB:$CB)))-IF($D103="","",IF(ISNA(SUMIF('18'!$B:$B,$D103,'18'!$L:$L)),0,SUMIF('18'!$B:$B,$D103,'18'!$L:$L)))))</f>
        <v/>
      </c>
      <c r="X103" s="34" t="str">
        <f>IF($D103="","",(IF($C103="","",IF(ISNA(SUMIF('19'!$CA:$CA,$C103,'19'!$CB:$CB)),0,SUMIF('19'!$CA:$CA,$C103,'19'!$CB:$CB)))-IF($D103="","",IF(ISNA(SUMIF('19'!$B:$B,$D103,'19'!$L:$L)),0,SUMIF('19'!$B:$B,$D103,'19'!$L:$L)))))</f>
        <v/>
      </c>
      <c r="Y103" s="34" t="str">
        <f>IF($D103="","",(IF($C103="","",IF(ISNA(SUMIF('20'!$CA:$CA,$C103,'20'!$CB:$CB)),0,SUMIF('20'!$CA:$CA,$C103,'20'!$CB:$CB)))-IF($D103="","",IF(ISNA(SUMIF('20'!$B:$B,$D103,'20'!$L:$L)),0,SUMIF('20'!$B:$B,$D103,'20'!$L:$L)))))</f>
        <v/>
      </c>
      <c r="Z103" s="34" t="str">
        <f>IF($D103="","",(IF($C103="","",IF(ISNA(SUMIF('21'!$CA:$CA,$C103,'21'!$CB:$CB)),0,SUMIF('21'!$CA:$CA,$C103,'21'!$CB:$CB)))-IF($D103="","",IF(ISNA(SUMIF('21'!$B:$B,$D103,'21'!$L:$L)),0,SUMIF('21'!$B:$B,$D103,'21'!$L:$L)))))</f>
        <v/>
      </c>
      <c r="AA103" s="34" t="str">
        <f>IF($D103="","",(IF($C103="","",IF(ISNA(SUMIF('22'!$CA:$CA,$C103,'22'!$CB:$CB)),0,SUMIF('22'!$CA:$CA,$C103,'22'!$CB:$CB)))-IF($D103="","",IF(ISNA(SUMIF('22'!$B:$B,$D103,'22'!$L:$L)),0,SUMIF('22'!$B:$B,$D103,'22'!$L:$L)))))</f>
        <v/>
      </c>
      <c r="AB103" s="34" t="str">
        <f>IF($D103="","",(IF($C103="","",IF(ISNA(SUMIF('23'!$CA:$CA,$C103,'23'!$CB:$CB)),0,SUMIF('23'!$CA:$CA,$C103,'23'!$CB:$CB)))-IF($D103="","",IF(ISNA(SUMIF('23'!$B:$B,$D103,'23'!$L:$L)),0,SUMIF('23'!$B:$B,$D103,'23'!$L:$L)))))</f>
        <v/>
      </c>
      <c r="AC103" s="34" t="str">
        <f>IF($D103="","",(IF($C103="","",IF(ISNA(SUMIF('24'!$CA:$CA,$C103,'24'!$CB:$CB)),0,SUMIF('24'!$CA:$CA,$C103,'24'!$CB:$CB)))-IF($D103="","",IF(ISNA(SUMIF('24'!$B:$B,$D103,'24'!$L:$L)),0,SUMIF('24'!$B:$B,$D103,'24'!$L:$L)))))</f>
        <v/>
      </c>
      <c r="AD103" s="34" t="str">
        <f>IF($D103="","",(IF($C103="","",IF(ISNA(SUMIF('25'!$CA:$CA,$C103,'25'!$CB:$CB)),0,SUMIF('25'!$CA:$CA,$C103,'25'!$CB:$CB)))-IF($D103="","",IF(ISNA(SUMIF('25'!$B:$B,$D103,'25'!$L:$L)),0,SUMIF('25'!$B:$B,$D103,'25'!$L:$L)))))</f>
        <v/>
      </c>
      <c r="AE103" s="34" t="str">
        <f>IF($D103="","",(IF($C103="","",IF(ISNA(SUMIF('26'!$CA:$CA,$C103,'26'!$CB:$CB)),0,SUMIF('26'!$CA:$CA,$C103,'26'!$CB:$CB)))-IF($D103="","",IF(ISNA(SUMIF('26'!$B:$B,$D103,'26'!$L:$L)),0,SUMIF('26'!$B:$B,$D103,'26'!$L:$L)))))</f>
        <v/>
      </c>
      <c r="AF103" s="34" t="str">
        <f>IF($D103="","",(IF($C103="","",IF(ISNA(SUMIF('27'!$CA:$CA,$C103,'27'!$CB:$CB)),0,SUMIF('27'!$CA:$CA,$C103,'27'!$CB:$CB)))-IF($D103="","",IF(ISNA(SUMIF('27'!$B:$B,$D103,'27'!$L:$L)),0,SUMIF('27'!$B:$B,$D103,'27'!$L:$L)))))</f>
        <v/>
      </c>
      <c r="AG103" s="34" t="str">
        <f>IF($D103="","",(IF($C103="","",IF(ISNA(SUMIF('28'!$CA:$CA,$C103,'28'!$CB:$CB)),0,SUMIF('28'!$CA:$CA,$C103,'28'!$CB:$CB)))-IF($D103="","",IF(ISNA(SUMIF('28'!$B:$B,$D103,'28'!$L:$L)),0,SUMIF('28'!$B:$B,$D103,'28'!$L:$L)))))</f>
        <v/>
      </c>
      <c r="AH103" s="34" t="str">
        <f>IF($D103="","",(IF($C103="","",IF(ISNA(SUMIF('29'!$CA:$CA,$C103,'29'!$CB:$CB)),0,SUMIF('29'!$CA:$CA,$C103,'29'!$CB:$CB)))-IF($D103="","",IF(ISNA(SUMIF('29'!$B:$B,$D103,'29'!$L:$L)),0,SUMIF('29'!$B:$B,$D103,'29'!$L:$L)))))</f>
        <v/>
      </c>
      <c r="AI103" s="34" t="str">
        <f>IF($D103="","",(IF($C103="","",IF(ISNA(SUMIF('30'!$CA:$CA,$C103,'30'!$CB:$CB)),0,SUMIF('30'!$CA:$CA,$C103,'30'!$CB:$CB)))-IF($D103="","",IF(ISNA(SUMIF('30'!$B:$B,$D103,'30'!$L:$L)),0,SUMIF('30'!$B:$B,$D103,'30'!$L:$L)))))</f>
        <v/>
      </c>
      <c r="AJ103" s="34" t="str">
        <f>IF($D103="","",(IF($C103="","",IF(ISNA(SUMIF('31'!$CA:$CA,$C103,'31'!$CB:$CB)),0,SUMIF('31'!$CA:$CA,$C103,'31'!$CB:$CB)))-IF($D103="","",IF(ISNA(SUMIF('31'!$B:$B,$D103,'31'!$L:$L)),0,SUMIF('31'!$B:$B,$D103,'31'!$L:$L)))))</f>
        <v/>
      </c>
      <c r="AK103" s="35" t="str">
        <f t="shared" si="4"/>
        <v/>
      </c>
      <c r="AL103" s="31" t="str">
        <f t="shared" si="5"/>
        <v/>
      </c>
    </row>
    <row r="104" spans="1:38" ht="18" hidden="1" x14ac:dyDescent="0.25">
      <c r="A104" s="19">
        <v>98</v>
      </c>
      <c r="C104" s="39" t="str">
        <f>IF(D104="","",VLOOKUP('CUADRO GENERADO'!D104,'BASE DATOS CONDUCTORES'!B:C,2,FALSE))</f>
        <v/>
      </c>
      <c r="D104" s="28" t="str">
        <f>IFERROR(VLOOKUP(A104,'BASE DATOS CONDUCTORES'!$X$4:$AB$403,5,FALSE),"")</f>
        <v/>
      </c>
      <c r="E104" s="34" t="str">
        <f>IF(ISNA(VLOOKUP(D104,SALDOS!C:D,2,FALSE)),"",VLOOKUP(D104,SALDOS!C:D,2,FALSE))</f>
        <v/>
      </c>
      <c r="F104" s="34" t="str">
        <f>IF($D104="","",(IF($C104="","",IF(ISNA(SUMIF('1'!$CA:$CA,$C104,'1'!$CB:$CB)),0,SUMIF('1'!$CA:$CA,$C104,'1'!$CB:$CB)))-IF($D104="","",IF(ISNA(SUMIF('1'!$B:$B,$D104,'1'!$L:$L)),0,SUMIF('1'!$B:$B,$D104,'1'!$L:$L)))))</f>
        <v/>
      </c>
      <c r="G104" s="34" t="str">
        <f>IF($D104="","",(IF($C104="","",IF(ISNA(SUMIF('2'!$CA:$CA,$C104,'2'!$CB:$CB)),0,SUMIF('2'!$CA:$CA,$C104,'2'!$CB:$CB)))-IF($D104="","",IF(ISNA(SUMIF('2'!$B:$B,$D104,'2'!$L:$L)),0,SUMIF('2'!$B:$B,$D104,'2'!$L:$L)))))</f>
        <v/>
      </c>
      <c r="H104" s="34" t="str">
        <f>IF($D104="","",(IF($C104="","",IF(ISNA(SUMIF('3'!$CA:$CA,$C104,'3'!$CB:$CB)),0,SUMIF('3'!$CA:$CA,$C104,'3'!$CB:$CB)))-IF($D104="","",IF(ISNA(SUMIF('3'!$B:$B,$D104,'3'!$L:$L)),0,SUMIF('3'!$B:$B,$D104,'3'!$L:$L)))))</f>
        <v/>
      </c>
      <c r="I104" s="34" t="str">
        <f>IF($D104="","",(IF($C104="","",IF(ISNA(SUMIF('4'!$CA:$CA,$C104,'4'!$CB:$CB)),0,SUMIF('4'!$CA:$CA,$C104,'4'!$CB:$CB)))-IF($D104="","",IF(ISNA(SUMIF('4'!$B:$B,$D104,'4'!$L:$L)),0,SUMIF('4'!$B:$B,$D104,'4'!$L:$L)))))</f>
        <v/>
      </c>
      <c r="J104" s="34" t="str">
        <f>IF($D104="","",(IF($C104="","",IF(ISNA(SUMIF('5'!$CA:$CA,$C104,'5'!$CB:$CB)),0,SUMIF('5'!$CA:$CA,$C104,'5'!$CB:$CB)))-IF($D104="","",IF(ISNA(SUMIF('5'!$B:$B,$D104,'5'!$L:$L)),0,SUMIF('5'!$B:$B,$D104,'5'!$L:$L)))))</f>
        <v/>
      </c>
      <c r="K104" s="34" t="str">
        <f>IF($D104="","",(IF($C104="","",IF(ISNA(SUMIF('6'!$CA:$CA,$C104,'6'!$CB:$CB)),0,SUMIF('6'!$CA:$CA,$C104,'6'!$CB:$CB)))-IF($D104="","",IF(ISNA(SUMIF('6'!$B:$B,$D104,'6'!$L:$L)),0,SUMIF('6'!$B:$B,$D104,'6'!$L:$L)))))</f>
        <v/>
      </c>
      <c r="L104" s="34" t="str">
        <f>IF($D104="","",(IF($C104="","",IF(ISNA(SUMIF('7'!$CA:$CA,$C104,'7'!$CB:$CB)),0,SUMIF('7'!$CA:$CA,$C104,'7'!$CB:$CB)))-IF($D104="","",IF(ISNA(SUMIF('7'!$B:$B,$D104,'7'!$L:$L)),0,SUMIF('7'!$B:$B,$D104,'7'!$L:$L)))))</f>
        <v/>
      </c>
      <c r="M104" s="34" t="str">
        <f>IF($D104="","",(IF($C104="","",IF(ISNA(SUMIF('8'!$CA:$CA,$C104,'8'!$CB:$CB)),0,SUMIF('8'!$CA:$CA,$C104,'8'!$CB:$CB)))-IF($D104="","",IF(ISNA(SUMIF('8'!$B:$B,$D104,'8'!$L:$L)),0,SUMIF('8'!$B:$B,$D104,'8'!$L:$L)))))</f>
        <v/>
      </c>
      <c r="N104" s="34" t="str">
        <f>IF($D104="","",(IF($C104="","",IF(ISNA(SUMIF('9'!$CA:$CA,$C104,'9'!$CB:$CB)),0,SUMIF('9'!$CA:$CA,$C104,'9'!$CB:$CB)))-IF($D104="","",IF(ISNA(SUMIF('9'!$B:$B,$D104,'9'!$L:$L)),0,SUMIF('9'!$B:$B,$D104,'9'!$L:$L)))))</f>
        <v/>
      </c>
      <c r="O104" s="34" t="str">
        <f>IF($D104="","",(IF($C104="","",IF(ISNA(SUMIF('10'!$CA:$CA,$C104,'10'!$CB:$CB)),0,SUMIF('10'!$CA:$CA,$C104,'10'!$CB:$CB)))-IF($D104="","",IF(ISNA(SUMIF('10'!$B:$B,$D104,'10'!$L:$L)),0,SUMIF('10'!$B:$B,$D104,'10'!$L:$L)))))</f>
        <v/>
      </c>
      <c r="P104" s="34" t="str">
        <f>IF($D104="","",(IF($C104="","",IF(ISNA(SUMIF('11'!$CA:$CA,$C104,'11'!$CB:$CB)),0,SUMIF('11'!$CA:$CA,$C104,'11'!$CB:$CB)))-IF($D104="","",IF(ISNA(SUMIF('11'!$B:$B,$D104,'11'!$L:$L)),0,SUMIF('11'!$B:$B,$D104,'11'!$L:$L)))))</f>
        <v/>
      </c>
      <c r="Q104" s="34" t="str">
        <f>IF($D104="","",(IF($C104="","",IF(ISNA(SUMIF('12'!$CA:$CA,$C104,'12'!$CB:$CB)),0,SUMIF('12'!$CA:$CA,$C104,'12'!$CB:$CB)))-IF($D104="","",IF(ISNA(SUMIF('12'!$B:$B,$D104,'12'!$L:$L)),0,SUMIF('12'!$B:$B,$D104,'12'!$L:$L)))))</f>
        <v/>
      </c>
      <c r="R104" s="34" t="str">
        <f>IF($D104="","",(IF($C104="","",IF(ISNA(SUMIF('13'!$CA:$CA,$C104,'13'!$CB:$CB)),0,SUMIF('13'!$CA:$CA,$C104,'13'!$CB:$CB)))-IF($D104="","",IF(ISNA(SUMIF('13'!$B:$B,$D104,'13'!$L:$L)),0,SUMIF('13'!$B:$B,$D104,'13'!$L:$L)))))</f>
        <v/>
      </c>
      <c r="S104" s="34" t="str">
        <f>IF($D104="","",(IF($C104="","",IF(ISNA(SUMIF('14'!$CA:$CA,$C104,'14'!$CB:$CB)),0,SUMIF('14'!$CA:$CA,$C104,'14'!$CB:$CB)))-IF($D104="","",IF(ISNA(SUMIF('14'!$B:$B,$D104,'14'!$L:$L)),0,SUMIF('14'!$B:$B,$D104,'14'!$L:$L)))))</f>
        <v/>
      </c>
      <c r="T104" s="34" t="str">
        <f>IF($D104="","",(IF($C104="","",IF(ISNA(SUMIF('15'!$CA:$CA,$C104,'15'!$CB:$CB)),0,SUMIF('15'!$CA:$CA,$C104,'15'!$CB:$CB)))-IF($D104="","",IF(ISNA(SUMIF('15'!$B:$B,$D104,'15'!$L:$L)),0,SUMIF('15'!$B:$B,$D104,'15'!$L:$L)))))</f>
        <v/>
      </c>
      <c r="U104" s="34" t="str">
        <f>IF($D104="","",(IF($C104="","",IF(ISNA(SUMIF('16'!$CA:$CA,$C104,'16'!$CB:$CB)),0,SUMIF('16'!$CA:$CA,$C104,'16'!$CB:$CB)))-IF($D104="","",IF(ISNA(SUMIF('16'!$B:$B,$D104,'16'!$L:$L)),0,SUMIF('16'!$B:$B,$D104,'16'!$L:$L)))))</f>
        <v/>
      </c>
      <c r="V104" s="34" t="str">
        <f>IF($D104="","",(IF($C104="","",IF(ISNA(SUMIF('17'!$CA:$CA,$C104,'17'!$CB:$CB)),0,SUMIF('17'!$CA:$CA,$C104,'17'!$CB:$CB)))-IF($D104="","",IF(ISNA(SUMIF('17'!$B:$B,$D104,'17'!$L:$L)),0,SUMIF('17'!$B:$B,$D104,'17'!$L:$L)))))</f>
        <v/>
      </c>
      <c r="W104" s="34" t="str">
        <f>IF($D104="","",(IF($C104="","",IF(ISNA(SUMIF('18'!$CA:$CA,$C104,'18'!$CB:$CB)),0,SUMIF('18'!$CA:$CA,$C104,'18'!$CB:$CB)))-IF($D104="","",IF(ISNA(SUMIF('18'!$B:$B,$D104,'18'!$L:$L)),0,SUMIF('18'!$B:$B,$D104,'18'!$L:$L)))))</f>
        <v/>
      </c>
      <c r="X104" s="34" t="str">
        <f>IF($D104="","",(IF($C104="","",IF(ISNA(SUMIF('19'!$CA:$CA,$C104,'19'!$CB:$CB)),0,SUMIF('19'!$CA:$CA,$C104,'19'!$CB:$CB)))-IF($D104="","",IF(ISNA(SUMIF('19'!$B:$B,$D104,'19'!$L:$L)),0,SUMIF('19'!$B:$B,$D104,'19'!$L:$L)))))</f>
        <v/>
      </c>
      <c r="Y104" s="34" t="str">
        <f>IF($D104="","",(IF($C104="","",IF(ISNA(SUMIF('20'!$CA:$CA,$C104,'20'!$CB:$CB)),0,SUMIF('20'!$CA:$CA,$C104,'20'!$CB:$CB)))-IF($D104="","",IF(ISNA(SUMIF('20'!$B:$B,$D104,'20'!$L:$L)),0,SUMIF('20'!$B:$B,$D104,'20'!$L:$L)))))</f>
        <v/>
      </c>
      <c r="Z104" s="34" t="str">
        <f>IF($D104="","",(IF($C104="","",IF(ISNA(SUMIF('21'!$CA:$CA,$C104,'21'!$CB:$CB)),0,SUMIF('21'!$CA:$CA,$C104,'21'!$CB:$CB)))-IF($D104="","",IF(ISNA(SUMIF('21'!$B:$B,$D104,'21'!$L:$L)),0,SUMIF('21'!$B:$B,$D104,'21'!$L:$L)))))</f>
        <v/>
      </c>
      <c r="AA104" s="34" t="str">
        <f>IF($D104="","",(IF($C104="","",IF(ISNA(SUMIF('22'!$CA:$CA,$C104,'22'!$CB:$CB)),0,SUMIF('22'!$CA:$CA,$C104,'22'!$CB:$CB)))-IF($D104="","",IF(ISNA(SUMIF('22'!$B:$B,$D104,'22'!$L:$L)),0,SUMIF('22'!$B:$B,$D104,'22'!$L:$L)))))</f>
        <v/>
      </c>
      <c r="AB104" s="34" t="str">
        <f>IF($D104="","",(IF($C104="","",IF(ISNA(SUMIF('23'!$CA:$CA,$C104,'23'!$CB:$CB)),0,SUMIF('23'!$CA:$CA,$C104,'23'!$CB:$CB)))-IF($D104="","",IF(ISNA(SUMIF('23'!$B:$B,$D104,'23'!$L:$L)),0,SUMIF('23'!$B:$B,$D104,'23'!$L:$L)))))</f>
        <v/>
      </c>
      <c r="AC104" s="34" t="str">
        <f>IF($D104="","",(IF($C104="","",IF(ISNA(SUMIF('24'!$CA:$CA,$C104,'24'!$CB:$CB)),0,SUMIF('24'!$CA:$CA,$C104,'24'!$CB:$CB)))-IF($D104="","",IF(ISNA(SUMIF('24'!$B:$B,$D104,'24'!$L:$L)),0,SUMIF('24'!$B:$B,$D104,'24'!$L:$L)))))</f>
        <v/>
      </c>
      <c r="AD104" s="34" t="str">
        <f>IF($D104="","",(IF($C104="","",IF(ISNA(SUMIF('25'!$CA:$CA,$C104,'25'!$CB:$CB)),0,SUMIF('25'!$CA:$CA,$C104,'25'!$CB:$CB)))-IF($D104="","",IF(ISNA(SUMIF('25'!$B:$B,$D104,'25'!$L:$L)),0,SUMIF('25'!$B:$B,$D104,'25'!$L:$L)))))</f>
        <v/>
      </c>
      <c r="AE104" s="34" t="str">
        <f>IF($D104="","",(IF($C104="","",IF(ISNA(SUMIF('26'!$CA:$CA,$C104,'26'!$CB:$CB)),0,SUMIF('26'!$CA:$CA,$C104,'26'!$CB:$CB)))-IF($D104="","",IF(ISNA(SUMIF('26'!$B:$B,$D104,'26'!$L:$L)),0,SUMIF('26'!$B:$B,$D104,'26'!$L:$L)))))</f>
        <v/>
      </c>
      <c r="AF104" s="34" t="str">
        <f>IF($D104="","",(IF($C104="","",IF(ISNA(SUMIF('27'!$CA:$CA,$C104,'27'!$CB:$CB)),0,SUMIF('27'!$CA:$CA,$C104,'27'!$CB:$CB)))-IF($D104="","",IF(ISNA(SUMIF('27'!$B:$B,$D104,'27'!$L:$L)),0,SUMIF('27'!$B:$B,$D104,'27'!$L:$L)))))</f>
        <v/>
      </c>
      <c r="AG104" s="34" t="str">
        <f>IF($D104="","",(IF($C104="","",IF(ISNA(SUMIF('28'!$CA:$CA,$C104,'28'!$CB:$CB)),0,SUMIF('28'!$CA:$CA,$C104,'28'!$CB:$CB)))-IF($D104="","",IF(ISNA(SUMIF('28'!$B:$B,$D104,'28'!$L:$L)),0,SUMIF('28'!$B:$B,$D104,'28'!$L:$L)))))</f>
        <v/>
      </c>
      <c r="AH104" s="34" t="str">
        <f>IF($D104="","",(IF($C104="","",IF(ISNA(SUMIF('29'!$CA:$CA,$C104,'29'!$CB:$CB)),0,SUMIF('29'!$CA:$CA,$C104,'29'!$CB:$CB)))-IF($D104="","",IF(ISNA(SUMIF('29'!$B:$B,$D104,'29'!$L:$L)),0,SUMIF('29'!$B:$B,$D104,'29'!$L:$L)))))</f>
        <v/>
      </c>
      <c r="AI104" s="34" t="str">
        <f>IF($D104="","",(IF($C104="","",IF(ISNA(SUMIF('30'!$CA:$CA,$C104,'30'!$CB:$CB)),0,SUMIF('30'!$CA:$CA,$C104,'30'!$CB:$CB)))-IF($D104="","",IF(ISNA(SUMIF('30'!$B:$B,$D104,'30'!$L:$L)),0,SUMIF('30'!$B:$B,$D104,'30'!$L:$L)))))</f>
        <v/>
      </c>
      <c r="AJ104" s="34" t="str">
        <f>IF($D104="","",(IF($C104="","",IF(ISNA(SUMIF('31'!$CA:$CA,$C104,'31'!$CB:$CB)),0,SUMIF('31'!$CA:$CA,$C104,'31'!$CB:$CB)))-IF($D104="","",IF(ISNA(SUMIF('31'!$B:$B,$D104,'31'!$L:$L)),0,SUMIF('31'!$B:$B,$D104,'31'!$L:$L)))))</f>
        <v/>
      </c>
      <c r="AK104" s="35" t="str">
        <f t="shared" si="4"/>
        <v/>
      </c>
      <c r="AL104" s="31" t="str">
        <f t="shared" si="5"/>
        <v/>
      </c>
    </row>
    <row r="105" spans="1:38" ht="18" hidden="1" x14ac:dyDescent="0.25">
      <c r="A105" s="19">
        <v>99</v>
      </c>
      <c r="C105" s="39" t="str">
        <f>IF(D105="","",VLOOKUP('CUADRO GENERADO'!D105,'BASE DATOS CONDUCTORES'!B:C,2,FALSE))</f>
        <v/>
      </c>
      <c r="D105" s="28" t="str">
        <f>IFERROR(VLOOKUP(A105,'BASE DATOS CONDUCTORES'!$X$4:$AB$403,5,FALSE),"")</f>
        <v/>
      </c>
      <c r="E105" s="34" t="str">
        <f>IF(ISNA(VLOOKUP(D105,SALDOS!C:D,2,FALSE)),"",VLOOKUP(D105,SALDOS!C:D,2,FALSE))</f>
        <v/>
      </c>
      <c r="F105" s="34" t="str">
        <f>IF($D105="","",(IF($C105="","",IF(ISNA(SUMIF('1'!$CA:$CA,$C105,'1'!$CB:$CB)),0,SUMIF('1'!$CA:$CA,$C105,'1'!$CB:$CB)))-IF($D105="","",IF(ISNA(SUMIF('1'!$B:$B,$D105,'1'!$L:$L)),0,SUMIF('1'!$B:$B,$D105,'1'!$L:$L)))))</f>
        <v/>
      </c>
      <c r="G105" s="34" t="str">
        <f>IF($D105="","",(IF($C105="","",IF(ISNA(SUMIF('2'!$CA:$CA,$C105,'2'!$CB:$CB)),0,SUMIF('2'!$CA:$CA,$C105,'2'!$CB:$CB)))-IF($D105="","",IF(ISNA(SUMIF('2'!$B:$B,$D105,'2'!$L:$L)),0,SUMIF('2'!$B:$B,$D105,'2'!$L:$L)))))</f>
        <v/>
      </c>
      <c r="H105" s="34" t="str">
        <f>IF($D105="","",(IF($C105="","",IF(ISNA(SUMIF('3'!$CA:$CA,$C105,'3'!$CB:$CB)),0,SUMIF('3'!$CA:$CA,$C105,'3'!$CB:$CB)))-IF($D105="","",IF(ISNA(SUMIF('3'!$B:$B,$D105,'3'!$L:$L)),0,SUMIF('3'!$B:$B,$D105,'3'!$L:$L)))))</f>
        <v/>
      </c>
      <c r="I105" s="34" t="str">
        <f>IF($D105="","",(IF($C105="","",IF(ISNA(SUMIF('4'!$CA:$CA,$C105,'4'!$CB:$CB)),0,SUMIF('4'!$CA:$CA,$C105,'4'!$CB:$CB)))-IF($D105="","",IF(ISNA(SUMIF('4'!$B:$B,$D105,'4'!$L:$L)),0,SUMIF('4'!$B:$B,$D105,'4'!$L:$L)))))</f>
        <v/>
      </c>
      <c r="J105" s="34" t="str">
        <f>IF($D105="","",(IF($C105="","",IF(ISNA(SUMIF('5'!$CA:$CA,$C105,'5'!$CB:$CB)),0,SUMIF('5'!$CA:$CA,$C105,'5'!$CB:$CB)))-IF($D105="","",IF(ISNA(SUMIF('5'!$B:$B,$D105,'5'!$L:$L)),0,SUMIF('5'!$B:$B,$D105,'5'!$L:$L)))))</f>
        <v/>
      </c>
      <c r="K105" s="34" t="str">
        <f>IF($D105="","",(IF($C105="","",IF(ISNA(SUMIF('6'!$CA:$CA,$C105,'6'!$CB:$CB)),0,SUMIF('6'!$CA:$CA,$C105,'6'!$CB:$CB)))-IF($D105="","",IF(ISNA(SUMIF('6'!$B:$B,$D105,'6'!$L:$L)),0,SUMIF('6'!$B:$B,$D105,'6'!$L:$L)))))</f>
        <v/>
      </c>
      <c r="L105" s="34" t="str">
        <f>IF($D105="","",(IF($C105="","",IF(ISNA(SUMIF('7'!$CA:$CA,$C105,'7'!$CB:$CB)),0,SUMIF('7'!$CA:$CA,$C105,'7'!$CB:$CB)))-IF($D105="","",IF(ISNA(SUMIF('7'!$B:$B,$D105,'7'!$L:$L)),0,SUMIF('7'!$B:$B,$D105,'7'!$L:$L)))))</f>
        <v/>
      </c>
      <c r="M105" s="34" t="str">
        <f>IF($D105="","",(IF($C105="","",IF(ISNA(SUMIF('8'!$CA:$CA,$C105,'8'!$CB:$CB)),0,SUMIF('8'!$CA:$CA,$C105,'8'!$CB:$CB)))-IF($D105="","",IF(ISNA(SUMIF('8'!$B:$B,$D105,'8'!$L:$L)),0,SUMIF('8'!$B:$B,$D105,'8'!$L:$L)))))</f>
        <v/>
      </c>
      <c r="N105" s="34" t="str">
        <f>IF($D105="","",(IF($C105="","",IF(ISNA(SUMIF('9'!$CA:$CA,$C105,'9'!$CB:$CB)),0,SUMIF('9'!$CA:$CA,$C105,'9'!$CB:$CB)))-IF($D105="","",IF(ISNA(SUMIF('9'!$B:$B,$D105,'9'!$L:$L)),0,SUMIF('9'!$B:$B,$D105,'9'!$L:$L)))))</f>
        <v/>
      </c>
      <c r="O105" s="34" t="str">
        <f>IF($D105="","",(IF($C105="","",IF(ISNA(SUMIF('10'!$CA:$CA,$C105,'10'!$CB:$CB)),0,SUMIF('10'!$CA:$CA,$C105,'10'!$CB:$CB)))-IF($D105="","",IF(ISNA(SUMIF('10'!$B:$B,$D105,'10'!$L:$L)),0,SUMIF('10'!$B:$B,$D105,'10'!$L:$L)))))</f>
        <v/>
      </c>
      <c r="P105" s="34" t="str">
        <f>IF($D105="","",(IF($C105="","",IF(ISNA(SUMIF('11'!$CA:$CA,$C105,'11'!$CB:$CB)),0,SUMIF('11'!$CA:$CA,$C105,'11'!$CB:$CB)))-IF($D105="","",IF(ISNA(SUMIF('11'!$B:$B,$D105,'11'!$L:$L)),0,SUMIF('11'!$B:$B,$D105,'11'!$L:$L)))))</f>
        <v/>
      </c>
      <c r="Q105" s="34" t="str">
        <f>IF($D105="","",(IF($C105="","",IF(ISNA(SUMIF('12'!$CA:$CA,$C105,'12'!$CB:$CB)),0,SUMIF('12'!$CA:$CA,$C105,'12'!$CB:$CB)))-IF($D105="","",IF(ISNA(SUMIF('12'!$B:$B,$D105,'12'!$L:$L)),0,SUMIF('12'!$B:$B,$D105,'12'!$L:$L)))))</f>
        <v/>
      </c>
      <c r="R105" s="34" t="str">
        <f>IF($D105="","",(IF($C105="","",IF(ISNA(SUMIF('13'!$CA:$CA,$C105,'13'!$CB:$CB)),0,SUMIF('13'!$CA:$CA,$C105,'13'!$CB:$CB)))-IF($D105="","",IF(ISNA(SUMIF('13'!$B:$B,$D105,'13'!$L:$L)),0,SUMIF('13'!$B:$B,$D105,'13'!$L:$L)))))</f>
        <v/>
      </c>
      <c r="S105" s="34" t="str">
        <f>IF($D105="","",(IF($C105="","",IF(ISNA(SUMIF('14'!$CA:$CA,$C105,'14'!$CB:$CB)),0,SUMIF('14'!$CA:$CA,$C105,'14'!$CB:$CB)))-IF($D105="","",IF(ISNA(SUMIF('14'!$B:$B,$D105,'14'!$L:$L)),0,SUMIF('14'!$B:$B,$D105,'14'!$L:$L)))))</f>
        <v/>
      </c>
      <c r="T105" s="34" t="str">
        <f>IF($D105="","",(IF($C105="","",IF(ISNA(SUMIF('15'!$CA:$CA,$C105,'15'!$CB:$CB)),0,SUMIF('15'!$CA:$CA,$C105,'15'!$CB:$CB)))-IF($D105="","",IF(ISNA(SUMIF('15'!$B:$B,$D105,'15'!$L:$L)),0,SUMIF('15'!$B:$B,$D105,'15'!$L:$L)))))</f>
        <v/>
      </c>
      <c r="U105" s="34" t="str">
        <f>IF($D105="","",(IF($C105="","",IF(ISNA(SUMIF('16'!$CA:$CA,$C105,'16'!$CB:$CB)),0,SUMIF('16'!$CA:$CA,$C105,'16'!$CB:$CB)))-IF($D105="","",IF(ISNA(SUMIF('16'!$B:$B,$D105,'16'!$L:$L)),0,SUMIF('16'!$B:$B,$D105,'16'!$L:$L)))))</f>
        <v/>
      </c>
      <c r="V105" s="34" t="str">
        <f>IF($D105="","",(IF($C105="","",IF(ISNA(SUMIF('17'!$CA:$CA,$C105,'17'!$CB:$CB)),0,SUMIF('17'!$CA:$CA,$C105,'17'!$CB:$CB)))-IF($D105="","",IF(ISNA(SUMIF('17'!$B:$B,$D105,'17'!$L:$L)),0,SUMIF('17'!$B:$B,$D105,'17'!$L:$L)))))</f>
        <v/>
      </c>
      <c r="W105" s="34" t="str">
        <f>IF($D105="","",(IF($C105="","",IF(ISNA(SUMIF('18'!$CA:$CA,$C105,'18'!$CB:$CB)),0,SUMIF('18'!$CA:$CA,$C105,'18'!$CB:$CB)))-IF($D105="","",IF(ISNA(SUMIF('18'!$B:$B,$D105,'18'!$L:$L)),0,SUMIF('18'!$B:$B,$D105,'18'!$L:$L)))))</f>
        <v/>
      </c>
      <c r="X105" s="34" t="str">
        <f>IF($D105="","",(IF($C105="","",IF(ISNA(SUMIF('19'!$CA:$CA,$C105,'19'!$CB:$CB)),0,SUMIF('19'!$CA:$CA,$C105,'19'!$CB:$CB)))-IF($D105="","",IF(ISNA(SUMIF('19'!$B:$B,$D105,'19'!$L:$L)),0,SUMIF('19'!$B:$B,$D105,'19'!$L:$L)))))</f>
        <v/>
      </c>
      <c r="Y105" s="34" t="str">
        <f>IF($D105="","",(IF($C105="","",IF(ISNA(SUMIF('20'!$CA:$CA,$C105,'20'!$CB:$CB)),0,SUMIF('20'!$CA:$CA,$C105,'20'!$CB:$CB)))-IF($D105="","",IF(ISNA(SUMIF('20'!$B:$B,$D105,'20'!$L:$L)),0,SUMIF('20'!$B:$B,$D105,'20'!$L:$L)))))</f>
        <v/>
      </c>
      <c r="Z105" s="34" t="str">
        <f>IF($D105="","",(IF($C105="","",IF(ISNA(SUMIF('21'!$CA:$CA,$C105,'21'!$CB:$CB)),0,SUMIF('21'!$CA:$CA,$C105,'21'!$CB:$CB)))-IF($D105="","",IF(ISNA(SUMIF('21'!$B:$B,$D105,'21'!$L:$L)),0,SUMIF('21'!$B:$B,$D105,'21'!$L:$L)))))</f>
        <v/>
      </c>
      <c r="AA105" s="34" t="str">
        <f>IF($D105="","",(IF($C105="","",IF(ISNA(SUMIF('22'!$CA:$CA,$C105,'22'!$CB:$CB)),0,SUMIF('22'!$CA:$CA,$C105,'22'!$CB:$CB)))-IF($D105="","",IF(ISNA(SUMIF('22'!$B:$B,$D105,'22'!$L:$L)),0,SUMIF('22'!$B:$B,$D105,'22'!$L:$L)))))</f>
        <v/>
      </c>
      <c r="AB105" s="34" t="str">
        <f>IF($D105="","",(IF($C105="","",IF(ISNA(SUMIF('23'!$CA:$CA,$C105,'23'!$CB:$CB)),0,SUMIF('23'!$CA:$CA,$C105,'23'!$CB:$CB)))-IF($D105="","",IF(ISNA(SUMIF('23'!$B:$B,$D105,'23'!$L:$L)),0,SUMIF('23'!$B:$B,$D105,'23'!$L:$L)))))</f>
        <v/>
      </c>
      <c r="AC105" s="34" t="str">
        <f>IF($D105="","",(IF($C105="","",IF(ISNA(SUMIF('24'!$CA:$CA,$C105,'24'!$CB:$CB)),0,SUMIF('24'!$CA:$CA,$C105,'24'!$CB:$CB)))-IF($D105="","",IF(ISNA(SUMIF('24'!$B:$B,$D105,'24'!$L:$L)),0,SUMIF('24'!$B:$B,$D105,'24'!$L:$L)))))</f>
        <v/>
      </c>
      <c r="AD105" s="34" t="str">
        <f>IF($D105="","",(IF($C105="","",IF(ISNA(SUMIF('25'!$CA:$CA,$C105,'25'!$CB:$CB)),0,SUMIF('25'!$CA:$CA,$C105,'25'!$CB:$CB)))-IF($D105="","",IF(ISNA(SUMIF('25'!$B:$B,$D105,'25'!$L:$L)),0,SUMIF('25'!$B:$B,$D105,'25'!$L:$L)))))</f>
        <v/>
      </c>
      <c r="AE105" s="34" t="str">
        <f>IF($D105="","",(IF($C105="","",IF(ISNA(SUMIF('26'!$CA:$CA,$C105,'26'!$CB:$CB)),0,SUMIF('26'!$CA:$CA,$C105,'26'!$CB:$CB)))-IF($D105="","",IF(ISNA(SUMIF('26'!$B:$B,$D105,'26'!$L:$L)),0,SUMIF('26'!$B:$B,$D105,'26'!$L:$L)))))</f>
        <v/>
      </c>
      <c r="AF105" s="34" t="str">
        <f>IF($D105="","",(IF($C105="","",IF(ISNA(SUMIF('27'!$CA:$CA,$C105,'27'!$CB:$CB)),0,SUMIF('27'!$CA:$CA,$C105,'27'!$CB:$CB)))-IF($D105="","",IF(ISNA(SUMIF('27'!$B:$B,$D105,'27'!$L:$L)),0,SUMIF('27'!$B:$B,$D105,'27'!$L:$L)))))</f>
        <v/>
      </c>
      <c r="AG105" s="34" t="str">
        <f>IF($D105="","",(IF($C105="","",IF(ISNA(SUMIF('28'!$CA:$CA,$C105,'28'!$CB:$CB)),0,SUMIF('28'!$CA:$CA,$C105,'28'!$CB:$CB)))-IF($D105="","",IF(ISNA(SUMIF('28'!$B:$B,$D105,'28'!$L:$L)),0,SUMIF('28'!$B:$B,$D105,'28'!$L:$L)))))</f>
        <v/>
      </c>
      <c r="AH105" s="34" t="str">
        <f>IF($D105="","",(IF($C105="","",IF(ISNA(SUMIF('29'!$CA:$CA,$C105,'29'!$CB:$CB)),0,SUMIF('29'!$CA:$CA,$C105,'29'!$CB:$CB)))-IF($D105="","",IF(ISNA(SUMIF('29'!$B:$B,$D105,'29'!$L:$L)),0,SUMIF('29'!$B:$B,$D105,'29'!$L:$L)))))</f>
        <v/>
      </c>
      <c r="AI105" s="34" t="str">
        <f>IF($D105="","",(IF($C105="","",IF(ISNA(SUMIF('30'!$CA:$CA,$C105,'30'!$CB:$CB)),0,SUMIF('30'!$CA:$CA,$C105,'30'!$CB:$CB)))-IF($D105="","",IF(ISNA(SUMIF('30'!$B:$B,$D105,'30'!$L:$L)),0,SUMIF('30'!$B:$B,$D105,'30'!$L:$L)))))</f>
        <v/>
      </c>
      <c r="AJ105" s="34" t="str">
        <f>IF($D105="","",(IF($C105="","",IF(ISNA(SUMIF('31'!$CA:$CA,$C105,'31'!$CB:$CB)),0,SUMIF('31'!$CA:$CA,$C105,'31'!$CB:$CB)))-IF($D105="","",IF(ISNA(SUMIF('31'!$B:$B,$D105,'31'!$L:$L)),0,SUMIF('31'!$B:$B,$D105,'31'!$L:$L)))))</f>
        <v/>
      </c>
      <c r="AK105" s="35" t="str">
        <f t="shared" si="4"/>
        <v/>
      </c>
      <c r="AL105" s="31" t="str">
        <f t="shared" si="5"/>
        <v/>
      </c>
    </row>
    <row r="106" spans="1:38" ht="18" hidden="1" x14ac:dyDescent="0.25">
      <c r="A106" s="19">
        <v>100</v>
      </c>
      <c r="C106" s="39" t="str">
        <f>IF(D106="","",VLOOKUP('CUADRO GENERADO'!D106,'BASE DATOS CONDUCTORES'!B:C,2,FALSE))</f>
        <v/>
      </c>
      <c r="D106" s="28" t="str">
        <f>IFERROR(VLOOKUP(A106,'BASE DATOS CONDUCTORES'!$X$4:$AB$403,5,FALSE),"")</f>
        <v/>
      </c>
      <c r="E106" s="34" t="str">
        <f>IF(ISNA(VLOOKUP(D106,SALDOS!C:D,2,FALSE)),"",VLOOKUP(D106,SALDOS!C:D,2,FALSE))</f>
        <v/>
      </c>
      <c r="F106" s="34" t="str">
        <f>IF($D106="","",(IF($C106="","",IF(ISNA(SUMIF('1'!$CA:$CA,$C106,'1'!$CB:$CB)),0,SUMIF('1'!$CA:$CA,$C106,'1'!$CB:$CB)))-IF($D106="","",IF(ISNA(SUMIF('1'!$B:$B,$D106,'1'!$L:$L)),0,SUMIF('1'!$B:$B,$D106,'1'!$L:$L)))))</f>
        <v/>
      </c>
      <c r="G106" s="34" t="str">
        <f>IF($D106="","",(IF($C106="","",IF(ISNA(SUMIF('2'!$CA:$CA,$C106,'2'!$CB:$CB)),0,SUMIF('2'!$CA:$CA,$C106,'2'!$CB:$CB)))-IF($D106="","",IF(ISNA(SUMIF('2'!$B:$B,$D106,'2'!$L:$L)),0,SUMIF('2'!$B:$B,$D106,'2'!$L:$L)))))</f>
        <v/>
      </c>
      <c r="H106" s="34" t="str">
        <f>IF($D106="","",(IF($C106="","",IF(ISNA(SUMIF('3'!$CA:$CA,$C106,'3'!$CB:$CB)),0,SUMIF('3'!$CA:$CA,$C106,'3'!$CB:$CB)))-IF($D106="","",IF(ISNA(SUMIF('3'!$B:$B,$D106,'3'!$L:$L)),0,SUMIF('3'!$B:$B,$D106,'3'!$L:$L)))))</f>
        <v/>
      </c>
      <c r="I106" s="34" t="str">
        <f>IF($D106="","",(IF($C106="","",IF(ISNA(SUMIF('4'!$CA:$CA,$C106,'4'!$CB:$CB)),0,SUMIF('4'!$CA:$CA,$C106,'4'!$CB:$CB)))-IF($D106="","",IF(ISNA(SUMIF('4'!$B:$B,$D106,'4'!$L:$L)),0,SUMIF('4'!$B:$B,$D106,'4'!$L:$L)))))</f>
        <v/>
      </c>
      <c r="J106" s="34" t="str">
        <f>IF($D106="","",(IF($C106="","",IF(ISNA(SUMIF('5'!$CA:$CA,$C106,'5'!$CB:$CB)),0,SUMIF('5'!$CA:$CA,$C106,'5'!$CB:$CB)))-IF($D106="","",IF(ISNA(SUMIF('5'!$B:$B,$D106,'5'!$L:$L)),0,SUMIF('5'!$B:$B,$D106,'5'!$L:$L)))))</f>
        <v/>
      </c>
      <c r="K106" s="34" t="str">
        <f>IF($D106="","",(IF($C106="","",IF(ISNA(SUMIF('6'!$CA:$CA,$C106,'6'!$CB:$CB)),0,SUMIF('6'!$CA:$CA,$C106,'6'!$CB:$CB)))-IF($D106="","",IF(ISNA(SUMIF('6'!$B:$B,$D106,'6'!$L:$L)),0,SUMIF('6'!$B:$B,$D106,'6'!$L:$L)))))</f>
        <v/>
      </c>
      <c r="L106" s="34" t="str">
        <f>IF($D106="","",(IF($C106="","",IF(ISNA(SUMIF('7'!$CA:$CA,$C106,'7'!$CB:$CB)),0,SUMIF('7'!$CA:$CA,$C106,'7'!$CB:$CB)))-IF($D106="","",IF(ISNA(SUMIF('7'!$B:$B,$D106,'7'!$L:$L)),0,SUMIF('7'!$B:$B,$D106,'7'!$L:$L)))))</f>
        <v/>
      </c>
      <c r="M106" s="34" t="str">
        <f>IF($D106="","",(IF($C106="","",IF(ISNA(SUMIF('8'!$CA:$CA,$C106,'8'!$CB:$CB)),0,SUMIF('8'!$CA:$CA,$C106,'8'!$CB:$CB)))-IF($D106="","",IF(ISNA(SUMIF('8'!$B:$B,$D106,'8'!$L:$L)),0,SUMIF('8'!$B:$B,$D106,'8'!$L:$L)))))</f>
        <v/>
      </c>
      <c r="N106" s="34" t="str">
        <f>IF($D106="","",(IF($C106="","",IF(ISNA(SUMIF('9'!$CA:$CA,$C106,'9'!$CB:$CB)),0,SUMIF('9'!$CA:$CA,$C106,'9'!$CB:$CB)))-IF($D106="","",IF(ISNA(SUMIF('9'!$B:$B,$D106,'9'!$L:$L)),0,SUMIF('9'!$B:$B,$D106,'9'!$L:$L)))))</f>
        <v/>
      </c>
      <c r="O106" s="34" t="str">
        <f>IF($D106="","",(IF($C106="","",IF(ISNA(SUMIF('10'!$CA:$CA,$C106,'10'!$CB:$CB)),0,SUMIF('10'!$CA:$CA,$C106,'10'!$CB:$CB)))-IF($D106="","",IF(ISNA(SUMIF('10'!$B:$B,$D106,'10'!$L:$L)),0,SUMIF('10'!$B:$B,$D106,'10'!$L:$L)))))</f>
        <v/>
      </c>
      <c r="P106" s="34" t="str">
        <f>IF($D106="","",(IF($C106="","",IF(ISNA(SUMIF('11'!$CA:$CA,$C106,'11'!$CB:$CB)),0,SUMIF('11'!$CA:$CA,$C106,'11'!$CB:$CB)))-IF($D106="","",IF(ISNA(SUMIF('11'!$B:$B,$D106,'11'!$L:$L)),0,SUMIF('11'!$B:$B,$D106,'11'!$L:$L)))))</f>
        <v/>
      </c>
      <c r="Q106" s="34" t="str">
        <f>IF($D106="","",(IF($C106="","",IF(ISNA(SUMIF('12'!$CA:$CA,$C106,'12'!$CB:$CB)),0,SUMIF('12'!$CA:$CA,$C106,'12'!$CB:$CB)))-IF($D106="","",IF(ISNA(SUMIF('12'!$B:$B,$D106,'12'!$L:$L)),0,SUMIF('12'!$B:$B,$D106,'12'!$L:$L)))))</f>
        <v/>
      </c>
      <c r="R106" s="34" t="str">
        <f>IF($D106="","",(IF($C106="","",IF(ISNA(SUMIF('13'!$CA:$CA,$C106,'13'!$CB:$CB)),0,SUMIF('13'!$CA:$CA,$C106,'13'!$CB:$CB)))-IF($D106="","",IF(ISNA(SUMIF('13'!$B:$B,$D106,'13'!$L:$L)),0,SUMIF('13'!$B:$B,$D106,'13'!$L:$L)))))</f>
        <v/>
      </c>
      <c r="S106" s="34" t="str">
        <f>IF($D106="","",(IF($C106="","",IF(ISNA(SUMIF('14'!$CA:$CA,$C106,'14'!$CB:$CB)),0,SUMIF('14'!$CA:$CA,$C106,'14'!$CB:$CB)))-IF($D106="","",IF(ISNA(SUMIF('14'!$B:$B,$D106,'14'!$L:$L)),0,SUMIF('14'!$B:$B,$D106,'14'!$L:$L)))))</f>
        <v/>
      </c>
      <c r="T106" s="34" t="str">
        <f>IF($D106="","",(IF($C106="","",IF(ISNA(SUMIF('15'!$CA:$CA,$C106,'15'!$CB:$CB)),0,SUMIF('15'!$CA:$CA,$C106,'15'!$CB:$CB)))-IF($D106="","",IF(ISNA(SUMIF('15'!$B:$B,$D106,'15'!$L:$L)),0,SUMIF('15'!$B:$B,$D106,'15'!$L:$L)))))</f>
        <v/>
      </c>
      <c r="U106" s="34" t="str">
        <f>IF($D106="","",(IF($C106="","",IF(ISNA(SUMIF('16'!$CA:$CA,$C106,'16'!$CB:$CB)),0,SUMIF('16'!$CA:$CA,$C106,'16'!$CB:$CB)))-IF($D106="","",IF(ISNA(SUMIF('16'!$B:$B,$D106,'16'!$L:$L)),0,SUMIF('16'!$B:$B,$D106,'16'!$L:$L)))))</f>
        <v/>
      </c>
      <c r="V106" s="34" t="str">
        <f>IF($D106="","",(IF($C106="","",IF(ISNA(SUMIF('17'!$CA:$CA,$C106,'17'!$CB:$CB)),0,SUMIF('17'!$CA:$CA,$C106,'17'!$CB:$CB)))-IF($D106="","",IF(ISNA(SUMIF('17'!$B:$B,$D106,'17'!$L:$L)),0,SUMIF('17'!$B:$B,$D106,'17'!$L:$L)))))</f>
        <v/>
      </c>
      <c r="W106" s="34" t="str">
        <f>IF($D106="","",(IF($C106="","",IF(ISNA(SUMIF('18'!$CA:$CA,$C106,'18'!$CB:$CB)),0,SUMIF('18'!$CA:$CA,$C106,'18'!$CB:$CB)))-IF($D106="","",IF(ISNA(SUMIF('18'!$B:$B,$D106,'18'!$L:$L)),0,SUMIF('18'!$B:$B,$D106,'18'!$L:$L)))))</f>
        <v/>
      </c>
      <c r="X106" s="34" t="str">
        <f>IF($D106="","",(IF($C106="","",IF(ISNA(SUMIF('19'!$CA:$CA,$C106,'19'!$CB:$CB)),0,SUMIF('19'!$CA:$CA,$C106,'19'!$CB:$CB)))-IF($D106="","",IF(ISNA(SUMIF('19'!$B:$B,$D106,'19'!$L:$L)),0,SUMIF('19'!$B:$B,$D106,'19'!$L:$L)))))</f>
        <v/>
      </c>
      <c r="Y106" s="34" t="str">
        <f>IF($D106="","",(IF($C106="","",IF(ISNA(SUMIF('20'!$CA:$CA,$C106,'20'!$CB:$CB)),0,SUMIF('20'!$CA:$CA,$C106,'20'!$CB:$CB)))-IF($D106="","",IF(ISNA(SUMIF('20'!$B:$B,$D106,'20'!$L:$L)),0,SUMIF('20'!$B:$B,$D106,'20'!$L:$L)))))</f>
        <v/>
      </c>
      <c r="Z106" s="34" t="str">
        <f>IF($D106="","",(IF($C106="","",IF(ISNA(SUMIF('21'!$CA:$CA,$C106,'21'!$CB:$CB)),0,SUMIF('21'!$CA:$CA,$C106,'21'!$CB:$CB)))-IF($D106="","",IF(ISNA(SUMIF('21'!$B:$B,$D106,'21'!$L:$L)),0,SUMIF('21'!$B:$B,$D106,'21'!$L:$L)))))</f>
        <v/>
      </c>
      <c r="AA106" s="34" t="str">
        <f>IF($D106="","",(IF($C106="","",IF(ISNA(SUMIF('22'!$CA:$CA,$C106,'22'!$CB:$CB)),0,SUMIF('22'!$CA:$CA,$C106,'22'!$CB:$CB)))-IF($D106="","",IF(ISNA(SUMIF('22'!$B:$B,$D106,'22'!$L:$L)),0,SUMIF('22'!$B:$B,$D106,'22'!$L:$L)))))</f>
        <v/>
      </c>
      <c r="AB106" s="34" t="str">
        <f>IF($D106="","",(IF($C106="","",IF(ISNA(SUMIF('23'!$CA:$CA,$C106,'23'!$CB:$CB)),0,SUMIF('23'!$CA:$CA,$C106,'23'!$CB:$CB)))-IF($D106="","",IF(ISNA(SUMIF('23'!$B:$B,$D106,'23'!$L:$L)),0,SUMIF('23'!$B:$B,$D106,'23'!$L:$L)))))</f>
        <v/>
      </c>
      <c r="AC106" s="34" t="str">
        <f>IF($D106="","",(IF($C106="","",IF(ISNA(SUMIF('24'!$CA:$CA,$C106,'24'!$CB:$CB)),0,SUMIF('24'!$CA:$CA,$C106,'24'!$CB:$CB)))-IF($D106="","",IF(ISNA(SUMIF('24'!$B:$B,$D106,'24'!$L:$L)),0,SUMIF('24'!$B:$B,$D106,'24'!$L:$L)))))</f>
        <v/>
      </c>
      <c r="AD106" s="34" t="str">
        <f>IF($D106="","",(IF($C106="","",IF(ISNA(SUMIF('25'!$CA:$CA,$C106,'25'!$CB:$CB)),0,SUMIF('25'!$CA:$CA,$C106,'25'!$CB:$CB)))-IF($D106="","",IF(ISNA(SUMIF('25'!$B:$B,$D106,'25'!$L:$L)),0,SUMIF('25'!$B:$B,$D106,'25'!$L:$L)))))</f>
        <v/>
      </c>
      <c r="AE106" s="34" t="str">
        <f>IF($D106="","",(IF($C106="","",IF(ISNA(SUMIF('26'!$CA:$CA,$C106,'26'!$CB:$CB)),0,SUMIF('26'!$CA:$CA,$C106,'26'!$CB:$CB)))-IF($D106="","",IF(ISNA(SUMIF('26'!$B:$B,$D106,'26'!$L:$L)),0,SUMIF('26'!$B:$B,$D106,'26'!$L:$L)))))</f>
        <v/>
      </c>
      <c r="AF106" s="34" t="str">
        <f>IF($D106="","",(IF($C106="","",IF(ISNA(SUMIF('27'!$CA:$CA,$C106,'27'!$CB:$CB)),0,SUMIF('27'!$CA:$CA,$C106,'27'!$CB:$CB)))-IF($D106="","",IF(ISNA(SUMIF('27'!$B:$B,$D106,'27'!$L:$L)),0,SUMIF('27'!$B:$B,$D106,'27'!$L:$L)))))</f>
        <v/>
      </c>
      <c r="AG106" s="34" t="str">
        <f>IF($D106="","",(IF($C106="","",IF(ISNA(SUMIF('28'!$CA:$CA,$C106,'28'!$CB:$CB)),0,SUMIF('28'!$CA:$CA,$C106,'28'!$CB:$CB)))-IF($D106="","",IF(ISNA(SUMIF('28'!$B:$B,$D106,'28'!$L:$L)),0,SUMIF('28'!$B:$B,$D106,'28'!$L:$L)))))</f>
        <v/>
      </c>
      <c r="AH106" s="34" t="str">
        <f>IF($D106="","",(IF($C106="","",IF(ISNA(SUMIF('29'!$CA:$CA,$C106,'29'!$CB:$CB)),0,SUMIF('29'!$CA:$CA,$C106,'29'!$CB:$CB)))-IF($D106="","",IF(ISNA(SUMIF('29'!$B:$B,$D106,'29'!$L:$L)),0,SUMIF('29'!$B:$B,$D106,'29'!$L:$L)))))</f>
        <v/>
      </c>
      <c r="AI106" s="34" t="str">
        <f>IF($D106="","",(IF($C106="","",IF(ISNA(SUMIF('30'!$CA:$CA,$C106,'30'!$CB:$CB)),0,SUMIF('30'!$CA:$CA,$C106,'30'!$CB:$CB)))-IF($D106="","",IF(ISNA(SUMIF('30'!$B:$B,$D106,'30'!$L:$L)),0,SUMIF('30'!$B:$B,$D106,'30'!$L:$L)))))</f>
        <v/>
      </c>
      <c r="AJ106" s="34" t="str">
        <f>IF($D106="","",(IF($C106="","",IF(ISNA(SUMIF('31'!$CA:$CA,$C106,'31'!$CB:$CB)),0,SUMIF('31'!$CA:$CA,$C106,'31'!$CB:$CB)))-IF($D106="","",IF(ISNA(SUMIF('31'!$B:$B,$D106,'31'!$L:$L)),0,SUMIF('31'!$B:$B,$D106,'31'!$L:$L)))))</f>
        <v/>
      </c>
      <c r="AK106" s="35" t="str">
        <f t="shared" si="4"/>
        <v/>
      </c>
      <c r="AL106" s="31" t="str">
        <f t="shared" si="5"/>
        <v/>
      </c>
    </row>
    <row r="107" spans="1:38" ht="16.5" thickBot="1" x14ac:dyDescent="0.25">
      <c r="D107" s="68" t="s">
        <v>131</v>
      </c>
      <c r="E107" s="69">
        <f>SUM(E7:E106)</f>
        <v>0</v>
      </c>
      <c r="F107" s="69">
        <f>SUM(F7:F106)</f>
        <v>0</v>
      </c>
      <c r="G107" s="69">
        <f t="shared" ref="G107:AK107" si="6">SUM(G7:G106)</f>
        <v>0</v>
      </c>
      <c r="H107" s="69">
        <f t="shared" si="6"/>
        <v>0</v>
      </c>
      <c r="I107" s="69">
        <f t="shared" si="6"/>
        <v>0</v>
      </c>
      <c r="J107" s="69">
        <f t="shared" si="6"/>
        <v>0</v>
      </c>
      <c r="K107" s="69">
        <f t="shared" si="6"/>
        <v>0</v>
      </c>
      <c r="L107" s="69">
        <f t="shared" si="6"/>
        <v>0</v>
      </c>
      <c r="M107" s="69">
        <f t="shared" si="6"/>
        <v>0</v>
      </c>
      <c r="N107" s="69">
        <f t="shared" si="6"/>
        <v>0</v>
      </c>
      <c r="O107" s="69">
        <f t="shared" si="6"/>
        <v>0</v>
      </c>
      <c r="P107" s="69">
        <f t="shared" si="6"/>
        <v>0</v>
      </c>
      <c r="Q107" s="69">
        <f t="shared" si="6"/>
        <v>0</v>
      </c>
      <c r="R107" s="69">
        <f t="shared" si="6"/>
        <v>0</v>
      </c>
      <c r="S107" s="69">
        <f t="shared" si="6"/>
        <v>0</v>
      </c>
      <c r="T107" s="69">
        <f t="shared" si="6"/>
        <v>0</v>
      </c>
      <c r="U107" s="69">
        <f t="shared" si="6"/>
        <v>0</v>
      </c>
      <c r="V107" s="69">
        <f t="shared" si="6"/>
        <v>0</v>
      </c>
      <c r="W107" s="69">
        <f t="shared" si="6"/>
        <v>0</v>
      </c>
      <c r="X107" s="69">
        <f t="shared" si="6"/>
        <v>0</v>
      </c>
      <c r="Y107" s="69">
        <f t="shared" si="6"/>
        <v>0</v>
      </c>
      <c r="Z107" s="69">
        <f t="shared" si="6"/>
        <v>0</v>
      </c>
      <c r="AA107" s="69">
        <f t="shared" si="6"/>
        <v>0</v>
      </c>
      <c r="AB107" s="69">
        <f t="shared" si="6"/>
        <v>0</v>
      </c>
      <c r="AC107" s="69">
        <f t="shared" si="6"/>
        <v>0</v>
      </c>
      <c r="AD107" s="69">
        <f t="shared" si="6"/>
        <v>0</v>
      </c>
      <c r="AE107" s="69">
        <f t="shared" si="6"/>
        <v>0</v>
      </c>
      <c r="AF107" s="69">
        <f t="shared" si="6"/>
        <v>0</v>
      </c>
      <c r="AG107" s="69">
        <f t="shared" si="6"/>
        <v>0</v>
      </c>
      <c r="AH107" s="69">
        <f t="shared" si="6"/>
        <v>0</v>
      </c>
      <c r="AI107" s="69">
        <f t="shared" si="6"/>
        <v>0</v>
      </c>
      <c r="AJ107" s="69">
        <f t="shared" si="6"/>
        <v>0</v>
      </c>
      <c r="AK107" s="69">
        <f t="shared" si="6"/>
        <v>0</v>
      </c>
      <c r="AL107" s="70" t="str">
        <f>COUNTA(AL7:AL106)-COUNTIF(AL7:AL106,"")&amp;" COND"</f>
        <v>74 COND</v>
      </c>
    </row>
    <row r="108" spans="1:38" ht="18" x14ac:dyDescent="0.2">
      <c r="D108" s="21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3"/>
      <c r="AL108" s="32"/>
    </row>
    <row r="109" spans="1:38" ht="18.75" thickBot="1" x14ac:dyDescent="0.25"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"/>
      <c r="AL109" s="32"/>
    </row>
    <row r="110" spans="1:38" ht="36" customHeight="1" thickBot="1" x14ac:dyDescent="0.25">
      <c r="A110" s="20" t="s">
        <v>187</v>
      </c>
      <c r="D110" s="114" t="str">
        <f>'BASE DATOS CONDUCTORES'!Y1</f>
        <v>AULUSA</v>
      </c>
      <c r="E110" s="115"/>
      <c r="F110" s="21"/>
      <c r="G110" s="118" t="s">
        <v>134</v>
      </c>
      <c r="H110" s="118"/>
      <c r="I110" s="118"/>
      <c r="J110" s="118"/>
      <c r="K110" s="118"/>
      <c r="L110" s="123" t="str">
        <f>$F$1</f>
        <v>ENERO</v>
      </c>
      <c r="M110" s="123"/>
      <c r="N110" s="123"/>
      <c r="O110" s="123"/>
      <c r="P110" s="118">
        <f>$H$1</f>
        <v>2023</v>
      </c>
      <c r="Q110" s="118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"/>
      <c r="AL110" s="32"/>
    </row>
    <row r="111" spans="1:38" ht="18.75" thickBot="1" x14ac:dyDescent="0.25">
      <c r="D111" s="116"/>
      <c r="E111" s="117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"/>
      <c r="AL111" s="32"/>
    </row>
    <row r="112" spans="1:38" ht="26.25" thickBot="1" x14ac:dyDescent="0.25">
      <c r="A112" s="84">
        <f>'BASE DATOS CONDUCTORES'!Y3</f>
        <v>23</v>
      </c>
      <c r="C112" s="39" t="s">
        <v>102</v>
      </c>
      <c r="D112" s="27" t="s">
        <v>104</v>
      </c>
      <c r="E112" s="18" t="str">
        <f>"saldo a         "&amp;TEXT('CUADRO GENERADO'!$L$1,"dd mm aaaa")</f>
        <v>saldo a         31 12 2022</v>
      </c>
      <c r="F112" s="29">
        <f>F$3</f>
        <v>44927</v>
      </c>
      <c r="G112" s="29">
        <f t="shared" ref="G112:AJ112" si="7">G$3</f>
        <v>44928</v>
      </c>
      <c r="H112" s="29">
        <f t="shared" si="7"/>
        <v>44929</v>
      </c>
      <c r="I112" s="29">
        <f t="shared" si="7"/>
        <v>44930</v>
      </c>
      <c r="J112" s="29">
        <f t="shared" si="7"/>
        <v>44931</v>
      </c>
      <c r="K112" s="29">
        <f t="shared" si="7"/>
        <v>44932</v>
      </c>
      <c r="L112" s="29">
        <f t="shared" si="7"/>
        <v>44933</v>
      </c>
      <c r="M112" s="29">
        <f t="shared" si="7"/>
        <v>44934</v>
      </c>
      <c r="N112" s="29">
        <f t="shared" si="7"/>
        <v>44935</v>
      </c>
      <c r="O112" s="29">
        <f t="shared" si="7"/>
        <v>44936</v>
      </c>
      <c r="P112" s="29">
        <f t="shared" si="7"/>
        <v>44937</v>
      </c>
      <c r="Q112" s="29">
        <f t="shared" si="7"/>
        <v>44938</v>
      </c>
      <c r="R112" s="29">
        <f t="shared" si="7"/>
        <v>44939</v>
      </c>
      <c r="S112" s="29">
        <f t="shared" si="7"/>
        <v>44940</v>
      </c>
      <c r="T112" s="29">
        <f t="shared" si="7"/>
        <v>44941</v>
      </c>
      <c r="U112" s="29">
        <f t="shared" si="7"/>
        <v>44942</v>
      </c>
      <c r="V112" s="29">
        <f t="shared" si="7"/>
        <v>44943</v>
      </c>
      <c r="W112" s="29">
        <f t="shared" si="7"/>
        <v>44944</v>
      </c>
      <c r="X112" s="29">
        <f t="shared" si="7"/>
        <v>44945</v>
      </c>
      <c r="Y112" s="29">
        <f t="shared" si="7"/>
        <v>44946</v>
      </c>
      <c r="Z112" s="29">
        <f t="shared" si="7"/>
        <v>44947</v>
      </c>
      <c r="AA112" s="29">
        <f t="shared" si="7"/>
        <v>44948</v>
      </c>
      <c r="AB112" s="29">
        <f t="shared" si="7"/>
        <v>44949</v>
      </c>
      <c r="AC112" s="29">
        <f t="shared" si="7"/>
        <v>44950</v>
      </c>
      <c r="AD112" s="29">
        <f t="shared" si="7"/>
        <v>44951</v>
      </c>
      <c r="AE112" s="29">
        <f t="shared" si="7"/>
        <v>44952</v>
      </c>
      <c r="AF112" s="29">
        <f t="shared" si="7"/>
        <v>44953</v>
      </c>
      <c r="AG112" s="29">
        <f t="shared" si="7"/>
        <v>44954</v>
      </c>
      <c r="AH112" s="29">
        <f t="shared" si="7"/>
        <v>44955</v>
      </c>
      <c r="AI112" s="29">
        <f t="shared" si="7"/>
        <v>44956</v>
      </c>
      <c r="AJ112" s="29">
        <f t="shared" si="7"/>
        <v>44957</v>
      </c>
      <c r="AK112" s="18" t="str">
        <f>"saldo a         "&amp;TEXT('CUADRO GENERADO'!$K$1,"dd mm aaaa")</f>
        <v>saldo a         31 01 2023</v>
      </c>
      <c r="AL112" s="30" t="s">
        <v>104</v>
      </c>
    </row>
    <row r="113" spans="1:38" ht="18" x14ac:dyDescent="0.25">
      <c r="A113" s="19">
        <v>1</v>
      </c>
      <c r="C113" s="39">
        <f>IF(D113="","",VLOOKUP('CUADRO GENERADO'!D113,'BASE DATOS CONDUCTORES'!B:C,2,FALSE))</f>
        <v>2652</v>
      </c>
      <c r="D113" s="28">
        <f>IFERROR(VLOOKUP(A113,'BASE DATOS CONDUCTORES'!$Y$4:$AB$403,4,FALSE),"")</f>
        <v>172</v>
      </c>
      <c r="E113" s="34" t="str">
        <f>IF(ISNA(VLOOKUP(D113,SALDOS!C:D,2,FALSE)),"",VLOOKUP(D113,SALDOS!C:D,2,FALSE))</f>
        <v/>
      </c>
      <c r="F113" s="34">
        <f>IF($D113="","",(IF($C113="","",IF(ISNA(SUMIF('1'!$CA:$CA,$C113,'1'!$CB:$CB)),0,SUMIF('1'!$CA:$CA,$C113,'1'!$CB:$CB)))-IF($D113="","",IF(ISNA(SUMIF('1'!$B:$B,$D113,'1'!$L:$L)),0,SUMIF('1'!$B:$B,$D113,'1'!$L:$L)))))</f>
        <v>0</v>
      </c>
      <c r="G113" s="34">
        <f>IF($D113="","",(IF($C113="","",IF(ISNA(SUMIF('2'!$CA:$CA,$C113,'2'!$CB:$CB)),0,SUMIF('2'!$CA:$CA,$C113,'2'!$CB:$CB)))-IF($D113="","",IF(ISNA(SUMIF('2'!$B:$B,$D113,'2'!$L:$L)),0,SUMIF('2'!$B:$B,$D113,'2'!$L:$L)))))</f>
        <v>0</v>
      </c>
      <c r="H113" s="34">
        <f>IF($D113="","",(IF($C113="","",IF(ISNA(SUMIF('3'!$CA:$CA,$C113,'3'!$CB:$CB)),0,SUMIF('3'!$CA:$CA,$C113,'3'!$CB:$CB)))-IF($D113="","",IF(ISNA(SUMIF('3'!$B:$B,$D113,'3'!$L:$L)),0,SUMIF('3'!$B:$B,$D113,'3'!$L:$L)))))</f>
        <v>0</v>
      </c>
      <c r="I113" s="34">
        <f>IF($D113="","",(IF($C113="","",IF(ISNA(SUMIF('4'!$CA:$CA,$C113,'4'!$CB:$CB)),0,SUMIF('4'!$CA:$CA,$C113,'4'!$CB:$CB)))-IF($D113="","",IF(ISNA(SUMIF('4'!$B:$B,$D113,'4'!$L:$L)),0,SUMIF('4'!$B:$B,$D113,'4'!$L:$L)))))</f>
        <v>0</v>
      </c>
      <c r="J113" s="34">
        <f>IF($D113="","",(IF($C113="","",IF(ISNA(SUMIF('5'!$CA:$CA,$C113,'5'!$CB:$CB)),0,SUMIF('5'!$CA:$CA,$C113,'5'!$CB:$CB)))-IF($D113="","",IF(ISNA(SUMIF('5'!$B:$B,$D113,'5'!$L:$L)),0,SUMIF('5'!$B:$B,$D113,'5'!$L:$L)))))</f>
        <v>0</v>
      </c>
      <c r="K113" s="34">
        <f>IF($D113="","",(IF($C113="","",IF(ISNA(SUMIF('6'!$CA:$CA,$C113,'6'!$CB:$CB)),0,SUMIF('6'!$CA:$CA,$C113,'6'!$CB:$CB)))-IF($D113="","",IF(ISNA(SUMIF('6'!$B:$B,$D113,'6'!$L:$L)),0,SUMIF('6'!$B:$B,$D113,'6'!$L:$L)))))</f>
        <v>0</v>
      </c>
      <c r="L113" s="34">
        <f>IF($D113="","",(IF($C113="","",IF(ISNA(SUMIF('7'!$CA:$CA,$C113,'7'!$CB:$CB)),0,SUMIF('7'!$CA:$CA,$C113,'7'!$CB:$CB)))-IF($D113="","",IF(ISNA(SUMIF('7'!$B:$B,$D113,'7'!$L:$L)),0,SUMIF('7'!$B:$B,$D113,'7'!$L:$L)))))</f>
        <v>0</v>
      </c>
      <c r="M113" s="34">
        <f>IF($D113="","",(IF($C113="","",IF(ISNA(SUMIF('8'!$CA:$CA,$C113,'8'!$CB:$CB)),0,SUMIF('8'!$CA:$CA,$C113,'8'!$CB:$CB)))-IF($D113="","",IF(ISNA(SUMIF('8'!$B:$B,$D113,'8'!$L:$L)),0,SUMIF('8'!$B:$B,$D113,'8'!$L:$L)))))</f>
        <v>0</v>
      </c>
      <c r="N113" s="34">
        <f>IF($D113="","",(IF($C113="","",IF(ISNA(SUMIF('9'!$CA:$CA,$C113,'9'!$CB:$CB)),0,SUMIF('9'!$CA:$CA,$C113,'9'!$CB:$CB)))-IF($D113="","",IF(ISNA(SUMIF('9'!$B:$B,$D113,'9'!$L:$L)),0,SUMIF('9'!$B:$B,$D113,'9'!$L:$L)))))</f>
        <v>0</v>
      </c>
      <c r="O113" s="34">
        <f>IF($D113="","",(IF($C113="","",IF(ISNA(SUMIF('10'!$CA:$CA,$C113,'10'!$CB:$CB)),0,SUMIF('10'!$CA:$CA,$C113,'10'!$CB:$CB)))-IF($D113="","",IF(ISNA(SUMIF('10'!$B:$B,$D113,'10'!$L:$L)),0,SUMIF('10'!$B:$B,$D113,'10'!$L:$L)))))</f>
        <v>0</v>
      </c>
      <c r="P113" s="34">
        <f>IF($D113="","",(IF($C113="","",IF(ISNA(SUMIF('11'!$CA:$CA,$C113,'11'!$CB:$CB)),0,SUMIF('11'!$CA:$CA,$C113,'11'!$CB:$CB)))-IF($D113="","",IF(ISNA(SUMIF('11'!$B:$B,$D113,'11'!$L:$L)),0,SUMIF('11'!$B:$B,$D113,'11'!$L:$L)))))</f>
        <v>0</v>
      </c>
      <c r="Q113" s="34">
        <f>IF($D113="","",(IF($C113="","",IF(ISNA(SUMIF('12'!$CA:$CA,$C113,'12'!$CB:$CB)),0,SUMIF('12'!$CA:$CA,$C113,'12'!$CB:$CB)))-IF($D113="","",IF(ISNA(SUMIF('12'!$B:$B,$D113,'12'!$L:$L)),0,SUMIF('12'!$B:$B,$D113,'12'!$L:$L)))))</f>
        <v>0</v>
      </c>
      <c r="R113" s="34">
        <f>IF($D113="","",(IF($C113="","",IF(ISNA(SUMIF('13'!$CA:$CA,$C113,'13'!$CB:$CB)),0,SUMIF('13'!$CA:$CA,$C113,'13'!$CB:$CB)))-IF($D113="","",IF(ISNA(SUMIF('13'!$B:$B,$D113,'13'!$L:$L)),0,SUMIF('13'!$B:$B,$D113,'13'!$L:$L)))))</f>
        <v>0</v>
      </c>
      <c r="S113" s="34">
        <f>IF($D113="","",(IF($C113="","",IF(ISNA(SUMIF('14'!$CA:$CA,$C113,'14'!$CB:$CB)),0,SUMIF('14'!$CA:$CA,$C113,'14'!$CB:$CB)))-IF($D113="","",IF(ISNA(SUMIF('14'!$B:$B,$D113,'14'!$L:$L)),0,SUMIF('14'!$B:$B,$D113,'14'!$L:$L)))))</f>
        <v>0</v>
      </c>
      <c r="T113" s="34">
        <f>IF($D113="","",(IF($C113="","",IF(ISNA(SUMIF('15'!$CA:$CA,$C113,'15'!$CB:$CB)),0,SUMIF('15'!$CA:$CA,$C113,'15'!$CB:$CB)))-IF($D113="","",IF(ISNA(SUMIF('15'!$B:$B,$D113,'15'!$L:$L)),0,SUMIF('15'!$B:$B,$D113,'15'!$L:$L)))))</f>
        <v>0</v>
      </c>
      <c r="U113" s="34">
        <f>IF($D113="","",(IF($C113="","",IF(ISNA(SUMIF('16'!$CA:$CA,$C113,'16'!$CB:$CB)),0,SUMIF('16'!$CA:$CA,$C113,'16'!$CB:$CB)))-IF($D113="","",IF(ISNA(SUMIF('16'!$B:$B,$D113,'16'!$L:$L)),0,SUMIF('16'!$B:$B,$D113,'16'!$L:$L)))))</f>
        <v>0</v>
      </c>
      <c r="V113" s="34">
        <f>IF($D113="","",(IF($C113="","",IF(ISNA(SUMIF('17'!$CA:$CA,$C113,'17'!$CB:$CB)),0,SUMIF('17'!$CA:$CA,$C113,'17'!$CB:$CB)))-IF($D113="","",IF(ISNA(SUMIF('17'!$B:$B,$D113,'17'!$L:$L)),0,SUMIF('17'!$B:$B,$D113,'17'!$L:$L)))))</f>
        <v>0</v>
      </c>
      <c r="W113" s="34">
        <f>IF($D113="","",(IF($C113="","",IF(ISNA(SUMIF('18'!$CA:$CA,$C113,'18'!$CB:$CB)),0,SUMIF('18'!$CA:$CA,$C113,'18'!$CB:$CB)))-IF($D113="","",IF(ISNA(SUMIF('18'!$B:$B,$D113,'18'!$L:$L)),0,SUMIF('18'!$B:$B,$D113,'18'!$L:$L)))))</f>
        <v>0</v>
      </c>
      <c r="X113" s="34">
        <f>IF($D113="","",(IF($C113="","",IF(ISNA(SUMIF('19'!$CA:$CA,$C113,'19'!$CB:$CB)),0,SUMIF('19'!$CA:$CA,$C113,'19'!$CB:$CB)))-IF($D113="","",IF(ISNA(SUMIF('19'!$B:$B,$D113,'19'!$L:$L)),0,SUMIF('19'!$B:$B,$D113,'19'!$L:$L)))))</f>
        <v>0</v>
      </c>
      <c r="Y113" s="34">
        <f>IF($D113="","",(IF($C113="","",IF(ISNA(SUMIF('20'!$CA:$CA,$C113,'20'!$CB:$CB)),0,SUMIF('20'!$CA:$CA,$C113,'20'!$CB:$CB)))-IF($D113="","",IF(ISNA(SUMIF('20'!$B:$B,$D113,'20'!$L:$L)),0,SUMIF('20'!$B:$B,$D113,'20'!$L:$L)))))</f>
        <v>0</v>
      </c>
      <c r="Z113" s="34">
        <f>IF($D113="","",(IF($C113="","",IF(ISNA(SUMIF('21'!$CA:$CA,$C113,'21'!$CB:$CB)),0,SUMIF('21'!$CA:$CA,$C113,'21'!$CB:$CB)))-IF($D113="","",IF(ISNA(SUMIF('21'!$B:$B,$D113,'21'!$L:$L)),0,SUMIF('21'!$B:$B,$D113,'21'!$L:$L)))))</f>
        <v>0</v>
      </c>
      <c r="AA113" s="34">
        <f>IF($D113="","",(IF($C113="","",IF(ISNA(SUMIF('22'!$CA:$CA,$C113,'22'!$CB:$CB)),0,SUMIF('22'!$CA:$CA,$C113,'22'!$CB:$CB)))-IF($D113="","",IF(ISNA(SUMIF('22'!$B:$B,$D113,'22'!$L:$L)),0,SUMIF('22'!$B:$B,$D113,'22'!$L:$L)))))</f>
        <v>0</v>
      </c>
      <c r="AB113" s="34">
        <f>IF($D113="","",(IF($C113="","",IF(ISNA(SUMIF('23'!$CA:$CA,$C113,'23'!$CB:$CB)),0,SUMIF('23'!$CA:$CA,$C113,'23'!$CB:$CB)))-IF($D113="","",IF(ISNA(SUMIF('23'!$B:$B,$D113,'23'!$L:$L)),0,SUMIF('23'!$B:$B,$D113,'23'!$L:$L)))))</f>
        <v>0</v>
      </c>
      <c r="AC113" s="34">
        <f>IF($D113="","",(IF($C113="","",IF(ISNA(SUMIF('24'!$CA:$CA,$C113,'24'!$CB:$CB)),0,SUMIF('24'!$CA:$CA,$C113,'24'!$CB:$CB)))-IF($D113="","",IF(ISNA(SUMIF('24'!$B:$B,$D113,'24'!$L:$L)),0,SUMIF('24'!$B:$B,$D113,'24'!$L:$L)))))</f>
        <v>0</v>
      </c>
      <c r="AD113" s="34">
        <f>IF($D113="","",(IF($C113="","",IF(ISNA(SUMIF('25'!$CA:$CA,$C113,'25'!$CB:$CB)),0,SUMIF('25'!$CA:$CA,$C113,'25'!$CB:$CB)))-IF($D113="","",IF(ISNA(SUMIF('25'!$B:$B,$D113,'25'!$L:$L)),0,SUMIF('25'!$B:$B,$D113,'25'!$L:$L)))))</f>
        <v>0</v>
      </c>
      <c r="AE113" s="34">
        <f>IF($D113="","",(IF($C113="","",IF(ISNA(SUMIF('26'!$CA:$CA,$C113,'26'!$CB:$CB)),0,SUMIF('26'!$CA:$CA,$C113,'26'!$CB:$CB)))-IF($D113="","",IF(ISNA(SUMIF('26'!$B:$B,$D113,'26'!$L:$L)),0,SUMIF('26'!$B:$B,$D113,'26'!$L:$L)))))</f>
        <v>0</v>
      </c>
      <c r="AF113" s="34">
        <f>IF($D113="","",(IF($C113="","",IF(ISNA(SUMIF('27'!$CA:$CA,$C113,'27'!$CB:$CB)),0,SUMIF('27'!$CA:$CA,$C113,'27'!$CB:$CB)))-IF($D113="","",IF(ISNA(SUMIF('27'!$B:$B,$D113,'27'!$L:$L)),0,SUMIF('27'!$B:$B,$D113,'27'!$L:$L)))))</f>
        <v>0</v>
      </c>
      <c r="AG113" s="34">
        <f>IF($D113="","",(IF($C113="","",IF(ISNA(SUMIF('28'!$CA:$CA,$C113,'28'!$CB:$CB)),0,SUMIF('28'!$CA:$CA,$C113,'28'!$CB:$CB)))-IF($D113="","",IF(ISNA(SUMIF('28'!$B:$B,$D113,'28'!$L:$L)),0,SUMIF('28'!$B:$B,$D113,'28'!$L:$L)))))</f>
        <v>0</v>
      </c>
      <c r="AH113" s="34">
        <f>IF($D113="","",(IF($C113="","",IF(ISNA(SUMIF('29'!$CA:$CA,$C113,'29'!$CB:$CB)),0,SUMIF('29'!$CA:$CA,$C113,'29'!$CB:$CB)))-IF($D113="","",IF(ISNA(SUMIF('29'!$B:$B,$D113,'29'!$L:$L)),0,SUMIF('29'!$B:$B,$D113,'29'!$L:$L)))))</f>
        <v>0</v>
      </c>
      <c r="AI113" s="34">
        <f>IF($D113="","",(IF($C113="","",IF(ISNA(SUMIF('30'!$CA:$CA,$C113,'30'!$CB:$CB)),0,SUMIF('30'!$CA:$CA,$C113,'30'!$CB:$CB)))-IF($D113="","",IF(ISNA(SUMIF('30'!$B:$B,$D113,'30'!$L:$L)),0,SUMIF('30'!$B:$B,$D113,'30'!$L:$L)))))</f>
        <v>0</v>
      </c>
      <c r="AJ113" s="34">
        <f>IF($D113="","",(IF($C113="","",IF(ISNA(SUMIF('31'!$CA:$CA,$C113,'31'!$CB:$CB)),0,SUMIF('31'!$CA:$CA,$C113,'31'!$CB:$CB)))-IF($D113="","",IF(ISNA(SUMIF('31'!$B:$B,$D113,'31'!$L:$L)),0,SUMIF('31'!$B:$B,$D113,'31'!$L:$L)))))</f>
        <v>0</v>
      </c>
      <c r="AK113" s="35">
        <f>IF(D113="","",SUM(E113:AJ113))</f>
        <v>0</v>
      </c>
      <c r="AL113" s="31">
        <f>IF(D113="","",D113)</f>
        <v>172</v>
      </c>
    </row>
    <row r="114" spans="1:38" ht="18" x14ac:dyDescent="0.25">
      <c r="A114" s="19">
        <v>2</v>
      </c>
      <c r="C114" s="39">
        <f>IF(D114="","",VLOOKUP('CUADRO GENERADO'!D114,'BASE DATOS CONDUCTORES'!B:C,2,FALSE))</f>
        <v>3712</v>
      </c>
      <c r="D114" s="28">
        <f>IFERROR(VLOOKUP(A114,'BASE DATOS CONDUCTORES'!$Y$4:$AB$403,4,FALSE),"")</f>
        <v>189</v>
      </c>
      <c r="E114" s="34" t="str">
        <f>IF(ISNA(VLOOKUP(D114,SALDOS!C:D,2,FALSE)),"",VLOOKUP(D114,SALDOS!C:D,2,FALSE))</f>
        <v/>
      </c>
      <c r="F114" s="34">
        <f>IF($D114="","",(IF($C114="","",IF(ISNA(SUMIF('1'!$CA:$CA,$C114,'1'!$CB:$CB)),0,SUMIF('1'!$CA:$CA,$C114,'1'!$CB:$CB)))-IF($D114="","",IF(ISNA(SUMIF('1'!$B:$B,$D114,'1'!$L:$L)),0,SUMIF('1'!$B:$B,$D114,'1'!$L:$L)))))</f>
        <v>0</v>
      </c>
      <c r="G114" s="34">
        <f>IF($D114="","",(IF($C114="","",IF(ISNA(SUMIF('2'!$CA:$CA,$C114,'2'!$CB:$CB)),0,SUMIF('2'!$CA:$CA,$C114,'2'!$CB:$CB)))-IF($D114="","",IF(ISNA(SUMIF('2'!$B:$B,$D114,'2'!$L:$L)),0,SUMIF('2'!$B:$B,$D114,'2'!$L:$L)))))</f>
        <v>0</v>
      </c>
      <c r="H114" s="34">
        <f>IF($D114="","",(IF($C114="","",IF(ISNA(SUMIF('3'!$CA:$CA,$C114,'3'!$CB:$CB)),0,SUMIF('3'!$CA:$CA,$C114,'3'!$CB:$CB)))-IF($D114="","",IF(ISNA(SUMIF('3'!$B:$B,$D114,'3'!$L:$L)),0,SUMIF('3'!$B:$B,$D114,'3'!$L:$L)))))</f>
        <v>0</v>
      </c>
      <c r="I114" s="34">
        <f>IF($D114="","",(IF($C114="","",IF(ISNA(SUMIF('4'!$CA:$CA,$C114,'4'!$CB:$CB)),0,SUMIF('4'!$CA:$CA,$C114,'4'!$CB:$CB)))-IF($D114="","",IF(ISNA(SUMIF('4'!$B:$B,$D114,'4'!$L:$L)),0,SUMIF('4'!$B:$B,$D114,'4'!$L:$L)))))</f>
        <v>0</v>
      </c>
      <c r="J114" s="34">
        <f>IF($D114="","",(IF($C114="","",IF(ISNA(SUMIF('5'!$CA:$CA,$C114,'5'!$CB:$CB)),0,SUMIF('5'!$CA:$CA,$C114,'5'!$CB:$CB)))-IF($D114="","",IF(ISNA(SUMIF('5'!$B:$B,$D114,'5'!$L:$L)),0,SUMIF('5'!$B:$B,$D114,'5'!$L:$L)))))</f>
        <v>0</v>
      </c>
      <c r="K114" s="34">
        <f>IF($D114="","",(IF($C114="","",IF(ISNA(SUMIF('6'!$CA:$CA,$C114,'6'!$CB:$CB)),0,SUMIF('6'!$CA:$CA,$C114,'6'!$CB:$CB)))-IF($D114="","",IF(ISNA(SUMIF('6'!$B:$B,$D114,'6'!$L:$L)),0,SUMIF('6'!$B:$B,$D114,'6'!$L:$L)))))</f>
        <v>0</v>
      </c>
      <c r="L114" s="34">
        <f>IF($D114="","",(IF($C114="","",IF(ISNA(SUMIF('7'!$CA:$CA,$C114,'7'!$CB:$CB)),0,SUMIF('7'!$CA:$CA,$C114,'7'!$CB:$CB)))-IF($D114="","",IF(ISNA(SUMIF('7'!$B:$B,$D114,'7'!$L:$L)),0,SUMIF('7'!$B:$B,$D114,'7'!$L:$L)))))</f>
        <v>0</v>
      </c>
      <c r="M114" s="34">
        <f>IF($D114="","",(IF($C114="","",IF(ISNA(SUMIF('8'!$CA:$CA,$C114,'8'!$CB:$CB)),0,SUMIF('8'!$CA:$CA,$C114,'8'!$CB:$CB)))-IF($D114="","",IF(ISNA(SUMIF('8'!$B:$B,$D114,'8'!$L:$L)),0,SUMIF('8'!$B:$B,$D114,'8'!$L:$L)))))</f>
        <v>0</v>
      </c>
      <c r="N114" s="34">
        <f>IF($D114="","",(IF($C114="","",IF(ISNA(SUMIF('9'!$CA:$CA,$C114,'9'!$CB:$CB)),0,SUMIF('9'!$CA:$CA,$C114,'9'!$CB:$CB)))-IF($D114="","",IF(ISNA(SUMIF('9'!$B:$B,$D114,'9'!$L:$L)),0,SUMIF('9'!$B:$B,$D114,'9'!$L:$L)))))</f>
        <v>0</v>
      </c>
      <c r="O114" s="34">
        <f>IF($D114="","",(IF($C114="","",IF(ISNA(SUMIF('10'!$CA:$CA,$C114,'10'!$CB:$CB)),0,SUMIF('10'!$CA:$CA,$C114,'10'!$CB:$CB)))-IF($D114="","",IF(ISNA(SUMIF('10'!$B:$B,$D114,'10'!$L:$L)),0,SUMIF('10'!$B:$B,$D114,'10'!$L:$L)))))</f>
        <v>0</v>
      </c>
      <c r="P114" s="34">
        <f>IF($D114="","",(IF($C114="","",IF(ISNA(SUMIF('11'!$CA:$CA,$C114,'11'!$CB:$CB)),0,SUMIF('11'!$CA:$CA,$C114,'11'!$CB:$CB)))-IF($D114="","",IF(ISNA(SUMIF('11'!$B:$B,$D114,'11'!$L:$L)),0,SUMIF('11'!$B:$B,$D114,'11'!$L:$L)))))</f>
        <v>0</v>
      </c>
      <c r="Q114" s="34">
        <f>IF($D114="","",(IF($C114="","",IF(ISNA(SUMIF('12'!$CA:$CA,$C114,'12'!$CB:$CB)),0,SUMIF('12'!$CA:$CA,$C114,'12'!$CB:$CB)))-IF($D114="","",IF(ISNA(SUMIF('12'!$B:$B,$D114,'12'!$L:$L)),0,SUMIF('12'!$B:$B,$D114,'12'!$L:$L)))))</f>
        <v>0</v>
      </c>
      <c r="R114" s="34">
        <f>IF($D114="","",(IF($C114="","",IF(ISNA(SUMIF('13'!$CA:$CA,$C114,'13'!$CB:$CB)),0,SUMIF('13'!$CA:$CA,$C114,'13'!$CB:$CB)))-IF($D114="","",IF(ISNA(SUMIF('13'!$B:$B,$D114,'13'!$L:$L)),0,SUMIF('13'!$B:$B,$D114,'13'!$L:$L)))))</f>
        <v>0</v>
      </c>
      <c r="S114" s="34">
        <f>IF($D114="","",(IF($C114="","",IF(ISNA(SUMIF('14'!$CA:$CA,$C114,'14'!$CB:$CB)),0,SUMIF('14'!$CA:$CA,$C114,'14'!$CB:$CB)))-IF($D114="","",IF(ISNA(SUMIF('14'!$B:$B,$D114,'14'!$L:$L)),0,SUMIF('14'!$B:$B,$D114,'14'!$L:$L)))))</f>
        <v>0</v>
      </c>
      <c r="T114" s="34">
        <f>IF($D114="","",(IF($C114="","",IF(ISNA(SUMIF('15'!$CA:$CA,$C114,'15'!$CB:$CB)),0,SUMIF('15'!$CA:$CA,$C114,'15'!$CB:$CB)))-IF($D114="","",IF(ISNA(SUMIF('15'!$B:$B,$D114,'15'!$L:$L)),0,SUMIF('15'!$B:$B,$D114,'15'!$L:$L)))))</f>
        <v>0</v>
      </c>
      <c r="U114" s="34">
        <f>IF($D114="","",(IF($C114="","",IF(ISNA(SUMIF('16'!$CA:$CA,$C114,'16'!$CB:$CB)),0,SUMIF('16'!$CA:$CA,$C114,'16'!$CB:$CB)))-IF($D114="","",IF(ISNA(SUMIF('16'!$B:$B,$D114,'16'!$L:$L)),0,SUMIF('16'!$B:$B,$D114,'16'!$L:$L)))))</f>
        <v>0</v>
      </c>
      <c r="V114" s="34">
        <f>IF($D114="","",(IF($C114="","",IF(ISNA(SUMIF('17'!$CA:$CA,$C114,'17'!$CB:$CB)),0,SUMIF('17'!$CA:$CA,$C114,'17'!$CB:$CB)))-IF($D114="","",IF(ISNA(SUMIF('17'!$B:$B,$D114,'17'!$L:$L)),0,SUMIF('17'!$B:$B,$D114,'17'!$L:$L)))))</f>
        <v>0</v>
      </c>
      <c r="W114" s="34">
        <f>IF($D114="","",(IF($C114="","",IF(ISNA(SUMIF('18'!$CA:$CA,$C114,'18'!$CB:$CB)),0,SUMIF('18'!$CA:$CA,$C114,'18'!$CB:$CB)))-IF($D114="","",IF(ISNA(SUMIF('18'!$B:$B,$D114,'18'!$L:$L)),0,SUMIF('18'!$B:$B,$D114,'18'!$L:$L)))))</f>
        <v>0</v>
      </c>
      <c r="X114" s="34">
        <f>IF($D114="","",(IF($C114="","",IF(ISNA(SUMIF('19'!$CA:$CA,$C114,'19'!$CB:$CB)),0,SUMIF('19'!$CA:$CA,$C114,'19'!$CB:$CB)))-IF($D114="","",IF(ISNA(SUMIF('19'!$B:$B,$D114,'19'!$L:$L)),0,SUMIF('19'!$B:$B,$D114,'19'!$L:$L)))))</f>
        <v>0</v>
      </c>
      <c r="Y114" s="34">
        <f>IF($D114="","",(IF($C114="","",IF(ISNA(SUMIF('20'!$CA:$CA,$C114,'20'!$CB:$CB)),0,SUMIF('20'!$CA:$CA,$C114,'20'!$CB:$CB)))-IF($D114="","",IF(ISNA(SUMIF('20'!$B:$B,$D114,'20'!$L:$L)),0,SUMIF('20'!$B:$B,$D114,'20'!$L:$L)))))</f>
        <v>0</v>
      </c>
      <c r="Z114" s="34">
        <f>IF($D114="","",(IF($C114="","",IF(ISNA(SUMIF('21'!$CA:$CA,$C114,'21'!$CB:$CB)),0,SUMIF('21'!$CA:$CA,$C114,'21'!$CB:$CB)))-IF($D114="","",IF(ISNA(SUMIF('21'!$B:$B,$D114,'21'!$L:$L)),0,SUMIF('21'!$B:$B,$D114,'21'!$L:$L)))))</f>
        <v>0</v>
      </c>
      <c r="AA114" s="34">
        <f>IF($D114="","",(IF($C114="","",IF(ISNA(SUMIF('22'!$CA:$CA,$C114,'22'!$CB:$CB)),0,SUMIF('22'!$CA:$CA,$C114,'22'!$CB:$CB)))-IF($D114="","",IF(ISNA(SUMIF('22'!$B:$B,$D114,'22'!$L:$L)),0,SUMIF('22'!$B:$B,$D114,'22'!$L:$L)))))</f>
        <v>0</v>
      </c>
      <c r="AB114" s="34">
        <f>IF($D114="","",(IF($C114="","",IF(ISNA(SUMIF('23'!$CA:$CA,$C114,'23'!$CB:$CB)),0,SUMIF('23'!$CA:$CA,$C114,'23'!$CB:$CB)))-IF($D114="","",IF(ISNA(SUMIF('23'!$B:$B,$D114,'23'!$L:$L)),0,SUMIF('23'!$B:$B,$D114,'23'!$L:$L)))))</f>
        <v>0</v>
      </c>
      <c r="AC114" s="34">
        <f>IF($D114="","",(IF($C114="","",IF(ISNA(SUMIF('24'!$CA:$CA,$C114,'24'!$CB:$CB)),0,SUMIF('24'!$CA:$CA,$C114,'24'!$CB:$CB)))-IF($D114="","",IF(ISNA(SUMIF('24'!$B:$B,$D114,'24'!$L:$L)),0,SUMIF('24'!$B:$B,$D114,'24'!$L:$L)))))</f>
        <v>0</v>
      </c>
      <c r="AD114" s="34">
        <f>IF($D114="","",(IF($C114="","",IF(ISNA(SUMIF('25'!$CA:$CA,$C114,'25'!$CB:$CB)),0,SUMIF('25'!$CA:$CA,$C114,'25'!$CB:$CB)))-IF($D114="","",IF(ISNA(SUMIF('25'!$B:$B,$D114,'25'!$L:$L)),0,SUMIF('25'!$B:$B,$D114,'25'!$L:$L)))))</f>
        <v>0</v>
      </c>
      <c r="AE114" s="34">
        <f>IF($D114="","",(IF($C114="","",IF(ISNA(SUMIF('26'!$CA:$CA,$C114,'26'!$CB:$CB)),0,SUMIF('26'!$CA:$CA,$C114,'26'!$CB:$CB)))-IF($D114="","",IF(ISNA(SUMIF('26'!$B:$B,$D114,'26'!$L:$L)),0,SUMIF('26'!$B:$B,$D114,'26'!$L:$L)))))</f>
        <v>0</v>
      </c>
      <c r="AF114" s="34">
        <f>IF($D114="","",(IF($C114="","",IF(ISNA(SUMIF('27'!$CA:$CA,$C114,'27'!$CB:$CB)),0,SUMIF('27'!$CA:$CA,$C114,'27'!$CB:$CB)))-IF($D114="","",IF(ISNA(SUMIF('27'!$B:$B,$D114,'27'!$L:$L)),0,SUMIF('27'!$B:$B,$D114,'27'!$L:$L)))))</f>
        <v>0</v>
      </c>
      <c r="AG114" s="34">
        <f>IF($D114="","",(IF($C114="","",IF(ISNA(SUMIF('28'!$CA:$CA,$C114,'28'!$CB:$CB)),0,SUMIF('28'!$CA:$CA,$C114,'28'!$CB:$CB)))-IF($D114="","",IF(ISNA(SUMIF('28'!$B:$B,$D114,'28'!$L:$L)),0,SUMIF('28'!$B:$B,$D114,'28'!$L:$L)))))</f>
        <v>0</v>
      </c>
      <c r="AH114" s="34">
        <f>IF($D114="","",(IF($C114="","",IF(ISNA(SUMIF('29'!$CA:$CA,$C114,'29'!$CB:$CB)),0,SUMIF('29'!$CA:$CA,$C114,'29'!$CB:$CB)))-IF($D114="","",IF(ISNA(SUMIF('29'!$B:$B,$D114,'29'!$L:$L)),0,SUMIF('29'!$B:$B,$D114,'29'!$L:$L)))))</f>
        <v>0</v>
      </c>
      <c r="AI114" s="34">
        <f>IF($D114="","",(IF($C114="","",IF(ISNA(SUMIF('30'!$CA:$CA,$C114,'30'!$CB:$CB)),0,SUMIF('30'!$CA:$CA,$C114,'30'!$CB:$CB)))-IF($D114="","",IF(ISNA(SUMIF('30'!$B:$B,$D114,'30'!$L:$L)),0,SUMIF('30'!$B:$B,$D114,'30'!$L:$L)))))</f>
        <v>0</v>
      </c>
      <c r="AJ114" s="34">
        <f>IF($D114="","",(IF($C114="","",IF(ISNA(SUMIF('31'!$CA:$CA,$C114,'31'!$CB:$CB)),0,SUMIF('31'!$CA:$CA,$C114,'31'!$CB:$CB)))-IF($D114="","",IF(ISNA(SUMIF('31'!$B:$B,$D114,'31'!$L:$L)),0,SUMIF('31'!$B:$B,$D114,'31'!$L:$L)))))</f>
        <v>0</v>
      </c>
      <c r="AK114" s="35">
        <f t="shared" ref="AK114:AK177" si="8">IF(D114="","",SUM(E114:AJ114))</f>
        <v>0</v>
      </c>
      <c r="AL114" s="31">
        <f t="shared" ref="AL114:AL177" si="9">IF(D114="","",D114)</f>
        <v>189</v>
      </c>
    </row>
    <row r="115" spans="1:38" ht="18" x14ac:dyDescent="0.25">
      <c r="A115" s="19">
        <v>3</v>
      </c>
      <c r="C115" s="39">
        <f>IF(D115="","",VLOOKUP('CUADRO GENERADO'!D115,'BASE DATOS CONDUCTORES'!B:C,2,FALSE))</f>
        <v>2978</v>
      </c>
      <c r="D115" s="28">
        <f>IFERROR(VLOOKUP(A115,'BASE DATOS CONDUCTORES'!$Y$4:$AB$403,4,FALSE),"")</f>
        <v>190</v>
      </c>
      <c r="E115" s="34" t="str">
        <f>IF(ISNA(VLOOKUP(D115,SALDOS!C:D,2,FALSE)),"",VLOOKUP(D115,SALDOS!C:D,2,FALSE))</f>
        <v/>
      </c>
      <c r="F115" s="34">
        <f>IF($D115="","",(IF($C115="","",IF(ISNA(SUMIF('1'!$CA:$CA,$C115,'1'!$CB:$CB)),0,SUMIF('1'!$CA:$CA,$C115,'1'!$CB:$CB)))-IF($D115="","",IF(ISNA(SUMIF('1'!$B:$B,$D115,'1'!$L:$L)),0,SUMIF('1'!$B:$B,$D115,'1'!$L:$L)))))</f>
        <v>0</v>
      </c>
      <c r="G115" s="34">
        <f>IF($D115="","",(IF($C115="","",IF(ISNA(SUMIF('2'!$CA:$CA,$C115,'2'!$CB:$CB)),0,SUMIF('2'!$CA:$CA,$C115,'2'!$CB:$CB)))-IF($D115="","",IF(ISNA(SUMIF('2'!$B:$B,$D115,'2'!$L:$L)),0,SUMIF('2'!$B:$B,$D115,'2'!$L:$L)))))</f>
        <v>0</v>
      </c>
      <c r="H115" s="34">
        <f>IF($D115="","",(IF($C115="","",IF(ISNA(SUMIF('3'!$CA:$CA,$C115,'3'!$CB:$CB)),0,SUMIF('3'!$CA:$CA,$C115,'3'!$CB:$CB)))-IF($D115="","",IF(ISNA(SUMIF('3'!$B:$B,$D115,'3'!$L:$L)),0,SUMIF('3'!$B:$B,$D115,'3'!$L:$L)))))</f>
        <v>0</v>
      </c>
      <c r="I115" s="34">
        <f>IF($D115="","",(IF($C115="","",IF(ISNA(SUMIF('4'!$CA:$CA,$C115,'4'!$CB:$CB)),0,SUMIF('4'!$CA:$CA,$C115,'4'!$CB:$CB)))-IF($D115="","",IF(ISNA(SUMIF('4'!$B:$B,$D115,'4'!$L:$L)),0,SUMIF('4'!$B:$B,$D115,'4'!$L:$L)))))</f>
        <v>0</v>
      </c>
      <c r="J115" s="34">
        <f>IF($D115="","",(IF($C115="","",IF(ISNA(SUMIF('5'!$CA:$CA,$C115,'5'!$CB:$CB)),0,SUMIF('5'!$CA:$CA,$C115,'5'!$CB:$CB)))-IF($D115="","",IF(ISNA(SUMIF('5'!$B:$B,$D115,'5'!$L:$L)),0,SUMIF('5'!$B:$B,$D115,'5'!$L:$L)))))</f>
        <v>0</v>
      </c>
      <c r="K115" s="34">
        <f>IF($D115="","",(IF($C115="","",IF(ISNA(SUMIF('6'!$CA:$CA,$C115,'6'!$CB:$CB)),0,SUMIF('6'!$CA:$CA,$C115,'6'!$CB:$CB)))-IF($D115="","",IF(ISNA(SUMIF('6'!$B:$B,$D115,'6'!$L:$L)),0,SUMIF('6'!$B:$B,$D115,'6'!$L:$L)))))</f>
        <v>0</v>
      </c>
      <c r="L115" s="34">
        <f>IF($D115="","",(IF($C115="","",IF(ISNA(SUMIF('7'!$CA:$CA,$C115,'7'!$CB:$CB)),0,SUMIF('7'!$CA:$CA,$C115,'7'!$CB:$CB)))-IF($D115="","",IF(ISNA(SUMIF('7'!$B:$B,$D115,'7'!$L:$L)),0,SUMIF('7'!$B:$B,$D115,'7'!$L:$L)))))</f>
        <v>0</v>
      </c>
      <c r="M115" s="34">
        <f>IF($D115="","",(IF($C115="","",IF(ISNA(SUMIF('8'!$CA:$CA,$C115,'8'!$CB:$CB)),0,SUMIF('8'!$CA:$CA,$C115,'8'!$CB:$CB)))-IF($D115="","",IF(ISNA(SUMIF('8'!$B:$B,$D115,'8'!$L:$L)),0,SUMIF('8'!$B:$B,$D115,'8'!$L:$L)))))</f>
        <v>0</v>
      </c>
      <c r="N115" s="34">
        <f>IF($D115="","",(IF($C115="","",IF(ISNA(SUMIF('9'!$CA:$CA,$C115,'9'!$CB:$CB)),0,SUMIF('9'!$CA:$CA,$C115,'9'!$CB:$CB)))-IF($D115="","",IF(ISNA(SUMIF('9'!$B:$B,$D115,'9'!$L:$L)),0,SUMIF('9'!$B:$B,$D115,'9'!$L:$L)))))</f>
        <v>0</v>
      </c>
      <c r="O115" s="34">
        <f>IF($D115="","",(IF($C115="","",IF(ISNA(SUMIF('10'!$CA:$CA,$C115,'10'!$CB:$CB)),0,SUMIF('10'!$CA:$CA,$C115,'10'!$CB:$CB)))-IF($D115="","",IF(ISNA(SUMIF('10'!$B:$B,$D115,'10'!$L:$L)),0,SUMIF('10'!$B:$B,$D115,'10'!$L:$L)))))</f>
        <v>0</v>
      </c>
      <c r="P115" s="34">
        <f>IF($D115="","",(IF($C115="","",IF(ISNA(SUMIF('11'!$CA:$CA,$C115,'11'!$CB:$CB)),0,SUMIF('11'!$CA:$CA,$C115,'11'!$CB:$CB)))-IF($D115="","",IF(ISNA(SUMIF('11'!$B:$B,$D115,'11'!$L:$L)),0,SUMIF('11'!$B:$B,$D115,'11'!$L:$L)))))</f>
        <v>0</v>
      </c>
      <c r="Q115" s="34">
        <f>IF($D115="","",(IF($C115="","",IF(ISNA(SUMIF('12'!$CA:$CA,$C115,'12'!$CB:$CB)),0,SUMIF('12'!$CA:$CA,$C115,'12'!$CB:$CB)))-IF($D115="","",IF(ISNA(SUMIF('12'!$B:$B,$D115,'12'!$L:$L)),0,SUMIF('12'!$B:$B,$D115,'12'!$L:$L)))))</f>
        <v>0</v>
      </c>
      <c r="R115" s="34">
        <f>IF($D115="","",(IF($C115="","",IF(ISNA(SUMIF('13'!$CA:$CA,$C115,'13'!$CB:$CB)),0,SUMIF('13'!$CA:$CA,$C115,'13'!$CB:$CB)))-IF($D115="","",IF(ISNA(SUMIF('13'!$B:$B,$D115,'13'!$L:$L)),0,SUMIF('13'!$B:$B,$D115,'13'!$L:$L)))))</f>
        <v>0</v>
      </c>
      <c r="S115" s="34">
        <f>IF($D115="","",(IF($C115="","",IF(ISNA(SUMIF('14'!$CA:$CA,$C115,'14'!$CB:$CB)),0,SUMIF('14'!$CA:$CA,$C115,'14'!$CB:$CB)))-IF($D115="","",IF(ISNA(SUMIF('14'!$B:$B,$D115,'14'!$L:$L)),0,SUMIF('14'!$B:$B,$D115,'14'!$L:$L)))))</f>
        <v>0</v>
      </c>
      <c r="T115" s="34">
        <f>IF($D115="","",(IF($C115="","",IF(ISNA(SUMIF('15'!$CA:$CA,$C115,'15'!$CB:$CB)),0,SUMIF('15'!$CA:$CA,$C115,'15'!$CB:$CB)))-IF($D115="","",IF(ISNA(SUMIF('15'!$B:$B,$D115,'15'!$L:$L)),0,SUMIF('15'!$B:$B,$D115,'15'!$L:$L)))))</f>
        <v>0</v>
      </c>
      <c r="U115" s="34">
        <f>IF($D115="","",(IF($C115="","",IF(ISNA(SUMIF('16'!$CA:$CA,$C115,'16'!$CB:$CB)),0,SUMIF('16'!$CA:$CA,$C115,'16'!$CB:$CB)))-IF($D115="","",IF(ISNA(SUMIF('16'!$B:$B,$D115,'16'!$L:$L)),0,SUMIF('16'!$B:$B,$D115,'16'!$L:$L)))))</f>
        <v>0</v>
      </c>
      <c r="V115" s="34">
        <f>IF($D115="","",(IF($C115="","",IF(ISNA(SUMIF('17'!$CA:$CA,$C115,'17'!$CB:$CB)),0,SUMIF('17'!$CA:$CA,$C115,'17'!$CB:$CB)))-IF($D115="","",IF(ISNA(SUMIF('17'!$B:$B,$D115,'17'!$L:$L)),0,SUMIF('17'!$B:$B,$D115,'17'!$L:$L)))))</f>
        <v>0</v>
      </c>
      <c r="W115" s="34">
        <f>IF($D115="","",(IF($C115="","",IF(ISNA(SUMIF('18'!$CA:$CA,$C115,'18'!$CB:$CB)),0,SUMIF('18'!$CA:$CA,$C115,'18'!$CB:$CB)))-IF($D115="","",IF(ISNA(SUMIF('18'!$B:$B,$D115,'18'!$L:$L)),0,SUMIF('18'!$B:$B,$D115,'18'!$L:$L)))))</f>
        <v>0</v>
      </c>
      <c r="X115" s="34">
        <f>IF($D115="","",(IF($C115="","",IF(ISNA(SUMIF('19'!$CA:$CA,$C115,'19'!$CB:$CB)),0,SUMIF('19'!$CA:$CA,$C115,'19'!$CB:$CB)))-IF($D115="","",IF(ISNA(SUMIF('19'!$B:$B,$D115,'19'!$L:$L)),0,SUMIF('19'!$B:$B,$D115,'19'!$L:$L)))))</f>
        <v>0</v>
      </c>
      <c r="Y115" s="34">
        <f>IF($D115="","",(IF($C115="","",IF(ISNA(SUMIF('20'!$CA:$CA,$C115,'20'!$CB:$CB)),0,SUMIF('20'!$CA:$CA,$C115,'20'!$CB:$CB)))-IF($D115="","",IF(ISNA(SUMIF('20'!$B:$B,$D115,'20'!$L:$L)),0,SUMIF('20'!$B:$B,$D115,'20'!$L:$L)))))</f>
        <v>0</v>
      </c>
      <c r="Z115" s="34">
        <f>IF($D115="","",(IF($C115="","",IF(ISNA(SUMIF('21'!$CA:$CA,$C115,'21'!$CB:$CB)),0,SUMIF('21'!$CA:$CA,$C115,'21'!$CB:$CB)))-IF($D115="","",IF(ISNA(SUMIF('21'!$B:$B,$D115,'21'!$L:$L)),0,SUMIF('21'!$B:$B,$D115,'21'!$L:$L)))))</f>
        <v>0</v>
      </c>
      <c r="AA115" s="34">
        <f>IF($D115="","",(IF($C115="","",IF(ISNA(SUMIF('22'!$CA:$CA,$C115,'22'!$CB:$CB)),0,SUMIF('22'!$CA:$CA,$C115,'22'!$CB:$CB)))-IF($D115="","",IF(ISNA(SUMIF('22'!$B:$B,$D115,'22'!$L:$L)),0,SUMIF('22'!$B:$B,$D115,'22'!$L:$L)))))</f>
        <v>0</v>
      </c>
      <c r="AB115" s="34">
        <f>IF($D115="","",(IF($C115="","",IF(ISNA(SUMIF('23'!$CA:$CA,$C115,'23'!$CB:$CB)),0,SUMIF('23'!$CA:$CA,$C115,'23'!$CB:$CB)))-IF($D115="","",IF(ISNA(SUMIF('23'!$B:$B,$D115,'23'!$L:$L)),0,SUMIF('23'!$B:$B,$D115,'23'!$L:$L)))))</f>
        <v>0</v>
      </c>
      <c r="AC115" s="34">
        <f>IF($D115="","",(IF($C115="","",IF(ISNA(SUMIF('24'!$CA:$CA,$C115,'24'!$CB:$CB)),0,SUMIF('24'!$CA:$CA,$C115,'24'!$CB:$CB)))-IF($D115="","",IF(ISNA(SUMIF('24'!$B:$B,$D115,'24'!$L:$L)),0,SUMIF('24'!$B:$B,$D115,'24'!$L:$L)))))</f>
        <v>0</v>
      </c>
      <c r="AD115" s="34">
        <f>IF($D115="","",(IF($C115="","",IF(ISNA(SUMIF('25'!$CA:$CA,$C115,'25'!$CB:$CB)),0,SUMIF('25'!$CA:$CA,$C115,'25'!$CB:$CB)))-IF($D115="","",IF(ISNA(SUMIF('25'!$B:$B,$D115,'25'!$L:$L)),0,SUMIF('25'!$B:$B,$D115,'25'!$L:$L)))))</f>
        <v>0</v>
      </c>
      <c r="AE115" s="34">
        <f>IF($D115="","",(IF($C115="","",IF(ISNA(SUMIF('26'!$CA:$CA,$C115,'26'!$CB:$CB)),0,SUMIF('26'!$CA:$CA,$C115,'26'!$CB:$CB)))-IF($D115="","",IF(ISNA(SUMIF('26'!$B:$B,$D115,'26'!$L:$L)),0,SUMIF('26'!$B:$B,$D115,'26'!$L:$L)))))</f>
        <v>0</v>
      </c>
      <c r="AF115" s="34">
        <f>IF($D115="","",(IF($C115="","",IF(ISNA(SUMIF('27'!$CA:$CA,$C115,'27'!$CB:$CB)),0,SUMIF('27'!$CA:$CA,$C115,'27'!$CB:$CB)))-IF($D115="","",IF(ISNA(SUMIF('27'!$B:$B,$D115,'27'!$L:$L)),0,SUMIF('27'!$B:$B,$D115,'27'!$L:$L)))))</f>
        <v>0</v>
      </c>
      <c r="AG115" s="34">
        <f>IF($D115="","",(IF($C115="","",IF(ISNA(SUMIF('28'!$CA:$CA,$C115,'28'!$CB:$CB)),0,SUMIF('28'!$CA:$CA,$C115,'28'!$CB:$CB)))-IF($D115="","",IF(ISNA(SUMIF('28'!$B:$B,$D115,'28'!$L:$L)),0,SUMIF('28'!$B:$B,$D115,'28'!$L:$L)))))</f>
        <v>0</v>
      </c>
      <c r="AH115" s="34">
        <f>IF($D115="","",(IF($C115="","",IF(ISNA(SUMIF('29'!$CA:$CA,$C115,'29'!$CB:$CB)),0,SUMIF('29'!$CA:$CA,$C115,'29'!$CB:$CB)))-IF($D115="","",IF(ISNA(SUMIF('29'!$B:$B,$D115,'29'!$L:$L)),0,SUMIF('29'!$B:$B,$D115,'29'!$L:$L)))))</f>
        <v>0</v>
      </c>
      <c r="AI115" s="34">
        <f>IF($D115="","",(IF($C115="","",IF(ISNA(SUMIF('30'!$CA:$CA,$C115,'30'!$CB:$CB)),0,SUMIF('30'!$CA:$CA,$C115,'30'!$CB:$CB)))-IF($D115="","",IF(ISNA(SUMIF('30'!$B:$B,$D115,'30'!$L:$L)),0,SUMIF('30'!$B:$B,$D115,'30'!$L:$L)))))</f>
        <v>0</v>
      </c>
      <c r="AJ115" s="34">
        <f>IF($D115="","",(IF($C115="","",IF(ISNA(SUMIF('31'!$CA:$CA,$C115,'31'!$CB:$CB)),0,SUMIF('31'!$CA:$CA,$C115,'31'!$CB:$CB)))-IF($D115="","",IF(ISNA(SUMIF('31'!$B:$B,$D115,'31'!$L:$L)),0,SUMIF('31'!$B:$B,$D115,'31'!$L:$L)))))</f>
        <v>0</v>
      </c>
      <c r="AK115" s="35">
        <f t="shared" si="8"/>
        <v>0</v>
      </c>
      <c r="AL115" s="31">
        <f t="shared" si="9"/>
        <v>190</v>
      </c>
    </row>
    <row r="116" spans="1:38" ht="18" x14ac:dyDescent="0.25">
      <c r="A116" s="19">
        <v>4</v>
      </c>
      <c r="C116" s="39">
        <f>IF(D116="","",VLOOKUP('CUADRO GENERADO'!D116,'BASE DATOS CONDUCTORES'!B:C,2,FALSE))</f>
        <v>2986</v>
      </c>
      <c r="D116" s="28">
        <f>IFERROR(VLOOKUP(A116,'BASE DATOS CONDUCTORES'!$Y$4:$AB$403,4,FALSE),"")</f>
        <v>191</v>
      </c>
      <c r="E116" s="34" t="str">
        <f>IF(ISNA(VLOOKUP(D116,SALDOS!C:D,2,FALSE)),"",VLOOKUP(D116,SALDOS!C:D,2,FALSE))</f>
        <v/>
      </c>
      <c r="F116" s="34">
        <f>IF($D116="","",(IF($C116="","",IF(ISNA(SUMIF('1'!$CA:$CA,$C116,'1'!$CB:$CB)),0,SUMIF('1'!$CA:$CA,$C116,'1'!$CB:$CB)))-IF($D116="","",IF(ISNA(SUMIF('1'!$B:$B,$D116,'1'!$L:$L)),0,SUMIF('1'!$B:$B,$D116,'1'!$L:$L)))))</f>
        <v>0</v>
      </c>
      <c r="G116" s="34">
        <f>IF($D116="","",(IF($C116="","",IF(ISNA(SUMIF('2'!$CA:$CA,$C116,'2'!$CB:$CB)),0,SUMIF('2'!$CA:$CA,$C116,'2'!$CB:$CB)))-IF($D116="","",IF(ISNA(SUMIF('2'!$B:$B,$D116,'2'!$L:$L)),0,SUMIF('2'!$B:$B,$D116,'2'!$L:$L)))))</f>
        <v>0</v>
      </c>
      <c r="H116" s="34">
        <f>IF($D116="","",(IF($C116="","",IF(ISNA(SUMIF('3'!$CA:$CA,$C116,'3'!$CB:$CB)),0,SUMIF('3'!$CA:$CA,$C116,'3'!$CB:$CB)))-IF($D116="","",IF(ISNA(SUMIF('3'!$B:$B,$D116,'3'!$L:$L)),0,SUMIF('3'!$B:$B,$D116,'3'!$L:$L)))))</f>
        <v>0</v>
      </c>
      <c r="I116" s="34">
        <f>IF($D116="","",(IF($C116="","",IF(ISNA(SUMIF('4'!$CA:$CA,$C116,'4'!$CB:$CB)),0,SUMIF('4'!$CA:$CA,$C116,'4'!$CB:$CB)))-IF($D116="","",IF(ISNA(SUMIF('4'!$B:$B,$D116,'4'!$L:$L)),0,SUMIF('4'!$B:$B,$D116,'4'!$L:$L)))))</f>
        <v>0</v>
      </c>
      <c r="J116" s="34">
        <f>IF($D116="","",(IF($C116="","",IF(ISNA(SUMIF('5'!$CA:$CA,$C116,'5'!$CB:$CB)),0,SUMIF('5'!$CA:$CA,$C116,'5'!$CB:$CB)))-IF($D116="","",IF(ISNA(SUMIF('5'!$B:$B,$D116,'5'!$L:$L)),0,SUMIF('5'!$B:$B,$D116,'5'!$L:$L)))))</f>
        <v>0</v>
      </c>
      <c r="K116" s="34">
        <f>IF($D116="","",(IF($C116="","",IF(ISNA(SUMIF('6'!$CA:$CA,$C116,'6'!$CB:$CB)),0,SUMIF('6'!$CA:$CA,$C116,'6'!$CB:$CB)))-IF($D116="","",IF(ISNA(SUMIF('6'!$B:$B,$D116,'6'!$L:$L)),0,SUMIF('6'!$B:$B,$D116,'6'!$L:$L)))))</f>
        <v>0</v>
      </c>
      <c r="L116" s="34">
        <f>IF($D116="","",(IF($C116="","",IF(ISNA(SUMIF('7'!$CA:$CA,$C116,'7'!$CB:$CB)),0,SUMIF('7'!$CA:$CA,$C116,'7'!$CB:$CB)))-IF($D116="","",IF(ISNA(SUMIF('7'!$B:$B,$D116,'7'!$L:$L)),0,SUMIF('7'!$B:$B,$D116,'7'!$L:$L)))))</f>
        <v>0</v>
      </c>
      <c r="M116" s="34">
        <f>IF($D116="","",(IF($C116="","",IF(ISNA(SUMIF('8'!$CA:$CA,$C116,'8'!$CB:$CB)),0,SUMIF('8'!$CA:$CA,$C116,'8'!$CB:$CB)))-IF($D116="","",IF(ISNA(SUMIF('8'!$B:$B,$D116,'8'!$L:$L)),0,SUMIF('8'!$B:$B,$D116,'8'!$L:$L)))))</f>
        <v>0</v>
      </c>
      <c r="N116" s="34">
        <f>IF($D116="","",(IF($C116="","",IF(ISNA(SUMIF('9'!$CA:$CA,$C116,'9'!$CB:$CB)),0,SUMIF('9'!$CA:$CA,$C116,'9'!$CB:$CB)))-IF($D116="","",IF(ISNA(SUMIF('9'!$B:$B,$D116,'9'!$L:$L)),0,SUMIF('9'!$B:$B,$D116,'9'!$L:$L)))))</f>
        <v>0</v>
      </c>
      <c r="O116" s="34">
        <f>IF($D116="","",(IF($C116="","",IF(ISNA(SUMIF('10'!$CA:$CA,$C116,'10'!$CB:$CB)),0,SUMIF('10'!$CA:$CA,$C116,'10'!$CB:$CB)))-IF($D116="","",IF(ISNA(SUMIF('10'!$B:$B,$D116,'10'!$L:$L)),0,SUMIF('10'!$B:$B,$D116,'10'!$L:$L)))))</f>
        <v>0</v>
      </c>
      <c r="P116" s="34">
        <f>IF($D116="","",(IF($C116="","",IF(ISNA(SUMIF('11'!$CA:$CA,$C116,'11'!$CB:$CB)),0,SUMIF('11'!$CA:$CA,$C116,'11'!$CB:$CB)))-IF($D116="","",IF(ISNA(SUMIF('11'!$B:$B,$D116,'11'!$L:$L)),0,SUMIF('11'!$B:$B,$D116,'11'!$L:$L)))))</f>
        <v>0</v>
      </c>
      <c r="Q116" s="34">
        <f>IF($D116="","",(IF($C116="","",IF(ISNA(SUMIF('12'!$CA:$CA,$C116,'12'!$CB:$CB)),0,SUMIF('12'!$CA:$CA,$C116,'12'!$CB:$CB)))-IF($D116="","",IF(ISNA(SUMIF('12'!$B:$B,$D116,'12'!$L:$L)),0,SUMIF('12'!$B:$B,$D116,'12'!$L:$L)))))</f>
        <v>0</v>
      </c>
      <c r="R116" s="34">
        <f>IF($D116="","",(IF($C116="","",IF(ISNA(SUMIF('13'!$CA:$CA,$C116,'13'!$CB:$CB)),0,SUMIF('13'!$CA:$CA,$C116,'13'!$CB:$CB)))-IF($D116="","",IF(ISNA(SUMIF('13'!$B:$B,$D116,'13'!$L:$L)),0,SUMIF('13'!$B:$B,$D116,'13'!$L:$L)))))</f>
        <v>0</v>
      </c>
      <c r="S116" s="34">
        <f>IF($D116="","",(IF($C116="","",IF(ISNA(SUMIF('14'!$CA:$CA,$C116,'14'!$CB:$CB)),0,SUMIF('14'!$CA:$CA,$C116,'14'!$CB:$CB)))-IF($D116="","",IF(ISNA(SUMIF('14'!$B:$B,$D116,'14'!$L:$L)),0,SUMIF('14'!$B:$B,$D116,'14'!$L:$L)))))</f>
        <v>0</v>
      </c>
      <c r="T116" s="34">
        <f>IF($D116="","",(IF($C116="","",IF(ISNA(SUMIF('15'!$CA:$CA,$C116,'15'!$CB:$CB)),0,SUMIF('15'!$CA:$CA,$C116,'15'!$CB:$CB)))-IF($D116="","",IF(ISNA(SUMIF('15'!$B:$B,$D116,'15'!$L:$L)),0,SUMIF('15'!$B:$B,$D116,'15'!$L:$L)))))</f>
        <v>0</v>
      </c>
      <c r="U116" s="34">
        <f>IF($D116="","",(IF($C116="","",IF(ISNA(SUMIF('16'!$CA:$CA,$C116,'16'!$CB:$CB)),0,SUMIF('16'!$CA:$CA,$C116,'16'!$CB:$CB)))-IF($D116="","",IF(ISNA(SUMIF('16'!$B:$B,$D116,'16'!$L:$L)),0,SUMIF('16'!$B:$B,$D116,'16'!$L:$L)))))</f>
        <v>0</v>
      </c>
      <c r="V116" s="34">
        <f>IF($D116="","",(IF($C116="","",IF(ISNA(SUMIF('17'!$CA:$CA,$C116,'17'!$CB:$CB)),0,SUMIF('17'!$CA:$CA,$C116,'17'!$CB:$CB)))-IF($D116="","",IF(ISNA(SUMIF('17'!$B:$B,$D116,'17'!$L:$L)),0,SUMIF('17'!$B:$B,$D116,'17'!$L:$L)))))</f>
        <v>0</v>
      </c>
      <c r="W116" s="34">
        <f>IF($D116="","",(IF($C116="","",IF(ISNA(SUMIF('18'!$CA:$CA,$C116,'18'!$CB:$CB)),0,SUMIF('18'!$CA:$CA,$C116,'18'!$CB:$CB)))-IF($D116="","",IF(ISNA(SUMIF('18'!$B:$B,$D116,'18'!$L:$L)),0,SUMIF('18'!$B:$B,$D116,'18'!$L:$L)))))</f>
        <v>0</v>
      </c>
      <c r="X116" s="34">
        <f>IF($D116="","",(IF($C116="","",IF(ISNA(SUMIF('19'!$CA:$CA,$C116,'19'!$CB:$CB)),0,SUMIF('19'!$CA:$CA,$C116,'19'!$CB:$CB)))-IF($D116="","",IF(ISNA(SUMIF('19'!$B:$B,$D116,'19'!$L:$L)),0,SUMIF('19'!$B:$B,$D116,'19'!$L:$L)))))</f>
        <v>0</v>
      </c>
      <c r="Y116" s="34">
        <f>IF($D116="","",(IF($C116="","",IF(ISNA(SUMIF('20'!$CA:$CA,$C116,'20'!$CB:$CB)),0,SUMIF('20'!$CA:$CA,$C116,'20'!$CB:$CB)))-IF($D116="","",IF(ISNA(SUMIF('20'!$B:$B,$D116,'20'!$L:$L)),0,SUMIF('20'!$B:$B,$D116,'20'!$L:$L)))))</f>
        <v>0</v>
      </c>
      <c r="Z116" s="34">
        <f>IF($D116="","",(IF($C116="","",IF(ISNA(SUMIF('21'!$CA:$CA,$C116,'21'!$CB:$CB)),0,SUMIF('21'!$CA:$CA,$C116,'21'!$CB:$CB)))-IF($D116="","",IF(ISNA(SUMIF('21'!$B:$B,$D116,'21'!$L:$L)),0,SUMIF('21'!$B:$B,$D116,'21'!$L:$L)))))</f>
        <v>0</v>
      </c>
      <c r="AA116" s="34">
        <f>IF($D116="","",(IF($C116="","",IF(ISNA(SUMIF('22'!$CA:$CA,$C116,'22'!$CB:$CB)),0,SUMIF('22'!$CA:$CA,$C116,'22'!$CB:$CB)))-IF($D116="","",IF(ISNA(SUMIF('22'!$B:$B,$D116,'22'!$L:$L)),0,SUMIF('22'!$B:$B,$D116,'22'!$L:$L)))))</f>
        <v>0</v>
      </c>
      <c r="AB116" s="34">
        <f>IF($D116="","",(IF($C116="","",IF(ISNA(SUMIF('23'!$CA:$CA,$C116,'23'!$CB:$CB)),0,SUMIF('23'!$CA:$CA,$C116,'23'!$CB:$CB)))-IF($D116="","",IF(ISNA(SUMIF('23'!$B:$B,$D116,'23'!$L:$L)),0,SUMIF('23'!$B:$B,$D116,'23'!$L:$L)))))</f>
        <v>0</v>
      </c>
      <c r="AC116" s="34">
        <f>IF($D116="","",(IF($C116="","",IF(ISNA(SUMIF('24'!$CA:$CA,$C116,'24'!$CB:$CB)),0,SUMIF('24'!$CA:$CA,$C116,'24'!$CB:$CB)))-IF($D116="","",IF(ISNA(SUMIF('24'!$B:$B,$D116,'24'!$L:$L)),0,SUMIF('24'!$B:$B,$D116,'24'!$L:$L)))))</f>
        <v>0</v>
      </c>
      <c r="AD116" s="34">
        <f>IF($D116="","",(IF($C116="","",IF(ISNA(SUMIF('25'!$CA:$CA,$C116,'25'!$CB:$CB)),0,SUMIF('25'!$CA:$CA,$C116,'25'!$CB:$CB)))-IF($D116="","",IF(ISNA(SUMIF('25'!$B:$B,$D116,'25'!$L:$L)),0,SUMIF('25'!$B:$B,$D116,'25'!$L:$L)))))</f>
        <v>0</v>
      </c>
      <c r="AE116" s="34">
        <f>IF($D116="","",(IF($C116="","",IF(ISNA(SUMIF('26'!$CA:$CA,$C116,'26'!$CB:$CB)),0,SUMIF('26'!$CA:$CA,$C116,'26'!$CB:$CB)))-IF($D116="","",IF(ISNA(SUMIF('26'!$B:$B,$D116,'26'!$L:$L)),0,SUMIF('26'!$B:$B,$D116,'26'!$L:$L)))))</f>
        <v>0</v>
      </c>
      <c r="AF116" s="34">
        <f>IF($D116="","",(IF($C116="","",IF(ISNA(SUMIF('27'!$CA:$CA,$C116,'27'!$CB:$CB)),0,SUMIF('27'!$CA:$CA,$C116,'27'!$CB:$CB)))-IF($D116="","",IF(ISNA(SUMIF('27'!$B:$B,$D116,'27'!$L:$L)),0,SUMIF('27'!$B:$B,$D116,'27'!$L:$L)))))</f>
        <v>0</v>
      </c>
      <c r="AG116" s="34">
        <f>IF($D116="","",(IF($C116="","",IF(ISNA(SUMIF('28'!$CA:$CA,$C116,'28'!$CB:$CB)),0,SUMIF('28'!$CA:$CA,$C116,'28'!$CB:$CB)))-IF($D116="","",IF(ISNA(SUMIF('28'!$B:$B,$D116,'28'!$L:$L)),0,SUMIF('28'!$B:$B,$D116,'28'!$L:$L)))))</f>
        <v>0</v>
      </c>
      <c r="AH116" s="34">
        <f>IF($D116="","",(IF($C116="","",IF(ISNA(SUMIF('29'!$CA:$CA,$C116,'29'!$CB:$CB)),0,SUMIF('29'!$CA:$CA,$C116,'29'!$CB:$CB)))-IF($D116="","",IF(ISNA(SUMIF('29'!$B:$B,$D116,'29'!$L:$L)),0,SUMIF('29'!$B:$B,$D116,'29'!$L:$L)))))</f>
        <v>0</v>
      </c>
      <c r="AI116" s="34">
        <f>IF($D116="","",(IF($C116="","",IF(ISNA(SUMIF('30'!$CA:$CA,$C116,'30'!$CB:$CB)),0,SUMIF('30'!$CA:$CA,$C116,'30'!$CB:$CB)))-IF($D116="","",IF(ISNA(SUMIF('30'!$B:$B,$D116,'30'!$L:$L)),0,SUMIF('30'!$B:$B,$D116,'30'!$L:$L)))))</f>
        <v>0</v>
      </c>
      <c r="AJ116" s="34">
        <f>IF($D116="","",(IF($C116="","",IF(ISNA(SUMIF('31'!$CA:$CA,$C116,'31'!$CB:$CB)),0,SUMIF('31'!$CA:$CA,$C116,'31'!$CB:$CB)))-IF($D116="","",IF(ISNA(SUMIF('31'!$B:$B,$D116,'31'!$L:$L)),0,SUMIF('31'!$B:$B,$D116,'31'!$L:$L)))))</f>
        <v>0</v>
      </c>
      <c r="AK116" s="35">
        <f t="shared" si="8"/>
        <v>0</v>
      </c>
      <c r="AL116" s="31">
        <f t="shared" si="9"/>
        <v>191</v>
      </c>
    </row>
    <row r="117" spans="1:38" ht="18" x14ac:dyDescent="0.25">
      <c r="A117" s="19">
        <v>5</v>
      </c>
      <c r="C117" s="39">
        <f>IF(D117="","",VLOOKUP('CUADRO GENERADO'!D117,'BASE DATOS CONDUCTORES'!B:C,2,FALSE))</f>
        <v>3153</v>
      </c>
      <c r="D117" s="28">
        <f>IFERROR(VLOOKUP(A117,'BASE DATOS CONDUCTORES'!$Y$4:$AB$403,4,FALSE),"")</f>
        <v>192</v>
      </c>
      <c r="E117" s="34" t="str">
        <f>IF(ISNA(VLOOKUP(D117,SALDOS!C:D,2,FALSE)),"",VLOOKUP(D117,SALDOS!C:D,2,FALSE))</f>
        <v/>
      </c>
      <c r="F117" s="34">
        <f>IF($D117="","",(IF($C117="","",IF(ISNA(SUMIF('1'!$CA:$CA,$C117,'1'!$CB:$CB)),0,SUMIF('1'!$CA:$CA,$C117,'1'!$CB:$CB)))-IF($D117="","",IF(ISNA(SUMIF('1'!$B:$B,$D117,'1'!$L:$L)),0,SUMIF('1'!$B:$B,$D117,'1'!$L:$L)))))</f>
        <v>0</v>
      </c>
      <c r="G117" s="34">
        <f>IF($D117="","",(IF($C117="","",IF(ISNA(SUMIF('2'!$CA:$CA,$C117,'2'!$CB:$CB)),0,SUMIF('2'!$CA:$CA,$C117,'2'!$CB:$CB)))-IF($D117="","",IF(ISNA(SUMIF('2'!$B:$B,$D117,'2'!$L:$L)),0,SUMIF('2'!$B:$B,$D117,'2'!$L:$L)))))</f>
        <v>0</v>
      </c>
      <c r="H117" s="34">
        <f>IF($D117="","",(IF($C117="","",IF(ISNA(SUMIF('3'!$CA:$CA,$C117,'3'!$CB:$CB)),0,SUMIF('3'!$CA:$CA,$C117,'3'!$CB:$CB)))-IF($D117="","",IF(ISNA(SUMIF('3'!$B:$B,$D117,'3'!$L:$L)),0,SUMIF('3'!$B:$B,$D117,'3'!$L:$L)))))</f>
        <v>0</v>
      </c>
      <c r="I117" s="34">
        <f>IF($D117="","",(IF($C117="","",IF(ISNA(SUMIF('4'!$CA:$CA,$C117,'4'!$CB:$CB)),0,SUMIF('4'!$CA:$CA,$C117,'4'!$CB:$CB)))-IF($D117="","",IF(ISNA(SUMIF('4'!$B:$B,$D117,'4'!$L:$L)),0,SUMIF('4'!$B:$B,$D117,'4'!$L:$L)))))</f>
        <v>0</v>
      </c>
      <c r="J117" s="34">
        <f>IF($D117="","",(IF($C117="","",IF(ISNA(SUMIF('5'!$CA:$CA,$C117,'5'!$CB:$CB)),0,SUMIF('5'!$CA:$CA,$C117,'5'!$CB:$CB)))-IF($D117="","",IF(ISNA(SUMIF('5'!$B:$B,$D117,'5'!$L:$L)),0,SUMIF('5'!$B:$B,$D117,'5'!$L:$L)))))</f>
        <v>0</v>
      </c>
      <c r="K117" s="34">
        <f>IF($D117="","",(IF($C117="","",IF(ISNA(SUMIF('6'!$CA:$CA,$C117,'6'!$CB:$CB)),0,SUMIF('6'!$CA:$CA,$C117,'6'!$CB:$CB)))-IF($D117="","",IF(ISNA(SUMIF('6'!$B:$B,$D117,'6'!$L:$L)),0,SUMIF('6'!$B:$B,$D117,'6'!$L:$L)))))</f>
        <v>0</v>
      </c>
      <c r="L117" s="34">
        <f>IF($D117="","",(IF($C117="","",IF(ISNA(SUMIF('7'!$CA:$CA,$C117,'7'!$CB:$CB)),0,SUMIF('7'!$CA:$CA,$C117,'7'!$CB:$CB)))-IF($D117="","",IF(ISNA(SUMIF('7'!$B:$B,$D117,'7'!$L:$L)),0,SUMIF('7'!$B:$B,$D117,'7'!$L:$L)))))</f>
        <v>0</v>
      </c>
      <c r="M117" s="34">
        <f>IF($D117="","",(IF($C117="","",IF(ISNA(SUMIF('8'!$CA:$CA,$C117,'8'!$CB:$CB)),0,SUMIF('8'!$CA:$CA,$C117,'8'!$CB:$CB)))-IF($D117="","",IF(ISNA(SUMIF('8'!$B:$B,$D117,'8'!$L:$L)),0,SUMIF('8'!$B:$B,$D117,'8'!$L:$L)))))</f>
        <v>0</v>
      </c>
      <c r="N117" s="34">
        <f>IF($D117="","",(IF($C117="","",IF(ISNA(SUMIF('9'!$CA:$CA,$C117,'9'!$CB:$CB)),0,SUMIF('9'!$CA:$CA,$C117,'9'!$CB:$CB)))-IF($D117="","",IF(ISNA(SUMIF('9'!$B:$B,$D117,'9'!$L:$L)),0,SUMIF('9'!$B:$B,$D117,'9'!$L:$L)))))</f>
        <v>0</v>
      </c>
      <c r="O117" s="34">
        <f>IF($D117="","",(IF($C117="","",IF(ISNA(SUMIF('10'!$CA:$CA,$C117,'10'!$CB:$CB)),0,SUMIF('10'!$CA:$CA,$C117,'10'!$CB:$CB)))-IF($D117="","",IF(ISNA(SUMIF('10'!$B:$B,$D117,'10'!$L:$L)),0,SUMIF('10'!$B:$B,$D117,'10'!$L:$L)))))</f>
        <v>0</v>
      </c>
      <c r="P117" s="34">
        <f>IF($D117="","",(IF($C117="","",IF(ISNA(SUMIF('11'!$CA:$CA,$C117,'11'!$CB:$CB)),0,SUMIF('11'!$CA:$CA,$C117,'11'!$CB:$CB)))-IF($D117="","",IF(ISNA(SUMIF('11'!$B:$B,$D117,'11'!$L:$L)),0,SUMIF('11'!$B:$B,$D117,'11'!$L:$L)))))</f>
        <v>0</v>
      </c>
      <c r="Q117" s="34">
        <f>IF($D117="","",(IF($C117="","",IF(ISNA(SUMIF('12'!$CA:$CA,$C117,'12'!$CB:$CB)),0,SUMIF('12'!$CA:$CA,$C117,'12'!$CB:$CB)))-IF($D117="","",IF(ISNA(SUMIF('12'!$B:$B,$D117,'12'!$L:$L)),0,SUMIF('12'!$B:$B,$D117,'12'!$L:$L)))))</f>
        <v>0</v>
      </c>
      <c r="R117" s="34">
        <f>IF($D117="","",(IF($C117="","",IF(ISNA(SUMIF('13'!$CA:$CA,$C117,'13'!$CB:$CB)),0,SUMIF('13'!$CA:$CA,$C117,'13'!$CB:$CB)))-IF($D117="","",IF(ISNA(SUMIF('13'!$B:$B,$D117,'13'!$L:$L)),0,SUMIF('13'!$B:$B,$D117,'13'!$L:$L)))))</f>
        <v>0</v>
      </c>
      <c r="S117" s="34">
        <f>IF($D117="","",(IF($C117="","",IF(ISNA(SUMIF('14'!$CA:$CA,$C117,'14'!$CB:$CB)),0,SUMIF('14'!$CA:$CA,$C117,'14'!$CB:$CB)))-IF($D117="","",IF(ISNA(SUMIF('14'!$B:$B,$D117,'14'!$L:$L)),0,SUMIF('14'!$B:$B,$D117,'14'!$L:$L)))))</f>
        <v>0</v>
      </c>
      <c r="T117" s="34">
        <f>IF($D117="","",(IF($C117="","",IF(ISNA(SUMIF('15'!$CA:$CA,$C117,'15'!$CB:$CB)),0,SUMIF('15'!$CA:$CA,$C117,'15'!$CB:$CB)))-IF($D117="","",IF(ISNA(SUMIF('15'!$B:$B,$D117,'15'!$L:$L)),0,SUMIF('15'!$B:$B,$D117,'15'!$L:$L)))))</f>
        <v>0</v>
      </c>
      <c r="U117" s="34">
        <f>IF($D117="","",(IF($C117="","",IF(ISNA(SUMIF('16'!$CA:$CA,$C117,'16'!$CB:$CB)),0,SUMIF('16'!$CA:$CA,$C117,'16'!$CB:$CB)))-IF($D117="","",IF(ISNA(SUMIF('16'!$B:$B,$D117,'16'!$L:$L)),0,SUMIF('16'!$B:$B,$D117,'16'!$L:$L)))))</f>
        <v>0</v>
      </c>
      <c r="V117" s="34">
        <f>IF($D117="","",(IF($C117="","",IF(ISNA(SUMIF('17'!$CA:$CA,$C117,'17'!$CB:$CB)),0,SUMIF('17'!$CA:$CA,$C117,'17'!$CB:$CB)))-IF($D117="","",IF(ISNA(SUMIF('17'!$B:$B,$D117,'17'!$L:$L)),0,SUMIF('17'!$B:$B,$D117,'17'!$L:$L)))))</f>
        <v>0</v>
      </c>
      <c r="W117" s="34">
        <f>IF($D117="","",(IF($C117="","",IF(ISNA(SUMIF('18'!$CA:$CA,$C117,'18'!$CB:$CB)),0,SUMIF('18'!$CA:$CA,$C117,'18'!$CB:$CB)))-IF($D117="","",IF(ISNA(SUMIF('18'!$B:$B,$D117,'18'!$L:$L)),0,SUMIF('18'!$B:$B,$D117,'18'!$L:$L)))))</f>
        <v>0</v>
      </c>
      <c r="X117" s="34">
        <f>IF($D117="","",(IF($C117="","",IF(ISNA(SUMIF('19'!$CA:$CA,$C117,'19'!$CB:$CB)),0,SUMIF('19'!$CA:$CA,$C117,'19'!$CB:$CB)))-IF($D117="","",IF(ISNA(SUMIF('19'!$B:$B,$D117,'19'!$L:$L)),0,SUMIF('19'!$B:$B,$D117,'19'!$L:$L)))))</f>
        <v>0</v>
      </c>
      <c r="Y117" s="34">
        <f>IF($D117="","",(IF($C117="","",IF(ISNA(SUMIF('20'!$CA:$CA,$C117,'20'!$CB:$CB)),0,SUMIF('20'!$CA:$CA,$C117,'20'!$CB:$CB)))-IF($D117="","",IF(ISNA(SUMIF('20'!$B:$B,$D117,'20'!$L:$L)),0,SUMIF('20'!$B:$B,$D117,'20'!$L:$L)))))</f>
        <v>0</v>
      </c>
      <c r="Z117" s="34">
        <f>IF($D117="","",(IF($C117="","",IF(ISNA(SUMIF('21'!$CA:$CA,$C117,'21'!$CB:$CB)),0,SUMIF('21'!$CA:$CA,$C117,'21'!$CB:$CB)))-IF($D117="","",IF(ISNA(SUMIF('21'!$B:$B,$D117,'21'!$L:$L)),0,SUMIF('21'!$B:$B,$D117,'21'!$L:$L)))))</f>
        <v>0</v>
      </c>
      <c r="AA117" s="34">
        <f>IF($D117="","",(IF($C117="","",IF(ISNA(SUMIF('22'!$CA:$CA,$C117,'22'!$CB:$CB)),0,SUMIF('22'!$CA:$CA,$C117,'22'!$CB:$CB)))-IF($D117="","",IF(ISNA(SUMIF('22'!$B:$B,$D117,'22'!$L:$L)),0,SUMIF('22'!$B:$B,$D117,'22'!$L:$L)))))</f>
        <v>0</v>
      </c>
      <c r="AB117" s="34">
        <f>IF($D117="","",(IF($C117="","",IF(ISNA(SUMIF('23'!$CA:$CA,$C117,'23'!$CB:$CB)),0,SUMIF('23'!$CA:$CA,$C117,'23'!$CB:$CB)))-IF($D117="","",IF(ISNA(SUMIF('23'!$B:$B,$D117,'23'!$L:$L)),0,SUMIF('23'!$B:$B,$D117,'23'!$L:$L)))))</f>
        <v>0</v>
      </c>
      <c r="AC117" s="34">
        <f>IF($D117="","",(IF($C117="","",IF(ISNA(SUMIF('24'!$CA:$CA,$C117,'24'!$CB:$CB)),0,SUMIF('24'!$CA:$CA,$C117,'24'!$CB:$CB)))-IF($D117="","",IF(ISNA(SUMIF('24'!$B:$B,$D117,'24'!$L:$L)),0,SUMIF('24'!$B:$B,$D117,'24'!$L:$L)))))</f>
        <v>0</v>
      </c>
      <c r="AD117" s="34">
        <f>IF($D117="","",(IF($C117="","",IF(ISNA(SUMIF('25'!$CA:$CA,$C117,'25'!$CB:$CB)),0,SUMIF('25'!$CA:$CA,$C117,'25'!$CB:$CB)))-IF($D117="","",IF(ISNA(SUMIF('25'!$B:$B,$D117,'25'!$L:$L)),0,SUMIF('25'!$B:$B,$D117,'25'!$L:$L)))))</f>
        <v>0</v>
      </c>
      <c r="AE117" s="34">
        <f>IF($D117="","",(IF($C117="","",IF(ISNA(SUMIF('26'!$CA:$CA,$C117,'26'!$CB:$CB)),0,SUMIF('26'!$CA:$CA,$C117,'26'!$CB:$CB)))-IF($D117="","",IF(ISNA(SUMIF('26'!$B:$B,$D117,'26'!$L:$L)),0,SUMIF('26'!$B:$B,$D117,'26'!$L:$L)))))</f>
        <v>0</v>
      </c>
      <c r="AF117" s="34">
        <f>IF($D117="","",(IF($C117="","",IF(ISNA(SUMIF('27'!$CA:$CA,$C117,'27'!$CB:$CB)),0,SUMIF('27'!$CA:$CA,$C117,'27'!$CB:$CB)))-IF($D117="","",IF(ISNA(SUMIF('27'!$B:$B,$D117,'27'!$L:$L)),0,SUMIF('27'!$B:$B,$D117,'27'!$L:$L)))))</f>
        <v>0</v>
      </c>
      <c r="AG117" s="34">
        <f>IF($D117="","",(IF($C117="","",IF(ISNA(SUMIF('28'!$CA:$CA,$C117,'28'!$CB:$CB)),0,SUMIF('28'!$CA:$CA,$C117,'28'!$CB:$CB)))-IF($D117="","",IF(ISNA(SUMIF('28'!$B:$B,$D117,'28'!$L:$L)),0,SUMIF('28'!$B:$B,$D117,'28'!$L:$L)))))</f>
        <v>0</v>
      </c>
      <c r="AH117" s="34">
        <f>IF($D117="","",(IF($C117="","",IF(ISNA(SUMIF('29'!$CA:$CA,$C117,'29'!$CB:$CB)),0,SUMIF('29'!$CA:$CA,$C117,'29'!$CB:$CB)))-IF($D117="","",IF(ISNA(SUMIF('29'!$B:$B,$D117,'29'!$L:$L)),0,SUMIF('29'!$B:$B,$D117,'29'!$L:$L)))))</f>
        <v>0</v>
      </c>
      <c r="AI117" s="34">
        <f>IF($D117="","",(IF($C117="","",IF(ISNA(SUMIF('30'!$CA:$CA,$C117,'30'!$CB:$CB)),0,SUMIF('30'!$CA:$CA,$C117,'30'!$CB:$CB)))-IF($D117="","",IF(ISNA(SUMIF('30'!$B:$B,$D117,'30'!$L:$L)),0,SUMIF('30'!$B:$B,$D117,'30'!$L:$L)))))</f>
        <v>0</v>
      </c>
      <c r="AJ117" s="34">
        <f>IF($D117="","",(IF($C117="","",IF(ISNA(SUMIF('31'!$CA:$CA,$C117,'31'!$CB:$CB)),0,SUMIF('31'!$CA:$CA,$C117,'31'!$CB:$CB)))-IF($D117="","",IF(ISNA(SUMIF('31'!$B:$B,$D117,'31'!$L:$L)),0,SUMIF('31'!$B:$B,$D117,'31'!$L:$L)))))</f>
        <v>0</v>
      </c>
      <c r="AK117" s="35">
        <f t="shared" si="8"/>
        <v>0</v>
      </c>
      <c r="AL117" s="31">
        <f t="shared" si="9"/>
        <v>192</v>
      </c>
    </row>
    <row r="118" spans="1:38" ht="18" x14ac:dyDescent="0.25">
      <c r="A118" s="19">
        <v>6</v>
      </c>
      <c r="C118" s="39">
        <f>IF(D118="","",VLOOKUP('CUADRO GENERADO'!D118,'BASE DATOS CONDUCTORES'!B:C,2,FALSE))</f>
        <v>3152</v>
      </c>
      <c r="D118" s="28">
        <f>IFERROR(VLOOKUP(A118,'BASE DATOS CONDUCTORES'!$Y$4:$AB$403,4,FALSE),"")</f>
        <v>193</v>
      </c>
      <c r="E118" s="34" t="str">
        <f>IF(ISNA(VLOOKUP(D118,SALDOS!C:D,2,FALSE)),"",VLOOKUP(D118,SALDOS!C:D,2,FALSE))</f>
        <v/>
      </c>
      <c r="F118" s="34">
        <f>IF($D118="","",(IF($C118="","",IF(ISNA(SUMIF('1'!$CA:$CA,$C118,'1'!$CB:$CB)),0,SUMIF('1'!$CA:$CA,$C118,'1'!$CB:$CB)))-IF($D118="","",IF(ISNA(SUMIF('1'!$B:$B,$D118,'1'!$L:$L)),0,SUMIF('1'!$B:$B,$D118,'1'!$L:$L)))))</f>
        <v>0</v>
      </c>
      <c r="G118" s="34">
        <f>IF($D118="","",(IF($C118="","",IF(ISNA(SUMIF('2'!$CA:$CA,$C118,'2'!$CB:$CB)),0,SUMIF('2'!$CA:$CA,$C118,'2'!$CB:$CB)))-IF($D118="","",IF(ISNA(SUMIF('2'!$B:$B,$D118,'2'!$L:$L)),0,SUMIF('2'!$B:$B,$D118,'2'!$L:$L)))))</f>
        <v>0</v>
      </c>
      <c r="H118" s="34">
        <f>IF($D118="","",(IF($C118="","",IF(ISNA(SUMIF('3'!$CA:$CA,$C118,'3'!$CB:$CB)),0,SUMIF('3'!$CA:$CA,$C118,'3'!$CB:$CB)))-IF($D118="","",IF(ISNA(SUMIF('3'!$B:$B,$D118,'3'!$L:$L)),0,SUMIF('3'!$B:$B,$D118,'3'!$L:$L)))))</f>
        <v>0</v>
      </c>
      <c r="I118" s="34">
        <f>IF($D118="","",(IF($C118="","",IF(ISNA(SUMIF('4'!$CA:$CA,$C118,'4'!$CB:$CB)),0,SUMIF('4'!$CA:$CA,$C118,'4'!$CB:$CB)))-IF($D118="","",IF(ISNA(SUMIF('4'!$B:$B,$D118,'4'!$L:$L)),0,SUMIF('4'!$B:$B,$D118,'4'!$L:$L)))))</f>
        <v>0</v>
      </c>
      <c r="J118" s="34">
        <f>IF($D118="","",(IF($C118="","",IF(ISNA(SUMIF('5'!$CA:$CA,$C118,'5'!$CB:$CB)),0,SUMIF('5'!$CA:$CA,$C118,'5'!$CB:$CB)))-IF($D118="","",IF(ISNA(SUMIF('5'!$B:$B,$D118,'5'!$L:$L)),0,SUMIF('5'!$B:$B,$D118,'5'!$L:$L)))))</f>
        <v>0</v>
      </c>
      <c r="K118" s="34">
        <f>IF($D118="","",(IF($C118="","",IF(ISNA(SUMIF('6'!$CA:$CA,$C118,'6'!$CB:$CB)),0,SUMIF('6'!$CA:$CA,$C118,'6'!$CB:$CB)))-IF($D118="","",IF(ISNA(SUMIF('6'!$B:$B,$D118,'6'!$L:$L)),0,SUMIF('6'!$B:$B,$D118,'6'!$L:$L)))))</f>
        <v>0</v>
      </c>
      <c r="L118" s="34">
        <f>IF($D118="","",(IF($C118="","",IF(ISNA(SUMIF('7'!$CA:$CA,$C118,'7'!$CB:$CB)),0,SUMIF('7'!$CA:$CA,$C118,'7'!$CB:$CB)))-IF($D118="","",IF(ISNA(SUMIF('7'!$B:$B,$D118,'7'!$L:$L)),0,SUMIF('7'!$B:$B,$D118,'7'!$L:$L)))))</f>
        <v>0</v>
      </c>
      <c r="M118" s="34">
        <f>IF($D118="","",(IF($C118="","",IF(ISNA(SUMIF('8'!$CA:$CA,$C118,'8'!$CB:$CB)),0,SUMIF('8'!$CA:$CA,$C118,'8'!$CB:$CB)))-IF($D118="","",IF(ISNA(SUMIF('8'!$B:$B,$D118,'8'!$L:$L)),0,SUMIF('8'!$B:$B,$D118,'8'!$L:$L)))))</f>
        <v>0</v>
      </c>
      <c r="N118" s="34">
        <f>IF($D118="","",(IF($C118="","",IF(ISNA(SUMIF('9'!$CA:$CA,$C118,'9'!$CB:$CB)),0,SUMIF('9'!$CA:$CA,$C118,'9'!$CB:$CB)))-IF($D118="","",IF(ISNA(SUMIF('9'!$B:$B,$D118,'9'!$L:$L)),0,SUMIF('9'!$B:$B,$D118,'9'!$L:$L)))))</f>
        <v>0</v>
      </c>
      <c r="O118" s="34">
        <f>IF($D118="","",(IF($C118="","",IF(ISNA(SUMIF('10'!$CA:$CA,$C118,'10'!$CB:$CB)),0,SUMIF('10'!$CA:$CA,$C118,'10'!$CB:$CB)))-IF($D118="","",IF(ISNA(SUMIF('10'!$B:$B,$D118,'10'!$L:$L)),0,SUMIF('10'!$B:$B,$D118,'10'!$L:$L)))))</f>
        <v>0</v>
      </c>
      <c r="P118" s="34">
        <f>IF($D118="","",(IF($C118="","",IF(ISNA(SUMIF('11'!$CA:$CA,$C118,'11'!$CB:$CB)),0,SUMIF('11'!$CA:$CA,$C118,'11'!$CB:$CB)))-IF($D118="","",IF(ISNA(SUMIF('11'!$B:$B,$D118,'11'!$L:$L)),0,SUMIF('11'!$B:$B,$D118,'11'!$L:$L)))))</f>
        <v>0</v>
      </c>
      <c r="Q118" s="34">
        <f>IF($D118="","",(IF($C118="","",IF(ISNA(SUMIF('12'!$CA:$CA,$C118,'12'!$CB:$CB)),0,SUMIF('12'!$CA:$CA,$C118,'12'!$CB:$CB)))-IF($D118="","",IF(ISNA(SUMIF('12'!$B:$B,$D118,'12'!$L:$L)),0,SUMIF('12'!$B:$B,$D118,'12'!$L:$L)))))</f>
        <v>0</v>
      </c>
      <c r="R118" s="34">
        <f>IF($D118="","",(IF($C118="","",IF(ISNA(SUMIF('13'!$CA:$CA,$C118,'13'!$CB:$CB)),0,SUMIF('13'!$CA:$CA,$C118,'13'!$CB:$CB)))-IF($D118="","",IF(ISNA(SUMIF('13'!$B:$B,$D118,'13'!$L:$L)),0,SUMIF('13'!$B:$B,$D118,'13'!$L:$L)))))</f>
        <v>0</v>
      </c>
      <c r="S118" s="34">
        <f>IF($D118="","",(IF($C118="","",IF(ISNA(SUMIF('14'!$CA:$CA,$C118,'14'!$CB:$CB)),0,SUMIF('14'!$CA:$CA,$C118,'14'!$CB:$CB)))-IF($D118="","",IF(ISNA(SUMIF('14'!$B:$B,$D118,'14'!$L:$L)),0,SUMIF('14'!$B:$B,$D118,'14'!$L:$L)))))</f>
        <v>0</v>
      </c>
      <c r="T118" s="34">
        <f>IF($D118="","",(IF($C118="","",IF(ISNA(SUMIF('15'!$CA:$CA,$C118,'15'!$CB:$CB)),0,SUMIF('15'!$CA:$CA,$C118,'15'!$CB:$CB)))-IF($D118="","",IF(ISNA(SUMIF('15'!$B:$B,$D118,'15'!$L:$L)),0,SUMIF('15'!$B:$B,$D118,'15'!$L:$L)))))</f>
        <v>0</v>
      </c>
      <c r="U118" s="34">
        <f>IF($D118="","",(IF($C118="","",IF(ISNA(SUMIF('16'!$CA:$CA,$C118,'16'!$CB:$CB)),0,SUMIF('16'!$CA:$CA,$C118,'16'!$CB:$CB)))-IF($D118="","",IF(ISNA(SUMIF('16'!$B:$B,$D118,'16'!$L:$L)),0,SUMIF('16'!$B:$B,$D118,'16'!$L:$L)))))</f>
        <v>0</v>
      </c>
      <c r="V118" s="34">
        <f>IF($D118="","",(IF($C118="","",IF(ISNA(SUMIF('17'!$CA:$CA,$C118,'17'!$CB:$CB)),0,SUMIF('17'!$CA:$CA,$C118,'17'!$CB:$CB)))-IF($D118="","",IF(ISNA(SUMIF('17'!$B:$B,$D118,'17'!$L:$L)),0,SUMIF('17'!$B:$B,$D118,'17'!$L:$L)))))</f>
        <v>0</v>
      </c>
      <c r="W118" s="34">
        <f>IF($D118="","",(IF($C118="","",IF(ISNA(SUMIF('18'!$CA:$CA,$C118,'18'!$CB:$CB)),0,SUMIF('18'!$CA:$CA,$C118,'18'!$CB:$CB)))-IF($D118="","",IF(ISNA(SUMIF('18'!$B:$B,$D118,'18'!$L:$L)),0,SUMIF('18'!$B:$B,$D118,'18'!$L:$L)))))</f>
        <v>0</v>
      </c>
      <c r="X118" s="34">
        <f>IF($D118="","",(IF($C118="","",IF(ISNA(SUMIF('19'!$CA:$CA,$C118,'19'!$CB:$CB)),0,SUMIF('19'!$CA:$CA,$C118,'19'!$CB:$CB)))-IF($D118="","",IF(ISNA(SUMIF('19'!$B:$B,$D118,'19'!$L:$L)),0,SUMIF('19'!$B:$B,$D118,'19'!$L:$L)))))</f>
        <v>0</v>
      </c>
      <c r="Y118" s="34">
        <f>IF($D118="","",(IF($C118="","",IF(ISNA(SUMIF('20'!$CA:$CA,$C118,'20'!$CB:$CB)),0,SUMIF('20'!$CA:$CA,$C118,'20'!$CB:$CB)))-IF($D118="","",IF(ISNA(SUMIF('20'!$B:$B,$D118,'20'!$L:$L)),0,SUMIF('20'!$B:$B,$D118,'20'!$L:$L)))))</f>
        <v>0</v>
      </c>
      <c r="Z118" s="34">
        <f>IF($D118="","",(IF($C118="","",IF(ISNA(SUMIF('21'!$CA:$CA,$C118,'21'!$CB:$CB)),0,SUMIF('21'!$CA:$CA,$C118,'21'!$CB:$CB)))-IF($D118="","",IF(ISNA(SUMIF('21'!$B:$B,$D118,'21'!$L:$L)),0,SUMIF('21'!$B:$B,$D118,'21'!$L:$L)))))</f>
        <v>0</v>
      </c>
      <c r="AA118" s="34">
        <f>IF($D118="","",(IF($C118="","",IF(ISNA(SUMIF('22'!$CA:$CA,$C118,'22'!$CB:$CB)),0,SUMIF('22'!$CA:$CA,$C118,'22'!$CB:$CB)))-IF($D118="","",IF(ISNA(SUMIF('22'!$B:$B,$D118,'22'!$L:$L)),0,SUMIF('22'!$B:$B,$D118,'22'!$L:$L)))))</f>
        <v>0</v>
      </c>
      <c r="AB118" s="34">
        <f>IF($D118="","",(IF($C118="","",IF(ISNA(SUMIF('23'!$CA:$CA,$C118,'23'!$CB:$CB)),0,SUMIF('23'!$CA:$CA,$C118,'23'!$CB:$CB)))-IF($D118="","",IF(ISNA(SUMIF('23'!$B:$B,$D118,'23'!$L:$L)),0,SUMIF('23'!$B:$B,$D118,'23'!$L:$L)))))</f>
        <v>0</v>
      </c>
      <c r="AC118" s="34">
        <f>IF($D118="","",(IF($C118="","",IF(ISNA(SUMIF('24'!$CA:$CA,$C118,'24'!$CB:$CB)),0,SUMIF('24'!$CA:$CA,$C118,'24'!$CB:$CB)))-IF($D118="","",IF(ISNA(SUMIF('24'!$B:$B,$D118,'24'!$L:$L)),0,SUMIF('24'!$B:$B,$D118,'24'!$L:$L)))))</f>
        <v>0</v>
      </c>
      <c r="AD118" s="34">
        <f>IF($D118="","",(IF($C118="","",IF(ISNA(SUMIF('25'!$CA:$CA,$C118,'25'!$CB:$CB)),0,SUMIF('25'!$CA:$CA,$C118,'25'!$CB:$CB)))-IF($D118="","",IF(ISNA(SUMIF('25'!$B:$B,$D118,'25'!$L:$L)),0,SUMIF('25'!$B:$B,$D118,'25'!$L:$L)))))</f>
        <v>0</v>
      </c>
      <c r="AE118" s="34">
        <f>IF($D118="","",(IF($C118="","",IF(ISNA(SUMIF('26'!$CA:$CA,$C118,'26'!$CB:$CB)),0,SUMIF('26'!$CA:$CA,$C118,'26'!$CB:$CB)))-IF($D118="","",IF(ISNA(SUMIF('26'!$B:$B,$D118,'26'!$L:$L)),0,SUMIF('26'!$B:$B,$D118,'26'!$L:$L)))))</f>
        <v>0</v>
      </c>
      <c r="AF118" s="34">
        <f>IF($D118="","",(IF($C118="","",IF(ISNA(SUMIF('27'!$CA:$CA,$C118,'27'!$CB:$CB)),0,SUMIF('27'!$CA:$CA,$C118,'27'!$CB:$CB)))-IF($D118="","",IF(ISNA(SUMIF('27'!$B:$B,$D118,'27'!$L:$L)),0,SUMIF('27'!$B:$B,$D118,'27'!$L:$L)))))</f>
        <v>0</v>
      </c>
      <c r="AG118" s="34">
        <f>IF($D118="","",(IF($C118="","",IF(ISNA(SUMIF('28'!$CA:$CA,$C118,'28'!$CB:$CB)),0,SUMIF('28'!$CA:$CA,$C118,'28'!$CB:$CB)))-IF($D118="","",IF(ISNA(SUMIF('28'!$B:$B,$D118,'28'!$L:$L)),0,SUMIF('28'!$B:$B,$D118,'28'!$L:$L)))))</f>
        <v>0</v>
      </c>
      <c r="AH118" s="34">
        <f>IF($D118="","",(IF($C118="","",IF(ISNA(SUMIF('29'!$CA:$CA,$C118,'29'!$CB:$CB)),0,SUMIF('29'!$CA:$CA,$C118,'29'!$CB:$CB)))-IF($D118="","",IF(ISNA(SUMIF('29'!$B:$B,$D118,'29'!$L:$L)),0,SUMIF('29'!$B:$B,$D118,'29'!$L:$L)))))</f>
        <v>0</v>
      </c>
      <c r="AI118" s="34">
        <f>IF($D118="","",(IF($C118="","",IF(ISNA(SUMIF('30'!$CA:$CA,$C118,'30'!$CB:$CB)),0,SUMIF('30'!$CA:$CA,$C118,'30'!$CB:$CB)))-IF($D118="","",IF(ISNA(SUMIF('30'!$B:$B,$D118,'30'!$L:$L)),0,SUMIF('30'!$B:$B,$D118,'30'!$L:$L)))))</f>
        <v>0</v>
      </c>
      <c r="AJ118" s="34">
        <f>IF($D118="","",(IF($C118="","",IF(ISNA(SUMIF('31'!$CA:$CA,$C118,'31'!$CB:$CB)),0,SUMIF('31'!$CA:$CA,$C118,'31'!$CB:$CB)))-IF($D118="","",IF(ISNA(SUMIF('31'!$B:$B,$D118,'31'!$L:$L)),0,SUMIF('31'!$B:$B,$D118,'31'!$L:$L)))))</f>
        <v>0</v>
      </c>
      <c r="AK118" s="35">
        <f t="shared" si="8"/>
        <v>0</v>
      </c>
      <c r="AL118" s="31">
        <f t="shared" si="9"/>
        <v>193</v>
      </c>
    </row>
    <row r="119" spans="1:38" ht="18" x14ac:dyDescent="0.25">
      <c r="A119" s="19">
        <v>7</v>
      </c>
      <c r="C119" s="39">
        <f>IF(D119="","",VLOOKUP('CUADRO GENERADO'!D119,'BASE DATOS CONDUCTORES'!B:C,2,FALSE))</f>
        <v>3419</v>
      </c>
      <c r="D119" s="28">
        <f>IFERROR(VLOOKUP(A119,'BASE DATOS CONDUCTORES'!$Y$4:$AB$403,4,FALSE),"")</f>
        <v>196</v>
      </c>
      <c r="E119" s="34" t="str">
        <f>IF(ISNA(VLOOKUP(D119,SALDOS!C:D,2,FALSE)),"",VLOOKUP(D119,SALDOS!C:D,2,FALSE))</f>
        <v/>
      </c>
      <c r="F119" s="34">
        <f>IF($D119="","",(IF($C119="","",IF(ISNA(SUMIF('1'!$CA:$CA,$C119,'1'!$CB:$CB)),0,SUMIF('1'!$CA:$CA,$C119,'1'!$CB:$CB)))-IF($D119="","",IF(ISNA(SUMIF('1'!$B:$B,$D119,'1'!$L:$L)),0,SUMIF('1'!$B:$B,$D119,'1'!$L:$L)))))</f>
        <v>0</v>
      </c>
      <c r="G119" s="34">
        <f>IF($D119="","",(IF($C119="","",IF(ISNA(SUMIF('2'!$CA:$CA,$C119,'2'!$CB:$CB)),0,SUMIF('2'!$CA:$CA,$C119,'2'!$CB:$CB)))-IF($D119="","",IF(ISNA(SUMIF('2'!$B:$B,$D119,'2'!$L:$L)),0,SUMIF('2'!$B:$B,$D119,'2'!$L:$L)))))</f>
        <v>0</v>
      </c>
      <c r="H119" s="34">
        <f>IF($D119="","",(IF($C119="","",IF(ISNA(SUMIF('3'!$CA:$CA,$C119,'3'!$CB:$CB)),0,SUMIF('3'!$CA:$CA,$C119,'3'!$CB:$CB)))-IF($D119="","",IF(ISNA(SUMIF('3'!$B:$B,$D119,'3'!$L:$L)),0,SUMIF('3'!$B:$B,$D119,'3'!$L:$L)))))</f>
        <v>0</v>
      </c>
      <c r="I119" s="34">
        <f>IF($D119="","",(IF($C119="","",IF(ISNA(SUMIF('4'!$CA:$CA,$C119,'4'!$CB:$CB)),0,SUMIF('4'!$CA:$CA,$C119,'4'!$CB:$CB)))-IF($D119="","",IF(ISNA(SUMIF('4'!$B:$B,$D119,'4'!$L:$L)),0,SUMIF('4'!$B:$B,$D119,'4'!$L:$L)))))</f>
        <v>0</v>
      </c>
      <c r="J119" s="34">
        <f>IF($D119="","",(IF($C119="","",IF(ISNA(SUMIF('5'!$CA:$CA,$C119,'5'!$CB:$CB)),0,SUMIF('5'!$CA:$CA,$C119,'5'!$CB:$CB)))-IF($D119="","",IF(ISNA(SUMIF('5'!$B:$B,$D119,'5'!$L:$L)),0,SUMIF('5'!$B:$B,$D119,'5'!$L:$L)))))</f>
        <v>0</v>
      </c>
      <c r="K119" s="34">
        <f>IF($D119="","",(IF($C119="","",IF(ISNA(SUMIF('6'!$CA:$CA,$C119,'6'!$CB:$CB)),0,SUMIF('6'!$CA:$CA,$C119,'6'!$CB:$CB)))-IF($D119="","",IF(ISNA(SUMIF('6'!$B:$B,$D119,'6'!$L:$L)),0,SUMIF('6'!$B:$B,$D119,'6'!$L:$L)))))</f>
        <v>0</v>
      </c>
      <c r="L119" s="34">
        <f>IF($D119="","",(IF($C119="","",IF(ISNA(SUMIF('7'!$CA:$CA,$C119,'7'!$CB:$CB)),0,SUMIF('7'!$CA:$CA,$C119,'7'!$CB:$CB)))-IF($D119="","",IF(ISNA(SUMIF('7'!$B:$B,$D119,'7'!$L:$L)),0,SUMIF('7'!$B:$B,$D119,'7'!$L:$L)))))</f>
        <v>0</v>
      </c>
      <c r="M119" s="34">
        <f>IF($D119="","",(IF($C119="","",IF(ISNA(SUMIF('8'!$CA:$CA,$C119,'8'!$CB:$CB)),0,SUMIF('8'!$CA:$CA,$C119,'8'!$CB:$CB)))-IF($D119="","",IF(ISNA(SUMIF('8'!$B:$B,$D119,'8'!$L:$L)),0,SUMIF('8'!$B:$B,$D119,'8'!$L:$L)))))</f>
        <v>0</v>
      </c>
      <c r="N119" s="34">
        <f>IF($D119="","",(IF($C119="","",IF(ISNA(SUMIF('9'!$CA:$CA,$C119,'9'!$CB:$CB)),0,SUMIF('9'!$CA:$CA,$C119,'9'!$CB:$CB)))-IF($D119="","",IF(ISNA(SUMIF('9'!$B:$B,$D119,'9'!$L:$L)),0,SUMIF('9'!$B:$B,$D119,'9'!$L:$L)))))</f>
        <v>0</v>
      </c>
      <c r="O119" s="34">
        <f>IF($D119="","",(IF($C119="","",IF(ISNA(SUMIF('10'!$CA:$CA,$C119,'10'!$CB:$CB)),0,SUMIF('10'!$CA:$CA,$C119,'10'!$CB:$CB)))-IF($D119="","",IF(ISNA(SUMIF('10'!$B:$B,$D119,'10'!$L:$L)),0,SUMIF('10'!$B:$B,$D119,'10'!$L:$L)))))</f>
        <v>0</v>
      </c>
      <c r="P119" s="34">
        <f>IF($D119="","",(IF($C119="","",IF(ISNA(SUMIF('11'!$CA:$CA,$C119,'11'!$CB:$CB)),0,SUMIF('11'!$CA:$CA,$C119,'11'!$CB:$CB)))-IF($D119="","",IF(ISNA(SUMIF('11'!$B:$B,$D119,'11'!$L:$L)),0,SUMIF('11'!$B:$B,$D119,'11'!$L:$L)))))</f>
        <v>0</v>
      </c>
      <c r="Q119" s="34">
        <f>IF($D119="","",(IF($C119="","",IF(ISNA(SUMIF('12'!$CA:$CA,$C119,'12'!$CB:$CB)),0,SUMIF('12'!$CA:$CA,$C119,'12'!$CB:$CB)))-IF($D119="","",IF(ISNA(SUMIF('12'!$B:$B,$D119,'12'!$L:$L)),0,SUMIF('12'!$B:$B,$D119,'12'!$L:$L)))))</f>
        <v>0</v>
      </c>
      <c r="R119" s="34">
        <f>IF($D119="","",(IF($C119="","",IF(ISNA(SUMIF('13'!$CA:$CA,$C119,'13'!$CB:$CB)),0,SUMIF('13'!$CA:$CA,$C119,'13'!$CB:$CB)))-IF($D119="","",IF(ISNA(SUMIF('13'!$B:$B,$D119,'13'!$L:$L)),0,SUMIF('13'!$B:$B,$D119,'13'!$L:$L)))))</f>
        <v>0</v>
      </c>
      <c r="S119" s="34">
        <f>IF($D119="","",(IF($C119="","",IF(ISNA(SUMIF('14'!$CA:$CA,$C119,'14'!$CB:$CB)),0,SUMIF('14'!$CA:$CA,$C119,'14'!$CB:$CB)))-IF($D119="","",IF(ISNA(SUMIF('14'!$B:$B,$D119,'14'!$L:$L)),0,SUMIF('14'!$B:$B,$D119,'14'!$L:$L)))))</f>
        <v>0</v>
      </c>
      <c r="T119" s="34">
        <f>IF($D119="","",(IF($C119="","",IF(ISNA(SUMIF('15'!$CA:$CA,$C119,'15'!$CB:$CB)),0,SUMIF('15'!$CA:$CA,$C119,'15'!$CB:$CB)))-IF($D119="","",IF(ISNA(SUMIF('15'!$B:$B,$D119,'15'!$L:$L)),0,SUMIF('15'!$B:$B,$D119,'15'!$L:$L)))))</f>
        <v>0</v>
      </c>
      <c r="U119" s="34">
        <f>IF($D119="","",(IF($C119="","",IF(ISNA(SUMIF('16'!$CA:$CA,$C119,'16'!$CB:$CB)),0,SUMIF('16'!$CA:$CA,$C119,'16'!$CB:$CB)))-IF($D119="","",IF(ISNA(SUMIF('16'!$B:$B,$D119,'16'!$L:$L)),0,SUMIF('16'!$B:$B,$D119,'16'!$L:$L)))))</f>
        <v>0</v>
      </c>
      <c r="V119" s="34">
        <f>IF($D119="","",(IF($C119="","",IF(ISNA(SUMIF('17'!$CA:$CA,$C119,'17'!$CB:$CB)),0,SUMIF('17'!$CA:$CA,$C119,'17'!$CB:$CB)))-IF($D119="","",IF(ISNA(SUMIF('17'!$B:$B,$D119,'17'!$L:$L)),0,SUMIF('17'!$B:$B,$D119,'17'!$L:$L)))))</f>
        <v>0</v>
      </c>
      <c r="W119" s="34">
        <f>IF($D119="","",(IF($C119="","",IF(ISNA(SUMIF('18'!$CA:$CA,$C119,'18'!$CB:$CB)),0,SUMIF('18'!$CA:$CA,$C119,'18'!$CB:$CB)))-IF($D119="","",IF(ISNA(SUMIF('18'!$B:$B,$D119,'18'!$L:$L)),0,SUMIF('18'!$B:$B,$D119,'18'!$L:$L)))))</f>
        <v>0</v>
      </c>
      <c r="X119" s="34">
        <f>IF($D119="","",(IF($C119="","",IF(ISNA(SUMIF('19'!$CA:$CA,$C119,'19'!$CB:$CB)),0,SUMIF('19'!$CA:$CA,$C119,'19'!$CB:$CB)))-IF($D119="","",IF(ISNA(SUMIF('19'!$B:$B,$D119,'19'!$L:$L)),0,SUMIF('19'!$B:$B,$D119,'19'!$L:$L)))))</f>
        <v>0</v>
      </c>
      <c r="Y119" s="34">
        <f>IF($D119="","",(IF($C119="","",IF(ISNA(SUMIF('20'!$CA:$CA,$C119,'20'!$CB:$CB)),0,SUMIF('20'!$CA:$CA,$C119,'20'!$CB:$CB)))-IF($D119="","",IF(ISNA(SUMIF('20'!$B:$B,$D119,'20'!$L:$L)),0,SUMIF('20'!$B:$B,$D119,'20'!$L:$L)))))</f>
        <v>0</v>
      </c>
      <c r="Z119" s="34">
        <f>IF($D119="","",(IF($C119="","",IF(ISNA(SUMIF('21'!$CA:$CA,$C119,'21'!$CB:$CB)),0,SUMIF('21'!$CA:$CA,$C119,'21'!$CB:$CB)))-IF($D119="","",IF(ISNA(SUMIF('21'!$B:$B,$D119,'21'!$L:$L)),0,SUMIF('21'!$B:$B,$D119,'21'!$L:$L)))))</f>
        <v>0</v>
      </c>
      <c r="AA119" s="34">
        <f>IF($D119="","",(IF($C119="","",IF(ISNA(SUMIF('22'!$CA:$CA,$C119,'22'!$CB:$CB)),0,SUMIF('22'!$CA:$CA,$C119,'22'!$CB:$CB)))-IF($D119="","",IF(ISNA(SUMIF('22'!$B:$B,$D119,'22'!$L:$L)),0,SUMIF('22'!$B:$B,$D119,'22'!$L:$L)))))</f>
        <v>0</v>
      </c>
      <c r="AB119" s="34">
        <f>IF($D119="","",(IF($C119="","",IF(ISNA(SUMIF('23'!$CA:$CA,$C119,'23'!$CB:$CB)),0,SUMIF('23'!$CA:$CA,$C119,'23'!$CB:$CB)))-IF($D119="","",IF(ISNA(SUMIF('23'!$B:$B,$D119,'23'!$L:$L)),0,SUMIF('23'!$B:$B,$D119,'23'!$L:$L)))))</f>
        <v>0</v>
      </c>
      <c r="AC119" s="34">
        <f>IF($D119="","",(IF($C119="","",IF(ISNA(SUMIF('24'!$CA:$CA,$C119,'24'!$CB:$CB)),0,SUMIF('24'!$CA:$CA,$C119,'24'!$CB:$CB)))-IF($D119="","",IF(ISNA(SUMIF('24'!$B:$B,$D119,'24'!$L:$L)),0,SUMIF('24'!$B:$B,$D119,'24'!$L:$L)))))</f>
        <v>0</v>
      </c>
      <c r="AD119" s="34">
        <f>IF($D119="","",(IF($C119="","",IF(ISNA(SUMIF('25'!$CA:$CA,$C119,'25'!$CB:$CB)),0,SUMIF('25'!$CA:$CA,$C119,'25'!$CB:$CB)))-IF($D119="","",IF(ISNA(SUMIF('25'!$B:$B,$D119,'25'!$L:$L)),0,SUMIF('25'!$B:$B,$D119,'25'!$L:$L)))))</f>
        <v>0</v>
      </c>
      <c r="AE119" s="34">
        <f>IF($D119="","",(IF($C119="","",IF(ISNA(SUMIF('26'!$CA:$CA,$C119,'26'!$CB:$CB)),0,SUMIF('26'!$CA:$CA,$C119,'26'!$CB:$CB)))-IF($D119="","",IF(ISNA(SUMIF('26'!$B:$B,$D119,'26'!$L:$L)),0,SUMIF('26'!$B:$B,$D119,'26'!$L:$L)))))</f>
        <v>0</v>
      </c>
      <c r="AF119" s="34">
        <f>IF($D119="","",(IF($C119="","",IF(ISNA(SUMIF('27'!$CA:$CA,$C119,'27'!$CB:$CB)),0,SUMIF('27'!$CA:$CA,$C119,'27'!$CB:$CB)))-IF($D119="","",IF(ISNA(SUMIF('27'!$B:$B,$D119,'27'!$L:$L)),0,SUMIF('27'!$B:$B,$D119,'27'!$L:$L)))))</f>
        <v>0</v>
      </c>
      <c r="AG119" s="34">
        <f>IF($D119="","",(IF($C119="","",IF(ISNA(SUMIF('28'!$CA:$CA,$C119,'28'!$CB:$CB)),0,SUMIF('28'!$CA:$CA,$C119,'28'!$CB:$CB)))-IF($D119="","",IF(ISNA(SUMIF('28'!$B:$B,$D119,'28'!$L:$L)),0,SUMIF('28'!$B:$B,$D119,'28'!$L:$L)))))</f>
        <v>0</v>
      </c>
      <c r="AH119" s="34">
        <f>IF($D119="","",(IF($C119="","",IF(ISNA(SUMIF('29'!$CA:$CA,$C119,'29'!$CB:$CB)),0,SUMIF('29'!$CA:$CA,$C119,'29'!$CB:$CB)))-IF($D119="","",IF(ISNA(SUMIF('29'!$B:$B,$D119,'29'!$L:$L)),0,SUMIF('29'!$B:$B,$D119,'29'!$L:$L)))))</f>
        <v>0</v>
      </c>
      <c r="AI119" s="34">
        <f>IF($D119="","",(IF($C119="","",IF(ISNA(SUMIF('30'!$CA:$CA,$C119,'30'!$CB:$CB)),0,SUMIF('30'!$CA:$CA,$C119,'30'!$CB:$CB)))-IF($D119="","",IF(ISNA(SUMIF('30'!$B:$B,$D119,'30'!$L:$L)),0,SUMIF('30'!$B:$B,$D119,'30'!$L:$L)))))</f>
        <v>0</v>
      </c>
      <c r="AJ119" s="34">
        <f>IF($D119="","",(IF($C119="","",IF(ISNA(SUMIF('31'!$CA:$CA,$C119,'31'!$CB:$CB)),0,SUMIF('31'!$CA:$CA,$C119,'31'!$CB:$CB)))-IF($D119="","",IF(ISNA(SUMIF('31'!$B:$B,$D119,'31'!$L:$L)),0,SUMIF('31'!$B:$B,$D119,'31'!$L:$L)))))</f>
        <v>0</v>
      </c>
      <c r="AK119" s="35">
        <f t="shared" si="8"/>
        <v>0</v>
      </c>
      <c r="AL119" s="31">
        <f t="shared" si="9"/>
        <v>196</v>
      </c>
    </row>
    <row r="120" spans="1:38" ht="18" x14ac:dyDescent="0.25">
      <c r="A120" s="19">
        <v>8</v>
      </c>
      <c r="C120" s="39">
        <f>IF(D120="","",VLOOKUP('CUADRO GENERADO'!D120,'BASE DATOS CONDUCTORES'!B:C,2,FALSE))</f>
        <v>3458</v>
      </c>
      <c r="D120" s="28">
        <f>IFERROR(VLOOKUP(A120,'BASE DATOS CONDUCTORES'!$Y$4:$AB$403,4,FALSE),"")</f>
        <v>197</v>
      </c>
      <c r="E120" s="34" t="str">
        <f>IF(ISNA(VLOOKUP(D120,SALDOS!C:D,2,FALSE)),"",VLOOKUP(D120,SALDOS!C:D,2,FALSE))</f>
        <v/>
      </c>
      <c r="F120" s="34">
        <f>IF($D120="","",(IF($C120="","",IF(ISNA(SUMIF('1'!$CA:$CA,$C120,'1'!$CB:$CB)),0,SUMIF('1'!$CA:$CA,$C120,'1'!$CB:$CB)))-IF($D120="","",IF(ISNA(SUMIF('1'!$B:$B,$D120,'1'!$L:$L)),0,SUMIF('1'!$B:$B,$D120,'1'!$L:$L)))))</f>
        <v>0</v>
      </c>
      <c r="G120" s="34">
        <f>IF($D120="","",(IF($C120="","",IF(ISNA(SUMIF('2'!$CA:$CA,$C120,'2'!$CB:$CB)),0,SUMIF('2'!$CA:$CA,$C120,'2'!$CB:$CB)))-IF($D120="","",IF(ISNA(SUMIF('2'!$B:$B,$D120,'2'!$L:$L)),0,SUMIF('2'!$B:$B,$D120,'2'!$L:$L)))))</f>
        <v>0</v>
      </c>
      <c r="H120" s="34">
        <f>IF($D120="","",(IF($C120="","",IF(ISNA(SUMIF('3'!$CA:$CA,$C120,'3'!$CB:$CB)),0,SUMIF('3'!$CA:$CA,$C120,'3'!$CB:$CB)))-IF($D120="","",IF(ISNA(SUMIF('3'!$B:$B,$D120,'3'!$L:$L)),0,SUMIF('3'!$B:$B,$D120,'3'!$L:$L)))))</f>
        <v>0</v>
      </c>
      <c r="I120" s="34">
        <f>IF($D120="","",(IF($C120="","",IF(ISNA(SUMIF('4'!$CA:$CA,$C120,'4'!$CB:$CB)),0,SUMIF('4'!$CA:$CA,$C120,'4'!$CB:$CB)))-IF($D120="","",IF(ISNA(SUMIF('4'!$B:$B,$D120,'4'!$L:$L)),0,SUMIF('4'!$B:$B,$D120,'4'!$L:$L)))))</f>
        <v>0</v>
      </c>
      <c r="J120" s="34">
        <f>IF($D120="","",(IF($C120="","",IF(ISNA(SUMIF('5'!$CA:$CA,$C120,'5'!$CB:$CB)),0,SUMIF('5'!$CA:$CA,$C120,'5'!$CB:$CB)))-IF($D120="","",IF(ISNA(SUMIF('5'!$B:$B,$D120,'5'!$L:$L)),0,SUMIF('5'!$B:$B,$D120,'5'!$L:$L)))))</f>
        <v>0</v>
      </c>
      <c r="K120" s="34">
        <f>IF($D120="","",(IF($C120="","",IF(ISNA(SUMIF('6'!$CA:$CA,$C120,'6'!$CB:$CB)),0,SUMIF('6'!$CA:$CA,$C120,'6'!$CB:$CB)))-IF($D120="","",IF(ISNA(SUMIF('6'!$B:$B,$D120,'6'!$L:$L)),0,SUMIF('6'!$B:$B,$D120,'6'!$L:$L)))))</f>
        <v>0</v>
      </c>
      <c r="L120" s="34">
        <f>IF($D120="","",(IF($C120="","",IF(ISNA(SUMIF('7'!$CA:$CA,$C120,'7'!$CB:$CB)),0,SUMIF('7'!$CA:$CA,$C120,'7'!$CB:$CB)))-IF($D120="","",IF(ISNA(SUMIF('7'!$B:$B,$D120,'7'!$L:$L)),0,SUMIF('7'!$B:$B,$D120,'7'!$L:$L)))))</f>
        <v>0</v>
      </c>
      <c r="M120" s="34">
        <f>IF($D120="","",(IF($C120="","",IF(ISNA(SUMIF('8'!$CA:$CA,$C120,'8'!$CB:$CB)),0,SUMIF('8'!$CA:$CA,$C120,'8'!$CB:$CB)))-IF($D120="","",IF(ISNA(SUMIF('8'!$B:$B,$D120,'8'!$L:$L)),0,SUMIF('8'!$B:$B,$D120,'8'!$L:$L)))))</f>
        <v>0</v>
      </c>
      <c r="N120" s="34">
        <f>IF($D120="","",(IF($C120="","",IF(ISNA(SUMIF('9'!$CA:$CA,$C120,'9'!$CB:$CB)),0,SUMIF('9'!$CA:$CA,$C120,'9'!$CB:$CB)))-IF($D120="","",IF(ISNA(SUMIF('9'!$B:$B,$D120,'9'!$L:$L)),0,SUMIF('9'!$B:$B,$D120,'9'!$L:$L)))))</f>
        <v>0</v>
      </c>
      <c r="O120" s="34">
        <f>IF($D120="","",(IF($C120="","",IF(ISNA(SUMIF('10'!$CA:$CA,$C120,'10'!$CB:$CB)),0,SUMIF('10'!$CA:$CA,$C120,'10'!$CB:$CB)))-IF($D120="","",IF(ISNA(SUMIF('10'!$B:$B,$D120,'10'!$L:$L)),0,SUMIF('10'!$B:$B,$D120,'10'!$L:$L)))))</f>
        <v>0</v>
      </c>
      <c r="P120" s="34">
        <f>IF($D120="","",(IF($C120="","",IF(ISNA(SUMIF('11'!$CA:$CA,$C120,'11'!$CB:$CB)),0,SUMIF('11'!$CA:$CA,$C120,'11'!$CB:$CB)))-IF($D120="","",IF(ISNA(SUMIF('11'!$B:$B,$D120,'11'!$L:$L)),0,SUMIF('11'!$B:$B,$D120,'11'!$L:$L)))))</f>
        <v>0</v>
      </c>
      <c r="Q120" s="34">
        <f>IF($D120="","",(IF($C120="","",IF(ISNA(SUMIF('12'!$CA:$CA,$C120,'12'!$CB:$CB)),0,SUMIF('12'!$CA:$CA,$C120,'12'!$CB:$CB)))-IF($D120="","",IF(ISNA(SUMIF('12'!$B:$B,$D120,'12'!$L:$L)),0,SUMIF('12'!$B:$B,$D120,'12'!$L:$L)))))</f>
        <v>0</v>
      </c>
      <c r="R120" s="34">
        <f>IF($D120="","",(IF($C120="","",IF(ISNA(SUMIF('13'!$CA:$CA,$C120,'13'!$CB:$CB)),0,SUMIF('13'!$CA:$CA,$C120,'13'!$CB:$CB)))-IF($D120="","",IF(ISNA(SUMIF('13'!$B:$B,$D120,'13'!$L:$L)),0,SUMIF('13'!$B:$B,$D120,'13'!$L:$L)))))</f>
        <v>0</v>
      </c>
      <c r="S120" s="34">
        <f>IF($D120="","",(IF($C120="","",IF(ISNA(SUMIF('14'!$CA:$CA,$C120,'14'!$CB:$CB)),0,SUMIF('14'!$CA:$CA,$C120,'14'!$CB:$CB)))-IF($D120="","",IF(ISNA(SUMIF('14'!$B:$B,$D120,'14'!$L:$L)),0,SUMIF('14'!$B:$B,$D120,'14'!$L:$L)))))</f>
        <v>0</v>
      </c>
      <c r="T120" s="34">
        <f>IF($D120="","",(IF($C120="","",IF(ISNA(SUMIF('15'!$CA:$CA,$C120,'15'!$CB:$CB)),0,SUMIF('15'!$CA:$CA,$C120,'15'!$CB:$CB)))-IF($D120="","",IF(ISNA(SUMIF('15'!$B:$B,$D120,'15'!$L:$L)),0,SUMIF('15'!$B:$B,$D120,'15'!$L:$L)))))</f>
        <v>0</v>
      </c>
      <c r="U120" s="34">
        <f>IF($D120="","",(IF($C120="","",IF(ISNA(SUMIF('16'!$CA:$CA,$C120,'16'!$CB:$CB)),0,SUMIF('16'!$CA:$CA,$C120,'16'!$CB:$CB)))-IF($D120="","",IF(ISNA(SUMIF('16'!$B:$B,$D120,'16'!$L:$L)),0,SUMIF('16'!$B:$B,$D120,'16'!$L:$L)))))</f>
        <v>0</v>
      </c>
      <c r="V120" s="34">
        <f>IF($D120="","",(IF($C120="","",IF(ISNA(SUMIF('17'!$CA:$CA,$C120,'17'!$CB:$CB)),0,SUMIF('17'!$CA:$CA,$C120,'17'!$CB:$CB)))-IF($D120="","",IF(ISNA(SUMIF('17'!$B:$B,$D120,'17'!$L:$L)),0,SUMIF('17'!$B:$B,$D120,'17'!$L:$L)))))</f>
        <v>0</v>
      </c>
      <c r="W120" s="34">
        <f>IF($D120="","",(IF($C120="","",IF(ISNA(SUMIF('18'!$CA:$CA,$C120,'18'!$CB:$CB)),0,SUMIF('18'!$CA:$CA,$C120,'18'!$CB:$CB)))-IF($D120="","",IF(ISNA(SUMIF('18'!$B:$B,$D120,'18'!$L:$L)),0,SUMIF('18'!$B:$B,$D120,'18'!$L:$L)))))</f>
        <v>0</v>
      </c>
      <c r="X120" s="34">
        <f>IF($D120="","",(IF($C120="","",IF(ISNA(SUMIF('19'!$CA:$CA,$C120,'19'!$CB:$CB)),0,SUMIF('19'!$CA:$CA,$C120,'19'!$CB:$CB)))-IF($D120="","",IF(ISNA(SUMIF('19'!$B:$B,$D120,'19'!$L:$L)),0,SUMIF('19'!$B:$B,$D120,'19'!$L:$L)))))</f>
        <v>0</v>
      </c>
      <c r="Y120" s="34">
        <f>IF($D120="","",(IF($C120="","",IF(ISNA(SUMIF('20'!$CA:$CA,$C120,'20'!$CB:$CB)),0,SUMIF('20'!$CA:$CA,$C120,'20'!$CB:$CB)))-IF($D120="","",IF(ISNA(SUMIF('20'!$B:$B,$D120,'20'!$L:$L)),0,SUMIF('20'!$B:$B,$D120,'20'!$L:$L)))))</f>
        <v>0</v>
      </c>
      <c r="Z120" s="34">
        <f>IF($D120="","",(IF($C120="","",IF(ISNA(SUMIF('21'!$CA:$CA,$C120,'21'!$CB:$CB)),0,SUMIF('21'!$CA:$CA,$C120,'21'!$CB:$CB)))-IF($D120="","",IF(ISNA(SUMIF('21'!$B:$B,$D120,'21'!$L:$L)),0,SUMIF('21'!$B:$B,$D120,'21'!$L:$L)))))</f>
        <v>0</v>
      </c>
      <c r="AA120" s="34">
        <f>IF($D120="","",(IF($C120="","",IF(ISNA(SUMIF('22'!$CA:$CA,$C120,'22'!$CB:$CB)),0,SUMIF('22'!$CA:$CA,$C120,'22'!$CB:$CB)))-IF($D120="","",IF(ISNA(SUMIF('22'!$B:$B,$D120,'22'!$L:$L)),0,SUMIF('22'!$B:$B,$D120,'22'!$L:$L)))))</f>
        <v>0</v>
      </c>
      <c r="AB120" s="34">
        <f>IF($D120="","",(IF($C120="","",IF(ISNA(SUMIF('23'!$CA:$CA,$C120,'23'!$CB:$CB)),0,SUMIF('23'!$CA:$CA,$C120,'23'!$CB:$CB)))-IF($D120="","",IF(ISNA(SUMIF('23'!$B:$B,$D120,'23'!$L:$L)),0,SUMIF('23'!$B:$B,$D120,'23'!$L:$L)))))</f>
        <v>0</v>
      </c>
      <c r="AC120" s="34">
        <f>IF($D120="","",(IF($C120="","",IF(ISNA(SUMIF('24'!$CA:$CA,$C120,'24'!$CB:$CB)),0,SUMIF('24'!$CA:$CA,$C120,'24'!$CB:$CB)))-IF($D120="","",IF(ISNA(SUMIF('24'!$B:$B,$D120,'24'!$L:$L)),0,SUMIF('24'!$B:$B,$D120,'24'!$L:$L)))))</f>
        <v>0</v>
      </c>
      <c r="AD120" s="34">
        <f>IF($D120="","",(IF($C120="","",IF(ISNA(SUMIF('25'!$CA:$CA,$C120,'25'!$CB:$CB)),0,SUMIF('25'!$CA:$CA,$C120,'25'!$CB:$CB)))-IF($D120="","",IF(ISNA(SUMIF('25'!$B:$B,$D120,'25'!$L:$L)),0,SUMIF('25'!$B:$B,$D120,'25'!$L:$L)))))</f>
        <v>0</v>
      </c>
      <c r="AE120" s="34">
        <f>IF($D120="","",(IF($C120="","",IF(ISNA(SUMIF('26'!$CA:$CA,$C120,'26'!$CB:$CB)),0,SUMIF('26'!$CA:$CA,$C120,'26'!$CB:$CB)))-IF($D120="","",IF(ISNA(SUMIF('26'!$B:$B,$D120,'26'!$L:$L)),0,SUMIF('26'!$B:$B,$D120,'26'!$L:$L)))))</f>
        <v>0</v>
      </c>
      <c r="AF120" s="34">
        <f>IF($D120="","",(IF($C120="","",IF(ISNA(SUMIF('27'!$CA:$CA,$C120,'27'!$CB:$CB)),0,SUMIF('27'!$CA:$CA,$C120,'27'!$CB:$CB)))-IF($D120="","",IF(ISNA(SUMIF('27'!$B:$B,$D120,'27'!$L:$L)),0,SUMIF('27'!$B:$B,$D120,'27'!$L:$L)))))</f>
        <v>0</v>
      </c>
      <c r="AG120" s="34">
        <f>IF($D120="","",(IF($C120="","",IF(ISNA(SUMIF('28'!$CA:$CA,$C120,'28'!$CB:$CB)),0,SUMIF('28'!$CA:$CA,$C120,'28'!$CB:$CB)))-IF($D120="","",IF(ISNA(SUMIF('28'!$B:$B,$D120,'28'!$L:$L)),0,SUMIF('28'!$B:$B,$D120,'28'!$L:$L)))))</f>
        <v>0</v>
      </c>
      <c r="AH120" s="34">
        <f>IF($D120="","",(IF($C120="","",IF(ISNA(SUMIF('29'!$CA:$CA,$C120,'29'!$CB:$CB)),0,SUMIF('29'!$CA:$CA,$C120,'29'!$CB:$CB)))-IF($D120="","",IF(ISNA(SUMIF('29'!$B:$B,$D120,'29'!$L:$L)),0,SUMIF('29'!$B:$B,$D120,'29'!$L:$L)))))</f>
        <v>0</v>
      </c>
      <c r="AI120" s="34">
        <f>IF($D120="","",(IF($C120="","",IF(ISNA(SUMIF('30'!$CA:$CA,$C120,'30'!$CB:$CB)),0,SUMIF('30'!$CA:$CA,$C120,'30'!$CB:$CB)))-IF($D120="","",IF(ISNA(SUMIF('30'!$B:$B,$D120,'30'!$L:$L)),0,SUMIF('30'!$B:$B,$D120,'30'!$L:$L)))))</f>
        <v>0</v>
      </c>
      <c r="AJ120" s="34">
        <f>IF($D120="","",(IF($C120="","",IF(ISNA(SUMIF('31'!$CA:$CA,$C120,'31'!$CB:$CB)),0,SUMIF('31'!$CA:$CA,$C120,'31'!$CB:$CB)))-IF($D120="","",IF(ISNA(SUMIF('31'!$B:$B,$D120,'31'!$L:$L)),0,SUMIF('31'!$B:$B,$D120,'31'!$L:$L)))))</f>
        <v>0</v>
      </c>
      <c r="AK120" s="35">
        <f t="shared" si="8"/>
        <v>0</v>
      </c>
      <c r="AL120" s="31">
        <f t="shared" si="9"/>
        <v>197</v>
      </c>
    </row>
    <row r="121" spans="1:38" ht="18" x14ac:dyDescent="0.25">
      <c r="A121" s="19">
        <v>9</v>
      </c>
      <c r="C121" s="39">
        <f>IF(D121="","",VLOOKUP('CUADRO GENERADO'!D121,'BASE DATOS CONDUCTORES'!B:C,2,FALSE))</f>
        <v>3516</v>
      </c>
      <c r="D121" s="28">
        <f>IFERROR(VLOOKUP(A121,'BASE DATOS CONDUCTORES'!$Y$4:$AB$403,4,FALSE),"")</f>
        <v>198</v>
      </c>
      <c r="E121" s="34" t="str">
        <f>IF(ISNA(VLOOKUP(D121,SALDOS!C:D,2,FALSE)),"",VLOOKUP(D121,SALDOS!C:D,2,FALSE))</f>
        <v/>
      </c>
      <c r="F121" s="34">
        <f>IF($D121="","",(IF($C121="","",IF(ISNA(SUMIF('1'!$CA:$CA,$C121,'1'!$CB:$CB)),0,SUMIF('1'!$CA:$CA,$C121,'1'!$CB:$CB)))-IF($D121="","",IF(ISNA(SUMIF('1'!$B:$B,$D121,'1'!$L:$L)),0,SUMIF('1'!$B:$B,$D121,'1'!$L:$L)))))</f>
        <v>0</v>
      </c>
      <c r="G121" s="34">
        <f>IF($D121="","",(IF($C121="","",IF(ISNA(SUMIF('2'!$CA:$CA,$C121,'2'!$CB:$CB)),0,SUMIF('2'!$CA:$CA,$C121,'2'!$CB:$CB)))-IF($D121="","",IF(ISNA(SUMIF('2'!$B:$B,$D121,'2'!$L:$L)),0,SUMIF('2'!$B:$B,$D121,'2'!$L:$L)))))</f>
        <v>0</v>
      </c>
      <c r="H121" s="34">
        <f>IF($D121="","",(IF($C121="","",IF(ISNA(SUMIF('3'!$CA:$CA,$C121,'3'!$CB:$CB)),0,SUMIF('3'!$CA:$CA,$C121,'3'!$CB:$CB)))-IF($D121="","",IF(ISNA(SUMIF('3'!$B:$B,$D121,'3'!$L:$L)),0,SUMIF('3'!$B:$B,$D121,'3'!$L:$L)))))</f>
        <v>0</v>
      </c>
      <c r="I121" s="34">
        <f>IF($D121="","",(IF($C121="","",IF(ISNA(SUMIF('4'!$CA:$CA,$C121,'4'!$CB:$CB)),0,SUMIF('4'!$CA:$CA,$C121,'4'!$CB:$CB)))-IF($D121="","",IF(ISNA(SUMIF('4'!$B:$B,$D121,'4'!$L:$L)),0,SUMIF('4'!$B:$B,$D121,'4'!$L:$L)))))</f>
        <v>0</v>
      </c>
      <c r="J121" s="34">
        <f>IF($D121="","",(IF($C121="","",IF(ISNA(SUMIF('5'!$CA:$CA,$C121,'5'!$CB:$CB)),0,SUMIF('5'!$CA:$CA,$C121,'5'!$CB:$CB)))-IF($D121="","",IF(ISNA(SUMIF('5'!$B:$B,$D121,'5'!$L:$L)),0,SUMIF('5'!$B:$B,$D121,'5'!$L:$L)))))</f>
        <v>0</v>
      </c>
      <c r="K121" s="34">
        <f>IF($D121="","",(IF($C121="","",IF(ISNA(SUMIF('6'!$CA:$CA,$C121,'6'!$CB:$CB)),0,SUMIF('6'!$CA:$CA,$C121,'6'!$CB:$CB)))-IF($D121="","",IF(ISNA(SUMIF('6'!$B:$B,$D121,'6'!$L:$L)),0,SUMIF('6'!$B:$B,$D121,'6'!$L:$L)))))</f>
        <v>0</v>
      </c>
      <c r="L121" s="34">
        <f>IF($D121="","",(IF($C121="","",IF(ISNA(SUMIF('7'!$CA:$CA,$C121,'7'!$CB:$CB)),0,SUMIF('7'!$CA:$CA,$C121,'7'!$CB:$CB)))-IF($D121="","",IF(ISNA(SUMIF('7'!$B:$B,$D121,'7'!$L:$L)),0,SUMIF('7'!$B:$B,$D121,'7'!$L:$L)))))</f>
        <v>0</v>
      </c>
      <c r="M121" s="34">
        <f>IF($D121="","",(IF($C121="","",IF(ISNA(SUMIF('8'!$CA:$CA,$C121,'8'!$CB:$CB)),0,SUMIF('8'!$CA:$CA,$C121,'8'!$CB:$CB)))-IF($D121="","",IF(ISNA(SUMIF('8'!$B:$B,$D121,'8'!$L:$L)),0,SUMIF('8'!$B:$B,$D121,'8'!$L:$L)))))</f>
        <v>0</v>
      </c>
      <c r="N121" s="34">
        <f>IF($D121="","",(IF($C121="","",IF(ISNA(SUMIF('9'!$CA:$CA,$C121,'9'!$CB:$CB)),0,SUMIF('9'!$CA:$CA,$C121,'9'!$CB:$CB)))-IF($D121="","",IF(ISNA(SUMIF('9'!$B:$B,$D121,'9'!$L:$L)),0,SUMIF('9'!$B:$B,$D121,'9'!$L:$L)))))</f>
        <v>0</v>
      </c>
      <c r="O121" s="34">
        <f>IF($D121="","",(IF($C121="","",IF(ISNA(SUMIF('10'!$CA:$CA,$C121,'10'!$CB:$CB)),0,SUMIF('10'!$CA:$CA,$C121,'10'!$CB:$CB)))-IF($D121="","",IF(ISNA(SUMIF('10'!$B:$B,$D121,'10'!$L:$L)),0,SUMIF('10'!$B:$B,$D121,'10'!$L:$L)))))</f>
        <v>0</v>
      </c>
      <c r="P121" s="34">
        <f>IF($D121="","",(IF($C121="","",IF(ISNA(SUMIF('11'!$CA:$CA,$C121,'11'!$CB:$CB)),0,SUMIF('11'!$CA:$CA,$C121,'11'!$CB:$CB)))-IF($D121="","",IF(ISNA(SUMIF('11'!$B:$B,$D121,'11'!$L:$L)),0,SUMIF('11'!$B:$B,$D121,'11'!$L:$L)))))</f>
        <v>0</v>
      </c>
      <c r="Q121" s="34">
        <f>IF($D121="","",(IF($C121="","",IF(ISNA(SUMIF('12'!$CA:$CA,$C121,'12'!$CB:$CB)),0,SUMIF('12'!$CA:$CA,$C121,'12'!$CB:$CB)))-IF($D121="","",IF(ISNA(SUMIF('12'!$B:$B,$D121,'12'!$L:$L)),0,SUMIF('12'!$B:$B,$D121,'12'!$L:$L)))))</f>
        <v>0</v>
      </c>
      <c r="R121" s="34">
        <f>IF($D121="","",(IF($C121="","",IF(ISNA(SUMIF('13'!$CA:$CA,$C121,'13'!$CB:$CB)),0,SUMIF('13'!$CA:$CA,$C121,'13'!$CB:$CB)))-IF($D121="","",IF(ISNA(SUMIF('13'!$B:$B,$D121,'13'!$L:$L)),0,SUMIF('13'!$B:$B,$D121,'13'!$L:$L)))))</f>
        <v>0</v>
      </c>
      <c r="S121" s="34">
        <f>IF($D121="","",(IF($C121="","",IF(ISNA(SUMIF('14'!$CA:$CA,$C121,'14'!$CB:$CB)),0,SUMIF('14'!$CA:$CA,$C121,'14'!$CB:$CB)))-IF($D121="","",IF(ISNA(SUMIF('14'!$B:$B,$D121,'14'!$L:$L)),0,SUMIF('14'!$B:$B,$D121,'14'!$L:$L)))))</f>
        <v>0</v>
      </c>
      <c r="T121" s="34">
        <f>IF($D121="","",(IF($C121="","",IF(ISNA(SUMIF('15'!$CA:$CA,$C121,'15'!$CB:$CB)),0,SUMIF('15'!$CA:$CA,$C121,'15'!$CB:$CB)))-IF($D121="","",IF(ISNA(SUMIF('15'!$B:$B,$D121,'15'!$L:$L)),0,SUMIF('15'!$B:$B,$D121,'15'!$L:$L)))))</f>
        <v>0</v>
      </c>
      <c r="U121" s="34">
        <f>IF($D121="","",(IF($C121="","",IF(ISNA(SUMIF('16'!$CA:$CA,$C121,'16'!$CB:$CB)),0,SUMIF('16'!$CA:$CA,$C121,'16'!$CB:$CB)))-IF($D121="","",IF(ISNA(SUMIF('16'!$B:$B,$D121,'16'!$L:$L)),0,SUMIF('16'!$B:$B,$D121,'16'!$L:$L)))))</f>
        <v>0</v>
      </c>
      <c r="V121" s="34">
        <f>IF($D121="","",(IF($C121="","",IF(ISNA(SUMIF('17'!$CA:$CA,$C121,'17'!$CB:$CB)),0,SUMIF('17'!$CA:$CA,$C121,'17'!$CB:$CB)))-IF($D121="","",IF(ISNA(SUMIF('17'!$B:$B,$D121,'17'!$L:$L)),0,SUMIF('17'!$B:$B,$D121,'17'!$L:$L)))))</f>
        <v>0</v>
      </c>
      <c r="W121" s="34">
        <f>IF($D121="","",(IF($C121="","",IF(ISNA(SUMIF('18'!$CA:$CA,$C121,'18'!$CB:$CB)),0,SUMIF('18'!$CA:$CA,$C121,'18'!$CB:$CB)))-IF($D121="","",IF(ISNA(SUMIF('18'!$B:$B,$D121,'18'!$L:$L)),0,SUMIF('18'!$B:$B,$D121,'18'!$L:$L)))))</f>
        <v>0</v>
      </c>
      <c r="X121" s="34">
        <f>IF($D121="","",(IF($C121="","",IF(ISNA(SUMIF('19'!$CA:$CA,$C121,'19'!$CB:$CB)),0,SUMIF('19'!$CA:$CA,$C121,'19'!$CB:$CB)))-IF($D121="","",IF(ISNA(SUMIF('19'!$B:$B,$D121,'19'!$L:$L)),0,SUMIF('19'!$B:$B,$D121,'19'!$L:$L)))))</f>
        <v>0</v>
      </c>
      <c r="Y121" s="34">
        <f>IF($D121="","",(IF($C121="","",IF(ISNA(SUMIF('20'!$CA:$CA,$C121,'20'!$CB:$CB)),0,SUMIF('20'!$CA:$CA,$C121,'20'!$CB:$CB)))-IF($D121="","",IF(ISNA(SUMIF('20'!$B:$B,$D121,'20'!$L:$L)),0,SUMIF('20'!$B:$B,$D121,'20'!$L:$L)))))</f>
        <v>0</v>
      </c>
      <c r="Z121" s="34">
        <f>IF($D121="","",(IF($C121="","",IF(ISNA(SUMIF('21'!$CA:$CA,$C121,'21'!$CB:$CB)),0,SUMIF('21'!$CA:$CA,$C121,'21'!$CB:$CB)))-IF($D121="","",IF(ISNA(SUMIF('21'!$B:$B,$D121,'21'!$L:$L)),0,SUMIF('21'!$B:$B,$D121,'21'!$L:$L)))))</f>
        <v>0</v>
      </c>
      <c r="AA121" s="34">
        <f>IF($D121="","",(IF($C121="","",IF(ISNA(SUMIF('22'!$CA:$CA,$C121,'22'!$CB:$CB)),0,SUMIF('22'!$CA:$CA,$C121,'22'!$CB:$CB)))-IF($D121="","",IF(ISNA(SUMIF('22'!$B:$B,$D121,'22'!$L:$L)),0,SUMIF('22'!$B:$B,$D121,'22'!$L:$L)))))</f>
        <v>0</v>
      </c>
      <c r="AB121" s="34">
        <f>IF($D121="","",(IF($C121="","",IF(ISNA(SUMIF('23'!$CA:$CA,$C121,'23'!$CB:$CB)),0,SUMIF('23'!$CA:$CA,$C121,'23'!$CB:$CB)))-IF($D121="","",IF(ISNA(SUMIF('23'!$B:$B,$D121,'23'!$L:$L)),0,SUMIF('23'!$B:$B,$D121,'23'!$L:$L)))))</f>
        <v>0</v>
      </c>
      <c r="AC121" s="34">
        <f>IF($D121="","",(IF($C121="","",IF(ISNA(SUMIF('24'!$CA:$CA,$C121,'24'!$CB:$CB)),0,SUMIF('24'!$CA:$CA,$C121,'24'!$CB:$CB)))-IF($D121="","",IF(ISNA(SUMIF('24'!$B:$B,$D121,'24'!$L:$L)),0,SUMIF('24'!$B:$B,$D121,'24'!$L:$L)))))</f>
        <v>0</v>
      </c>
      <c r="AD121" s="34">
        <f>IF($D121="","",(IF($C121="","",IF(ISNA(SUMIF('25'!$CA:$CA,$C121,'25'!$CB:$CB)),0,SUMIF('25'!$CA:$CA,$C121,'25'!$CB:$CB)))-IF($D121="","",IF(ISNA(SUMIF('25'!$B:$B,$D121,'25'!$L:$L)),0,SUMIF('25'!$B:$B,$D121,'25'!$L:$L)))))</f>
        <v>0</v>
      </c>
      <c r="AE121" s="34">
        <f>IF($D121="","",(IF($C121="","",IF(ISNA(SUMIF('26'!$CA:$CA,$C121,'26'!$CB:$CB)),0,SUMIF('26'!$CA:$CA,$C121,'26'!$CB:$CB)))-IF($D121="","",IF(ISNA(SUMIF('26'!$B:$B,$D121,'26'!$L:$L)),0,SUMIF('26'!$B:$B,$D121,'26'!$L:$L)))))</f>
        <v>0</v>
      </c>
      <c r="AF121" s="34">
        <f>IF($D121="","",(IF($C121="","",IF(ISNA(SUMIF('27'!$CA:$CA,$C121,'27'!$CB:$CB)),0,SUMIF('27'!$CA:$CA,$C121,'27'!$CB:$CB)))-IF($D121="","",IF(ISNA(SUMIF('27'!$B:$B,$D121,'27'!$L:$L)),0,SUMIF('27'!$B:$B,$D121,'27'!$L:$L)))))</f>
        <v>0</v>
      </c>
      <c r="AG121" s="34">
        <f>IF($D121="","",(IF($C121="","",IF(ISNA(SUMIF('28'!$CA:$CA,$C121,'28'!$CB:$CB)),0,SUMIF('28'!$CA:$CA,$C121,'28'!$CB:$CB)))-IF($D121="","",IF(ISNA(SUMIF('28'!$B:$B,$D121,'28'!$L:$L)),0,SUMIF('28'!$B:$B,$D121,'28'!$L:$L)))))</f>
        <v>0</v>
      </c>
      <c r="AH121" s="34">
        <f>IF($D121="","",(IF($C121="","",IF(ISNA(SUMIF('29'!$CA:$CA,$C121,'29'!$CB:$CB)),0,SUMIF('29'!$CA:$CA,$C121,'29'!$CB:$CB)))-IF($D121="","",IF(ISNA(SUMIF('29'!$B:$B,$D121,'29'!$L:$L)),0,SUMIF('29'!$B:$B,$D121,'29'!$L:$L)))))</f>
        <v>0</v>
      </c>
      <c r="AI121" s="34">
        <f>IF($D121="","",(IF($C121="","",IF(ISNA(SUMIF('30'!$CA:$CA,$C121,'30'!$CB:$CB)),0,SUMIF('30'!$CA:$CA,$C121,'30'!$CB:$CB)))-IF($D121="","",IF(ISNA(SUMIF('30'!$B:$B,$D121,'30'!$L:$L)),0,SUMIF('30'!$B:$B,$D121,'30'!$L:$L)))))</f>
        <v>0</v>
      </c>
      <c r="AJ121" s="34">
        <f>IF($D121="","",(IF($C121="","",IF(ISNA(SUMIF('31'!$CA:$CA,$C121,'31'!$CB:$CB)),0,SUMIF('31'!$CA:$CA,$C121,'31'!$CB:$CB)))-IF($D121="","",IF(ISNA(SUMIF('31'!$B:$B,$D121,'31'!$L:$L)),0,SUMIF('31'!$B:$B,$D121,'31'!$L:$L)))))</f>
        <v>0</v>
      </c>
      <c r="AK121" s="35">
        <f t="shared" si="8"/>
        <v>0</v>
      </c>
      <c r="AL121" s="31">
        <f t="shared" si="9"/>
        <v>198</v>
      </c>
    </row>
    <row r="122" spans="1:38" ht="18" x14ac:dyDescent="0.25">
      <c r="A122" s="19">
        <v>10</v>
      </c>
      <c r="C122" s="39">
        <f>IF(D122="","",VLOOKUP('CUADRO GENERADO'!D122,'BASE DATOS CONDUCTORES'!B:C,2,FALSE))</f>
        <v>3943</v>
      </c>
      <c r="D122" s="28">
        <f>IFERROR(VLOOKUP(A122,'BASE DATOS CONDUCTORES'!$Y$4:$AB$403,4,FALSE),"")</f>
        <v>199</v>
      </c>
      <c r="E122" s="34" t="str">
        <f>IF(ISNA(VLOOKUP(D122,SALDOS!C:D,2,FALSE)),"",VLOOKUP(D122,SALDOS!C:D,2,FALSE))</f>
        <v/>
      </c>
      <c r="F122" s="34">
        <f>IF($D122="","",(IF($C122="","",IF(ISNA(SUMIF('1'!$CA:$CA,$C122,'1'!$CB:$CB)),0,SUMIF('1'!$CA:$CA,$C122,'1'!$CB:$CB)))-IF($D122="","",IF(ISNA(SUMIF('1'!$B:$B,$D122,'1'!$L:$L)),0,SUMIF('1'!$B:$B,$D122,'1'!$L:$L)))))</f>
        <v>0</v>
      </c>
      <c r="G122" s="34">
        <f>IF($D122="","",(IF($C122="","",IF(ISNA(SUMIF('2'!$CA:$CA,$C122,'2'!$CB:$CB)),0,SUMIF('2'!$CA:$CA,$C122,'2'!$CB:$CB)))-IF($D122="","",IF(ISNA(SUMIF('2'!$B:$B,$D122,'2'!$L:$L)),0,SUMIF('2'!$B:$B,$D122,'2'!$L:$L)))))</f>
        <v>0</v>
      </c>
      <c r="H122" s="34">
        <f>IF($D122="","",(IF($C122="","",IF(ISNA(SUMIF('3'!$CA:$CA,$C122,'3'!$CB:$CB)),0,SUMIF('3'!$CA:$CA,$C122,'3'!$CB:$CB)))-IF($D122="","",IF(ISNA(SUMIF('3'!$B:$B,$D122,'3'!$L:$L)),0,SUMIF('3'!$B:$B,$D122,'3'!$L:$L)))))</f>
        <v>0</v>
      </c>
      <c r="I122" s="34">
        <f>IF($D122="","",(IF($C122="","",IF(ISNA(SUMIF('4'!$CA:$CA,$C122,'4'!$CB:$CB)),0,SUMIF('4'!$CA:$CA,$C122,'4'!$CB:$CB)))-IF($D122="","",IF(ISNA(SUMIF('4'!$B:$B,$D122,'4'!$L:$L)),0,SUMIF('4'!$B:$B,$D122,'4'!$L:$L)))))</f>
        <v>0</v>
      </c>
      <c r="J122" s="34">
        <f>IF($D122="","",(IF($C122="","",IF(ISNA(SUMIF('5'!$CA:$CA,$C122,'5'!$CB:$CB)),0,SUMIF('5'!$CA:$CA,$C122,'5'!$CB:$CB)))-IF($D122="","",IF(ISNA(SUMIF('5'!$B:$B,$D122,'5'!$L:$L)),0,SUMIF('5'!$B:$B,$D122,'5'!$L:$L)))))</f>
        <v>0</v>
      </c>
      <c r="K122" s="34">
        <f>IF($D122="","",(IF($C122="","",IF(ISNA(SUMIF('6'!$CA:$CA,$C122,'6'!$CB:$CB)),0,SUMIF('6'!$CA:$CA,$C122,'6'!$CB:$CB)))-IF($D122="","",IF(ISNA(SUMIF('6'!$B:$B,$D122,'6'!$L:$L)),0,SUMIF('6'!$B:$B,$D122,'6'!$L:$L)))))</f>
        <v>0</v>
      </c>
      <c r="L122" s="34">
        <f>IF($D122="","",(IF($C122="","",IF(ISNA(SUMIF('7'!$CA:$CA,$C122,'7'!$CB:$CB)),0,SUMIF('7'!$CA:$CA,$C122,'7'!$CB:$CB)))-IF($D122="","",IF(ISNA(SUMIF('7'!$B:$B,$D122,'7'!$L:$L)),0,SUMIF('7'!$B:$B,$D122,'7'!$L:$L)))))</f>
        <v>0</v>
      </c>
      <c r="M122" s="34">
        <f>IF($D122="","",(IF($C122="","",IF(ISNA(SUMIF('8'!$CA:$CA,$C122,'8'!$CB:$CB)),0,SUMIF('8'!$CA:$CA,$C122,'8'!$CB:$CB)))-IF($D122="","",IF(ISNA(SUMIF('8'!$B:$B,$D122,'8'!$L:$L)),0,SUMIF('8'!$B:$B,$D122,'8'!$L:$L)))))</f>
        <v>0</v>
      </c>
      <c r="N122" s="34">
        <f>IF($D122="","",(IF($C122="","",IF(ISNA(SUMIF('9'!$CA:$CA,$C122,'9'!$CB:$CB)),0,SUMIF('9'!$CA:$CA,$C122,'9'!$CB:$CB)))-IF($D122="","",IF(ISNA(SUMIF('9'!$B:$B,$D122,'9'!$L:$L)),0,SUMIF('9'!$B:$B,$D122,'9'!$L:$L)))))</f>
        <v>0</v>
      </c>
      <c r="O122" s="34">
        <f>IF($D122="","",(IF($C122="","",IF(ISNA(SUMIF('10'!$CA:$CA,$C122,'10'!$CB:$CB)),0,SUMIF('10'!$CA:$CA,$C122,'10'!$CB:$CB)))-IF($D122="","",IF(ISNA(SUMIF('10'!$B:$B,$D122,'10'!$L:$L)),0,SUMIF('10'!$B:$B,$D122,'10'!$L:$L)))))</f>
        <v>0</v>
      </c>
      <c r="P122" s="34">
        <f>IF($D122="","",(IF($C122="","",IF(ISNA(SUMIF('11'!$CA:$CA,$C122,'11'!$CB:$CB)),0,SUMIF('11'!$CA:$CA,$C122,'11'!$CB:$CB)))-IF($D122="","",IF(ISNA(SUMIF('11'!$B:$B,$D122,'11'!$L:$L)),0,SUMIF('11'!$B:$B,$D122,'11'!$L:$L)))))</f>
        <v>0</v>
      </c>
      <c r="Q122" s="34">
        <f>IF($D122="","",(IF($C122="","",IF(ISNA(SUMIF('12'!$CA:$CA,$C122,'12'!$CB:$CB)),0,SUMIF('12'!$CA:$CA,$C122,'12'!$CB:$CB)))-IF($D122="","",IF(ISNA(SUMIF('12'!$B:$B,$D122,'12'!$L:$L)),0,SUMIF('12'!$B:$B,$D122,'12'!$L:$L)))))</f>
        <v>0</v>
      </c>
      <c r="R122" s="34">
        <f>IF($D122="","",(IF($C122="","",IF(ISNA(SUMIF('13'!$CA:$CA,$C122,'13'!$CB:$CB)),0,SUMIF('13'!$CA:$CA,$C122,'13'!$CB:$CB)))-IF($D122="","",IF(ISNA(SUMIF('13'!$B:$B,$D122,'13'!$L:$L)),0,SUMIF('13'!$B:$B,$D122,'13'!$L:$L)))))</f>
        <v>0</v>
      </c>
      <c r="S122" s="34">
        <f>IF($D122="","",(IF($C122="","",IF(ISNA(SUMIF('14'!$CA:$CA,$C122,'14'!$CB:$CB)),0,SUMIF('14'!$CA:$CA,$C122,'14'!$CB:$CB)))-IF($D122="","",IF(ISNA(SUMIF('14'!$B:$B,$D122,'14'!$L:$L)),0,SUMIF('14'!$B:$B,$D122,'14'!$L:$L)))))</f>
        <v>0</v>
      </c>
      <c r="T122" s="34">
        <f>IF($D122="","",(IF($C122="","",IF(ISNA(SUMIF('15'!$CA:$CA,$C122,'15'!$CB:$CB)),0,SUMIF('15'!$CA:$CA,$C122,'15'!$CB:$CB)))-IF($D122="","",IF(ISNA(SUMIF('15'!$B:$B,$D122,'15'!$L:$L)),0,SUMIF('15'!$B:$B,$D122,'15'!$L:$L)))))</f>
        <v>0</v>
      </c>
      <c r="U122" s="34">
        <f>IF($D122="","",(IF($C122="","",IF(ISNA(SUMIF('16'!$CA:$CA,$C122,'16'!$CB:$CB)),0,SUMIF('16'!$CA:$CA,$C122,'16'!$CB:$CB)))-IF($D122="","",IF(ISNA(SUMIF('16'!$B:$B,$D122,'16'!$L:$L)),0,SUMIF('16'!$B:$B,$D122,'16'!$L:$L)))))</f>
        <v>0</v>
      </c>
      <c r="V122" s="34">
        <f>IF($D122="","",(IF($C122="","",IF(ISNA(SUMIF('17'!$CA:$CA,$C122,'17'!$CB:$CB)),0,SUMIF('17'!$CA:$CA,$C122,'17'!$CB:$CB)))-IF($D122="","",IF(ISNA(SUMIF('17'!$B:$B,$D122,'17'!$L:$L)),0,SUMIF('17'!$B:$B,$D122,'17'!$L:$L)))))</f>
        <v>0</v>
      </c>
      <c r="W122" s="34">
        <f>IF($D122="","",(IF($C122="","",IF(ISNA(SUMIF('18'!$CA:$CA,$C122,'18'!$CB:$CB)),0,SUMIF('18'!$CA:$CA,$C122,'18'!$CB:$CB)))-IF($D122="","",IF(ISNA(SUMIF('18'!$B:$B,$D122,'18'!$L:$L)),0,SUMIF('18'!$B:$B,$D122,'18'!$L:$L)))))</f>
        <v>0</v>
      </c>
      <c r="X122" s="34">
        <f>IF($D122="","",(IF($C122="","",IF(ISNA(SUMIF('19'!$CA:$CA,$C122,'19'!$CB:$CB)),0,SUMIF('19'!$CA:$CA,$C122,'19'!$CB:$CB)))-IF($D122="","",IF(ISNA(SUMIF('19'!$B:$B,$D122,'19'!$L:$L)),0,SUMIF('19'!$B:$B,$D122,'19'!$L:$L)))))</f>
        <v>0</v>
      </c>
      <c r="Y122" s="34">
        <f>IF($D122="","",(IF($C122="","",IF(ISNA(SUMIF('20'!$CA:$CA,$C122,'20'!$CB:$CB)),0,SUMIF('20'!$CA:$CA,$C122,'20'!$CB:$CB)))-IF($D122="","",IF(ISNA(SUMIF('20'!$B:$B,$D122,'20'!$L:$L)),0,SUMIF('20'!$B:$B,$D122,'20'!$L:$L)))))</f>
        <v>0</v>
      </c>
      <c r="Z122" s="34">
        <f>IF($D122="","",(IF($C122="","",IF(ISNA(SUMIF('21'!$CA:$CA,$C122,'21'!$CB:$CB)),0,SUMIF('21'!$CA:$CA,$C122,'21'!$CB:$CB)))-IF($D122="","",IF(ISNA(SUMIF('21'!$B:$B,$D122,'21'!$L:$L)),0,SUMIF('21'!$B:$B,$D122,'21'!$L:$L)))))</f>
        <v>0</v>
      </c>
      <c r="AA122" s="34">
        <f>IF($D122="","",(IF($C122="","",IF(ISNA(SUMIF('22'!$CA:$CA,$C122,'22'!$CB:$CB)),0,SUMIF('22'!$CA:$CA,$C122,'22'!$CB:$CB)))-IF($D122="","",IF(ISNA(SUMIF('22'!$B:$B,$D122,'22'!$L:$L)),0,SUMIF('22'!$B:$B,$D122,'22'!$L:$L)))))</f>
        <v>0</v>
      </c>
      <c r="AB122" s="34">
        <f>IF($D122="","",(IF($C122="","",IF(ISNA(SUMIF('23'!$CA:$CA,$C122,'23'!$CB:$CB)),0,SUMIF('23'!$CA:$CA,$C122,'23'!$CB:$CB)))-IF($D122="","",IF(ISNA(SUMIF('23'!$B:$B,$D122,'23'!$L:$L)),0,SUMIF('23'!$B:$B,$D122,'23'!$L:$L)))))</f>
        <v>0</v>
      </c>
      <c r="AC122" s="34">
        <f>IF($D122="","",(IF($C122="","",IF(ISNA(SUMIF('24'!$CA:$CA,$C122,'24'!$CB:$CB)),0,SUMIF('24'!$CA:$CA,$C122,'24'!$CB:$CB)))-IF($D122="","",IF(ISNA(SUMIF('24'!$B:$B,$D122,'24'!$L:$L)),0,SUMIF('24'!$B:$B,$D122,'24'!$L:$L)))))</f>
        <v>0</v>
      </c>
      <c r="AD122" s="34">
        <f>IF($D122="","",(IF($C122="","",IF(ISNA(SUMIF('25'!$CA:$CA,$C122,'25'!$CB:$CB)),0,SUMIF('25'!$CA:$CA,$C122,'25'!$CB:$CB)))-IF($D122="","",IF(ISNA(SUMIF('25'!$B:$B,$D122,'25'!$L:$L)),0,SUMIF('25'!$B:$B,$D122,'25'!$L:$L)))))</f>
        <v>0</v>
      </c>
      <c r="AE122" s="34">
        <f>IF($D122="","",(IF($C122="","",IF(ISNA(SUMIF('26'!$CA:$CA,$C122,'26'!$CB:$CB)),0,SUMIF('26'!$CA:$CA,$C122,'26'!$CB:$CB)))-IF($D122="","",IF(ISNA(SUMIF('26'!$B:$B,$D122,'26'!$L:$L)),0,SUMIF('26'!$B:$B,$D122,'26'!$L:$L)))))</f>
        <v>0</v>
      </c>
      <c r="AF122" s="34">
        <f>IF($D122="","",(IF($C122="","",IF(ISNA(SUMIF('27'!$CA:$CA,$C122,'27'!$CB:$CB)),0,SUMIF('27'!$CA:$CA,$C122,'27'!$CB:$CB)))-IF($D122="","",IF(ISNA(SUMIF('27'!$B:$B,$D122,'27'!$L:$L)),0,SUMIF('27'!$B:$B,$D122,'27'!$L:$L)))))</f>
        <v>0</v>
      </c>
      <c r="AG122" s="34">
        <f>IF($D122="","",(IF($C122="","",IF(ISNA(SUMIF('28'!$CA:$CA,$C122,'28'!$CB:$CB)),0,SUMIF('28'!$CA:$CA,$C122,'28'!$CB:$CB)))-IF($D122="","",IF(ISNA(SUMIF('28'!$B:$B,$D122,'28'!$L:$L)),0,SUMIF('28'!$B:$B,$D122,'28'!$L:$L)))))</f>
        <v>0</v>
      </c>
      <c r="AH122" s="34">
        <f>IF($D122="","",(IF($C122="","",IF(ISNA(SUMIF('29'!$CA:$CA,$C122,'29'!$CB:$CB)),0,SUMIF('29'!$CA:$CA,$C122,'29'!$CB:$CB)))-IF($D122="","",IF(ISNA(SUMIF('29'!$B:$B,$D122,'29'!$L:$L)),0,SUMIF('29'!$B:$B,$D122,'29'!$L:$L)))))</f>
        <v>0</v>
      </c>
      <c r="AI122" s="34">
        <f>IF($D122="","",(IF($C122="","",IF(ISNA(SUMIF('30'!$CA:$CA,$C122,'30'!$CB:$CB)),0,SUMIF('30'!$CA:$CA,$C122,'30'!$CB:$CB)))-IF($D122="","",IF(ISNA(SUMIF('30'!$B:$B,$D122,'30'!$L:$L)),0,SUMIF('30'!$B:$B,$D122,'30'!$L:$L)))))</f>
        <v>0</v>
      </c>
      <c r="AJ122" s="34">
        <f>IF($D122="","",(IF($C122="","",IF(ISNA(SUMIF('31'!$CA:$CA,$C122,'31'!$CB:$CB)),0,SUMIF('31'!$CA:$CA,$C122,'31'!$CB:$CB)))-IF($D122="","",IF(ISNA(SUMIF('31'!$B:$B,$D122,'31'!$L:$L)),0,SUMIF('31'!$B:$B,$D122,'31'!$L:$L)))))</f>
        <v>0</v>
      </c>
      <c r="AK122" s="35">
        <f t="shared" si="8"/>
        <v>0</v>
      </c>
      <c r="AL122" s="31">
        <f t="shared" si="9"/>
        <v>199</v>
      </c>
    </row>
    <row r="123" spans="1:38" ht="18" x14ac:dyDescent="0.25">
      <c r="A123" s="19">
        <v>11</v>
      </c>
      <c r="C123" s="39">
        <f>IF(D123="","",VLOOKUP('CUADRO GENERADO'!D123,'BASE DATOS CONDUCTORES'!B:C,2,FALSE))</f>
        <v>3944</v>
      </c>
      <c r="D123" s="28">
        <f>IFERROR(VLOOKUP(A123,'BASE DATOS CONDUCTORES'!$Y$4:$AB$403,4,FALSE),"")</f>
        <v>200</v>
      </c>
      <c r="E123" s="34" t="str">
        <f>IF(ISNA(VLOOKUP(D123,SALDOS!C:D,2,FALSE)),"",VLOOKUP(D123,SALDOS!C:D,2,FALSE))</f>
        <v/>
      </c>
      <c r="F123" s="34">
        <f>IF($D123="","",(IF($C123="","",IF(ISNA(SUMIF('1'!$CA:$CA,$C123,'1'!$CB:$CB)),0,SUMIF('1'!$CA:$CA,$C123,'1'!$CB:$CB)))-IF($D123="","",IF(ISNA(SUMIF('1'!$B:$B,$D123,'1'!$L:$L)),0,SUMIF('1'!$B:$B,$D123,'1'!$L:$L)))))</f>
        <v>0</v>
      </c>
      <c r="G123" s="34">
        <f>IF($D123="","",(IF($C123="","",IF(ISNA(SUMIF('2'!$CA:$CA,$C123,'2'!$CB:$CB)),0,SUMIF('2'!$CA:$CA,$C123,'2'!$CB:$CB)))-IF($D123="","",IF(ISNA(SUMIF('2'!$B:$B,$D123,'2'!$L:$L)),0,SUMIF('2'!$B:$B,$D123,'2'!$L:$L)))))</f>
        <v>0</v>
      </c>
      <c r="H123" s="34">
        <f>IF($D123="","",(IF($C123="","",IF(ISNA(SUMIF('3'!$CA:$CA,$C123,'3'!$CB:$CB)),0,SUMIF('3'!$CA:$CA,$C123,'3'!$CB:$CB)))-IF($D123="","",IF(ISNA(SUMIF('3'!$B:$B,$D123,'3'!$L:$L)),0,SUMIF('3'!$B:$B,$D123,'3'!$L:$L)))))</f>
        <v>0</v>
      </c>
      <c r="I123" s="34">
        <f>IF($D123="","",(IF($C123="","",IF(ISNA(SUMIF('4'!$CA:$CA,$C123,'4'!$CB:$CB)),0,SUMIF('4'!$CA:$CA,$C123,'4'!$CB:$CB)))-IF($D123="","",IF(ISNA(SUMIF('4'!$B:$B,$D123,'4'!$L:$L)),0,SUMIF('4'!$B:$B,$D123,'4'!$L:$L)))))</f>
        <v>0</v>
      </c>
      <c r="J123" s="34">
        <f>IF($D123="","",(IF($C123="","",IF(ISNA(SUMIF('5'!$CA:$CA,$C123,'5'!$CB:$CB)),0,SUMIF('5'!$CA:$CA,$C123,'5'!$CB:$CB)))-IF($D123="","",IF(ISNA(SUMIF('5'!$B:$B,$D123,'5'!$L:$L)),0,SUMIF('5'!$B:$B,$D123,'5'!$L:$L)))))</f>
        <v>0</v>
      </c>
      <c r="K123" s="34">
        <f>IF($D123="","",(IF($C123="","",IF(ISNA(SUMIF('6'!$CA:$CA,$C123,'6'!$CB:$CB)),0,SUMIF('6'!$CA:$CA,$C123,'6'!$CB:$CB)))-IF($D123="","",IF(ISNA(SUMIF('6'!$B:$B,$D123,'6'!$L:$L)),0,SUMIF('6'!$B:$B,$D123,'6'!$L:$L)))))</f>
        <v>0</v>
      </c>
      <c r="L123" s="34">
        <f>IF($D123="","",(IF($C123="","",IF(ISNA(SUMIF('7'!$CA:$CA,$C123,'7'!$CB:$CB)),0,SUMIF('7'!$CA:$CA,$C123,'7'!$CB:$CB)))-IF($D123="","",IF(ISNA(SUMIF('7'!$B:$B,$D123,'7'!$L:$L)),0,SUMIF('7'!$B:$B,$D123,'7'!$L:$L)))))</f>
        <v>0</v>
      </c>
      <c r="M123" s="34">
        <f>IF($D123="","",(IF($C123="","",IF(ISNA(SUMIF('8'!$CA:$CA,$C123,'8'!$CB:$CB)),0,SUMIF('8'!$CA:$CA,$C123,'8'!$CB:$CB)))-IF($D123="","",IF(ISNA(SUMIF('8'!$B:$B,$D123,'8'!$L:$L)),0,SUMIF('8'!$B:$B,$D123,'8'!$L:$L)))))</f>
        <v>0</v>
      </c>
      <c r="N123" s="34">
        <f>IF($D123="","",(IF($C123="","",IF(ISNA(SUMIF('9'!$CA:$CA,$C123,'9'!$CB:$CB)),0,SUMIF('9'!$CA:$CA,$C123,'9'!$CB:$CB)))-IF($D123="","",IF(ISNA(SUMIF('9'!$B:$B,$D123,'9'!$L:$L)),0,SUMIF('9'!$B:$B,$D123,'9'!$L:$L)))))</f>
        <v>0</v>
      </c>
      <c r="O123" s="34">
        <f>IF($D123="","",(IF($C123="","",IF(ISNA(SUMIF('10'!$CA:$CA,$C123,'10'!$CB:$CB)),0,SUMIF('10'!$CA:$CA,$C123,'10'!$CB:$CB)))-IF($D123="","",IF(ISNA(SUMIF('10'!$B:$B,$D123,'10'!$L:$L)),0,SUMIF('10'!$B:$B,$D123,'10'!$L:$L)))))</f>
        <v>0</v>
      </c>
      <c r="P123" s="34">
        <f>IF($D123="","",(IF($C123="","",IF(ISNA(SUMIF('11'!$CA:$CA,$C123,'11'!$CB:$CB)),0,SUMIF('11'!$CA:$CA,$C123,'11'!$CB:$CB)))-IF($D123="","",IF(ISNA(SUMIF('11'!$B:$B,$D123,'11'!$L:$L)),0,SUMIF('11'!$B:$B,$D123,'11'!$L:$L)))))</f>
        <v>0</v>
      </c>
      <c r="Q123" s="34">
        <f>IF($D123="","",(IF($C123="","",IF(ISNA(SUMIF('12'!$CA:$CA,$C123,'12'!$CB:$CB)),0,SUMIF('12'!$CA:$CA,$C123,'12'!$CB:$CB)))-IF($D123="","",IF(ISNA(SUMIF('12'!$B:$B,$D123,'12'!$L:$L)),0,SUMIF('12'!$B:$B,$D123,'12'!$L:$L)))))</f>
        <v>0</v>
      </c>
      <c r="R123" s="34">
        <f>IF($D123="","",(IF($C123="","",IF(ISNA(SUMIF('13'!$CA:$CA,$C123,'13'!$CB:$CB)),0,SUMIF('13'!$CA:$CA,$C123,'13'!$CB:$CB)))-IF($D123="","",IF(ISNA(SUMIF('13'!$B:$B,$D123,'13'!$L:$L)),0,SUMIF('13'!$B:$B,$D123,'13'!$L:$L)))))</f>
        <v>0</v>
      </c>
      <c r="S123" s="34">
        <f>IF($D123="","",(IF($C123="","",IF(ISNA(SUMIF('14'!$CA:$CA,$C123,'14'!$CB:$CB)),0,SUMIF('14'!$CA:$CA,$C123,'14'!$CB:$CB)))-IF($D123="","",IF(ISNA(SUMIF('14'!$B:$B,$D123,'14'!$L:$L)),0,SUMIF('14'!$B:$B,$D123,'14'!$L:$L)))))</f>
        <v>0</v>
      </c>
      <c r="T123" s="34">
        <f>IF($D123="","",(IF($C123="","",IF(ISNA(SUMIF('15'!$CA:$CA,$C123,'15'!$CB:$CB)),0,SUMIF('15'!$CA:$CA,$C123,'15'!$CB:$CB)))-IF($D123="","",IF(ISNA(SUMIF('15'!$B:$B,$D123,'15'!$L:$L)),0,SUMIF('15'!$B:$B,$D123,'15'!$L:$L)))))</f>
        <v>0</v>
      </c>
      <c r="U123" s="34">
        <f>IF($D123="","",(IF($C123="","",IF(ISNA(SUMIF('16'!$CA:$CA,$C123,'16'!$CB:$CB)),0,SUMIF('16'!$CA:$CA,$C123,'16'!$CB:$CB)))-IF($D123="","",IF(ISNA(SUMIF('16'!$B:$B,$D123,'16'!$L:$L)),0,SUMIF('16'!$B:$B,$D123,'16'!$L:$L)))))</f>
        <v>0</v>
      </c>
      <c r="V123" s="34">
        <f>IF($D123="","",(IF($C123="","",IF(ISNA(SUMIF('17'!$CA:$CA,$C123,'17'!$CB:$CB)),0,SUMIF('17'!$CA:$CA,$C123,'17'!$CB:$CB)))-IF($D123="","",IF(ISNA(SUMIF('17'!$B:$B,$D123,'17'!$L:$L)),0,SUMIF('17'!$B:$B,$D123,'17'!$L:$L)))))</f>
        <v>0</v>
      </c>
      <c r="W123" s="34">
        <f>IF($D123="","",(IF($C123="","",IF(ISNA(SUMIF('18'!$CA:$CA,$C123,'18'!$CB:$CB)),0,SUMIF('18'!$CA:$CA,$C123,'18'!$CB:$CB)))-IF($D123="","",IF(ISNA(SUMIF('18'!$B:$B,$D123,'18'!$L:$L)),0,SUMIF('18'!$B:$B,$D123,'18'!$L:$L)))))</f>
        <v>0</v>
      </c>
      <c r="X123" s="34">
        <f>IF($D123="","",(IF($C123="","",IF(ISNA(SUMIF('19'!$CA:$CA,$C123,'19'!$CB:$CB)),0,SUMIF('19'!$CA:$CA,$C123,'19'!$CB:$CB)))-IF($D123="","",IF(ISNA(SUMIF('19'!$B:$B,$D123,'19'!$L:$L)),0,SUMIF('19'!$B:$B,$D123,'19'!$L:$L)))))</f>
        <v>0</v>
      </c>
      <c r="Y123" s="34">
        <f>IF($D123="","",(IF($C123="","",IF(ISNA(SUMIF('20'!$CA:$CA,$C123,'20'!$CB:$CB)),0,SUMIF('20'!$CA:$CA,$C123,'20'!$CB:$CB)))-IF($D123="","",IF(ISNA(SUMIF('20'!$B:$B,$D123,'20'!$L:$L)),0,SUMIF('20'!$B:$B,$D123,'20'!$L:$L)))))</f>
        <v>0</v>
      </c>
      <c r="Z123" s="34">
        <f>IF($D123="","",(IF($C123="","",IF(ISNA(SUMIF('21'!$CA:$CA,$C123,'21'!$CB:$CB)),0,SUMIF('21'!$CA:$CA,$C123,'21'!$CB:$CB)))-IF($D123="","",IF(ISNA(SUMIF('21'!$B:$B,$D123,'21'!$L:$L)),0,SUMIF('21'!$B:$B,$D123,'21'!$L:$L)))))</f>
        <v>0</v>
      </c>
      <c r="AA123" s="34">
        <f>IF($D123="","",(IF($C123="","",IF(ISNA(SUMIF('22'!$CA:$CA,$C123,'22'!$CB:$CB)),0,SUMIF('22'!$CA:$CA,$C123,'22'!$CB:$CB)))-IF($D123="","",IF(ISNA(SUMIF('22'!$B:$B,$D123,'22'!$L:$L)),0,SUMIF('22'!$B:$B,$D123,'22'!$L:$L)))))</f>
        <v>0</v>
      </c>
      <c r="AB123" s="34">
        <f>IF($D123="","",(IF($C123="","",IF(ISNA(SUMIF('23'!$CA:$CA,$C123,'23'!$CB:$CB)),0,SUMIF('23'!$CA:$CA,$C123,'23'!$CB:$CB)))-IF($D123="","",IF(ISNA(SUMIF('23'!$B:$B,$D123,'23'!$L:$L)),0,SUMIF('23'!$B:$B,$D123,'23'!$L:$L)))))</f>
        <v>0</v>
      </c>
      <c r="AC123" s="34">
        <f>IF($D123="","",(IF($C123="","",IF(ISNA(SUMIF('24'!$CA:$CA,$C123,'24'!$CB:$CB)),0,SUMIF('24'!$CA:$CA,$C123,'24'!$CB:$CB)))-IF($D123="","",IF(ISNA(SUMIF('24'!$B:$B,$D123,'24'!$L:$L)),0,SUMIF('24'!$B:$B,$D123,'24'!$L:$L)))))</f>
        <v>0</v>
      </c>
      <c r="AD123" s="34">
        <f>IF($D123="","",(IF($C123="","",IF(ISNA(SUMIF('25'!$CA:$CA,$C123,'25'!$CB:$CB)),0,SUMIF('25'!$CA:$CA,$C123,'25'!$CB:$CB)))-IF($D123="","",IF(ISNA(SUMIF('25'!$B:$B,$D123,'25'!$L:$L)),0,SUMIF('25'!$B:$B,$D123,'25'!$L:$L)))))</f>
        <v>0</v>
      </c>
      <c r="AE123" s="34">
        <f>IF($D123="","",(IF($C123="","",IF(ISNA(SUMIF('26'!$CA:$CA,$C123,'26'!$CB:$CB)),0,SUMIF('26'!$CA:$CA,$C123,'26'!$CB:$CB)))-IF($D123="","",IF(ISNA(SUMIF('26'!$B:$B,$D123,'26'!$L:$L)),0,SUMIF('26'!$B:$B,$D123,'26'!$L:$L)))))</f>
        <v>0</v>
      </c>
      <c r="AF123" s="34">
        <f>IF($D123="","",(IF($C123="","",IF(ISNA(SUMIF('27'!$CA:$CA,$C123,'27'!$CB:$CB)),0,SUMIF('27'!$CA:$CA,$C123,'27'!$CB:$CB)))-IF($D123="","",IF(ISNA(SUMIF('27'!$B:$B,$D123,'27'!$L:$L)),0,SUMIF('27'!$B:$B,$D123,'27'!$L:$L)))))</f>
        <v>0</v>
      </c>
      <c r="AG123" s="34">
        <f>IF($D123="","",(IF($C123="","",IF(ISNA(SUMIF('28'!$CA:$CA,$C123,'28'!$CB:$CB)),0,SUMIF('28'!$CA:$CA,$C123,'28'!$CB:$CB)))-IF($D123="","",IF(ISNA(SUMIF('28'!$B:$B,$D123,'28'!$L:$L)),0,SUMIF('28'!$B:$B,$D123,'28'!$L:$L)))))</f>
        <v>0</v>
      </c>
      <c r="AH123" s="34">
        <f>IF($D123="","",(IF($C123="","",IF(ISNA(SUMIF('29'!$CA:$CA,$C123,'29'!$CB:$CB)),0,SUMIF('29'!$CA:$CA,$C123,'29'!$CB:$CB)))-IF($D123="","",IF(ISNA(SUMIF('29'!$B:$B,$D123,'29'!$L:$L)),0,SUMIF('29'!$B:$B,$D123,'29'!$L:$L)))))</f>
        <v>0</v>
      </c>
      <c r="AI123" s="34">
        <f>IF($D123="","",(IF($C123="","",IF(ISNA(SUMIF('30'!$CA:$CA,$C123,'30'!$CB:$CB)),0,SUMIF('30'!$CA:$CA,$C123,'30'!$CB:$CB)))-IF($D123="","",IF(ISNA(SUMIF('30'!$B:$B,$D123,'30'!$L:$L)),0,SUMIF('30'!$B:$B,$D123,'30'!$L:$L)))))</f>
        <v>0</v>
      </c>
      <c r="AJ123" s="34">
        <f>IF($D123="","",(IF($C123="","",IF(ISNA(SUMIF('31'!$CA:$CA,$C123,'31'!$CB:$CB)),0,SUMIF('31'!$CA:$CA,$C123,'31'!$CB:$CB)))-IF($D123="","",IF(ISNA(SUMIF('31'!$B:$B,$D123,'31'!$L:$L)),0,SUMIF('31'!$B:$B,$D123,'31'!$L:$L)))))</f>
        <v>0</v>
      </c>
      <c r="AK123" s="35">
        <f t="shared" si="8"/>
        <v>0</v>
      </c>
      <c r="AL123" s="31">
        <f t="shared" si="9"/>
        <v>200</v>
      </c>
    </row>
    <row r="124" spans="1:38" ht="18" x14ac:dyDescent="0.25">
      <c r="A124" s="19">
        <v>12</v>
      </c>
      <c r="C124" s="39">
        <f>IF(D124="","",VLOOKUP('CUADRO GENERADO'!D124,'BASE DATOS CONDUCTORES'!B:C,2,FALSE))</f>
        <v>1895</v>
      </c>
      <c r="D124" s="28">
        <f>IFERROR(VLOOKUP(A124,'BASE DATOS CONDUCTORES'!$Y$4:$AB$403,4,FALSE),"")</f>
        <v>220</v>
      </c>
      <c r="E124" s="34" t="str">
        <f>IF(ISNA(VLOOKUP(D124,SALDOS!C:D,2,FALSE)),"",VLOOKUP(D124,SALDOS!C:D,2,FALSE))</f>
        <v/>
      </c>
      <c r="F124" s="34">
        <f>IF($D124="","",(IF($C124="","",IF(ISNA(SUMIF('1'!$CA:$CA,$C124,'1'!$CB:$CB)),0,SUMIF('1'!$CA:$CA,$C124,'1'!$CB:$CB)))-IF($D124="","",IF(ISNA(SUMIF('1'!$B:$B,$D124,'1'!$L:$L)),0,SUMIF('1'!$B:$B,$D124,'1'!$L:$L)))))</f>
        <v>0</v>
      </c>
      <c r="G124" s="34">
        <f>IF($D124="","",(IF($C124="","",IF(ISNA(SUMIF('2'!$CA:$CA,$C124,'2'!$CB:$CB)),0,SUMIF('2'!$CA:$CA,$C124,'2'!$CB:$CB)))-IF($D124="","",IF(ISNA(SUMIF('2'!$B:$B,$D124,'2'!$L:$L)),0,SUMIF('2'!$B:$B,$D124,'2'!$L:$L)))))</f>
        <v>0</v>
      </c>
      <c r="H124" s="34">
        <f>IF($D124="","",(IF($C124="","",IF(ISNA(SUMIF('3'!$CA:$CA,$C124,'3'!$CB:$CB)),0,SUMIF('3'!$CA:$CA,$C124,'3'!$CB:$CB)))-IF($D124="","",IF(ISNA(SUMIF('3'!$B:$B,$D124,'3'!$L:$L)),0,SUMIF('3'!$B:$B,$D124,'3'!$L:$L)))))</f>
        <v>0</v>
      </c>
      <c r="I124" s="34">
        <f>IF($D124="","",(IF($C124="","",IF(ISNA(SUMIF('4'!$CA:$CA,$C124,'4'!$CB:$CB)),0,SUMIF('4'!$CA:$CA,$C124,'4'!$CB:$CB)))-IF($D124="","",IF(ISNA(SUMIF('4'!$B:$B,$D124,'4'!$L:$L)),0,SUMIF('4'!$B:$B,$D124,'4'!$L:$L)))))</f>
        <v>0</v>
      </c>
      <c r="J124" s="34">
        <f>IF($D124="","",(IF($C124="","",IF(ISNA(SUMIF('5'!$CA:$CA,$C124,'5'!$CB:$CB)),0,SUMIF('5'!$CA:$CA,$C124,'5'!$CB:$CB)))-IF($D124="","",IF(ISNA(SUMIF('5'!$B:$B,$D124,'5'!$L:$L)),0,SUMIF('5'!$B:$B,$D124,'5'!$L:$L)))))</f>
        <v>0</v>
      </c>
      <c r="K124" s="34">
        <f>IF($D124="","",(IF($C124="","",IF(ISNA(SUMIF('6'!$CA:$CA,$C124,'6'!$CB:$CB)),0,SUMIF('6'!$CA:$CA,$C124,'6'!$CB:$CB)))-IF($D124="","",IF(ISNA(SUMIF('6'!$B:$B,$D124,'6'!$L:$L)),0,SUMIF('6'!$B:$B,$D124,'6'!$L:$L)))))</f>
        <v>0</v>
      </c>
      <c r="L124" s="34">
        <f>IF($D124="","",(IF($C124="","",IF(ISNA(SUMIF('7'!$CA:$CA,$C124,'7'!$CB:$CB)),0,SUMIF('7'!$CA:$CA,$C124,'7'!$CB:$CB)))-IF($D124="","",IF(ISNA(SUMIF('7'!$B:$B,$D124,'7'!$L:$L)),0,SUMIF('7'!$B:$B,$D124,'7'!$L:$L)))))</f>
        <v>0</v>
      </c>
      <c r="M124" s="34">
        <f>IF($D124="","",(IF($C124="","",IF(ISNA(SUMIF('8'!$CA:$CA,$C124,'8'!$CB:$CB)),0,SUMIF('8'!$CA:$CA,$C124,'8'!$CB:$CB)))-IF($D124="","",IF(ISNA(SUMIF('8'!$B:$B,$D124,'8'!$L:$L)),0,SUMIF('8'!$B:$B,$D124,'8'!$L:$L)))))</f>
        <v>0</v>
      </c>
      <c r="N124" s="34">
        <f>IF($D124="","",(IF($C124="","",IF(ISNA(SUMIF('9'!$CA:$CA,$C124,'9'!$CB:$CB)),0,SUMIF('9'!$CA:$CA,$C124,'9'!$CB:$CB)))-IF($D124="","",IF(ISNA(SUMIF('9'!$B:$B,$D124,'9'!$L:$L)),0,SUMIF('9'!$B:$B,$D124,'9'!$L:$L)))))</f>
        <v>0</v>
      </c>
      <c r="O124" s="34">
        <f>IF($D124="","",(IF($C124="","",IF(ISNA(SUMIF('10'!$CA:$CA,$C124,'10'!$CB:$CB)),0,SUMIF('10'!$CA:$CA,$C124,'10'!$CB:$CB)))-IF($D124="","",IF(ISNA(SUMIF('10'!$B:$B,$D124,'10'!$L:$L)),0,SUMIF('10'!$B:$B,$D124,'10'!$L:$L)))))</f>
        <v>0</v>
      </c>
      <c r="P124" s="34">
        <f>IF($D124="","",(IF($C124="","",IF(ISNA(SUMIF('11'!$CA:$CA,$C124,'11'!$CB:$CB)),0,SUMIF('11'!$CA:$CA,$C124,'11'!$CB:$CB)))-IF($D124="","",IF(ISNA(SUMIF('11'!$B:$B,$D124,'11'!$L:$L)),0,SUMIF('11'!$B:$B,$D124,'11'!$L:$L)))))</f>
        <v>0</v>
      </c>
      <c r="Q124" s="34">
        <f>IF($D124="","",(IF($C124="","",IF(ISNA(SUMIF('12'!$CA:$CA,$C124,'12'!$CB:$CB)),0,SUMIF('12'!$CA:$CA,$C124,'12'!$CB:$CB)))-IF($D124="","",IF(ISNA(SUMIF('12'!$B:$B,$D124,'12'!$L:$L)),0,SUMIF('12'!$B:$B,$D124,'12'!$L:$L)))))</f>
        <v>0</v>
      </c>
      <c r="R124" s="34">
        <f>IF($D124="","",(IF($C124="","",IF(ISNA(SUMIF('13'!$CA:$CA,$C124,'13'!$CB:$CB)),0,SUMIF('13'!$CA:$CA,$C124,'13'!$CB:$CB)))-IF($D124="","",IF(ISNA(SUMIF('13'!$B:$B,$D124,'13'!$L:$L)),0,SUMIF('13'!$B:$B,$D124,'13'!$L:$L)))))</f>
        <v>0</v>
      </c>
      <c r="S124" s="34">
        <f>IF($D124="","",(IF($C124="","",IF(ISNA(SUMIF('14'!$CA:$CA,$C124,'14'!$CB:$CB)),0,SUMIF('14'!$CA:$CA,$C124,'14'!$CB:$CB)))-IF($D124="","",IF(ISNA(SUMIF('14'!$B:$B,$D124,'14'!$L:$L)),0,SUMIF('14'!$B:$B,$D124,'14'!$L:$L)))))</f>
        <v>0</v>
      </c>
      <c r="T124" s="34">
        <f>IF($D124="","",(IF($C124="","",IF(ISNA(SUMIF('15'!$CA:$CA,$C124,'15'!$CB:$CB)),0,SUMIF('15'!$CA:$CA,$C124,'15'!$CB:$CB)))-IF($D124="","",IF(ISNA(SUMIF('15'!$B:$B,$D124,'15'!$L:$L)),0,SUMIF('15'!$B:$B,$D124,'15'!$L:$L)))))</f>
        <v>0</v>
      </c>
      <c r="U124" s="34">
        <f>IF($D124="","",(IF($C124="","",IF(ISNA(SUMIF('16'!$CA:$CA,$C124,'16'!$CB:$CB)),0,SUMIF('16'!$CA:$CA,$C124,'16'!$CB:$CB)))-IF($D124="","",IF(ISNA(SUMIF('16'!$B:$B,$D124,'16'!$L:$L)),0,SUMIF('16'!$B:$B,$D124,'16'!$L:$L)))))</f>
        <v>0</v>
      </c>
      <c r="V124" s="34">
        <f>IF($D124="","",(IF($C124="","",IF(ISNA(SUMIF('17'!$CA:$CA,$C124,'17'!$CB:$CB)),0,SUMIF('17'!$CA:$CA,$C124,'17'!$CB:$CB)))-IF($D124="","",IF(ISNA(SUMIF('17'!$B:$B,$D124,'17'!$L:$L)),0,SUMIF('17'!$B:$B,$D124,'17'!$L:$L)))))</f>
        <v>0</v>
      </c>
      <c r="W124" s="34">
        <f>IF($D124="","",(IF($C124="","",IF(ISNA(SUMIF('18'!$CA:$CA,$C124,'18'!$CB:$CB)),0,SUMIF('18'!$CA:$CA,$C124,'18'!$CB:$CB)))-IF($D124="","",IF(ISNA(SUMIF('18'!$B:$B,$D124,'18'!$L:$L)),0,SUMIF('18'!$B:$B,$D124,'18'!$L:$L)))))</f>
        <v>0</v>
      </c>
      <c r="X124" s="34">
        <f>IF($D124="","",(IF($C124="","",IF(ISNA(SUMIF('19'!$CA:$CA,$C124,'19'!$CB:$CB)),0,SUMIF('19'!$CA:$CA,$C124,'19'!$CB:$CB)))-IF($D124="","",IF(ISNA(SUMIF('19'!$B:$B,$D124,'19'!$L:$L)),0,SUMIF('19'!$B:$B,$D124,'19'!$L:$L)))))</f>
        <v>0</v>
      </c>
      <c r="Y124" s="34">
        <f>IF($D124="","",(IF($C124="","",IF(ISNA(SUMIF('20'!$CA:$CA,$C124,'20'!$CB:$CB)),0,SUMIF('20'!$CA:$CA,$C124,'20'!$CB:$CB)))-IF($D124="","",IF(ISNA(SUMIF('20'!$B:$B,$D124,'20'!$L:$L)),0,SUMIF('20'!$B:$B,$D124,'20'!$L:$L)))))</f>
        <v>0</v>
      </c>
      <c r="Z124" s="34">
        <f>IF($D124="","",(IF($C124="","",IF(ISNA(SUMIF('21'!$CA:$CA,$C124,'21'!$CB:$CB)),0,SUMIF('21'!$CA:$CA,$C124,'21'!$CB:$CB)))-IF($D124="","",IF(ISNA(SUMIF('21'!$B:$B,$D124,'21'!$L:$L)),0,SUMIF('21'!$B:$B,$D124,'21'!$L:$L)))))</f>
        <v>0</v>
      </c>
      <c r="AA124" s="34">
        <f>IF($D124="","",(IF($C124="","",IF(ISNA(SUMIF('22'!$CA:$CA,$C124,'22'!$CB:$CB)),0,SUMIF('22'!$CA:$CA,$C124,'22'!$CB:$CB)))-IF($D124="","",IF(ISNA(SUMIF('22'!$B:$B,$D124,'22'!$L:$L)),0,SUMIF('22'!$B:$B,$D124,'22'!$L:$L)))))</f>
        <v>0</v>
      </c>
      <c r="AB124" s="34">
        <f>IF($D124="","",(IF($C124="","",IF(ISNA(SUMIF('23'!$CA:$CA,$C124,'23'!$CB:$CB)),0,SUMIF('23'!$CA:$CA,$C124,'23'!$CB:$CB)))-IF($D124="","",IF(ISNA(SUMIF('23'!$B:$B,$D124,'23'!$L:$L)),0,SUMIF('23'!$B:$B,$D124,'23'!$L:$L)))))</f>
        <v>0</v>
      </c>
      <c r="AC124" s="34">
        <f>IF($D124="","",(IF($C124="","",IF(ISNA(SUMIF('24'!$CA:$CA,$C124,'24'!$CB:$CB)),0,SUMIF('24'!$CA:$CA,$C124,'24'!$CB:$CB)))-IF($D124="","",IF(ISNA(SUMIF('24'!$B:$B,$D124,'24'!$L:$L)),0,SUMIF('24'!$B:$B,$D124,'24'!$L:$L)))))</f>
        <v>0</v>
      </c>
      <c r="AD124" s="34">
        <f>IF($D124="","",(IF($C124="","",IF(ISNA(SUMIF('25'!$CA:$CA,$C124,'25'!$CB:$CB)),0,SUMIF('25'!$CA:$CA,$C124,'25'!$CB:$CB)))-IF($D124="","",IF(ISNA(SUMIF('25'!$B:$B,$D124,'25'!$L:$L)),0,SUMIF('25'!$B:$B,$D124,'25'!$L:$L)))))</f>
        <v>0</v>
      </c>
      <c r="AE124" s="34">
        <f>IF($D124="","",(IF($C124="","",IF(ISNA(SUMIF('26'!$CA:$CA,$C124,'26'!$CB:$CB)),0,SUMIF('26'!$CA:$CA,$C124,'26'!$CB:$CB)))-IF($D124="","",IF(ISNA(SUMIF('26'!$B:$B,$D124,'26'!$L:$L)),0,SUMIF('26'!$B:$B,$D124,'26'!$L:$L)))))</f>
        <v>0</v>
      </c>
      <c r="AF124" s="34">
        <f>IF($D124="","",(IF($C124="","",IF(ISNA(SUMIF('27'!$CA:$CA,$C124,'27'!$CB:$CB)),0,SUMIF('27'!$CA:$CA,$C124,'27'!$CB:$CB)))-IF($D124="","",IF(ISNA(SUMIF('27'!$B:$B,$D124,'27'!$L:$L)),0,SUMIF('27'!$B:$B,$D124,'27'!$L:$L)))))</f>
        <v>0</v>
      </c>
      <c r="AG124" s="34">
        <f>IF($D124="","",(IF($C124="","",IF(ISNA(SUMIF('28'!$CA:$CA,$C124,'28'!$CB:$CB)),0,SUMIF('28'!$CA:$CA,$C124,'28'!$CB:$CB)))-IF($D124="","",IF(ISNA(SUMIF('28'!$B:$B,$D124,'28'!$L:$L)),0,SUMIF('28'!$B:$B,$D124,'28'!$L:$L)))))</f>
        <v>0</v>
      </c>
      <c r="AH124" s="34">
        <f>IF($D124="","",(IF($C124="","",IF(ISNA(SUMIF('29'!$CA:$CA,$C124,'29'!$CB:$CB)),0,SUMIF('29'!$CA:$CA,$C124,'29'!$CB:$CB)))-IF($D124="","",IF(ISNA(SUMIF('29'!$B:$B,$D124,'29'!$L:$L)),0,SUMIF('29'!$B:$B,$D124,'29'!$L:$L)))))</f>
        <v>0</v>
      </c>
      <c r="AI124" s="34">
        <f>IF($D124="","",(IF($C124="","",IF(ISNA(SUMIF('30'!$CA:$CA,$C124,'30'!$CB:$CB)),0,SUMIF('30'!$CA:$CA,$C124,'30'!$CB:$CB)))-IF($D124="","",IF(ISNA(SUMIF('30'!$B:$B,$D124,'30'!$L:$L)),0,SUMIF('30'!$B:$B,$D124,'30'!$L:$L)))))</f>
        <v>0</v>
      </c>
      <c r="AJ124" s="34">
        <f>IF($D124="","",(IF($C124="","",IF(ISNA(SUMIF('31'!$CA:$CA,$C124,'31'!$CB:$CB)),0,SUMIF('31'!$CA:$CA,$C124,'31'!$CB:$CB)))-IF($D124="","",IF(ISNA(SUMIF('31'!$B:$B,$D124,'31'!$L:$L)),0,SUMIF('31'!$B:$B,$D124,'31'!$L:$L)))))</f>
        <v>0</v>
      </c>
      <c r="AK124" s="35">
        <f t="shared" si="8"/>
        <v>0</v>
      </c>
      <c r="AL124" s="31">
        <f t="shared" si="9"/>
        <v>220</v>
      </c>
    </row>
    <row r="125" spans="1:38" ht="18" x14ac:dyDescent="0.25">
      <c r="A125" s="19">
        <v>13</v>
      </c>
      <c r="C125" s="39">
        <f>IF(D125="","",VLOOKUP('CUADRO GENERADO'!D125,'BASE DATOS CONDUCTORES'!B:C,2,FALSE))</f>
        <v>1982</v>
      </c>
      <c r="D125" s="28">
        <f>IFERROR(VLOOKUP(A125,'BASE DATOS CONDUCTORES'!$Y$4:$AB$403,4,FALSE),"")</f>
        <v>246</v>
      </c>
      <c r="E125" s="34" t="str">
        <f>IF(ISNA(VLOOKUP(D125,SALDOS!C:D,2,FALSE)),"",VLOOKUP(D125,SALDOS!C:D,2,FALSE))</f>
        <v/>
      </c>
      <c r="F125" s="34">
        <f>IF($D125="","",(IF($C125="","",IF(ISNA(SUMIF('1'!$CA:$CA,$C125,'1'!$CB:$CB)),0,SUMIF('1'!$CA:$CA,$C125,'1'!$CB:$CB)))-IF($D125="","",IF(ISNA(SUMIF('1'!$B:$B,$D125,'1'!$L:$L)),0,SUMIF('1'!$B:$B,$D125,'1'!$L:$L)))))</f>
        <v>0</v>
      </c>
      <c r="G125" s="34">
        <f>IF($D125="","",(IF($C125="","",IF(ISNA(SUMIF('2'!$CA:$CA,$C125,'2'!$CB:$CB)),0,SUMIF('2'!$CA:$CA,$C125,'2'!$CB:$CB)))-IF($D125="","",IF(ISNA(SUMIF('2'!$B:$B,$D125,'2'!$L:$L)),0,SUMIF('2'!$B:$B,$D125,'2'!$L:$L)))))</f>
        <v>0</v>
      </c>
      <c r="H125" s="34">
        <f>IF($D125="","",(IF($C125="","",IF(ISNA(SUMIF('3'!$CA:$CA,$C125,'3'!$CB:$CB)),0,SUMIF('3'!$CA:$CA,$C125,'3'!$CB:$CB)))-IF($D125="","",IF(ISNA(SUMIF('3'!$B:$B,$D125,'3'!$L:$L)),0,SUMIF('3'!$B:$B,$D125,'3'!$L:$L)))))</f>
        <v>0</v>
      </c>
      <c r="I125" s="34">
        <f>IF($D125="","",(IF($C125="","",IF(ISNA(SUMIF('4'!$CA:$CA,$C125,'4'!$CB:$CB)),0,SUMIF('4'!$CA:$CA,$C125,'4'!$CB:$CB)))-IF($D125="","",IF(ISNA(SUMIF('4'!$B:$B,$D125,'4'!$L:$L)),0,SUMIF('4'!$B:$B,$D125,'4'!$L:$L)))))</f>
        <v>0</v>
      </c>
      <c r="J125" s="34">
        <f>IF($D125="","",(IF($C125="","",IF(ISNA(SUMIF('5'!$CA:$CA,$C125,'5'!$CB:$CB)),0,SUMIF('5'!$CA:$CA,$C125,'5'!$CB:$CB)))-IF($D125="","",IF(ISNA(SUMIF('5'!$B:$B,$D125,'5'!$L:$L)),0,SUMIF('5'!$B:$B,$D125,'5'!$L:$L)))))</f>
        <v>0</v>
      </c>
      <c r="K125" s="34">
        <f>IF($D125="","",(IF($C125="","",IF(ISNA(SUMIF('6'!$CA:$CA,$C125,'6'!$CB:$CB)),0,SUMIF('6'!$CA:$CA,$C125,'6'!$CB:$CB)))-IF($D125="","",IF(ISNA(SUMIF('6'!$B:$B,$D125,'6'!$L:$L)),0,SUMIF('6'!$B:$B,$D125,'6'!$L:$L)))))</f>
        <v>0</v>
      </c>
      <c r="L125" s="34">
        <f>IF($D125="","",(IF($C125="","",IF(ISNA(SUMIF('7'!$CA:$CA,$C125,'7'!$CB:$CB)),0,SUMIF('7'!$CA:$CA,$C125,'7'!$CB:$CB)))-IF($D125="","",IF(ISNA(SUMIF('7'!$B:$B,$D125,'7'!$L:$L)),0,SUMIF('7'!$B:$B,$D125,'7'!$L:$L)))))</f>
        <v>0</v>
      </c>
      <c r="M125" s="34">
        <f>IF($D125="","",(IF($C125="","",IF(ISNA(SUMIF('8'!$CA:$CA,$C125,'8'!$CB:$CB)),0,SUMIF('8'!$CA:$CA,$C125,'8'!$CB:$CB)))-IF($D125="","",IF(ISNA(SUMIF('8'!$B:$B,$D125,'8'!$L:$L)),0,SUMIF('8'!$B:$B,$D125,'8'!$L:$L)))))</f>
        <v>0</v>
      </c>
      <c r="N125" s="34">
        <f>IF($D125="","",(IF($C125="","",IF(ISNA(SUMIF('9'!$CA:$CA,$C125,'9'!$CB:$CB)),0,SUMIF('9'!$CA:$CA,$C125,'9'!$CB:$CB)))-IF($D125="","",IF(ISNA(SUMIF('9'!$B:$B,$D125,'9'!$L:$L)),0,SUMIF('9'!$B:$B,$D125,'9'!$L:$L)))))</f>
        <v>0</v>
      </c>
      <c r="O125" s="34">
        <f>IF($D125="","",(IF($C125="","",IF(ISNA(SUMIF('10'!$CA:$CA,$C125,'10'!$CB:$CB)),0,SUMIF('10'!$CA:$CA,$C125,'10'!$CB:$CB)))-IF($D125="","",IF(ISNA(SUMIF('10'!$B:$B,$D125,'10'!$L:$L)),0,SUMIF('10'!$B:$B,$D125,'10'!$L:$L)))))</f>
        <v>0</v>
      </c>
      <c r="P125" s="34">
        <f>IF($D125="","",(IF($C125="","",IF(ISNA(SUMIF('11'!$CA:$CA,$C125,'11'!$CB:$CB)),0,SUMIF('11'!$CA:$CA,$C125,'11'!$CB:$CB)))-IF($D125="","",IF(ISNA(SUMIF('11'!$B:$B,$D125,'11'!$L:$L)),0,SUMIF('11'!$B:$B,$D125,'11'!$L:$L)))))</f>
        <v>0</v>
      </c>
      <c r="Q125" s="34">
        <f>IF($D125="","",(IF($C125="","",IF(ISNA(SUMIF('12'!$CA:$CA,$C125,'12'!$CB:$CB)),0,SUMIF('12'!$CA:$CA,$C125,'12'!$CB:$CB)))-IF($D125="","",IF(ISNA(SUMIF('12'!$B:$B,$D125,'12'!$L:$L)),0,SUMIF('12'!$B:$B,$D125,'12'!$L:$L)))))</f>
        <v>0</v>
      </c>
      <c r="R125" s="34">
        <f>IF($D125="","",(IF($C125="","",IF(ISNA(SUMIF('13'!$CA:$CA,$C125,'13'!$CB:$CB)),0,SUMIF('13'!$CA:$CA,$C125,'13'!$CB:$CB)))-IF($D125="","",IF(ISNA(SUMIF('13'!$B:$B,$D125,'13'!$L:$L)),0,SUMIF('13'!$B:$B,$D125,'13'!$L:$L)))))</f>
        <v>0</v>
      </c>
      <c r="S125" s="34">
        <f>IF($D125="","",(IF($C125="","",IF(ISNA(SUMIF('14'!$CA:$CA,$C125,'14'!$CB:$CB)),0,SUMIF('14'!$CA:$CA,$C125,'14'!$CB:$CB)))-IF($D125="","",IF(ISNA(SUMIF('14'!$B:$B,$D125,'14'!$L:$L)),0,SUMIF('14'!$B:$B,$D125,'14'!$L:$L)))))</f>
        <v>0</v>
      </c>
      <c r="T125" s="34">
        <f>IF($D125="","",(IF($C125="","",IF(ISNA(SUMIF('15'!$CA:$CA,$C125,'15'!$CB:$CB)),0,SUMIF('15'!$CA:$CA,$C125,'15'!$CB:$CB)))-IF($D125="","",IF(ISNA(SUMIF('15'!$B:$B,$D125,'15'!$L:$L)),0,SUMIF('15'!$B:$B,$D125,'15'!$L:$L)))))</f>
        <v>0</v>
      </c>
      <c r="U125" s="34">
        <f>IF($D125="","",(IF($C125="","",IF(ISNA(SUMIF('16'!$CA:$CA,$C125,'16'!$CB:$CB)),0,SUMIF('16'!$CA:$CA,$C125,'16'!$CB:$CB)))-IF($D125="","",IF(ISNA(SUMIF('16'!$B:$B,$D125,'16'!$L:$L)),0,SUMIF('16'!$B:$B,$D125,'16'!$L:$L)))))</f>
        <v>0</v>
      </c>
      <c r="V125" s="34">
        <f>IF($D125="","",(IF($C125="","",IF(ISNA(SUMIF('17'!$CA:$CA,$C125,'17'!$CB:$CB)),0,SUMIF('17'!$CA:$CA,$C125,'17'!$CB:$CB)))-IF($D125="","",IF(ISNA(SUMIF('17'!$B:$B,$D125,'17'!$L:$L)),0,SUMIF('17'!$B:$B,$D125,'17'!$L:$L)))))</f>
        <v>0</v>
      </c>
      <c r="W125" s="34">
        <f>IF($D125="","",(IF($C125="","",IF(ISNA(SUMIF('18'!$CA:$CA,$C125,'18'!$CB:$CB)),0,SUMIF('18'!$CA:$CA,$C125,'18'!$CB:$CB)))-IF($D125="","",IF(ISNA(SUMIF('18'!$B:$B,$D125,'18'!$L:$L)),0,SUMIF('18'!$B:$B,$D125,'18'!$L:$L)))))</f>
        <v>0</v>
      </c>
      <c r="X125" s="34">
        <f>IF($D125="","",(IF($C125="","",IF(ISNA(SUMIF('19'!$CA:$CA,$C125,'19'!$CB:$CB)),0,SUMIF('19'!$CA:$CA,$C125,'19'!$CB:$CB)))-IF($D125="","",IF(ISNA(SUMIF('19'!$B:$B,$D125,'19'!$L:$L)),0,SUMIF('19'!$B:$B,$D125,'19'!$L:$L)))))</f>
        <v>0</v>
      </c>
      <c r="Y125" s="34">
        <f>IF($D125="","",(IF($C125="","",IF(ISNA(SUMIF('20'!$CA:$CA,$C125,'20'!$CB:$CB)),0,SUMIF('20'!$CA:$CA,$C125,'20'!$CB:$CB)))-IF($D125="","",IF(ISNA(SUMIF('20'!$B:$B,$D125,'20'!$L:$L)),0,SUMIF('20'!$B:$B,$D125,'20'!$L:$L)))))</f>
        <v>0</v>
      </c>
      <c r="Z125" s="34">
        <f>IF($D125="","",(IF($C125="","",IF(ISNA(SUMIF('21'!$CA:$CA,$C125,'21'!$CB:$CB)),0,SUMIF('21'!$CA:$CA,$C125,'21'!$CB:$CB)))-IF($D125="","",IF(ISNA(SUMIF('21'!$B:$B,$D125,'21'!$L:$L)),0,SUMIF('21'!$B:$B,$D125,'21'!$L:$L)))))</f>
        <v>0</v>
      </c>
      <c r="AA125" s="34">
        <f>IF($D125="","",(IF($C125="","",IF(ISNA(SUMIF('22'!$CA:$CA,$C125,'22'!$CB:$CB)),0,SUMIF('22'!$CA:$CA,$C125,'22'!$CB:$CB)))-IF($D125="","",IF(ISNA(SUMIF('22'!$B:$B,$D125,'22'!$L:$L)),0,SUMIF('22'!$B:$B,$D125,'22'!$L:$L)))))</f>
        <v>0</v>
      </c>
      <c r="AB125" s="34">
        <f>IF($D125="","",(IF($C125="","",IF(ISNA(SUMIF('23'!$CA:$CA,$C125,'23'!$CB:$CB)),0,SUMIF('23'!$CA:$CA,$C125,'23'!$CB:$CB)))-IF($D125="","",IF(ISNA(SUMIF('23'!$B:$B,$D125,'23'!$L:$L)),0,SUMIF('23'!$B:$B,$D125,'23'!$L:$L)))))</f>
        <v>0</v>
      </c>
      <c r="AC125" s="34">
        <f>IF($D125="","",(IF($C125="","",IF(ISNA(SUMIF('24'!$CA:$CA,$C125,'24'!$CB:$CB)),0,SUMIF('24'!$CA:$CA,$C125,'24'!$CB:$CB)))-IF($D125="","",IF(ISNA(SUMIF('24'!$B:$B,$D125,'24'!$L:$L)),0,SUMIF('24'!$B:$B,$D125,'24'!$L:$L)))))</f>
        <v>0</v>
      </c>
      <c r="AD125" s="34">
        <f>IF($D125="","",(IF($C125="","",IF(ISNA(SUMIF('25'!$CA:$CA,$C125,'25'!$CB:$CB)),0,SUMIF('25'!$CA:$CA,$C125,'25'!$CB:$CB)))-IF($D125="","",IF(ISNA(SUMIF('25'!$B:$B,$D125,'25'!$L:$L)),0,SUMIF('25'!$B:$B,$D125,'25'!$L:$L)))))</f>
        <v>0</v>
      </c>
      <c r="AE125" s="34">
        <f>IF($D125="","",(IF($C125="","",IF(ISNA(SUMIF('26'!$CA:$CA,$C125,'26'!$CB:$CB)),0,SUMIF('26'!$CA:$CA,$C125,'26'!$CB:$CB)))-IF($D125="","",IF(ISNA(SUMIF('26'!$B:$B,$D125,'26'!$L:$L)),0,SUMIF('26'!$B:$B,$D125,'26'!$L:$L)))))</f>
        <v>0</v>
      </c>
      <c r="AF125" s="34">
        <f>IF($D125="","",(IF($C125="","",IF(ISNA(SUMIF('27'!$CA:$CA,$C125,'27'!$CB:$CB)),0,SUMIF('27'!$CA:$CA,$C125,'27'!$CB:$CB)))-IF($D125="","",IF(ISNA(SUMIF('27'!$B:$B,$D125,'27'!$L:$L)),0,SUMIF('27'!$B:$B,$D125,'27'!$L:$L)))))</f>
        <v>0</v>
      </c>
      <c r="AG125" s="34">
        <f>IF($D125="","",(IF($C125="","",IF(ISNA(SUMIF('28'!$CA:$CA,$C125,'28'!$CB:$CB)),0,SUMIF('28'!$CA:$CA,$C125,'28'!$CB:$CB)))-IF($D125="","",IF(ISNA(SUMIF('28'!$B:$B,$D125,'28'!$L:$L)),0,SUMIF('28'!$B:$B,$D125,'28'!$L:$L)))))</f>
        <v>0</v>
      </c>
      <c r="AH125" s="34">
        <f>IF($D125="","",(IF($C125="","",IF(ISNA(SUMIF('29'!$CA:$CA,$C125,'29'!$CB:$CB)),0,SUMIF('29'!$CA:$CA,$C125,'29'!$CB:$CB)))-IF($D125="","",IF(ISNA(SUMIF('29'!$B:$B,$D125,'29'!$L:$L)),0,SUMIF('29'!$B:$B,$D125,'29'!$L:$L)))))</f>
        <v>0</v>
      </c>
      <c r="AI125" s="34">
        <f>IF($D125="","",(IF($C125="","",IF(ISNA(SUMIF('30'!$CA:$CA,$C125,'30'!$CB:$CB)),0,SUMIF('30'!$CA:$CA,$C125,'30'!$CB:$CB)))-IF($D125="","",IF(ISNA(SUMIF('30'!$B:$B,$D125,'30'!$L:$L)),0,SUMIF('30'!$B:$B,$D125,'30'!$L:$L)))))</f>
        <v>0</v>
      </c>
      <c r="AJ125" s="34">
        <f>IF($D125="","",(IF($C125="","",IF(ISNA(SUMIF('31'!$CA:$CA,$C125,'31'!$CB:$CB)),0,SUMIF('31'!$CA:$CA,$C125,'31'!$CB:$CB)))-IF($D125="","",IF(ISNA(SUMIF('31'!$B:$B,$D125,'31'!$L:$L)),0,SUMIF('31'!$B:$B,$D125,'31'!$L:$L)))))</f>
        <v>0</v>
      </c>
      <c r="AK125" s="35">
        <f t="shared" si="8"/>
        <v>0</v>
      </c>
      <c r="AL125" s="31">
        <f t="shared" si="9"/>
        <v>246</v>
      </c>
    </row>
    <row r="126" spans="1:38" ht="18" x14ac:dyDescent="0.25">
      <c r="A126" s="19">
        <v>14</v>
      </c>
      <c r="C126" s="39">
        <f>IF(D126="","",VLOOKUP('CUADRO GENERADO'!D126,'BASE DATOS CONDUCTORES'!B:C,2,FALSE))</f>
        <v>1958</v>
      </c>
      <c r="D126" s="28">
        <f>IFERROR(VLOOKUP(A126,'BASE DATOS CONDUCTORES'!$Y$4:$AB$403,4,FALSE),"")</f>
        <v>255</v>
      </c>
      <c r="E126" s="34" t="str">
        <f>IF(ISNA(VLOOKUP(D126,SALDOS!C:D,2,FALSE)),"",VLOOKUP(D126,SALDOS!C:D,2,FALSE))</f>
        <v/>
      </c>
      <c r="F126" s="34">
        <f>IF($D126="","",(IF($C126="","",IF(ISNA(SUMIF('1'!$CA:$CA,$C126,'1'!$CB:$CB)),0,SUMIF('1'!$CA:$CA,$C126,'1'!$CB:$CB)))-IF($D126="","",IF(ISNA(SUMIF('1'!$B:$B,$D126,'1'!$L:$L)),0,SUMIF('1'!$B:$B,$D126,'1'!$L:$L)))))</f>
        <v>0</v>
      </c>
      <c r="G126" s="34">
        <f>IF($D126="","",(IF($C126="","",IF(ISNA(SUMIF('2'!$CA:$CA,$C126,'2'!$CB:$CB)),0,SUMIF('2'!$CA:$CA,$C126,'2'!$CB:$CB)))-IF($D126="","",IF(ISNA(SUMIF('2'!$B:$B,$D126,'2'!$L:$L)),0,SUMIF('2'!$B:$B,$D126,'2'!$L:$L)))))</f>
        <v>0</v>
      </c>
      <c r="H126" s="34">
        <f>IF($D126="","",(IF($C126="","",IF(ISNA(SUMIF('3'!$CA:$CA,$C126,'3'!$CB:$CB)),0,SUMIF('3'!$CA:$CA,$C126,'3'!$CB:$CB)))-IF($D126="","",IF(ISNA(SUMIF('3'!$B:$B,$D126,'3'!$L:$L)),0,SUMIF('3'!$B:$B,$D126,'3'!$L:$L)))))</f>
        <v>0</v>
      </c>
      <c r="I126" s="34">
        <f>IF($D126="","",(IF($C126="","",IF(ISNA(SUMIF('4'!$CA:$CA,$C126,'4'!$CB:$CB)),0,SUMIF('4'!$CA:$CA,$C126,'4'!$CB:$CB)))-IF($D126="","",IF(ISNA(SUMIF('4'!$B:$B,$D126,'4'!$L:$L)),0,SUMIF('4'!$B:$B,$D126,'4'!$L:$L)))))</f>
        <v>0</v>
      </c>
      <c r="J126" s="34">
        <f>IF($D126="","",(IF($C126="","",IF(ISNA(SUMIF('5'!$CA:$CA,$C126,'5'!$CB:$CB)),0,SUMIF('5'!$CA:$CA,$C126,'5'!$CB:$CB)))-IF($D126="","",IF(ISNA(SUMIF('5'!$B:$B,$D126,'5'!$L:$L)),0,SUMIF('5'!$B:$B,$D126,'5'!$L:$L)))))</f>
        <v>0</v>
      </c>
      <c r="K126" s="34">
        <f>IF($D126="","",(IF($C126="","",IF(ISNA(SUMIF('6'!$CA:$CA,$C126,'6'!$CB:$CB)),0,SUMIF('6'!$CA:$CA,$C126,'6'!$CB:$CB)))-IF($D126="","",IF(ISNA(SUMIF('6'!$B:$B,$D126,'6'!$L:$L)),0,SUMIF('6'!$B:$B,$D126,'6'!$L:$L)))))</f>
        <v>0</v>
      </c>
      <c r="L126" s="34">
        <f>IF($D126="","",(IF($C126="","",IF(ISNA(SUMIF('7'!$CA:$CA,$C126,'7'!$CB:$CB)),0,SUMIF('7'!$CA:$CA,$C126,'7'!$CB:$CB)))-IF($D126="","",IF(ISNA(SUMIF('7'!$B:$B,$D126,'7'!$L:$L)),0,SUMIF('7'!$B:$B,$D126,'7'!$L:$L)))))</f>
        <v>0</v>
      </c>
      <c r="M126" s="34">
        <f>IF($D126="","",(IF($C126="","",IF(ISNA(SUMIF('8'!$CA:$CA,$C126,'8'!$CB:$CB)),0,SUMIF('8'!$CA:$CA,$C126,'8'!$CB:$CB)))-IF($D126="","",IF(ISNA(SUMIF('8'!$B:$B,$D126,'8'!$L:$L)),0,SUMIF('8'!$B:$B,$D126,'8'!$L:$L)))))</f>
        <v>0</v>
      </c>
      <c r="N126" s="34">
        <f>IF($D126="","",(IF($C126="","",IF(ISNA(SUMIF('9'!$CA:$CA,$C126,'9'!$CB:$CB)),0,SUMIF('9'!$CA:$CA,$C126,'9'!$CB:$CB)))-IF($D126="","",IF(ISNA(SUMIF('9'!$B:$B,$D126,'9'!$L:$L)),0,SUMIF('9'!$B:$B,$D126,'9'!$L:$L)))))</f>
        <v>0</v>
      </c>
      <c r="O126" s="34">
        <f>IF($D126="","",(IF($C126="","",IF(ISNA(SUMIF('10'!$CA:$CA,$C126,'10'!$CB:$CB)),0,SUMIF('10'!$CA:$CA,$C126,'10'!$CB:$CB)))-IF($D126="","",IF(ISNA(SUMIF('10'!$B:$B,$D126,'10'!$L:$L)),0,SUMIF('10'!$B:$B,$D126,'10'!$L:$L)))))</f>
        <v>0</v>
      </c>
      <c r="P126" s="34">
        <f>IF($D126="","",(IF($C126="","",IF(ISNA(SUMIF('11'!$CA:$CA,$C126,'11'!$CB:$CB)),0,SUMIF('11'!$CA:$CA,$C126,'11'!$CB:$CB)))-IF($D126="","",IF(ISNA(SUMIF('11'!$B:$B,$D126,'11'!$L:$L)),0,SUMIF('11'!$B:$B,$D126,'11'!$L:$L)))))</f>
        <v>0</v>
      </c>
      <c r="Q126" s="34">
        <f>IF($D126="","",(IF($C126="","",IF(ISNA(SUMIF('12'!$CA:$CA,$C126,'12'!$CB:$CB)),0,SUMIF('12'!$CA:$CA,$C126,'12'!$CB:$CB)))-IF($D126="","",IF(ISNA(SUMIF('12'!$B:$B,$D126,'12'!$L:$L)),0,SUMIF('12'!$B:$B,$D126,'12'!$L:$L)))))</f>
        <v>0</v>
      </c>
      <c r="R126" s="34">
        <f>IF($D126="","",(IF($C126="","",IF(ISNA(SUMIF('13'!$CA:$CA,$C126,'13'!$CB:$CB)),0,SUMIF('13'!$CA:$CA,$C126,'13'!$CB:$CB)))-IF($D126="","",IF(ISNA(SUMIF('13'!$B:$B,$D126,'13'!$L:$L)),0,SUMIF('13'!$B:$B,$D126,'13'!$L:$L)))))</f>
        <v>0</v>
      </c>
      <c r="S126" s="34">
        <f>IF($D126="","",(IF($C126="","",IF(ISNA(SUMIF('14'!$CA:$CA,$C126,'14'!$CB:$CB)),0,SUMIF('14'!$CA:$CA,$C126,'14'!$CB:$CB)))-IF($D126="","",IF(ISNA(SUMIF('14'!$B:$B,$D126,'14'!$L:$L)),0,SUMIF('14'!$B:$B,$D126,'14'!$L:$L)))))</f>
        <v>0</v>
      </c>
      <c r="T126" s="34">
        <f>IF($D126="","",(IF($C126="","",IF(ISNA(SUMIF('15'!$CA:$CA,$C126,'15'!$CB:$CB)),0,SUMIF('15'!$CA:$CA,$C126,'15'!$CB:$CB)))-IF($D126="","",IF(ISNA(SUMIF('15'!$B:$B,$D126,'15'!$L:$L)),0,SUMIF('15'!$B:$B,$D126,'15'!$L:$L)))))</f>
        <v>0</v>
      </c>
      <c r="U126" s="34">
        <f>IF($D126="","",(IF($C126="","",IF(ISNA(SUMIF('16'!$CA:$CA,$C126,'16'!$CB:$CB)),0,SUMIF('16'!$CA:$CA,$C126,'16'!$CB:$CB)))-IF($D126="","",IF(ISNA(SUMIF('16'!$B:$B,$D126,'16'!$L:$L)),0,SUMIF('16'!$B:$B,$D126,'16'!$L:$L)))))</f>
        <v>0</v>
      </c>
      <c r="V126" s="34">
        <f>IF($D126="","",(IF($C126="","",IF(ISNA(SUMIF('17'!$CA:$CA,$C126,'17'!$CB:$CB)),0,SUMIF('17'!$CA:$CA,$C126,'17'!$CB:$CB)))-IF($D126="","",IF(ISNA(SUMIF('17'!$B:$B,$D126,'17'!$L:$L)),0,SUMIF('17'!$B:$B,$D126,'17'!$L:$L)))))</f>
        <v>0</v>
      </c>
      <c r="W126" s="34">
        <f>IF($D126="","",(IF($C126="","",IF(ISNA(SUMIF('18'!$CA:$CA,$C126,'18'!$CB:$CB)),0,SUMIF('18'!$CA:$CA,$C126,'18'!$CB:$CB)))-IF($D126="","",IF(ISNA(SUMIF('18'!$B:$B,$D126,'18'!$L:$L)),0,SUMIF('18'!$B:$B,$D126,'18'!$L:$L)))))</f>
        <v>0</v>
      </c>
      <c r="X126" s="34">
        <f>IF($D126="","",(IF($C126="","",IF(ISNA(SUMIF('19'!$CA:$CA,$C126,'19'!$CB:$CB)),0,SUMIF('19'!$CA:$CA,$C126,'19'!$CB:$CB)))-IF($D126="","",IF(ISNA(SUMIF('19'!$B:$B,$D126,'19'!$L:$L)),0,SUMIF('19'!$B:$B,$D126,'19'!$L:$L)))))</f>
        <v>0</v>
      </c>
      <c r="Y126" s="34">
        <f>IF($D126="","",(IF($C126="","",IF(ISNA(SUMIF('20'!$CA:$CA,$C126,'20'!$CB:$CB)),0,SUMIF('20'!$CA:$CA,$C126,'20'!$CB:$CB)))-IF($D126="","",IF(ISNA(SUMIF('20'!$B:$B,$D126,'20'!$L:$L)),0,SUMIF('20'!$B:$B,$D126,'20'!$L:$L)))))</f>
        <v>0</v>
      </c>
      <c r="Z126" s="34">
        <f>IF($D126="","",(IF($C126="","",IF(ISNA(SUMIF('21'!$CA:$CA,$C126,'21'!$CB:$CB)),0,SUMIF('21'!$CA:$CA,$C126,'21'!$CB:$CB)))-IF($D126="","",IF(ISNA(SUMIF('21'!$B:$B,$D126,'21'!$L:$L)),0,SUMIF('21'!$B:$B,$D126,'21'!$L:$L)))))</f>
        <v>0</v>
      </c>
      <c r="AA126" s="34">
        <f>IF($D126="","",(IF($C126="","",IF(ISNA(SUMIF('22'!$CA:$CA,$C126,'22'!$CB:$CB)),0,SUMIF('22'!$CA:$CA,$C126,'22'!$CB:$CB)))-IF($D126="","",IF(ISNA(SUMIF('22'!$B:$B,$D126,'22'!$L:$L)),0,SUMIF('22'!$B:$B,$D126,'22'!$L:$L)))))</f>
        <v>0</v>
      </c>
      <c r="AB126" s="34">
        <f>IF($D126="","",(IF($C126="","",IF(ISNA(SUMIF('23'!$CA:$CA,$C126,'23'!$CB:$CB)),0,SUMIF('23'!$CA:$CA,$C126,'23'!$CB:$CB)))-IF($D126="","",IF(ISNA(SUMIF('23'!$B:$B,$D126,'23'!$L:$L)),0,SUMIF('23'!$B:$B,$D126,'23'!$L:$L)))))</f>
        <v>0</v>
      </c>
      <c r="AC126" s="34">
        <f>IF($D126="","",(IF($C126="","",IF(ISNA(SUMIF('24'!$CA:$CA,$C126,'24'!$CB:$CB)),0,SUMIF('24'!$CA:$CA,$C126,'24'!$CB:$CB)))-IF($D126="","",IF(ISNA(SUMIF('24'!$B:$B,$D126,'24'!$L:$L)),0,SUMIF('24'!$B:$B,$D126,'24'!$L:$L)))))</f>
        <v>0</v>
      </c>
      <c r="AD126" s="34">
        <f>IF($D126="","",(IF($C126="","",IF(ISNA(SUMIF('25'!$CA:$CA,$C126,'25'!$CB:$CB)),0,SUMIF('25'!$CA:$CA,$C126,'25'!$CB:$CB)))-IF($D126="","",IF(ISNA(SUMIF('25'!$B:$B,$D126,'25'!$L:$L)),0,SUMIF('25'!$B:$B,$D126,'25'!$L:$L)))))</f>
        <v>0</v>
      </c>
      <c r="AE126" s="34">
        <f>IF($D126="","",(IF($C126="","",IF(ISNA(SUMIF('26'!$CA:$CA,$C126,'26'!$CB:$CB)),0,SUMIF('26'!$CA:$CA,$C126,'26'!$CB:$CB)))-IF($D126="","",IF(ISNA(SUMIF('26'!$B:$B,$D126,'26'!$L:$L)),0,SUMIF('26'!$B:$B,$D126,'26'!$L:$L)))))</f>
        <v>0</v>
      </c>
      <c r="AF126" s="34">
        <f>IF($D126="","",(IF($C126="","",IF(ISNA(SUMIF('27'!$CA:$CA,$C126,'27'!$CB:$CB)),0,SUMIF('27'!$CA:$CA,$C126,'27'!$CB:$CB)))-IF($D126="","",IF(ISNA(SUMIF('27'!$B:$B,$D126,'27'!$L:$L)),0,SUMIF('27'!$B:$B,$D126,'27'!$L:$L)))))</f>
        <v>0</v>
      </c>
      <c r="AG126" s="34">
        <f>IF($D126="","",(IF($C126="","",IF(ISNA(SUMIF('28'!$CA:$CA,$C126,'28'!$CB:$CB)),0,SUMIF('28'!$CA:$CA,$C126,'28'!$CB:$CB)))-IF($D126="","",IF(ISNA(SUMIF('28'!$B:$B,$D126,'28'!$L:$L)),0,SUMIF('28'!$B:$B,$D126,'28'!$L:$L)))))</f>
        <v>0</v>
      </c>
      <c r="AH126" s="34">
        <f>IF($D126="","",(IF($C126="","",IF(ISNA(SUMIF('29'!$CA:$CA,$C126,'29'!$CB:$CB)),0,SUMIF('29'!$CA:$CA,$C126,'29'!$CB:$CB)))-IF($D126="","",IF(ISNA(SUMIF('29'!$B:$B,$D126,'29'!$L:$L)),0,SUMIF('29'!$B:$B,$D126,'29'!$L:$L)))))</f>
        <v>0</v>
      </c>
      <c r="AI126" s="34">
        <f>IF($D126="","",(IF($C126="","",IF(ISNA(SUMIF('30'!$CA:$CA,$C126,'30'!$CB:$CB)),0,SUMIF('30'!$CA:$CA,$C126,'30'!$CB:$CB)))-IF($D126="","",IF(ISNA(SUMIF('30'!$B:$B,$D126,'30'!$L:$L)),0,SUMIF('30'!$B:$B,$D126,'30'!$L:$L)))))</f>
        <v>0</v>
      </c>
      <c r="AJ126" s="34">
        <f>IF($D126="","",(IF($C126="","",IF(ISNA(SUMIF('31'!$CA:$CA,$C126,'31'!$CB:$CB)),0,SUMIF('31'!$CA:$CA,$C126,'31'!$CB:$CB)))-IF($D126="","",IF(ISNA(SUMIF('31'!$B:$B,$D126,'31'!$L:$L)),0,SUMIF('31'!$B:$B,$D126,'31'!$L:$L)))))</f>
        <v>0</v>
      </c>
      <c r="AK126" s="35">
        <f t="shared" si="8"/>
        <v>0</v>
      </c>
      <c r="AL126" s="31">
        <f t="shared" si="9"/>
        <v>255</v>
      </c>
    </row>
    <row r="127" spans="1:38" ht="18" x14ac:dyDescent="0.25">
      <c r="A127" s="19">
        <v>15</v>
      </c>
      <c r="C127" s="39">
        <f>IF(D127="","",VLOOKUP('CUADRO GENERADO'!D127,'BASE DATOS CONDUCTORES'!B:C,2,FALSE))</f>
        <v>4230</v>
      </c>
      <c r="D127" s="28">
        <f>IFERROR(VLOOKUP(A127,'BASE DATOS CONDUCTORES'!$Y$4:$AB$403,4,FALSE),"")</f>
        <v>261</v>
      </c>
      <c r="E127" s="34" t="str">
        <f>IF(ISNA(VLOOKUP(D127,SALDOS!C:D,2,FALSE)),"",VLOOKUP(D127,SALDOS!C:D,2,FALSE))</f>
        <v/>
      </c>
      <c r="F127" s="34">
        <f>IF($D127="","",(IF($C127="","",IF(ISNA(SUMIF('1'!$CA:$CA,$C127,'1'!$CB:$CB)),0,SUMIF('1'!$CA:$CA,$C127,'1'!$CB:$CB)))-IF($D127="","",IF(ISNA(SUMIF('1'!$B:$B,$D127,'1'!$L:$L)),0,SUMIF('1'!$B:$B,$D127,'1'!$L:$L)))))</f>
        <v>0</v>
      </c>
      <c r="G127" s="34">
        <f>IF($D127="","",(IF($C127="","",IF(ISNA(SUMIF('2'!$CA:$CA,$C127,'2'!$CB:$CB)),0,SUMIF('2'!$CA:$CA,$C127,'2'!$CB:$CB)))-IF($D127="","",IF(ISNA(SUMIF('2'!$B:$B,$D127,'2'!$L:$L)),0,SUMIF('2'!$B:$B,$D127,'2'!$L:$L)))))</f>
        <v>0</v>
      </c>
      <c r="H127" s="34">
        <f>IF($D127="","",(IF($C127="","",IF(ISNA(SUMIF('3'!$CA:$CA,$C127,'3'!$CB:$CB)),0,SUMIF('3'!$CA:$CA,$C127,'3'!$CB:$CB)))-IF($D127="","",IF(ISNA(SUMIF('3'!$B:$B,$D127,'3'!$L:$L)),0,SUMIF('3'!$B:$B,$D127,'3'!$L:$L)))))</f>
        <v>0</v>
      </c>
      <c r="I127" s="34">
        <f>IF($D127="","",(IF($C127="","",IF(ISNA(SUMIF('4'!$CA:$CA,$C127,'4'!$CB:$CB)),0,SUMIF('4'!$CA:$CA,$C127,'4'!$CB:$CB)))-IF($D127="","",IF(ISNA(SUMIF('4'!$B:$B,$D127,'4'!$L:$L)),0,SUMIF('4'!$B:$B,$D127,'4'!$L:$L)))))</f>
        <v>0</v>
      </c>
      <c r="J127" s="34">
        <f>IF($D127="","",(IF($C127="","",IF(ISNA(SUMIF('5'!$CA:$CA,$C127,'5'!$CB:$CB)),0,SUMIF('5'!$CA:$CA,$C127,'5'!$CB:$CB)))-IF($D127="","",IF(ISNA(SUMIF('5'!$B:$B,$D127,'5'!$L:$L)),0,SUMIF('5'!$B:$B,$D127,'5'!$L:$L)))))</f>
        <v>0</v>
      </c>
      <c r="K127" s="34">
        <f>IF($D127="","",(IF($C127="","",IF(ISNA(SUMIF('6'!$CA:$CA,$C127,'6'!$CB:$CB)),0,SUMIF('6'!$CA:$CA,$C127,'6'!$CB:$CB)))-IF($D127="","",IF(ISNA(SUMIF('6'!$B:$B,$D127,'6'!$L:$L)),0,SUMIF('6'!$B:$B,$D127,'6'!$L:$L)))))</f>
        <v>0</v>
      </c>
      <c r="L127" s="34">
        <f>IF($D127="","",(IF($C127="","",IF(ISNA(SUMIF('7'!$CA:$CA,$C127,'7'!$CB:$CB)),0,SUMIF('7'!$CA:$CA,$C127,'7'!$CB:$CB)))-IF($D127="","",IF(ISNA(SUMIF('7'!$B:$B,$D127,'7'!$L:$L)),0,SUMIF('7'!$B:$B,$D127,'7'!$L:$L)))))</f>
        <v>0</v>
      </c>
      <c r="M127" s="34">
        <f>IF($D127="","",(IF($C127="","",IF(ISNA(SUMIF('8'!$CA:$CA,$C127,'8'!$CB:$CB)),0,SUMIF('8'!$CA:$CA,$C127,'8'!$CB:$CB)))-IF($D127="","",IF(ISNA(SUMIF('8'!$B:$B,$D127,'8'!$L:$L)),0,SUMIF('8'!$B:$B,$D127,'8'!$L:$L)))))</f>
        <v>0</v>
      </c>
      <c r="N127" s="34">
        <f>IF($D127="","",(IF($C127="","",IF(ISNA(SUMIF('9'!$CA:$CA,$C127,'9'!$CB:$CB)),0,SUMIF('9'!$CA:$CA,$C127,'9'!$CB:$CB)))-IF($D127="","",IF(ISNA(SUMIF('9'!$B:$B,$D127,'9'!$L:$L)),0,SUMIF('9'!$B:$B,$D127,'9'!$L:$L)))))</f>
        <v>0</v>
      </c>
      <c r="O127" s="34">
        <f>IF($D127="","",(IF($C127="","",IF(ISNA(SUMIF('10'!$CA:$CA,$C127,'10'!$CB:$CB)),0,SUMIF('10'!$CA:$CA,$C127,'10'!$CB:$CB)))-IF($D127="","",IF(ISNA(SUMIF('10'!$B:$B,$D127,'10'!$L:$L)),0,SUMIF('10'!$B:$B,$D127,'10'!$L:$L)))))</f>
        <v>0</v>
      </c>
      <c r="P127" s="34">
        <f>IF($D127="","",(IF($C127="","",IF(ISNA(SUMIF('11'!$CA:$CA,$C127,'11'!$CB:$CB)),0,SUMIF('11'!$CA:$CA,$C127,'11'!$CB:$CB)))-IF($D127="","",IF(ISNA(SUMIF('11'!$B:$B,$D127,'11'!$L:$L)),0,SUMIF('11'!$B:$B,$D127,'11'!$L:$L)))))</f>
        <v>0</v>
      </c>
      <c r="Q127" s="34">
        <f>IF($D127="","",(IF($C127="","",IF(ISNA(SUMIF('12'!$CA:$CA,$C127,'12'!$CB:$CB)),0,SUMIF('12'!$CA:$CA,$C127,'12'!$CB:$CB)))-IF($D127="","",IF(ISNA(SUMIF('12'!$B:$B,$D127,'12'!$L:$L)),0,SUMIF('12'!$B:$B,$D127,'12'!$L:$L)))))</f>
        <v>0</v>
      </c>
      <c r="R127" s="34">
        <f>IF($D127="","",(IF($C127="","",IF(ISNA(SUMIF('13'!$CA:$CA,$C127,'13'!$CB:$CB)),0,SUMIF('13'!$CA:$CA,$C127,'13'!$CB:$CB)))-IF($D127="","",IF(ISNA(SUMIF('13'!$B:$B,$D127,'13'!$L:$L)),0,SUMIF('13'!$B:$B,$D127,'13'!$L:$L)))))</f>
        <v>0</v>
      </c>
      <c r="S127" s="34">
        <f>IF($D127="","",(IF($C127="","",IF(ISNA(SUMIF('14'!$CA:$CA,$C127,'14'!$CB:$CB)),0,SUMIF('14'!$CA:$CA,$C127,'14'!$CB:$CB)))-IF($D127="","",IF(ISNA(SUMIF('14'!$B:$B,$D127,'14'!$L:$L)),0,SUMIF('14'!$B:$B,$D127,'14'!$L:$L)))))</f>
        <v>0</v>
      </c>
      <c r="T127" s="34">
        <f>IF($D127="","",(IF($C127="","",IF(ISNA(SUMIF('15'!$CA:$CA,$C127,'15'!$CB:$CB)),0,SUMIF('15'!$CA:$CA,$C127,'15'!$CB:$CB)))-IF($D127="","",IF(ISNA(SUMIF('15'!$B:$B,$D127,'15'!$L:$L)),0,SUMIF('15'!$B:$B,$D127,'15'!$L:$L)))))</f>
        <v>0</v>
      </c>
      <c r="U127" s="34">
        <f>IF($D127="","",(IF($C127="","",IF(ISNA(SUMIF('16'!$CA:$CA,$C127,'16'!$CB:$CB)),0,SUMIF('16'!$CA:$CA,$C127,'16'!$CB:$CB)))-IF($D127="","",IF(ISNA(SUMIF('16'!$B:$B,$D127,'16'!$L:$L)),0,SUMIF('16'!$B:$B,$D127,'16'!$L:$L)))))</f>
        <v>0</v>
      </c>
      <c r="V127" s="34">
        <f>IF($D127="","",(IF($C127="","",IF(ISNA(SUMIF('17'!$CA:$CA,$C127,'17'!$CB:$CB)),0,SUMIF('17'!$CA:$CA,$C127,'17'!$CB:$CB)))-IF($D127="","",IF(ISNA(SUMIF('17'!$B:$B,$D127,'17'!$L:$L)),0,SUMIF('17'!$B:$B,$D127,'17'!$L:$L)))))</f>
        <v>0</v>
      </c>
      <c r="W127" s="34">
        <f>IF($D127="","",(IF($C127="","",IF(ISNA(SUMIF('18'!$CA:$CA,$C127,'18'!$CB:$CB)),0,SUMIF('18'!$CA:$CA,$C127,'18'!$CB:$CB)))-IF($D127="","",IF(ISNA(SUMIF('18'!$B:$B,$D127,'18'!$L:$L)),0,SUMIF('18'!$B:$B,$D127,'18'!$L:$L)))))</f>
        <v>0</v>
      </c>
      <c r="X127" s="34">
        <f>IF($D127="","",(IF($C127="","",IF(ISNA(SUMIF('19'!$CA:$CA,$C127,'19'!$CB:$CB)),0,SUMIF('19'!$CA:$CA,$C127,'19'!$CB:$CB)))-IF($D127="","",IF(ISNA(SUMIF('19'!$B:$B,$D127,'19'!$L:$L)),0,SUMIF('19'!$B:$B,$D127,'19'!$L:$L)))))</f>
        <v>0</v>
      </c>
      <c r="Y127" s="34">
        <f>IF($D127="","",(IF($C127="","",IF(ISNA(SUMIF('20'!$CA:$CA,$C127,'20'!$CB:$CB)),0,SUMIF('20'!$CA:$CA,$C127,'20'!$CB:$CB)))-IF($D127="","",IF(ISNA(SUMIF('20'!$B:$B,$D127,'20'!$L:$L)),0,SUMIF('20'!$B:$B,$D127,'20'!$L:$L)))))</f>
        <v>0</v>
      </c>
      <c r="Z127" s="34">
        <f>IF($D127="","",(IF($C127="","",IF(ISNA(SUMIF('21'!$CA:$CA,$C127,'21'!$CB:$CB)),0,SUMIF('21'!$CA:$CA,$C127,'21'!$CB:$CB)))-IF($D127="","",IF(ISNA(SUMIF('21'!$B:$B,$D127,'21'!$L:$L)),0,SUMIF('21'!$B:$B,$D127,'21'!$L:$L)))))</f>
        <v>0</v>
      </c>
      <c r="AA127" s="34">
        <f>IF($D127="","",(IF($C127="","",IF(ISNA(SUMIF('22'!$CA:$CA,$C127,'22'!$CB:$CB)),0,SUMIF('22'!$CA:$CA,$C127,'22'!$CB:$CB)))-IF($D127="","",IF(ISNA(SUMIF('22'!$B:$B,$D127,'22'!$L:$L)),0,SUMIF('22'!$B:$B,$D127,'22'!$L:$L)))))</f>
        <v>0</v>
      </c>
      <c r="AB127" s="34">
        <f>IF($D127="","",(IF($C127="","",IF(ISNA(SUMIF('23'!$CA:$CA,$C127,'23'!$CB:$CB)),0,SUMIF('23'!$CA:$CA,$C127,'23'!$CB:$CB)))-IF($D127="","",IF(ISNA(SUMIF('23'!$B:$B,$D127,'23'!$L:$L)),0,SUMIF('23'!$B:$B,$D127,'23'!$L:$L)))))</f>
        <v>0</v>
      </c>
      <c r="AC127" s="34">
        <f>IF($D127="","",(IF($C127="","",IF(ISNA(SUMIF('24'!$CA:$CA,$C127,'24'!$CB:$CB)),0,SUMIF('24'!$CA:$CA,$C127,'24'!$CB:$CB)))-IF($D127="","",IF(ISNA(SUMIF('24'!$B:$B,$D127,'24'!$L:$L)),0,SUMIF('24'!$B:$B,$D127,'24'!$L:$L)))))</f>
        <v>0</v>
      </c>
      <c r="AD127" s="34">
        <f>IF($D127="","",(IF($C127="","",IF(ISNA(SUMIF('25'!$CA:$CA,$C127,'25'!$CB:$CB)),0,SUMIF('25'!$CA:$CA,$C127,'25'!$CB:$CB)))-IF($D127="","",IF(ISNA(SUMIF('25'!$B:$B,$D127,'25'!$L:$L)),0,SUMIF('25'!$B:$B,$D127,'25'!$L:$L)))))</f>
        <v>0</v>
      </c>
      <c r="AE127" s="34">
        <f>IF($D127="","",(IF($C127="","",IF(ISNA(SUMIF('26'!$CA:$CA,$C127,'26'!$CB:$CB)),0,SUMIF('26'!$CA:$CA,$C127,'26'!$CB:$CB)))-IF($D127="","",IF(ISNA(SUMIF('26'!$B:$B,$D127,'26'!$L:$L)),0,SUMIF('26'!$B:$B,$D127,'26'!$L:$L)))))</f>
        <v>0</v>
      </c>
      <c r="AF127" s="34">
        <f>IF($D127="","",(IF($C127="","",IF(ISNA(SUMIF('27'!$CA:$CA,$C127,'27'!$CB:$CB)),0,SUMIF('27'!$CA:$CA,$C127,'27'!$CB:$CB)))-IF($D127="","",IF(ISNA(SUMIF('27'!$B:$B,$D127,'27'!$L:$L)),0,SUMIF('27'!$B:$B,$D127,'27'!$L:$L)))))</f>
        <v>0</v>
      </c>
      <c r="AG127" s="34">
        <f>IF($D127="","",(IF($C127="","",IF(ISNA(SUMIF('28'!$CA:$CA,$C127,'28'!$CB:$CB)),0,SUMIF('28'!$CA:$CA,$C127,'28'!$CB:$CB)))-IF($D127="","",IF(ISNA(SUMIF('28'!$B:$B,$D127,'28'!$L:$L)),0,SUMIF('28'!$B:$B,$D127,'28'!$L:$L)))))</f>
        <v>0</v>
      </c>
      <c r="AH127" s="34">
        <f>IF($D127="","",(IF($C127="","",IF(ISNA(SUMIF('29'!$CA:$CA,$C127,'29'!$CB:$CB)),0,SUMIF('29'!$CA:$CA,$C127,'29'!$CB:$CB)))-IF($D127="","",IF(ISNA(SUMIF('29'!$B:$B,$D127,'29'!$L:$L)),0,SUMIF('29'!$B:$B,$D127,'29'!$L:$L)))))</f>
        <v>0</v>
      </c>
      <c r="AI127" s="34">
        <f>IF($D127="","",(IF($C127="","",IF(ISNA(SUMIF('30'!$CA:$CA,$C127,'30'!$CB:$CB)),0,SUMIF('30'!$CA:$CA,$C127,'30'!$CB:$CB)))-IF($D127="","",IF(ISNA(SUMIF('30'!$B:$B,$D127,'30'!$L:$L)),0,SUMIF('30'!$B:$B,$D127,'30'!$L:$L)))))</f>
        <v>0</v>
      </c>
      <c r="AJ127" s="34">
        <f>IF($D127="","",(IF($C127="","",IF(ISNA(SUMIF('31'!$CA:$CA,$C127,'31'!$CB:$CB)),0,SUMIF('31'!$CA:$CA,$C127,'31'!$CB:$CB)))-IF($D127="","",IF(ISNA(SUMIF('31'!$B:$B,$D127,'31'!$L:$L)),0,SUMIF('31'!$B:$B,$D127,'31'!$L:$L)))))</f>
        <v>0</v>
      </c>
      <c r="AK127" s="35">
        <f t="shared" si="8"/>
        <v>0</v>
      </c>
      <c r="AL127" s="31">
        <f t="shared" si="9"/>
        <v>261</v>
      </c>
    </row>
    <row r="128" spans="1:38" ht="18" x14ac:dyDescent="0.25">
      <c r="A128" s="19">
        <v>16</v>
      </c>
      <c r="C128" s="39">
        <f>IF(D128="","",VLOOKUP('CUADRO GENERADO'!D128,'BASE DATOS CONDUCTORES'!B:C,2,FALSE))</f>
        <v>4430</v>
      </c>
      <c r="D128" s="28">
        <f>IFERROR(VLOOKUP(A128,'BASE DATOS CONDUCTORES'!$Y$4:$AB$403,4,FALSE),"")</f>
        <v>262</v>
      </c>
      <c r="E128" s="34" t="str">
        <f>IF(ISNA(VLOOKUP(D128,SALDOS!C:D,2,FALSE)),"",VLOOKUP(D128,SALDOS!C:D,2,FALSE))</f>
        <v/>
      </c>
      <c r="F128" s="34">
        <f>IF($D128="","",(IF($C128="","",IF(ISNA(SUMIF('1'!$CA:$CA,$C128,'1'!$CB:$CB)),0,SUMIF('1'!$CA:$CA,$C128,'1'!$CB:$CB)))-IF($D128="","",IF(ISNA(SUMIF('1'!$B:$B,$D128,'1'!$L:$L)),0,SUMIF('1'!$B:$B,$D128,'1'!$L:$L)))))</f>
        <v>0</v>
      </c>
      <c r="G128" s="34">
        <f>IF($D128="","",(IF($C128="","",IF(ISNA(SUMIF('2'!$CA:$CA,$C128,'2'!$CB:$CB)),0,SUMIF('2'!$CA:$CA,$C128,'2'!$CB:$CB)))-IF($D128="","",IF(ISNA(SUMIF('2'!$B:$B,$D128,'2'!$L:$L)),0,SUMIF('2'!$B:$B,$D128,'2'!$L:$L)))))</f>
        <v>0</v>
      </c>
      <c r="H128" s="34">
        <f>IF($D128="","",(IF($C128="","",IF(ISNA(SUMIF('3'!$CA:$CA,$C128,'3'!$CB:$CB)),0,SUMIF('3'!$CA:$CA,$C128,'3'!$CB:$CB)))-IF($D128="","",IF(ISNA(SUMIF('3'!$B:$B,$D128,'3'!$L:$L)),0,SUMIF('3'!$B:$B,$D128,'3'!$L:$L)))))</f>
        <v>0</v>
      </c>
      <c r="I128" s="34">
        <f>IF($D128="","",(IF($C128="","",IF(ISNA(SUMIF('4'!$CA:$CA,$C128,'4'!$CB:$CB)),0,SUMIF('4'!$CA:$CA,$C128,'4'!$CB:$CB)))-IF($D128="","",IF(ISNA(SUMIF('4'!$B:$B,$D128,'4'!$L:$L)),0,SUMIF('4'!$B:$B,$D128,'4'!$L:$L)))))</f>
        <v>0</v>
      </c>
      <c r="J128" s="34">
        <f>IF($D128="","",(IF($C128="","",IF(ISNA(SUMIF('5'!$CA:$CA,$C128,'5'!$CB:$CB)),0,SUMIF('5'!$CA:$CA,$C128,'5'!$CB:$CB)))-IF($D128="","",IF(ISNA(SUMIF('5'!$B:$B,$D128,'5'!$L:$L)),0,SUMIF('5'!$B:$B,$D128,'5'!$L:$L)))))</f>
        <v>0</v>
      </c>
      <c r="K128" s="34">
        <f>IF($D128="","",(IF($C128="","",IF(ISNA(SUMIF('6'!$CA:$CA,$C128,'6'!$CB:$CB)),0,SUMIF('6'!$CA:$CA,$C128,'6'!$CB:$CB)))-IF($D128="","",IF(ISNA(SUMIF('6'!$B:$B,$D128,'6'!$L:$L)),0,SUMIF('6'!$B:$B,$D128,'6'!$L:$L)))))</f>
        <v>0</v>
      </c>
      <c r="L128" s="34">
        <f>IF($D128="","",(IF($C128="","",IF(ISNA(SUMIF('7'!$CA:$CA,$C128,'7'!$CB:$CB)),0,SUMIF('7'!$CA:$CA,$C128,'7'!$CB:$CB)))-IF($D128="","",IF(ISNA(SUMIF('7'!$B:$B,$D128,'7'!$L:$L)),0,SUMIF('7'!$B:$B,$D128,'7'!$L:$L)))))</f>
        <v>0</v>
      </c>
      <c r="M128" s="34">
        <f>IF($D128="","",(IF($C128="","",IF(ISNA(SUMIF('8'!$CA:$CA,$C128,'8'!$CB:$CB)),0,SUMIF('8'!$CA:$CA,$C128,'8'!$CB:$CB)))-IF($D128="","",IF(ISNA(SUMIF('8'!$B:$B,$D128,'8'!$L:$L)),0,SUMIF('8'!$B:$B,$D128,'8'!$L:$L)))))</f>
        <v>0</v>
      </c>
      <c r="N128" s="34">
        <f>IF($D128="","",(IF($C128="","",IF(ISNA(SUMIF('9'!$CA:$CA,$C128,'9'!$CB:$CB)),0,SUMIF('9'!$CA:$CA,$C128,'9'!$CB:$CB)))-IF($D128="","",IF(ISNA(SUMIF('9'!$B:$B,$D128,'9'!$L:$L)),0,SUMIF('9'!$B:$B,$D128,'9'!$L:$L)))))</f>
        <v>0</v>
      </c>
      <c r="O128" s="34">
        <f>IF($D128="","",(IF($C128="","",IF(ISNA(SUMIF('10'!$CA:$CA,$C128,'10'!$CB:$CB)),0,SUMIF('10'!$CA:$CA,$C128,'10'!$CB:$CB)))-IF($D128="","",IF(ISNA(SUMIF('10'!$B:$B,$D128,'10'!$L:$L)),0,SUMIF('10'!$B:$B,$D128,'10'!$L:$L)))))</f>
        <v>0</v>
      </c>
      <c r="P128" s="34">
        <f>IF($D128="","",(IF($C128="","",IF(ISNA(SUMIF('11'!$CA:$CA,$C128,'11'!$CB:$CB)),0,SUMIF('11'!$CA:$CA,$C128,'11'!$CB:$CB)))-IF($D128="","",IF(ISNA(SUMIF('11'!$B:$B,$D128,'11'!$L:$L)),0,SUMIF('11'!$B:$B,$D128,'11'!$L:$L)))))</f>
        <v>0</v>
      </c>
      <c r="Q128" s="34">
        <f>IF($D128="","",(IF($C128="","",IF(ISNA(SUMIF('12'!$CA:$CA,$C128,'12'!$CB:$CB)),0,SUMIF('12'!$CA:$CA,$C128,'12'!$CB:$CB)))-IF($D128="","",IF(ISNA(SUMIF('12'!$B:$B,$D128,'12'!$L:$L)),0,SUMIF('12'!$B:$B,$D128,'12'!$L:$L)))))</f>
        <v>0</v>
      </c>
      <c r="R128" s="34">
        <f>IF($D128="","",(IF($C128="","",IF(ISNA(SUMIF('13'!$CA:$CA,$C128,'13'!$CB:$CB)),0,SUMIF('13'!$CA:$CA,$C128,'13'!$CB:$CB)))-IF($D128="","",IF(ISNA(SUMIF('13'!$B:$B,$D128,'13'!$L:$L)),0,SUMIF('13'!$B:$B,$D128,'13'!$L:$L)))))</f>
        <v>0</v>
      </c>
      <c r="S128" s="34">
        <f>IF($D128="","",(IF($C128="","",IF(ISNA(SUMIF('14'!$CA:$CA,$C128,'14'!$CB:$CB)),0,SUMIF('14'!$CA:$CA,$C128,'14'!$CB:$CB)))-IF($D128="","",IF(ISNA(SUMIF('14'!$B:$B,$D128,'14'!$L:$L)),0,SUMIF('14'!$B:$B,$D128,'14'!$L:$L)))))</f>
        <v>0</v>
      </c>
      <c r="T128" s="34">
        <f>IF($D128="","",(IF($C128="","",IF(ISNA(SUMIF('15'!$CA:$CA,$C128,'15'!$CB:$CB)),0,SUMIF('15'!$CA:$CA,$C128,'15'!$CB:$CB)))-IF($D128="","",IF(ISNA(SUMIF('15'!$B:$B,$D128,'15'!$L:$L)),0,SUMIF('15'!$B:$B,$D128,'15'!$L:$L)))))</f>
        <v>0</v>
      </c>
      <c r="U128" s="34">
        <f>IF($D128="","",(IF($C128="","",IF(ISNA(SUMIF('16'!$CA:$CA,$C128,'16'!$CB:$CB)),0,SUMIF('16'!$CA:$CA,$C128,'16'!$CB:$CB)))-IF($D128="","",IF(ISNA(SUMIF('16'!$B:$B,$D128,'16'!$L:$L)),0,SUMIF('16'!$B:$B,$D128,'16'!$L:$L)))))</f>
        <v>0</v>
      </c>
      <c r="V128" s="34">
        <f>IF($D128="","",(IF($C128="","",IF(ISNA(SUMIF('17'!$CA:$CA,$C128,'17'!$CB:$CB)),0,SUMIF('17'!$CA:$CA,$C128,'17'!$CB:$CB)))-IF($D128="","",IF(ISNA(SUMIF('17'!$B:$B,$D128,'17'!$L:$L)),0,SUMIF('17'!$B:$B,$D128,'17'!$L:$L)))))</f>
        <v>0</v>
      </c>
      <c r="W128" s="34">
        <f>IF($D128="","",(IF($C128="","",IF(ISNA(SUMIF('18'!$CA:$CA,$C128,'18'!$CB:$CB)),0,SUMIF('18'!$CA:$CA,$C128,'18'!$CB:$CB)))-IF($D128="","",IF(ISNA(SUMIF('18'!$B:$B,$D128,'18'!$L:$L)),0,SUMIF('18'!$B:$B,$D128,'18'!$L:$L)))))</f>
        <v>0</v>
      </c>
      <c r="X128" s="34">
        <f>IF($D128="","",(IF($C128="","",IF(ISNA(SUMIF('19'!$CA:$CA,$C128,'19'!$CB:$CB)),0,SUMIF('19'!$CA:$CA,$C128,'19'!$CB:$CB)))-IF($D128="","",IF(ISNA(SUMIF('19'!$B:$B,$D128,'19'!$L:$L)),0,SUMIF('19'!$B:$B,$D128,'19'!$L:$L)))))</f>
        <v>0</v>
      </c>
      <c r="Y128" s="34">
        <f>IF($D128="","",(IF($C128="","",IF(ISNA(SUMIF('20'!$CA:$CA,$C128,'20'!$CB:$CB)),0,SUMIF('20'!$CA:$CA,$C128,'20'!$CB:$CB)))-IF($D128="","",IF(ISNA(SUMIF('20'!$B:$B,$D128,'20'!$L:$L)),0,SUMIF('20'!$B:$B,$D128,'20'!$L:$L)))))</f>
        <v>0</v>
      </c>
      <c r="Z128" s="34">
        <f>IF($D128="","",(IF($C128="","",IF(ISNA(SUMIF('21'!$CA:$CA,$C128,'21'!$CB:$CB)),0,SUMIF('21'!$CA:$CA,$C128,'21'!$CB:$CB)))-IF($D128="","",IF(ISNA(SUMIF('21'!$B:$B,$D128,'21'!$L:$L)),0,SUMIF('21'!$B:$B,$D128,'21'!$L:$L)))))</f>
        <v>0</v>
      </c>
      <c r="AA128" s="34">
        <f>IF($D128="","",(IF($C128="","",IF(ISNA(SUMIF('22'!$CA:$CA,$C128,'22'!$CB:$CB)),0,SUMIF('22'!$CA:$CA,$C128,'22'!$CB:$CB)))-IF($D128="","",IF(ISNA(SUMIF('22'!$B:$B,$D128,'22'!$L:$L)),0,SUMIF('22'!$B:$B,$D128,'22'!$L:$L)))))</f>
        <v>0</v>
      </c>
      <c r="AB128" s="34">
        <f>IF($D128="","",(IF($C128="","",IF(ISNA(SUMIF('23'!$CA:$CA,$C128,'23'!$CB:$CB)),0,SUMIF('23'!$CA:$CA,$C128,'23'!$CB:$CB)))-IF($D128="","",IF(ISNA(SUMIF('23'!$B:$B,$D128,'23'!$L:$L)),0,SUMIF('23'!$B:$B,$D128,'23'!$L:$L)))))</f>
        <v>0</v>
      </c>
      <c r="AC128" s="34">
        <f>IF($D128="","",(IF($C128="","",IF(ISNA(SUMIF('24'!$CA:$CA,$C128,'24'!$CB:$CB)),0,SUMIF('24'!$CA:$CA,$C128,'24'!$CB:$CB)))-IF($D128="","",IF(ISNA(SUMIF('24'!$B:$B,$D128,'24'!$L:$L)),0,SUMIF('24'!$B:$B,$D128,'24'!$L:$L)))))</f>
        <v>0</v>
      </c>
      <c r="AD128" s="34">
        <f>IF($D128="","",(IF($C128="","",IF(ISNA(SUMIF('25'!$CA:$CA,$C128,'25'!$CB:$CB)),0,SUMIF('25'!$CA:$CA,$C128,'25'!$CB:$CB)))-IF($D128="","",IF(ISNA(SUMIF('25'!$B:$B,$D128,'25'!$L:$L)),0,SUMIF('25'!$B:$B,$D128,'25'!$L:$L)))))</f>
        <v>0</v>
      </c>
      <c r="AE128" s="34">
        <f>IF($D128="","",(IF($C128="","",IF(ISNA(SUMIF('26'!$CA:$CA,$C128,'26'!$CB:$CB)),0,SUMIF('26'!$CA:$CA,$C128,'26'!$CB:$CB)))-IF($D128="","",IF(ISNA(SUMIF('26'!$B:$B,$D128,'26'!$L:$L)),0,SUMIF('26'!$B:$B,$D128,'26'!$L:$L)))))</f>
        <v>0</v>
      </c>
      <c r="AF128" s="34">
        <f>IF($D128="","",(IF($C128="","",IF(ISNA(SUMIF('27'!$CA:$CA,$C128,'27'!$CB:$CB)),0,SUMIF('27'!$CA:$CA,$C128,'27'!$CB:$CB)))-IF($D128="","",IF(ISNA(SUMIF('27'!$B:$B,$D128,'27'!$L:$L)),0,SUMIF('27'!$B:$B,$D128,'27'!$L:$L)))))</f>
        <v>0</v>
      </c>
      <c r="AG128" s="34">
        <f>IF($D128="","",(IF($C128="","",IF(ISNA(SUMIF('28'!$CA:$CA,$C128,'28'!$CB:$CB)),0,SUMIF('28'!$CA:$CA,$C128,'28'!$CB:$CB)))-IF($D128="","",IF(ISNA(SUMIF('28'!$B:$B,$D128,'28'!$L:$L)),0,SUMIF('28'!$B:$B,$D128,'28'!$L:$L)))))</f>
        <v>0</v>
      </c>
      <c r="AH128" s="34">
        <f>IF($D128="","",(IF($C128="","",IF(ISNA(SUMIF('29'!$CA:$CA,$C128,'29'!$CB:$CB)),0,SUMIF('29'!$CA:$CA,$C128,'29'!$CB:$CB)))-IF($D128="","",IF(ISNA(SUMIF('29'!$B:$B,$D128,'29'!$L:$L)),0,SUMIF('29'!$B:$B,$D128,'29'!$L:$L)))))</f>
        <v>0</v>
      </c>
      <c r="AI128" s="34">
        <f>IF($D128="","",(IF($C128="","",IF(ISNA(SUMIF('30'!$CA:$CA,$C128,'30'!$CB:$CB)),0,SUMIF('30'!$CA:$CA,$C128,'30'!$CB:$CB)))-IF($D128="","",IF(ISNA(SUMIF('30'!$B:$B,$D128,'30'!$L:$L)),0,SUMIF('30'!$B:$B,$D128,'30'!$L:$L)))))</f>
        <v>0</v>
      </c>
      <c r="AJ128" s="34">
        <f>IF($D128="","",(IF($C128="","",IF(ISNA(SUMIF('31'!$CA:$CA,$C128,'31'!$CB:$CB)),0,SUMIF('31'!$CA:$CA,$C128,'31'!$CB:$CB)))-IF($D128="","",IF(ISNA(SUMIF('31'!$B:$B,$D128,'31'!$L:$L)),0,SUMIF('31'!$B:$B,$D128,'31'!$L:$L)))))</f>
        <v>0</v>
      </c>
      <c r="AK128" s="35">
        <f t="shared" si="8"/>
        <v>0</v>
      </c>
      <c r="AL128" s="31">
        <f t="shared" si="9"/>
        <v>262</v>
      </c>
    </row>
    <row r="129" spans="1:38" ht="18" x14ac:dyDescent="0.25">
      <c r="A129" s="19">
        <v>17</v>
      </c>
      <c r="C129" s="39">
        <f>IF(D129="","",VLOOKUP('CUADRO GENERADO'!D129,'BASE DATOS CONDUCTORES'!B:C,2,FALSE))</f>
        <v>6206</v>
      </c>
      <c r="D129" s="28">
        <f>IFERROR(VLOOKUP(A129,'BASE DATOS CONDUCTORES'!$Y$4:$AB$403,4,FALSE),"")</f>
        <v>263</v>
      </c>
      <c r="E129" s="34" t="str">
        <f>IF(ISNA(VLOOKUP(D129,SALDOS!C:D,2,FALSE)),"",VLOOKUP(D129,SALDOS!C:D,2,FALSE))</f>
        <v/>
      </c>
      <c r="F129" s="34">
        <f>IF($D129="","",(IF($C129="","",IF(ISNA(SUMIF('1'!$CA:$CA,$C129,'1'!$CB:$CB)),0,SUMIF('1'!$CA:$CA,$C129,'1'!$CB:$CB)))-IF($D129="","",IF(ISNA(SUMIF('1'!$B:$B,$D129,'1'!$L:$L)),0,SUMIF('1'!$B:$B,$D129,'1'!$L:$L)))))</f>
        <v>0</v>
      </c>
      <c r="G129" s="34">
        <f>IF($D129="","",(IF($C129="","",IF(ISNA(SUMIF('2'!$CA:$CA,$C129,'2'!$CB:$CB)),0,SUMIF('2'!$CA:$CA,$C129,'2'!$CB:$CB)))-IF($D129="","",IF(ISNA(SUMIF('2'!$B:$B,$D129,'2'!$L:$L)),0,SUMIF('2'!$B:$B,$D129,'2'!$L:$L)))))</f>
        <v>0</v>
      </c>
      <c r="H129" s="34">
        <f>IF($D129="","",(IF($C129="","",IF(ISNA(SUMIF('3'!$CA:$CA,$C129,'3'!$CB:$CB)),0,SUMIF('3'!$CA:$CA,$C129,'3'!$CB:$CB)))-IF($D129="","",IF(ISNA(SUMIF('3'!$B:$B,$D129,'3'!$L:$L)),0,SUMIF('3'!$B:$B,$D129,'3'!$L:$L)))))</f>
        <v>0</v>
      </c>
      <c r="I129" s="34">
        <f>IF($D129="","",(IF($C129="","",IF(ISNA(SUMIF('4'!$CA:$CA,$C129,'4'!$CB:$CB)),0,SUMIF('4'!$CA:$CA,$C129,'4'!$CB:$CB)))-IF($D129="","",IF(ISNA(SUMIF('4'!$B:$B,$D129,'4'!$L:$L)),0,SUMIF('4'!$B:$B,$D129,'4'!$L:$L)))))</f>
        <v>0</v>
      </c>
      <c r="J129" s="34">
        <f>IF($D129="","",(IF($C129="","",IF(ISNA(SUMIF('5'!$CA:$CA,$C129,'5'!$CB:$CB)),0,SUMIF('5'!$CA:$CA,$C129,'5'!$CB:$CB)))-IF($D129="","",IF(ISNA(SUMIF('5'!$B:$B,$D129,'5'!$L:$L)),0,SUMIF('5'!$B:$B,$D129,'5'!$L:$L)))))</f>
        <v>0</v>
      </c>
      <c r="K129" s="34">
        <f>IF($D129="","",(IF($C129="","",IF(ISNA(SUMIF('6'!$CA:$CA,$C129,'6'!$CB:$CB)),0,SUMIF('6'!$CA:$CA,$C129,'6'!$CB:$CB)))-IF($D129="","",IF(ISNA(SUMIF('6'!$B:$B,$D129,'6'!$L:$L)),0,SUMIF('6'!$B:$B,$D129,'6'!$L:$L)))))</f>
        <v>0</v>
      </c>
      <c r="L129" s="34">
        <f>IF($D129="","",(IF($C129="","",IF(ISNA(SUMIF('7'!$CA:$CA,$C129,'7'!$CB:$CB)),0,SUMIF('7'!$CA:$CA,$C129,'7'!$CB:$CB)))-IF($D129="","",IF(ISNA(SUMIF('7'!$B:$B,$D129,'7'!$L:$L)),0,SUMIF('7'!$B:$B,$D129,'7'!$L:$L)))))</f>
        <v>0</v>
      </c>
      <c r="M129" s="34">
        <f>IF($D129="","",(IF($C129="","",IF(ISNA(SUMIF('8'!$CA:$CA,$C129,'8'!$CB:$CB)),0,SUMIF('8'!$CA:$CA,$C129,'8'!$CB:$CB)))-IF($D129="","",IF(ISNA(SUMIF('8'!$B:$B,$D129,'8'!$L:$L)),0,SUMIF('8'!$B:$B,$D129,'8'!$L:$L)))))</f>
        <v>0</v>
      </c>
      <c r="N129" s="34">
        <f>IF($D129="","",(IF($C129="","",IF(ISNA(SUMIF('9'!$CA:$CA,$C129,'9'!$CB:$CB)),0,SUMIF('9'!$CA:$CA,$C129,'9'!$CB:$CB)))-IF($D129="","",IF(ISNA(SUMIF('9'!$B:$B,$D129,'9'!$L:$L)),0,SUMIF('9'!$B:$B,$D129,'9'!$L:$L)))))</f>
        <v>0</v>
      </c>
      <c r="O129" s="34">
        <f>IF($D129="","",(IF($C129="","",IF(ISNA(SUMIF('10'!$CA:$CA,$C129,'10'!$CB:$CB)),0,SUMIF('10'!$CA:$CA,$C129,'10'!$CB:$CB)))-IF($D129="","",IF(ISNA(SUMIF('10'!$B:$B,$D129,'10'!$L:$L)),0,SUMIF('10'!$B:$B,$D129,'10'!$L:$L)))))</f>
        <v>0</v>
      </c>
      <c r="P129" s="34">
        <f>IF($D129="","",(IF($C129="","",IF(ISNA(SUMIF('11'!$CA:$CA,$C129,'11'!$CB:$CB)),0,SUMIF('11'!$CA:$CA,$C129,'11'!$CB:$CB)))-IF($D129="","",IF(ISNA(SUMIF('11'!$B:$B,$D129,'11'!$L:$L)),0,SUMIF('11'!$B:$B,$D129,'11'!$L:$L)))))</f>
        <v>0</v>
      </c>
      <c r="Q129" s="34">
        <f>IF($D129="","",(IF($C129="","",IF(ISNA(SUMIF('12'!$CA:$CA,$C129,'12'!$CB:$CB)),0,SUMIF('12'!$CA:$CA,$C129,'12'!$CB:$CB)))-IF($D129="","",IF(ISNA(SUMIF('12'!$B:$B,$D129,'12'!$L:$L)),0,SUMIF('12'!$B:$B,$D129,'12'!$L:$L)))))</f>
        <v>0</v>
      </c>
      <c r="R129" s="34">
        <f>IF($D129="","",(IF($C129="","",IF(ISNA(SUMIF('13'!$CA:$CA,$C129,'13'!$CB:$CB)),0,SUMIF('13'!$CA:$CA,$C129,'13'!$CB:$CB)))-IF($D129="","",IF(ISNA(SUMIF('13'!$B:$B,$D129,'13'!$L:$L)),0,SUMIF('13'!$B:$B,$D129,'13'!$L:$L)))))</f>
        <v>0</v>
      </c>
      <c r="S129" s="34">
        <f>IF($D129="","",(IF($C129="","",IF(ISNA(SUMIF('14'!$CA:$CA,$C129,'14'!$CB:$CB)),0,SUMIF('14'!$CA:$CA,$C129,'14'!$CB:$CB)))-IF($D129="","",IF(ISNA(SUMIF('14'!$B:$B,$D129,'14'!$L:$L)),0,SUMIF('14'!$B:$B,$D129,'14'!$L:$L)))))</f>
        <v>0</v>
      </c>
      <c r="T129" s="34">
        <f>IF($D129="","",(IF($C129="","",IF(ISNA(SUMIF('15'!$CA:$CA,$C129,'15'!$CB:$CB)),0,SUMIF('15'!$CA:$CA,$C129,'15'!$CB:$CB)))-IF($D129="","",IF(ISNA(SUMIF('15'!$B:$B,$D129,'15'!$L:$L)),0,SUMIF('15'!$B:$B,$D129,'15'!$L:$L)))))</f>
        <v>0</v>
      </c>
      <c r="U129" s="34">
        <f>IF($D129="","",(IF($C129="","",IF(ISNA(SUMIF('16'!$CA:$CA,$C129,'16'!$CB:$CB)),0,SUMIF('16'!$CA:$CA,$C129,'16'!$CB:$CB)))-IF($D129="","",IF(ISNA(SUMIF('16'!$B:$B,$D129,'16'!$L:$L)),0,SUMIF('16'!$B:$B,$D129,'16'!$L:$L)))))</f>
        <v>0</v>
      </c>
      <c r="V129" s="34">
        <f>IF($D129="","",(IF($C129="","",IF(ISNA(SUMIF('17'!$CA:$CA,$C129,'17'!$CB:$CB)),0,SUMIF('17'!$CA:$CA,$C129,'17'!$CB:$CB)))-IF($D129="","",IF(ISNA(SUMIF('17'!$B:$B,$D129,'17'!$L:$L)),0,SUMIF('17'!$B:$B,$D129,'17'!$L:$L)))))</f>
        <v>0</v>
      </c>
      <c r="W129" s="34">
        <f>IF($D129="","",(IF($C129="","",IF(ISNA(SUMIF('18'!$CA:$CA,$C129,'18'!$CB:$CB)),0,SUMIF('18'!$CA:$CA,$C129,'18'!$CB:$CB)))-IF($D129="","",IF(ISNA(SUMIF('18'!$B:$B,$D129,'18'!$L:$L)),0,SUMIF('18'!$B:$B,$D129,'18'!$L:$L)))))</f>
        <v>0</v>
      </c>
      <c r="X129" s="34">
        <f>IF($D129="","",(IF($C129="","",IF(ISNA(SUMIF('19'!$CA:$CA,$C129,'19'!$CB:$CB)),0,SUMIF('19'!$CA:$CA,$C129,'19'!$CB:$CB)))-IF($D129="","",IF(ISNA(SUMIF('19'!$B:$B,$D129,'19'!$L:$L)),0,SUMIF('19'!$B:$B,$D129,'19'!$L:$L)))))</f>
        <v>0</v>
      </c>
      <c r="Y129" s="34">
        <f>IF($D129="","",(IF($C129="","",IF(ISNA(SUMIF('20'!$CA:$CA,$C129,'20'!$CB:$CB)),0,SUMIF('20'!$CA:$CA,$C129,'20'!$CB:$CB)))-IF($D129="","",IF(ISNA(SUMIF('20'!$B:$B,$D129,'20'!$L:$L)),0,SUMIF('20'!$B:$B,$D129,'20'!$L:$L)))))</f>
        <v>0</v>
      </c>
      <c r="Z129" s="34">
        <f>IF($D129="","",(IF($C129="","",IF(ISNA(SUMIF('21'!$CA:$CA,$C129,'21'!$CB:$CB)),0,SUMIF('21'!$CA:$CA,$C129,'21'!$CB:$CB)))-IF($D129="","",IF(ISNA(SUMIF('21'!$B:$B,$D129,'21'!$L:$L)),0,SUMIF('21'!$B:$B,$D129,'21'!$L:$L)))))</f>
        <v>0</v>
      </c>
      <c r="AA129" s="34">
        <f>IF($D129="","",(IF($C129="","",IF(ISNA(SUMIF('22'!$CA:$CA,$C129,'22'!$CB:$CB)),0,SUMIF('22'!$CA:$CA,$C129,'22'!$CB:$CB)))-IF($D129="","",IF(ISNA(SUMIF('22'!$B:$B,$D129,'22'!$L:$L)),0,SUMIF('22'!$B:$B,$D129,'22'!$L:$L)))))</f>
        <v>0</v>
      </c>
      <c r="AB129" s="34">
        <f>IF($D129="","",(IF($C129="","",IF(ISNA(SUMIF('23'!$CA:$CA,$C129,'23'!$CB:$CB)),0,SUMIF('23'!$CA:$CA,$C129,'23'!$CB:$CB)))-IF($D129="","",IF(ISNA(SUMIF('23'!$B:$B,$D129,'23'!$L:$L)),0,SUMIF('23'!$B:$B,$D129,'23'!$L:$L)))))</f>
        <v>0</v>
      </c>
      <c r="AC129" s="34">
        <f>IF($D129="","",(IF($C129="","",IF(ISNA(SUMIF('24'!$CA:$CA,$C129,'24'!$CB:$CB)),0,SUMIF('24'!$CA:$CA,$C129,'24'!$CB:$CB)))-IF($D129="","",IF(ISNA(SUMIF('24'!$B:$B,$D129,'24'!$L:$L)),0,SUMIF('24'!$B:$B,$D129,'24'!$L:$L)))))</f>
        <v>0</v>
      </c>
      <c r="AD129" s="34">
        <f>IF($D129="","",(IF($C129="","",IF(ISNA(SUMIF('25'!$CA:$CA,$C129,'25'!$CB:$CB)),0,SUMIF('25'!$CA:$CA,$C129,'25'!$CB:$CB)))-IF($D129="","",IF(ISNA(SUMIF('25'!$B:$B,$D129,'25'!$L:$L)),0,SUMIF('25'!$B:$B,$D129,'25'!$L:$L)))))</f>
        <v>0</v>
      </c>
      <c r="AE129" s="34">
        <f>IF($D129="","",(IF($C129="","",IF(ISNA(SUMIF('26'!$CA:$CA,$C129,'26'!$CB:$CB)),0,SUMIF('26'!$CA:$CA,$C129,'26'!$CB:$CB)))-IF($D129="","",IF(ISNA(SUMIF('26'!$B:$B,$D129,'26'!$L:$L)),0,SUMIF('26'!$B:$B,$D129,'26'!$L:$L)))))</f>
        <v>0</v>
      </c>
      <c r="AF129" s="34">
        <f>IF($D129="","",(IF($C129="","",IF(ISNA(SUMIF('27'!$CA:$CA,$C129,'27'!$CB:$CB)),0,SUMIF('27'!$CA:$CA,$C129,'27'!$CB:$CB)))-IF($D129="","",IF(ISNA(SUMIF('27'!$B:$B,$D129,'27'!$L:$L)),0,SUMIF('27'!$B:$B,$D129,'27'!$L:$L)))))</f>
        <v>0</v>
      </c>
      <c r="AG129" s="34">
        <f>IF($D129="","",(IF($C129="","",IF(ISNA(SUMIF('28'!$CA:$CA,$C129,'28'!$CB:$CB)),0,SUMIF('28'!$CA:$CA,$C129,'28'!$CB:$CB)))-IF($D129="","",IF(ISNA(SUMIF('28'!$B:$B,$D129,'28'!$L:$L)),0,SUMIF('28'!$B:$B,$D129,'28'!$L:$L)))))</f>
        <v>0</v>
      </c>
      <c r="AH129" s="34">
        <f>IF($D129="","",(IF($C129="","",IF(ISNA(SUMIF('29'!$CA:$CA,$C129,'29'!$CB:$CB)),0,SUMIF('29'!$CA:$CA,$C129,'29'!$CB:$CB)))-IF($D129="","",IF(ISNA(SUMIF('29'!$B:$B,$D129,'29'!$L:$L)),0,SUMIF('29'!$B:$B,$D129,'29'!$L:$L)))))</f>
        <v>0</v>
      </c>
      <c r="AI129" s="34">
        <f>IF($D129="","",(IF($C129="","",IF(ISNA(SUMIF('30'!$CA:$CA,$C129,'30'!$CB:$CB)),0,SUMIF('30'!$CA:$CA,$C129,'30'!$CB:$CB)))-IF($D129="","",IF(ISNA(SUMIF('30'!$B:$B,$D129,'30'!$L:$L)),0,SUMIF('30'!$B:$B,$D129,'30'!$L:$L)))))</f>
        <v>0</v>
      </c>
      <c r="AJ129" s="34">
        <f>IF($D129="","",(IF($C129="","",IF(ISNA(SUMIF('31'!$CA:$CA,$C129,'31'!$CB:$CB)),0,SUMIF('31'!$CA:$CA,$C129,'31'!$CB:$CB)))-IF($D129="","",IF(ISNA(SUMIF('31'!$B:$B,$D129,'31'!$L:$L)),0,SUMIF('31'!$B:$B,$D129,'31'!$L:$L)))))</f>
        <v>0</v>
      </c>
      <c r="AK129" s="35">
        <f t="shared" si="8"/>
        <v>0</v>
      </c>
      <c r="AL129" s="31">
        <f t="shared" si="9"/>
        <v>263</v>
      </c>
    </row>
    <row r="130" spans="1:38" ht="18" x14ac:dyDescent="0.25">
      <c r="A130" s="19">
        <v>18</v>
      </c>
      <c r="C130" s="39">
        <f>IF(D130="","",VLOOKUP('CUADRO GENERADO'!D130,'BASE DATOS CONDUCTORES'!B:C,2,FALSE))</f>
        <v>6179</v>
      </c>
      <c r="D130" s="28">
        <f>IFERROR(VLOOKUP(A130,'BASE DATOS CONDUCTORES'!$Y$4:$AB$403,4,FALSE),"")</f>
        <v>264</v>
      </c>
      <c r="E130" s="34" t="str">
        <f>IF(ISNA(VLOOKUP(D130,SALDOS!C:D,2,FALSE)),"",VLOOKUP(D130,SALDOS!C:D,2,FALSE))</f>
        <v/>
      </c>
      <c r="F130" s="34">
        <f>IF($D130="","",(IF($C130="","",IF(ISNA(SUMIF('1'!$CA:$CA,$C130,'1'!$CB:$CB)),0,SUMIF('1'!$CA:$CA,$C130,'1'!$CB:$CB)))-IF($D130="","",IF(ISNA(SUMIF('1'!$B:$B,$D130,'1'!$L:$L)),0,SUMIF('1'!$B:$B,$D130,'1'!$L:$L)))))</f>
        <v>0</v>
      </c>
      <c r="G130" s="34">
        <f>IF($D130="","",(IF($C130="","",IF(ISNA(SUMIF('2'!$CA:$CA,$C130,'2'!$CB:$CB)),0,SUMIF('2'!$CA:$CA,$C130,'2'!$CB:$CB)))-IF($D130="","",IF(ISNA(SUMIF('2'!$B:$B,$D130,'2'!$L:$L)),0,SUMIF('2'!$B:$B,$D130,'2'!$L:$L)))))</f>
        <v>0</v>
      </c>
      <c r="H130" s="34">
        <f>IF($D130="","",(IF($C130="","",IF(ISNA(SUMIF('3'!$CA:$CA,$C130,'3'!$CB:$CB)),0,SUMIF('3'!$CA:$CA,$C130,'3'!$CB:$CB)))-IF($D130="","",IF(ISNA(SUMIF('3'!$B:$B,$D130,'3'!$L:$L)),0,SUMIF('3'!$B:$B,$D130,'3'!$L:$L)))))</f>
        <v>0</v>
      </c>
      <c r="I130" s="34">
        <f>IF($D130="","",(IF($C130="","",IF(ISNA(SUMIF('4'!$CA:$CA,$C130,'4'!$CB:$CB)),0,SUMIF('4'!$CA:$CA,$C130,'4'!$CB:$CB)))-IF($D130="","",IF(ISNA(SUMIF('4'!$B:$B,$D130,'4'!$L:$L)),0,SUMIF('4'!$B:$B,$D130,'4'!$L:$L)))))</f>
        <v>0</v>
      </c>
      <c r="J130" s="34">
        <f>IF($D130="","",(IF($C130="","",IF(ISNA(SUMIF('5'!$CA:$CA,$C130,'5'!$CB:$CB)),0,SUMIF('5'!$CA:$CA,$C130,'5'!$CB:$CB)))-IF($D130="","",IF(ISNA(SUMIF('5'!$B:$B,$D130,'5'!$L:$L)),0,SUMIF('5'!$B:$B,$D130,'5'!$L:$L)))))</f>
        <v>0</v>
      </c>
      <c r="K130" s="34">
        <f>IF($D130="","",(IF($C130="","",IF(ISNA(SUMIF('6'!$CA:$CA,$C130,'6'!$CB:$CB)),0,SUMIF('6'!$CA:$CA,$C130,'6'!$CB:$CB)))-IF($D130="","",IF(ISNA(SUMIF('6'!$B:$B,$D130,'6'!$L:$L)),0,SUMIF('6'!$B:$B,$D130,'6'!$L:$L)))))</f>
        <v>0</v>
      </c>
      <c r="L130" s="34">
        <f>IF($D130="","",(IF($C130="","",IF(ISNA(SUMIF('7'!$CA:$CA,$C130,'7'!$CB:$CB)),0,SUMIF('7'!$CA:$CA,$C130,'7'!$CB:$CB)))-IF($D130="","",IF(ISNA(SUMIF('7'!$B:$B,$D130,'7'!$L:$L)),0,SUMIF('7'!$B:$B,$D130,'7'!$L:$L)))))</f>
        <v>0</v>
      </c>
      <c r="M130" s="34">
        <f>IF($D130="","",(IF($C130="","",IF(ISNA(SUMIF('8'!$CA:$CA,$C130,'8'!$CB:$CB)),0,SUMIF('8'!$CA:$CA,$C130,'8'!$CB:$CB)))-IF($D130="","",IF(ISNA(SUMIF('8'!$B:$B,$D130,'8'!$L:$L)),0,SUMIF('8'!$B:$B,$D130,'8'!$L:$L)))))</f>
        <v>0</v>
      </c>
      <c r="N130" s="34">
        <f>IF($D130="","",(IF($C130="","",IF(ISNA(SUMIF('9'!$CA:$CA,$C130,'9'!$CB:$CB)),0,SUMIF('9'!$CA:$CA,$C130,'9'!$CB:$CB)))-IF($D130="","",IF(ISNA(SUMIF('9'!$B:$B,$D130,'9'!$L:$L)),0,SUMIF('9'!$B:$B,$D130,'9'!$L:$L)))))</f>
        <v>0</v>
      </c>
      <c r="O130" s="34">
        <f>IF($D130="","",(IF($C130="","",IF(ISNA(SUMIF('10'!$CA:$CA,$C130,'10'!$CB:$CB)),0,SUMIF('10'!$CA:$CA,$C130,'10'!$CB:$CB)))-IF($D130="","",IF(ISNA(SUMIF('10'!$B:$B,$D130,'10'!$L:$L)),0,SUMIF('10'!$B:$B,$D130,'10'!$L:$L)))))</f>
        <v>0</v>
      </c>
      <c r="P130" s="34">
        <f>IF($D130="","",(IF($C130="","",IF(ISNA(SUMIF('11'!$CA:$CA,$C130,'11'!$CB:$CB)),0,SUMIF('11'!$CA:$CA,$C130,'11'!$CB:$CB)))-IF($D130="","",IF(ISNA(SUMIF('11'!$B:$B,$D130,'11'!$L:$L)),0,SUMIF('11'!$B:$B,$D130,'11'!$L:$L)))))</f>
        <v>0</v>
      </c>
      <c r="Q130" s="34">
        <f>IF($D130="","",(IF($C130="","",IF(ISNA(SUMIF('12'!$CA:$CA,$C130,'12'!$CB:$CB)),0,SUMIF('12'!$CA:$CA,$C130,'12'!$CB:$CB)))-IF($D130="","",IF(ISNA(SUMIF('12'!$B:$B,$D130,'12'!$L:$L)),0,SUMIF('12'!$B:$B,$D130,'12'!$L:$L)))))</f>
        <v>0</v>
      </c>
      <c r="R130" s="34">
        <f>IF($D130="","",(IF($C130="","",IF(ISNA(SUMIF('13'!$CA:$CA,$C130,'13'!$CB:$CB)),0,SUMIF('13'!$CA:$CA,$C130,'13'!$CB:$CB)))-IF($D130="","",IF(ISNA(SUMIF('13'!$B:$B,$D130,'13'!$L:$L)),0,SUMIF('13'!$B:$B,$D130,'13'!$L:$L)))))</f>
        <v>0</v>
      </c>
      <c r="S130" s="34">
        <f>IF($D130="","",(IF($C130="","",IF(ISNA(SUMIF('14'!$CA:$CA,$C130,'14'!$CB:$CB)),0,SUMIF('14'!$CA:$CA,$C130,'14'!$CB:$CB)))-IF($D130="","",IF(ISNA(SUMIF('14'!$B:$B,$D130,'14'!$L:$L)),0,SUMIF('14'!$B:$B,$D130,'14'!$L:$L)))))</f>
        <v>0</v>
      </c>
      <c r="T130" s="34">
        <f>IF($D130="","",(IF($C130="","",IF(ISNA(SUMIF('15'!$CA:$CA,$C130,'15'!$CB:$CB)),0,SUMIF('15'!$CA:$CA,$C130,'15'!$CB:$CB)))-IF($D130="","",IF(ISNA(SUMIF('15'!$B:$B,$D130,'15'!$L:$L)),0,SUMIF('15'!$B:$B,$D130,'15'!$L:$L)))))</f>
        <v>0</v>
      </c>
      <c r="U130" s="34">
        <f>IF($D130="","",(IF($C130="","",IF(ISNA(SUMIF('16'!$CA:$CA,$C130,'16'!$CB:$CB)),0,SUMIF('16'!$CA:$CA,$C130,'16'!$CB:$CB)))-IF($D130="","",IF(ISNA(SUMIF('16'!$B:$B,$D130,'16'!$L:$L)),0,SUMIF('16'!$B:$B,$D130,'16'!$L:$L)))))</f>
        <v>0</v>
      </c>
      <c r="V130" s="34">
        <f>IF($D130="","",(IF($C130="","",IF(ISNA(SUMIF('17'!$CA:$CA,$C130,'17'!$CB:$CB)),0,SUMIF('17'!$CA:$CA,$C130,'17'!$CB:$CB)))-IF($D130="","",IF(ISNA(SUMIF('17'!$B:$B,$D130,'17'!$L:$L)),0,SUMIF('17'!$B:$B,$D130,'17'!$L:$L)))))</f>
        <v>0</v>
      </c>
      <c r="W130" s="34">
        <f>IF($D130="","",(IF($C130="","",IF(ISNA(SUMIF('18'!$CA:$CA,$C130,'18'!$CB:$CB)),0,SUMIF('18'!$CA:$CA,$C130,'18'!$CB:$CB)))-IF($D130="","",IF(ISNA(SUMIF('18'!$B:$B,$D130,'18'!$L:$L)),0,SUMIF('18'!$B:$B,$D130,'18'!$L:$L)))))</f>
        <v>0</v>
      </c>
      <c r="X130" s="34">
        <f>IF($D130="","",(IF($C130="","",IF(ISNA(SUMIF('19'!$CA:$CA,$C130,'19'!$CB:$CB)),0,SUMIF('19'!$CA:$CA,$C130,'19'!$CB:$CB)))-IF($D130="","",IF(ISNA(SUMIF('19'!$B:$B,$D130,'19'!$L:$L)),0,SUMIF('19'!$B:$B,$D130,'19'!$L:$L)))))</f>
        <v>0</v>
      </c>
      <c r="Y130" s="34">
        <f>IF($D130="","",(IF($C130="","",IF(ISNA(SUMIF('20'!$CA:$CA,$C130,'20'!$CB:$CB)),0,SUMIF('20'!$CA:$CA,$C130,'20'!$CB:$CB)))-IF($D130="","",IF(ISNA(SUMIF('20'!$B:$B,$D130,'20'!$L:$L)),0,SUMIF('20'!$B:$B,$D130,'20'!$L:$L)))))</f>
        <v>0</v>
      </c>
      <c r="Z130" s="34">
        <f>IF($D130="","",(IF($C130="","",IF(ISNA(SUMIF('21'!$CA:$CA,$C130,'21'!$CB:$CB)),0,SUMIF('21'!$CA:$CA,$C130,'21'!$CB:$CB)))-IF($D130="","",IF(ISNA(SUMIF('21'!$B:$B,$D130,'21'!$L:$L)),0,SUMIF('21'!$B:$B,$D130,'21'!$L:$L)))))</f>
        <v>0</v>
      </c>
      <c r="AA130" s="34">
        <f>IF($D130="","",(IF($C130="","",IF(ISNA(SUMIF('22'!$CA:$CA,$C130,'22'!$CB:$CB)),0,SUMIF('22'!$CA:$CA,$C130,'22'!$CB:$CB)))-IF($D130="","",IF(ISNA(SUMIF('22'!$B:$B,$D130,'22'!$L:$L)),0,SUMIF('22'!$B:$B,$D130,'22'!$L:$L)))))</f>
        <v>0</v>
      </c>
      <c r="AB130" s="34">
        <f>IF($D130="","",(IF($C130="","",IF(ISNA(SUMIF('23'!$CA:$CA,$C130,'23'!$CB:$CB)),0,SUMIF('23'!$CA:$CA,$C130,'23'!$CB:$CB)))-IF($D130="","",IF(ISNA(SUMIF('23'!$B:$B,$D130,'23'!$L:$L)),0,SUMIF('23'!$B:$B,$D130,'23'!$L:$L)))))</f>
        <v>0</v>
      </c>
      <c r="AC130" s="34">
        <f>IF($D130="","",(IF($C130="","",IF(ISNA(SUMIF('24'!$CA:$CA,$C130,'24'!$CB:$CB)),0,SUMIF('24'!$CA:$CA,$C130,'24'!$CB:$CB)))-IF($D130="","",IF(ISNA(SUMIF('24'!$B:$B,$D130,'24'!$L:$L)),0,SUMIF('24'!$B:$B,$D130,'24'!$L:$L)))))</f>
        <v>0</v>
      </c>
      <c r="AD130" s="34">
        <f>IF($D130="","",(IF($C130="","",IF(ISNA(SUMIF('25'!$CA:$CA,$C130,'25'!$CB:$CB)),0,SUMIF('25'!$CA:$CA,$C130,'25'!$CB:$CB)))-IF($D130="","",IF(ISNA(SUMIF('25'!$B:$B,$D130,'25'!$L:$L)),0,SUMIF('25'!$B:$B,$D130,'25'!$L:$L)))))</f>
        <v>0</v>
      </c>
      <c r="AE130" s="34">
        <f>IF($D130="","",(IF($C130="","",IF(ISNA(SUMIF('26'!$CA:$CA,$C130,'26'!$CB:$CB)),0,SUMIF('26'!$CA:$CA,$C130,'26'!$CB:$CB)))-IF($D130="","",IF(ISNA(SUMIF('26'!$B:$B,$D130,'26'!$L:$L)),0,SUMIF('26'!$B:$B,$D130,'26'!$L:$L)))))</f>
        <v>0</v>
      </c>
      <c r="AF130" s="34">
        <f>IF($D130="","",(IF($C130="","",IF(ISNA(SUMIF('27'!$CA:$CA,$C130,'27'!$CB:$CB)),0,SUMIF('27'!$CA:$CA,$C130,'27'!$CB:$CB)))-IF($D130="","",IF(ISNA(SUMIF('27'!$B:$B,$D130,'27'!$L:$L)),0,SUMIF('27'!$B:$B,$D130,'27'!$L:$L)))))</f>
        <v>0</v>
      </c>
      <c r="AG130" s="34">
        <f>IF($D130="","",(IF($C130="","",IF(ISNA(SUMIF('28'!$CA:$CA,$C130,'28'!$CB:$CB)),0,SUMIF('28'!$CA:$CA,$C130,'28'!$CB:$CB)))-IF($D130="","",IF(ISNA(SUMIF('28'!$B:$B,$D130,'28'!$L:$L)),0,SUMIF('28'!$B:$B,$D130,'28'!$L:$L)))))</f>
        <v>0</v>
      </c>
      <c r="AH130" s="34">
        <f>IF($D130="","",(IF($C130="","",IF(ISNA(SUMIF('29'!$CA:$CA,$C130,'29'!$CB:$CB)),0,SUMIF('29'!$CA:$CA,$C130,'29'!$CB:$CB)))-IF($D130="","",IF(ISNA(SUMIF('29'!$B:$B,$D130,'29'!$L:$L)),0,SUMIF('29'!$B:$B,$D130,'29'!$L:$L)))))</f>
        <v>0</v>
      </c>
      <c r="AI130" s="34">
        <f>IF($D130="","",(IF($C130="","",IF(ISNA(SUMIF('30'!$CA:$CA,$C130,'30'!$CB:$CB)),0,SUMIF('30'!$CA:$CA,$C130,'30'!$CB:$CB)))-IF($D130="","",IF(ISNA(SUMIF('30'!$B:$B,$D130,'30'!$L:$L)),0,SUMIF('30'!$B:$B,$D130,'30'!$L:$L)))))</f>
        <v>0</v>
      </c>
      <c r="AJ130" s="34">
        <f>IF($D130="","",(IF($C130="","",IF(ISNA(SUMIF('31'!$CA:$CA,$C130,'31'!$CB:$CB)),0,SUMIF('31'!$CA:$CA,$C130,'31'!$CB:$CB)))-IF($D130="","",IF(ISNA(SUMIF('31'!$B:$B,$D130,'31'!$L:$L)),0,SUMIF('31'!$B:$B,$D130,'31'!$L:$L)))))</f>
        <v>0</v>
      </c>
      <c r="AK130" s="35">
        <f t="shared" si="8"/>
        <v>0</v>
      </c>
      <c r="AL130" s="31">
        <f t="shared" si="9"/>
        <v>264</v>
      </c>
    </row>
    <row r="131" spans="1:38" ht="18" x14ac:dyDescent="0.25">
      <c r="A131" s="19">
        <v>19</v>
      </c>
      <c r="C131" s="39">
        <f>IF(D131="","",VLOOKUP('CUADRO GENERADO'!D131,'BASE DATOS CONDUCTORES'!B:C,2,FALSE))</f>
        <v>3553</v>
      </c>
      <c r="D131" s="28">
        <f>IFERROR(VLOOKUP(A131,'BASE DATOS CONDUCTORES'!$Y$4:$AB$403,4,FALSE),"")</f>
        <v>270</v>
      </c>
      <c r="E131" s="34" t="str">
        <f>IF(ISNA(VLOOKUP(D131,SALDOS!C:D,2,FALSE)),"",VLOOKUP(D131,SALDOS!C:D,2,FALSE))</f>
        <v/>
      </c>
      <c r="F131" s="34">
        <f>IF($D131="","",(IF($C131="","",IF(ISNA(SUMIF('1'!$CA:$CA,$C131,'1'!$CB:$CB)),0,SUMIF('1'!$CA:$CA,$C131,'1'!$CB:$CB)))-IF($D131="","",IF(ISNA(SUMIF('1'!$B:$B,$D131,'1'!$L:$L)),0,SUMIF('1'!$B:$B,$D131,'1'!$L:$L)))))</f>
        <v>0</v>
      </c>
      <c r="G131" s="34">
        <f>IF($D131="","",(IF($C131="","",IF(ISNA(SUMIF('2'!$CA:$CA,$C131,'2'!$CB:$CB)),0,SUMIF('2'!$CA:$CA,$C131,'2'!$CB:$CB)))-IF($D131="","",IF(ISNA(SUMIF('2'!$B:$B,$D131,'2'!$L:$L)),0,SUMIF('2'!$B:$B,$D131,'2'!$L:$L)))))</f>
        <v>0</v>
      </c>
      <c r="H131" s="34">
        <f>IF($D131="","",(IF($C131="","",IF(ISNA(SUMIF('3'!$CA:$CA,$C131,'3'!$CB:$CB)),0,SUMIF('3'!$CA:$CA,$C131,'3'!$CB:$CB)))-IF($D131="","",IF(ISNA(SUMIF('3'!$B:$B,$D131,'3'!$L:$L)),0,SUMIF('3'!$B:$B,$D131,'3'!$L:$L)))))</f>
        <v>0</v>
      </c>
      <c r="I131" s="34">
        <f>IF($D131="","",(IF($C131="","",IF(ISNA(SUMIF('4'!$CA:$CA,$C131,'4'!$CB:$CB)),0,SUMIF('4'!$CA:$CA,$C131,'4'!$CB:$CB)))-IF($D131="","",IF(ISNA(SUMIF('4'!$B:$B,$D131,'4'!$L:$L)),0,SUMIF('4'!$B:$B,$D131,'4'!$L:$L)))))</f>
        <v>0</v>
      </c>
      <c r="J131" s="34">
        <f>IF($D131="","",(IF($C131="","",IF(ISNA(SUMIF('5'!$CA:$CA,$C131,'5'!$CB:$CB)),0,SUMIF('5'!$CA:$CA,$C131,'5'!$CB:$CB)))-IF($D131="","",IF(ISNA(SUMIF('5'!$B:$B,$D131,'5'!$L:$L)),0,SUMIF('5'!$B:$B,$D131,'5'!$L:$L)))))</f>
        <v>0</v>
      </c>
      <c r="K131" s="34">
        <f>IF($D131="","",(IF($C131="","",IF(ISNA(SUMIF('6'!$CA:$CA,$C131,'6'!$CB:$CB)),0,SUMIF('6'!$CA:$CA,$C131,'6'!$CB:$CB)))-IF($D131="","",IF(ISNA(SUMIF('6'!$B:$B,$D131,'6'!$L:$L)),0,SUMIF('6'!$B:$B,$D131,'6'!$L:$L)))))</f>
        <v>0</v>
      </c>
      <c r="L131" s="34">
        <f>IF($D131="","",(IF($C131="","",IF(ISNA(SUMIF('7'!$CA:$CA,$C131,'7'!$CB:$CB)),0,SUMIF('7'!$CA:$CA,$C131,'7'!$CB:$CB)))-IF($D131="","",IF(ISNA(SUMIF('7'!$B:$B,$D131,'7'!$L:$L)),0,SUMIF('7'!$B:$B,$D131,'7'!$L:$L)))))</f>
        <v>0</v>
      </c>
      <c r="M131" s="34">
        <f>IF($D131="","",(IF($C131="","",IF(ISNA(SUMIF('8'!$CA:$CA,$C131,'8'!$CB:$CB)),0,SUMIF('8'!$CA:$CA,$C131,'8'!$CB:$CB)))-IF($D131="","",IF(ISNA(SUMIF('8'!$B:$B,$D131,'8'!$L:$L)),0,SUMIF('8'!$B:$B,$D131,'8'!$L:$L)))))</f>
        <v>0</v>
      </c>
      <c r="N131" s="34">
        <f>IF($D131="","",(IF($C131="","",IF(ISNA(SUMIF('9'!$CA:$CA,$C131,'9'!$CB:$CB)),0,SUMIF('9'!$CA:$CA,$C131,'9'!$CB:$CB)))-IF($D131="","",IF(ISNA(SUMIF('9'!$B:$B,$D131,'9'!$L:$L)),0,SUMIF('9'!$B:$B,$D131,'9'!$L:$L)))))</f>
        <v>0</v>
      </c>
      <c r="O131" s="34">
        <f>IF($D131="","",(IF($C131="","",IF(ISNA(SUMIF('10'!$CA:$CA,$C131,'10'!$CB:$CB)),0,SUMIF('10'!$CA:$CA,$C131,'10'!$CB:$CB)))-IF($D131="","",IF(ISNA(SUMIF('10'!$B:$B,$D131,'10'!$L:$L)),0,SUMIF('10'!$B:$B,$D131,'10'!$L:$L)))))</f>
        <v>0</v>
      </c>
      <c r="P131" s="34">
        <f>IF($D131="","",(IF($C131="","",IF(ISNA(SUMIF('11'!$CA:$CA,$C131,'11'!$CB:$CB)),0,SUMIF('11'!$CA:$CA,$C131,'11'!$CB:$CB)))-IF($D131="","",IF(ISNA(SUMIF('11'!$B:$B,$D131,'11'!$L:$L)),0,SUMIF('11'!$B:$B,$D131,'11'!$L:$L)))))</f>
        <v>0</v>
      </c>
      <c r="Q131" s="34">
        <f>IF($D131="","",(IF($C131="","",IF(ISNA(SUMIF('12'!$CA:$CA,$C131,'12'!$CB:$CB)),0,SUMIF('12'!$CA:$CA,$C131,'12'!$CB:$CB)))-IF($D131="","",IF(ISNA(SUMIF('12'!$B:$B,$D131,'12'!$L:$L)),0,SUMIF('12'!$B:$B,$D131,'12'!$L:$L)))))</f>
        <v>0</v>
      </c>
      <c r="R131" s="34">
        <f>IF($D131="","",(IF($C131="","",IF(ISNA(SUMIF('13'!$CA:$CA,$C131,'13'!$CB:$CB)),0,SUMIF('13'!$CA:$CA,$C131,'13'!$CB:$CB)))-IF($D131="","",IF(ISNA(SUMIF('13'!$B:$B,$D131,'13'!$L:$L)),0,SUMIF('13'!$B:$B,$D131,'13'!$L:$L)))))</f>
        <v>0</v>
      </c>
      <c r="S131" s="34">
        <f>IF($D131="","",(IF($C131="","",IF(ISNA(SUMIF('14'!$CA:$CA,$C131,'14'!$CB:$CB)),0,SUMIF('14'!$CA:$CA,$C131,'14'!$CB:$CB)))-IF($D131="","",IF(ISNA(SUMIF('14'!$B:$B,$D131,'14'!$L:$L)),0,SUMIF('14'!$B:$B,$D131,'14'!$L:$L)))))</f>
        <v>0</v>
      </c>
      <c r="T131" s="34">
        <f>IF($D131="","",(IF($C131="","",IF(ISNA(SUMIF('15'!$CA:$CA,$C131,'15'!$CB:$CB)),0,SUMIF('15'!$CA:$CA,$C131,'15'!$CB:$CB)))-IF($D131="","",IF(ISNA(SUMIF('15'!$B:$B,$D131,'15'!$L:$L)),0,SUMIF('15'!$B:$B,$D131,'15'!$L:$L)))))</f>
        <v>0</v>
      </c>
      <c r="U131" s="34">
        <f>IF($D131="","",(IF($C131="","",IF(ISNA(SUMIF('16'!$CA:$CA,$C131,'16'!$CB:$CB)),0,SUMIF('16'!$CA:$CA,$C131,'16'!$CB:$CB)))-IF($D131="","",IF(ISNA(SUMIF('16'!$B:$B,$D131,'16'!$L:$L)),0,SUMIF('16'!$B:$B,$D131,'16'!$L:$L)))))</f>
        <v>0</v>
      </c>
      <c r="V131" s="34">
        <f>IF($D131="","",(IF($C131="","",IF(ISNA(SUMIF('17'!$CA:$CA,$C131,'17'!$CB:$CB)),0,SUMIF('17'!$CA:$CA,$C131,'17'!$CB:$CB)))-IF($D131="","",IF(ISNA(SUMIF('17'!$B:$B,$D131,'17'!$L:$L)),0,SUMIF('17'!$B:$B,$D131,'17'!$L:$L)))))</f>
        <v>0</v>
      </c>
      <c r="W131" s="34">
        <f>IF($D131="","",(IF($C131="","",IF(ISNA(SUMIF('18'!$CA:$CA,$C131,'18'!$CB:$CB)),0,SUMIF('18'!$CA:$CA,$C131,'18'!$CB:$CB)))-IF($D131="","",IF(ISNA(SUMIF('18'!$B:$B,$D131,'18'!$L:$L)),0,SUMIF('18'!$B:$B,$D131,'18'!$L:$L)))))</f>
        <v>0</v>
      </c>
      <c r="X131" s="34">
        <f>IF($D131="","",(IF($C131="","",IF(ISNA(SUMIF('19'!$CA:$CA,$C131,'19'!$CB:$CB)),0,SUMIF('19'!$CA:$CA,$C131,'19'!$CB:$CB)))-IF($D131="","",IF(ISNA(SUMIF('19'!$B:$B,$D131,'19'!$L:$L)),0,SUMIF('19'!$B:$B,$D131,'19'!$L:$L)))))</f>
        <v>0</v>
      </c>
      <c r="Y131" s="34">
        <f>IF($D131="","",(IF($C131="","",IF(ISNA(SUMIF('20'!$CA:$CA,$C131,'20'!$CB:$CB)),0,SUMIF('20'!$CA:$CA,$C131,'20'!$CB:$CB)))-IF($D131="","",IF(ISNA(SUMIF('20'!$B:$B,$D131,'20'!$L:$L)),0,SUMIF('20'!$B:$B,$D131,'20'!$L:$L)))))</f>
        <v>0</v>
      </c>
      <c r="Z131" s="34">
        <f>IF($D131="","",(IF($C131="","",IF(ISNA(SUMIF('21'!$CA:$CA,$C131,'21'!$CB:$CB)),0,SUMIF('21'!$CA:$CA,$C131,'21'!$CB:$CB)))-IF($D131="","",IF(ISNA(SUMIF('21'!$B:$B,$D131,'21'!$L:$L)),0,SUMIF('21'!$B:$B,$D131,'21'!$L:$L)))))</f>
        <v>0</v>
      </c>
      <c r="AA131" s="34">
        <f>IF($D131="","",(IF($C131="","",IF(ISNA(SUMIF('22'!$CA:$CA,$C131,'22'!$CB:$CB)),0,SUMIF('22'!$CA:$CA,$C131,'22'!$CB:$CB)))-IF($D131="","",IF(ISNA(SUMIF('22'!$B:$B,$D131,'22'!$L:$L)),0,SUMIF('22'!$B:$B,$D131,'22'!$L:$L)))))</f>
        <v>0</v>
      </c>
      <c r="AB131" s="34">
        <f>IF($D131="","",(IF($C131="","",IF(ISNA(SUMIF('23'!$CA:$CA,$C131,'23'!$CB:$CB)),0,SUMIF('23'!$CA:$CA,$C131,'23'!$CB:$CB)))-IF($D131="","",IF(ISNA(SUMIF('23'!$B:$B,$D131,'23'!$L:$L)),0,SUMIF('23'!$B:$B,$D131,'23'!$L:$L)))))</f>
        <v>0</v>
      </c>
      <c r="AC131" s="34">
        <f>IF($D131="","",(IF($C131="","",IF(ISNA(SUMIF('24'!$CA:$CA,$C131,'24'!$CB:$CB)),0,SUMIF('24'!$CA:$CA,$C131,'24'!$CB:$CB)))-IF($D131="","",IF(ISNA(SUMIF('24'!$B:$B,$D131,'24'!$L:$L)),0,SUMIF('24'!$B:$B,$D131,'24'!$L:$L)))))</f>
        <v>0</v>
      </c>
      <c r="AD131" s="34">
        <f>IF($D131="","",(IF($C131="","",IF(ISNA(SUMIF('25'!$CA:$CA,$C131,'25'!$CB:$CB)),0,SUMIF('25'!$CA:$CA,$C131,'25'!$CB:$CB)))-IF($D131="","",IF(ISNA(SUMIF('25'!$B:$B,$D131,'25'!$L:$L)),0,SUMIF('25'!$B:$B,$D131,'25'!$L:$L)))))</f>
        <v>0</v>
      </c>
      <c r="AE131" s="34">
        <f>IF($D131="","",(IF($C131="","",IF(ISNA(SUMIF('26'!$CA:$CA,$C131,'26'!$CB:$CB)),0,SUMIF('26'!$CA:$CA,$C131,'26'!$CB:$CB)))-IF($D131="","",IF(ISNA(SUMIF('26'!$B:$B,$D131,'26'!$L:$L)),0,SUMIF('26'!$B:$B,$D131,'26'!$L:$L)))))</f>
        <v>0</v>
      </c>
      <c r="AF131" s="34">
        <f>IF($D131="","",(IF($C131="","",IF(ISNA(SUMIF('27'!$CA:$CA,$C131,'27'!$CB:$CB)),0,SUMIF('27'!$CA:$CA,$C131,'27'!$CB:$CB)))-IF($D131="","",IF(ISNA(SUMIF('27'!$B:$B,$D131,'27'!$L:$L)),0,SUMIF('27'!$B:$B,$D131,'27'!$L:$L)))))</f>
        <v>0</v>
      </c>
      <c r="AG131" s="34">
        <f>IF($D131="","",(IF($C131="","",IF(ISNA(SUMIF('28'!$CA:$CA,$C131,'28'!$CB:$CB)),0,SUMIF('28'!$CA:$CA,$C131,'28'!$CB:$CB)))-IF($D131="","",IF(ISNA(SUMIF('28'!$B:$B,$D131,'28'!$L:$L)),0,SUMIF('28'!$B:$B,$D131,'28'!$L:$L)))))</f>
        <v>0</v>
      </c>
      <c r="AH131" s="34">
        <f>IF($D131="","",(IF($C131="","",IF(ISNA(SUMIF('29'!$CA:$CA,$C131,'29'!$CB:$CB)),0,SUMIF('29'!$CA:$CA,$C131,'29'!$CB:$CB)))-IF($D131="","",IF(ISNA(SUMIF('29'!$B:$B,$D131,'29'!$L:$L)),0,SUMIF('29'!$B:$B,$D131,'29'!$L:$L)))))</f>
        <v>0</v>
      </c>
      <c r="AI131" s="34">
        <f>IF($D131="","",(IF($C131="","",IF(ISNA(SUMIF('30'!$CA:$CA,$C131,'30'!$CB:$CB)),0,SUMIF('30'!$CA:$CA,$C131,'30'!$CB:$CB)))-IF($D131="","",IF(ISNA(SUMIF('30'!$B:$B,$D131,'30'!$L:$L)),0,SUMIF('30'!$B:$B,$D131,'30'!$L:$L)))))</f>
        <v>0</v>
      </c>
      <c r="AJ131" s="34">
        <f>IF($D131="","",(IF($C131="","",IF(ISNA(SUMIF('31'!$CA:$CA,$C131,'31'!$CB:$CB)),0,SUMIF('31'!$CA:$CA,$C131,'31'!$CB:$CB)))-IF($D131="","",IF(ISNA(SUMIF('31'!$B:$B,$D131,'31'!$L:$L)),0,SUMIF('31'!$B:$B,$D131,'31'!$L:$L)))))</f>
        <v>0</v>
      </c>
      <c r="AK131" s="35">
        <f t="shared" si="8"/>
        <v>0</v>
      </c>
      <c r="AL131" s="31">
        <f t="shared" si="9"/>
        <v>270</v>
      </c>
    </row>
    <row r="132" spans="1:38" ht="18" x14ac:dyDescent="0.25">
      <c r="A132" s="19">
        <v>20</v>
      </c>
      <c r="C132" s="39">
        <f>IF(D132="","",VLOOKUP('CUADRO GENERADO'!D132,'BASE DATOS CONDUCTORES'!B:C,2,FALSE))</f>
        <v>3789</v>
      </c>
      <c r="D132" s="28">
        <f>IFERROR(VLOOKUP(A132,'BASE DATOS CONDUCTORES'!$Y$4:$AB$403,4,FALSE),"")</f>
        <v>271</v>
      </c>
      <c r="E132" s="34" t="str">
        <f>IF(ISNA(VLOOKUP(D132,SALDOS!C:D,2,FALSE)),"",VLOOKUP(D132,SALDOS!C:D,2,FALSE))</f>
        <v/>
      </c>
      <c r="F132" s="34">
        <f>IF($D132="","",(IF($C132="","",IF(ISNA(SUMIF('1'!$CA:$CA,$C132,'1'!$CB:$CB)),0,SUMIF('1'!$CA:$CA,$C132,'1'!$CB:$CB)))-IF($D132="","",IF(ISNA(SUMIF('1'!$B:$B,$D132,'1'!$L:$L)),0,SUMIF('1'!$B:$B,$D132,'1'!$L:$L)))))</f>
        <v>0</v>
      </c>
      <c r="G132" s="34">
        <f>IF($D132="","",(IF($C132="","",IF(ISNA(SUMIF('2'!$CA:$CA,$C132,'2'!$CB:$CB)),0,SUMIF('2'!$CA:$CA,$C132,'2'!$CB:$CB)))-IF($D132="","",IF(ISNA(SUMIF('2'!$B:$B,$D132,'2'!$L:$L)),0,SUMIF('2'!$B:$B,$D132,'2'!$L:$L)))))</f>
        <v>0</v>
      </c>
      <c r="H132" s="34">
        <f>IF($D132="","",(IF($C132="","",IF(ISNA(SUMIF('3'!$CA:$CA,$C132,'3'!$CB:$CB)),0,SUMIF('3'!$CA:$CA,$C132,'3'!$CB:$CB)))-IF($D132="","",IF(ISNA(SUMIF('3'!$B:$B,$D132,'3'!$L:$L)),0,SUMIF('3'!$B:$B,$D132,'3'!$L:$L)))))</f>
        <v>0</v>
      </c>
      <c r="I132" s="34">
        <f>IF($D132="","",(IF($C132="","",IF(ISNA(SUMIF('4'!$CA:$CA,$C132,'4'!$CB:$CB)),0,SUMIF('4'!$CA:$CA,$C132,'4'!$CB:$CB)))-IF($D132="","",IF(ISNA(SUMIF('4'!$B:$B,$D132,'4'!$L:$L)),0,SUMIF('4'!$B:$B,$D132,'4'!$L:$L)))))</f>
        <v>0</v>
      </c>
      <c r="J132" s="34">
        <f>IF($D132="","",(IF($C132="","",IF(ISNA(SUMIF('5'!$CA:$CA,$C132,'5'!$CB:$CB)),0,SUMIF('5'!$CA:$CA,$C132,'5'!$CB:$CB)))-IF($D132="","",IF(ISNA(SUMIF('5'!$B:$B,$D132,'5'!$L:$L)),0,SUMIF('5'!$B:$B,$D132,'5'!$L:$L)))))</f>
        <v>0</v>
      </c>
      <c r="K132" s="34">
        <f>IF($D132="","",(IF($C132="","",IF(ISNA(SUMIF('6'!$CA:$CA,$C132,'6'!$CB:$CB)),0,SUMIF('6'!$CA:$CA,$C132,'6'!$CB:$CB)))-IF($D132="","",IF(ISNA(SUMIF('6'!$B:$B,$D132,'6'!$L:$L)),0,SUMIF('6'!$B:$B,$D132,'6'!$L:$L)))))</f>
        <v>0</v>
      </c>
      <c r="L132" s="34">
        <f>IF($D132="","",(IF($C132="","",IF(ISNA(SUMIF('7'!$CA:$CA,$C132,'7'!$CB:$CB)),0,SUMIF('7'!$CA:$CA,$C132,'7'!$CB:$CB)))-IF($D132="","",IF(ISNA(SUMIF('7'!$B:$B,$D132,'7'!$L:$L)),0,SUMIF('7'!$B:$B,$D132,'7'!$L:$L)))))</f>
        <v>0</v>
      </c>
      <c r="M132" s="34">
        <f>IF($D132="","",(IF($C132="","",IF(ISNA(SUMIF('8'!$CA:$CA,$C132,'8'!$CB:$CB)),0,SUMIF('8'!$CA:$CA,$C132,'8'!$CB:$CB)))-IF($D132="","",IF(ISNA(SUMIF('8'!$B:$B,$D132,'8'!$L:$L)),0,SUMIF('8'!$B:$B,$D132,'8'!$L:$L)))))</f>
        <v>0</v>
      </c>
      <c r="N132" s="34">
        <f>IF($D132="","",(IF($C132="","",IF(ISNA(SUMIF('9'!$CA:$CA,$C132,'9'!$CB:$CB)),0,SUMIF('9'!$CA:$CA,$C132,'9'!$CB:$CB)))-IF($D132="","",IF(ISNA(SUMIF('9'!$B:$B,$D132,'9'!$L:$L)),0,SUMIF('9'!$B:$B,$D132,'9'!$L:$L)))))</f>
        <v>0</v>
      </c>
      <c r="O132" s="34">
        <f>IF($D132="","",(IF($C132="","",IF(ISNA(SUMIF('10'!$CA:$CA,$C132,'10'!$CB:$CB)),0,SUMIF('10'!$CA:$CA,$C132,'10'!$CB:$CB)))-IF($D132="","",IF(ISNA(SUMIF('10'!$B:$B,$D132,'10'!$L:$L)),0,SUMIF('10'!$B:$B,$D132,'10'!$L:$L)))))</f>
        <v>0</v>
      </c>
      <c r="P132" s="34">
        <f>IF($D132="","",(IF($C132="","",IF(ISNA(SUMIF('11'!$CA:$CA,$C132,'11'!$CB:$CB)),0,SUMIF('11'!$CA:$CA,$C132,'11'!$CB:$CB)))-IF($D132="","",IF(ISNA(SUMIF('11'!$B:$B,$D132,'11'!$L:$L)),0,SUMIF('11'!$B:$B,$D132,'11'!$L:$L)))))</f>
        <v>0</v>
      </c>
      <c r="Q132" s="34">
        <f>IF($D132="","",(IF($C132="","",IF(ISNA(SUMIF('12'!$CA:$CA,$C132,'12'!$CB:$CB)),0,SUMIF('12'!$CA:$CA,$C132,'12'!$CB:$CB)))-IF($D132="","",IF(ISNA(SUMIF('12'!$B:$B,$D132,'12'!$L:$L)),0,SUMIF('12'!$B:$B,$D132,'12'!$L:$L)))))</f>
        <v>0</v>
      </c>
      <c r="R132" s="34">
        <f>IF($D132="","",(IF($C132="","",IF(ISNA(SUMIF('13'!$CA:$CA,$C132,'13'!$CB:$CB)),0,SUMIF('13'!$CA:$CA,$C132,'13'!$CB:$CB)))-IF($D132="","",IF(ISNA(SUMIF('13'!$B:$B,$D132,'13'!$L:$L)),0,SUMIF('13'!$B:$B,$D132,'13'!$L:$L)))))</f>
        <v>0</v>
      </c>
      <c r="S132" s="34">
        <f>IF($D132="","",(IF($C132="","",IF(ISNA(SUMIF('14'!$CA:$CA,$C132,'14'!$CB:$CB)),0,SUMIF('14'!$CA:$CA,$C132,'14'!$CB:$CB)))-IF($D132="","",IF(ISNA(SUMIF('14'!$B:$B,$D132,'14'!$L:$L)),0,SUMIF('14'!$B:$B,$D132,'14'!$L:$L)))))</f>
        <v>0</v>
      </c>
      <c r="T132" s="34">
        <f>IF($D132="","",(IF($C132="","",IF(ISNA(SUMIF('15'!$CA:$CA,$C132,'15'!$CB:$CB)),0,SUMIF('15'!$CA:$CA,$C132,'15'!$CB:$CB)))-IF($D132="","",IF(ISNA(SUMIF('15'!$B:$B,$D132,'15'!$L:$L)),0,SUMIF('15'!$B:$B,$D132,'15'!$L:$L)))))</f>
        <v>0</v>
      </c>
      <c r="U132" s="34">
        <f>IF($D132="","",(IF($C132="","",IF(ISNA(SUMIF('16'!$CA:$CA,$C132,'16'!$CB:$CB)),0,SUMIF('16'!$CA:$CA,$C132,'16'!$CB:$CB)))-IF($D132="","",IF(ISNA(SUMIF('16'!$B:$B,$D132,'16'!$L:$L)),0,SUMIF('16'!$B:$B,$D132,'16'!$L:$L)))))</f>
        <v>0</v>
      </c>
      <c r="V132" s="34">
        <f>IF($D132="","",(IF($C132="","",IF(ISNA(SUMIF('17'!$CA:$CA,$C132,'17'!$CB:$CB)),0,SUMIF('17'!$CA:$CA,$C132,'17'!$CB:$CB)))-IF($D132="","",IF(ISNA(SUMIF('17'!$B:$B,$D132,'17'!$L:$L)),0,SUMIF('17'!$B:$B,$D132,'17'!$L:$L)))))</f>
        <v>0</v>
      </c>
      <c r="W132" s="34">
        <f>IF($D132="","",(IF($C132="","",IF(ISNA(SUMIF('18'!$CA:$CA,$C132,'18'!$CB:$CB)),0,SUMIF('18'!$CA:$CA,$C132,'18'!$CB:$CB)))-IF($D132="","",IF(ISNA(SUMIF('18'!$B:$B,$D132,'18'!$L:$L)),0,SUMIF('18'!$B:$B,$D132,'18'!$L:$L)))))</f>
        <v>0</v>
      </c>
      <c r="X132" s="34">
        <f>IF($D132="","",(IF($C132="","",IF(ISNA(SUMIF('19'!$CA:$CA,$C132,'19'!$CB:$CB)),0,SUMIF('19'!$CA:$CA,$C132,'19'!$CB:$CB)))-IF($D132="","",IF(ISNA(SUMIF('19'!$B:$B,$D132,'19'!$L:$L)),0,SUMIF('19'!$B:$B,$D132,'19'!$L:$L)))))</f>
        <v>0</v>
      </c>
      <c r="Y132" s="34">
        <f>IF($D132="","",(IF($C132="","",IF(ISNA(SUMIF('20'!$CA:$CA,$C132,'20'!$CB:$CB)),0,SUMIF('20'!$CA:$CA,$C132,'20'!$CB:$CB)))-IF($D132="","",IF(ISNA(SUMIF('20'!$B:$B,$D132,'20'!$L:$L)),0,SUMIF('20'!$B:$B,$D132,'20'!$L:$L)))))</f>
        <v>0</v>
      </c>
      <c r="Z132" s="34">
        <f>IF($D132="","",(IF($C132="","",IF(ISNA(SUMIF('21'!$CA:$CA,$C132,'21'!$CB:$CB)),0,SUMIF('21'!$CA:$CA,$C132,'21'!$CB:$CB)))-IF($D132="","",IF(ISNA(SUMIF('21'!$B:$B,$D132,'21'!$L:$L)),0,SUMIF('21'!$B:$B,$D132,'21'!$L:$L)))))</f>
        <v>0</v>
      </c>
      <c r="AA132" s="34">
        <f>IF($D132="","",(IF($C132="","",IF(ISNA(SUMIF('22'!$CA:$CA,$C132,'22'!$CB:$CB)),0,SUMIF('22'!$CA:$CA,$C132,'22'!$CB:$CB)))-IF($D132="","",IF(ISNA(SUMIF('22'!$B:$B,$D132,'22'!$L:$L)),0,SUMIF('22'!$B:$B,$D132,'22'!$L:$L)))))</f>
        <v>0</v>
      </c>
      <c r="AB132" s="34">
        <f>IF($D132="","",(IF($C132="","",IF(ISNA(SUMIF('23'!$CA:$CA,$C132,'23'!$CB:$CB)),0,SUMIF('23'!$CA:$CA,$C132,'23'!$CB:$CB)))-IF($D132="","",IF(ISNA(SUMIF('23'!$B:$B,$D132,'23'!$L:$L)),0,SUMIF('23'!$B:$B,$D132,'23'!$L:$L)))))</f>
        <v>0</v>
      </c>
      <c r="AC132" s="34">
        <f>IF($D132="","",(IF($C132="","",IF(ISNA(SUMIF('24'!$CA:$CA,$C132,'24'!$CB:$CB)),0,SUMIF('24'!$CA:$CA,$C132,'24'!$CB:$CB)))-IF($D132="","",IF(ISNA(SUMIF('24'!$B:$B,$D132,'24'!$L:$L)),0,SUMIF('24'!$B:$B,$D132,'24'!$L:$L)))))</f>
        <v>0</v>
      </c>
      <c r="AD132" s="34">
        <f>IF($D132="","",(IF($C132="","",IF(ISNA(SUMIF('25'!$CA:$CA,$C132,'25'!$CB:$CB)),0,SUMIF('25'!$CA:$CA,$C132,'25'!$CB:$CB)))-IF($D132="","",IF(ISNA(SUMIF('25'!$B:$B,$D132,'25'!$L:$L)),0,SUMIF('25'!$B:$B,$D132,'25'!$L:$L)))))</f>
        <v>0</v>
      </c>
      <c r="AE132" s="34">
        <f>IF($D132="","",(IF($C132="","",IF(ISNA(SUMIF('26'!$CA:$CA,$C132,'26'!$CB:$CB)),0,SUMIF('26'!$CA:$CA,$C132,'26'!$CB:$CB)))-IF($D132="","",IF(ISNA(SUMIF('26'!$B:$B,$D132,'26'!$L:$L)),0,SUMIF('26'!$B:$B,$D132,'26'!$L:$L)))))</f>
        <v>0</v>
      </c>
      <c r="AF132" s="34">
        <f>IF($D132="","",(IF($C132="","",IF(ISNA(SUMIF('27'!$CA:$CA,$C132,'27'!$CB:$CB)),0,SUMIF('27'!$CA:$CA,$C132,'27'!$CB:$CB)))-IF($D132="","",IF(ISNA(SUMIF('27'!$B:$B,$D132,'27'!$L:$L)),0,SUMIF('27'!$B:$B,$D132,'27'!$L:$L)))))</f>
        <v>0</v>
      </c>
      <c r="AG132" s="34">
        <f>IF($D132="","",(IF($C132="","",IF(ISNA(SUMIF('28'!$CA:$CA,$C132,'28'!$CB:$CB)),0,SUMIF('28'!$CA:$CA,$C132,'28'!$CB:$CB)))-IF($D132="","",IF(ISNA(SUMIF('28'!$B:$B,$D132,'28'!$L:$L)),0,SUMIF('28'!$B:$B,$D132,'28'!$L:$L)))))</f>
        <v>0</v>
      </c>
      <c r="AH132" s="34">
        <f>IF($D132="","",(IF($C132="","",IF(ISNA(SUMIF('29'!$CA:$CA,$C132,'29'!$CB:$CB)),0,SUMIF('29'!$CA:$CA,$C132,'29'!$CB:$CB)))-IF($D132="","",IF(ISNA(SUMIF('29'!$B:$B,$D132,'29'!$L:$L)),0,SUMIF('29'!$B:$B,$D132,'29'!$L:$L)))))</f>
        <v>0</v>
      </c>
      <c r="AI132" s="34">
        <f>IF($D132="","",(IF($C132="","",IF(ISNA(SUMIF('30'!$CA:$CA,$C132,'30'!$CB:$CB)),0,SUMIF('30'!$CA:$CA,$C132,'30'!$CB:$CB)))-IF($D132="","",IF(ISNA(SUMIF('30'!$B:$B,$D132,'30'!$L:$L)),0,SUMIF('30'!$B:$B,$D132,'30'!$L:$L)))))</f>
        <v>0</v>
      </c>
      <c r="AJ132" s="34">
        <f>IF($D132="","",(IF($C132="","",IF(ISNA(SUMIF('31'!$CA:$CA,$C132,'31'!$CB:$CB)),0,SUMIF('31'!$CA:$CA,$C132,'31'!$CB:$CB)))-IF($D132="","",IF(ISNA(SUMIF('31'!$B:$B,$D132,'31'!$L:$L)),0,SUMIF('31'!$B:$B,$D132,'31'!$L:$L)))))</f>
        <v>0</v>
      </c>
      <c r="AK132" s="35">
        <f t="shared" si="8"/>
        <v>0</v>
      </c>
      <c r="AL132" s="31">
        <f t="shared" si="9"/>
        <v>271</v>
      </c>
    </row>
    <row r="133" spans="1:38" ht="18" x14ac:dyDescent="0.25">
      <c r="A133" s="19">
        <v>21</v>
      </c>
      <c r="C133" s="39">
        <f>IF(D133="","",VLOOKUP('CUADRO GENERADO'!D133,'BASE DATOS CONDUCTORES'!B:C,2,FALSE))</f>
        <v>3811</v>
      </c>
      <c r="D133" s="28">
        <f>IFERROR(VLOOKUP(A133,'BASE DATOS CONDUCTORES'!$Y$4:$AB$403,4,FALSE),"")</f>
        <v>272</v>
      </c>
      <c r="E133" s="34" t="str">
        <f>IF(ISNA(VLOOKUP(D133,SALDOS!C:D,2,FALSE)),"",VLOOKUP(D133,SALDOS!C:D,2,FALSE))</f>
        <v/>
      </c>
      <c r="F133" s="34">
        <f>IF($D133="","",(IF($C133="","",IF(ISNA(SUMIF('1'!$CA:$CA,$C133,'1'!$CB:$CB)),0,SUMIF('1'!$CA:$CA,$C133,'1'!$CB:$CB)))-IF($D133="","",IF(ISNA(SUMIF('1'!$B:$B,$D133,'1'!$L:$L)),0,SUMIF('1'!$B:$B,$D133,'1'!$L:$L)))))</f>
        <v>0</v>
      </c>
      <c r="G133" s="34">
        <f>IF($D133="","",(IF($C133="","",IF(ISNA(SUMIF('2'!$CA:$CA,$C133,'2'!$CB:$CB)),0,SUMIF('2'!$CA:$CA,$C133,'2'!$CB:$CB)))-IF($D133="","",IF(ISNA(SUMIF('2'!$B:$B,$D133,'2'!$L:$L)),0,SUMIF('2'!$B:$B,$D133,'2'!$L:$L)))))</f>
        <v>0</v>
      </c>
      <c r="H133" s="34">
        <f>IF($D133="","",(IF($C133="","",IF(ISNA(SUMIF('3'!$CA:$CA,$C133,'3'!$CB:$CB)),0,SUMIF('3'!$CA:$CA,$C133,'3'!$CB:$CB)))-IF($D133="","",IF(ISNA(SUMIF('3'!$B:$B,$D133,'3'!$L:$L)),0,SUMIF('3'!$B:$B,$D133,'3'!$L:$L)))))</f>
        <v>0</v>
      </c>
      <c r="I133" s="34">
        <f>IF($D133="","",(IF($C133="","",IF(ISNA(SUMIF('4'!$CA:$CA,$C133,'4'!$CB:$CB)),0,SUMIF('4'!$CA:$CA,$C133,'4'!$CB:$CB)))-IF($D133="","",IF(ISNA(SUMIF('4'!$B:$B,$D133,'4'!$L:$L)),0,SUMIF('4'!$B:$B,$D133,'4'!$L:$L)))))</f>
        <v>0</v>
      </c>
      <c r="J133" s="34">
        <f>IF($D133="","",(IF($C133="","",IF(ISNA(SUMIF('5'!$CA:$CA,$C133,'5'!$CB:$CB)),0,SUMIF('5'!$CA:$CA,$C133,'5'!$CB:$CB)))-IF($D133="","",IF(ISNA(SUMIF('5'!$B:$B,$D133,'5'!$L:$L)),0,SUMIF('5'!$B:$B,$D133,'5'!$L:$L)))))</f>
        <v>0</v>
      </c>
      <c r="K133" s="34">
        <f>IF($D133="","",(IF($C133="","",IF(ISNA(SUMIF('6'!$CA:$CA,$C133,'6'!$CB:$CB)),0,SUMIF('6'!$CA:$CA,$C133,'6'!$CB:$CB)))-IF($D133="","",IF(ISNA(SUMIF('6'!$B:$B,$D133,'6'!$L:$L)),0,SUMIF('6'!$B:$B,$D133,'6'!$L:$L)))))</f>
        <v>0</v>
      </c>
      <c r="L133" s="34">
        <f>IF($D133="","",(IF($C133="","",IF(ISNA(SUMIF('7'!$CA:$CA,$C133,'7'!$CB:$CB)),0,SUMIF('7'!$CA:$CA,$C133,'7'!$CB:$CB)))-IF($D133="","",IF(ISNA(SUMIF('7'!$B:$B,$D133,'7'!$L:$L)),0,SUMIF('7'!$B:$B,$D133,'7'!$L:$L)))))</f>
        <v>0</v>
      </c>
      <c r="M133" s="34">
        <f>IF($D133="","",(IF($C133="","",IF(ISNA(SUMIF('8'!$CA:$CA,$C133,'8'!$CB:$CB)),0,SUMIF('8'!$CA:$CA,$C133,'8'!$CB:$CB)))-IF($D133="","",IF(ISNA(SUMIF('8'!$B:$B,$D133,'8'!$L:$L)),0,SUMIF('8'!$B:$B,$D133,'8'!$L:$L)))))</f>
        <v>0</v>
      </c>
      <c r="N133" s="34">
        <f>IF($D133="","",(IF($C133="","",IF(ISNA(SUMIF('9'!$CA:$CA,$C133,'9'!$CB:$CB)),0,SUMIF('9'!$CA:$CA,$C133,'9'!$CB:$CB)))-IF($D133="","",IF(ISNA(SUMIF('9'!$B:$B,$D133,'9'!$L:$L)),0,SUMIF('9'!$B:$B,$D133,'9'!$L:$L)))))</f>
        <v>0</v>
      </c>
      <c r="O133" s="34">
        <f>IF($D133="","",(IF($C133="","",IF(ISNA(SUMIF('10'!$CA:$CA,$C133,'10'!$CB:$CB)),0,SUMIF('10'!$CA:$CA,$C133,'10'!$CB:$CB)))-IF($D133="","",IF(ISNA(SUMIF('10'!$B:$B,$D133,'10'!$L:$L)),0,SUMIF('10'!$B:$B,$D133,'10'!$L:$L)))))</f>
        <v>0</v>
      </c>
      <c r="P133" s="34">
        <f>IF($D133="","",(IF($C133="","",IF(ISNA(SUMIF('11'!$CA:$CA,$C133,'11'!$CB:$CB)),0,SUMIF('11'!$CA:$CA,$C133,'11'!$CB:$CB)))-IF($D133="","",IF(ISNA(SUMIF('11'!$B:$B,$D133,'11'!$L:$L)),0,SUMIF('11'!$B:$B,$D133,'11'!$L:$L)))))</f>
        <v>0</v>
      </c>
      <c r="Q133" s="34">
        <f>IF($D133="","",(IF($C133="","",IF(ISNA(SUMIF('12'!$CA:$CA,$C133,'12'!$CB:$CB)),0,SUMIF('12'!$CA:$CA,$C133,'12'!$CB:$CB)))-IF($D133="","",IF(ISNA(SUMIF('12'!$B:$B,$D133,'12'!$L:$L)),0,SUMIF('12'!$B:$B,$D133,'12'!$L:$L)))))</f>
        <v>0</v>
      </c>
      <c r="R133" s="34">
        <f>IF($D133="","",(IF($C133="","",IF(ISNA(SUMIF('13'!$CA:$CA,$C133,'13'!$CB:$CB)),0,SUMIF('13'!$CA:$CA,$C133,'13'!$CB:$CB)))-IF($D133="","",IF(ISNA(SUMIF('13'!$B:$B,$D133,'13'!$L:$L)),0,SUMIF('13'!$B:$B,$D133,'13'!$L:$L)))))</f>
        <v>0</v>
      </c>
      <c r="S133" s="34">
        <f>IF($D133="","",(IF($C133="","",IF(ISNA(SUMIF('14'!$CA:$CA,$C133,'14'!$CB:$CB)),0,SUMIF('14'!$CA:$CA,$C133,'14'!$CB:$CB)))-IF($D133="","",IF(ISNA(SUMIF('14'!$B:$B,$D133,'14'!$L:$L)),0,SUMIF('14'!$B:$B,$D133,'14'!$L:$L)))))</f>
        <v>0</v>
      </c>
      <c r="T133" s="34">
        <f>IF($D133="","",(IF($C133="","",IF(ISNA(SUMIF('15'!$CA:$CA,$C133,'15'!$CB:$CB)),0,SUMIF('15'!$CA:$CA,$C133,'15'!$CB:$CB)))-IF($D133="","",IF(ISNA(SUMIF('15'!$B:$B,$D133,'15'!$L:$L)),0,SUMIF('15'!$B:$B,$D133,'15'!$L:$L)))))</f>
        <v>0</v>
      </c>
      <c r="U133" s="34">
        <f>IF($D133="","",(IF($C133="","",IF(ISNA(SUMIF('16'!$CA:$CA,$C133,'16'!$CB:$CB)),0,SUMIF('16'!$CA:$CA,$C133,'16'!$CB:$CB)))-IF($D133="","",IF(ISNA(SUMIF('16'!$B:$B,$D133,'16'!$L:$L)),0,SUMIF('16'!$B:$B,$D133,'16'!$L:$L)))))</f>
        <v>0</v>
      </c>
      <c r="V133" s="34">
        <f>IF($D133="","",(IF($C133="","",IF(ISNA(SUMIF('17'!$CA:$CA,$C133,'17'!$CB:$CB)),0,SUMIF('17'!$CA:$CA,$C133,'17'!$CB:$CB)))-IF($D133="","",IF(ISNA(SUMIF('17'!$B:$B,$D133,'17'!$L:$L)),0,SUMIF('17'!$B:$B,$D133,'17'!$L:$L)))))</f>
        <v>0</v>
      </c>
      <c r="W133" s="34">
        <f>IF($D133="","",(IF($C133="","",IF(ISNA(SUMIF('18'!$CA:$CA,$C133,'18'!$CB:$CB)),0,SUMIF('18'!$CA:$CA,$C133,'18'!$CB:$CB)))-IF($D133="","",IF(ISNA(SUMIF('18'!$B:$B,$D133,'18'!$L:$L)),0,SUMIF('18'!$B:$B,$D133,'18'!$L:$L)))))</f>
        <v>0</v>
      </c>
      <c r="X133" s="34">
        <f>IF($D133="","",(IF($C133="","",IF(ISNA(SUMIF('19'!$CA:$CA,$C133,'19'!$CB:$CB)),0,SUMIF('19'!$CA:$CA,$C133,'19'!$CB:$CB)))-IF($D133="","",IF(ISNA(SUMIF('19'!$B:$B,$D133,'19'!$L:$L)),0,SUMIF('19'!$B:$B,$D133,'19'!$L:$L)))))</f>
        <v>0</v>
      </c>
      <c r="Y133" s="34">
        <f>IF($D133="","",(IF($C133="","",IF(ISNA(SUMIF('20'!$CA:$CA,$C133,'20'!$CB:$CB)),0,SUMIF('20'!$CA:$CA,$C133,'20'!$CB:$CB)))-IF($D133="","",IF(ISNA(SUMIF('20'!$B:$B,$D133,'20'!$L:$L)),0,SUMIF('20'!$B:$B,$D133,'20'!$L:$L)))))</f>
        <v>0</v>
      </c>
      <c r="Z133" s="34">
        <f>IF($D133="","",(IF($C133="","",IF(ISNA(SUMIF('21'!$CA:$CA,$C133,'21'!$CB:$CB)),0,SUMIF('21'!$CA:$CA,$C133,'21'!$CB:$CB)))-IF($D133="","",IF(ISNA(SUMIF('21'!$B:$B,$D133,'21'!$L:$L)),0,SUMIF('21'!$B:$B,$D133,'21'!$L:$L)))))</f>
        <v>0</v>
      </c>
      <c r="AA133" s="34">
        <f>IF($D133="","",(IF($C133="","",IF(ISNA(SUMIF('22'!$CA:$CA,$C133,'22'!$CB:$CB)),0,SUMIF('22'!$CA:$CA,$C133,'22'!$CB:$CB)))-IF($D133="","",IF(ISNA(SUMIF('22'!$B:$B,$D133,'22'!$L:$L)),0,SUMIF('22'!$B:$B,$D133,'22'!$L:$L)))))</f>
        <v>0</v>
      </c>
      <c r="AB133" s="34">
        <f>IF($D133="","",(IF($C133="","",IF(ISNA(SUMIF('23'!$CA:$CA,$C133,'23'!$CB:$CB)),0,SUMIF('23'!$CA:$CA,$C133,'23'!$CB:$CB)))-IF($D133="","",IF(ISNA(SUMIF('23'!$B:$B,$D133,'23'!$L:$L)),0,SUMIF('23'!$B:$B,$D133,'23'!$L:$L)))))</f>
        <v>0</v>
      </c>
      <c r="AC133" s="34">
        <f>IF($D133="","",(IF($C133="","",IF(ISNA(SUMIF('24'!$CA:$CA,$C133,'24'!$CB:$CB)),0,SUMIF('24'!$CA:$CA,$C133,'24'!$CB:$CB)))-IF($D133="","",IF(ISNA(SUMIF('24'!$B:$B,$D133,'24'!$L:$L)),0,SUMIF('24'!$B:$B,$D133,'24'!$L:$L)))))</f>
        <v>0</v>
      </c>
      <c r="AD133" s="34">
        <f>IF($D133="","",(IF($C133="","",IF(ISNA(SUMIF('25'!$CA:$CA,$C133,'25'!$CB:$CB)),0,SUMIF('25'!$CA:$CA,$C133,'25'!$CB:$CB)))-IF($D133="","",IF(ISNA(SUMIF('25'!$B:$B,$D133,'25'!$L:$L)),0,SUMIF('25'!$B:$B,$D133,'25'!$L:$L)))))</f>
        <v>0</v>
      </c>
      <c r="AE133" s="34">
        <f>IF($D133="","",(IF($C133="","",IF(ISNA(SUMIF('26'!$CA:$CA,$C133,'26'!$CB:$CB)),0,SUMIF('26'!$CA:$CA,$C133,'26'!$CB:$CB)))-IF($D133="","",IF(ISNA(SUMIF('26'!$B:$B,$D133,'26'!$L:$L)),0,SUMIF('26'!$B:$B,$D133,'26'!$L:$L)))))</f>
        <v>0</v>
      </c>
      <c r="AF133" s="34">
        <f>IF($D133="","",(IF($C133="","",IF(ISNA(SUMIF('27'!$CA:$CA,$C133,'27'!$CB:$CB)),0,SUMIF('27'!$CA:$CA,$C133,'27'!$CB:$CB)))-IF($D133="","",IF(ISNA(SUMIF('27'!$B:$B,$D133,'27'!$L:$L)),0,SUMIF('27'!$B:$B,$D133,'27'!$L:$L)))))</f>
        <v>0</v>
      </c>
      <c r="AG133" s="34">
        <f>IF($D133="","",(IF($C133="","",IF(ISNA(SUMIF('28'!$CA:$CA,$C133,'28'!$CB:$CB)),0,SUMIF('28'!$CA:$CA,$C133,'28'!$CB:$CB)))-IF($D133="","",IF(ISNA(SUMIF('28'!$B:$B,$D133,'28'!$L:$L)),0,SUMIF('28'!$B:$B,$D133,'28'!$L:$L)))))</f>
        <v>0</v>
      </c>
      <c r="AH133" s="34">
        <f>IF($D133="","",(IF($C133="","",IF(ISNA(SUMIF('29'!$CA:$CA,$C133,'29'!$CB:$CB)),0,SUMIF('29'!$CA:$CA,$C133,'29'!$CB:$CB)))-IF($D133="","",IF(ISNA(SUMIF('29'!$B:$B,$D133,'29'!$L:$L)),0,SUMIF('29'!$B:$B,$D133,'29'!$L:$L)))))</f>
        <v>0</v>
      </c>
      <c r="AI133" s="34">
        <f>IF($D133="","",(IF($C133="","",IF(ISNA(SUMIF('30'!$CA:$CA,$C133,'30'!$CB:$CB)),0,SUMIF('30'!$CA:$CA,$C133,'30'!$CB:$CB)))-IF($D133="","",IF(ISNA(SUMIF('30'!$B:$B,$D133,'30'!$L:$L)),0,SUMIF('30'!$B:$B,$D133,'30'!$L:$L)))))</f>
        <v>0</v>
      </c>
      <c r="AJ133" s="34">
        <f>IF($D133="","",(IF($C133="","",IF(ISNA(SUMIF('31'!$CA:$CA,$C133,'31'!$CB:$CB)),0,SUMIF('31'!$CA:$CA,$C133,'31'!$CB:$CB)))-IF($D133="","",IF(ISNA(SUMIF('31'!$B:$B,$D133,'31'!$L:$L)),0,SUMIF('31'!$B:$B,$D133,'31'!$L:$L)))))</f>
        <v>0</v>
      </c>
      <c r="AK133" s="35">
        <f t="shared" si="8"/>
        <v>0</v>
      </c>
      <c r="AL133" s="31">
        <f t="shared" si="9"/>
        <v>272</v>
      </c>
    </row>
    <row r="134" spans="1:38" ht="18" x14ac:dyDescent="0.25">
      <c r="A134" s="19">
        <v>22</v>
      </c>
      <c r="C134" s="39">
        <f>IF(D134="","",VLOOKUP('CUADRO GENERADO'!D134,'BASE DATOS CONDUCTORES'!B:C,2,FALSE))</f>
        <v>4019</v>
      </c>
      <c r="D134" s="28">
        <f>IFERROR(VLOOKUP(A134,'BASE DATOS CONDUCTORES'!$Y$4:$AB$403,4,FALSE),"")</f>
        <v>283</v>
      </c>
      <c r="E134" s="34" t="str">
        <f>IF(ISNA(VLOOKUP(D134,SALDOS!C:D,2,FALSE)),"",VLOOKUP(D134,SALDOS!C:D,2,FALSE))</f>
        <v/>
      </c>
      <c r="F134" s="34">
        <f>IF($D134="","",(IF($C134="","",IF(ISNA(SUMIF('1'!$CA:$CA,$C134,'1'!$CB:$CB)),0,SUMIF('1'!$CA:$CA,$C134,'1'!$CB:$CB)))-IF($D134="","",IF(ISNA(SUMIF('1'!$B:$B,$D134,'1'!$L:$L)),0,SUMIF('1'!$B:$B,$D134,'1'!$L:$L)))))</f>
        <v>0</v>
      </c>
      <c r="G134" s="34">
        <f>IF($D134="","",(IF($C134="","",IF(ISNA(SUMIF('2'!$CA:$CA,$C134,'2'!$CB:$CB)),0,SUMIF('2'!$CA:$CA,$C134,'2'!$CB:$CB)))-IF($D134="","",IF(ISNA(SUMIF('2'!$B:$B,$D134,'2'!$L:$L)),0,SUMIF('2'!$B:$B,$D134,'2'!$L:$L)))))</f>
        <v>0</v>
      </c>
      <c r="H134" s="34">
        <f>IF($D134="","",(IF($C134="","",IF(ISNA(SUMIF('3'!$CA:$CA,$C134,'3'!$CB:$CB)),0,SUMIF('3'!$CA:$CA,$C134,'3'!$CB:$CB)))-IF($D134="","",IF(ISNA(SUMIF('3'!$B:$B,$D134,'3'!$L:$L)),0,SUMIF('3'!$B:$B,$D134,'3'!$L:$L)))))</f>
        <v>0</v>
      </c>
      <c r="I134" s="34">
        <f>IF($D134="","",(IF($C134="","",IF(ISNA(SUMIF('4'!$CA:$CA,$C134,'4'!$CB:$CB)),0,SUMIF('4'!$CA:$CA,$C134,'4'!$CB:$CB)))-IF($D134="","",IF(ISNA(SUMIF('4'!$B:$B,$D134,'4'!$L:$L)),0,SUMIF('4'!$B:$B,$D134,'4'!$L:$L)))))</f>
        <v>0</v>
      </c>
      <c r="J134" s="34">
        <f>IF($D134="","",(IF($C134="","",IF(ISNA(SUMIF('5'!$CA:$CA,$C134,'5'!$CB:$CB)),0,SUMIF('5'!$CA:$CA,$C134,'5'!$CB:$CB)))-IF($D134="","",IF(ISNA(SUMIF('5'!$B:$B,$D134,'5'!$L:$L)),0,SUMIF('5'!$B:$B,$D134,'5'!$L:$L)))))</f>
        <v>0</v>
      </c>
      <c r="K134" s="34">
        <f>IF($D134="","",(IF($C134="","",IF(ISNA(SUMIF('6'!$CA:$CA,$C134,'6'!$CB:$CB)),0,SUMIF('6'!$CA:$CA,$C134,'6'!$CB:$CB)))-IF($D134="","",IF(ISNA(SUMIF('6'!$B:$B,$D134,'6'!$L:$L)),0,SUMIF('6'!$B:$B,$D134,'6'!$L:$L)))))</f>
        <v>0</v>
      </c>
      <c r="L134" s="34">
        <f>IF($D134="","",(IF($C134="","",IF(ISNA(SUMIF('7'!$CA:$CA,$C134,'7'!$CB:$CB)),0,SUMIF('7'!$CA:$CA,$C134,'7'!$CB:$CB)))-IF($D134="","",IF(ISNA(SUMIF('7'!$B:$B,$D134,'7'!$L:$L)),0,SUMIF('7'!$B:$B,$D134,'7'!$L:$L)))))</f>
        <v>0</v>
      </c>
      <c r="M134" s="34">
        <f>IF($D134="","",(IF($C134="","",IF(ISNA(SUMIF('8'!$CA:$CA,$C134,'8'!$CB:$CB)),0,SUMIF('8'!$CA:$CA,$C134,'8'!$CB:$CB)))-IF($D134="","",IF(ISNA(SUMIF('8'!$B:$B,$D134,'8'!$L:$L)),0,SUMIF('8'!$B:$B,$D134,'8'!$L:$L)))))</f>
        <v>0</v>
      </c>
      <c r="N134" s="34">
        <f>IF($D134="","",(IF($C134="","",IF(ISNA(SUMIF('9'!$CA:$CA,$C134,'9'!$CB:$CB)),0,SUMIF('9'!$CA:$CA,$C134,'9'!$CB:$CB)))-IF($D134="","",IF(ISNA(SUMIF('9'!$B:$B,$D134,'9'!$L:$L)),0,SUMIF('9'!$B:$B,$D134,'9'!$L:$L)))))</f>
        <v>0</v>
      </c>
      <c r="O134" s="34">
        <f>IF($D134="","",(IF($C134="","",IF(ISNA(SUMIF('10'!$CA:$CA,$C134,'10'!$CB:$CB)),0,SUMIF('10'!$CA:$CA,$C134,'10'!$CB:$CB)))-IF($D134="","",IF(ISNA(SUMIF('10'!$B:$B,$D134,'10'!$L:$L)),0,SUMIF('10'!$B:$B,$D134,'10'!$L:$L)))))</f>
        <v>0</v>
      </c>
      <c r="P134" s="34">
        <f>IF($D134="","",(IF($C134="","",IF(ISNA(SUMIF('11'!$CA:$CA,$C134,'11'!$CB:$CB)),0,SUMIF('11'!$CA:$CA,$C134,'11'!$CB:$CB)))-IF($D134="","",IF(ISNA(SUMIF('11'!$B:$B,$D134,'11'!$L:$L)),0,SUMIF('11'!$B:$B,$D134,'11'!$L:$L)))))</f>
        <v>0</v>
      </c>
      <c r="Q134" s="34">
        <f>IF($D134="","",(IF($C134="","",IF(ISNA(SUMIF('12'!$CA:$CA,$C134,'12'!$CB:$CB)),0,SUMIF('12'!$CA:$CA,$C134,'12'!$CB:$CB)))-IF($D134="","",IF(ISNA(SUMIF('12'!$B:$B,$D134,'12'!$L:$L)),0,SUMIF('12'!$B:$B,$D134,'12'!$L:$L)))))</f>
        <v>0</v>
      </c>
      <c r="R134" s="34">
        <f>IF($D134="","",(IF($C134="","",IF(ISNA(SUMIF('13'!$CA:$CA,$C134,'13'!$CB:$CB)),0,SUMIF('13'!$CA:$CA,$C134,'13'!$CB:$CB)))-IF($D134="","",IF(ISNA(SUMIF('13'!$B:$B,$D134,'13'!$L:$L)),0,SUMIF('13'!$B:$B,$D134,'13'!$L:$L)))))</f>
        <v>0</v>
      </c>
      <c r="S134" s="34">
        <f>IF($D134="","",(IF($C134="","",IF(ISNA(SUMIF('14'!$CA:$CA,$C134,'14'!$CB:$CB)),0,SUMIF('14'!$CA:$CA,$C134,'14'!$CB:$CB)))-IF($D134="","",IF(ISNA(SUMIF('14'!$B:$B,$D134,'14'!$L:$L)),0,SUMIF('14'!$B:$B,$D134,'14'!$L:$L)))))</f>
        <v>0</v>
      </c>
      <c r="T134" s="34">
        <f>IF($D134="","",(IF($C134="","",IF(ISNA(SUMIF('15'!$CA:$CA,$C134,'15'!$CB:$CB)),0,SUMIF('15'!$CA:$CA,$C134,'15'!$CB:$CB)))-IF($D134="","",IF(ISNA(SUMIF('15'!$B:$B,$D134,'15'!$L:$L)),0,SUMIF('15'!$B:$B,$D134,'15'!$L:$L)))))</f>
        <v>0</v>
      </c>
      <c r="U134" s="34">
        <f>IF($D134="","",(IF($C134="","",IF(ISNA(SUMIF('16'!$CA:$CA,$C134,'16'!$CB:$CB)),0,SUMIF('16'!$CA:$CA,$C134,'16'!$CB:$CB)))-IF($D134="","",IF(ISNA(SUMIF('16'!$B:$B,$D134,'16'!$L:$L)),0,SUMIF('16'!$B:$B,$D134,'16'!$L:$L)))))</f>
        <v>0</v>
      </c>
      <c r="V134" s="34">
        <f>IF($D134="","",(IF($C134="","",IF(ISNA(SUMIF('17'!$CA:$CA,$C134,'17'!$CB:$CB)),0,SUMIF('17'!$CA:$CA,$C134,'17'!$CB:$CB)))-IF($D134="","",IF(ISNA(SUMIF('17'!$B:$B,$D134,'17'!$L:$L)),0,SUMIF('17'!$B:$B,$D134,'17'!$L:$L)))))</f>
        <v>0</v>
      </c>
      <c r="W134" s="34">
        <f>IF($D134="","",(IF($C134="","",IF(ISNA(SUMIF('18'!$CA:$CA,$C134,'18'!$CB:$CB)),0,SUMIF('18'!$CA:$CA,$C134,'18'!$CB:$CB)))-IF($D134="","",IF(ISNA(SUMIF('18'!$B:$B,$D134,'18'!$L:$L)),0,SUMIF('18'!$B:$B,$D134,'18'!$L:$L)))))</f>
        <v>0</v>
      </c>
      <c r="X134" s="34">
        <f>IF($D134="","",(IF($C134="","",IF(ISNA(SUMIF('19'!$CA:$CA,$C134,'19'!$CB:$CB)),0,SUMIF('19'!$CA:$CA,$C134,'19'!$CB:$CB)))-IF($D134="","",IF(ISNA(SUMIF('19'!$B:$B,$D134,'19'!$L:$L)),0,SUMIF('19'!$B:$B,$D134,'19'!$L:$L)))))</f>
        <v>0</v>
      </c>
      <c r="Y134" s="34">
        <f>IF($D134="","",(IF($C134="","",IF(ISNA(SUMIF('20'!$CA:$CA,$C134,'20'!$CB:$CB)),0,SUMIF('20'!$CA:$CA,$C134,'20'!$CB:$CB)))-IF($D134="","",IF(ISNA(SUMIF('20'!$B:$B,$D134,'20'!$L:$L)),0,SUMIF('20'!$B:$B,$D134,'20'!$L:$L)))))</f>
        <v>0</v>
      </c>
      <c r="Z134" s="34">
        <f>IF($D134="","",(IF($C134="","",IF(ISNA(SUMIF('21'!$CA:$CA,$C134,'21'!$CB:$CB)),0,SUMIF('21'!$CA:$CA,$C134,'21'!$CB:$CB)))-IF($D134="","",IF(ISNA(SUMIF('21'!$B:$B,$D134,'21'!$L:$L)),0,SUMIF('21'!$B:$B,$D134,'21'!$L:$L)))))</f>
        <v>0</v>
      </c>
      <c r="AA134" s="34">
        <f>IF($D134="","",(IF($C134="","",IF(ISNA(SUMIF('22'!$CA:$CA,$C134,'22'!$CB:$CB)),0,SUMIF('22'!$CA:$CA,$C134,'22'!$CB:$CB)))-IF($D134="","",IF(ISNA(SUMIF('22'!$B:$B,$D134,'22'!$L:$L)),0,SUMIF('22'!$B:$B,$D134,'22'!$L:$L)))))</f>
        <v>0</v>
      </c>
      <c r="AB134" s="34">
        <f>IF($D134="","",(IF($C134="","",IF(ISNA(SUMIF('23'!$CA:$CA,$C134,'23'!$CB:$CB)),0,SUMIF('23'!$CA:$CA,$C134,'23'!$CB:$CB)))-IF($D134="","",IF(ISNA(SUMIF('23'!$B:$B,$D134,'23'!$L:$L)),0,SUMIF('23'!$B:$B,$D134,'23'!$L:$L)))))</f>
        <v>0</v>
      </c>
      <c r="AC134" s="34">
        <f>IF($D134="","",(IF($C134="","",IF(ISNA(SUMIF('24'!$CA:$CA,$C134,'24'!$CB:$CB)),0,SUMIF('24'!$CA:$CA,$C134,'24'!$CB:$CB)))-IF($D134="","",IF(ISNA(SUMIF('24'!$B:$B,$D134,'24'!$L:$L)),0,SUMIF('24'!$B:$B,$D134,'24'!$L:$L)))))</f>
        <v>0</v>
      </c>
      <c r="AD134" s="34">
        <f>IF($D134="","",(IF($C134="","",IF(ISNA(SUMIF('25'!$CA:$CA,$C134,'25'!$CB:$CB)),0,SUMIF('25'!$CA:$CA,$C134,'25'!$CB:$CB)))-IF($D134="","",IF(ISNA(SUMIF('25'!$B:$B,$D134,'25'!$L:$L)),0,SUMIF('25'!$B:$B,$D134,'25'!$L:$L)))))</f>
        <v>0</v>
      </c>
      <c r="AE134" s="34">
        <f>IF($D134="","",(IF($C134="","",IF(ISNA(SUMIF('26'!$CA:$CA,$C134,'26'!$CB:$CB)),0,SUMIF('26'!$CA:$CA,$C134,'26'!$CB:$CB)))-IF($D134="","",IF(ISNA(SUMIF('26'!$B:$B,$D134,'26'!$L:$L)),0,SUMIF('26'!$B:$B,$D134,'26'!$L:$L)))))</f>
        <v>0</v>
      </c>
      <c r="AF134" s="34">
        <f>IF($D134="","",(IF($C134="","",IF(ISNA(SUMIF('27'!$CA:$CA,$C134,'27'!$CB:$CB)),0,SUMIF('27'!$CA:$CA,$C134,'27'!$CB:$CB)))-IF($D134="","",IF(ISNA(SUMIF('27'!$B:$B,$D134,'27'!$L:$L)),0,SUMIF('27'!$B:$B,$D134,'27'!$L:$L)))))</f>
        <v>0</v>
      </c>
      <c r="AG134" s="34">
        <f>IF($D134="","",(IF($C134="","",IF(ISNA(SUMIF('28'!$CA:$CA,$C134,'28'!$CB:$CB)),0,SUMIF('28'!$CA:$CA,$C134,'28'!$CB:$CB)))-IF($D134="","",IF(ISNA(SUMIF('28'!$B:$B,$D134,'28'!$L:$L)),0,SUMIF('28'!$B:$B,$D134,'28'!$L:$L)))))</f>
        <v>0</v>
      </c>
      <c r="AH134" s="34">
        <f>IF($D134="","",(IF($C134="","",IF(ISNA(SUMIF('29'!$CA:$CA,$C134,'29'!$CB:$CB)),0,SUMIF('29'!$CA:$CA,$C134,'29'!$CB:$CB)))-IF($D134="","",IF(ISNA(SUMIF('29'!$B:$B,$D134,'29'!$L:$L)),0,SUMIF('29'!$B:$B,$D134,'29'!$L:$L)))))</f>
        <v>0</v>
      </c>
      <c r="AI134" s="34">
        <f>IF($D134="","",(IF($C134="","",IF(ISNA(SUMIF('30'!$CA:$CA,$C134,'30'!$CB:$CB)),0,SUMIF('30'!$CA:$CA,$C134,'30'!$CB:$CB)))-IF($D134="","",IF(ISNA(SUMIF('30'!$B:$B,$D134,'30'!$L:$L)),0,SUMIF('30'!$B:$B,$D134,'30'!$L:$L)))))</f>
        <v>0</v>
      </c>
      <c r="AJ134" s="34">
        <f>IF($D134="","",(IF($C134="","",IF(ISNA(SUMIF('31'!$CA:$CA,$C134,'31'!$CB:$CB)),0,SUMIF('31'!$CA:$CA,$C134,'31'!$CB:$CB)))-IF($D134="","",IF(ISNA(SUMIF('31'!$B:$B,$D134,'31'!$L:$L)),0,SUMIF('31'!$B:$B,$D134,'31'!$L:$L)))))</f>
        <v>0</v>
      </c>
      <c r="AK134" s="35">
        <f t="shared" si="8"/>
        <v>0</v>
      </c>
      <c r="AL134" s="31">
        <f t="shared" si="9"/>
        <v>283</v>
      </c>
    </row>
    <row r="135" spans="1:38" ht="18" x14ac:dyDescent="0.25">
      <c r="A135" s="19">
        <v>23</v>
      </c>
      <c r="C135" s="39">
        <f>IF(D135="","",VLOOKUP('CUADRO GENERADO'!D135,'BASE DATOS CONDUCTORES'!B:C,2,FALSE))</f>
        <v>4032</v>
      </c>
      <c r="D135" s="28">
        <f>IFERROR(VLOOKUP(A135,'BASE DATOS CONDUCTORES'!$Y$4:$AB$403,4,FALSE),"")</f>
        <v>284</v>
      </c>
      <c r="E135" s="34" t="str">
        <f>IF(ISNA(VLOOKUP(D135,SALDOS!C:D,2,FALSE)),"",VLOOKUP(D135,SALDOS!C:D,2,FALSE))</f>
        <v/>
      </c>
      <c r="F135" s="34">
        <f>IF($D135="","",(IF($C135="","",IF(ISNA(SUMIF('1'!$CA:$CA,$C135,'1'!$CB:$CB)),0,SUMIF('1'!$CA:$CA,$C135,'1'!$CB:$CB)))-IF($D135="","",IF(ISNA(SUMIF('1'!$B:$B,$D135,'1'!$L:$L)),0,SUMIF('1'!$B:$B,$D135,'1'!$L:$L)))))</f>
        <v>0</v>
      </c>
      <c r="G135" s="34">
        <f>IF($D135="","",(IF($C135="","",IF(ISNA(SUMIF('2'!$CA:$CA,$C135,'2'!$CB:$CB)),0,SUMIF('2'!$CA:$CA,$C135,'2'!$CB:$CB)))-IF($D135="","",IF(ISNA(SUMIF('2'!$B:$B,$D135,'2'!$L:$L)),0,SUMIF('2'!$B:$B,$D135,'2'!$L:$L)))))</f>
        <v>0</v>
      </c>
      <c r="H135" s="34">
        <f>IF($D135="","",(IF($C135="","",IF(ISNA(SUMIF('3'!$CA:$CA,$C135,'3'!$CB:$CB)),0,SUMIF('3'!$CA:$CA,$C135,'3'!$CB:$CB)))-IF($D135="","",IF(ISNA(SUMIF('3'!$B:$B,$D135,'3'!$L:$L)),0,SUMIF('3'!$B:$B,$D135,'3'!$L:$L)))))</f>
        <v>0</v>
      </c>
      <c r="I135" s="34">
        <f>IF($D135="","",(IF($C135="","",IF(ISNA(SUMIF('4'!$CA:$CA,$C135,'4'!$CB:$CB)),0,SUMIF('4'!$CA:$CA,$C135,'4'!$CB:$CB)))-IF($D135="","",IF(ISNA(SUMIF('4'!$B:$B,$D135,'4'!$L:$L)),0,SUMIF('4'!$B:$B,$D135,'4'!$L:$L)))))</f>
        <v>0</v>
      </c>
      <c r="J135" s="34">
        <f>IF($D135="","",(IF($C135="","",IF(ISNA(SUMIF('5'!$CA:$CA,$C135,'5'!$CB:$CB)),0,SUMIF('5'!$CA:$CA,$C135,'5'!$CB:$CB)))-IF($D135="","",IF(ISNA(SUMIF('5'!$B:$B,$D135,'5'!$L:$L)),0,SUMIF('5'!$B:$B,$D135,'5'!$L:$L)))))</f>
        <v>0</v>
      </c>
      <c r="K135" s="34">
        <f>IF($D135="","",(IF($C135="","",IF(ISNA(SUMIF('6'!$CA:$CA,$C135,'6'!$CB:$CB)),0,SUMIF('6'!$CA:$CA,$C135,'6'!$CB:$CB)))-IF($D135="","",IF(ISNA(SUMIF('6'!$B:$B,$D135,'6'!$L:$L)),0,SUMIF('6'!$B:$B,$D135,'6'!$L:$L)))))</f>
        <v>0</v>
      </c>
      <c r="L135" s="34">
        <f>IF($D135="","",(IF($C135="","",IF(ISNA(SUMIF('7'!$CA:$CA,$C135,'7'!$CB:$CB)),0,SUMIF('7'!$CA:$CA,$C135,'7'!$CB:$CB)))-IF($D135="","",IF(ISNA(SUMIF('7'!$B:$B,$D135,'7'!$L:$L)),0,SUMIF('7'!$B:$B,$D135,'7'!$L:$L)))))</f>
        <v>0</v>
      </c>
      <c r="M135" s="34">
        <f>IF($D135="","",(IF($C135="","",IF(ISNA(SUMIF('8'!$CA:$CA,$C135,'8'!$CB:$CB)),0,SUMIF('8'!$CA:$CA,$C135,'8'!$CB:$CB)))-IF($D135="","",IF(ISNA(SUMIF('8'!$B:$B,$D135,'8'!$L:$L)),0,SUMIF('8'!$B:$B,$D135,'8'!$L:$L)))))</f>
        <v>0</v>
      </c>
      <c r="N135" s="34">
        <f>IF($D135="","",(IF($C135="","",IF(ISNA(SUMIF('9'!$CA:$CA,$C135,'9'!$CB:$CB)),0,SUMIF('9'!$CA:$CA,$C135,'9'!$CB:$CB)))-IF($D135="","",IF(ISNA(SUMIF('9'!$B:$B,$D135,'9'!$L:$L)),0,SUMIF('9'!$B:$B,$D135,'9'!$L:$L)))))</f>
        <v>0</v>
      </c>
      <c r="O135" s="34">
        <f>IF($D135="","",(IF($C135="","",IF(ISNA(SUMIF('10'!$CA:$CA,$C135,'10'!$CB:$CB)),0,SUMIF('10'!$CA:$CA,$C135,'10'!$CB:$CB)))-IF($D135="","",IF(ISNA(SUMIF('10'!$B:$B,$D135,'10'!$L:$L)),0,SUMIF('10'!$B:$B,$D135,'10'!$L:$L)))))</f>
        <v>0</v>
      </c>
      <c r="P135" s="34">
        <f>IF($D135="","",(IF($C135="","",IF(ISNA(SUMIF('11'!$CA:$CA,$C135,'11'!$CB:$CB)),0,SUMIF('11'!$CA:$CA,$C135,'11'!$CB:$CB)))-IF($D135="","",IF(ISNA(SUMIF('11'!$B:$B,$D135,'11'!$L:$L)),0,SUMIF('11'!$B:$B,$D135,'11'!$L:$L)))))</f>
        <v>0</v>
      </c>
      <c r="Q135" s="34">
        <f>IF($D135="","",(IF($C135="","",IF(ISNA(SUMIF('12'!$CA:$CA,$C135,'12'!$CB:$CB)),0,SUMIF('12'!$CA:$CA,$C135,'12'!$CB:$CB)))-IF($D135="","",IF(ISNA(SUMIF('12'!$B:$B,$D135,'12'!$L:$L)),0,SUMIF('12'!$B:$B,$D135,'12'!$L:$L)))))</f>
        <v>0</v>
      </c>
      <c r="R135" s="34">
        <f>IF($D135="","",(IF($C135="","",IF(ISNA(SUMIF('13'!$CA:$CA,$C135,'13'!$CB:$CB)),0,SUMIF('13'!$CA:$CA,$C135,'13'!$CB:$CB)))-IF($D135="","",IF(ISNA(SUMIF('13'!$B:$B,$D135,'13'!$L:$L)),0,SUMIF('13'!$B:$B,$D135,'13'!$L:$L)))))</f>
        <v>0</v>
      </c>
      <c r="S135" s="34">
        <f>IF($D135="","",(IF($C135="","",IF(ISNA(SUMIF('14'!$CA:$CA,$C135,'14'!$CB:$CB)),0,SUMIF('14'!$CA:$CA,$C135,'14'!$CB:$CB)))-IF($D135="","",IF(ISNA(SUMIF('14'!$B:$B,$D135,'14'!$L:$L)),0,SUMIF('14'!$B:$B,$D135,'14'!$L:$L)))))</f>
        <v>0</v>
      </c>
      <c r="T135" s="34">
        <f>IF($D135="","",(IF($C135="","",IF(ISNA(SUMIF('15'!$CA:$CA,$C135,'15'!$CB:$CB)),0,SUMIF('15'!$CA:$CA,$C135,'15'!$CB:$CB)))-IF($D135="","",IF(ISNA(SUMIF('15'!$B:$B,$D135,'15'!$L:$L)),0,SUMIF('15'!$B:$B,$D135,'15'!$L:$L)))))</f>
        <v>0</v>
      </c>
      <c r="U135" s="34">
        <f>IF($D135="","",(IF($C135="","",IF(ISNA(SUMIF('16'!$CA:$CA,$C135,'16'!$CB:$CB)),0,SUMIF('16'!$CA:$CA,$C135,'16'!$CB:$CB)))-IF($D135="","",IF(ISNA(SUMIF('16'!$B:$B,$D135,'16'!$L:$L)),0,SUMIF('16'!$B:$B,$D135,'16'!$L:$L)))))</f>
        <v>0</v>
      </c>
      <c r="V135" s="34">
        <f>IF($D135="","",(IF($C135="","",IF(ISNA(SUMIF('17'!$CA:$CA,$C135,'17'!$CB:$CB)),0,SUMIF('17'!$CA:$CA,$C135,'17'!$CB:$CB)))-IF($D135="","",IF(ISNA(SUMIF('17'!$B:$B,$D135,'17'!$L:$L)),0,SUMIF('17'!$B:$B,$D135,'17'!$L:$L)))))</f>
        <v>0</v>
      </c>
      <c r="W135" s="34">
        <f>IF($D135="","",(IF($C135="","",IF(ISNA(SUMIF('18'!$CA:$CA,$C135,'18'!$CB:$CB)),0,SUMIF('18'!$CA:$CA,$C135,'18'!$CB:$CB)))-IF($D135="","",IF(ISNA(SUMIF('18'!$B:$B,$D135,'18'!$L:$L)),0,SUMIF('18'!$B:$B,$D135,'18'!$L:$L)))))</f>
        <v>0</v>
      </c>
      <c r="X135" s="34">
        <f>IF($D135="","",(IF($C135="","",IF(ISNA(SUMIF('19'!$CA:$CA,$C135,'19'!$CB:$CB)),0,SUMIF('19'!$CA:$CA,$C135,'19'!$CB:$CB)))-IF($D135="","",IF(ISNA(SUMIF('19'!$B:$B,$D135,'19'!$L:$L)),0,SUMIF('19'!$B:$B,$D135,'19'!$L:$L)))))</f>
        <v>0</v>
      </c>
      <c r="Y135" s="34">
        <f>IF($D135="","",(IF($C135="","",IF(ISNA(SUMIF('20'!$CA:$CA,$C135,'20'!$CB:$CB)),0,SUMIF('20'!$CA:$CA,$C135,'20'!$CB:$CB)))-IF($D135="","",IF(ISNA(SUMIF('20'!$B:$B,$D135,'20'!$L:$L)),0,SUMIF('20'!$B:$B,$D135,'20'!$L:$L)))))</f>
        <v>0</v>
      </c>
      <c r="Z135" s="34">
        <f>IF($D135="","",(IF($C135="","",IF(ISNA(SUMIF('21'!$CA:$CA,$C135,'21'!$CB:$CB)),0,SUMIF('21'!$CA:$CA,$C135,'21'!$CB:$CB)))-IF($D135="","",IF(ISNA(SUMIF('21'!$B:$B,$D135,'21'!$L:$L)),0,SUMIF('21'!$B:$B,$D135,'21'!$L:$L)))))</f>
        <v>0</v>
      </c>
      <c r="AA135" s="34">
        <f>IF($D135="","",(IF($C135="","",IF(ISNA(SUMIF('22'!$CA:$CA,$C135,'22'!$CB:$CB)),0,SUMIF('22'!$CA:$CA,$C135,'22'!$CB:$CB)))-IF($D135="","",IF(ISNA(SUMIF('22'!$B:$B,$D135,'22'!$L:$L)),0,SUMIF('22'!$B:$B,$D135,'22'!$L:$L)))))</f>
        <v>0</v>
      </c>
      <c r="AB135" s="34">
        <f>IF($D135="","",(IF($C135="","",IF(ISNA(SUMIF('23'!$CA:$CA,$C135,'23'!$CB:$CB)),0,SUMIF('23'!$CA:$CA,$C135,'23'!$CB:$CB)))-IF($D135="","",IF(ISNA(SUMIF('23'!$B:$B,$D135,'23'!$L:$L)),0,SUMIF('23'!$B:$B,$D135,'23'!$L:$L)))))</f>
        <v>0</v>
      </c>
      <c r="AC135" s="34">
        <f>IF($D135="","",(IF($C135="","",IF(ISNA(SUMIF('24'!$CA:$CA,$C135,'24'!$CB:$CB)),0,SUMIF('24'!$CA:$CA,$C135,'24'!$CB:$CB)))-IF($D135="","",IF(ISNA(SUMIF('24'!$B:$B,$D135,'24'!$L:$L)),0,SUMIF('24'!$B:$B,$D135,'24'!$L:$L)))))</f>
        <v>0</v>
      </c>
      <c r="AD135" s="34">
        <f>IF($D135="","",(IF($C135="","",IF(ISNA(SUMIF('25'!$CA:$CA,$C135,'25'!$CB:$CB)),0,SUMIF('25'!$CA:$CA,$C135,'25'!$CB:$CB)))-IF($D135="","",IF(ISNA(SUMIF('25'!$B:$B,$D135,'25'!$L:$L)),0,SUMIF('25'!$B:$B,$D135,'25'!$L:$L)))))</f>
        <v>0</v>
      </c>
      <c r="AE135" s="34">
        <f>IF($D135="","",(IF($C135="","",IF(ISNA(SUMIF('26'!$CA:$CA,$C135,'26'!$CB:$CB)),0,SUMIF('26'!$CA:$CA,$C135,'26'!$CB:$CB)))-IF($D135="","",IF(ISNA(SUMIF('26'!$B:$B,$D135,'26'!$L:$L)),0,SUMIF('26'!$B:$B,$D135,'26'!$L:$L)))))</f>
        <v>0</v>
      </c>
      <c r="AF135" s="34">
        <f>IF($D135="","",(IF($C135="","",IF(ISNA(SUMIF('27'!$CA:$CA,$C135,'27'!$CB:$CB)),0,SUMIF('27'!$CA:$CA,$C135,'27'!$CB:$CB)))-IF($D135="","",IF(ISNA(SUMIF('27'!$B:$B,$D135,'27'!$L:$L)),0,SUMIF('27'!$B:$B,$D135,'27'!$L:$L)))))</f>
        <v>0</v>
      </c>
      <c r="AG135" s="34">
        <f>IF($D135="","",(IF($C135="","",IF(ISNA(SUMIF('28'!$CA:$CA,$C135,'28'!$CB:$CB)),0,SUMIF('28'!$CA:$CA,$C135,'28'!$CB:$CB)))-IF($D135="","",IF(ISNA(SUMIF('28'!$B:$B,$D135,'28'!$L:$L)),0,SUMIF('28'!$B:$B,$D135,'28'!$L:$L)))))</f>
        <v>0</v>
      </c>
      <c r="AH135" s="34">
        <f>IF($D135="","",(IF($C135="","",IF(ISNA(SUMIF('29'!$CA:$CA,$C135,'29'!$CB:$CB)),0,SUMIF('29'!$CA:$CA,$C135,'29'!$CB:$CB)))-IF($D135="","",IF(ISNA(SUMIF('29'!$B:$B,$D135,'29'!$L:$L)),0,SUMIF('29'!$B:$B,$D135,'29'!$L:$L)))))</f>
        <v>0</v>
      </c>
      <c r="AI135" s="34">
        <f>IF($D135="","",(IF($C135="","",IF(ISNA(SUMIF('30'!$CA:$CA,$C135,'30'!$CB:$CB)),0,SUMIF('30'!$CA:$CA,$C135,'30'!$CB:$CB)))-IF($D135="","",IF(ISNA(SUMIF('30'!$B:$B,$D135,'30'!$L:$L)),0,SUMIF('30'!$B:$B,$D135,'30'!$L:$L)))))</f>
        <v>0</v>
      </c>
      <c r="AJ135" s="34">
        <f>IF($D135="","",(IF($C135="","",IF(ISNA(SUMIF('31'!$CA:$CA,$C135,'31'!$CB:$CB)),0,SUMIF('31'!$CA:$CA,$C135,'31'!$CB:$CB)))-IF($D135="","",IF(ISNA(SUMIF('31'!$B:$B,$D135,'31'!$L:$L)),0,SUMIF('31'!$B:$B,$D135,'31'!$L:$L)))))</f>
        <v>0</v>
      </c>
      <c r="AK135" s="35">
        <f t="shared" si="8"/>
        <v>0</v>
      </c>
      <c r="AL135" s="31">
        <f t="shared" si="9"/>
        <v>284</v>
      </c>
    </row>
    <row r="136" spans="1:38" ht="18" hidden="1" x14ac:dyDescent="0.25">
      <c r="A136" s="19">
        <v>24</v>
      </c>
      <c r="C136" s="39" t="str">
        <f>IF(D136="","",VLOOKUP('CUADRO GENERADO'!D136,'BASE DATOS CONDUCTORES'!B:C,2,FALSE))</f>
        <v/>
      </c>
      <c r="D136" s="28" t="str">
        <f>IFERROR(VLOOKUP(A136,'BASE DATOS CONDUCTORES'!$Y$4:$AB$403,4,FALSE),"")</f>
        <v/>
      </c>
      <c r="E136" s="34" t="str">
        <f>IF(ISNA(VLOOKUP(D136,SALDOS!C:D,2,FALSE)),"",VLOOKUP(D136,SALDOS!C:D,2,FALSE))</f>
        <v/>
      </c>
      <c r="F136" s="34" t="str">
        <f>IF($D136="","",(IF($C136="","",IF(ISNA(SUMIF('1'!$CA:$CA,$C136,'1'!$CB:$CB)),0,SUMIF('1'!$CA:$CA,$C136,'1'!$CB:$CB)))-IF($D136="","",IF(ISNA(SUMIF('1'!$B:$B,$D136,'1'!$L:$L)),0,SUMIF('1'!$B:$B,$D136,'1'!$L:$L)))))</f>
        <v/>
      </c>
      <c r="G136" s="34" t="str">
        <f>IF($D136="","",(IF($C136="","",IF(ISNA(SUMIF('2'!$CA:$CA,$C136,'2'!$CB:$CB)),0,SUMIF('2'!$CA:$CA,$C136,'2'!$CB:$CB)))-IF($D136="","",IF(ISNA(SUMIF('2'!$B:$B,$D136,'2'!$L:$L)),0,SUMIF('2'!$B:$B,$D136,'2'!$L:$L)))))</f>
        <v/>
      </c>
      <c r="H136" s="34" t="str">
        <f>IF($D136="","",(IF($C136="","",IF(ISNA(SUMIF('3'!$CA:$CA,$C136,'3'!$CB:$CB)),0,SUMIF('3'!$CA:$CA,$C136,'3'!$CB:$CB)))-IF($D136="","",IF(ISNA(SUMIF('3'!$B:$B,$D136,'3'!$L:$L)),0,SUMIF('3'!$B:$B,$D136,'3'!$L:$L)))))</f>
        <v/>
      </c>
      <c r="I136" s="34" t="str">
        <f>IF($D136="","",(IF($C136="","",IF(ISNA(SUMIF('4'!$CA:$CA,$C136,'4'!$CB:$CB)),0,SUMIF('4'!$CA:$CA,$C136,'4'!$CB:$CB)))-IF($D136="","",IF(ISNA(SUMIF('4'!$B:$B,$D136,'4'!$L:$L)),0,SUMIF('4'!$B:$B,$D136,'4'!$L:$L)))))</f>
        <v/>
      </c>
      <c r="J136" s="34" t="str">
        <f>IF($D136="","",(IF($C136="","",IF(ISNA(SUMIF('5'!$CA:$CA,$C136,'5'!$CB:$CB)),0,SUMIF('5'!$CA:$CA,$C136,'5'!$CB:$CB)))-IF($D136="","",IF(ISNA(SUMIF('5'!$B:$B,$D136,'5'!$L:$L)),0,SUMIF('5'!$B:$B,$D136,'5'!$L:$L)))))</f>
        <v/>
      </c>
      <c r="K136" s="34" t="str">
        <f>IF($D136="","",(IF($C136="","",IF(ISNA(SUMIF('6'!$CA:$CA,$C136,'6'!$CB:$CB)),0,SUMIF('6'!$CA:$CA,$C136,'6'!$CB:$CB)))-IF($D136="","",IF(ISNA(SUMIF('6'!$B:$B,$D136,'6'!$L:$L)),0,SUMIF('6'!$B:$B,$D136,'6'!$L:$L)))))</f>
        <v/>
      </c>
      <c r="L136" s="34" t="str">
        <f>IF($D136="","",(IF($C136="","",IF(ISNA(SUMIF('7'!$CA:$CA,$C136,'7'!$CB:$CB)),0,SUMIF('7'!$CA:$CA,$C136,'7'!$CB:$CB)))-IF($D136="","",IF(ISNA(SUMIF('7'!$B:$B,$D136,'7'!$L:$L)),0,SUMIF('7'!$B:$B,$D136,'7'!$L:$L)))))</f>
        <v/>
      </c>
      <c r="M136" s="34" t="str">
        <f>IF($D136="","",(IF($C136="","",IF(ISNA(SUMIF('8'!$CA:$CA,$C136,'8'!$CB:$CB)),0,SUMIF('8'!$CA:$CA,$C136,'8'!$CB:$CB)))-IF($D136="","",IF(ISNA(SUMIF('8'!$B:$B,$D136,'8'!$L:$L)),0,SUMIF('8'!$B:$B,$D136,'8'!$L:$L)))))</f>
        <v/>
      </c>
      <c r="N136" s="34" t="str">
        <f>IF($D136="","",(IF($C136="","",IF(ISNA(SUMIF('9'!$CA:$CA,$C136,'9'!$CB:$CB)),0,SUMIF('9'!$CA:$CA,$C136,'9'!$CB:$CB)))-IF($D136="","",IF(ISNA(SUMIF('9'!$B:$B,$D136,'9'!$L:$L)),0,SUMIF('9'!$B:$B,$D136,'9'!$L:$L)))))</f>
        <v/>
      </c>
      <c r="O136" s="34" t="str">
        <f>IF($D136="","",(IF($C136="","",IF(ISNA(SUMIF('10'!$CA:$CA,$C136,'10'!$CB:$CB)),0,SUMIF('10'!$CA:$CA,$C136,'10'!$CB:$CB)))-IF($D136="","",IF(ISNA(SUMIF('10'!$B:$B,$D136,'10'!$L:$L)),0,SUMIF('10'!$B:$B,$D136,'10'!$L:$L)))))</f>
        <v/>
      </c>
      <c r="P136" s="34" t="str">
        <f>IF($D136="","",(IF($C136="","",IF(ISNA(SUMIF('11'!$CA:$CA,$C136,'11'!$CB:$CB)),0,SUMIF('11'!$CA:$CA,$C136,'11'!$CB:$CB)))-IF($D136="","",IF(ISNA(SUMIF('11'!$B:$B,$D136,'11'!$L:$L)),0,SUMIF('11'!$B:$B,$D136,'11'!$L:$L)))))</f>
        <v/>
      </c>
      <c r="Q136" s="34" t="str">
        <f>IF($D136="","",(IF($C136="","",IF(ISNA(SUMIF('12'!$CA:$CA,$C136,'12'!$CB:$CB)),0,SUMIF('12'!$CA:$CA,$C136,'12'!$CB:$CB)))-IF($D136="","",IF(ISNA(SUMIF('12'!$B:$B,$D136,'12'!$L:$L)),0,SUMIF('12'!$B:$B,$D136,'12'!$L:$L)))))</f>
        <v/>
      </c>
      <c r="R136" s="34" t="str">
        <f>IF($D136="","",(IF($C136="","",IF(ISNA(SUMIF('13'!$CA:$CA,$C136,'13'!$CB:$CB)),0,SUMIF('13'!$CA:$CA,$C136,'13'!$CB:$CB)))-IF($D136="","",IF(ISNA(SUMIF('13'!$B:$B,$D136,'13'!$L:$L)),0,SUMIF('13'!$B:$B,$D136,'13'!$L:$L)))))</f>
        <v/>
      </c>
      <c r="S136" s="34" t="str">
        <f>IF($D136="","",(IF($C136="","",IF(ISNA(SUMIF('14'!$CA:$CA,$C136,'14'!$CB:$CB)),0,SUMIF('14'!$CA:$CA,$C136,'14'!$CB:$CB)))-IF($D136="","",IF(ISNA(SUMIF('14'!$B:$B,$D136,'14'!$L:$L)),0,SUMIF('14'!$B:$B,$D136,'14'!$L:$L)))))</f>
        <v/>
      </c>
      <c r="T136" s="34" t="str">
        <f>IF($D136="","",(IF($C136="","",IF(ISNA(SUMIF('15'!$CA:$CA,$C136,'15'!$CB:$CB)),0,SUMIF('15'!$CA:$CA,$C136,'15'!$CB:$CB)))-IF($D136="","",IF(ISNA(SUMIF('15'!$B:$B,$D136,'15'!$L:$L)),0,SUMIF('15'!$B:$B,$D136,'15'!$L:$L)))))</f>
        <v/>
      </c>
      <c r="U136" s="34" t="str">
        <f>IF($D136="","",(IF($C136="","",IF(ISNA(SUMIF('16'!$CA:$CA,$C136,'16'!$CB:$CB)),0,SUMIF('16'!$CA:$CA,$C136,'16'!$CB:$CB)))-IF($D136="","",IF(ISNA(SUMIF('16'!$B:$B,$D136,'16'!$L:$L)),0,SUMIF('16'!$B:$B,$D136,'16'!$L:$L)))))</f>
        <v/>
      </c>
      <c r="V136" s="34" t="str">
        <f>IF($D136="","",(IF($C136="","",IF(ISNA(SUMIF('17'!$CA:$CA,$C136,'17'!$CB:$CB)),0,SUMIF('17'!$CA:$CA,$C136,'17'!$CB:$CB)))-IF($D136="","",IF(ISNA(SUMIF('17'!$B:$B,$D136,'17'!$L:$L)),0,SUMIF('17'!$B:$B,$D136,'17'!$L:$L)))))</f>
        <v/>
      </c>
      <c r="W136" s="34" t="str">
        <f>IF($D136="","",(IF($C136="","",IF(ISNA(SUMIF('18'!$CA:$CA,$C136,'18'!$CB:$CB)),0,SUMIF('18'!$CA:$CA,$C136,'18'!$CB:$CB)))-IF($D136="","",IF(ISNA(SUMIF('18'!$B:$B,$D136,'18'!$L:$L)),0,SUMIF('18'!$B:$B,$D136,'18'!$L:$L)))))</f>
        <v/>
      </c>
      <c r="X136" s="34" t="str">
        <f>IF($D136="","",(IF($C136="","",IF(ISNA(SUMIF('19'!$CA:$CA,$C136,'19'!$CB:$CB)),0,SUMIF('19'!$CA:$CA,$C136,'19'!$CB:$CB)))-IF($D136="","",IF(ISNA(SUMIF('19'!$B:$B,$D136,'19'!$L:$L)),0,SUMIF('19'!$B:$B,$D136,'19'!$L:$L)))))</f>
        <v/>
      </c>
      <c r="Y136" s="34" t="str">
        <f>IF($D136="","",(IF($C136="","",IF(ISNA(SUMIF('20'!$CA:$CA,$C136,'20'!$CB:$CB)),0,SUMIF('20'!$CA:$CA,$C136,'20'!$CB:$CB)))-IF($D136="","",IF(ISNA(SUMIF('20'!$B:$B,$D136,'20'!$L:$L)),0,SUMIF('20'!$B:$B,$D136,'20'!$L:$L)))))</f>
        <v/>
      </c>
      <c r="Z136" s="34" t="str">
        <f>IF($D136="","",(IF($C136="","",IF(ISNA(SUMIF('21'!$CA:$CA,$C136,'21'!$CB:$CB)),0,SUMIF('21'!$CA:$CA,$C136,'21'!$CB:$CB)))-IF($D136="","",IF(ISNA(SUMIF('21'!$B:$B,$D136,'21'!$L:$L)),0,SUMIF('21'!$B:$B,$D136,'21'!$L:$L)))))</f>
        <v/>
      </c>
      <c r="AA136" s="34" t="str">
        <f>IF($D136="","",(IF($C136="","",IF(ISNA(SUMIF('22'!$CA:$CA,$C136,'22'!$CB:$CB)),0,SUMIF('22'!$CA:$CA,$C136,'22'!$CB:$CB)))-IF($D136="","",IF(ISNA(SUMIF('22'!$B:$B,$D136,'22'!$L:$L)),0,SUMIF('22'!$B:$B,$D136,'22'!$L:$L)))))</f>
        <v/>
      </c>
      <c r="AB136" s="34" t="str">
        <f>IF($D136="","",(IF($C136="","",IF(ISNA(SUMIF('23'!$CA:$CA,$C136,'23'!$CB:$CB)),0,SUMIF('23'!$CA:$CA,$C136,'23'!$CB:$CB)))-IF($D136="","",IF(ISNA(SUMIF('23'!$B:$B,$D136,'23'!$L:$L)),0,SUMIF('23'!$B:$B,$D136,'23'!$L:$L)))))</f>
        <v/>
      </c>
      <c r="AC136" s="34" t="str">
        <f>IF($D136="","",(IF($C136="","",IF(ISNA(SUMIF('24'!$CA:$CA,$C136,'24'!$CB:$CB)),0,SUMIF('24'!$CA:$CA,$C136,'24'!$CB:$CB)))-IF($D136="","",IF(ISNA(SUMIF('24'!$B:$B,$D136,'24'!$L:$L)),0,SUMIF('24'!$B:$B,$D136,'24'!$L:$L)))))</f>
        <v/>
      </c>
      <c r="AD136" s="34" t="str">
        <f>IF($D136="","",(IF($C136="","",IF(ISNA(SUMIF('25'!$CA:$CA,$C136,'25'!$CB:$CB)),0,SUMIF('25'!$CA:$CA,$C136,'25'!$CB:$CB)))-IF($D136="","",IF(ISNA(SUMIF('25'!$B:$B,$D136,'25'!$L:$L)),0,SUMIF('25'!$B:$B,$D136,'25'!$L:$L)))))</f>
        <v/>
      </c>
      <c r="AE136" s="34" t="str">
        <f>IF($D136="","",(IF($C136="","",IF(ISNA(SUMIF('26'!$CA:$CA,$C136,'26'!$CB:$CB)),0,SUMIF('26'!$CA:$CA,$C136,'26'!$CB:$CB)))-IF($D136="","",IF(ISNA(SUMIF('26'!$B:$B,$D136,'26'!$L:$L)),0,SUMIF('26'!$B:$B,$D136,'26'!$L:$L)))))</f>
        <v/>
      </c>
      <c r="AF136" s="34" t="str">
        <f>IF($D136="","",(IF($C136="","",IF(ISNA(SUMIF('27'!$CA:$CA,$C136,'27'!$CB:$CB)),0,SUMIF('27'!$CA:$CA,$C136,'27'!$CB:$CB)))-IF($D136="","",IF(ISNA(SUMIF('27'!$B:$B,$D136,'27'!$L:$L)),0,SUMIF('27'!$B:$B,$D136,'27'!$L:$L)))))</f>
        <v/>
      </c>
      <c r="AG136" s="34" t="str">
        <f>IF($D136="","",(IF($C136="","",IF(ISNA(SUMIF('28'!$CA:$CA,$C136,'28'!$CB:$CB)),0,SUMIF('28'!$CA:$CA,$C136,'28'!$CB:$CB)))-IF($D136="","",IF(ISNA(SUMIF('28'!$B:$B,$D136,'28'!$L:$L)),0,SUMIF('28'!$B:$B,$D136,'28'!$L:$L)))))</f>
        <v/>
      </c>
      <c r="AH136" s="34" t="str">
        <f>IF($D136="","",(IF($C136="","",IF(ISNA(SUMIF('29'!$CA:$CA,$C136,'29'!$CB:$CB)),0,SUMIF('29'!$CA:$CA,$C136,'29'!$CB:$CB)))-IF($D136="","",IF(ISNA(SUMIF('29'!$B:$B,$D136,'29'!$L:$L)),0,SUMIF('29'!$B:$B,$D136,'29'!$L:$L)))))</f>
        <v/>
      </c>
      <c r="AI136" s="34" t="str">
        <f>IF($D136="","",(IF($C136="","",IF(ISNA(SUMIF('30'!$CA:$CA,$C136,'30'!$CB:$CB)),0,SUMIF('30'!$CA:$CA,$C136,'30'!$CB:$CB)))-IF($D136="","",IF(ISNA(SUMIF('30'!$B:$B,$D136,'30'!$L:$L)),0,SUMIF('30'!$B:$B,$D136,'30'!$L:$L)))))</f>
        <v/>
      </c>
      <c r="AJ136" s="34" t="str">
        <f>IF($D136="","",(IF($C136="","",IF(ISNA(SUMIF('31'!$CA:$CA,$C136,'31'!$CB:$CB)),0,SUMIF('31'!$CA:$CA,$C136,'31'!$CB:$CB)))-IF($D136="","",IF(ISNA(SUMIF('31'!$B:$B,$D136,'31'!$L:$L)),0,SUMIF('31'!$B:$B,$D136,'31'!$L:$L)))))</f>
        <v/>
      </c>
      <c r="AK136" s="35" t="str">
        <f t="shared" si="8"/>
        <v/>
      </c>
      <c r="AL136" s="31" t="str">
        <f t="shared" si="9"/>
        <v/>
      </c>
    </row>
    <row r="137" spans="1:38" ht="18" hidden="1" x14ac:dyDescent="0.25">
      <c r="A137" s="19">
        <v>25</v>
      </c>
      <c r="C137" s="39" t="str">
        <f>IF(D137="","",VLOOKUP('CUADRO GENERADO'!D137,'BASE DATOS CONDUCTORES'!B:C,2,FALSE))</f>
        <v/>
      </c>
      <c r="D137" s="28" t="str">
        <f>IFERROR(VLOOKUP(A137,'BASE DATOS CONDUCTORES'!$Y$4:$AB$403,4,FALSE),"")</f>
        <v/>
      </c>
      <c r="E137" s="34" t="str">
        <f>IF(ISNA(VLOOKUP(D137,SALDOS!C:D,2,FALSE)),"",VLOOKUP(D137,SALDOS!C:D,2,FALSE))</f>
        <v/>
      </c>
      <c r="F137" s="34" t="str">
        <f>IF($D137="","",(IF($C137="","",IF(ISNA(SUMIF('1'!$CA:$CA,$C137,'1'!$CB:$CB)),0,SUMIF('1'!$CA:$CA,$C137,'1'!$CB:$CB)))-IF($D137="","",IF(ISNA(SUMIF('1'!$B:$B,$D137,'1'!$L:$L)),0,SUMIF('1'!$B:$B,$D137,'1'!$L:$L)))))</f>
        <v/>
      </c>
      <c r="G137" s="34" t="str">
        <f>IF($D137="","",(IF($C137="","",IF(ISNA(SUMIF('2'!$CA:$CA,$C137,'2'!$CB:$CB)),0,SUMIF('2'!$CA:$CA,$C137,'2'!$CB:$CB)))-IF($D137="","",IF(ISNA(SUMIF('2'!$B:$B,$D137,'2'!$L:$L)),0,SUMIF('2'!$B:$B,$D137,'2'!$L:$L)))))</f>
        <v/>
      </c>
      <c r="H137" s="34" t="str">
        <f>IF($D137="","",(IF($C137="","",IF(ISNA(SUMIF('3'!$CA:$CA,$C137,'3'!$CB:$CB)),0,SUMIF('3'!$CA:$CA,$C137,'3'!$CB:$CB)))-IF($D137="","",IF(ISNA(SUMIF('3'!$B:$B,$D137,'3'!$L:$L)),0,SUMIF('3'!$B:$B,$D137,'3'!$L:$L)))))</f>
        <v/>
      </c>
      <c r="I137" s="34" t="str">
        <f>IF($D137="","",(IF($C137="","",IF(ISNA(SUMIF('4'!$CA:$CA,$C137,'4'!$CB:$CB)),0,SUMIF('4'!$CA:$CA,$C137,'4'!$CB:$CB)))-IF($D137="","",IF(ISNA(SUMIF('4'!$B:$B,$D137,'4'!$L:$L)),0,SUMIF('4'!$B:$B,$D137,'4'!$L:$L)))))</f>
        <v/>
      </c>
      <c r="J137" s="34" t="str">
        <f>IF($D137="","",(IF($C137="","",IF(ISNA(SUMIF('5'!$CA:$CA,$C137,'5'!$CB:$CB)),0,SUMIF('5'!$CA:$CA,$C137,'5'!$CB:$CB)))-IF($D137="","",IF(ISNA(SUMIF('5'!$B:$B,$D137,'5'!$L:$L)),0,SUMIF('5'!$B:$B,$D137,'5'!$L:$L)))))</f>
        <v/>
      </c>
      <c r="K137" s="34" t="str">
        <f>IF($D137="","",(IF($C137="","",IF(ISNA(SUMIF('6'!$CA:$CA,$C137,'6'!$CB:$CB)),0,SUMIF('6'!$CA:$CA,$C137,'6'!$CB:$CB)))-IF($D137="","",IF(ISNA(SUMIF('6'!$B:$B,$D137,'6'!$L:$L)),0,SUMIF('6'!$B:$B,$D137,'6'!$L:$L)))))</f>
        <v/>
      </c>
      <c r="L137" s="34" t="str">
        <f>IF($D137="","",(IF($C137="","",IF(ISNA(SUMIF('7'!$CA:$CA,$C137,'7'!$CB:$CB)),0,SUMIF('7'!$CA:$CA,$C137,'7'!$CB:$CB)))-IF($D137="","",IF(ISNA(SUMIF('7'!$B:$B,$D137,'7'!$L:$L)),0,SUMIF('7'!$B:$B,$D137,'7'!$L:$L)))))</f>
        <v/>
      </c>
      <c r="M137" s="34" t="str">
        <f>IF($D137="","",(IF($C137="","",IF(ISNA(SUMIF('8'!$CA:$CA,$C137,'8'!$CB:$CB)),0,SUMIF('8'!$CA:$CA,$C137,'8'!$CB:$CB)))-IF($D137="","",IF(ISNA(SUMIF('8'!$B:$B,$D137,'8'!$L:$L)),0,SUMIF('8'!$B:$B,$D137,'8'!$L:$L)))))</f>
        <v/>
      </c>
      <c r="N137" s="34" t="str">
        <f>IF($D137="","",(IF($C137="","",IF(ISNA(SUMIF('9'!$CA:$CA,$C137,'9'!$CB:$CB)),0,SUMIF('9'!$CA:$CA,$C137,'9'!$CB:$CB)))-IF($D137="","",IF(ISNA(SUMIF('9'!$B:$B,$D137,'9'!$L:$L)),0,SUMIF('9'!$B:$B,$D137,'9'!$L:$L)))))</f>
        <v/>
      </c>
      <c r="O137" s="34" t="str">
        <f>IF($D137="","",(IF($C137="","",IF(ISNA(SUMIF('10'!$CA:$CA,$C137,'10'!$CB:$CB)),0,SUMIF('10'!$CA:$CA,$C137,'10'!$CB:$CB)))-IF($D137="","",IF(ISNA(SUMIF('10'!$B:$B,$D137,'10'!$L:$L)),0,SUMIF('10'!$B:$B,$D137,'10'!$L:$L)))))</f>
        <v/>
      </c>
      <c r="P137" s="34" t="str">
        <f>IF($D137="","",(IF($C137="","",IF(ISNA(SUMIF('11'!$CA:$CA,$C137,'11'!$CB:$CB)),0,SUMIF('11'!$CA:$CA,$C137,'11'!$CB:$CB)))-IF($D137="","",IF(ISNA(SUMIF('11'!$B:$B,$D137,'11'!$L:$L)),0,SUMIF('11'!$B:$B,$D137,'11'!$L:$L)))))</f>
        <v/>
      </c>
      <c r="Q137" s="34" t="str">
        <f>IF($D137="","",(IF($C137="","",IF(ISNA(SUMIF('12'!$CA:$CA,$C137,'12'!$CB:$CB)),0,SUMIF('12'!$CA:$CA,$C137,'12'!$CB:$CB)))-IF($D137="","",IF(ISNA(SUMIF('12'!$B:$B,$D137,'12'!$L:$L)),0,SUMIF('12'!$B:$B,$D137,'12'!$L:$L)))))</f>
        <v/>
      </c>
      <c r="R137" s="34" t="str">
        <f>IF($D137="","",(IF($C137="","",IF(ISNA(SUMIF('13'!$CA:$CA,$C137,'13'!$CB:$CB)),0,SUMIF('13'!$CA:$CA,$C137,'13'!$CB:$CB)))-IF($D137="","",IF(ISNA(SUMIF('13'!$B:$B,$D137,'13'!$L:$L)),0,SUMIF('13'!$B:$B,$D137,'13'!$L:$L)))))</f>
        <v/>
      </c>
      <c r="S137" s="34" t="str">
        <f>IF($D137="","",(IF($C137="","",IF(ISNA(SUMIF('14'!$CA:$CA,$C137,'14'!$CB:$CB)),0,SUMIF('14'!$CA:$CA,$C137,'14'!$CB:$CB)))-IF($D137="","",IF(ISNA(SUMIF('14'!$B:$B,$D137,'14'!$L:$L)),0,SUMIF('14'!$B:$B,$D137,'14'!$L:$L)))))</f>
        <v/>
      </c>
      <c r="T137" s="34" t="str">
        <f>IF($D137="","",(IF($C137="","",IF(ISNA(SUMIF('15'!$CA:$CA,$C137,'15'!$CB:$CB)),0,SUMIF('15'!$CA:$CA,$C137,'15'!$CB:$CB)))-IF($D137="","",IF(ISNA(SUMIF('15'!$B:$B,$D137,'15'!$L:$L)),0,SUMIF('15'!$B:$B,$D137,'15'!$L:$L)))))</f>
        <v/>
      </c>
      <c r="U137" s="34" t="str">
        <f>IF($D137="","",(IF($C137="","",IF(ISNA(SUMIF('16'!$CA:$CA,$C137,'16'!$CB:$CB)),0,SUMIF('16'!$CA:$CA,$C137,'16'!$CB:$CB)))-IF($D137="","",IF(ISNA(SUMIF('16'!$B:$B,$D137,'16'!$L:$L)),0,SUMIF('16'!$B:$B,$D137,'16'!$L:$L)))))</f>
        <v/>
      </c>
      <c r="V137" s="34" t="str">
        <f>IF($D137="","",(IF($C137="","",IF(ISNA(SUMIF('17'!$CA:$CA,$C137,'17'!$CB:$CB)),0,SUMIF('17'!$CA:$CA,$C137,'17'!$CB:$CB)))-IF($D137="","",IF(ISNA(SUMIF('17'!$B:$B,$D137,'17'!$L:$L)),0,SUMIF('17'!$B:$B,$D137,'17'!$L:$L)))))</f>
        <v/>
      </c>
      <c r="W137" s="34" t="str">
        <f>IF($D137="","",(IF($C137="","",IF(ISNA(SUMIF('18'!$CA:$CA,$C137,'18'!$CB:$CB)),0,SUMIF('18'!$CA:$CA,$C137,'18'!$CB:$CB)))-IF($D137="","",IF(ISNA(SUMIF('18'!$B:$B,$D137,'18'!$L:$L)),0,SUMIF('18'!$B:$B,$D137,'18'!$L:$L)))))</f>
        <v/>
      </c>
      <c r="X137" s="34" t="str">
        <f>IF($D137="","",(IF($C137="","",IF(ISNA(SUMIF('19'!$CA:$CA,$C137,'19'!$CB:$CB)),0,SUMIF('19'!$CA:$CA,$C137,'19'!$CB:$CB)))-IF($D137="","",IF(ISNA(SUMIF('19'!$B:$B,$D137,'19'!$L:$L)),0,SUMIF('19'!$B:$B,$D137,'19'!$L:$L)))))</f>
        <v/>
      </c>
      <c r="Y137" s="34" t="str">
        <f>IF($D137="","",(IF($C137="","",IF(ISNA(SUMIF('20'!$CA:$CA,$C137,'20'!$CB:$CB)),0,SUMIF('20'!$CA:$CA,$C137,'20'!$CB:$CB)))-IF($D137="","",IF(ISNA(SUMIF('20'!$B:$B,$D137,'20'!$L:$L)),0,SUMIF('20'!$B:$B,$D137,'20'!$L:$L)))))</f>
        <v/>
      </c>
      <c r="Z137" s="34" t="str">
        <f>IF($D137="","",(IF($C137="","",IF(ISNA(SUMIF('21'!$CA:$CA,$C137,'21'!$CB:$CB)),0,SUMIF('21'!$CA:$CA,$C137,'21'!$CB:$CB)))-IF($D137="","",IF(ISNA(SUMIF('21'!$B:$B,$D137,'21'!$L:$L)),0,SUMIF('21'!$B:$B,$D137,'21'!$L:$L)))))</f>
        <v/>
      </c>
      <c r="AA137" s="34" t="str">
        <f>IF($D137="","",(IF($C137="","",IF(ISNA(SUMIF('22'!$CA:$CA,$C137,'22'!$CB:$CB)),0,SUMIF('22'!$CA:$CA,$C137,'22'!$CB:$CB)))-IF($D137="","",IF(ISNA(SUMIF('22'!$B:$B,$D137,'22'!$L:$L)),0,SUMIF('22'!$B:$B,$D137,'22'!$L:$L)))))</f>
        <v/>
      </c>
      <c r="AB137" s="34" t="str">
        <f>IF($D137="","",(IF($C137="","",IF(ISNA(SUMIF('23'!$CA:$CA,$C137,'23'!$CB:$CB)),0,SUMIF('23'!$CA:$CA,$C137,'23'!$CB:$CB)))-IF($D137="","",IF(ISNA(SUMIF('23'!$B:$B,$D137,'23'!$L:$L)),0,SUMIF('23'!$B:$B,$D137,'23'!$L:$L)))))</f>
        <v/>
      </c>
      <c r="AC137" s="34" t="str">
        <f>IF($D137="","",(IF($C137="","",IF(ISNA(SUMIF('24'!$CA:$CA,$C137,'24'!$CB:$CB)),0,SUMIF('24'!$CA:$CA,$C137,'24'!$CB:$CB)))-IF($D137="","",IF(ISNA(SUMIF('24'!$B:$B,$D137,'24'!$L:$L)),0,SUMIF('24'!$B:$B,$D137,'24'!$L:$L)))))</f>
        <v/>
      </c>
      <c r="AD137" s="34" t="str">
        <f>IF($D137="","",(IF($C137="","",IF(ISNA(SUMIF('25'!$CA:$CA,$C137,'25'!$CB:$CB)),0,SUMIF('25'!$CA:$CA,$C137,'25'!$CB:$CB)))-IF($D137="","",IF(ISNA(SUMIF('25'!$B:$B,$D137,'25'!$L:$L)),0,SUMIF('25'!$B:$B,$D137,'25'!$L:$L)))))</f>
        <v/>
      </c>
      <c r="AE137" s="34" t="str">
        <f>IF($D137="","",(IF($C137="","",IF(ISNA(SUMIF('26'!$CA:$CA,$C137,'26'!$CB:$CB)),0,SUMIF('26'!$CA:$CA,$C137,'26'!$CB:$CB)))-IF($D137="","",IF(ISNA(SUMIF('26'!$B:$B,$D137,'26'!$L:$L)),0,SUMIF('26'!$B:$B,$D137,'26'!$L:$L)))))</f>
        <v/>
      </c>
      <c r="AF137" s="34" t="str">
        <f>IF($D137="","",(IF($C137="","",IF(ISNA(SUMIF('27'!$CA:$CA,$C137,'27'!$CB:$CB)),0,SUMIF('27'!$CA:$CA,$C137,'27'!$CB:$CB)))-IF($D137="","",IF(ISNA(SUMIF('27'!$B:$B,$D137,'27'!$L:$L)),0,SUMIF('27'!$B:$B,$D137,'27'!$L:$L)))))</f>
        <v/>
      </c>
      <c r="AG137" s="34" t="str">
        <f>IF($D137="","",(IF($C137="","",IF(ISNA(SUMIF('28'!$CA:$CA,$C137,'28'!$CB:$CB)),0,SUMIF('28'!$CA:$CA,$C137,'28'!$CB:$CB)))-IF($D137="","",IF(ISNA(SUMIF('28'!$B:$B,$D137,'28'!$L:$L)),0,SUMIF('28'!$B:$B,$D137,'28'!$L:$L)))))</f>
        <v/>
      </c>
      <c r="AH137" s="34" t="str">
        <f>IF($D137="","",(IF($C137="","",IF(ISNA(SUMIF('29'!$CA:$CA,$C137,'29'!$CB:$CB)),0,SUMIF('29'!$CA:$CA,$C137,'29'!$CB:$CB)))-IF($D137="","",IF(ISNA(SUMIF('29'!$B:$B,$D137,'29'!$L:$L)),0,SUMIF('29'!$B:$B,$D137,'29'!$L:$L)))))</f>
        <v/>
      </c>
      <c r="AI137" s="34" t="str">
        <f>IF($D137="","",(IF($C137="","",IF(ISNA(SUMIF('30'!$CA:$CA,$C137,'30'!$CB:$CB)),0,SUMIF('30'!$CA:$CA,$C137,'30'!$CB:$CB)))-IF($D137="","",IF(ISNA(SUMIF('30'!$B:$B,$D137,'30'!$L:$L)),0,SUMIF('30'!$B:$B,$D137,'30'!$L:$L)))))</f>
        <v/>
      </c>
      <c r="AJ137" s="34" t="str">
        <f>IF($D137="","",(IF($C137="","",IF(ISNA(SUMIF('31'!$CA:$CA,$C137,'31'!$CB:$CB)),0,SUMIF('31'!$CA:$CA,$C137,'31'!$CB:$CB)))-IF($D137="","",IF(ISNA(SUMIF('31'!$B:$B,$D137,'31'!$L:$L)),0,SUMIF('31'!$B:$B,$D137,'31'!$L:$L)))))</f>
        <v/>
      </c>
      <c r="AK137" s="35" t="str">
        <f t="shared" si="8"/>
        <v/>
      </c>
      <c r="AL137" s="31" t="str">
        <f t="shared" si="9"/>
        <v/>
      </c>
    </row>
    <row r="138" spans="1:38" ht="18" hidden="1" x14ac:dyDescent="0.25">
      <c r="A138" s="19">
        <v>26</v>
      </c>
      <c r="C138" s="39" t="str">
        <f>IF(D138="","",VLOOKUP('CUADRO GENERADO'!D138,'BASE DATOS CONDUCTORES'!B:C,2,FALSE))</f>
        <v/>
      </c>
      <c r="D138" s="28" t="str">
        <f>IFERROR(VLOOKUP(A138,'BASE DATOS CONDUCTORES'!$Y$4:$AB$403,4,FALSE),"")</f>
        <v/>
      </c>
      <c r="E138" s="34" t="str">
        <f>IF(ISNA(VLOOKUP(D138,SALDOS!C:D,2,FALSE)),"",VLOOKUP(D138,SALDOS!C:D,2,FALSE))</f>
        <v/>
      </c>
      <c r="F138" s="34" t="str">
        <f>IF($D138="","",(IF($C138="","",IF(ISNA(SUMIF('1'!$CA:$CA,$C138,'1'!$CB:$CB)),0,SUMIF('1'!$CA:$CA,$C138,'1'!$CB:$CB)))-IF($D138="","",IF(ISNA(SUMIF('1'!$B:$B,$D138,'1'!$L:$L)),0,SUMIF('1'!$B:$B,$D138,'1'!$L:$L)))))</f>
        <v/>
      </c>
      <c r="G138" s="34" t="str">
        <f>IF($D138="","",(IF($C138="","",IF(ISNA(SUMIF('2'!$CA:$CA,$C138,'2'!$CB:$CB)),0,SUMIF('2'!$CA:$CA,$C138,'2'!$CB:$CB)))-IF($D138="","",IF(ISNA(SUMIF('2'!$B:$B,$D138,'2'!$L:$L)),0,SUMIF('2'!$B:$B,$D138,'2'!$L:$L)))))</f>
        <v/>
      </c>
      <c r="H138" s="34" t="str">
        <f>IF($D138="","",(IF($C138="","",IF(ISNA(SUMIF('3'!$CA:$CA,$C138,'3'!$CB:$CB)),0,SUMIF('3'!$CA:$CA,$C138,'3'!$CB:$CB)))-IF($D138="","",IF(ISNA(SUMIF('3'!$B:$B,$D138,'3'!$L:$L)),0,SUMIF('3'!$B:$B,$D138,'3'!$L:$L)))))</f>
        <v/>
      </c>
      <c r="I138" s="34" t="str">
        <f>IF($D138="","",(IF($C138="","",IF(ISNA(SUMIF('4'!$CA:$CA,$C138,'4'!$CB:$CB)),0,SUMIF('4'!$CA:$CA,$C138,'4'!$CB:$CB)))-IF($D138="","",IF(ISNA(SUMIF('4'!$B:$B,$D138,'4'!$L:$L)),0,SUMIF('4'!$B:$B,$D138,'4'!$L:$L)))))</f>
        <v/>
      </c>
      <c r="J138" s="34" t="str">
        <f>IF($D138="","",(IF($C138="","",IF(ISNA(SUMIF('5'!$CA:$CA,$C138,'5'!$CB:$CB)),0,SUMIF('5'!$CA:$CA,$C138,'5'!$CB:$CB)))-IF($D138="","",IF(ISNA(SUMIF('5'!$B:$B,$D138,'5'!$L:$L)),0,SUMIF('5'!$B:$B,$D138,'5'!$L:$L)))))</f>
        <v/>
      </c>
      <c r="K138" s="34" t="str">
        <f>IF($D138="","",(IF($C138="","",IF(ISNA(SUMIF('6'!$CA:$CA,$C138,'6'!$CB:$CB)),0,SUMIF('6'!$CA:$CA,$C138,'6'!$CB:$CB)))-IF($D138="","",IF(ISNA(SUMIF('6'!$B:$B,$D138,'6'!$L:$L)),0,SUMIF('6'!$B:$B,$D138,'6'!$L:$L)))))</f>
        <v/>
      </c>
      <c r="L138" s="34" t="str">
        <f>IF($D138="","",(IF($C138="","",IF(ISNA(SUMIF('7'!$CA:$CA,$C138,'7'!$CB:$CB)),0,SUMIF('7'!$CA:$CA,$C138,'7'!$CB:$CB)))-IF($D138="","",IF(ISNA(SUMIF('7'!$B:$B,$D138,'7'!$L:$L)),0,SUMIF('7'!$B:$B,$D138,'7'!$L:$L)))))</f>
        <v/>
      </c>
      <c r="M138" s="34" t="str">
        <f>IF($D138="","",(IF($C138="","",IF(ISNA(SUMIF('8'!$CA:$CA,$C138,'8'!$CB:$CB)),0,SUMIF('8'!$CA:$CA,$C138,'8'!$CB:$CB)))-IF($D138="","",IF(ISNA(SUMIF('8'!$B:$B,$D138,'8'!$L:$L)),0,SUMIF('8'!$B:$B,$D138,'8'!$L:$L)))))</f>
        <v/>
      </c>
      <c r="N138" s="34" t="str">
        <f>IF($D138="","",(IF($C138="","",IF(ISNA(SUMIF('9'!$CA:$CA,$C138,'9'!$CB:$CB)),0,SUMIF('9'!$CA:$CA,$C138,'9'!$CB:$CB)))-IF($D138="","",IF(ISNA(SUMIF('9'!$B:$B,$D138,'9'!$L:$L)),0,SUMIF('9'!$B:$B,$D138,'9'!$L:$L)))))</f>
        <v/>
      </c>
      <c r="O138" s="34" t="str">
        <f>IF($D138="","",(IF($C138="","",IF(ISNA(SUMIF('10'!$CA:$CA,$C138,'10'!$CB:$CB)),0,SUMIF('10'!$CA:$CA,$C138,'10'!$CB:$CB)))-IF($D138="","",IF(ISNA(SUMIF('10'!$B:$B,$D138,'10'!$L:$L)),0,SUMIF('10'!$B:$B,$D138,'10'!$L:$L)))))</f>
        <v/>
      </c>
      <c r="P138" s="34" t="str">
        <f>IF($D138="","",(IF($C138="","",IF(ISNA(SUMIF('11'!$CA:$CA,$C138,'11'!$CB:$CB)),0,SUMIF('11'!$CA:$CA,$C138,'11'!$CB:$CB)))-IF($D138="","",IF(ISNA(SUMIF('11'!$B:$B,$D138,'11'!$L:$L)),0,SUMIF('11'!$B:$B,$D138,'11'!$L:$L)))))</f>
        <v/>
      </c>
      <c r="Q138" s="34" t="str">
        <f>IF($D138="","",(IF($C138="","",IF(ISNA(SUMIF('12'!$CA:$CA,$C138,'12'!$CB:$CB)),0,SUMIF('12'!$CA:$CA,$C138,'12'!$CB:$CB)))-IF($D138="","",IF(ISNA(SUMIF('12'!$B:$B,$D138,'12'!$L:$L)),0,SUMIF('12'!$B:$B,$D138,'12'!$L:$L)))))</f>
        <v/>
      </c>
      <c r="R138" s="34" t="str">
        <f>IF($D138="","",(IF($C138="","",IF(ISNA(SUMIF('13'!$CA:$CA,$C138,'13'!$CB:$CB)),0,SUMIF('13'!$CA:$CA,$C138,'13'!$CB:$CB)))-IF($D138="","",IF(ISNA(SUMIF('13'!$B:$B,$D138,'13'!$L:$L)),0,SUMIF('13'!$B:$B,$D138,'13'!$L:$L)))))</f>
        <v/>
      </c>
      <c r="S138" s="34" t="str">
        <f>IF($D138="","",(IF($C138="","",IF(ISNA(SUMIF('14'!$CA:$CA,$C138,'14'!$CB:$CB)),0,SUMIF('14'!$CA:$CA,$C138,'14'!$CB:$CB)))-IF($D138="","",IF(ISNA(SUMIF('14'!$B:$B,$D138,'14'!$L:$L)),0,SUMIF('14'!$B:$B,$D138,'14'!$L:$L)))))</f>
        <v/>
      </c>
      <c r="T138" s="34" t="str">
        <f>IF($D138="","",(IF($C138="","",IF(ISNA(SUMIF('15'!$CA:$CA,$C138,'15'!$CB:$CB)),0,SUMIF('15'!$CA:$CA,$C138,'15'!$CB:$CB)))-IF($D138="","",IF(ISNA(SUMIF('15'!$B:$B,$D138,'15'!$L:$L)),0,SUMIF('15'!$B:$B,$D138,'15'!$L:$L)))))</f>
        <v/>
      </c>
      <c r="U138" s="34" t="str">
        <f>IF($D138="","",(IF($C138="","",IF(ISNA(SUMIF('16'!$CA:$CA,$C138,'16'!$CB:$CB)),0,SUMIF('16'!$CA:$CA,$C138,'16'!$CB:$CB)))-IF($D138="","",IF(ISNA(SUMIF('16'!$B:$B,$D138,'16'!$L:$L)),0,SUMIF('16'!$B:$B,$D138,'16'!$L:$L)))))</f>
        <v/>
      </c>
      <c r="V138" s="34" t="str">
        <f>IF($D138="","",(IF($C138="","",IF(ISNA(SUMIF('17'!$CA:$CA,$C138,'17'!$CB:$CB)),0,SUMIF('17'!$CA:$CA,$C138,'17'!$CB:$CB)))-IF($D138="","",IF(ISNA(SUMIF('17'!$B:$B,$D138,'17'!$L:$L)),0,SUMIF('17'!$B:$B,$D138,'17'!$L:$L)))))</f>
        <v/>
      </c>
      <c r="W138" s="34" t="str">
        <f>IF($D138="","",(IF($C138="","",IF(ISNA(SUMIF('18'!$CA:$CA,$C138,'18'!$CB:$CB)),0,SUMIF('18'!$CA:$CA,$C138,'18'!$CB:$CB)))-IF($D138="","",IF(ISNA(SUMIF('18'!$B:$B,$D138,'18'!$L:$L)),0,SUMIF('18'!$B:$B,$D138,'18'!$L:$L)))))</f>
        <v/>
      </c>
      <c r="X138" s="34" t="str">
        <f>IF($D138="","",(IF($C138="","",IF(ISNA(SUMIF('19'!$CA:$CA,$C138,'19'!$CB:$CB)),0,SUMIF('19'!$CA:$CA,$C138,'19'!$CB:$CB)))-IF($D138="","",IF(ISNA(SUMIF('19'!$B:$B,$D138,'19'!$L:$L)),0,SUMIF('19'!$B:$B,$D138,'19'!$L:$L)))))</f>
        <v/>
      </c>
      <c r="Y138" s="34" t="str">
        <f>IF($D138="","",(IF($C138="","",IF(ISNA(SUMIF('20'!$CA:$CA,$C138,'20'!$CB:$CB)),0,SUMIF('20'!$CA:$CA,$C138,'20'!$CB:$CB)))-IF($D138="","",IF(ISNA(SUMIF('20'!$B:$B,$D138,'20'!$L:$L)),0,SUMIF('20'!$B:$B,$D138,'20'!$L:$L)))))</f>
        <v/>
      </c>
      <c r="Z138" s="34" t="str">
        <f>IF($D138="","",(IF($C138="","",IF(ISNA(SUMIF('21'!$CA:$CA,$C138,'21'!$CB:$CB)),0,SUMIF('21'!$CA:$CA,$C138,'21'!$CB:$CB)))-IF($D138="","",IF(ISNA(SUMIF('21'!$B:$B,$D138,'21'!$L:$L)),0,SUMIF('21'!$B:$B,$D138,'21'!$L:$L)))))</f>
        <v/>
      </c>
      <c r="AA138" s="34" t="str">
        <f>IF($D138="","",(IF($C138="","",IF(ISNA(SUMIF('22'!$CA:$CA,$C138,'22'!$CB:$CB)),0,SUMIF('22'!$CA:$CA,$C138,'22'!$CB:$CB)))-IF($D138="","",IF(ISNA(SUMIF('22'!$B:$B,$D138,'22'!$L:$L)),0,SUMIF('22'!$B:$B,$D138,'22'!$L:$L)))))</f>
        <v/>
      </c>
      <c r="AB138" s="34" t="str">
        <f>IF($D138="","",(IF($C138="","",IF(ISNA(SUMIF('23'!$CA:$CA,$C138,'23'!$CB:$CB)),0,SUMIF('23'!$CA:$CA,$C138,'23'!$CB:$CB)))-IF($D138="","",IF(ISNA(SUMIF('23'!$B:$B,$D138,'23'!$L:$L)),0,SUMIF('23'!$B:$B,$D138,'23'!$L:$L)))))</f>
        <v/>
      </c>
      <c r="AC138" s="34" t="str">
        <f>IF($D138="","",(IF($C138="","",IF(ISNA(SUMIF('24'!$CA:$CA,$C138,'24'!$CB:$CB)),0,SUMIF('24'!$CA:$CA,$C138,'24'!$CB:$CB)))-IF($D138="","",IF(ISNA(SUMIF('24'!$B:$B,$D138,'24'!$L:$L)),0,SUMIF('24'!$B:$B,$D138,'24'!$L:$L)))))</f>
        <v/>
      </c>
      <c r="AD138" s="34" t="str">
        <f>IF($D138="","",(IF($C138="","",IF(ISNA(SUMIF('25'!$CA:$CA,$C138,'25'!$CB:$CB)),0,SUMIF('25'!$CA:$CA,$C138,'25'!$CB:$CB)))-IF($D138="","",IF(ISNA(SUMIF('25'!$B:$B,$D138,'25'!$L:$L)),0,SUMIF('25'!$B:$B,$D138,'25'!$L:$L)))))</f>
        <v/>
      </c>
      <c r="AE138" s="34" t="str">
        <f>IF($D138="","",(IF($C138="","",IF(ISNA(SUMIF('26'!$CA:$CA,$C138,'26'!$CB:$CB)),0,SUMIF('26'!$CA:$CA,$C138,'26'!$CB:$CB)))-IF($D138="","",IF(ISNA(SUMIF('26'!$B:$B,$D138,'26'!$L:$L)),0,SUMIF('26'!$B:$B,$D138,'26'!$L:$L)))))</f>
        <v/>
      </c>
      <c r="AF138" s="34" t="str">
        <f>IF($D138="","",(IF($C138="","",IF(ISNA(SUMIF('27'!$CA:$CA,$C138,'27'!$CB:$CB)),0,SUMIF('27'!$CA:$CA,$C138,'27'!$CB:$CB)))-IF($D138="","",IF(ISNA(SUMIF('27'!$B:$B,$D138,'27'!$L:$L)),0,SUMIF('27'!$B:$B,$D138,'27'!$L:$L)))))</f>
        <v/>
      </c>
      <c r="AG138" s="34" t="str">
        <f>IF($D138="","",(IF($C138="","",IF(ISNA(SUMIF('28'!$CA:$CA,$C138,'28'!$CB:$CB)),0,SUMIF('28'!$CA:$CA,$C138,'28'!$CB:$CB)))-IF($D138="","",IF(ISNA(SUMIF('28'!$B:$B,$D138,'28'!$L:$L)),0,SUMIF('28'!$B:$B,$D138,'28'!$L:$L)))))</f>
        <v/>
      </c>
      <c r="AH138" s="34" t="str">
        <f>IF($D138="","",(IF($C138="","",IF(ISNA(SUMIF('29'!$CA:$CA,$C138,'29'!$CB:$CB)),0,SUMIF('29'!$CA:$CA,$C138,'29'!$CB:$CB)))-IF($D138="","",IF(ISNA(SUMIF('29'!$B:$B,$D138,'29'!$L:$L)),0,SUMIF('29'!$B:$B,$D138,'29'!$L:$L)))))</f>
        <v/>
      </c>
      <c r="AI138" s="34" t="str">
        <f>IF($D138="","",(IF($C138="","",IF(ISNA(SUMIF('30'!$CA:$CA,$C138,'30'!$CB:$CB)),0,SUMIF('30'!$CA:$CA,$C138,'30'!$CB:$CB)))-IF($D138="","",IF(ISNA(SUMIF('30'!$B:$B,$D138,'30'!$L:$L)),0,SUMIF('30'!$B:$B,$D138,'30'!$L:$L)))))</f>
        <v/>
      </c>
      <c r="AJ138" s="34" t="str">
        <f>IF($D138="","",(IF($C138="","",IF(ISNA(SUMIF('31'!$CA:$CA,$C138,'31'!$CB:$CB)),0,SUMIF('31'!$CA:$CA,$C138,'31'!$CB:$CB)))-IF($D138="","",IF(ISNA(SUMIF('31'!$B:$B,$D138,'31'!$L:$L)),0,SUMIF('31'!$B:$B,$D138,'31'!$L:$L)))))</f>
        <v/>
      </c>
      <c r="AK138" s="35" t="str">
        <f t="shared" si="8"/>
        <v/>
      </c>
      <c r="AL138" s="31" t="str">
        <f t="shared" si="9"/>
        <v/>
      </c>
    </row>
    <row r="139" spans="1:38" ht="18" hidden="1" x14ac:dyDescent="0.25">
      <c r="A139" s="19">
        <v>27</v>
      </c>
      <c r="C139" s="39" t="str">
        <f>IF(D139="","",VLOOKUP('CUADRO GENERADO'!D139,'BASE DATOS CONDUCTORES'!B:C,2,FALSE))</f>
        <v/>
      </c>
      <c r="D139" s="28" t="str">
        <f>IFERROR(VLOOKUP(A139,'BASE DATOS CONDUCTORES'!$Y$4:$AB$403,4,FALSE),"")</f>
        <v/>
      </c>
      <c r="E139" s="34" t="str">
        <f>IF(ISNA(VLOOKUP(D139,SALDOS!C:D,2,FALSE)),"",VLOOKUP(D139,SALDOS!C:D,2,FALSE))</f>
        <v/>
      </c>
      <c r="F139" s="34" t="str">
        <f>IF($D139="","",(IF($C139="","",IF(ISNA(SUMIF('1'!$CA:$CA,$C139,'1'!$CB:$CB)),0,SUMIF('1'!$CA:$CA,$C139,'1'!$CB:$CB)))-IF($D139="","",IF(ISNA(SUMIF('1'!$B:$B,$D139,'1'!$L:$L)),0,SUMIF('1'!$B:$B,$D139,'1'!$L:$L)))))</f>
        <v/>
      </c>
      <c r="G139" s="34" t="str">
        <f>IF($D139="","",(IF($C139="","",IF(ISNA(SUMIF('2'!$CA:$CA,$C139,'2'!$CB:$CB)),0,SUMIF('2'!$CA:$CA,$C139,'2'!$CB:$CB)))-IF($D139="","",IF(ISNA(SUMIF('2'!$B:$B,$D139,'2'!$L:$L)),0,SUMIF('2'!$B:$B,$D139,'2'!$L:$L)))))</f>
        <v/>
      </c>
      <c r="H139" s="34" t="str">
        <f>IF($D139="","",(IF($C139="","",IF(ISNA(SUMIF('3'!$CA:$CA,$C139,'3'!$CB:$CB)),0,SUMIF('3'!$CA:$CA,$C139,'3'!$CB:$CB)))-IF($D139="","",IF(ISNA(SUMIF('3'!$B:$B,$D139,'3'!$L:$L)),0,SUMIF('3'!$B:$B,$D139,'3'!$L:$L)))))</f>
        <v/>
      </c>
      <c r="I139" s="34" t="str">
        <f>IF($D139="","",(IF($C139="","",IF(ISNA(SUMIF('4'!$CA:$CA,$C139,'4'!$CB:$CB)),0,SUMIF('4'!$CA:$CA,$C139,'4'!$CB:$CB)))-IF($D139="","",IF(ISNA(SUMIF('4'!$B:$B,$D139,'4'!$L:$L)),0,SUMIF('4'!$B:$B,$D139,'4'!$L:$L)))))</f>
        <v/>
      </c>
      <c r="J139" s="34" t="str">
        <f>IF($D139="","",(IF($C139="","",IF(ISNA(SUMIF('5'!$CA:$CA,$C139,'5'!$CB:$CB)),0,SUMIF('5'!$CA:$CA,$C139,'5'!$CB:$CB)))-IF($D139="","",IF(ISNA(SUMIF('5'!$B:$B,$D139,'5'!$L:$L)),0,SUMIF('5'!$B:$B,$D139,'5'!$L:$L)))))</f>
        <v/>
      </c>
      <c r="K139" s="34" t="str">
        <f>IF($D139="","",(IF($C139="","",IF(ISNA(SUMIF('6'!$CA:$CA,$C139,'6'!$CB:$CB)),0,SUMIF('6'!$CA:$CA,$C139,'6'!$CB:$CB)))-IF($D139="","",IF(ISNA(SUMIF('6'!$B:$B,$D139,'6'!$L:$L)),0,SUMIF('6'!$B:$B,$D139,'6'!$L:$L)))))</f>
        <v/>
      </c>
      <c r="L139" s="34" t="str">
        <f>IF($D139="","",(IF($C139="","",IF(ISNA(SUMIF('7'!$CA:$CA,$C139,'7'!$CB:$CB)),0,SUMIF('7'!$CA:$CA,$C139,'7'!$CB:$CB)))-IF($D139="","",IF(ISNA(SUMIF('7'!$B:$B,$D139,'7'!$L:$L)),0,SUMIF('7'!$B:$B,$D139,'7'!$L:$L)))))</f>
        <v/>
      </c>
      <c r="M139" s="34" t="str">
        <f>IF($D139="","",(IF($C139="","",IF(ISNA(SUMIF('8'!$CA:$CA,$C139,'8'!$CB:$CB)),0,SUMIF('8'!$CA:$CA,$C139,'8'!$CB:$CB)))-IF($D139="","",IF(ISNA(SUMIF('8'!$B:$B,$D139,'8'!$L:$L)),0,SUMIF('8'!$B:$B,$D139,'8'!$L:$L)))))</f>
        <v/>
      </c>
      <c r="N139" s="34" t="str">
        <f>IF($D139="","",(IF($C139="","",IF(ISNA(SUMIF('9'!$CA:$CA,$C139,'9'!$CB:$CB)),0,SUMIF('9'!$CA:$CA,$C139,'9'!$CB:$CB)))-IF($D139="","",IF(ISNA(SUMIF('9'!$B:$B,$D139,'9'!$L:$L)),0,SUMIF('9'!$B:$B,$D139,'9'!$L:$L)))))</f>
        <v/>
      </c>
      <c r="O139" s="34" t="str">
        <f>IF($D139="","",(IF($C139="","",IF(ISNA(SUMIF('10'!$CA:$CA,$C139,'10'!$CB:$CB)),0,SUMIF('10'!$CA:$CA,$C139,'10'!$CB:$CB)))-IF($D139="","",IF(ISNA(SUMIF('10'!$B:$B,$D139,'10'!$L:$L)),0,SUMIF('10'!$B:$B,$D139,'10'!$L:$L)))))</f>
        <v/>
      </c>
      <c r="P139" s="34" t="str">
        <f>IF($D139="","",(IF($C139="","",IF(ISNA(SUMIF('11'!$CA:$CA,$C139,'11'!$CB:$CB)),0,SUMIF('11'!$CA:$CA,$C139,'11'!$CB:$CB)))-IF($D139="","",IF(ISNA(SUMIF('11'!$B:$B,$D139,'11'!$L:$L)),0,SUMIF('11'!$B:$B,$D139,'11'!$L:$L)))))</f>
        <v/>
      </c>
      <c r="Q139" s="34" t="str">
        <f>IF($D139="","",(IF($C139="","",IF(ISNA(SUMIF('12'!$CA:$CA,$C139,'12'!$CB:$CB)),0,SUMIF('12'!$CA:$CA,$C139,'12'!$CB:$CB)))-IF($D139="","",IF(ISNA(SUMIF('12'!$B:$B,$D139,'12'!$L:$L)),0,SUMIF('12'!$B:$B,$D139,'12'!$L:$L)))))</f>
        <v/>
      </c>
      <c r="R139" s="34" t="str">
        <f>IF($D139="","",(IF($C139="","",IF(ISNA(SUMIF('13'!$CA:$CA,$C139,'13'!$CB:$CB)),0,SUMIF('13'!$CA:$CA,$C139,'13'!$CB:$CB)))-IF($D139="","",IF(ISNA(SUMIF('13'!$B:$B,$D139,'13'!$L:$L)),0,SUMIF('13'!$B:$B,$D139,'13'!$L:$L)))))</f>
        <v/>
      </c>
      <c r="S139" s="34" t="str">
        <f>IF($D139="","",(IF($C139="","",IF(ISNA(SUMIF('14'!$CA:$CA,$C139,'14'!$CB:$CB)),0,SUMIF('14'!$CA:$CA,$C139,'14'!$CB:$CB)))-IF($D139="","",IF(ISNA(SUMIF('14'!$B:$B,$D139,'14'!$L:$L)),0,SUMIF('14'!$B:$B,$D139,'14'!$L:$L)))))</f>
        <v/>
      </c>
      <c r="T139" s="34" t="str">
        <f>IF($D139="","",(IF($C139="","",IF(ISNA(SUMIF('15'!$CA:$CA,$C139,'15'!$CB:$CB)),0,SUMIF('15'!$CA:$CA,$C139,'15'!$CB:$CB)))-IF($D139="","",IF(ISNA(SUMIF('15'!$B:$B,$D139,'15'!$L:$L)),0,SUMIF('15'!$B:$B,$D139,'15'!$L:$L)))))</f>
        <v/>
      </c>
      <c r="U139" s="34" t="str">
        <f>IF($D139="","",(IF($C139="","",IF(ISNA(SUMIF('16'!$CA:$CA,$C139,'16'!$CB:$CB)),0,SUMIF('16'!$CA:$CA,$C139,'16'!$CB:$CB)))-IF($D139="","",IF(ISNA(SUMIF('16'!$B:$B,$D139,'16'!$L:$L)),0,SUMIF('16'!$B:$B,$D139,'16'!$L:$L)))))</f>
        <v/>
      </c>
      <c r="V139" s="34" t="str">
        <f>IF($D139="","",(IF($C139="","",IF(ISNA(SUMIF('17'!$CA:$CA,$C139,'17'!$CB:$CB)),0,SUMIF('17'!$CA:$CA,$C139,'17'!$CB:$CB)))-IF($D139="","",IF(ISNA(SUMIF('17'!$B:$B,$D139,'17'!$L:$L)),0,SUMIF('17'!$B:$B,$D139,'17'!$L:$L)))))</f>
        <v/>
      </c>
      <c r="W139" s="34" t="str">
        <f>IF($D139="","",(IF($C139="","",IF(ISNA(SUMIF('18'!$CA:$CA,$C139,'18'!$CB:$CB)),0,SUMIF('18'!$CA:$CA,$C139,'18'!$CB:$CB)))-IF($D139="","",IF(ISNA(SUMIF('18'!$B:$B,$D139,'18'!$L:$L)),0,SUMIF('18'!$B:$B,$D139,'18'!$L:$L)))))</f>
        <v/>
      </c>
      <c r="X139" s="34" t="str">
        <f>IF($D139="","",(IF($C139="","",IF(ISNA(SUMIF('19'!$CA:$CA,$C139,'19'!$CB:$CB)),0,SUMIF('19'!$CA:$CA,$C139,'19'!$CB:$CB)))-IF($D139="","",IF(ISNA(SUMIF('19'!$B:$B,$D139,'19'!$L:$L)),0,SUMIF('19'!$B:$B,$D139,'19'!$L:$L)))))</f>
        <v/>
      </c>
      <c r="Y139" s="34" t="str">
        <f>IF($D139="","",(IF($C139="","",IF(ISNA(SUMIF('20'!$CA:$CA,$C139,'20'!$CB:$CB)),0,SUMIF('20'!$CA:$CA,$C139,'20'!$CB:$CB)))-IF($D139="","",IF(ISNA(SUMIF('20'!$B:$B,$D139,'20'!$L:$L)),0,SUMIF('20'!$B:$B,$D139,'20'!$L:$L)))))</f>
        <v/>
      </c>
      <c r="Z139" s="34" t="str">
        <f>IF($D139="","",(IF($C139="","",IF(ISNA(SUMIF('21'!$CA:$CA,$C139,'21'!$CB:$CB)),0,SUMIF('21'!$CA:$CA,$C139,'21'!$CB:$CB)))-IF($D139="","",IF(ISNA(SUMIF('21'!$B:$B,$D139,'21'!$L:$L)),0,SUMIF('21'!$B:$B,$D139,'21'!$L:$L)))))</f>
        <v/>
      </c>
      <c r="AA139" s="34" t="str">
        <f>IF($D139="","",(IF($C139="","",IF(ISNA(SUMIF('22'!$CA:$CA,$C139,'22'!$CB:$CB)),0,SUMIF('22'!$CA:$CA,$C139,'22'!$CB:$CB)))-IF($D139="","",IF(ISNA(SUMIF('22'!$B:$B,$D139,'22'!$L:$L)),0,SUMIF('22'!$B:$B,$D139,'22'!$L:$L)))))</f>
        <v/>
      </c>
      <c r="AB139" s="34" t="str">
        <f>IF($D139="","",(IF($C139="","",IF(ISNA(SUMIF('23'!$CA:$CA,$C139,'23'!$CB:$CB)),0,SUMIF('23'!$CA:$CA,$C139,'23'!$CB:$CB)))-IF($D139="","",IF(ISNA(SUMIF('23'!$B:$B,$D139,'23'!$L:$L)),0,SUMIF('23'!$B:$B,$D139,'23'!$L:$L)))))</f>
        <v/>
      </c>
      <c r="AC139" s="34" t="str">
        <f>IF($D139="","",(IF($C139="","",IF(ISNA(SUMIF('24'!$CA:$CA,$C139,'24'!$CB:$CB)),0,SUMIF('24'!$CA:$CA,$C139,'24'!$CB:$CB)))-IF($D139="","",IF(ISNA(SUMIF('24'!$B:$B,$D139,'24'!$L:$L)),0,SUMIF('24'!$B:$B,$D139,'24'!$L:$L)))))</f>
        <v/>
      </c>
      <c r="AD139" s="34" t="str">
        <f>IF($D139="","",(IF($C139="","",IF(ISNA(SUMIF('25'!$CA:$CA,$C139,'25'!$CB:$CB)),0,SUMIF('25'!$CA:$CA,$C139,'25'!$CB:$CB)))-IF($D139="","",IF(ISNA(SUMIF('25'!$B:$B,$D139,'25'!$L:$L)),0,SUMIF('25'!$B:$B,$D139,'25'!$L:$L)))))</f>
        <v/>
      </c>
      <c r="AE139" s="34" t="str">
        <f>IF($D139="","",(IF($C139="","",IF(ISNA(SUMIF('26'!$CA:$CA,$C139,'26'!$CB:$CB)),0,SUMIF('26'!$CA:$CA,$C139,'26'!$CB:$CB)))-IF($D139="","",IF(ISNA(SUMIF('26'!$B:$B,$D139,'26'!$L:$L)),0,SUMIF('26'!$B:$B,$D139,'26'!$L:$L)))))</f>
        <v/>
      </c>
      <c r="AF139" s="34" t="str">
        <f>IF($D139="","",(IF($C139="","",IF(ISNA(SUMIF('27'!$CA:$CA,$C139,'27'!$CB:$CB)),0,SUMIF('27'!$CA:$CA,$C139,'27'!$CB:$CB)))-IF($D139="","",IF(ISNA(SUMIF('27'!$B:$B,$D139,'27'!$L:$L)),0,SUMIF('27'!$B:$B,$D139,'27'!$L:$L)))))</f>
        <v/>
      </c>
      <c r="AG139" s="34" t="str">
        <f>IF($D139="","",(IF($C139="","",IF(ISNA(SUMIF('28'!$CA:$CA,$C139,'28'!$CB:$CB)),0,SUMIF('28'!$CA:$CA,$C139,'28'!$CB:$CB)))-IF($D139="","",IF(ISNA(SUMIF('28'!$B:$B,$D139,'28'!$L:$L)),0,SUMIF('28'!$B:$B,$D139,'28'!$L:$L)))))</f>
        <v/>
      </c>
      <c r="AH139" s="34" t="str">
        <f>IF($D139="","",(IF($C139="","",IF(ISNA(SUMIF('29'!$CA:$CA,$C139,'29'!$CB:$CB)),0,SUMIF('29'!$CA:$CA,$C139,'29'!$CB:$CB)))-IF($D139="","",IF(ISNA(SUMIF('29'!$B:$B,$D139,'29'!$L:$L)),0,SUMIF('29'!$B:$B,$D139,'29'!$L:$L)))))</f>
        <v/>
      </c>
      <c r="AI139" s="34" t="str">
        <f>IF($D139="","",(IF($C139="","",IF(ISNA(SUMIF('30'!$CA:$CA,$C139,'30'!$CB:$CB)),0,SUMIF('30'!$CA:$CA,$C139,'30'!$CB:$CB)))-IF($D139="","",IF(ISNA(SUMIF('30'!$B:$B,$D139,'30'!$L:$L)),0,SUMIF('30'!$B:$B,$D139,'30'!$L:$L)))))</f>
        <v/>
      </c>
      <c r="AJ139" s="34" t="str">
        <f>IF($D139="","",(IF($C139="","",IF(ISNA(SUMIF('31'!$CA:$CA,$C139,'31'!$CB:$CB)),0,SUMIF('31'!$CA:$CA,$C139,'31'!$CB:$CB)))-IF($D139="","",IF(ISNA(SUMIF('31'!$B:$B,$D139,'31'!$L:$L)),0,SUMIF('31'!$B:$B,$D139,'31'!$L:$L)))))</f>
        <v/>
      </c>
      <c r="AK139" s="35" t="str">
        <f t="shared" si="8"/>
        <v/>
      </c>
      <c r="AL139" s="31" t="str">
        <f t="shared" si="9"/>
        <v/>
      </c>
    </row>
    <row r="140" spans="1:38" ht="18" hidden="1" x14ac:dyDescent="0.25">
      <c r="A140" s="19">
        <v>28</v>
      </c>
      <c r="C140" s="39" t="str">
        <f>IF(D140="","",VLOOKUP('CUADRO GENERADO'!D140,'BASE DATOS CONDUCTORES'!B:C,2,FALSE))</f>
        <v/>
      </c>
      <c r="D140" s="28" t="str">
        <f>IFERROR(VLOOKUP(A140,'BASE DATOS CONDUCTORES'!$Y$4:$AB$403,4,FALSE),"")</f>
        <v/>
      </c>
      <c r="E140" s="34" t="str">
        <f>IF(ISNA(VLOOKUP(D140,SALDOS!C:D,2,FALSE)),"",VLOOKUP(D140,SALDOS!C:D,2,FALSE))</f>
        <v/>
      </c>
      <c r="F140" s="34" t="str">
        <f>IF($D140="","",(IF($C140="","",IF(ISNA(SUMIF('1'!$CA:$CA,$C140,'1'!$CB:$CB)),0,SUMIF('1'!$CA:$CA,$C140,'1'!$CB:$CB)))-IF($D140="","",IF(ISNA(SUMIF('1'!$B:$B,$D140,'1'!$L:$L)),0,SUMIF('1'!$B:$B,$D140,'1'!$L:$L)))))</f>
        <v/>
      </c>
      <c r="G140" s="34" t="str">
        <f>IF($D140="","",(IF($C140="","",IF(ISNA(SUMIF('2'!$CA:$CA,$C140,'2'!$CB:$CB)),0,SUMIF('2'!$CA:$CA,$C140,'2'!$CB:$CB)))-IF($D140="","",IF(ISNA(SUMIF('2'!$B:$B,$D140,'2'!$L:$L)),0,SUMIF('2'!$B:$B,$D140,'2'!$L:$L)))))</f>
        <v/>
      </c>
      <c r="H140" s="34" t="str">
        <f>IF($D140="","",(IF($C140="","",IF(ISNA(SUMIF('3'!$CA:$CA,$C140,'3'!$CB:$CB)),0,SUMIF('3'!$CA:$CA,$C140,'3'!$CB:$CB)))-IF($D140="","",IF(ISNA(SUMIF('3'!$B:$B,$D140,'3'!$L:$L)),0,SUMIF('3'!$B:$B,$D140,'3'!$L:$L)))))</f>
        <v/>
      </c>
      <c r="I140" s="34" t="str">
        <f>IF($D140="","",(IF($C140="","",IF(ISNA(SUMIF('4'!$CA:$CA,$C140,'4'!$CB:$CB)),0,SUMIF('4'!$CA:$CA,$C140,'4'!$CB:$CB)))-IF($D140="","",IF(ISNA(SUMIF('4'!$B:$B,$D140,'4'!$L:$L)),0,SUMIF('4'!$B:$B,$D140,'4'!$L:$L)))))</f>
        <v/>
      </c>
      <c r="J140" s="34" t="str">
        <f>IF($D140="","",(IF($C140="","",IF(ISNA(SUMIF('5'!$CA:$CA,$C140,'5'!$CB:$CB)),0,SUMIF('5'!$CA:$CA,$C140,'5'!$CB:$CB)))-IF($D140="","",IF(ISNA(SUMIF('5'!$B:$B,$D140,'5'!$L:$L)),0,SUMIF('5'!$B:$B,$D140,'5'!$L:$L)))))</f>
        <v/>
      </c>
      <c r="K140" s="34" t="str">
        <f>IF($D140="","",(IF($C140="","",IF(ISNA(SUMIF('6'!$CA:$CA,$C140,'6'!$CB:$CB)),0,SUMIF('6'!$CA:$CA,$C140,'6'!$CB:$CB)))-IF($D140="","",IF(ISNA(SUMIF('6'!$B:$B,$D140,'6'!$L:$L)),0,SUMIF('6'!$B:$B,$D140,'6'!$L:$L)))))</f>
        <v/>
      </c>
      <c r="L140" s="34" t="str">
        <f>IF($D140="","",(IF($C140="","",IF(ISNA(SUMIF('7'!$CA:$CA,$C140,'7'!$CB:$CB)),0,SUMIF('7'!$CA:$CA,$C140,'7'!$CB:$CB)))-IF($D140="","",IF(ISNA(SUMIF('7'!$B:$B,$D140,'7'!$L:$L)),0,SUMIF('7'!$B:$B,$D140,'7'!$L:$L)))))</f>
        <v/>
      </c>
      <c r="M140" s="34" t="str">
        <f>IF($D140="","",(IF($C140="","",IF(ISNA(SUMIF('8'!$CA:$CA,$C140,'8'!$CB:$CB)),0,SUMIF('8'!$CA:$CA,$C140,'8'!$CB:$CB)))-IF($D140="","",IF(ISNA(SUMIF('8'!$B:$B,$D140,'8'!$L:$L)),0,SUMIF('8'!$B:$B,$D140,'8'!$L:$L)))))</f>
        <v/>
      </c>
      <c r="N140" s="34" t="str">
        <f>IF($D140="","",(IF($C140="","",IF(ISNA(SUMIF('9'!$CA:$CA,$C140,'9'!$CB:$CB)),0,SUMIF('9'!$CA:$CA,$C140,'9'!$CB:$CB)))-IF($D140="","",IF(ISNA(SUMIF('9'!$B:$B,$D140,'9'!$L:$L)),0,SUMIF('9'!$B:$B,$D140,'9'!$L:$L)))))</f>
        <v/>
      </c>
      <c r="O140" s="34" t="str">
        <f>IF($D140="","",(IF($C140="","",IF(ISNA(SUMIF('10'!$CA:$CA,$C140,'10'!$CB:$CB)),0,SUMIF('10'!$CA:$CA,$C140,'10'!$CB:$CB)))-IF($D140="","",IF(ISNA(SUMIF('10'!$B:$B,$D140,'10'!$L:$L)),0,SUMIF('10'!$B:$B,$D140,'10'!$L:$L)))))</f>
        <v/>
      </c>
      <c r="P140" s="34" t="str">
        <f>IF($D140="","",(IF($C140="","",IF(ISNA(SUMIF('11'!$CA:$CA,$C140,'11'!$CB:$CB)),0,SUMIF('11'!$CA:$CA,$C140,'11'!$CB:$CB)))-IF($D140="","",IF(ISNA(SUMIF('11'!$B:$B,$D140,'11'!$L:$L)),0,SUMIF('11'!$B:$B,$D140,'11'!$L:$L)))))</f>
        <v/>
      </c>
      <c r="Q140" s="34" t="str">
        <f>IF($D140="","",(IF($C140="","",IF(ISNA(SUMIF('12'!$CA:$CA,$C140,'12'!$CB:$CB)),0,SUMIF('12'!$CA:$CA,$C140,'12'!$CB:$CB)))-IF($D140="","",IF(ISNA(SUMIF('12'!$B:$B,$D140,'12'!$L:$L)),0,SUMIF('12'!$B:$B,$D140,'12'!$L:$L)))))</f>
        <v/>
      </c>
      <c r="R140" s="34" t="str">
        <f>IF($D140="","",(IF($C140="","",IF(ISNA(SUMIF('13'!$CA:$CA,$C140,'13'!$CB:$CB)),0,SUMIF('13'!$CA:$CA,$C140,'13'!$CB:$CB)))-IF($D140="","",IF(ISNA(SUMIF('13'!$B:$B,$D140,'13'!$L:$L)),0,SUMIF('13'!$B:$B,$D140,'13'!$L:$L)))))</f>
        <v/>
      </c>
      <c r="S140" s="34" t="str">
        <f>IF($D140="","",(IF($C140="","",IF(ISNA(SUMIF('14'!$CA:$CA,$C140,'14'!$CB:$CB)),0,SUMIF('14'!$CA:$CA,$C140,'14'!$CB:$CB)))-IF($D140="","",IF(ISNA(SUMIF('14'!$B:$B,$D140,'14'!$L:$L)),0,SUMIF('14'!$B:$B,$D140,'14'!$L:$L)))))</f>
        <v/>
      </c>
      <c r="T140" s="34" t="str">
        <f>IF($D140="","",(IF($C140="","",IF(ISNA(SUMIF('15'!$CA:$CA,$C140,'15'!$CB:$CB)),0,SUMIF('15'!$CA:$CA,$C140,'15'!$CB:$CB)))-IF($D140="","",IF(ISNA(SUMIF('15'!$B:$B,$D140,'15'!$L:$L)),0,SUMIF('15'!$B:$B,$D140,'15'!$L:$L)))))</f>
        <v/>
      </c>
      <c r="U140" s="34" t="str">
        <f>IF($D140="","",(IF($C140="","",IF(ISNA(SUMIF('16'!$CA:$CA,$C140,'16'!$CB:$CB)),0,SUMIF('16'!$CA:$CA,$C140,'16'!$CB:$CB)))-IF($D140="","",IF(ISNA(SUMIF('16'!$B:$B,$D140,'16'!$L:$L)),0,SUMIF('16'!$B:$B,$D140,'16'!$L:$L)))))</f>
        <v/>
      </c>
      <c r="V140" s="34" t="str">
        <f>IF($D140="","",(IF($C140="","",IF(ISNA(SUMIF('17'!$CA:$CA,$C140,'17'!$CB:$CB)),0,SUMIF('17'!$CA:$CA,$C140,'17'!$CB:$CB)))-IF($D140="","",IF(ISNA(SUMIF('17'!$B:$B,$D140,'17'!$L:$L)),0,SUMIF('17'!$B:$B,$D140,'17'!$L:$L)))))</f>
        <v/>
      </c>
      <c r="W140" s="34" t="str">
        <f>IF($D140="","",(IF($C140="","",IF(ISNA(SUMIF('18'!$CA:$CA,$C140,'18'!$CB:$CB)),0,SUMIF('18'!$CA:$CA,$C140,'18'!$CB:$CB)))-IF($D140="","",IF(ISNA(SUMIF('18'!$B:$B,$D140,'18'!$L:$L)),0,SUMIF('18'!$B:$B,$D140,'18'!$L:$L)))))</f>
        <v/>
      </c>
      <c r="X140" s="34" t="str">
        <f>IF($D140="","",(IF($C140="","",IF(ISNA(SUMIF('19'!$CA:$CA,$C140,'19'!$CB:$CB)),0,SUMIF('19'!$CA:$CA,$C140,'19'!$CB:$CB)))-IF($D140="","",IF(ISNA(SUMIF('19'!$B:$B,$D140,'19'!$L:$L)),0,SUMIF('19'!$B:$B,$D140,'19'!$L:$L)))))</f>
        <v/>
      </c>
      <c r="Y140" s="34" t="str">
        <f>IF($D140="","",(IF($C140="","",IF(ISNA(SUMIF('20'!$CA:$CA,$C140,'20'!$CB:$CB)),0,SUMIF('20'!$CA:$CA,$C140,'20'!$CB:$CB)))-IF($D140="","",IF(ISNA(SUMIF('20'!$B:$B,$D140,'20'!$L:$L)),0,SUMIF('20'!$B:$B,$D140,'20'!$L:$L)))))</f>
        <v/>
      </c>
      <c r="Z140" s="34" t="str">
        <f>IF($D140="","",(IF($C140="","",IF(ISNA(SUMIF('21'!$CA:$CA,$C140,'21'!$CB:$CB)),0,SUMIF('21'!$CA:$CA,$C140,'21'!$CB:$CB)))-IF($D140="","",IF(ISNA(SUMIF('21'!$B:$B,$D140,'21'!$L:$L)),0,SUMIF('21'!$B:$B,$D140,'21'!$L:$L)))))</f>
        <v/>
      </c>
      <c r="AA140" s="34" t="str">
        <f>IF($D140="","",(IF($C140="","",IF(ISNA(SUMIF('22'!$CA:$CA,$C140,'22'!$CB:$CB)),0,SUMIF('22'!$CA:$CA,$C140,'22'!$CB:$CB)))-IF($D140="","",IF(ISNA(SUMIF('22'!$B:$B,$D140,'22'!$L:$L)),0,SUMIF('22'!$B:$B,$D140,'22'!$L:$L)))))</f>
        <v/>
      </c>
      <c r="AB140" s="34" t="str">
        <f>IF($D140="","",(IF($C140="","",IF(ISNA(SUMIF('23'!$CA:$CA,$C140,'23'!$CB:$CB)),0,SUMIF('23'!$CA:$CA,$C140,'23'!$CB:$CB)))-IF($D140="","",IF(ISNA(SUMIF('23'!$B:$B,$D140,'23'!$L:$L)),0,SUMIF('23'!$B:$B,$D140,'23'!$L:$L)))))</f>
        <v/>
      </c>
      <c r="AC140" s="34" t="str">
        <f>IF($D140="","",(IF($C140="","",IF(ISNA(SUMIF('24'!$CA:$CA,$C140,'24'!$CB:$CB)),0,SUMIF('24'!$CA:$CA,$C140,'24'!$CB:$CB)))-IF($D140="","",IF(ISNA(SUMIF('24'!$B:$B,$D140,'24'!$L:$L)),0,SUMIF('24'!$B:$B,$D140,'24'!$L:$L)))))</f>
        <v/>
      </c>
      <c r="AD140" s="34" t="str">
        <f>IF($D140="","",(IF($C140="","",IF(ISNA(SUMIF('25'!$CA:$CA,$C140,'25'!$CB:$CB)),0,SUMIF('25'!$CA:$CA,$C140,'25'!$CB:$CB)))-IF($D140="","",IF(ISNA(SUMIF('25'!$B:$B,$D140,'25'!$L:$L)),0,SUMIF('25'!$B:$B,$D140,'25'!$L:$L)))))</f>
        <v/>
      </c>
      <c r="AE140" s="34" t="str">
        <f>IF($D140="","",(IF($C140="","",IF(ISNA(SUMIF('26'!$CA:$CA,$C140,'26'!$CB:$CB)),0,SUMIF('26'!$CA:$CA,$C140,'26'!$CB:$CB)))-IF($D140="","",IF(ISNA(SUMIF('26'!$B:$B,$D140,'26'!$L:$L)),0,SUMIF('26'!$B:$B,$D140,'26'!$L:$L)))))</f>
        <v/>
      </c>
      <c r="AF140" s="34" t="str">
        <f>IF($D140="","",(IF($C140="","",IF(ISNA(SUMIF('27'!$CA:$CA,$C140,'27'!$CB:$CB)),0,SUMIF('27'!$CA:$CA,$C140,'27'!$CB:$CB)))-IF($D140="","",IF(ISNA(SUMIF('27'!$B:$B,$D140,'27'!$L:$L)),0,SUMIF('27'!$B:$B,$D140,'27'!$L:$L)))))</f>
        <v/>
      </c>
      <c r="AG140" s="34" t="str">
        <f>IF($D140="","",(IF($C140="","",IF(ISNA(SUMIF('28'!$CA:$CA,$C140,'28'!$CB:$CB)),0,SUMIF('28'!$CA:$CA,$C140,'28'!$CB:$CB)))-IF($D140="","",IF(ISNA(SUMIF('28'!$B:$B,$D140,'28'!$L:$L)),0,SUMIF('28'!$B:$B,$D140,'28'!$L:$L)))))</f>
        <v/>
      </c>
      <c r="AH140" s="34" t="str">
        <f>IF($D140="","",(IF($C140="","",IF(ISNA(SUMIF('29'!$CA:$CA,$C140,'29'!$CB:$CB)),0,SUMIF('29'!$CA:$CA,$C140,'29'!$CB:$CB)))-IF($D140="","",IF(ISNA(SUMIF('29'!$B:$B,$D140,'29'!$L:$L)),0,SUMIF('29'!$B:$B,$D140,'29'!$L:$L)))))</f>
        <v/>
      </c>
      <c r="AI140" s="34" t="str">
        <f>IF($D140="","",(IF($C140="","",IF(ISNA(SUMIF('30'!$CA:$CA,$C140,'30'!$CB:$CB)),0,SUMIF('30'!$CA:$CA,$C140,'30'!$CB:$CB)))-IF($D140="","",IF(ISNA(SUMIF('30'!$B:$B,$D140,'30'!$L:$L)),0,SUMIF('30'!$B:$B,$D140,'30'!$L:$L)))))</f>
        <v/>
      </c>
      <c r="AJ140" s="34" t="str">
        <f>IF($D140="","",(IF($C140="","",IF(ISNA(SUMIF('31'!$CA:$CA,$C140,'31'!$CB:$CB)),0,SUMIF('31'!$CA:$CA,$C140,'31'!$CB:$CB)))-IF($D140="","",IF(ISNA(SUMIF('31'!$B:$B,$D140,'31'!$L:$L)),0,SUMIF('31'!$B:$B,$D140,'31'!$L:$L)))))</f>
        <v/>
      </c>
      <c r="AK140" s="35" t="str">
        <f t="shared" si="8"/>
        <v/>
      </c>
      <c r="AL140" s="31" t="str">
        <f t="shared" si="9"/>
        <v/>
      </c>
    </row>
    <row r="141" spans="1:38" ht="18" hidden="1" x14ac:dyDescent="0.25">
      <c r="A141" s="19">
        <v>29</v>
      </c>
      <c r="C141" s="39" t="str">
        <f>IF(D141="","",VLOOKUP('CUADRO GENERADO'!D141,'BASE DATOS CONDUCTORES'!B:C,2,FALSE))</f>
        <v/>
      </c>
      <c r="D141" s="28" t="str">
        <f>IFERROR(VLOOKUP(A141,'BASE DATOS CONDUCTORES'!$Y$4:$AB$403,4,FALSE),"")</f>
        <v/>
      </c>
      <c r="E141" s="34" t="str">
        <f>IF(ISNA(VLOOKUP(D141,SALDOS!C:D,2,FALSE)),"",VLOOKUP(D141,SALDOS!C:D,2,FALSE))</f>
        <v/>
      </c>
      <c r="F141" s="34" t="str">
        <f>IF($D141="","",(IF($C141="","",IF(ISNA(SUMIF('1'!$CA:$CA,$C141,'1'!$CB:$CB)),0,SUMIF('1'!$CA:$CA,$C141,'1'!$CB:$CB)))-IF($D141="","",IF(ISNA(SUMIF('1'!$B:$B,$D141,'1'!$L:$L)),0,SUMIF('1'!$B:$B,$D141,'1'!$L:$L)))))</f>
        <v/>
      </c>
      <c r="G141" s="34" t="str">
        <f>IF($D141="","",(IF($C141="","",IF(ISNA(SUMIF('2'!$CA:$CA,$C141,'2'!$CB:$CB)),0,SUMIF('2'!$CA:$CA,$C141,'2'!$CB:$CB)))-IF($D141="","",IF(ISNA(SUMIF('2'!$B:$B,$D141,'2'!$L:$L)),0,SUMIF('2'!$B:$B,$D141,'2'!$L:$L)))))</f>
        <v/>
      </c>
      <c r="H141" s="34" t="str">
        <f>IF($D141="","",(IF($C141="","",IF(ISNA(SUMIF('3'!$CA:$CA,$C141,'3'!$CB:$CB)),0,SUMIF('3'!$CA:$CA,$C141,'3'!$CB:$CB)))-IF($D141="","",IF(ISNA(SUMIF('3'!$B:$B,$D141,'3'!$L:$L)),0,SUMIF('3'!$B:$B,$D141,'3'!$L:$L)))))</f>
        <v/>
      </c>
      <c r="I141" s="34" t="str">
        <f>IF($D141="","",(IF($C141="","",IF(ISNA(SUMIF('4'!$CA:$CA,$C141,'4'!$CB:$CB)),0,SUMIF('4'!$CA:$CA,$C141,'4'!$CB:$CB)))-IF($D141="","",IF(ISNA(SUMIF('4'!$B:$B,$D141,'4'!$L:$L)),0,SUMIF('4'!$B:$B,$D141,'4'!$L:$L)))))</f>
        <v/>
      </c>
      <c r="J141" s="34" t="str">
        <f>IF($D141="","",(IF($C141="","",IF(ISNA(SUMIF('5'!$CA:$CA,$C141,'5'!$CB:$CB)),0,SUMIF('5'!$CA:$CA,$C141,'5'!$CB:$CB)))-IF($D141="","",IF(ISNA(SUMIF('5'!$B:$B,$D141,'5'!$L:$L)),0,SUMIF('5'!$B:$B,$D141,'5'!$L:$L)))))</f>
        <v/>
      </c>
      <c r="K141" s="34" t="str">
        <f>IF($D141="","",(IF($C141="","",IF(ISNA(SUMIF('6'!$CA:$CA,$C141,'6'!$CB:$CB)),0,SUMIF('6'!$CA:$CA,$C141,'6'!$CB:$CB)))-IF($D141="","",IF(ISNA(SUMIF('6'!$B:$B,$D141,'6'!$L:$L)),0,SUMIF('6'!$B:$B,$D141,'6'!$L:$L)))))</f>
        <v/>
      </c>
      <c r="L141" s="34" t="str">
        <f>IF($D141="","",(IF($C141="","",IF(ISNA(SUMIF('7'!$CA:$CA,$C141,'7'!$CB:$CB)),0,SUMIF('7'!$CA:$CA,$C141,'7'!$CB:$CB)))-IF($D141="","",IF(ISNA(SUMIF('7'!$B:$B,$D141,'7'!$L:$L)),0,SUMIF('7'!$B:$B,$D141,'7'!$L:$L)))))</f>
        <v/>
      </c>
      <c r="M141" s="34" t="str">
        <f>IF($D141="","",(IF($C141="","",IF(ISNA(SUMIF('8'!$CA:$CA,$C141,'8'!$CB:$CB)),0,SUMIF('8'!$CA:$CA,$C141,'8'!$CB:$CB)))-IF($D141="","",IF(ISNA(SUMIF('8'!$B:$B,$D141,'8'!$L:$L)),0,SUMIF('8'!$B:$B,$D141,'8'!$L:$L)))))</f>
        <v/>
      </c>
      <c r="N141" s="34" t="str">
        <f>IF($D141="","",(IF($C141="","",IF(ISNA(SUMIF('9'!$CA:$CA,$C141,'9'!$CB:$CB)),0,SUMIF('9'!$CA:$CA,$C141,'9'!$CB:$CB)))-IF($D141="","",IF(ISNA(SUMIF('9'!$B:$B,$D141,'9'!$L:$L)),0,SUMIF('9'!$B:$B,$D141,'9'!$L:$L)))))</f>
        <v/>
      </c>
      <c r="O141" s="34" t="str">
        <f>IF($D141="","",(IF($C141="","",IF(ISNA(SUMIF('10'!$CA:$CA,$C141,'10'!$CB:$CB)),0,SUMIF('10'!$CA:$CA,$C141,'10'!$CB:$CB)))-IF($D141="","",IF(ISNA(SUMIF('10'!$B:$B,$D141,'10'!$L:$L)),0,SUMIF('10'!$B:$B,$D141,'10'!$L:$L)))))</f>
        <v/>
      </c>
      <c r="P141" s="34" t="str">
        <f>IF($D141="","",(IF($C141="","",IF(ISNA(SUMIF('11'!$CA:$CA,$C141,'11'!$CB:$CB)),0,SUMIF('11'!$CA:$CA,$C141,'11'!$CB:$CB)))-IF($D141="","",IF(ISNA(SUMIF('11'!$B:$B,$D141,'11'!$L:$L)),0,SUMIF('11'!$B:$B,$D141,'11'!$L:$L)))))</f>
        <v/>
      </c>
      <c r="Q141" s="34" t="str">
        <f>IF($D141="","",(IF($C141="","",IF(ISNA(SUMIF('12'!$CA:$CA,$C141,'12'!$CB:$CB)),0,SUMIF('12'!$CA:$CA,$C141,'12'!$CB:$CB)))-IF($D141="","",IF(ISNA(SUMIF('12'!$B:$B,$D141,'12'!$L:$L)),0,SUMIF('12'!$B:$B,$D141,'12'!$L:$L)))))</f>
        <v/>
      </c>
      <c r="R141" s="34" t="str">
        <f>IF($D141="","",(IF($C141="","",IF(ISNA(SUMIF('13'!$CA:$CA,$C141,'13'!$CB:$CB)),0,SUMIF('13'!$CA:$CA,$C141,'13'!$CB:$CB)))-IF($D141="","",IF(ISNA(SUMIF('13'!$B:$B,$D141,'13'!$L:$L)),0,SUMIF('13'!$B:$B,$D141,'13'!$L:$L)))))</f>
        <v/>
      </c>
      <c r="S141" s="34" t="str">
        <f>IF($D141="","",(IF($C141="","",IF(ISNA(SUMIF('14'!$CA:$CA,$C141,'14'!$CB:$CB)),0,SUMIF('14'!$CA:$CA,$C141,'14'!$CB:$CB)))-IF($D141="","",IF(ISNA(SUMIF('14'!$B:$B,$D141,'14'!$L:$L)),0,SUMIF('14'!$B:$B,$D141,'14'!$L:$L)))))</f>
        <v/>
      </c>
      <c r="T141" s="34" t="str">
        <f>IF($D141="","",(IF($C141="","",IF(ISNA(SUMIF('15'!$CA:$CA,$C141,'15'!$CB:$CB)),0,SUMIF('15'!$CA:$CA,$C141,'15'!$CB:$CB)))-IF($D141="","",IF(ISNA(SUMIF('15'!$B:$B,$D141,'15'!$L:$L)),0,SUMIF('15'!$B:$B,$D141,'15'!$L:$L)))))</f>
        <v/>
      </c>
      <c r="U141" s="34" t="str">
        <f>IF($D141="","",(IF($C141="","",IF(ISNA(SUMIF('16'!$CA:$CA,$C141,'16'!$CB:$CB)),0,SUMIF('16'!$CA:$CA,$C141,'16'!$CB:$CB)))-IF($D141="","",IF(ISNA(SUMIF('16'!$B:$B,$D141,'16'!$L:$L)),0,SUMIF('16'!$B:$B,$D141,'16'!$L:$L)))))</f>
        <v/>
      </c>
      <c r="V141" s="34" t="str">
        <f>IF($D141="","",(IF($C141="","",IF(ISNA(SUMIF('17'!$CA:$CA,$C141,'17'!$CB:$CB)),0,SUMIF('17'!$CA:$CA,$C141,'17'!$CB:$CB)))-IF($D141="","",IF(ISNA(SUMIF('17'!$B:$B,$D141,'17'!$L:$L)),0,SUMIF('17'!$B:$B,$D141,'17'!$L:$L)))))</f>
        <v/>
      </c>
      <c r="W141" s="34" t="str">
        <f>IF($D141="","",(IF($C141="","",IF(ISNA(SUMIF('18'!$CA:$CA,$C141,'18'!$CB:$CB)),0,SUMIF('18'!$CA:$CA,$C141,'18'!$CB:$CB)))-IF($D141="","",IF(ISNA(SUMIF('18'!$B:$B,$D141,'18'!$L:$L)),0,SUMIF('18'!$B:$B,$D141,'18'!$L:$L)))))</f>
        <v/>
      </c>
      <c r="X141" s="34" t="str">
        <f>IF($D141="","",(IF($C141="","",IF(ISNA(SUMIF('19'!$CA:$CA,$C141,'19'!$CB:$CB)),0,SUMIF('19'!$CA:$CA,$C141,'19'!$CB:$CB)))-IF($D141="","",IF(ISNA(SUMIF('19'!$B:$B,$D141,'19'!$L:$L)),0,SUMIF('19'!$B:$B,$D141,'19'!$L:$L)))))</f>
        <v/>
      </c>
      <c r="Y141" s="34" t="str">
        <f>IF($D141="","",(IF($C141="","",IF(ISNA(SUMIF('20'!$CA:$CA,$C141,'20'!$CB:$CB)),0,SUMIF('20'!$CA:$CA,$C141,'20'!$CB:$CB)))-IF($D141="","",IF(ISNA(SUMIF('20'!$B:$B,$D141,'20'!$L:$L)),0,SUMIF('20'!$B:$B,$D141,'20'!$L:$L)))))</f>
        <v/>
      </c>
      <c r="Z141" s="34" t="str">
        <f>IF($D141="","",(IF($C141="","",IF(ISNA(SUMIF('21'!$CA:$CA,$C141,'21'!$CB:$CB)),0,SUMIF('21'!$CA:$CA,$C141,'21'!$CB:$CB)))-IF($D141="","",IF(ISNA(SUMIF('21'!$B:$B,$D141,'21'!$L:$L)),0,SUMIF('21'!$B:$B,$D141,'21'!$L:$L)))))</f>
        <v/>
      </c>
      <c r="AA141" s="34" t="str">
        <f>IF($D141="","",(IF($C141="","",IF(ISNA(SUMIF('22'!$CA:$CA,$C141,'22'!$CB:$CB)),0,SUMIF('22'!$CA:$CA,$C141,'22'!$CB:$CB)))-IF($D141="","",IF(ISNA(SUMIF('22'!$B:$B,$D141,'22'!$L:$L)),0,SUMIF('22'!$B:$B,$D141,'22'!$L:$L)))))</f>
        <v/>
      </c>
      <c r="AB141" s="34" t="str">
        <f>IF($D141="","",(IF($C141="","",IF(ISNA(SUMIF('23'!$CA:$CA,$C141,'23'!$CB:$CB)),0,SUMIF('23'!$CA:$CA,$C141,'23'!$CB:$CB)))-IF($D141="","",IF(ISNA(SUMIF('23'!$B:$B,$D141,'23'!$L:$L)),0,SUMIF('23'!$B:$B,$D141,'23'!$L:$L)))))</f>
        <v/>
      </c>
      <c r="AC141" s="34" t="str">
        <f>IF($D141="","",(IF($C141="","",IF(ISNA(SUMIF('24'!$CA:$CA,$C141,'24'!$CB:$CB)),0,SUMIF('24'!$CA:$CA,$C141,'24'!$CB:$CB)))-IF($D141="","",IF(ISNA(SUMIF('24'!$B:$B,$D141,'24'!$L:$L)),0,SUMIF('24'!$B:$B,$D141,'24'!$L:$L)))))</f>
        <v/>
      </c>
      <c r="AD141" s="34" t="str">
        <f>IF($D141="","",(IF($C141="","",IF(ISNA(SUMIF('25'!$CA:$CA,$C141,'25'!$CB:$CB)),0,SUMIF('25'!$CA:$CA,$C141,'25'!$CB:$CB)))-IF($D141="","",IF(ISNA(SUMIF('25'!$B:$B,$D141,'25'!$L:$L)),0,SUMIF('25'!$B:$B,$D141,'25'!$L:$L)))))</f>
        <v/>
      </c>
      <c r="AE141" s="34" t="str">
        <f>IF($D141="","",(IF($C141="","",IF(ISNA(SUMIF('26'!$CA:$CA,$C141,'26'!$CB:$CB)),0,SUMIF('26'!$CA:$CA,$C141,'26'!$CB:$CB)))-IF($D141="","",IF(ISNA(SUMIF('26'!$B:$B,$D141,'26'!$L:$L)),0,SUMIF('26'!$B:$B,$D141,'26'!$L:$L)))))</f>
        <v/>
      </c>
      <c r="AF141" s="34" t="str">
        <f>IF($D141="","",(IF($C141="","",IF(ISNA(SUMIF('27'!$CA:$CA,$C141,'27'!$CB:$CB)),0,SUMIF('27'!$CA:$CA,$C141,'27'!$CB:$CB)))-IF($D141="","",IF(ISNA(SUMIF('27'!$B:$B,$D141,'27'!$L:$L)),0,SUMIF('27'!$B:$B,$D141,'27'!$L:$L)))))</f>
        <v/>
      </c>
      <c r="AG141" s="34" t="str">
        <f>IF($D141="","",(IF($C141="","",IF(ISNA(SUMIF('28'!$CA:$CA,$C141,'28'!$CB:$CB)),0,SUMIF('28'!$CA:$CA,$C141,'28'!$CB:$CB)))-IF($D141="","",IF(ISNA(SUMIF('28'!$B:$B,$D141,'28'!$L:$L)),0,SUMIF('28'!$B:$B,$D141,'28'!$L:$L)))))</f>
        <v/>
      </c>
      <c r="AH141" s="34" t="str">
        <f>IF($D141="","",(IF($C141="","",IF(ISNA(SUMIF('29'!$CA:$CA,$C141,'29'!$CB:$CB)),0,SUMIF('29'!$CA:$CA,$C141,'29'!$CB:$CB)))-IF($D141="","",IF(ISNA(SUMIF('29'!$B:$B,$D141,'29'!$L:$L)),0,SUMIF('29'!$B:$B,$D141,'29'!$L:$L)))))</f>
        <v/>
      </c>
      <c r="AI141" s="34" t="str">
        <f>IF($D141="","",(IF($C141="","",IF(ISNA(SUMIF('30'!$CA:$CA,$C141,'30'!$CB:$CB)),0,SUMIF('30'!$CA:$CA,$C141,'30'!$CB:$CB)))-IF($D141="","",IF(ISNA(SUMIF('30'!$B:$B,$D141,'30'!$L:$L)),0,SUMIF('30'!$B:$B,$D141,'30'!$L:$L)))))</f>
        <v/>
      </c>
      <c r="AJ141" s="34" t="str">
        <f>IF($D141="","",(IF($C141="","",IF(ISNA(SUMIF('31'!$CA:$CA,$C141,'31'!$CB:$CB)),0,SUMIF('31'!$CA:$CA,$C141,'31'!$CB:$CB)))-IF($D141="","",IF(ISNA(SUMIF('31'!$B:$B,$D141,'31'!$L:$L)),0,SUMIF('31'!$B:$B,$D141,'31'!$L:$L)))))</f>
        <v/>
      </c>
      <c r="AK141" s="35" t="str">
        <f t="shared" si="8"/>
        <v/>
      </c>
      <c r="AL141" s="31" t="str">
        <f t="shared" si="9"/>
        <v/>
      </c>
    </row>
    <row r="142" spans="1:38" ht="18" hidden="1" x14ac:dyDescent="0.25">
      <c r="A142" s="19">
        <v>30</v>
      </c>
      <c r="C142" s="39" t="str">
        <f>IF(D142="","",VLOOKUP('CUADRO GENERADO'!D142,'BASE DATOS CONDUCTORES'!B:C,2,FALSE))</f>
        <v/>
      </c>
      <c r="D142" s="28" t="str">
        <f>IFERROR(VLOOKUP(A142,'BASE DATOS CONDUCTORES'!$Y$4:$AB$403,4,FALSE),"")</f>
        <v/>
      </c>
      <c r="E142" s="34" t="str">
        <f>IF(ISNA(VLOOKUP(D142,SALDOS!C:D,2,FALSE)),"",VLOOKUP(D142,SALDOS!C:D,2,FALSE))</f>
        <v/>
      </c>
      <c r="F142" s="34" t="str">
        <f>IF($D142="","",(IF($C142="","",IF(ISNA(SUMIF('1'!$CA:$CA,$C142,'1'!$CB:$CB)),0,SUMIF('1'!$CA:$CA,$C142,'1'!$CB:$CB)))-IF($D142="","",IF(ISNA(SUMIF('1'!$B:$B,$D142,'1'!$L:$L)),0,SUMIF('1'!$B:$B,$D142,'1'!$L:$L)))))</f>
        <v/>
      </c>
      <c r="G142" s="34" t="str">
        <f>IF($D142="","",(IF($C142="","",IF(ISNA(SUMIF('2'!$CA:$CA,$C142,'2'!$CB:$CB)),0,SUMIF('2'!$CA:$CA,$C142,'2'!$CB:$CB)))-IF($D142="","",IF(ISNA(SUMIF('2'!$B:$B,$D142,'2'!$L:$L)),0,SUMIF('2'!$B:$B,$D142,'2'!$L:$L)))))</f>
        <v/>
      </c>
      <c r="H142" s="34" t="str">
        <f>IF($D142="","",(IF($C142="","",IF(ISNA(SUMIF('3'!$CA:$CA,$C142,'3'!$CB:$CB)),0,SUMIF('3'!$CA:$CA,$C142,'3'!$CB:$CB)))-IF($D142="","",IF(ISNA(SUMIF('3'!$B:$B,$D142,'3'!$L:$L)),0,SUMIF('3'!$B:$B,$D142,'3'!$L:$L)))))</f>
        <v/>
      </c>
      <c r="I142" s="34" t="str">
        <f>IF($D142="","",(IF($C142="","",IF(ISNA(SUMIF('4'!$CA:$CA,$C142,'4'!$CB:$CB)),0,SUMIF('4'!$CA:$CA,$C142,'4'!$CB:$CB)))-IF($D142="","",IF(ISNA(SUMIF('4'!$B:$B,$D142,'4'!$L:$L)),0,SUMIF('4'!$B:$B,$D142,'4'!$L:$L)))))</f>
        <v/>
      </c>
      <c r="J142" s="34" t="str">
        <f>IF($D142="","",(IF($C142="","",IF(ISNA(SUMIF('5'!$CA:$CA,$C142,'5'!$CB:$CB)),0,SUMIF('5'!$CA:$CA,$C142,'5'!$CB:$CB)))-IF($D142="","",IF(ISNA(SUMIF('5'!$B:$B,$D142,'5'!$L:$L)),0,SUMIF('5'!$B:$B,$D142,'5'!$L:$L)))))</f>
        <v/>
      </c>
      <c r="K142" s="34" t="str">
        <f>IF($D142="","",(IF($C142="","",IF(ISNA(SUMIF('6'!$CA:$CA,$C142,'6'!$CB:$CB)),0,SUMIF('6'!$CA:$CA,$C142,'6'!$CB:$CB)))-IF($D142="","",IF(ISNA(SUMIF('6'!$B:$B,$D142,'6'!$L:$L)),0,SUMIF('6'!$B:$B,$D142,'6'!$L:$L)))))</f>
        <v/>
      </c>
      <c r="L142" s="34" t="str">
        <f>IF($D142="","",(IF($C142="","",IF(ISNA(SUMIF('7'!$CA:$CA,$C142,'7'!$CB:$CB)),0,SUMIF('7'!$CA:$CA,$C142,'7'!$CB:$CB)))-IF($D142="","",IF(ISNA(SUMIF('7'!$B:$B,$D142,'7'!$L:$L)),0,SUMIF('7'!$B:$B,$D142,'7'!$L:$L)))))</f>
        <v/>
      </c>
      <c r="M142" s="34" t="str">
        <f>IF($D142="","",(IF($C142="","",IF(ISNA(SUMIF('8'!$CA:$CA,$C142,'8'!$CB:$CB)),0,SUMIF('8'!$CA:$CA,$C142,'8'!$CB:$CB)))-IF($D142="","",IF(ISNA(SUMIF('8'!$B:$B,$D142,'8'!$L:$L)),0,SUMIF('8'!$B:$B,$D142,'8'!$L:$L)))))</f>
        <v/>
      </c>
      <c r="N142" s="34" t="str">
        <f>IF($D142="","",(IF($C142="","",IF(ISNA(SUMIF('9'!$CA:$CA,$C142,'9'!$CB:$CB)),0,SUMIF('9'!$CA:$CA,$C142,'9'!$CB:$CB)))-IF($D142="","",IF(ISNA(SUMIF('9'!$B:$B,$D142,'9'!$L:$L)),0,SUMIF('9'!$B:$B,$D142,'9'!$L:$L)))))</f>
        <v/>
      </c>
      <c r="O142" s="34" t="str">
        <f>IF($D142="","",(IF($C142="","",IF(ISNA(SUMIF('10'!$CA:$CA,$C142,'10'!$CB:$CB)),0,SUMIF('10'!$CA:$CA,$C142,'10'!$CB:$CB)))-IF($D142="","",IF(ISNA(SUMIF('10'!$B:$B,$D142,'10'!$L:$L)),0,SUMIF('10'!$B:$B,$D142,'10'!$L:$L)))))</f>
        <v/>
      </c>
      <c r="P142" s="34" t="str">
        <f>IF($D142="","",(IF($C142="","",IF(ISNA(SUMIF('11'!$CA:$CA,$C142,'11'!$CB:$CB)),0,SUMIF('11'!$CA:$CA,$C142,'11'!$CB:$CB)))-IF($D142="","",IF(ISNA(SUMIF('11'!$B:$B,$D142,'11'!$L:$L)),0,SUMIF('11'!$B:$B,$D142,'11'!$L:$L)))))</f>
        <v/>
      </c>
      <c r="Q142" s="34" t="str">
        <f>IF($D142="","",(IF($C142="","",IF(ISNA(SUMIF('12'!$CA:$CA,$C142,'12'!$CB:$CB)),0,SUMIF('12'!$CA:$CA,$C142,'12'!$CB:$CB)))-IF($D142="","",IF(ISNA(SUMIF('12'!$B:$B,$D142,'12'!$L:$L)),0,SUMIF('12'!$B:$B,$D142,'12'!$L:$L)))))</f>
        <v/>
      </c>
      <c r="R142" s="34" t="str">
        <f>IF($D142="","",(IF($C142="","",IF(ISNA(SUMIF('13'!$CA:$CA,$C142,'13'!$CB:$CB)),0,SUMIF('13'!$CA:$CA,$C142,'13'!$CB:$CB)))-IF($D142="","",IF(ISNA(SUMIF('13'!$B:$B,$D142,'13'!$L:$L)),0,SUMIF('13'!$B:$B,$D142,'13'!$L:$L)))))</f>
        <v/>
      </c>
      <c r="S142" s="34" t="str">
        <f>IF($D142="","",(IF($C142="","",IF(ISNA(SUMIF('14'!$CA:$CA,$C142,'14'!$CB:$CB)),0,SUMIF('14'!$CA:$CA,$C142,'14'!$CB:$CB)))-IF($D142="","",IF(ISNA(SUMIF('14'!$B:$B,$D142,'14'!$L:$L)),0,SUMIF('14'!$B:$B,$D142,'14'!$L:$L)))))</f>
        <v/>
      </c>
      <c r="T142" s="34" t="str">
        <f>IF($D142="","",(IF($C142="","",IF(ISNA(SUMIF('15'!$CA:$CA,$C142,'15'!$CB:$CB)),0,SUMIF('15'!$CA:$CA,$C142,'15'!$CB:$CB)))-IF($D142="","",IF(ISNA(SUMIF('15'!$B:$B,$D142,'15'!$L:$L)),0,SUMIF('15'!$B:$B,$D142,'15'!$L:$L)))))</f>
        <v/>
      </c>
      <c r="U142" s="34" t="str">
        <f>IF($D142="","",(IF($C142="","",IF(ISNA(SUMIF('16'!$CA:$CA,$C142,'16'!$CB:$CB)),0,SUMIF('16'!$CA:$CA,$C142,'16'!$CB:$CB)))-IF($D142="","",IF(ISNA(SUMIF('16'!$B:$B,$D142,'16'!$L:$L)),0,SUMIF('16'!$B:$B,$D142,'16'!$L:$L)))))</f>
        <v/>
      </c>
      <c r="V142" s="34" t="str">
        <f>IF($D142="","",(IF($C142="","",IF(ISNA(SUMIF('17'!$CA:$CA,$C142,'17'!$CB:$CB)),0,SUMIF('17'!$CA:$CA,$C142,'17'!$CB:$CB)))-IF($D142="","",IF(ISNA(SUMIF('17'!$B:$B,$D142,'17'!$L:$L)),0,SUMIF('17'!$B:$B,$D142,'17'!$L:$L)))))</f>
        <v/>
      </c>
      <c r="W142" s="34" t="str">
        <f>IF($D142="","",(IF($C142="","",IF(ISNA(SUMIF('18'!$CA:$CA,$C142,'18'!$CB:$CB)),0,SUMIF('18'!$CA:$CA,$C142,'18'!$CB:$CB)))-IF($D142="","",IF(ISNA(SUMIF('18'!$B:$B,$D142,'18'!$L:$L)),0,SUMIF('18'!$B:$B,$D142,'18'!$L:$L)))))</f>
        <v/>
      </c>
      <c r="X142" s="34" t="str">
        <f>IF($D142="","",(IF($C142="","",IF(ISNA(SUMIF('19'!$CA:$CA,$C142,'19'!$CB:$CB)),0,SUMIF('19'!$CA:$CA,$C142,'19'!$CB:$CB)))-IF($D142="","",IF(ISNA(SUMIF('19'!$B:$B,$D142,'19'!$L:$L)),0,SUMIF('19'!$B:$B,$D142,'19'!$L:$L)))))</f>
        <v/>
      </c>
      <c r="Y142" s="34" t="str">
        <f>IF($D142="","",(IF($C142="","",IF(ISNA(SUMIF('20'!$CA:$CA,$C142,'20'!$CB:$CB)),0,SUMIF('20'!$CA:$CA,$C142,'20'!$CB:$CB)))-IF($D142="","",IF(ISNA(SUMIF('20'!$B:$B,$D142,'20'!$L:$L)),0,SUMIF('20'!$B:$B,$D142,'20'!$L:$L)))))</f>
        <v/>
      </c>
      <c r="Z142" s="34" t="str">
        <f>IF($D142="","",(IF($C142="","",IF(ISNA(SUMIF('21'!$CA:$CA,$C142,'21'!$CB:$CB)),0,SUMIF('21'!$CA:$CA,$C142,'21'!$CB:$CB)))-IF($D142="","",IF(ISNA(SUMIF('21'!$B:$B,$D142,'21'!$L:$L)),0,SUMIF('21'!$B:$B,$D142,'21'!$L:$L)))))</f>
        <v/>
      </c>
      <c r="AA142" s="34" t="str">
        <f>IF($D142="","",(IF($C142="","",IF(ISNA(SUMIF('22'!$CA:$CA,$C142,'22'!$CB:$CB)),0,SUMIF('22'!$CA:$CA,$C142,'22'!$CB:$CB)))-IF($D142="","",IF(ISNA(SUMIF('22'!$B:$B,$D142,'22'!$L:$L)),0,SUMIF('22'!$B:$B,$D142,'22'!$L:$L)))))</f>
        <v/>
      </c>
      <c r="AB142" s="34" t="str">
        <f>IF($D142="","",(IF($C142="","",IF(ISNA(SUMIF('23'!$CA:$CA,$C142,'23'!$CB:$CB)),0,SUMIF('23'!$CA:$CA,$C142,'23'!$CB:$CB)))-IF($D142="","",IF(ISNA(SUMIF('23'!$B:$B,$D142,'23'!$L:$L)),0,SUMIF('23'!$B:$B,$D142,'23'!$L:$L)))))</f>
        <v/>
      </c>
      <c r="AC142" s="34" t="str">
        <f>IF($D142="","",(IF($C142="","",IF(ISNA(SUMIF('24'!$CA:$CA,$C142,'24'!$CB:$CB)),0,SUMIF('24'!$CA:$CA,$C142,'24'!$CB:$CB)))-IF($D142="","",IF(ISNA(SUMIF('24'!$B:$B,$D142,'24'!$L:$L)),0,SUMIF('24'!$B:$B,$D142,'24'!$L:$L)))))</f>
        <v/>
      </c>
      <c r="AD142" s="34" t="str">
        <f>IF($D142="","",(IF($C142="","",IF(ISNA(SUMIF('25'!$CA:$CA,$C142,'25'!$CB:$CB)),0,SUMIF('25'!$CA:$CA,$C142,'25'!$CB:$CB)))-IF($D142="","",IF(ISNA(SUMIF('25'!$B:$B,$D142,'25'!$L:$L)),0,SUMIF('25'!$B:$B,$D142,'25'!$L:$L)))))</f>
        <v/>
      </c>
      <c r="AE142" s="34" t="str">
        <f>IF($D142="","",(IF($C142="","",IF(ISNA(SUMIF('26'!$CA:$CA,$C142,'26'!$CB:$CB)),0,SUMIF('26'!$CA:$CA,$C142,'26'!$CB:$CB)))-IF($D142="","",IF(ISNA(SUMIF('26'!$B:$B,$D142,'26'!$L:$L)),0,SUMIF('26'!$B:$B,$D142,'26'!$L:$L)))))</f>
        <v/>
      </c>
      <c r="AF142" s="34" t="str">
        <f>IF($D142="","",(IF($C142="","",IF(ISNA(SUMIF('27'!$CA:$CA,$C142,'27'!$CB:$CB)),0,SUMIF('27'!$CA:$CA,$C142,'27'!$CB:$CB)))-IF($D142="","",IF(ISNA(SUMIF('27'!$B:$B,$D142,'27'!$L:$L)),0,SUMIF('27'!$B:$B,$D142,'27'!$L:$L)))))</f>
        <v/>
      </c>
      <c r="AG142" s="34" t="str">
        <f>IF($D142="","",(IF($C142="","",IF(ISNA(SUMIF('28'!$CA:$CA,$C142,'28'!$CB:$CB)),0,SUMIF('28'!$CA:$CA,$C142,'28'!$CB:$CB)))-IF($D142="","",IF(ISNA(SUMIF('28'!$B:$B,$D142,'28'!$L:$L)),0,SUMIF('28'!$B:$B,$D142,'28'!$L:$L)))))</f>
        <v/>
      </c>
      <c r="AH142" s="34" t="str">
        <f>IF($D142="","",(IF($C142="","",IF(ISNA(SUMIF('29'!$CA:$CA,$C142,'29'!$CB:$CB)),0,SUMIF('29'!$CA:$CA,$C142,'29'!$CB:$CB)))-IF($D142="","",IF(ISNA(SUMIF('29'!$B:$B,$D142,'29'!$L:$L)),0,SUMIF('29'!$B:$B,$D142,'29'!$L:$L)))))</f>
        <v/>
      </c>
      <c r="AI142" s="34" t="str">
        <f>IF($D142="","",(IF($C142="","",IF(ISNA(SUMIF('30'!$CA:$CA,$C142,'30'!$CB:$CB)),0,SUMIF('30'!$CA:$CA,$C142,'30'!$CB:$CB)))-IF($D142="","",IF(ISNA(SUMIF('30'!$B:$B,$D142,'30'!$L:$L)),0,SUMIF('30'!$B:$B,$D142,'30'!$L:$L)))))</f>
        <v/>
      </c>
      <c r="AJ142" s="34" t="str">
        <f>IF($D142="","",(IF($C142="","",IF(ISNA(SUMIF('31'!$CA:$CA,$C142,'31'!$CB:$CB)),0,SUMIF('31'!$CA:$CA,$C142,'31'!$CB:$CB)))-IF($D142="","",IF(ISNA(SUMIF('31'!$B:$B,$D142,'31'!$L:$L)),0,SUMIF('31'!$B:$B,$D142,'31'!$L:$L)))))</f>
        <v/>
      </c>
      <c r="AK142" s="35" t="str">
        <f t="shared" si="8"/>
        <v/>
      </c>
      <c r="AL142" s="31" t="str">
        <f t="shared" si="9"/>
        <v/>
      </c>
    </row>
    <row r="143" spans="1:38" ht="18" hidden="1" x14ac:dyDescent="0.25">
      <c r="A143" s="19">
        <v>31</v>
      </c>
      <c r="C143" s="39" t="str">
        <f>IF(D143="","",VLOOKUP('CUADRO GENERADO'!D143,'BASE DATOS CONDUCTORES'!B:C,2,FALSE))</f>
        <v/>
      </c>
      <c r="D143" s="28" t="str">
        <f>IFERROR(VLOOKUP(A143,'BASE DATOS CONDUCTORES'!$Y$4:$AB$403,4,FALSE),"")</f>
        <v/>
      </c>
      <c r="E143" s="34" t="str">
        <f>IF(ISNA(VLOOKUP(D143,SALDOS!C:D,2,FALSE)),"",VLOOKUP(D143,SALDOS!C:D,2,FALSE))</f>
        <v/>
      </c>
      <c r="F143" s="34" t="str">
        <f>IF($D143="","",(IF($C143="","",IF(ISNA(SUMIF('1'!$CA:$CA,$C143,'1'!$CB:$CB)),0,SUMIF('1'!$CA:$CA,$C143,'1'!$CB:$CB)))-IF($D143="","",IF(ISNA(SUMIF('1'!$B:$B,$D143,'1'!$L:$L)),0,SUMIF('1'!$B:$B,$D143,'1'!$L:$L)))))</f>
        <v/>
      </c>
      <c r="G143" s="34" t="str">
        <f>IF($D143="","",(IF($C143="","",IF(ISNA(SUMIF('2'!$CA:$CA,$C143,'2'!$CB:$CB)),0,SUMIF('2'!$CA:$CA,$C143,'2'!$CB:$CB)))-IF($D143="","",IF(ISNA(SUMIF('2'!$B:$B,$D143,'2'!$L:$L)),0,SUMIF('2'!$B:$B,$D143,'2'!$L:$L)))))</f>
        <v/>
      </c>
      <c r="H143" s="34" t="str">
        <f>IF($D143="","",(IF($C143="","",IF(ISNA(SUMIF('3'!$CA:$CA,$C143,'3'!$CB:$CB)),0,SUMIF('3'!$CA:$CA,$C143,'3'!$CB:$CB)))-IF($D143="","",IF(ISNA(SUMIF('3'!$B:$B,$D143,'3'!$L:$L)),0,SUMIF('3'!$B:$B,$D143,'3'!$L:$L)))))</f>
        <v/>
      </c>
      <c r="I143" s="34" t="str">
        <f>IF($D143="","",(IF($C143="","",IF(ISNA(SUMIF('4'!$CA:$CA,$C143,'4'!$CB:$CB)),0,SUMIF('4'!$CA:$CA,$C143,'4'!$CB:$CB)))-IF($D143="","",IF(ISNA(SUMIF('4'!$B:$B,$D143,'4'!$L:$L)),0,SUMIF('4'!$B:$B,$D143,'4'!$L:$L)))))</f>
        <v/>
      </c>
      <c r="J143" s="34" t="str">
        <f>IF($D143="","",(IF($C143="","",IF(ISNA(SUMIF('5'!$CA:$CA,$C143,'5'!$CB:$CB)),0,SUMIF('5'!$CA:$CA,$C143,'5'!$CB:$CB)))-IF($D143="","",IF(ISNA(SUMIF('5'!$B:$B,$D143,'5'!$L:$L)),0,SUMIF('5'!$B:$B,$D143,'5'!$L:$L)))))</f>
        <v/>
      </c>
      <c r="K143" s="34" t="str">
        <f>IF($D143="","",(IF($C143="","",IF(ISNA(SUMIF('6'!$CA:$CA,$C143,'6'!$CB:$CB)),0,SUMIF('6'!$CA:$CA,$C143,'6'!$CB:$CB)))-IF($D143="","",IF(ISNA(SUMIF('6'!$B:$B,$D143,'6'!$L:$L)),0,SUMIF('6'!$B:$B,$D143,'6'!$L:$L)))))</f>
        <v/>
      </c>
      <c r="L143" s="34" t="str">
        <f>IF($D143="","",(IF($C143="","",IF(ISNA(SUMIF('7'!$CA:$CA,$C143,'7'!$CB:$CB)),0,SUMIF('7'!$CA:$CA,$C143,'7'!$CB:$CB)))-IF($D143="","",IF(ISNA(SUMIF('7'!$B:$B,$D143,'7'!$L:$L)),0,SUMIF('7'!$B:$B,$D143,'7'!$L:$L)))))</f>
        <v/>
      </c>
      <c r="M143" s="34" t="str">
        <f>IF($D143="","",(IF($C143="","",IF(ISNA(SUMIF('8'!$CA:$CA,$C143,'8'!$CB:$CB)),0,SUMIF('8'!$CA:$CA,$C143,'8'!$CB:$CB)))-IF($D143="","",IF(ISNA(SUMIF('8'!$B:$B,$D143,'8'!$L:$L)),0,SUMIF('8'!$B:$B,$D143,'8'!$L:$L)))))</f>
        <v/>
      </c>
      <c r="N143" s="34" t="str">
        <f>IF($D143="","",(IF($C143="","",IF(ISNA(SUMIF('9'!$CA:$CA,$C143,'9'!$CB:$CB)),0,SUMIF('9'!$CA:$CA,$C143,'9'!$CB:$CB)))-IF($D143="","",IF(ISNA(SUMIF('9'!$B:$B,$D143,'9'!$L:$L)),0,SUMIF('9'!$B:$B,$D143,'9'!$L:$L)))))</f>
        <v/>
      </c>
      <c r="O143" s="34" t="str">
        <f>IF($D143="","",(IF($C143="","",IF(ISNA(SUMIF('10'!$CA:$CA,$C143,'10'!$CB:$CB)),0,SUMIF('10'!$CA:$CA,$C143,'10'!$CB:$CB)))-IF($D143="","",IF(ISNA(SUMIF('10'!$B:$B,$D143,'10'!$L:$L)),0,SUMIF('10'!$B:$B,$D143,'10'!$L:$L)))))</f>
        <v/>
      </c>
      <c r="P143" s="34" t="str">
        <f>IF($D143="","",(IF($C143="","",IF(ISNA(SUMIF('11'!$CA:$CA,$C143,'11'!$CB:$CB)),0,SUMIF('11'!$CA:$CA,$C143,'11'!$CB:$CB)))-IF($D143="","",IF(ISNA(SUMIF('11'!$B:$B,$D143,'11'!$L:$L)),0,SUMIF('11'!$B:$B,$D143,'11'!$L:$L)))))</f>
        <v/>
      </c>
      <c r="Q143" s="34" t="str">
        <f>IF($D143="","",(IF($C143="","",IF(ISNA(SUMIF('12'!$CA:$CA,$C143,'12'!$CB:$CB)),0,SUMIF('12'!$CA:$CA,$C143,'12'!$CB:$CB)))-IF($D143="","",IF(ISNA(SUMIF('12'!$B:$B,$D143,'12'!$L:$L)),0,SUMIF('12'!$B:$B,$D143,'12'!$L:$L)))))</f>
        <v/>
      </c>
      <c r="R143" s="34" t="str">
        <f>IF($D143="","",(IF($C143="","",IF(ISNA(SUMIF('13'!$CA:$CA,$C143,'13'!$CB:$CB)),0,SUMIF('13'!$CA:$CA,$C143,'13'!$CB:$CB)))-IF($D143="","",IF(ISNA(SUMIF('13'!$B:$B,$D143,'13'!$L:$L)),0,SUMIF('13'!$B:$B,$D143,'13'!$L:$L)))))</f>
        <v/>
      </c>
      <c r="S143" s="34" t="str">
        <f>IF($D143="","",(IF($C143="","",IF(ISNA(SUMIF('14'!$CA:$CA,$C143,'14'!$CB:$CB)),0,SUMIF('14'!$CA:$CA,$C143,'14'!$CB:$CB)))-IF($D143="","",IF(ISNA(SUMIF('14'!$B:$B,$D143,'14'!$L:$L)),0,SUMIF('14'!$B:$B,$D143,'14'!$L:$L)))))</f>
        <v/>
      </c>
      <c r="T143" s="34" t="str">
        <f>IF($D143="","",(IF($C143="","",IF(ISNA(SUMIF('15'!$CA:$CA,$C143,'15'!$CB:$CB)),0,SUMIF('15'!$CA:$CA,$C143,'15'!$CB:$CB)))-IF($D143="","",IF(ISNA(SUMIF('15'!$B:$B,$D143,'15'!$L:$L)),0,SUMIF('15'!$B:$B,$D143,'15'!$L:$L)))))</f>
        <v/>
      </c>
      <c r="U143" s="34" t="str">
        <f>IF($D143="","",(IF($C143="","",IF(ISNA(SUMIF('16'!$CA:$CA,$C143,'16'!$CB:$CB)),0,SUMIF('16'!$CA:$CA,$C143,'16'!$CB:$CB)))-IF($D143="","",IF(ISNA(SUMIF('16'!$B:$B,$D143,'16'!$L:$L)),0,SUMIF('16'!$B:$B,$D143,'16'!$L:$L)))))</f>
        <v/>
      </c>
      <c r="V143" s="34" t="str">
        <f>IF($D143="","",(IF($C143="","",IF(ISNA(SUMIF('17'!$CA:$CA,$C143,'17'!$CB:$CB)),0,SUMIF('17'!$CA:$CA,$C143,'17'!$CB:$CB)))-IF($D143="","",IF(ISNA(SUMIF('17'!$B:$B,$D143,'17'!$L:$L)),0,SUMIF('17'!$B:$B,$D143,'17'!$L:$L)))))</f>
        <v/>
      </c>
      <c r="W143" s="34" t="str">
        <f>IF($D143="","",(IF($C143="","",IF(ISNA(SUMIF('18'!$CA:$CA,$C143,'18'!$CB:$CB)),0,SUMIF('18'!$CA:$CA,$C143,'18'!$CB:$CB)))-IF($D143="","",IF(ISNA(SUMIF('18'!$B:$B,$D143,'18'!$L:$L)),0,SUMIF('18'!$B:$B,$D143,'18'!$L:$L)))))</f>
        <v/>
      </c>
      <c r="X143" s="34" t="str">
        <f>IF($D143="","",(IF($C143="","",IF(ISNA(SUMIF('19'!$CA:$CA,$C143,'19'!$CB:$CB)),0,SUMIF('19'!$CA:$CA,$C143,'19'!$CB:$CB)))-IF($D143="","",IF(ISNA(SUMIF('19'!$B:$B,$D143,'19'!$L:$L)),0,SUMIF('19'!$B:$B,$D143,'19'!$L:$L)))))</f>
        <v/>
      </c>
      <c r="Y143" s="34" t="str">
        <f>IF($D143="","",(IF($C143="","",IF(ISNA(SUMIF('20'!$CA:$CA,$C143,'20'!$CB:$CB)),0,SUMIF('20'!$CA:$CA,$C143,'20'!$CB:$CB)))-IF($D143="","",IF(ISNA(SUMIF('20'!$B:$B,$D143,'20'!$L:$L)),0,SUMIF('20'!$B:$B,$D143,'20'!$L:$L)))))</f>
        <v/>
      </c>
      <c r="Z143" s="34" t="str">
        <f>IF($D143="","",(IF($C143="","",IF(ISNA(SUMIF('21'!$CA:$CA,$C143,'21'!$CB:$CB)),0,SUMIF('21'!$CA:$CA,$C143,'21'!$CB:$CB)))-IF($D143="","",IF(ISNA(SUMIF('21'!$B:$B,$D143,'21'!$L:$L)),0,SUMIF('21'!$B:$B,$D143,'21'!$L:$L)))))</f>
        <v/>
      </c>
      <c r="AA143" s="34" t="str">
        <f>IF($D143="","",(IF($C143="","",IF(ISNA(SUMIF('22'!$CA:$CA,$C143,'22'!$CB:$CB)),0,SUMIF('22'!$CA:$CA,$C143,'22'!$CB:$CB)))-IF($D143="","",IF(ISNA(SUMIF('22'!$B:$B,$D143,'22'!$L:$L)),0,SUMIF('22'!$B:$B,$D143,'22'!$L:$L)))))</f>
        <v/>
      </c>
      <c r="AB143" s="34" t="str">
        <f>IF($D143="","",(IF($C143="","",IF(ISNA(SUMIF('23'!$CA:$CA,$C143,'23'!$CB:$CB)),0,SUMIF('23'!$CA:$CA,$C143,'23'!$CB:$CB)))-IF($D143="","",IF(ISNA(SUMIF('23'!$B:$B,$D143,'23'!$L:$L)),0,SUMIF('23'!$B:$B,$D143,'23'!$L:$L)))))</f>
        <v/>
      </c>
      <c r="AC143" s="34" t="str">
        <f>IF($D143="","",(IF($C143="","",IF(ISNA(SUMIF('24'!$CA:$CA,$C143,'24'!$CB:$CB)),0,SUMIF('24'!$CA:$CA,$C143,'24'!$CB:$CB)))-IF($D143="","",IF(ISNA(SUMIF('24'!$B:$B,$D143,'24'!$L:$L)),0,SUMIF('24'!$B:$B,$D143,'24'!$L:$L)))))</f>
        <v/>
      </c>
      <c r="AD143" s="34" t="str">
        <f>IF($D143="","",(IF($C143="","",IF(ISNA(SUMIF('25'!$CA:$CA,$C143,'25'!$CB:$CB)),0,SUMIF('25'!$CA:$CA,$C143,'25'!$CB:$CB)))-IF($D143="","",IF(ISNA(SUMIF('25'!$B:$B,$D143,'25'!$L:$L)),0,SUMIF('25'!$B:$B,$D143,'25'!$L:$L)))))</f>
        <v/>
      </c>
      <c r="AE143" s="34" t="str">
        <f>IF($D143="","",(IF($C143="","",IF(ISNA(SUMIF('26'!$CA:$CA,$C143,'26'!$CB:$CB)),0,SUMIF('26'!$CA:$CA,$C143,'26'!$CB:$CB)))-IF($D143="","",IF(ISNA(SUMIF('26'!$B:$B,$D143,'26'!$L:$L)),0,SUMIF('26'!$B:$B,$D143,'26'!$L:$L)))))</f>
        <v/>
      </c>
      <c r="AF143" s="34" t="str">
        <f>IF($D143="","",(IF($C143="","",IF(ISNA(SUMIF('27'!$CA:$CA,$C143,'27'!$CB:$CB)),0,SUMIF('27'!$CA:$CA,$C143,'27'!$CB:$CB)))-IF($D143="","",IF(ISNA(SUMIF('27'!$B:$B,$D143,'27'!$L:$L)),0,SUMIF('27'!$B:$B,$D143,'27'!$L:$L)))))</f>
        <v/>
      </c>
      <c r="AG143" s="34" t="str">
        <f>IF($D143="","",(IF($C143="","",IF(ISNA(SUMIF('28'!$CA:$CA,$C143,'28'!$CB:$CB)),0,SUMIF('28'!$CA:$CA,$C143,'28'!$CB:$CB)))-IF($D143="","",IF(ISNA(SUMIF('28'!$B:$B,$D143,'28'!$L:$L)),0,SUMIF('28'!$B:$B,$D143,'28'!$L:$L)))))</f>
        <v/>
      </c>
      <c r="AH143" s="34" t="str">
        <f>IF($D143="","",(IF($C143="","",IF(ISNA(SUMIF('29'!$CA:$CA,$C143,'29'!$CB:$CB)),0,SUMIF('29'!$CA:$CA,$C143,'29'!$CB:$CB)))-IF($D143="","",IF(ISNA(SUMIF('29'!$B:$B,$D143,'29'!$L:$L)),0,SUMIF('29'!$B:$B,$D143,'29'!$L:$L)))))</f>
        <v/>
      </c>
      <c r="AI143" s="34" t="str">
        <f>IF($D143="","",(IF($C143="","",IF(ISNA(SUMIF('30'!$CA:$CA,$C143,'30'!$CB:$CB)),0,SUMIF('30'!$CA:$CA,$C143,'30'!$CB:$CB)))-IF($D143="","",IF(ISNA(SUMIF('30'!$B:$B,$D143,'30'!$L:$L)),0,SUMIF('30'!$B:$B,$D143,'30'!$L:$L)))))</f>
        <v/>
      </c>
      <c r="AJ143" s="34" t="str">
        <f>IF($D143="","",(IF($C143="","",IF(ISNA(SUMIF('31'!$CA:$CA,$C143,'31'!$CB:$CB)),0,SUMIF('31'!$CA:$CA,$C143,'31'!$CB:$CB)))-IF($D143="","",IF(ISNA(SUMIF('31'!$B:$B,$D143,'31'!$L:$L)),0,SUMIF('31'!$B:$B,$D143,'31'!$L:$L)))))</f>
        <v/>
      </c>
      <c r="AK143" s="35" t="str">
        <f t="shared" si="8"/>
        <v/>
      </c>
      <c r="AL143" s="31" t="str">
        <f t="shared" si="9"/>
        <v/>
      </c>
    </row>
    <row r="144" spans="1:38" ht="18" hidden="1" x14ac:dyDescent="0.25">
      <c r="A144" s="19">
        <v>32</v>
      </c>
      <c r="C144" s="39" t="str">
        <f>IF(D144="","",VLOOKUP('CUADRO GENERADO'!D144,'BASE DATOS CONDUCTORES'!B:C,2,FALSE))</f>
        <v/>
      </c>
      <c r="D144" s="28" t="str">
        <f>IFERROR(VLOOKUP(A144,'BASE DATOS CONDUCTORES'!$Y$4:$AB$403,4,FALSE),"")</f>
        <v/>
      </c>
      <c r="E144" s="34" t="str">
        <f>IF(ISNA(VLOOKUP(D144,SALDOS!C:D,2,FALSE)),"",VLOOKUP(D144,SALDOS!C:D,2,FALSE))</f>
        <v/>
      </c>
      <c r="F144" s="34" t="str">
        <f>IF($D144="","",(IF($C144="","",IF(ISNA(SUMIF('1'!$CA:$CA,$C144,'1'!$CB:$CB)),0,SUMIF('1'!$CA:$CA,$C144,'1'!$CB:$CB)))-IF($D144="","",IF(ISNA(SUMIF('1'!$B:$B,$D144,'1'!$L:$L)),0,SUMIF('1'!$B:$B,$D144,'1'!$L:$L)))))</f>
        <v/>
      </c>
      <c r="G144" s="34" t="str">
        <f>IF($D144="","",(IF($C144="","",IF(ISNA(SUMIF('2'!$CA:$CA,$C144,'2'!$CB:$CB)),0,SUMIF('2'!$CA:$CA,$C144,'2'!$CB:$CB)))-IF($D144="","",IF(ISNA(SUMIF('2'!$B:$B,$D144,'2'!$L:$L)),0,SUMIF('2'!$B:$B,$D144,'2'!$L:$L)))))</f>
        <v/>
      </c>
      <c r="H144" s="34" t="str">
        <f>IF($D144="","",(IF($C144="","",IF(ISNA(SUMIF('3'!$CA:$CA,$C144,'3'!$CB:$CB)),0,SUMIF('3'!$CA:$CA,$C144,'3'!$CB:$CB)))-IF($D144="","",IF(ISNA(SUMIF('3'!$B:$B,$D144,'3'!$L:$L)),0,SUMIF('3'!$B:$B,$D144,'3'!$L:$L)))))</f>
        <v/>
      </c>
      <c r="I144" s="34" t="str">
        <f>IF($D144="","",(IF($C144="","",IF(ISNA(SUMIF('4'!$CA:$CA,$C144,'4'!$CB:$CB)),0,SUMIF('4'!$CA:$CA,$C144,'4'!$CB:$CB)))-IF($D144="","",IF(ISNA(SUMIF('4'!$B:$B,$D144,'4'!$L:$L)),0,SUMIF('4'!$B:$B,$D144,'4'!$L:$L)))))</f>
        <v/>
      </c>
      <c r="J144" s="34" t="str">
        <f>IF($D144="","",(IF($C144="","",IF(ISNA(SUMIF('5'!$CA:$CA,$C144,'5'!$CB:$CB)),0,SUMIF('5'!$CA:$CA,$C144,'5'!$CB:$CB)))-IF($D144="","",IF(ISNA(SUMIF('5'!$B:$B,$D144,'5'!$L:$L)),0,SUMIF('5'!$B:$B,$D144,'5'!$L:$L)))))</f>
        <v/>
      </c>
      <c r="K144" s="34" t="str">
        <f>IF($D144="","",(IF($C144="","",IF(ISNA(SUMIF('6'!$CA:$CA,$C144,'6'!$CB:$CB)),0,SUMIF('6'!$CA:$CA,$C144,'6'!$CB:$CB)))-IF($D144="","",IF(ISNA(SUMIF('6'!$B:$B,$D144,'6'!$L:$L)),0,SUMIF('6'!$B:$B,$D144,'6'!$L:$L)))))</f>
        <v/>
      </c>
      <c r="L144" s="34" t="str">
        <f>IF($D144="","",(IF($C144="","",IF(ISNA(SUMIF('7'!$CA:$CA,$C144,'7'!$CB:$CB)),0,SUMIF('7'!$CA:$CA,$C144,'7'!$CB:$CB)))-IF($D144="","",IF(ISNA(SUMIF('7'!$B:$B,$D144,'7'!$L:$L)),0,SUMIF('7'!$B:$B,$D144,'7'!$L:$L)))))</f>
        <v/>
      </c>
      <c r="M144" s="34" t="str">
        <f>IF($D144="","",(IF($C144="","",IF(ISNA(SUMIF('8'!$CA:$CA,$C144,'8'!$CB:$CB)),0,SUMIF('8'!$CA:$CA,$C144,'8'!$CB:$CB)))-IF($D144="","",IF(ISNA(SUMIF('8'!$B:$B,$D144,'8'!$L:$L)),0,SUMIF('8'!$B:$B,$D144,'8'!$L:$L)))))</f>
        <v/>
      </c>
      <c r="N144" s="34" t="str">
        <f>IF($D144="","",(IF($C144="","",IF(ISNA(SUMIF('9'!$CA:$CA,$C144,'9'!$CB:$CB)),0,SUMIF('9'!$CA:$CA,$C144,'9'!$CB:$CB)))-IF($D144="","",IF(ISNA(SUMIF('9'!$B:$B,$D144,'9'!$L:$L)),0,SUMIF('9'!$B:$B,$D144,'9'!$L:$L)))))</f>
        <v/>
      </c>
      <c r="O144" s="34" t="str">
        <f>IF($D144="","",(IF($C144="","",IF(ISNA(SUMIF('10'!$CA:$CA,$C144,'10'!$CB:$CB)),0,SUMIF('10'!$CA:$CA,$C144,'10'!$CB:$CB)))-IF($D144="","",IF(ISNA(SUMIF('10'!$B:$B,$D144,'10'!$L:$L)),0,SUMIF('10'!$B:$B,$D144,'10'!$L:$L)))))</f>
        <v/>
      </c>
      <c r="P144" s="34" t="str">
        <f>IF($D144="","",(IF($C144="","",IF(ISNA(SUMIF('11'!$CA:$CA,$C144,'11'!$CB:$CB)),0,SUMIF('11'!$CA:$CA,$C144,'11'!$CB:$CB)))-IF($D144="","",IF(ISNA(SUMIF('11'!$B:$B,$D144,'11'!$L:$L)),0,SUMIF('11'!$B:$B,$D144,'11'!$L:$L)))))</f>
        <v/>
      </c>
      <c r="Q144" s="34" t="str">
        <f>IF($D144="","",(IF($C144="","",IF(ISNA(SUMIF('12'!$CA:$CA,$C144,'12'!$CB:$CB)),0,SUMIF('12'!$CA:$CA,$C144,'12'!$CB:$CB)))-IF($D144="","",IF(ISNA(SUMIF('12'!$B:$B,$D144,'12'!$L:$L)),0,SUMIF('12'!$B:$B,$D144,'12'!$L:$L)))))</f>
        <v/>
      </c>
      <c r="R144" s="34" t="str">
        <f>IF($D144="","",(IF($C144="","",IF(ISNA(SUMIF('13'!$CA:$CA,$C144,'13'!$CB:$CB)),0,SUMIF('13'!$CA:$CA,$C144,'13'!$CB:$CB)))-IF($D144="","",IF(ISNA(SUMIF('13'!$B:$B,$D144,'13'!$L:$L)),0,SUMIF('13'!$B:$B,$D144,'13'!$L:$L)))))</f>
        <v/>
      </c>
      <c r="S144" s="34" t="str">
        <f>IF($D144="","",(IF($C144="","",IF(ISNA(SUMIF('14'!$CA:$CA,$C144,'14'!$CB:$CB)),0,SUMIF('14'!$CA:$CA,$C144,'14'!$CB:$CB)))-IF($D144="","",IF(ISNA(SUMIF('14'!$B:$B,$D144,'14'!$L:$L)),0,SUMIF('14'!$B:$B,$D144,'14'!$L:$L)))))</f>
        <v/>
      </c>
      <c r="T144" s="34" t="str">
        <f>IF($D144="","",(IF($C144="","",IF(ISNA(SUMIF('15'!$CA:$CA,$C144,'15'!$CB:$CB)),0,SUMIF('15'!$CA:$CA,$C144,'15'!$CB:$CB)))-IF($D144="","",IF(ISNA(SUMIF('15'!$B:$B,$D144,'15'!$L:$L)),0,SUMIF('15'!$B:$B,$D144,'15'!$L:$L)))))</f>
        <v/>
      </c>
      <c r="U144" s="34" t="str">
        <f>IF($D144="","",(IF($C144="","",IF(ISNA(SUMIF('16'!$CA:$CA,$C144,'16'!$CB:$CB)),0,SUMIF('16'!$CA:$CA,$C144,'16'!$CB:$CB)))-IF($D144="","",IF(ISNA(SUMIF('16'!$B:$B,$D144,'16'!$L:$L)),0,SUMIF('16'!$B:$B,$D144,'16'!$L:$L)))))</f>
        <v/>
      </c>
      <c r="V144" s="34" t="str">
        <f>IF($D144="","",(IF($C144="","",IF(ISNA(SUMIF('17'!$CA:$CA,$C144,'17'!$CB:$CB)),0,SUMIF('17'!$CA:$CA,$C144,'17'!$CB:$CB)))-IF($D144="","",IF(ISNA(SUMIF('17'!$B:$B,$D144,'17'!$L:$L)),0,SUMIF('17'!$B:$B,$D144,'17'!$L:$L)))))</f>
        <v/>
      </c>
      <c r="W144" s="34" t="str">
        <f>IF($D144="","",(IF($C144="","",IF(ISNA(SUMIF('18'!$CA:$CA,$C144,'18'!$CB:$CB)),0,SUMIF('18'!$CA:$CA,$C144,'18'!$CB:$CB)))-IF($D144="","",IF(ISNA(SUMIF('18'!$B:$B,$D144,'18'!$L:$L)),0,SUMIF('18'!$B:$B,$D144,'18'!$L:$L)))))</f>
        <v/>
      </c>
      <c r="X144" s="34" t="str">
        <f>IF($D144="","",(IF($C144="","",IF(ISNA(SUMIF('19'!$CA:$CA,$C144,'19'!$CB:$CB)),0,SUMIF('19'!$CA:$CA,$C144,'19'!$CB:$CB)))-IF($D144="","",IF(ISNA(SUMIF('19'!$B:$B,$D144,'19'!$L:$L)),0,SUMIF('19'!$B:$B,$D144,'19'!$L:$L)))))</f>
        <v/>
      </c>
      <c r="Y144" s="34" t="str">
        <f>IF($D144="","",(IF($C144="","",IF(ISNA(SUMIF('20'!$CA:$CA,$C144,'20'!$CB:$CB)),0,SUMIF('20'!$CA:$CA,$C144,'20'!$CB:$CB)))-IF($D144="","",IF(ISNA(SUMIF('20'!$B:$B,$D144,'20'!$L:$L)),0,SUMIF('20'!$B:$B,$D144,'20'!$L:$L)))))</f>
        <v/>
      </c>
      <c r="Z144" s="34" t="str">
        <f>IF($D144="","",(IF($C144="","",IF(ISNA(SUMIF('21'!$CA:$CA,$C144,'21'!$CB:$CB)),0,SUMIF('21'!$CA:$CA,$C144,'21'!$CB:$CB)))-IF($D144="","",IF(ISNA(SUMIF('21'!$B:$B,$D144,'21'!$L:$L)),0,SUMIF('21'!$B:$B,$D144,'21'!$L:$L)))))</f>
        <v/>
      </c>
      <c r="AA144" s="34" t="str">
        <f>IF($D144="","",(IF($C144="","",IF(ISNA(SUMIF('22'!$CA:$CA,$C144,'22'!$CB:$CB)),0,SUMIF('22'!$CA:$CA,$C144,'22'!$CB:$CB)))-IF($D144="","",IF(ISNA(SUMIF('22'!$B:$B,$D144,'22'!$L:$L)),0,SUMIF('22'!$B:$B,$D144,'22'!$L:$L)))))</f>
        <v/>
      </c>
      <c r="AB144" s="34" t="str">
        <f>IF($D144="","",(IF($C144="","",IF(ISNA(SUMIF('23'!$CA:$CA,$C144,'23'!$CB:$CB)),0,SUMIF('23'!$CA:$CA,$C144,'23'!$CB:$CB)))-IF($D144="","",IF(ISNA(SUMIF('23'!$B:$B,$D144,'23'!$L:$L)),0,SUMIF('23'!$B:$B,$D144,'23'!$L:$L)))))</f>
        <v/>
      </c>
      <c r="AC144" s="34" t="str">
        <f>IF($D144="","",(IF($C144="","",IF(ISNA(SUMIF('24'!$CA:$CA,$C144,'24'!$CB:$CB)),0,SUMIF('24'!$CA:$CA,$C144,'24'!$CB:$CB)))-IF($D144="","",IF(ISNA(SUMIF('24'!$B:$B,$D144,'24'!$L:$L)),0,SUMIF('24'!$B:$B,$D144,'24'!$L:$L)))))</f>
        <v/>
      </c>
      <c r="AD144" s="34" t="str">
        <f>IF($D144="","",(IF($C144="","",IF(ISNA(SUMIF('25'!$CA:$CA,$C144,'25'!$CB:$CB)),0,SUMIF('25'!$CA:$CA,$C144,'25'!$CB:$CB)))-IF($D144="","",IF(ISNA(SUMIF('25'!$B:$B,$D144,'25'!$L:$L)),0,SUMIF('25'!$B:$B,$D144,'25'!$L:$L)))))</f>
        <v/>
      </c>
      <c r="AE144" s="34" t="str">
        <f>IF($D144="","",(IF($C144="","",IF(ISNA(SUMIF('26'!$CA:$CA,$C144,'26'!$CB:$CB)),0,SUMIF('26'!$CA:$CA,$C144,'26'!$CB:$CB)))-IF($D144="","",IF(ISNA(SUMIF('26'!$B:$B,$D144,'26'!$L:$L)),0,SUMIF('26'!$B:$B,$D144,'26'!$L:$L)))))</f>
        <v/>
      </c>
      <c r="AF144" s="34" t="str">
        <f>IF($D144="","",(IF($C144="","",IF(ISNA(SUMIF('27'!$CA:$CA,$C144,'27'!$CB:$CB)),0,SUMIF('27'!$CA:$CA,$C144,'27'!$CB:$CB)))-IF($D144="","",IF(ISNA(SUMIF('27'!$B:$B,$D144,'27'!$L:$L)),0,SUMIF('27'!$B:$B,$D144,'27'!$L:$L)))))</f>
        <v/>
      </c>
      <c r="AG144" s="34" t="str">
        <f>IF($D144="","",(IF($C144="","",IF(ISNA(SUMIF('28'!$CA:$CA,$C144,'28'!$CB:$CB)),0,SUMIF('28'!$CA:$CA,$C144,'28'!$CB:$CB)))-IF($D144="","",IF(ISNA(SUMIF('28'!$B:$B,$D144,'28'!$L:$L)),0,SUMIF('28'!$B:$B,$D144,'28'!$L:$L)))))</f>
        <v/>
      </c>
      <c r="AH144" s="34" t="str">
        <f>IF($D144="","",(IF($C144="","",IF(ISNA(SUMIF('29'!$CA:$CA,$C144,'29'!$CB:$CB)),0,SUMIF('29'!$CA:$CA,$C144,'29'!$CB:$CB)))-IF($D144="","",IF(ISNA(SUMIF('29'!$B:$B,$D144,'29'!$L:$L)),0,SUMIF('29'!$B:$B,$D144,'29'!$L:$L)))))</f>
        <v/>
      </c>
      <c r="AI144" s="34" t="str">
        <f>IF($D144="","",(IF($C144="","",IF(ISNA(SUMIF('30'!$CA:$CA,$C144,'30'!$CB:$CB)),0,SUMIF('30'!$CA:$CA,$C144,'30'!$CB:$CB)))-IF($D144="","",IF(ISNA(SUMIF('30'!$B:$B,$D144,'30'!$L:$L)),0,SUMIF('30'!$B:$B,$D144,'30'!$L:$L)))))</f>
        <v/>
      </c>
      <c r="AJ144" s="34" t="str">
        <f>IF($D144="","",(IF($C144="","",IF(ISNA(SUMIF('31'!$CA:$CA,$C144,'31'!$CB:$CB)),0,SUMIF('31'!$CA:$CA,$C144,'31'!$CB:$CB)))-IF($D144="","",IF(ISNA(SUMIF('31'!$B:$B,$D144,'31'!$L:$L)),0,SUMIF('31'!$B:$B,$D144,'31'!$L:$L)))))</f>
        <v/>
      </c>
      <c r="AK144" s="35" t="str">
        <f t="shared" si="8"/>
        <v/>
      </c>
      <c r="AL144" s="31" t="str">
        <f t="shared" si="9"/>
        <v/>
      </c>
    </row>
    <row r="145" spans="1:38" ht="18" hidden="1" x14ac:dyDescent="0.25">
      <c r="A145" s="19">
        <v>33</v>
      </c>
      <c r="C145" s="39" t="str">
        <f>IF(D145="","",VLOOKUP('CUADRO GENERADO'!D145,'BASE DATOS CONDUCTORES'!B:C,2,FALSE))</f>
        <v/>
      </c>
      <c r="D145" s="28" t="str">
        <f>IFERROR(VLOOKUP(A145,'BASE DATOS CONDUCTORES'!$Y$4:$AB$403,4,FALSE),"")</f>
        <v/>
      </c>
      <c r="E145" s="34" t="str">
        <f>IF(ISNA(VLOOKUP(D145,SALDOS!C:D,2,FALSE)),"",VLOOKUP(D145,SALDOS!C:D,2,FALSE))</f>
        <v/>
      </c>
      <c r="F145" s="34" t="str">
        <f>IF($D145="","",(IF($C145="","",IF(ISNA(SUMIF('1'!$CA:$CA,$C145,'1'!$CB:$CB)),0,SUMIF('1'!$CA:$CA,$C145,'1'!$CB:$CB)))-IF($D145="","",IF(ISNA(SUMIF('1'!$B:$B,$D145,'1'!$L:$L)),0,SUMIF('1'!$B:$B,$D145,'1'!$L:$L)))))</f>
        <v/>
      </c>
      <c r="G145" s="34" t="str">
        <f>IF($D145="","",(IF($C145="","",IF(ISNA(SUMIF('2'!$CA:$CA,$C145,'2'!$CB:$CB)),0,SUMIF('2'!$CA:$CA,$C145,'2'!$CB:$CB)))-IF($D145="","",IF(ISNA(SUMIF('2'!$B:$B,$D145,'2'!$L:$L)),0,SUMIF('2'!$B:$B,$D145,'2'!$L:$L)))))</f>
        <v/>
      </c>
      <c r="H145" s="34" t="str">
        <f>IF($D145="","",(IF($C145="","",IF(ISNA(SUMIF('3'!$CA:$CA,$C145,'3'!$CB:$CB)),0,SUMIF('3'!$CA:$CA,$C145,'3'!$CB:$CB)))-IF($D145="","",IF(ISNA(SUMIF('3'!$B:$B,$D145,'3'!$L:$L)),0,SUMIF('3'!$B:$B,$D145,'3'!$L:$L)))))</f>
        <v/>
      </c>
      <c r="I145" s="34" t="str">
        <f>IF($D145="","",(IF($C145="","",IF(ISNA(SUMIF('4'!$CA:$CA,$C145,'4'!$CB:$CB)),0,SUMIF('4'!$CA:$CA,$C145,'4'!$CB:$CB)))-IF($D145="","",IF(ISNA(SUMIF('4'!$B:$B,$D145,'4'!$L:$L)),0,SUMIF('4'!$B:$B,$D145,'4'!$L:$L)))))</f>
        <v/>
      </c>
      <c r="J145" s="34" t="str">
        <f>IF($D145="","",(IF($C145="","",IF(ISNA(SUMIF('5'!$CA:$CA,$C145,'5'!$CB:$CB)),0,SUMIF('5'!$CA:$CA,$C145,'5'!$CB:$CB)))-IF($D145="","",IF(ISNA(SUMIF('5'!$B:$B,$D145,'5'!$L:$L)),0,SUMIF('5'!$B:$B,$D145,'5'!$L:$L)))))</f>
        <v/>
      </c>
      <c r="K145" s="34" t="str">
        <f>IF($D145="","",(IF($C145="","",IF(ISNA(SUMIF('6'!$CA:$CA,$C145,'6'!$CB:$CB)),0,SUMIF('6'!$CA:$CA,$C145,'6'!$CB:$CB)))-IF($D145="","",IF(ISNA(SUMIF('6'!$B:$B,$D145,'6'!$L:$L)),0,SUMIF('6'!$B:$B,$D145,'6'!$L:$L)))))</f>
        <v/>
      </c>
      <c r="L145" s="34" t="str">
        <f>IF($D145="","",(IF($C145="","",IF(ISNA(SUMIF('7'!$CA:$CA,$C145,'7'!$CB:$CB)),0,SUMIF('7'!$CA:$CA,$C145,'7'!$CB:$CB)))-IF($D145="","",IF(ISNA(SUMIF('7'!$B:$B,$D145,'7'!$L:$L)),0,SUMIF('7'!$B:$B,$D145,'7'!$L:$L)))))</f>
        <v/>
      </c>
      <c r="M145" s="34" t="str">
        <f>IF($D145="","",(IF($C145="","",IF(ISNA(SUMIF('8'!$CA:$CA,$C145,'8'!$CB:$CB)),0,SUMIF('8'!$CA:$CA,$C145,'8'!$CB:$CB)))-IF($D145="","",IF(ISNA(SUMIF('8'!$B:$B,$D145,'8'!$L:$L)),0,SUMIF('8'!$B:$B,$D145,'8'!$L:$L)))))</f>
        <v/>
      </c>
      <c r="N145" s="34" t="str">
        <f>IF($D145="","",(IF($C145="","",IF(ISNA(SUMIF('9'!$CA:$CA,$C145,'9'!$CB:$CB)),0,SUMIF('9'!$CA:$CA,$C145,'9'!$CB:$CB)))-IF($D145="","",IF(ISNA(SUMIF('9'!$B:$B,$D145,'9'!$L:$L)),0,SUMIF('9'!$B:$B,$D145,'9'!$L:$L)))))</f>
        <v/>
      </c>
      <c r="O145" s="34" t="str">
        <f>IF($D145="","",(IF($C145="","",IF(ISNA(SUMIF('10'!$CA:$CA,$C145,'10'!$CB:$CB)),0,SUMIF('10'!$CA:$CA,$C145,'10'!$CB:$CB)))-IF($D145="","",IF(ISNA(SUMIF('10'!$B:$B,$D145,'10'!$L:$L)),0,SUMIF('10'!$B:$B,$D145,'10'!$L:$L)))))</f>
        <v/>
      </c>
      <c r="P145" s="34" t="str">
        <f>IF($D145="","",(IF($C145="","",IF(ISNA(SUMIF('11'!$CA:$CA,$C145,'11'!$CB:$CB)),0,SUMIF('11'!$CA:$CA,$C145,'11'!$CB:$CB)))-IF($D145="","",IF(ISNA(SUMIF('11'!$B:$B,$D145,'11'!$L:$L)),0,SUMIF('11'!$B:$B,$D145,'11'!$L:$L)))))</f>
        <v/>
      </c>
      <c r="Q145" s="34" t="str">
        <f>IF($D145="","",(IF($C145="","",IF(ISNA(SUMIF('12'!$CA:$CA,$C145,'12'!$CB:$CB)),0,SUMIF('12'!$CA:$CA,$C145,'12'!$CB:$CB)))-IF($D145="","",IF(ISNA(SUMIF('12'!$B:$B,$D145,'12'!$L:$L)),0,SUMIF('12'!$B:$B,$D145,'12'!$L:$L)))))</f>
        <v/>
      </c>
      <c r="R145" s="34" t="str">
        <f>IF($D145="","",(IF($C145="","",IF(ISNA(SUMIF('13'!$CA:$CA,$C145,'13'!$CB:$CB)),0,SUMIF('13'!$CA:$CA,$C145,'13'!$CB:$CB)))-IF($D145="","",IF(ISNA(SUMIF('13'!$B:$B,$D145,'13'!$L:$L)),0,SUMIF('13'!$B:$B,$D145,'13'!$L:$L)))))</f>
        <v/>
      </c>
      <c r="S145" s="34" t="str">
        <f>IF($D145="","",(IF($C145="","",IF(ISNA(SUMIF('14'!$CA:$CA,$C145,'14'!$CB:$CB)),0,SUMIF('14'!$CA:$CA,$C145,'14'!$CB:$CB)))-IF($D145="","",IF(ISNA(SUMIF('14'!$B:$B,$D145,'14'!$L:$L)),0,SUMIF('14'!$B:$B,$D145,'14'!$L:$L)))))</f>
        <v/>
      </c>
      <c r="T145" s="34" t="str">
        <f>IF($D145="","",(IF($C145="","",IF(ISNA(SUMIF('15'!$CA:$CA,$C145,'15'!$CB:$CB)),0,SUMIF('15'!$CA:$CA,$C145,'15'!$CB:$CB)))-IF($D145="","",IF(ISNA(SUMIF('15'!$B:$B,$D145,'15'!$L:$L)),0,SUMIF('15'!$B:$B,$D145,'15'!$L:$L)))))</f>
        <v/>
      </c>
      <c r="U145" s="34" t="str">
        <f>IF($D145="","",(IF($C145="","",IF(ISNA(SUMIF('16'!$CA:$CA,$C145,'16'!$CB:$CB)),0,SUMIF('16'!$CA:$CA,$C145,'16'!$CB:$CB)))-IF($D145="","",IF(ISNA(SUMIF('16'!$B:$B,$D145,'16'!$L:$L)),0,SUMIF('16'!$B:$B,$D145,'16'!$L:$L)))))</f>
        <v/>
      </c>
      <c r="V145" s="34" t="str">
        <f>IF($D145="","",(IF($C145="","",IF(ISNA(SUMIF('17'!$CA:$CA,$C145,'17'!$CB:$CB)),0,SUMIF('17'!$CA:$CA,$C145,'17'!$CB:$CB)))-IF($D145="","",IF(ISNA(SUMIF('17'!$B:$B,$D145,'17'!$L:$L)),0,SUMIF('17'!$B:$B,$D145,'17'!$L:$L)))))</f>
        <v/>
      </c>
      <c r="W145" s="34" t="str">
        <f>IF($D145="","",(IF($C145="","",IF(ISNA(SUMIF('18'!$CA:$CA,$C145,'18'!$CB:$CB)),0,SUMIF('18'!$CA:$CA,$C145,'18'!$CB:$CB)))-IF($D145="","",IF(ISNA(SUMIF('18'!$B:$B,$D145,'18'!$L:$L)),0,SUMIF('18'!$B:$B,$D145,'18'!$L:$L)))))</f>
        <v/>
      </c>
      <c r="X145" s="34" t="str">
        <f>IF($D145="","",(IF($C145="","",IF(ISNA(SUMIF('19'!$CA:$CA,$C145,'19'!$CB:$CB)),0,SUMIF('19'!$CA:$CA,$C145,'19'!$CB:$CB)))-IF($D145="","",IF(ISNA(SUMIF('19'!$B:$B,$D145,'19'!$L:$L)),0,SUMIF('19'!$B:$B,$D145,'19'!$L:$L)))))</f>
        <v/>
      </c>
      <c r="Y145" s="34" t="str">
        <f>IF($D145="","",(IF($C145="","",IF(ISNA(SUMIF('20'!$CA:$CA,$C145,'20'!$CB:$CB)),0,SUMIF('20'!$CA:$CA,$C145,'20'!$CB:$CB)))-IF($D145="","",IF(ISNA(SUMIF('20'!$B:$B,$D145,'20'!$L:$L)),0,SUMIF('20'!$B:$B,$D145,'20'!$L:$L)))))</f>
        <v/>
      </c>
      <c r="Z145" s="34" t="str">
        <f>IF($D145="","",(IF($C145="","",IF(ISNA(SUMIF('21'!$CA:$CA,$C145,'21'!$CB:$CB)),0,SUMIF('21'!$CA:$CA,$C145,'21'!$CB:$CB)))-IF($D145="","",IF(ISNA(SUMIF('21'!$B:$B,$D145,'21'!$L:$L)),0,SUMIF('21'!$B:$B,$D145,'21'!$L:$L)))))</f>
        <v/>
      </c>
      <c r="AA145" s="34" t="str">
        <f>IF($D145="","",(IF($C145="","",IF(ISNA(SUMIF('22'!$CA:$CA,$C145,'22'!$CB:$CB)),0,SUMIF('22'!$CA:$CA,$C145,'22'!$CB:$CB)))-IF($D145="","",IF(ISNA(SUMIF('22'!$B:$B,$D145,'22'!$L:$L)),0,SUMIF('22'!$B:$B,$D145,'22'!$L:$L)))))</f>
        <v/>
      </c>
      <c r="AB145" s="34" t="str">
        <f>IF($D145="","",(IF($C145="","",IF(ISNA(SUMIF('23'!$CA:$CA,$C145,'23'!$CB:$CB)),0,SUMIF('23'!$CA:$CA,$C145,'23'!$CB:$CB)))-IF($D145="","",IF(ISNA(SUMIF('23'!$B:$B,$D145,'23'!$L:$L)),0,SUMIF('23'!$B:$B,$D145,'23'!$L:$L)))))</f>
        <v/>
      </c>
      <c r="AC145" s="34" t="str">
        <f>IF($D145="","",(IF($C145="","",IF(ISNA(SUMIF('24'!$CA:$CA,$C145,'24'!$CB:$CB)),0,SUMIF('24'!$CA:$CA,$C145,'24'!$CB:$CB)))-IF($D145="","",IF(ISNA(SUMIF('24'!$B:$B,$D145,'24'!$L:$L)),0,SUMIF('24'!$B:$B,$D145,'24'!$L:$L)))))</f>
        <v/>
      </c>
      <c r="AD145" s="34" t="str">
        <f>IF($D145="","",(IF($C145="","",IF(ISNA(SUMIF('25'!$CA:$CA,$C145,'25'!$CB:$CB)),0,SUMIF('25'!$CA:$CA,$C145,'25'!$CB:$CB)))-IF($D145="","",IF(ISNA(SUMIF('25'!$B:$B,$D145,'25'!$L:$L)),0,SUMIF('25'!$B:$B,$D145,'25'!$L:$L)))))</f>
        <v/>
      </c>
      <c r="AE145" s="34" t="str">
        <f>IF($D145="","",(IF($C145="","",IF(ISNA(SUMIF('26'!$CA:$CA,$C145,'26'!$CB:$CB)),0,SUMIF('26'!$CA:$CA,$C145,'26'!$CB:$CB)))-IF($D145="","",IF(ISNA(SUMIF('26'!$B:$B,$D145,'26'!$L:$L)),0,SUMIF('26'!$B:$B,$D145,'26'!$L:$L)))))</f>
        <v/>
      </c>
      <c r="AF145" s="34" t="str">
        <f>IF($D145="","",(IF($C145="","",IF(ISNA(SUMIF('27'!$CA:$CA,$C145,'27'!$CB:$CB)),0,SUMIF('27'!$CA:$CA,$C145,'27'!$CB:$CB)))-IF($D145="","",IF(ISNA(SUMIF('27'!$B:$B,$D145,'27'!$L:$L)),0,SUMIF('27'!$B:$B,$D145,'27'!$L:$L)))))</f>
        <v/>
      </c>
      <c r="AG145" s="34" t="str">
        <f>IF($D145="","",(IF($C145="","",IF(ISNA(SUMIF('28'!$CA:$CA,$C145,'28'!$CB:$CB)),0,SUMIF('28'!$CA:$CA,$C145,'28'!$CB:$CB)))-IF($D145="","",IF(ISNA(SUMIF('28'!$B:$B,$D145,'28'!$L:$L)),0,SUMIF('28'!$B:$B,$D145,'28'!$L:$L)))))</f>
        <v/>
      </c>
      <c r="AH145" s="34" t="str">
        <f>IF($D145="","",(IF($C145="","",IF(ISNA(SUMIF('29'!$CA:$CA,$C145,'29'!$CB:$CB)),0,SUMIF('29'!$CA:$CA,$C145,'29'!$CB:$CB)))-IF($D145="","",IF(ISNA(SUMIF('29'!$B:$B,$D145,'29'!$L:$L)),0,SUMIF('29'!$B:$B,$D145,'29'!$L:$L)))))</f>
        <v/>
      </c>
      <c r="AI145" s="34" t="str">
        <f>IF($D145="","",(IF($C145="","",IF(ISNA(SUMIF('30'!$CA:$CA,$C145,'30'!$CB:$CB)),0,SUMIF('30'!$CA:$CA,$C145,'30'!$CB:$CB)))-IF($D145="","",IF(ISNA(SUMIF('30'!$B:$B,$D145,'30'!$L:$L)),0,SUMIF('30'!$B:$B,$D145,'30'!$L:$L)))))</f>
        <v/>
      </c>
      <c r="AJ145" s="34" t="str">
        <f>IF($D145="","",(IF($C145="","",IF(ISNA(SUMIF('31'!$CA:$CA,$C145,'31'!$CB:$CB)),0,SUMIF('31'!$CA:$CA,$C145,'31'!$CB:$CB)))-IF($D145="","",IF(ISNA(SUMIF('31'!$B:$B,$D145,'31'!$L:$L)),0,SUMIF('31'!$B:$B,$D145,'31'!$L:$L)))))</f>
        <v/>
      </c>
      <c r="AK145" s="35" t="str">
        <f t="shared" si="8"/>
        <v/>
      </c>
      <c r="AL145" s="31" t="str">
        <f t="shared" si="9"/>
        <v/>
      </c>
    </row>
    <row r="146" spans="1:38" ht="18" hidden="1" x14ac:dyDescent="0.25">
      <c r="A146" s="19">
        <v>34</v>
      </c>
      <c r="C146" s="39" t="str">
        <f>IF(D146="","",VLOOKUP('CUADRO GENERADO'!D146,'BASE DATOS CONDUCTORES'!B:C,2,FALSE))</f>
        <v/>
      </c>
      <c r="D146" s="28" t="str">
        <f>IFERROR(VLOOKUP(A146,'BASE DATOS CONDUCTORES'!$Y$4:$AB$403,4,FALSE),"")</f>
        <v/>
      </c>
      <c r="E146" s="34" t="str">
        <f>IF(ISNA(VLOOKUP(D146,SALDOS!C:D,2,FALSE)),"",VLOOKUP(D146,SALDOS!C:D,2,FALSE))</f>
        <v/>
      </c>
      <c r="F146" s="34" t="str">
        <f>IF($D146="","",(IF($C146="","",IF(ISNA(SUMIF('1'!$CA:$CA,$C146,'1'!$CB:$CB)),0,SUMIF('1'!$CA:$CA,$C146,'1'!$CB:$CB)))-IF($D146="","",IF(ISNA(SUMIF('1'!$B:$B,$D146,'1'!$L:$L)),0,SUMIF('1'!$B:$B,$D146,'1'!$L:$L)))))</f>
        <v/>
      </c>
      <c r="G146" s="34" t="str">
        <f>IF($D146="","",(IF($C146="","",IF(ISNA(SUMIF('2'!$CA:$CA,$C146,'2'!$CB:$CB)),0,SUMIF('2'!$CA:$CA,$C146,'2'!$CB:$CB)))-IF($D146="","",IF(ISNA(SUMIF('2'!$B:$B,$D146,'2'!$L:$L)),0,SUMIF('2'!$B:$B,$D146,'2'!$L:$L)))))</f>
        <v/>
      </c>
      <c r="H146" s="34" t="str">
        <f>IF($D146="","",(IF($C146="","",IF(ISNA(SUMIF('3'!$CA:$CA,$C146,'3'!$CB:$CB)),0,SUMIF('3'!$CA:$CA,$C146,'3'!$CB:$CB)))-IF($D146="","",IF(ISNA(SUMIF('3'!$B:$B,$D146,'3'!$L:$L)),0,SUMIF('3'!$B:$B,$D146,'3'!$L:$L)))))</f>
        <v/>
      </c>
      <c r="I146" s="34" t="str">
        <f>IF($D146="","",(IF($C146="","",IF(ISNA(SUMIF('4'!$CA:$CA,$C146,'4'!$CB:$CB)),0,SUMIF('4'!$CA:$CA,$C146,'4'!$CB:$CB)))-IF($D146="","",IF(ISNA(SUMIF('4'!$B:$B,$D146,'4'!$L:$L)),0,SUMIF('4'!$B:$B,$D146,'4'!$L:$L)))))</f>
        <v/>
      </c>
      <c r="J146" s="34" t="str">
        <f>IF($D146="","",(IF($C146="","",IF(ISNA(SUMIF('5'!$CA:$CA,$C146,'5'!$CB:$CB)),0,SUMIF('5'!$CA:$CA,$C146,'5'!$CB:$CB)))-IF($D146="","",IF(ISNA(SUMIF('5'!$B:$B,$D146,'5'!$L:$L)),0,SUMIF('5'!$B:$B,$D146,'5'!$L:$L)))))</f>
        <v/>
      </c>
      <c r="K146" s="34" t="str">
        <f>IF($D146="","",(IF($C146="","",IF(ISNA(SUMIF('6'!$CA:$CA,$C146,'6'!$CB:$CB)),0,SUMIF('6'!$CA:$CA,$C146,'6'!$CB:$CB)))-IF($D146="","",IF(ISNA(SUMIF('6'!$B:$B,$D146,'6'!$L:$L)),0,SUMIF('6'!$B:$B,$D146,'6'!$L:$L)))))</f>
        <v/>
      </c>
      <c r="L146" s="34" t="str">
        <f>IF($D146="","",(IF($C146="","",IF(ISNA(SUMIF('7'!$CA:$CA,$C146,'7'!$CB:$CB)),0,SUMIF('7'!$CA:$CA,$C146,'7'!$CB:$CB)))-IF($D146="","",IF(ISNA(SUMIF('7'!$B:$B,$D146,'7'!$L:$L)),0,SUMIF('7'!$B:$B,$D146,'7'!$L:$L)))))</f>
        <v/>
      </c>
      <c r="M146" s="34" t="str">
        <f>IF($D146="","",(IF($C146="","",IF(ISNA(SUMIF('8'!$CA:$CA,$C146,'8'!$CB:$CB)),0,SUMIF('8'!$CA:$CA,$C146,'8'!$CB:$CB)))-IF($D146="","",IF(ISNA(SUMIF('8'!$B:$B,$D146,'8'!$L:$L)),0,SUMIF('8'!$B:$B,$D146,'8'!$L:$L)))))</f>
        <v/>
      </c>
      <c r="N146" s="34" t="str">
        <f>IF($D146="","",(IF($C146="","",IF(ISNA(SUMIF('9'!$CA:$CA,$C146,'9'!$CB:$CB)),0,SUMIF('9'!$CA:$CA,$C146,'9'!$CB:$CB)))-IF($D146="","",IF(ISNA(SUMIF('9'!$B:$B,$D146,'9'!$L:$L)),0,SUMIF('9'!$B:$B,$D146,'9'!$L:$L)))))</f>
        <v/>
      </c>
      <c r="O146" s="34" t="str">
        <f>IF($D146="","",(IF($C146="","",IF(ISNA(SUMIF('10'!$CA:$CA,$C146,'10'!$CB:$CB)),0,SUMIF('10'!$CA:$CA,$C146,'10'!$CB:$CB)))-IF($D146="","",IF(ISNA(SUMIF('10'!$B:$B,$D146,'10'!$L:$L)),0,SUMIF('10'!$B:$B,$D146,'10'!$L:$L)))))</f>
        <v/>
      </c>
      <c r="P146" s="34" t="str">
        <f>IF($D146="","",(IF($C146="","",IF(ISNA(SUMIF('11'!$CA:$CA,$C146,'11'!$CB:$CB)),0,SUMIF('11'!$CA:$CA,$C146,'11'!$CB:$CB)))-IF($D146="","",IF(ISNA(SUMIF('11'!$B:$B,$D146,'11'!$L:$L)),0,SUMIF('11'!$B:$B,$D146,'11'!$L:$L)))))</f>
        <v/>
      </c>
      <c r="Q146" s="34" t="str">
        <f>IF($D146="","",(IF($C146="","",IF(ISNA(SUMIF('12'!$CA:$CA,$C146,'12'!$CB:$CB)),0,SUMIF('12'!$CA:$CA,$C146,'12'!$CB:$CB)))-IF($D146="","",IF(ISNA(SUMIF('12'!$B:$B,$D146,'12'!$L:$L)),0,SUMIF('12'!$B:$B,$D146,'12'!$L:$L)))))</f>
        <v/>
      </c>
      <c r="R146" s="34" t="str">
        <f>IF($D146="","",(IF($C146="","",IF(ISNA(SUMIF('13'!$CA:$CA,$C146,'13'!$CB:$CB)),0,SUMIF('13'!$CA:$CA,$C146,'13'!$CB:$CB)))-IF($D146="","",IF(ISNA(SUMIF('13'!$B:$B,$D146,'13'!$L:$L)),0,SUMIF('13'!$B:$B,$D146,'13'!$L:$L)))))</f>
        <v/>
      </c>
      <c r="S146" s="34" t="str">
        <f>IF($D146="","",(IF($C146="","",IF(ISNA(SUMIF('14'!$CA:$CA,$C146,'14'!$CB:$CB)),0,SUMIF('14'!$CA:$CA,$C146,'14'!$CB:$CB)))-IF($D146="","",IF(ISNA(SUMIF('14'!$B:$B,$D146,'14'!$L:$L)),0,SUMIF('14'!$B:$B,$D146,'14'!$L:$L)))))</f>
        <v/>
      </c>
      <c r="T146" s="34" t="str">
        <f>IF($D146="","",(IF($C146="","",IF(ISNA(SUMIF('15'!$CA:$CA,$C146,'15'!$CB:$CB)),0,SUMIF('15'!$CA:$CA,$C146,'15'!$CB:$CB)))-IF($D146="","",IF(ISNA(SUMIF('15'!$B:$B,$D146,'15'!$L:$L)),0,SUMIF('15'!$B:$B,$D146,'15'!$L:$L)))))</f>
        <v/>
      </c>
      <c r="U146" s="34" t="str">
        <f>IF($D146="","",(IF($C146="","",IF(ISNA(SUMIF('16'!$CA:$CA,$C146,'16'!$CB:$CB)),0,SUMIF('16'!$CA:$CA,$C146,'16'!$CB:$CB)))-IF($D146="","",IF(ISNA(SUMIF('16'!$B:$B,$D146,'16'!$L:$L)),0,SUMIF('16'!$B:$B,$D146,'16'!$L:$L)))))</f>
        <v/>
      </c>
      <c r="V146" s="34" t="str">
        <f>IF($D146="","",(IF($C146="","",IF(ISNA(SUMIF('17'!$CA:$CA,$C146,'17'!$CB:$CB)),0,SUMIF('17'!$CA:$CA,$C146,'17'!$CB:$CB)))-IF($D146="","",IF(ISNA(SUMIF('17'!$B:$B,$D146,'17'!$L:$L)),0,SUMIF('17'!$B:$B,$D146,'17'!$L:$L)))))</f>
        <v/>
      </c>
      <c r="W146" s="34" t="str">
        <f>IF($D146="","",(IF($C146="","",IF(ISNA(SUMIF('18'!$CA:$CA,$C146,'18'!$CB:$CB)),0,SUMIF('18'!$CA:$CA,$C146,'18'!$CB:$CB)))-IF($D146="","",IF(ISNA(SUMIF('18'!$B:$B,$D146,'18'!$L:$L)),0,SUMIF('18'!$B:$B,$D146,'18'!$L:$L)))))</f>
        <v/>
      </c>
      <c r="X146" s="34" t="str">
        <f>IF($D146="","",(IF($C146="","",IF(ISNA(SUMIF('19'!$CA:$CA,$C146,'19'!$CB:$CB)),0,SUMIF('19'!$CA:$CA,$C146,'19'!$CB:$CB)))-IF($D146="","",IF(ISNA(SUMIF('19'!$B:$B,$D146,'19'!$L:$L)),0,SUMIF('19'!$B:$B,$D146,'19'!$L:$L)))))</f>
        <v/>
      </c>
      <c r="Y146" s="34" t="str">
        <f>IF($D146="","",(IF($C146="","",IF(ISNA(SUMIF('20'!$CA:$CA,$C146,'20'!$CB:$CB)),0,SUMIF('20'!$CA:$CA,$C146,'20'!$CB:$CB)))-IF($D146="","",IF(ISNA(SUMIF('20'!$B:$B,$D146,'20'!$L:$L)),0,SUMIF('20'!$B:$B,$D146,'20'!$L:$L)))))</f>
        <v/>
      </c>
      <c r="Z146" s="34" t="str">
        <f>IF($D146="","",(IF($C146="","",IF(ISNA(SUMIF('21'!$CA:$CA,$C146,'21'!$CB:$CB)),0,SUMIF('21'!$CA:$CA,$C146,'21'!$CB:$CB)))-IF($D146="","",IF(ISNA(SUMIF('21'!$B:$B,$D146,'21'!$L:$L)),0,SUMIF('21'!$B:$B,$D146,'21'!$L:$L)))))</f>
        <v/>
      </c>
      <c r="AA146" s="34" t="str">
        <f>IF($D146="","",(IF($C146="","",IF(ISNA(SUMIF('22'!$CA:$CA,$C146,'22'!$CB:$CB)),0,SUMIF('22'!$CA:$CA,$C146,'22'!$CB:$CB)))-IF($D146="","",IF(ISNA(SUMIF('22'!$B:$B,$D146,'22'!$L:$L)),0,SUMIF('22'!$B:$B,$D146,'22'!$L:$L)))))</f>
        <v/>
      </c>
      <c r="AB146" s="34" t="str">
        <f>IF($D146="","",(IF($C146="","",IF(ISNA(SUMIF('23'!$CA:$CA,$C146,'23'!$CB:$CB)),0,SUMIF('23'!$CA:$CA,$C146,'23'!$CB:$CB)))-IF($D146="","",IF(ISNA(SUMIF('23'!$B:$B,$D146,'23'!$L:$L)),0,SUMIF('23'!$B:$B,$D146,'23'!$L:$L)))))</f>
        <v/>
      </c>
      <c r="AC146" s="34" t="str">
        <f>IF($D146="","",(IF($C146="","",IF(ISNA(SUMIF('24'!$CA:$CA,$C146,'24'!$CB:$CB)),0,SUMIF('24'!$CA:$CA,$C146,'24'!$CB:$CB)))-IF($D146="","",IF(ISNA(SUMIF('24'!$B:$B,$D146,'24'!$L:$L)),0,SUMIF('24'!$B:$B,$D146,'24'!$L:$L)))))</f>
        <v/>
      </c>
      <c r="AD146" s="34" t="str">
        <f>IF($D146="","",(IF($C146="","",IF(ISNA(SUMIF('25'!$CA:$CA,$C146,'25'!$CB:$CB)),0,SUMIF('25'!$CA:$CA,$C146,'25'!$CB:$CB)))-IF($D146="","",IF(ISNA(SUMIF('25'!$B:$B,$D146,'25'!$L:$L)),0,SUMIF('25'!$B:$B,$D146,'25'!$L:$L)))))</f>
        <v/>
      </c>
      <c r="AE146" s="34" t="str">
        <f>IF($D146="","",(IF($C146="","",IF(ISNA(SUMIF('26'!$CA:$CA,$C146,'26'!$CB:$CB)),0,SUMIF('26'!$CA:$CA,$C146,'26'!$CB:$CB)))-IF($D146="","",IF(ISNA(SUMIF('26'!$B:$B,$D146,'26'!$L:$L)),0,SUMIF('26'!$B:$B,$D146,'26'!$L:$L)))))</f>
        <v/>
      </c>
      <c r="AF146" s="34" t="str">
        <f>IF($D146="","",(IF($C146="","",IF(ISNA(SUMIF('27'!$CA:$CA,$C146,'27'!$CB:$CB)),0,SUMIF('27'!$CA:$CA,$C146,'27'!$CB:$CB)))-IF($D146="","",IF(ISNA(SUMIF('27'!$B:$B,$D146,'27'!$L:$L)),0,SUMIF('27'!$B:$B,$D146,'27'!$L:$L)))))</f>
        <v/>
      </c>
      <c r="AG146" s="34" t="str">
        <f>IF($D146="","",(IF($C146="","",IF(ISNA(SUMIF('28'!$CA:$CA,$C146,'28'!$CB:$CB)),0,SUMIF('28'!$CA:$CA,$C146,'28'!$CB:$CB)))-IF($D146="","",IF(ISNA(SUMIF('28'!$B:$B,$D146,'28'!$L:$L)),0,SUMIF('28'!$B:$B,$D146,'28'!$L:$L)))))</f>
        <v/>
      </c>
      <c r="AH146" s="34" t="str">
        <f>IF($D146="","",(IF($C146="","",IF(ISNA(SUMIF('29'!$CA:$CA,$C146,'29'!$CB:$CB)),0,SUMIF('29'!$CA:$CA,$C146,'29'!$CB:$CB)))-IF($D146="","",IF(ISNA(SUMIF('29'!$B:$B,$D146,'29'!$L:$L)),0,SUMIF('29'!$B:$B,$D146,'29'!$L:$L)))))</f>
        <v/>
      </c>
      <c r="AI146" s="34" t="str">
        <f>IF($D146="","",(IF($C146="","",IF(ISNA(SUMIF('30'!$CA:$CA,$C146,'30'!$CB:$CB)),0,SUMIF('30'!$CA:$CA,$C146,'30'!$CB:$CB)))-IF($D146="","",IF(ISNA(SUMIF('30'!$B:$B,$D146,'30'!$L:$L)),0,SUMIF('30'!$B:$B,$D146,'30'!$L:$L)))))</f>
        <v/>
      </c>
      <c r="AJ146" s="34" t="str">
        <f>IF($D146="","",(IF($C146="","",IF(ISNA(SUMIF('31'!$CA:$CA,$C146,'31'!$CB:$CB)),0,SUMIF('31'!$CA:$CA,$C146,'31'!$CB:$CB)))-IF($D146="","",IF(ISNA(SUMIF('31'!$B:$B,$D146,'31'!$L:$L)),0,SUMIF('31'!$B:$B,$D146,'31'!$L:$L)))))</f>
        <v/>
      </c>
      <c r="AK146" s="35" t="str">
        <f t="shared" si="8"/>
        <v/>
      </c>
      <c r="AL146" s="31" t="str">
        <f t="shared" si="9"/>
        <v/>
      </c>
    </row>
    <row r="147" spans="1:38" ht="18" hidden="1" x14ac:dyDescent="0.25">
      <c r="A147" s="19">
        <v>35</v>
      </c>
      <c r="C147" s="39" t="str">
        <f>IF(D147="","",VLOOKUP('CUADRO GENERADO'!D147,'BASE DATOS CONDUCTORES'!B:C,2,FALSE))</f>
        <v/>
      </c>
      <c r="D147" s="28" t="str">
        <f>IFERROR(VLOOKUP(A147,'BASE DATOS CONDUCTORES'!$Y$4:$AB$403,4,FALSE),"")</f>
        <v/>
      </c>
      <c r="E147" s="34" t="str">
        <f>IF(ISNA(VLOOKUP(D147,SALDOS!C:D,2,FALSE)),"",VLOOKUP(D147,SALDOS!C:D,2,FALSE))</f>
        <v/>
      </c>
      <c r="F147" s="34" t="str">
        <f>IF($D147="","",(IF($C147="","",IF(ISNA(SUMIF('1'!$CA:$CA,$C147,'1'!$CB:$CB)),0,SUMIF('1'!$CA:$CA,$C147,'1'!$CB:$CB)))-IF($D147="","",IF(ISNA(SUMIF('1'!$B:$B,$D147,'1'!$L:$L)),0,SUMIF('1'!$B:$B,$D147,'1'!$L:$L)))))</f>
        <v/>
      </c>
      <c r="G147" s="34" t="str">
        <f>IF($D147="","",(IF($C147="","",IF(ISNA(SUMIF('2'!$CA:$CA,$C147,'2'!$CB:$CB)),0,SUMIF('2'!$CA:$CA,$C147,'2'!$CB:$CB)))-IF($D147="","",IF(ISNA(SUMIF('2'!$B:$B,$D147,'2'!$L:$L)),0,SUMIF('2'!$B:$B,$D147,'2'!$L:$L)))))</f>
        <v/>
      </c>
      <c r="H147" s="34" t="str">
        <f>IF($D147="","",(IF($C147="","",IF(ISNA(SUMIF('3'!$CA:$CA,$C147,'3'!$CB:$CB)),0,SUMIF('3'!$CA:$CA,$C147,'3'!$CB:$CB)))-IF($D147="","",IF(ISNA(SUMIF('3'!$B:$B,$D147,'3'!$L:$L)),0,SUMIF('3'!$B:$B,$D147,'3'!$L:$L)))))</f>
        <v/>
      </c>
      <c r="I147" s="34" t="str">
        <f>IF($D147="","",(IF($C147="","",IF(ISNA(SUMIF('4'!$CA:$CA,$C147,'4'!$CB:$CB)),0,SUMIF('4'!$CA:$CA,$C147,'4'!$CB:$CB)))-IF($D147="","",IF(ISNA(SUMIF('4'!$B:$B,$D147,'4'!$L:$L)),0,SUMIF('4'!$B:$B,$D147,'4'!$L:$L)))))</f>
        <v/>
      </c>
      <c r="J147" s="34" t="str">
        <f>IF($D147="","",(IF($C147="","",IF(ISNA(SUMIF('5'!$CA:$CA,$C147,'5'!$CB:$CB)),0,SUMIF('5'!$CA:$CA,$C147,'5'!$CB:$CB)))-IF($D147="","",IF(ISNA(SUMIF('5'!$B:$B,$D147,'5'!$L:$L)),0,SUMIF('5'!$B:$B,$D147,'5'!$L:$L)))))</f>
        <v/>
      </c>
      <c r="K147" s="34" t="str">
        <f>IF($D147="","",(IF($C147="","",IF(ISNA(SUMIF('6'!$CA:$CA,$C147,'6'!$CB:$CB)),0,SUMIF('6'!$CA:$CA,$C147,'6'!$CB:$CB)))-IF($D147="","",IF(ISNA(SUMIF('6'!$B:$B,$D147,'6'!$L:$L)),0,SUMIF('6'!$B:$B,$D147,'6'!$L:$L)))))</f>
        <v/>
      </c>
      <c r="L147" s="34" t="str">
        <f>IF($D147="","",(IF($C147="","",IF(ISNA(SUMIF('7'!$CA:$CA,$C147,'7'!$CB:$CB)),0,SUMIF('7'!$CA:$CA,$C147,'7'!$CB:$CB)))-IF($D147="","",IF(ISNA(SUMIF('7'!$B:$B,$D147,'7'!$L:$L)),0,SUMIF('7'!$B:$B,$D147,'7'!$L:$L)))))</f>
        <v/>
      </c>
      <c r="M147" s="34" t="str">
        <f>IF($D147="","",(IF($C147="","",IF(ISNA(SUMIF('8'!$CA:$CA,$C147,'8'!$CB:$CB)),0,SUMIF('8'!$CA:$CA,$C147,'8'!$CB:$CB)))-IF($D147="","",IF(ISNA(SUMIF('8'!$B:$B,$D147,'8'!$L:$L)),0,SUMIF('8'!$B:$B,$D147,'8'!$L:$L)))))</f>
        <v/>
      </c>
      <c r="N147" s="34" t="str">
        <f>IF($D147="","",(IF($C147="","",IF(ISNA(SUMIF('9'!$CA:$CA,$C147,'9'!$CB:$CB)),0,SUMIF('9'!$CA:$CA,$C147,'9'!$CB:$CB)))-IF($D147="","",IF(ISNA(SUMIF('9'!$B:$B,$D147,'9'!$L:$L)),0,SUMIF('9'!$B:$B,$D147,'9'!$L:$L)))))</f>
        <v/>
      </c>
      <c r="O147" s="34" t="str">
        <f>IF($D147="","",(IF($C147="","",IF(ISNA(SUMIF('10'!$CA:$CA,$C147,'10'!$CB:$CB)),0,SUMIF('10'!$CA:$CA,$C147,'10'!$CB:$CB)))-IF($D147="","",IF(ISNA(SUMIF('10'!$B:$B,$D147,'10'!$L:$L)),0,SUMIF('10'!$B:$B,$D147,'10'!$L:$L)))))</f>
        <v/>
      </c>
      <c r="P147" s="34" t="str">
        <f>IF($D147="","",(IF($C147="","",IF(ISNA(SUMIF('11'!$CA:$CA,$C147,'11'!$CB:$CB)),0,SUMIF('11'!$CA:$CA,$C147,'11'!$CB:$CB)))-IF($D147="","",IF(ISNA(SUMIF('11'!$B:$B,$D147,'11'!$L:$L)),0,SUMIF('11'!$B:$B,$D147,'11'!$L:$L)))))</f>
        <v/>
      </c>
      <c r="Q147" s="34" t="str">
        <f>IF($D147="","",(IF($C147="","",IF(ISNA(SUMIF('12'!$CA:$CA,$C147,'12'!$CB:$CB)),0,SUMIF('12'!$CA:$CA,$C147,'12'!$CB:$CB)))-IF($D147="","",IF(ISNA(SUMIF('12'!$B:$B,$D147,'12'!$L:$L)),0,SUMIF('12'!$B:$B,$D147,'12'!$L:$L)))))</f>
        <v/>
      </c>
      <c r="R147" s="34" t="str">
        <f>IF($D147="","",(IF($C147="","",IF(ISNA(SUMIF('13'!$CA:$CA,$C147,'13'!$CB:$CB)),0,SUMIF('13'!$CA:$CA,$C147,'13'!$CB:$CB)))-IF($D147="","",IF(ISNA(SUMIF('13'!$B:$B,$D147,'13'!$L:$L)),0,SUMIF('13'!$B:$B,$D147,'13'!$L:$L)))))</f>
        <v/>
      </c>
      <c r="S147" s="34" t="str">
        <f>IF($D147="","",(IF($C147="","",IF(ISNA(SUMIF('14'!$CA:$CA,$C147,'14'!$CB:$CB)),0,SUMIF('14'!$CA:$CA,$C147,'14'!$CB:$CB)))-IF($D147="","",IF(ISNA(SUMIF('14'!$B:$B,$D147,'14'!$L:$L)),0,SUMIF('14'!$B:$B,$D147,'14'!$L:$L)))))</f>
        <v/>
      </c>
      <c r="T147" s="34" t="str">
        <f>IF($D147="","",(IF($C147="","",IF(ISNA(SUMIF('15'!$CA:$CA,$C147,'15'!$CB:$CB)),0,SUMIF('15'!$CA:$CA,$C147,'15'!$CB:$CB)))-IF($D147="","",IF(ISNA(SUMIF('15'!$B:$B,$D147,'15'!$L:$L)),0,SUMIF('15'!$B:$B,$D147,'15'!$L:$L)))))</f>
        <v/>
      </c>
      <c r="U147" s="34" t="str">
        <f>IF($D147="","",(IF($C147="","",IF(ISNA(SUMIF('16'!$CA:$CA,$C147,'16'!$CB:$CB)),0,SUMIF('16'!$CA:$CA,$C147,'16'!$CB:$CB)))-IF($D147="","",IF(ISNA(SUMIF('16'!$B:$B,$D147,'16'!$L:$L)),0,SUMIF('16'!$B:$B,$D147,'16'!$L:$L)))))</f>
        <v/>
      </c>
      <c r="V147" s="34" t="str">
        <f>IF($D147="","",(IF($C147="","",IF(ISNA(SUMIF('17'!$CA:$CA,$C147,'17'!$CB:$CB)),0,SUMIF('17'!$CA:$CA,$C147,'17'!$CB:$CB)))-IF($D147="","",IF(ISNA(SUMIF('17'!$B:$B,$D147,'17'!$L:$L)),0,SUMIF('17'!$B:$B,$D147,'17'!$L:$L)))))</f>
        <v/>
      </c>
      <c r="W147" s="34" t="str">
        <f>IF($D147="","",(IF($C147="","",IF(ISNA(SUMIF('18'!$CA:$CA,$C147,'18'!$CB:$CB)),0,SUMIF('18'!$CA:$CA,$C147,'18'!$CB:$CB)))-IF($D147="","",IF(ISNA(SUMIF('18'!$B:$B,$D147,'18'!$L:$L)),0,SUMIF('18'!$B:$B,$D147,'18'!$L:$L)))))</f>
        <v/>
      </c>
      <c r="X147" s="34" t="str">
        <f>IF($D147="","",(IF($C147="","",IF(ISNA(SUMIF('19'!$CA:$CA,$C147,'19'!$CB:$CB)),0,SUMIF('19'!$CA:$CA,$C147,'19'!$CB:$CB)))-IF($D147="","",IF(ISNA(SUMIF('19'!$B:$B,$D147,'19'!$L:$L)),0,SUMIF('19'!$B:$B,$D147,'19'!$L:$L)))))</f>
        <v/>
      </c>
      <c r="Y147" s="34" t="str">
        <f>IF($D147="","",(IF($C147="","",IF(ISNA(SUMIF('20'!$CA:$CA,$C147,'20'!$CB:$CB)),0,SUMIF('20'!$CA:$CA,$C147,'20'!$CB:$CB)))-IF($D147="","",IF(ISNA(SUMIF('20'!$B:$B,$D147,'20'!$L:$L)),0,SUMIF('20'!$B:$B,$D147,'20'!$L:$L)))))</f>
        <v/>
      </c>
      <c r="Z147" s="34" t="str">
        <f>IF($D147="","",(IF($C147="","",IF(ISNA(SUMIF('21'!$CA:$CA,$C147,'21'!$CB:$CB)),0,SUMIF('21'!$CA:$CA,$C147,'21'!$CB:$CB)))-IF($D147="","",IF(ISNA(SUMIF('21'!$B:$B,$D147,'21'!$L:$L)),0,SUMIF('21'!$B:$B,$D147,'21'!$L:$L)))))</f>
        <v/>
      </c>
      <c r="AA147" s="34" t="str">
        <f>IF($D147="","",(IF($C147="","",IF(ISNA(SUMIF('22'!$CA:$CA,$C147,'22'!$CB:$CB)),0,SUMIF('22'!$CA:$CA,$C147,'22'!$CB:$CB)))-IF($D147="","",IF(ISNA(SUMIF('22'!$B:$B,$D147,'22'!$L:$L)),0,SUMIF('22'!$B:$B,$D147,'22'!$L:$L)))))</f>
        <v/>
      </c>
      <c r="AB147" s="34" t="str">
        <f>IF($D147="","",(IF($C147="","",IF(ISNA(SUMIF('23'!$CA:$CA,$C147,'23'!$CB:$CB)),0,SUMIF('23'!$CA:$CA,$C147,'23'!$CB:$CB)))-IF($D147="","",IF(ISNA(SUMIF('23'!$B:$B,$D147,'23'!$L:$L)),0,SUMIF('23'!$B:$B,$D147,'23'!$L:$L)))))</f>
        <v/>
      </c>
      <c r="AC147" s="34" t="str">
        <f>IF($D147="","",(IF($C147="","",IF(ISNA(SUMIF('24'!$CA:$CA,$C147,'24'!$CB:$CB)),0,SUMIF('24'!$CA:$CA,$C147,'24'!$CB:$CB)))-IF($D147="","",IF(ISNA(SUMIF('24'!$B:$B,$D147,'24'!$L:$L)),0,SUMIF('24'!$B:$B,$D147,'24'!$L:$L)))))</f>
        <v/>
      </c>
      <c r="AD147" s="34" t="str">
        <f>IF($D147="","",(IF($C147="","",IF(ISNA(SUMIF('25'!$CA:$CA,$C147,'25'!$CB:$CB)),0,SUMIF('25'!$CA:$CA,$C147,'25'!$CB:$CB)))-IF($D147="","",IF(ISNA(SUMIF('25'!$B:$B,$D147,'25'!$L:$L)),0,SUMIF('25'!$B:$B,$D147,'25'!$L:$L)))))</f>
        <v/>
      </c>
      <c r="AE147" s="34" t="str">
        <f>IF($D147="","",(IF($C147="","",IF(ISNA(SUMIF('26'!$CA:$CA,$C147,'26'!$CB:$CB)),0,SUMIF('26'!$CA:$CA,$C147,'26'!$CB:$CB)))-IF($D147="","",IF(ISNA(SUMIF('26'!$B:$B,$D147,'26'!$L:$L)),0,SUMIF('26'!$B:$B,$D147,'26'!$L:$L)))))</f>
        <v/>
      </c>
      <c r="AF147" s="34" t="str">
        <f>IF($D147="","",(IF($C147="","",IF(ISNA(SUMIF('27'!$CA:$CA,$C147,'27'!$CB:$CB)),0,SUMIF('27'!$CA:$CA,$C147,'27'!$CB:$CB)))-IF($D147="","",IF(ISNA(SUMIF('27'!$B:$B,$D147,'27'!$L:$L)),0,SUMIF('27'!$B:$B,$D147,'27'!$L:$L)))))</f>
        <v/>
      </c>
      <c r="AG147" s="34" t="str">
        <f>IF($D147="","",(IF($C147="","",IF(ISNA(SUMIF('28'!$CA:$CA,$C147,'28'!$CB:$CB)),0,SUMIF('28'!$CA:$CA,$C147,'28'!$CB:$CB)))-IF($D147="","",IF(ISNA(SUMIF('28'!$B:$B,$D147,'28'!$L:$L)),0,SUMIF('28'!$B:$B,$D147,'28'!$L:$L)))))</f>
        <v/>
      </c>
      <c r="AH147" s="34" t="str">
        <f>IF($D147="","",(IF($C147="","",IF(ISNA(SUMIF('29'!$CA:$CA,$C147,'29'!$CB:$CB)),0,SUMIF('29'!$CA:$CA,$C147,'29'!$CB:$CB)))-IF($D147="","",IF(ISNA(SUMIF('29'!$B:$B,$D147,'29'!$L:$L)),0,SUMIF('29'!$B:$B,$D147,'29'!$L:$L)))))</f>
        <v/>
      </c>
      <c r="AI147" s="34" t="str">
        <f>IF($D147="","",(IF($C147="","",IF(ISNA(SUMIF('30'!$CA:$CA,$C147,'30'!$CB:$CB)),0,SUMIF('30'!$CA:$CA,$C147,'30'!$CB:$CB)))-IF($D147="","",IF(ISNA(SUMIF('30'!$B:$B,$D147,'30'!$L:$L)),0,SUMIF('30'!$B:$B,$D147,'30'!$L:$L)))))</f>
        <v/>
      </c>
      <c r="AJ147" s="34" t="str">
        <f>IF($D147="","",(IF($C147="","",IF(ISNA(SUMIF('31'!$CA:$CA,$C147,'31'!$CB:$CB)),0,SUMIF('31'!$CA:$CA,$C147,'31'!$CB:$CB)))-IF($D147="","",IF(ISNA(SUMIF('31'!$B:$B,$D147,'31'!$L:$L)),0,SUMIF('31'!$B:$B,$D147,'31'!$L:$L)))))</f>
        <v/>
      </c>
      <c r="AK147" s="35" t="str">
        <f t="shared" si="8"/>
        <v/>
      </c>
      <c r="AL147" s="31" t="str">
        <f t="shared" si="9"/>
        <v/>
      </c>
    </row>
    <row r="148" spans="1:38" ht="18" hidden="1" x14ac:dyDescent="0.25">
      <c r="A148" s="19">
        <v>36</v>
      </c>
      <c r="C148" s="39" t="str">
        <f>IF(D148="","",VLOOKUP('CUADRO GENERADO'!D148,'BASE DATOS CONDUCTORES'!B:C,2,FALSE))</f>
        <v/>
      </c>
      <c r="D148" s="28" t="str">
        <f>IFERROR(VLOOKUP(A148,'BASE DATOS CONDUCTORES'!$Y$4:$AB$403,4,FALSE),"")</f>
        <v/>
      </c>
      <c r="E148" s="34" t="str">
        <f>IF(ISNA(VLOOKUP(D148,SALDOS!C:D,2,FALSE)),"",VLOOKUP(D148,SALDOS!C:D,2,FALSE))</f>
        <v/>
      </c>
      <c r="F148" s="34" t="str">
        <f>IF($D148="","",(IF($C148="","",IF(ISNA(SUMIF('1'!$CA:$CA,$C148,'1'!$CB:$CB)),0,SUMIF('1'!$CA:$CA,$C148,'1'!$CB:$CB)))-IF($D148="","",IF(ISNA(SUMIF('1'!$B:$B,$D148,'1'!$L:$L)),0,SUMIF('1'!$B:$B,$D148,'1'!$L:$L)))))</f>
        <v/>
      </c>
      <c r="G148" s="34" t="str">
        <f>IF($D148="","",(IF($C148="","",IF(ISNA(SUMIF('2'!$CA:$CA,$C148,'2'!$CB:$CB)),0,SUMIF('2'!$CA:$CA,$C148,'2'!$CB:$CB)))-IF($D148="","",IF(ISNA(SUMIF('2'!$B:$B,$D148,'2'!$L:$L)),0,SUMIF('2'!$B:$B,$D148,'2'!$L:$L)))))</f>
        <v/>
      </c>
      <c r="H148" s="34" t="str">
        <f>IF($D148="","",(IF($C148="","",IF(ISNA(SUMIF('3'!$CA:$CA,$C148,'3'!$CB:$CB)),0,SUMIF('3'!$CA:$CA,$C148,'3'!$CB:$CB)))-IF($D148="","",IF(ISNA(SUMIF('3'!$B:$B,$D148,'3'!$L:$L)),0,SUMIF('3'!$B:$B,$D148,'3'!$L:$L)))))</f>
        <v/>
      </c>
      <c r="I148" s="34" t="str">
        <f>IF($D148="","",(IF($C148="","",IF(ISNA(SUMIF('4'!$CA:$CA,$C148,'4'!$CB:$CB)),0,SUMIF('4'!$CA:$CA,$C148,'4'!$CB:$CB)))-IF($D148="","",IF(ISNA(SUMIF('4'!$B:$B,$D148,'4'!$L:$L)),0,SUMIF('4'!$B:$B,$D148,'4'!$L:$L)))))</f>
        <v/>
      </c>
      <c r="J148" s="34" t="str">
        <f>IF($D148="","",(IF($C148="","",IF(ISNA(SUMIF('5'!$CA:$CA,$C148,'5'!$CB:$CB)),0,SUMIF('5'!$CA:$CA,$C148,'5'!$CB:$CB)))-IF($D148="","",IF(ISNA(SUMIF('5'!$B:$B,$D148,'5'!$L:$L)),0,SUMIF('5'!$B:$B,$D148,'5'!$L:$L)))))</f>
        <v/>
      </c>
      <c r="K148" s="34" t="str">
        <f>IF($D148="","",(IF($C148="","",IF(ISNA(SUMIF('6'!$CA:$CA,$C148,'6'!$CB:$CB)),0,SUMIF('6'!$CA:$CA,$C148,'6'!$CB:$CB)))-IF($D148="","",IF(ISNA(SUMIF('6'!$B:$B,$D148,'6'!$L:$L)),0,SUMIF('6'!$B:$B,$D148,'6'!$L:$L)))))</f>
        <v/>
      </c>
      <c r="L148" s="34" t="str">
        <f>IF($D148="","",(IF($C148="","",IF(ISNA(SUMIF('7'!$CA:$CA,$C148,'7'!$CB:$CB)),0,SUMIF('7'!$CA:$CA,$C148,'7'!$CB:$CB)))-IF($D148="","",IF(ISNA(SUMIF('7'!$B:$B,$D148,'7'!$L:$L)),0,SUMIF('7'!$B:$B,$D148,'7'!$L:$L)))))</f>
        <v/>
      </c>
      <c r="M148" s="34" t="str">
        <f>IF($D148="","",(IF($C148="","",IF(ISNA(SUMIF('8'!$CA:$CA,$C148,'8'!$CB:$CB)),0,SUMIF('8'!$CA:$CA,$C148,'8'!$CB:$CB)))-IF($D148="","",IF(ISNA(SUMIF('8'!$B:$B,$D148,'8'!$L:$L)),0,SUMIF('8'!$B:$B,$D148,'8'!$L:$L)))))</f>
        <v/>
      </c>
      <c r="N148" s="34" t="str">
        <f>IF($D148="","",(IF($C148="","",IF(ISNA(SUMIF('9'!$CA:$CA,$C148,'9'!$CB:$CB)),0,SUMIF('9'!$CA:$CA,$C148,'9'!$CB:$CB)))-IF($D148="","",IF(ISNA(SUMIF('9'!$B:$B,$D148,'9'!$L:$L)),0,SUMIF('9'!$B:$B,$D148,'9'!$L:$L)))))</f>
        <v/>
      </c>
      <c r="O148" s="34" t="str">
        <f>IF($D148="","",(IF($C148="","",IF(ISNA(SUMIF('10'!$CA:$CA,$C148,'10'!$CB:$CB)),0,SUMIF('10'!$CA:$CA,$C148,'10'!$CB:$CB)))-IF($D148="","",IF(ISNA(SUMIF('10'!$B:$B,$D148,'10'!$L:$L)),0,SUMIF('10'!$B:$B,$D148,'10'!$L:$L)))))</f>
        <v/>
      </c>
      <c r="P148" s="34" t="str">
        <f>IF($D148="","",(IF($C148="","",IF(ISNA(SUMIF('11'!$CA:$CA,$C148,'11'!$CB:$CB)),0,SUMIF('11'!$CA:$CA,$C148,'11'!$CB:$CB)))-IF($D148="","",IF(ISNA(SUMIF('11'!$B:$B,$D148,'11'!$L:$L)),0,SUMIF('11'!$B:$B,$D148,'11'!$L:$L)))))</f>
        <v/>
      </c>
      <c r="Q148" s="34" t="str">
        <f>IF($D148="","",(IF($C148="","",IF(ISNA(SUMIF('12'!$CA:$CA,$C148,'12'!$CB:$CB)),0,SUMIF('12'!$CA:$CA,$C148,'12'!$CB:$CB)))-IF($D148="","",IF(ISNA(SUMIF('12'!$B:$B,$D148,'12'!$L:$L)),0,SUMIF('12'!$B:$B,$D148,'12'!$L:$L)))))</f>
        <v/>
      </c>
      <c r="R148" s="34" t="str">
        <f>IF($D148="","",(IF($C148="","",IF(ISNA(SUMIF('13'!$CA:$CA,$C148,'13'!$CB:$CB)),0,SUMIF('13'!$CA:$CA,$C148,'13'!$CB:$CB)))-IF($D148="","",IF(ISNA(SUMIF('13'!$B:$B,$D148,'13'!$L:$L)),0,SUMIF('13'!$B:$B,$D148,'13'!$L:$L)))))</f>
        <v/>
      </c>
      <c r="S148" s="34" t="str">
        <f>IF($D148="","",(IF($C148="","",IF(ISNA(SUMIF('14'!$CA:$CA,$C148,'14'!$CB:$CB)),0,SUMIF('14'!$CA:$CA,$C148,'14'!$CB:$CB)))-IF($D148="","",IF(ISNA(SUMIF('14'!$B:$B,$D148,'14'!$L:$L)),0,SUMIF('14'!$B:$B,$D148,'14'!$L:$L)))))</f>
        <v/>
      </c>
      <c r="T148" s="34" t="str">
        <f>IF($D148="","",(IF($C148="","",IF(ISNA(SUMIF('15'!$CA:$CA,$C148,'15'!$CB:$CB)),0,SUMIF('15'!$CA:$CA,$C148,'15'!$CB:$CB)))-IF($D148="","",IF(ISNA(SUMIF('15'!$B:$B,$D148,'15'!$L:$L)),0,SUMIF('15'!$B:$B,$D148,'15'!$L:$L)))))</f>
        <v/>
      </c>
      <c r="U148" s="34" t="str">
        <f>IF($D148="","",(IF($C148="","",IF(ISNA(SUMIF('16'!$CA:$CA,$C148,'16'!$CB:$CB)),0,SUMIF('16'!$CA:$CA,$C148,'16'!$CB:$CB)))-IF($D148="","",IF(ISNA(SUMIF('16'!$B:$B,$D148,'16'!$L:$L)),0,SUMIF('16'!$B:$B,$D148,'16'!$L:$L)))))</f>
        <v/>
      </c>
      <c r="V148" s="34" t="str">
        <f>IF($D148="","",(IF($C148="","",IF(ISNA(SUMIF('17'!$CA:$CA,$C148,'17'!$CB:$CB)),0,SUMIF('17'!$CA:$CA,$C148,'17'!$CB:$CB)))-IF($D148="","",IF(ISNA(SUMIF('17'!$B:$B,$D148,'17'!$L:$L)),0,SUMIF('17'!$B:$B,$D148,'17'!$L:$L)))))</f>
        <v/>
      </c>
      <c r="W148" s="34" t="str">
        <f>IF($D148="","",(IF($C148="","",IF(ISNA(SUMIF('18'!$CA:$CA,$C148,'18'!$CB:$CB)),0,SUMIF('18'!$CA:$CA,$C148,'18'!$CB:$CB)))-IF($D148="","",IF(ISNA(SUMIF('18'!$B:$B,$D148,'18'!$L:$L)),0,SUMIF('18'!$B:$B,$D148,'18'!$L:$L)))))</f>
        <v/>
      </c>
      <c r="X148" s="34" t="str">
        <f>IF($D148="","",(IF($C148="","",IF(ISNA(SUMIF('19'!$CA:$CA,$C148,'19'!$CB:$CB)),0,SUMIF('19'!$CA:$CA,$C148,'19'!$CB:$CB)))-IF($D148="","",IF(ISNA(SUMIF('19'!$B:$B,$D148,'19'!$L:$L)),0,SUMIF('19'!$B:$B,$D148,'19'!$L:$L)))))</f>
        <v/>
      </c>
      <c r="Y148" s="34" t="str">
        <f>IF($D148="","",(IF($C148="","",IF(ISNA(SUMIF('20'!$CA:$CA,$C148,'20'!$CB:$CB)),0,SUMIF('20'!$CA:$CA,$C148,'20'!$CB:$CB)))-IF($D148="","",IF(ISNA(SUMIF('20'!$B:$B,$D148,'20'!$L:$L)),0,SUMIF('20'!$B:$B,$D148,'20'!$L:$L)))))</f>
        <v/>
      </c>
      <c r="Z148" s="34" t="str">
        <f>IF($D148="","",(IF($C148="","",IF(ISNA(SUMIF('21'!$CA:$CA,$C148,'21'!$CB:$CB)),0,SUMIF('21'!$CA:$CA,$C148,'21'!$CB:$CB)))-IF($D148="","",IF(ISNA(SUMIF('21'!$B:$B,$D148,'21'!$L:$L)),0,SUMIF('21'!$B:$B,$D148,'21'!$L:$L)))))</f>
        <v/>
      </c>
      <c r="AA148" s="34" t="str">
        <f>IF($D148="","",(IF($C148="","",IF(ISNA(SUMIF('22'!$CA:$CA,$C148,'22'!$CB:$CB)),0,SUMIF('22'!$CA:$CA,$C148,'22'!$CB:$CB)))-IF($D148="","",IF(ISNA(SUMIF('22'!$B:$B,$D148,'22'!$L:$L)),0,SUMIF('22'!$B:$B,$D148,'22'!$L:$L)))))</f>
        <v/>
      </c>
      <c r="AB148" s="34" t="str">
        <f>IF($D148="","",(IF($C148="","",IF(ISNA(SUMIF('23'!$CA:$CA,$C148,'23'!$CB:$CB)),0,SUMIF('23'!$CA:$CA,$C148,'23'!$CB:$CB)))-IF($D148="","",IF(ISNA(SUMIF('23'!$B:$B,$D148,'23'!$L:$L)),0,SUMIF('23'!$B:$B,$D148,'23'!$L:$L)))))</f>
        <v/>
      </c>
      <c r="AC148" s="34" t="str">
        <f>IF($D148="","",(IF($C148="","",IF(ISNA(SUMIF('24'!$CA:$CA,$C148,'24'!$CB:$CB)),0,SUMIF('24'!$CA:$CA,$C148,'24'!$CB:$CB)))-IF($D148="","",IF(ISNA(SUMIF('24'!$B:$B,$D148,'24'!$L:$L)),0,SUMIF('24'!$B:$B,$D148,'24'!$L:$L)))))</f>
        <v/>
      </c>
      <c r="AD148" s="34" t="str">
        <f>IF($D148="","",(IF($C148="","",IF(ISNA(SUMIF('25'!$CA:$CA,$C148,'25'!$CB:$CB)),0,SUMIF('25'!$CA:$CA,$C148,'25'!$CB:$CB)))-IF($D148="","",IF(ISNA(SUMIF('25'!$B:$B,$D148,'25'!$L:$L)),0,SUMIF('25'!$B:$B,$D148,'25'!$L:$L)))))</f>
        <v/>
      </c>
      <c r="AE148" s="34" t="str">
        <f>IF($D148="","",(IF($C148="","",IF(ISNA(SUMIF('26'!$CA:$CA,$C148,'26'!$CB:$CB)),0,SUMIF('26'!$CA:$CA,$C148,'26'!$CB:$CB)))-IF($D148="","",IF(ISNA(SUMIF('26'!$B:$B,$D148,'26'!$L:$L)),0,SUMIF('26'!$B:$B,$D148,'26'!$L:$L)))))</f>
        <v/>
      </c>
      <c r="AF148" s="34" t="str">
        <f>IF($D148="","",(IF($C148="","",IF(ISNA(SUMIF('27'!$CA:$CA,$C148,'27'!$CB:$CB)),0,SUMIF('27'!$CA:$CA,$C148,'27'!$CB:$CB)))-IF($D148="","",IF(ISNA(SUMIF('27'!$B:$B,$D148,'27'!$L:$L)),0,SUMIF('27'!$B:$B,$D148,'27'!$L:$L)))))</f>
        <v/>
      </c>
      <c r="AG148" s="34" t="str">
        <f>IF($D148="","",(IF($C148="","",IF(ISNA(SUMIF('28'!$CA:$CA,$C148,'28'!$CB:$CB)),0,SUMIF('28'!$CA:$CA,$C148,'28'!$CB:$CB)))-IF($D148="","",IF(ISNA(SUMIF('28'!$B:$B,$D148,'28'!$L:$L)),0,SUMIF('28'!$B:$B,$D148,'28'!$L:$L)))))</f>
        <v/>
      </c>
      <c r="AH148" s="34" t="str">
        <f>IF($D148="","",(IF($C148="","",IF(ISNA(SUMIF('29'!$CA:$CA,$C148,'29'!$CB:$CB)),0,SUMIF('29'!$CA:$CA,$C148,'29'!$CB:$CB)))-IF($D148="","",IF(ISNA(SUMIF('29'!$B:$B,$D148,'29'!$L:$L)),0,SUMIF('29'!$B:$B,$D148,'29'!$L:$L)))))</f>
        <v/>
      </c>
      <c r="AI148" s="34" t="str">
        <f>IF($D148="","",(IF($C148="","",IF(ISNA(SUMIF('30'!$CA:$CA,$C148,'30'!$CB:$CB)),0,SUMIF('30'!$CA:$CA,$C148,'30'!$CB:$CB)))-IF($D148="","",IF(ISNA(SUMIF('30'!$B:$B,$D148,'30'!$L:$L)),0,SUMIF('30'!$B:$B,$D148,'30'!$L:$L)))))</f>
        <v/>
      </c>
      <c r="AJ148" s="34" t="str">
        <f>IF($D148="","",(IF($C148="","",IF(ISNA(SUMIF('31'!$CA:$CA,$C148,'31'!$CB:$CB)),0,SUMIF('31'!$CA:$CA,$C148,'31'!$CB:$CB)))-IF($D148="","",IF(ISNA(SUMIF('31'!$B:$B,$D148,'31'!$L:$L)),0,SUMIF('31'!$B:$B,$D148,'31'!$L:$L)))))</f>
        <v/>
      </c>
      <c r="AK148" s="35" t="str">
        <f t="shared" si="8"/>
        <v/>
      </c>
      <c r="AL148" s="31" t="str">
        <f t="shared" si="9"/>
        <v/>
      </c>
    </row>
    <row r="149" spans="1:38" ht="18" hidden="1" x14ac:dyDescent="0.25">
      <c r="A149" s="19">
        <v>37</v>
      </c>
      <c r="C149" s="39" t="str">
        <f>IF(D149="","",VLOOKUP('CUADRO GENERADO'!D149,'BASE DATOS CONDUCTORES'!B:C,2,FALSE))</f>
        <v/>
      </c>
      <c r="D149" s="28" t="str">
        <f>IFERROR(VLOOKUP(A149,'BASE DATOS CONDUCTORES'!$Y$4:$AB$403,4,FALSE),"")</f>
        <v/>
      </c>
      <c r="E149" s="34" t="str">
        <f>IF(ISNA(VLOOKUP(D149,SALDOS!C:D,2,FALSE)),"",VLOOKUP(D149,SALDOS!C:D,2,FALSE))</f>
        <v/>
      </c>
      <c r="F149" s="34" t="str">
        <f>IF($D149="","",(IF($C149="","",IF(ISNA(SUMIF('1'!$CA:$CA,$C149,'1'!$CB:$CB)),0,SUMIF('1'!$CA:$CA,$C149,'1'!$CB:$CB)))-IF($D149="","",IF(ISNA(SUMIF('1'!$B:$B,$D149,'1'!$L:$L)),0,SUMIF('1'!$B:$B,$D149,'1'!$L:$L)))))</f>
        <v/>
      </c>
      <c r="G149" s="34" t="str">
        <f>IF($D149="","",(IF($C149="","",IF(ISNA(SUMIF('2'!$CA:$CA,$C149,'2'!$CB:$CB)),0,SUMIF('2'!$CA:$CA,$C149,'2'!$CB:$CB)))-IF($D149="","",IF(ISNA(SUMIF('2'!$B:$B,$D149,'2'!$L:$L)),0,SUMIF('2'!$B:$B,$D149,'2'!$L:$L)))))</f>
        <v/>
      </c>
      <c r="H149" s="34" t="str">
        <f>IF($D149="","",(IF($C149="","",IF(ISNA(SUMIF('3'!$CA:$CA,$C149,'3'!$CB:$CB)),0,SUMIF('3'!$CA:$CA,$C149,'3'!$CB:$CB)))-IF($D149="","",IF(ISNA(SUMIF('3'!$B:$B,$D149,'3'!$L:$L)),0,SUMIF('3'!$B:$B,$D149,'3'!$L:$L)))))</f>
        <v/>
      </c>
      <c r="I149" s="34" t="str">
        <f>IF($D149="","",(IF($C149="","",IF(ISNA(SUMIF('4'!$CA:$CA,$C149,'4'!$CB:$CB)),0,SUMIF('4'!$CA:$CA,$C149,'4'!$CB:$CB)))-IF($D149="","",IF(ISNA(SUMIF('4'!$B:$B,$D149,'4'!$L:$L)),0,SUMIF('4'!$B:$B,$D149,'4'!$L:$L)))))</f>
        <v/>
      </c>
      <c r="J149" s="34" t="str">
        <f>IF($D149="","",(IF($C149="","",IF(ISNA(SUMIF('5'!$CA:$CA,$C149,'5'!$CB:$CB)),0,SUMIF('5'!$CA:$CA,$C149,'5'!$CB:$CB)))-IF($D149="","",IF(ISNA(SUMIF('5'!$B:$B,$D149,'5'!$L:$L)),0,SUMIF('5'!$B:$B,$D149,'5'!$L:$L)))))</f>
        <v/>
      </c>
      <c r="K149" s="34" t="str">
        <f>IF($D149="","",(IF($C149="","",IF(ISNA(SUMIF('6'!$CA:$CA,$C149,'6'!$CB:$CB)),0,SUMIF('6'!$CA:$CA,$C149,'6'!$CB:$CB)))-IF($D149="","",IF(ISNA(SUMIF('6'!$B:$B,$D149,'6'!$L:$L)),0,SUMIF('6'!$B:$B,$D149,'6'!$L:$L)))))</f>
        <v/>
      </c>
      <c r="L149" s="34" t="str">
        <f>IF($D149="","",(IF($C149="","",IF(ISNA(SUMIF('7'!$CA:$CA,$C149,'7'!$CB:$CB)),0,SUMIF('7'!$CA:$CA,$C149,'7'!$CB:$CB)))-IF($D149="","",IF(ISNA(SUMIF('7'!$B:$B,$D149,'7'!$L:$L)),0,SUMIF('7'!$B:$B,$D149,'7'!$L:$L)))))</f>
        <v/>
      </c>
      <c r="M149" s="34" t="str">
        <f>IF($D149="","",(IF($C149="","",IF(ISNA(SUMIF('8'!$CA:$CA,$C149,'8'!$CB:$CB)),0,SUMIF('8'!$CA:$CA,$C149,'8'!$CB:$CB)))-IF($D149="","",IF(ISNA(SUMIF('8'!$B:$B,$D149,'8'!$L:$L)),0,SUMIF('8'!$B:$B,$D149,'8'!$L:$L)))))</f>
        <v/>
      </c>
      <c r="N149" s="34" t="str">
        <f>IF($D149="","",(IF($C149="","",IF(ISNA(SUMIF('9'!$CA:$CA,$C149,'9'!$CB:$CB)),0,SUMIF('9'!$CA:$CA,$C149,'9'!$CB:$CB)))-IF($D149="","",IF(ISNA(SUMIF('9'!$B:$B,$D149,'9'!$L:$L)),0,SUMIF('9'!$B:$B,$D149,'9'!$L:$L)))))</f>
        <v/>
      </c>
      <c r="O149" s="34" t="str">
        <f>IF($D149="","",(IF($C149="","",IF(ISNA(SUMIF('10'!$CA:$CA,$C149,'10'!$CB:$CB)),0,SUMIF('10'!$CA:$CA,$C149,'10'!$CB:$CB)))-IF($D149="","",IF(ISNA(SUMIF('10'!$B:$B,$D149,'10'!$L:$L)),0,SUMIF('10'!$B:$B,$D149,'10'!$L:$L)))))</f>
        <v/>
      </c>
      <c r="P149" s="34" t="str">
        <f>IF($D149="","",(IF($C149="","",IF(ISNA(SUMIF('11'!$CA:$CA,$C149,'11'!$CB:$CB)),0,SUMIF('11'!$CA:$CA,$C149,'11'!$CB:$CB)))-IF($D149="","",IF(ISNA(SUMIF('11'!$B:$B,$D149,'11'!$L:$L)),0,SUMIF('11'!$B:$B,$D149,'11'!$L:$L)))))</f>
        <v/>
      </c>
      <c r="Q149" s="34" t="str">
        <f>IF($D149="","",(IF($C149="","",IF(ISNA(SUMIF('12'!$CA:$CA,$C149,'12'!$CB:$CB)),0,SUMIF('12'!$CA:$CA,$C149,'12'!$CB:$CB)))-IF($D149="","",IF(ISNA(SUMIF('12'!$B:$B,$D149,'12'!$L:$L)),0,SUMIF('12'!$B:$B,$D149,'12'!$L:$L)))))</f>
        <v/>
      </c>
      <c r="R149" s="34" t="str">
        <f>IF($D149="","",(IF($C149="","",IF(ISNA(SUMIF('13'!$CA:$CA,$C149,'13'!$CB:$CB)),0,SUMIF('13'!$CA:$CA,$C149,'13'!$CB:$CB)))-IF($D149="","",IF(ISNA(SUMIF('13'!$B:$B,$D149,'13'!$L:$L)),0,SUMIF('13'!$B:$B,$D149,'13'!$L:$L)))))</f>
        <v/>
      </c>
      <c r="S149" s="34" t="str">
        <f>IF($D149="","",(IF($C149="","",IF(ISNA(SUMIF('14'!$CA:$CA,$C149,'14'!$CB:$CB)),0,SUMIF('14'!$CA:$CA,$C149,'14'!$CB:$CB)))-IF($D149="","",IF(ISNA(SUMIF('14'!$B:$B,$D149,'14'!$L:$L)),0,SUMIF('14'!$B:$B,$D149,'14'!$L:$L)))))</f>
        <v/>
      </c>
      <c r="T149" s="34" t="str">
        <f>IF($D149="","",(IF($C149="","",IF(ISNA(SUMIF('15'!$CA:$CA,$C149,'15'!$CB:$CB)),0,SUMIF('15'!$CA:$CA,$C149,'15'!$CB:$CB)))-IF($D149="","",IF(ISNA(SUMIF('15'!$B:$B,$D149,'15'!$L:$L)),0,SUMIF('15'!$B:$B,$D149,'15'!$L:$L)))))</f>
        <v/>
      </c>
      <c r="U149" s="34" t="str">
        <f>IF($D149="","",(IF($C149="","",IF(ISNA(SUMIF('16'!$CA:$CA,$C149,'16'!$CB:$CB)),0,SUMIF('16'!$CA:$CA,$C149,'16'!$CB:$CB)))-IF($D149="","",IF(ISNA(SUMIF('16'!$B:$B,$D149,'16'!$L:$L)),0,SUMIF('16'!$B:$B,$D149,'16'!$L:$L)))))</f>
        <v/>
      </c>
      <c r="V149" s="34" t="str">
        <f>IF($D149="","",(IF($C149="","",IF(ISNA(SUMIF('17'!$CA:$CA,$C149,'17'!$CB:$CB)),0,SUMIF('17'!$CA:$CA,$C149,'17'!$CB:$CB)))-IF($D149="","",IF(ISNA(SUMIF('17'!$B:$B,$D149,'17'!$L:$L)),0,SUMIF('17'!$B:$B,$D149,'17'!$L:$L)))))</f>
        <v/>
      </c>
      <c r="W149" s="34" t="str">
        <f>IF($D149="","",(IF($C149="","",IF(ISNA(SUMIF('18'!$CA:$CA,$C149,'18'!$CB:$CB)),0,SUMIF('18'!$CA:$CA,$C149,'18'!$CB:$CB)))-IF($D149="","",IF(ISNA(SUMIF('18'!$B:$B,$D149,'18'!$L:$L)),0,SUMIF('18'!$B:$B,$D149,'18'!$L:$L)))))</f>
        <v/>
      </c>
      <c r="X149" s="34" t="str">
        <f>IF($D149="","",(IF($C149="","",IF(ISNA(SUMIF('19'!$CA:$CA,$C149,'19'!$CB:$CB)),0,SUMIF('19'!$CA:$CA,$C149,'19'!$CB:$CB)))-IF($D149="","",IF(ISNA(SUMIF('19'!$B:$B,$D149,'19'!$L:$L)),0,SUMIF('19'!$B:$B,$D149,'19'!$L:$L)))))</f>
        <v/>
      </c>
      <c r="Y149" s="34" t="str">
        <f>IF($D149="","",(IF($C149="","",IF(ISNA(SUMIF('20'!$CA:$CA,$C149,'20'!$CB:$CB)),0,SUMIF('20'!$CA:$CA,$C149,'20'!$CB:$CB)))-IF($D149="","",IF(ISNA(SUMIF('20'!$B:$B,$D149,'20'!$L:$L)),0,SUMIF('20'!$B:$B,$D149,'20'!$L:$L)))))</f>
        <v/>
      </c>
      <c r="Z149" s="34" t="str">
        <f>IF($D149="","",(IF($C149="","",IF(ISNA(SUMIF('21'!$CA:$CA,$C149,'21'!$CB:$CB)),0,SUMIF('21'!$CA:$CA,$C149,'21'!$CB:$CB)))-IF($D149="","",IF(ISNA(SUMIF('21'!$B:$B,$D149,'21'!$L:$L)),0,SUMIF('21'!$B:$B,$D149,'21'!$L:$L)))))</f>
        <v/>
      </c>
      <c r="AA149" s="34" t="str">
        <f>IF($D149="","",(IF($C149="","",IF(ISNA(SUMIF('22'!$CA:$CA,$C149,'22'!$CB:$CB)),0,SUMIF('22'!$CA:$CA,$C149,'22'!$CB:$CB)))-IF($D149="","",IF(ISNA(SUMIF('22'!$B:$B,$D149,'22'!$L:$L)),0,SUMIF('22'!$B:$B,$D149,'22'!$L:$L)))))</f>
        <v/>
      </c>
      <c r="AB149" s="34" t="str">
        <f>IF($D149="","",(IF($C149="","",IF(ISNA(SUMIF('23'!$CA:$CA,$C149,'23'!$CB:$CB)),0,SUMIF('23'!$CA:$CA,$C149,'23'!$CB:$CB)))-IF($D149="","",IF(ISNA(SUMIF('23'!$B:$B,$D149,'23'!$L:$L)),0,SUMIF('23'!$B:$B,$D149,'23'!$L:$L)))))</f>
        <v/>
      </c>
      <c r="AC149" s="34" t="str">
        <f>IF($D149="","",(IF($C149="","",IF(ISNA(SUMIF('24'!$CA:$CA,$C149,'24'!$CB:$CB)),0,SUMIF('24'!$CA:$CA,$C149,'24'!$CB:$CB)))-IF($D149="","",IF(ISNA(SUMIF('24'!$B:$B,$D149,'24'!$L:$L)),0,SUMIF('24'!$B:$B,$D149,'24'!$L:$L)))))</f>
        <v/>
      </c>
      <c r="AD149" s="34" t="str">
        <f>IF($D149="","",(IF($C149="","",IF(ISNA(SUMIF('25'!$CA:$CA,$C149,'25'!$CB:$CB)),0,SUMIF('25'!$CA:$CA,$C149,'25'!$CB:$CB)))-IF($D149="","",IF(ISNA(SUMIF('25'!$B:$B,$D149,'25'!$L:$L)),0,SUMIF('25'!$B:$B,$D149,'25'!$L:$L)))))</f>
        <v/>
      </c>
      <c r="AE149" s="34" t="str">
        <f>IF($D149="","",(IF($C149="","",IF(ISNA(SUMIF('26'!$CA:$CA,$C149,'26'!$CB:$CB)),0,SUMIF('26'!$CA:$CA,$C149,'26'!$CB:$CB)))-IF($D149="","",IF(ISNA(SUMIF('26'!$B:$B,$D149,'26'!$L:$L)),0,SUMIF('26'!$B:$B,$D149,'26'!$L:$L)))))</f>
        <v/>
      </c>
      <c r="AF149" s="34" t="str">
        <f>IF($D149="","",(IF($C149="","",IF(ISNA(SUMIF('27'!$CA:$CA,$C149,'27'!$CB:$CB)),0,SUMIF('27'!$CA:$CA,$C149,'27'!$CB:$CB)))-IF($D149="","",IF(ISNA(SUMIF('27'!$B:$B,$D149,'27'!$L:$L)),0,SUMIF('27'!$B:$B,$D149,'27'!$L:$L)))))</f>
        <v/>
      </c>
      <c r="AG149" s="34" t="str">
        <f>IF($D149="","",(IF($C149="","",IF(ISNA(SUMIF('28'!$CA:$CA,$C149,'28'!$CB:$CB)),0,SUMIF('28'!$CA:$CA,$C149,'28'!$CB:$CB)))-IF($D149="","",IF(ISNA(SUMIF('28'!$B:$B,$D149,'28'!$L:$L)),0,SUMIF('28'!$B:$B,$D149,'28'!$L:$L)))))</f>
        <v/>
      </c>
      <c r="AH149" s="34" t="str">
        <f>IF($D149="","",(IF($C149="","",IF(ISNA(SUMIF('29'!$CA:$CA,$C149,'29'!$CB:$CB)),0,SUMIF('29'!$CA:$CA,$C149,'29'!$CB:$CB)))-IF($D149="","",IF(ISNA(SUMIF('29'!$B:$B,$D149,'29'!$L:$L)),0,SUMIF('29'!$B:$B,$D149,'29'!$L:$L)))))</f>
        <v/>
      </c>
      <c r="AI149" s="34" t="str">
        <f>IF($D149="","",(IF($C149="","",IF(ISNA(SUMIF('30'!$CA:$CA,$C149,'30'!$CB:$CB)),0,SUMIF('30'!$CA:$CA,$C149,'30'!$CB:$CB)))-IF($D149="","",IF(ISNA(SUMIF('30'!$B:$B,$D149,'30'!$L:$L)),0,SUMIF('30'!$B:$B,$D149,'30'!$L:$L)))))</f>
        <v/>
      </c>
      <c r="AJ149" s="34" t="str">
        <f>IF($D149="","",(IF($C149="","",IF(ISNA(SUMIF('31'!$CA:$CA,$C149,'31'!$CB:$CB)),0,SUMIF('31'!$CA:$CA,$C149,'31'!$CB:$CB)))-IF($D149="","",IF(ISNA(SUMIF('31'!$B:$B,$D149,'31'!$L:$L)),0,SUMIF('31'!$B:$B,$D149,'31'!$L:$L)))))</f>
        <v/>
      </c>
      <c r="AK149" s="35" t="str">
        <f t="shared" si="8"/>
        <v/>
      </c>
      <c r="AL149" s="31" t="str">
        <f t="shared" si="9"/>
        <v/>
      </c>
    </row>
    <row r="150" spans="1:38" ht="18" hidden="1" x14ac:dyDescent="0.25">
      <c r="A150" s="19">
        <v>38</v>
      </c>
      <c r="C150" s="39" t="str">
        <f>IF(D150="","",VLOOKUP('CUADRO GENERADO'!D150,'BASE DATOS CONDUCTORES'!B:C,2,FALSE))</f>
        <v/>
      </c>
      <c r="D150" s="28" t="str">
        <f>IFERROR(VLOOKUP(A150,'BASE DATOS CONDUCTORES'!$Y$4:$AB$403,4,FALSE),"")</f>
        <v/>
      </c>
      <c r="E150" s="34" t="str">
        <f>IF(ISNA(VLOOKUP(D150,SALDOS!C:D,2,FALSE)),"",VLOOKUP(D150,SALDOS!C:D,2,FALSE))</f>
        <v/>
      </c>
      <c r="F150" s="34" t="str">
        <f>IF($D150="","",(IF($C150="","",IF(ISNA(SUMIF('1'!$CA:$CA,$C150,'1'!$CB:$CB)),0,SUMIF('1'!$CA:$CA,$C150,'1'!$CB:$CB)))-IF($D150="","",IF(ISNA(SUMIF('1'!$B:$B,$D150,'1'!$L:$L)),0,SUMIF('1'!$B:$B,$D150,'1'!$L:$L)))))</f>
        <v/>
      </c>
      <c r="G150" s="34" t="str">
        <f>IF($D150="","",(IF($C150="","",IF(ISNA(SUMIF('2'!$CA:$CA,$C150,'2'!$CB:$CB)),0,SUMIF('2'!$CA:$CA,$C150,'2'!$CB:$CB)))-IF($D150="","",IF(ISNA(SUMIF('2'!$B:$B,$D150,'2'!$L:$L)),0,SUMIF('2'!$B:$B,$D150,'2'!$L:$L)))))</f>
        <v/>
      </c>
      <c r="H150" s="34" t="str">
        <f>IF($D150="","",(IF($C150="","",IF(ISNA(SUMIF('3'!$CA:$CA,$C150,'3'!$CB:$CB)),0,SUMIF('3'!$CA:$CA,$C150,'3'!$CB:$CB)))-IF($D150="","",IF(ISNA(SUMIF('3'!$B:$B,$D150,'3'!$L:$L)),0,SUMIF('3'!$B:$B,$D150,'3'!$L:$L)))))</f>
        <v/>
      </c>
      <c r="I150" s="34" t="str">
        <f>IF($D150="","",(IF($C150="","",IF(ISNA(SUMIF('4'!$CA:$CA,$C150,'4'!$CB:$CB)),0,SUMIF('4'!$CA:$CA,$C150,'4'!$CB:$CB)))-IF($D150="","",IF(ISNA(SUMIF('4'!$B:$B,$D150,'4'!$L:$L)),0,SUMIF('4'!$B:$B,$D150,'4'!$L:$L)))))</f>
        <v/>
      </c>
      <c r="J150" s="34" t="str">
        <f>IF($D150="","",(IF($C150="","",IF(ISNA(SUMIF('5'!$CA:$CA,$C150,'5'!$CB:$CB)),0,SUMIF('5'!$CA:$CA,$C150,'5'!$CB:$CB)))-IF($D150="","",IF(ISNA(SUMIF('5'!$B:$B,$D150,'5'!$L:$L)),0,SUMIF('5'!$B:$B,$D150,'5'!$L:$L)))))</f>
        <v/>
      </c>
      <c r="K150" s="34" t="str">
        <f>IF($D150="","",(IF($C150="","",IF(ISNA(SUMIF('6'!$CA:$CA,$C150,'6'!$CB:$CB)),0,SUMIF('6'!$CA:$CA,$C150,'6'!$CB:$CB)))-IF($D150="","",IF(ISNA(SUMIF('6'!$B:$B,$D150,'6'!$L:$L)),0,SUMIF('6'!$B:$B,$D150,'6'!$L:$L)))))</f>
        <v/>
      </c>
      <c r="L150" s="34" t="str">
        <f>IF($D150="","",(IF($C150="","",IF(ISNA(SUMIF('7'!$CA:$CA,$C150,'7'!$CB:$CB)),0,SUMIF('7'!$CA:$CA,$C150,'7'!$CB:$CB)))-IF($D150="","",IF(ISNA(SUMIF('7'!$B:$B,$D150,'7'!$L:$L)),0,SUMIF('7'!$B:$B,$D150,'7'!$L:$L)))))</f>
        <v/>
      </c>
      <c r="M150" s="34" t="str">
        <f>IF($D150="","",(IF($C150="","",IF(ISNA(SUMIF('8'!$CA:$CA,$C150,'8'!$CB:$CB)),0,SUMIF('8'!$CA:$CA,$C150,'8'!$CB:$CB)))-IF($D150="","",IF(ISNA(SUMIF('8'!$B:$B,$D150,'8'!$L:$L)),0,SUMIF('8'!$B:$B,$D150,'8'!$L:$L)))))</f>
        <v/>
      </c>
      <c r="N150" s="34" t="str">
        <f>IF($D150="","",(IF($C150="","",IF(ISNA(SUMIF('9'!$CA:$CA,$C150,'9'!$CB:$CB)),0,SUMIF('9'!$CA:$CA,$C150,'9'!$CB:$CB)))-IF($D150="","",IF(ISNA(SUMIF('9'!$B:$B,$D150,'9'!$L:$L)),0,SUMIF('9'!$B:$B,$D150,'9'!$L:$L)))))</f>
        <v/>
      </c>
      <c r="O150" s="34" t="str">
        <f>IF($D150="","",(IF($C150="","",IF(ISNA(SUMIF('10'!$CA:$CA,$C150,'10'!$CB:$CB)),0,SUMIF('10'!$CA:$CA,$C150,'10'!$CB:$CB)))-IF($D150="","",IF(ISNA(SUMIF('10'!$B:$B,$D150,'10'!$L:$L)),0,SUMIF('10'!$B:$B,$D150,'10'!$L:$L)))))</f>
        <v/>
      </c>
      <c r="P150" s="34" t="str">
        <f>IF($D150="","",(IF($C150="","",IF(ISNA(SUMIF('11'!$CA:$CA,$C150,'11'!$CB:$CB)),0,SUMIF('11'!$CA:$CA,$C150,'11'!$CB:$CB)))-IF($D150="","",IF(ISNA(SUMIF('11'!$B:$B,$D150,'11'!$L:$L)),0,SUMIF('11'!$B:$B,$D150,'11'!$L:$L)))))</f>
        <v/>
      </c>
      <c r="Q150" s="34" t="str">
        <f>IF($D150="","",(IF($C150="","",IF(ISNA(SUMIF('12'!$CA:$CA,$C150,'12'!$CB:$CB)),0,SUMIF('12'!$CA:$CA,$C150,'12'!$CB:$CB)))-IF($D150="","",IF(ISNA(SUMIF('12'!$B:$B,$D150,'12'!$L:$L)),0,SUMIF('12'!$B:$B,$D150,'12'!$L:$L)))))</f>
        <v/>
      </c>
      <c r="R150" s="34" t="str">
        <f>IF($D150="","",(IF($C150="","",IF(ISNA(SUMIF('13'!$CA:$CA,$C150,'13'!$CB:$CB)),0,SUMIF('13'!$CA:$CA,$C150,'13'!$CB:$CB)))-IF($D150="","",IF(ISNA(SUMIF('13'!$B:$B,$D150,'13'!$L:$L)),0,SUMIF('13'!$B:$B,$D150,'13'!$L:$L)))))</f>
        <v/>
      </c>
      <c r="S150" s="34" t="str">
        <f>IF($D150="","",(IF($C150="","",IF(ISNA(SUMIF('14'!$CA:$CA,$C150,'14'!$CB:$CB)),0,SUMIF('14'!$CA:$CA,$C150,'14'!$CB:$CB)))-IF($D150="","",IF(ISNA(SUMIF('14'!$B:$B,$D150,'14'!$L:$L)),0,SUMIF('14'!$B:$B,$D150,'14'!$L:$L)))))</f>
        <v/>
      </c>
      <c r="T150" s="34" t="str">
        <f>IF($D150="","",(IF($C150="","",IF(ISNA(SUMIF('15'!$CA:$CA,$C150,'15'!$CB:$CB)),0,SUMIF('15'!$CA:$CA,$C150,'15'!$CB:$CB)))-IF($D150="","",IF(ISNA(SUMIF('15'!$B:$B,$D150,'15'!$L:$L)),0,SUMIF('15'!$B:$B,$D150,'15'!$L:$L)))))</f>
        <v/>
      </c>
      <c r="U150" s="34" t="str">
        <f>IF($D150="","",(IF($C150="","",IF(ISNA(SUMIF('16'!$CA:$CA,$C150,'16'!$CB:$CB)),0,SUMIF('16'!$CA:$CA,$C150,'16'!$CB:$CB)))-IF($D150="","",IF(ISNA(SUMIF('16'!$B:$B,$D150,'16'!$L:$L)),0,SUMIF('16'!$B:$B,$D150,'16'!$L:$L)))))</f>
        <v/>
      </c>
      <c r="V150" s="34" t="str">
        <f>IF($D150="","",(IF($C150="","",IF(ISNA(SUMIF('17'!$CA:$CA,$C150,'17'!$CB:$CB)),0,SUMIF('17'!$CA:$CA,$C150,'17'!$CB:$CB)))-IF($D150="","",IF(ISNA(SUMIF('17'!$B:$B,$D150,'17'!$L:$L)),0,SUMIF('17'!$B:$B,$D150,'17'!$L:$L)))))</f>
        <v/>
      </c>
      <c r="W150" s="34" t="str">
        <f>IF($D150="","",(IF($C150="","",IF(ISNA(SUMIF('18'!$CA:$CA,$C150,'18'!$CB:$CB)),0,SUMIF('18'!$CA:$CA,$C150,'18'!$CB:$CB)))-IF($D150="","",IF(ISNA(SUMIF('18'!$B:$B,$D150,'18'!$L:$L)),0,SUMIF('18'!$B:$B,$D150,'18'!$L:$L)))))</f>
        <v/>
      </c>
      <c r="X150" s="34" t="str">
        <f>IF($D150="","",(IF($C150="","",IF(ISNA(SUMIF('19'!$CA:$CA,$C150,'19'!$CB:$CB)),0,SUMIF('19'!$CA:$CA,$C150,'19'!$CB:$CB)))-IF($D150="","",IF(ISNA(SUMIF('19'!$B:$B,$D150,'19'!$L:$L)),0,SUMIF('19'!$B:$B,$D150,'19'!$L:$L)))))</f>
        <v/>
      </c>
      <c r="Y150" s="34" t="str">
        <f>IF($D150="","",(IF($C150="","",IF(ISNA(SUMIF('20'!$CA:$CA,$C150,'20'!$CB:$CB)),0,SUMIF('20'!$CA:$CA,$C150,'20'!$CB:$CB)))-IF($D150="","",IF(ISNA(SUMIF('20'!$B:$B,$D150,'20'!$L:$L)),0,SUMIF('20'!$B:$B,$D150,'20'!$L:$L)))))</f>
        <v/>
      </c>
      <c r="Z150" s="34" t="str">
        <f>IF($D150="","",(IF($C150="","",IF(ISNA(SUMIF('21'!$CA:$CA,$C150,'21'!$CB:$CB)),0,SUMIF('21'!$CA:$CA,$C150,'21'!$CB:$CB)))-IF($D150="","",IF(ISNA(SUMIF('21'!$B:$B,$D150,'21'!$L:$L)),0,SUMIF('21'!$B:$B,$D150,'21'!$L:$L)))))</f>
        <v/>
      </c>
      <c r="AA150" s="34" t="str">
        <f>IF($D150="","",(IF($C150="","",IF(ISNA(SUMIF('22'!$CA:$CA,$C150,'22'!$CB:$CB)),0,SUMIF('22'!$CA:$CA,$C150,'22'!$CB:$CB)))-IF($D150="","",IF(ISNA(SUMIF('22'!$B:$B,$D150,'22'!$L:$L)),0,SUMIF('22'!$B:$B,$D150,'22'!$L:$L)))))</f>
        <v/>
      </c>
      <c r="AB150" s="34" t="str">
        <f>IF($D150="","",(IF($C150="","",IF(ISNA(SUMIF('23'!$CA:$CA,$C150,'23'!$CB:$CB)),0,SUMIF('23'!$CA:$CA,$C150,'23'!$CB:$CB)))-IF($D150="","",IF(ISNA(SUMIF('23'!$B:$B,$D150,'23'!$L:$L)),0,SUMIF('23'!$B:$B,$D150,'23'!$L:$L)))))</f>
        <v/>
      </c>
      <c r="AC150" s="34" t="str">
        <f>IF($D150="","",(IF($C150="","",IF(ISNA(SUMIF('24'!$CA:$CA,$C150,'24'!$CB:$CB)),0,SUMIF('24'!$CA:$CA,$C150,'24'!$CB:$CB)))-IF($D150="","",IF(ISNA(SUMIF('24'!$B:$B,$D150,'24'!$L:$L)),0,SUMIF('24'!$B:$B,$D150,'24'!$L:$L)))))</f>
        <v/>
      </c>
      <c r="AD150" s="34" t="str">
        <f>IF($D150="","",(IF($C150="","",IF(ISNA(SUMIF('25'!$CA:$CA,$C150,'25'!$CB:$CB)),0,SUMIF('25'!$CA:$CA,$C150,'25'!$CB:$CB)))-IF($D150="","",IF(ISNA(SUMIF('25'!$B:$B,$D150,'25'!$L:$L)),0,SUMIF('25'!$B:$B,$D150,'25'!$L:$L)))))</f>
        <v/>
      </c>
      <c r="AE150" s="34" t="str">
        <f>IF($D150="","",(IF($C150="","",IF(ISNA(SUMIF('26'!$CA:$CA,$C150,'26'!$CB:$CB)),0,SUMIF('26'!$CA:$CA,$C150,'26'!$CB:$CB)))-IF($D150="","",IF(ISNA(SUMIF('26'!$B:$B,$D150,'26'!$L:$L)),0,SUMIF('26'!$B:$B,$D150,'26'!$L:$L)))))</f>
        <v/>
      </c>
      <c r="AF150" s="34" t="str">
        <f>IF($D150="","",(IF($C150="","",IF(ISNA(SUMIF('27'!$CA:$CA,$C150,'27'!$CB:$CB)),0,SUMIF('27'!$CA:$CA,$C150,'27'!$CB:$CB)))-IF($D150="","",IF(ISNA(SUMIF('27'!$B:$B,$D150,'27'!$L:$L)),0,SUMIF('27'!$B:$B,$D150,'27'!$L:$L)))))</f>
        <v/>
      </c>
      <c r="AG150" s="34" t="str">
        <f>IF($D150="","",(IF($C150="","",IF(ISNA(SUMIF('28'!$CA:$CA,$C150,'28'!$CB:$CB)),0,SUMIF('28'!$CA:$CA,$C150,'28'!$CB:$CB)))-IF($D150="","",IF(ISNA(SUMIF('28'!$B:$B,$D150,'28'!$L:$L)),0,SUMIF('28'!$B:$B,$D150,'28'!$L:$L)))))</f>
        <v/>
      </c>
      <c r="AH150" s="34" t="str">
        <f>IF($D150="","",(IF($C150="","",IF(ISNA(SUMIF('29'!$CA:$CA,$C150,'29'!$CB:$CB)),0,SUMIF('29'!$CA:$CA,$C150,'29'!$CB:$CB)))-IF($D150="","",IF(ISNA(SUMIF('29'!$B:$B,$D150,'29'!$L:$L)),0,SUMIF('29'!$B:$B,$D150,'29'!$L:$L)))))</f>
        <v/>
      </c>
      <c r="AI150" s="34" t="str">
        <f>IF($D150="","",(IF($C150="","",IF(ISNA(SUMIF('30'!$CA:$CA,$C150,'30'!$CB:$CB)),0,SUMIF('30'!$CA:$CA,$C150,'30'!$CB:$CB)))-IF($D150="","",IF(ISNA(SUMIF('30'!$B:$B,$D150,'30'!$L:$L)),0,SUMIF('30'!$B:$B,$D150,'30'!$L:$L)))))</f>
        <v/>
      </c>
      <c r="AJ150" s="34" t="str">
        <f>IF($D150="","",(IF($C150="","",IF(ISNA(SUMIF('31'!$CA:$CA,$C150,'31'!$CB:$CB)),0,SUMIF('31'!$CA:$CA,$C150,'31'!$CB:$CB)))-IF($D150="","",IF(ISNA(SUMIF('31'!$B:$B,$D150,'31'!$L:$L)),0,SUMIF('31'!$B:$B,$D150,'31'!$L:$L)))))</f>
        <v/>
      </c>
      <c r="AK150" s="35" t="str">
        <f t="shared" si="8"/>
        <v/>
      </c>
      <c r="AL150" s="31" t="str">
        <f t="shared" si="9"/>
        <v/>
      </c>
    </row>
    <row r="151" spans="1:38" ht="18" hidden="1" x14ac:dyDescent="0.25">
      <c r="A151" s="19">
        <v>39</v>
      </c>
      <c r="C151" s="39" t="str">
        <f>IF(D151="","",VLOOKUP('CUADRO GENERADO'!D151,'BASE DATOS CONDUCTORES'!B:C,2,FALSE))</f>
        <v/>
      </c>
      <c r="D151" s="28" t="str">
        <f>IFERROR(VLOOKUP(A151,'BASE DATOS CONDUCTORES'!$Y$4:$AB$403,4,FALSE),"")</f>
        <v/>
      </c>
      <c r="E151" s="34" t="str">
        <f>IF(ISNA(VLOOKUP(D151,SALDOS!C:D,2,FALSE)),"",VLOOKUP(D151,SALDOS!C:D,2,FALSE))</f>
        <v/>
      </c>
      <c r="F151" s="34" t="str">
        <f>IF($D151="","",(IF($C151="","",IF(ISNA(SUMIF('1'!$CA:$CA,$C151,'1'!$CB:$CB)),0,SUMIF('1'!$CA:$CA,$C151,'1'!$CB:$CB)))-IF($D151="","",IF(ISNA(SUMIF('1'!$B:$B,$D151,'1'!$L:$L)),0,SUMIF('1'!$B:$B,$D151,'1'!$L:$L)))))</f>
        <v/>
      </c>
      <c r="G151" s="34" t="str">
        <f>IF($D151="","",(IF($C151="","",IF(ISNA(SUMIF('2'!$CA:$CA,$C151,'2'!$CB:$CB)),0,SUMIF('2'!$CA:$CA,$C151,'2'!$CB:$CB)))-IF($D151="","",IF(ISNA(SUMIF('2'!$B:$B,$D151,'2'!$L:$L)),0,SUMIF('2'!$B:$B,$D151,'2'!$L:$L)))))</f>
        <v/>
      </c>
      <c r="H151" s="34" t="str">
        <f>IF($D151="","",(IF($C151="","",IF(ISNA(SUMIF('3'!$CA:$CA,$C151,'3'!$CB:$CB)),0,SUMIF('3'!$CA:$CA,$C151,'3'!$CB:$CB)))-IF($D151="","",IF(ISNA(SUMIF('3'!$B:$B,$D151,'3'!$L:$L)),0,SUMIF('3'!$B:$B,$D151,'3'!$L:$L)))))</f>
        <v/>
      </c>
      <c r="I151" s="34" t="str">
        <f>IF($D151="","",(IF($C151="","",IF(ISNA(SUMIF('4'!$CA:$CA,$C151,'4'!$CB:$CB)),0,SUMIF('4'!$CA:$CA,$C151,'4'!$CB:$CB)))-IF($D151="","",IF(ISNA(SUMIF('4'!$B:$B,$D151,'4'!$L:$L)),0,SUMIF('4'!$B:$B,$D151,'4'!$L:$L)))))</f>
        <v/>
      </c>
      <c r="J151" s="34" t="str">
        <f>IF($D151="","",(IF($C151="","",IF(ISNA(SUMIF('5'!$CA:$CA,$C151,'5'!$CB:$CB)),0,SUMIF('5'!$CA:$CA,$C151,'5'!$CB:$CB)))-IF($D151="","",IF(ISNA(SUMIF('5'!$B:$B,$D151,'5'!$L:$L)),0,SUMIF('5'!$B:$B,$D151,'5'!$L:$L)))))</f>
        <v/>
      </c>
      <c r="K151" s="34" t="str">
        <f>IF($D151="","",(IF($C151="","",IF(ISNA(SUMIF('6'!$CA:$CA,$C151,'6'!$CB:$CB)),0,SUMIF('6'!$CA:$CA,$C151,'6'!$CB:$CB)))-IF($D151="","",IF(ISNA(SUMIF('6'!$B:$B,$D151,'6'!$L:$L)),0,SUMIF('6'!$B:$B,$D151,'6'!$L:$L)))))</f>
        <v/>
      </c>
      <c r="L151" s="34" t="str">
        <f>IF($D151="","",(IF($C151="","",IF(ISNA(SUMIF('7'!$CA:$CA,$C151,'7'!$CB:$CB)),0,SUMIF('7'!$CA:$CA,$C151,'7'!$CB:$CB)))-IF($D151="","",IF(ISNA(SUMIF('7'!$B:$B,$D151,'7'!$L:$L)),0,SUMIF('7'!$B:$B,$D151,'7'!$L:$L)))))</f>
        <v/>
      </c>
      <c r="M151" s="34" t="str">
        <f>IF($D151="","",(IF($C151="","",IF(ISNA(SUMIF('8'!$CA:$CA,$C151,'8'!$CB:$CB)),0,SUMIF('8'!$CA:$CA,$C151,'8'!$CB:$CB)))-IF($D151="","",IF(ISNA(SUMIF('8'!$B:$B,$D151,'8'!$L:$L)),0,SUMIF('8'!$B:$B,$D151,'8'!$L:$L)))))</f>
        <v/>
      </c>
      <c r="N151" s="34" t="str">
        <f>IF($D151="","",(IF($C151="","",IF(ISNA(SUMIF('9'!$CA:$CA,$C151,'9'!$CB:$CB)),0,SUMIF('9'!$CA:$CA,$C151,'9'!$CB:$CB)))-IF($D151="","",IF(ISNA(SUMIF('9'!$B:$B,$D151,'9'!$L:$L)),0,SUMIF('9'!$B:$B,$D151,'9'!$L:$L)))))</f>
        <v/>
      </c>
      <c r="O151" s="34" t="str">
        <f>IF($D151="","",(IF($C151="","",IF(ISNA(SUMIF('10'!$CA:$CA,$C151,'10'!$CB:$CB)),0,SUMIF('10'!$CA:$CA,$C151,'10'!$CB:$CB)))-IF($D151="","",IF(ISNA(SUMIF('10'!$B:$B,$D151,'10'!$L:$L)),0,SUMIF('10'!$B:$B,$D151,'10'!$L:$L)))))</f>
        <v/>
      </c>
      <c r="P151" s="34" t="str">
        <f>IF($D151="","",(IF($C151="","",IF(ISNA(SUMIF('11'!$CA:$CA,$C151,'11'!$CB:$CB)),0,SUMIF('11'!$CA:$CA,$C151,'11'!$CB:$CB)))-IF($D151="","",IF(ISNA(SUMIF('11'!$B:$B,$D151,'11'!$L:$L)),0,SUMIF('11'!$B:$B,$D151,'11'!$L:$L)))))</f>
        <v/>
      </c>
      <c r="Q151" s="34" t="str">
        <f>IF($D151="","",(IF($C151="","",IF(ISNA(SUMIF('12'!$CA:$CA,$C151,'12'!$CB:$CB)),0,SUMIF('12'!$CA:$CA,$C151,'12'!$CB:$CB)))-IF($D151="","",IF(ISNA(SUMIF('12'!$B:$B,$D151,'12'!$L:$L)),0,SUMIF('12'!$B:$B,$D151,'12'!$L:$L)))))</f>
        <v/>
      </c>
      <c r="R151" s="34" t="str">
        <f>IF($D151="","",(IF($C151="","",IF(ISNA(SUMIF('13'!$CA:$CA,$C151,'13'!$CB:$CB)),0,SUMIF('13'!$CA:$CA,$C151,'13'!$CB:$CB)))-IF($D151="","",IF(ISNA(SUMIF('13'!$B:$B,$D151,'13'!$L:$L)),0,SUMIF('13'!$B:$B,$D151,'13'!$L:$L)))))</f>
        <v/>
      </c>
      <c r="S151" s="34" t="str">
        <f>IF($D151="","",(IF($C151="","",IF(ISNA(SUMIF('14'!$CA:$CA,$C151,'14'!$CB:$CB)),0,SUMIF('14'!$CA:$CA,$C151,'14'!$CB:$CB)))-IF($D151="","",IF(ISNA(SUMIF('14'!$B:$B,$D151,'14'!$L:$L)),0,SUMIF('14'!$B:$B,$D151,'14'!$L:$L)))))</f>
        <v/>
      </c>
      <c r="T151" s="34" t="str">
        <f>IF($D151="","",(IF($C151="","",IF(ISNA(SUMIF('15'!$CA:$CA,$C151,'15'!$CB:$CB)),0,SUMIF('15'!$CA:$CA,$C151,'15'!$CB:$CB)))-IF($D151="","",IF(ISNA(SUMIF('15'!$B:$B,$D151,'15'!$L:$L)),0,SUMIF('15'!$B:$B,$D151,'15'!$L:$L)))))</f>
        <v/>
      </c>
      <c r="U151" s="34" t="str">
        <f>IF($D151="","",(IF($C151="","",IF(ISNA(SUMIF('16'!$CA:$CA,$C151,'16'!$CB:$CB)),0,SUMIF('16'!$CA:$CA,$C151,'16'!$CB:$CB)))-IF($D151="","",IF(ISNA(SUMIF('16'!$B:$B,$D151,'16'!$L:$L)),0,SUMIF('16'!$B:$B,$D151,'16'!$L:$L)))))</f>
        <v/>
      </c>
      <c r="V151" s="34" t="str">
        <f>IF($D151="","",(IF($C151="","",IF(ISNA(SUMIF('17'!$CA:$CA,$C151,'17'!$CB:$CB)),0,SUMIF('17'!$CA:$CA,$C151,'17'!$CB:$CB)))-IF($D151="","",IF(ISNA(SUMIF('17'!$B:$B,$D151,'17'!$L:$L)),0,SUMIF('17'!$B:$B,$D151,'17'!$L:$L)))))</f>
        <v/>
      </c>
      <c r="W151" s="34" t="str">
        <f>IF($D151="","",(IF($C151="","",IF(ISNA(SUMIF('18'!$CA:$CA,$C151,'18'!$CB:$CB)),0,SUMIF('18'!$CA:$CA,$C151,'18'!$CB:$CB)))-IF($D151="","",IF(ISNA(SUMIF('18'!$B:$B,$D151,'18'!$L:$L)),0,SUMIF('18'!$B:$B,$D151,'18'!$L:$L)))))</f>
        <v/>
      </c>
      <c r="X151" s="34" t="str">
        <f>IF($D151="","",(IF($C151="","",IF(ISNA(SUMIF('19'!$CA:$CA,$C151,'19'!$CB:$CB)),0,SUMIF('19'!$CA:$CA,$C151,'19'!$CB:$CB)))-IF($D151="","",IF(ISNA(SUMIF('19'!$B:$B,$D151,'19'!$L:$L)),0,SUMIF('19'!$B:$B,$D151,'19'!$L:$L)))))</f>
        <v/>
      </c>
      <c r="Y151" s="34" t="str">
        <f>IF($D151="","",(IF($C151="","",IF(ISNA(SUMIF('20'!$CA:$CA,$C151,'20'!$CB:$CB)),0,SUMIF('20'!$CA:$CA,$C151,'20'!$CB:$CB)))-IF($D151="","",IF(ISNA(SUMIF('20'!$B:$B,$D151,'20'!$L:$L)),0,SUMIF('20'!$B:$B,$D151,'20'!$L:$L)))))</f>
        <v/>
      </c>
      <c r="Z151" s="34" t="str">
        <f>IF($D151="","",(IF($C151="","",IF(ISNA(SUMIF('21'!$CA:$CA,$C151,'21'!$CB:$CB)),0,SUMIF('21'!$CA:$CA,$C151,'21'!$CB:$CB)))-IF($D151="","",IF(ISNA(SUMIF('21'!$B:$B,$D151,'21'!$L:$L)),0,SUMIF('21'!$B:$B,$D151,'21'!$L:$L)))))</f>
        <v/>
      </c>
      <c r="AA151" s="34" t="str">
        <f>IF($D151="","",(IF($C151="","",IF(ISNA(SUMIF('22'!$CA:$CA,$C151,'22'!$CB:$CB)),0,SUMIF('22'!$CA:$CA,$C151,'22'!$CB:$CB)))-IF($D151="","",IF(ISNA(SUMIF('22'!$B:$B,$D151,'22'!$L:$L)),0,SUMIF('22'!$B:$B,$D151,'22'!$L:$L)))))</f>
        <v/>
      </c>
      <c r="AB151" s="34" t="str">
        <f>IF($D151="","",(IF($C151="","",IF(ISNA(SUMIF('23'!$CA:$CA,$C151,'23'!$CB:$CB)),0,SUMIF('23'!$CA:$CA,$C151,'23'!$CB:$CB)))-IF($D151="","",IF(ISNA(SUMIF('23'!$B:$B,$D151,'23'!$L:$L)),0,SUMIF('23'!$B:$B,$D151,'23'!$L:$L)))))</f>
        <v/>
      </c>
      <c r="AC151" s="34" t="str">
        <f>IF($D151="","",(IF($C151="","",IF(ISNA(SUMIF('24'!$CA:$CA,$C151,'24'!$CB:$CB)),0,SUMIF('24'!$CA:$CA,$C151,'24'!$CB:$CB)))-IF($D151="","",IF(ISNA(SUMIF('24'!$B:$B,$D151,'24'!$L:$L)),0,SUMIF('24'!$B:$B,$D151,'24'!$L:$L)))))</f>
        <v/>
      </c>
      <c r="AD151" s="34" t="str">
        <f>IF($D151="","",(IF($C151="","",IF(ISNA(SUMIF('25'!$CA:$CA,$C151,'25'!$CB:$CB)),0,SUMIF('25'!$CA:$CA,$C151,'25'!$CB:$CB)))-IF($D151="","",IF(ISNA(SUMIF('25'!$B:$B,$D151,'25'!$L:$L)),0,SUMIF('25'!$B:$B,$D151,'25'!$L:$L)))))</f>
        <v/>
      </c>
      <c r="AE151" s="34" t="str">
        <f>IF($D151="","",(IF($C151="","",IF(ISNA(SUMIF('26'!$CA:$CA,$C151,'26'!$CB:$CB)),0,SUMIF('26'!$CA:$CA,$C151,'26'!$CB:$CB)))-IF($D151="","",IF(ISNA(SUMIF('26'!$B:$B,$D151,'26'!$L:$L)),0,SUMIF('26'!$B:$B,$D151,'26'!$L:$L)))))</f>
        <v/>
      </c>
      <c r="AF151" s="34" t="str">
        <f>IF($D151="","",(IF($C151="","",IF(ISNA(SUMIF('27'!$CA:$CA,$C151,'27'!$CB:$CB)),0,SUMIF('27'!$CA:$CA,$C151,'27'!$CB:$CB)))-IF($D151="","",IF(ISNA(SUMIF('27'!$B:$B,$D151,'27'!$L:$L)),0,SUMIF('27'!$B:$B,$D151,'27'!$L:$L)))))</f>
        <v/>
      </c>
      <c r="AG151" s="34" t="str">
        <f>IF($D151="","",(IF($C151="","",IF(ISNA(SUMIF('28'!$CA:$CA,$C151,'28'!$CB:$CB)),0,SUMIF('28'!$CA:$CA,$C151,'28'!$CB:$CB)))-IF($D151="","",IF(ISNA(SUMIF('28'!$B:$B,$D151,'28'!$L:$L)),0,SUMIF('28'!$B:$B,$D151,'28'!$L:$L)))))</f>
        <v/>
      </c>
      <c r="AH151" s="34" t="str">
        <f>IF($D151="","",(IF($C151="","",IF(ISNA(SUMIF('29'!$CA:$CA,$C151,'29'!$CB:$CB)),0,SUMIF('29'!$CA:$CA,$C151,'29'!$CB:$CB)))-IF($D151="","",IF(ISNA(SUMIF('29'!$B:$B,$D151,'29'!$L:$L)),0,SUMIF('29'!$B:$B,$D151,'29'!$L:$L)))))</f>
        <v/>
      </c>
      <c r="AI151" s="34" t="str">
        <f>IF($D151="","",(IF($C151="","",IF(ISNA(SUMIF('30'!$CA:$CA,$C151,'30'!$CB:$CB)),0,SUMIF('30'!$CA:$CA,$C151,'30'!$CB:$CB)))-IF($D151="","",IF(ISNA(SUMIF('30'!$B:$B,$D151,'30'!$L:$L)),0,SUMIF('30'!$B:$B,$D151,'30'!$L:$L)))))</f>
        <v/>
      </c>
      <c r="AJ151" s="34" t="str">
        <f>IF($D151="","",(IF($C151="","",IF(ISNA(SUMIF('31'!$CA:$CA,$C151,'31'!$CB:$CB)),0,SUMIF('31'!$CA:$CA,$C151,'31'!$CB:$CB)))-IF($D151="","",IF(ISNA(SUMIF('31'!$B:$B,$D151,'31'!$L:$L)),0,SUMIF('31'!$B:$B,$D151,'31'!$L:$L)))))</f>
        <v/>
      </c>
      <c r="AK151" s="35" t="str">
        <f t="shared" si="8"/>
        <v/>
      </c>
      <c r="AL151" s="31" t="str">
        <f t="shared" si="9"/>
        <v/>
      </c>
    </row>
    <row r="152" spans="1:38" ht="18" hidden="1" x14ac:dyDescent="0.25">
      <c r="A152" s="19">
        <v>40</v>
      </c>
      <c r="C152" s="39" t="str">
        <f>IF(D152="","",VLOOKUP('CUADRO GENERADO'!D152,'BASE DATOS CONDUCTORES'!B:C,2,FALSE))</f>
        <v/>
      </c>
      <c r="D152" s="28" t="str">
        <f>IFERROR(VLOOKUP(A152,'BASE DATOS CONDUCTORES'!$Y$4:$AB$403,4,FALSE),"")</f>
        <v/>
      </c>
      <c r="E152" s="34" t="str">
        <f>IF(ISNA(VLOOKUP(D152,SALDOS!C:D,2,FALSE)),"",VLOOKUP(D152,SALDOS!C:D,2,FALSE))</f>
        <v/>
      </c>
      <c r="F152" s="34" t="str">
        <f>IF($D152="","",(IF($C152="","",IF(ISNA(SUMIF('1'!$CA:$CA,$C152,'1'!$CB:$CB)),0,SUMIF('1'!$CA:$CA,$C152,'1'!$CB:$CB)))-IF($D152="","",IF(ISNA(SUMIF('1'!$B:$B,$D152,'1'!$L:$L)),0,SUMIF('1'!$B:$B,$D152,'1'!$L:$L)))))</f>
        <v/>
      </c>
      <c r="G152" s="34" t="str">
        <f>IF($D152="","",(IF($C152="","",IF(ISNA(SUMIF('2'!$CA:$CA,$C152,'2'!$CB:$CB)),0,SUMIF('2'!$CA:$CA,$C152,'2'!$CB:$CB)))-IF($D152="","",IF(ISNA(SUMIF('2'!$B:$B,$D152,'2'!$L:$L)),0,SUMIF('2'!$B:$B,$D152,'2'!$L:$L)))))</f>
        <v/>
      </c>
      <c r="H152" s="34" t="str">
        <f>IF($D152="","",(IF($C152="","",IF(ISNA(SUMIF('3'!$CA:$CA,$C152,'3'!$CB:$CB)),0,SUMIF('3'!$CA:$CA,$C152,'3'!$CB:$CB)))-IF($D152="","",IF(ISNA(SUMIF('3'!$B:$B,$D152,'3'!$L:$L)),0,SUMIF('3'!$B:$B,$D152,'3'!$L:$L)))))</f>
        <v/>
      </c>
      <c r="I152" s="34" t="str">
        <f>IF($D152="","",(IF($C152="","",IF(ISNA(SUMIF('4'!$CA:$CA,$C152,'4'!$CB:$CB)),0,SUMIF('4'!$CA:$CA,$C152,'4'!$CB:$CB)))-IF($D152="","",IF(ISNA(SUMIF('4'!$B:$B,$D152,'4'!$L:$L)),0,SUMIF('4'!$B:$B,$D152,'4'!$L:$L)))))</f>
        <v/>
      </c>
      <c r="J152" s="34" t="str">
        <f>IF($D152="","",(IF($C152="","",IF(ISNA(SUMIF('5'!$CA:$CA,$C152,'5'!$CB:$CB)),0,SUMIF('5'!$CA:$CA,$C152,'5'!$CB:$CB)))-IF($D152="","",IF(ISNA(SUMIF('5'!$B:$B,$D152,'5'!$L:$L)),0,SUMIF('5'!$B:$B,$D152,'5'!$L:$L)))))</f>
        <v/>
      </c>
      <c r="K152" s="34" t="str">
        <f>IF($D152="","",(IF($C152="","",IF(ISNA(SUMIF('6'!$CA:$CA,$C152,'6'!$CB:$CB)),0,SUMIF('6'!$CA:$CA,$C152,'6'!$CB:$CB)))-IF($D152="","",IF(ISNA(SUMIF('6'!$B:$B,$D152,'6'!$L:$L)),0,SUMIF('6'!$B:$B,$D152,'6'!$L:$L)))))</f>
        <v/>
      </c>
      <c r="L152" s="34" t="str">
        <f>IF($D152="","",(IF($C152="","",IF(ISNA(SUMIF('7'!$CA:$CA,$C152,'7'!$CB:$CB)),0,SUMIF('7'!$CA:$CA,$C152,'7'!$CB:$CB)))-IF($D152="","",IF(ISNA(SUMIF('7'!$B:$B,$D152,'7'!$L:$L)),0,SUMIF('7'!$B:$B,$D152,'7'!$L:$L)))))</f>
        <v/>
      </c>
      <c r="M152" s="34" t="str">
        <f>IF($D152="","",(IF($C152="","",IF(ISNA(SUMIF('8'!$CA:$CA,$C152,'8'!$CB:$CB)),0,SUMIF('8'!$CA:$CA,$C152,'8'!$CB:$CB)))-IF($D152="","",IF(ISNA(SUMIF('8'!$B:$B,$D152,'8'!$L:$L)),0,SUMIF('8'!$B:$B,$D152,'8'!$L:$L)))))</f>
        <v/>
      </c>
      <c r="N152" s="34" t="str">
        <f>IF($D152="","",(IF($C152="","",IF(ISNA(SUMIF('9'!$CA:$CA,$C152,'9'!$CB:$CB)),0,SUMIF('9'!$CA:$CA,$C152,'9'!$CB:$CB)))-IF($D152="","",IF(ISNA(SUMIF('9'!$B:$B,$D152,'9'!$L:$L)),0,SUMIF('9'!$B:$B,$D152,'9'!$L:$L)))))</f>
        <v/>
      </c>
      <c r="O152" s="34" t="str">
        <f>IF($D152="","",(IF($C152="","",IF(ISNA(SUMIF('10'!$CA:$CA,$C152,'10'!$CB:$CB)),0,SUMIF('10'!$CA:$CA,$C152,'10'!$CB:$CB)))-IF($D152="","",IF(ISNA(SUMIF('10'!$B:$B,$D152,'10'!$L:$L)),0,SUMIF('10'!$B:$B,$D152,'10'!$L:$L)))))</f>
        <v/>
      </c>
      <c r="P152" s="34" t="str">
        <f>IF($D152="","",(IF($C152="","",IF(ISNA(SUMIF('11'!$CA:$CA,$C152,'11'!$CB:$CB)),0,SUMIF('11'!$CA:$CA,$C152,'11'!$CB:$CB)))-IF($D152="","",IF(ISNA(SUMIF('11'!$B:$B,$D152,'11'!$L:$L)),0,SUMIF('11'!$B:$B,$D152,'11'!$L:$L)))))</f>
        <v/>
      </c>
      <c r="Q152" s="34" t="str">
        <f>IF($D152="","",(IF($C152="","",IF(ISNA(SUMIF('12'!$CA:$CA,$C152,'12'!$CB:$CB)),0,SUMIF('12'!$CA:$CA,$C152,'12'!$CB:$CB)))-IF($D152="","",IF(ISNA(SUMIF('12'!$B:$B,$D152,'12'!$L:$L)),0,SUMIF('12'!$B:$B,$D152,'12'!$L:$L)))))</f>
        <v/>
      </c>
      <c r="R152" s="34" t="str">
        <f>IF($D152="","",(IF($C152="","",IF(ISNA(SUMIF('13'!$CA:$CA,$C152,'13'!$CB:$CB)),0,SUMIF('13'!$CA:$CA,$C152,'13'!$CB:$CB)))-IF($D152="","",IF(ISNA(SUMIF('13'!$B:$B,$D152,'13'!$L:$L)),0,SUMIF('13'!$B:$B,$D152,'13'!$L:$L)))))</f>
        <v/>
      </c>
      <c r="S152" s="34" t="str">
        <f>IF($D152="","",(IF($C152="","",IF(ISNA(SUMIF('14'!$CA:$CA,$C152,'14'!$CB:$CB)),0,SUMIF('14'!$CA:$CA,$C152,'14'!$CB:$CB)))-IF($D152="","",IF(ISNA(SUMIF('14'!$B:$B,$D152,'14'!$L:$L)),0,SUMIF('14'!$B:$B,$D152,'14'!$L:$L)))))</f>
        <v/>
      </c>
      <c r="T152" s="34" t="str">
        <f>IF($D152="","",(IF($C152="","",IF(ISNA(SUMIF('15'!$CA:$CA,$C152,'15'!$CB:$CB)),0,SUMIF('15'!$CA:$CA,$C152,'15'!$CB:$CB)))-IF($D152="","",IF(ISNA(SUMIF('15'!$B:$B,$D152,'15'!$L:$L)),0,SUMIF('15'!$B:$B,$D152,'15'!$L:$L)))))</f>
        <v/>
      </c>
      <c r="U152" s="34" t="str">
        <f>IF($D152="","",(IF($C152="","",IF(ISNA(SUMIF('16'!$CA:$CA,$C152,'16'!$CB:$CB)),0,SUMIF('16'!$CA:$CA,$C152,'16'!$CB:$CB)))-IF($D152="","",IF(ISNA(SUMIF('16'!$B:$B,$D152,'16'!$L:$L)),0,SUMIF('16'!$B:$B,$D152,'16'!$L:$L)))))</f>
        <v/>
      </c>
      <c r="V152" s="34" t="str">
        <f>IF($D152="","",(IF($C152="","",IF(ISNA(SUMIF('17'!$CA:$CA,$C152,'17'!$CB:$CB)),0,SUMIF('17'!$CA:$CA,$C152,'17'!$CB:$CB)))-IF($D152="","",IF(ISNA(SUMIF('17'!$B:$B,$D152,'17'!$L:$L)),0,SUMIF('17'!$B:$B,$D152,'17'!$L:$L)))))</f>
        <v/>
      </c>
      <c r="W152" s="34" t="str">
        <f>IF($D152="","",(IF($C152="","",IF(ISNA(SUMIF('18'!$CA:$CA,$C152,'18'!$CB:$CB)),0,SUMIF('18'!$CA:$CA,$C152,'18'!$CB:$CB)))-IF($D152="","",IF(ISNA(SUMIF('18'!$B:$B,$D152,'18'!$L:$L)),0,SUMIF('18'!$B:$B,$D152,'18'!$L:$L)))))</f>
        <v/>
      </c>
      <c r="X152" s="34" t="str">
        <f>IF($D152="","",(IF($C152="","",IF(ISNA(SUMIF('19'!$CA:$CA,$C152,'19'!$CB:$CB)),0,SUMIF('19'!$CA:$CA,$C152,'19'!$CB:$CB)))-IF($D152="","",IF(ISNA(SUMIF('19'!$B:$B,$D152,'19'!$L:$L)),0,SUMIF('19'!$B:$B,$D152,'19'!$L:$L)))))</f>
        <v/>
      </c>
      <c r="Y152" s="34" t="str">
        <f>IF($D152="","",(IF($C152="","",IF(ISNA(SUMIF('20'!$CA:$CA,$C152,'20'!$CB:$CB)),0,SUMIF('20'!$CA:$CA,$C152,'20'!$CB:$CB)))-IF($D152="","",IF(ISNA(SUMIF('20'!$B:$B,$D152,'20'!$L:$L)),0,SUMIF('20'!$B:$B,$D152,'20'!$L:$L)))))</f>
        <v/>
      </c>
      <c r="Z152" s="34" t="str">
        <f>IF($D152="","",(IF($C152="","",IF(ISNA(SUMIF('21'!$CA:$CA,$C152,'21'!$CB:$CB)),0,SUMIF('21'!$CA:$CA,$C152,'21'!$CB:$CB)))-IF($D152="","",IF(ISNA(SUMIF('21'!$B:$B,$D152,'21'!$L:$L)),0,SUMIF('21'!$B:$B,$D152,'21'!$L:$L)))))</f>
        <v/>
      </c>
      <c r="AA152" s="34" t="str">
        <f>IF($D152="","",(IF($C152="","",IF(ISNA(SUMIF('22'!$CA:$CA,$C152,'22'!$CB:$CB)),0,SUMIF('22'!$CA:$CA,$C152,'22'!$CB:$CB)))-IF($D152="","",IF(ISNA(SUMIF('22'!$B:$B,$D152,'22'!$L:$L)),0,SUMIF('22'!$B:$B,$D152,'22'!$L:$L)))))</f>
        <v/>
      </c>
      <c r="AB152" s="34" t="str">
        <f>IF($D152="","",(IF($C152="","",IF(ISNA(SUMIF('23'!$CA:$CA,$C152,'23'!$CB:$CB)),0,SUMIF('23'!$CA:$CA,$C152,'23'!$CB:$CB)))-IF($D152="","",IF(ISNA(SUMIF('23'!$B:$B,$D152,'23'!$L:$L)),0,SUMIF('23'!$B:$B,$D152,'23'!$L:$L)))))</f>
        <v/>
      </c>
      <c r="AC152" s="34" t="str">
        <f>IF($D152="","",(IF($C152="","",IF(ISNA(SUMIF('24'!$CA:$CA,$C152,'24'!$CB:$CB)),0,SUMIF('24'!$CA:$CA,$C152,'24'!$CB:$CB)))-IF($D152="","",IF(ISNA(SUMIF('24'!$B:$B,$D152,'24'!$L:$L)),0,SUMIF('24'!$B:$B,$D152,'24'!$L:$L)))))</f>
        <v/>
      </c>
      <c r="AD152" s="34" t="str">
        <f>IF($D152="","",(IF($C152="","",IF(ISNA(SUMIF('25'!$CA:$CA,$C152,'25'!$CB:$CB)),0,SUMIF('25'!$CA:$CA,$C152,'25'!$CB:$CB)))-IF($D152="","",IF(ISNA(SUMIF('25'!$B:$B,$D152,'25'!$L:$L)),0,SUMIF('25'!$B:$B,$D152,'25'!$L:$L)))))</f>
        <v/>
      </c>
      <c r="AE152" s="34" t="str">
        <f>IF($D152="","",(IF($C152="","",IF(ISNA(SUMIF('26'!$CA:$CA,$C152,'26'!$CB:$CB)),0,SUMIF('26'!$CA:$CA,$C152,'26'!$CB:$CB)))-IF($D152="","",IF(ISNA(SUMIF('26'!$B:$B,$D152,'26'!$L:$L)),0,SUMIF('26'!$B:$B,$D152,'26'!$L:$L)))))</f>
        <v/>
      </c>
      <c r="AF152" s="34" t="str">
        <f>IF($D152="","",(IF($C152="","",IF(ISNA(SUMIF('27'!$CA:$CA,$C152,'27'!$CB:$CB)),0,SUMIF('27'!$CA:$CA,$C152,'27'!$CB:$CB)))-IF($D152="","",IF(ISNA(SUMIF('27'!$B:$B,$D152,'27'!$L:$L)),0,SUMIF('27'!$B:$B,$D152,'27'!$L:$L)))))</f>
        <v/>
      </c>
      <c r="AG152" s="34" t="str">
        <f>IF($D152="","",(IF($C152="","",IF(ISNA(SUMIF('28'!$CA:$CA,$C152,'28'!$CB:$CB)),0,SUMIF('28'!$CA:$CA,$C152,'28'!$CB:$CB)))-IF($D152="","",IF(ISNA(SUMIF('28'!$B:$B,$D152,'28'!$L:$L)),0,SUMIF('28'!$B:$B,$D152,'28'!$L:$L)))))</f>
        <v/>
      </c>
      <c r="AH152" s="34" t="str">
        <f>IF($D152="","",(IF($C152="","",IF(ISNA(SUMIF('29'!$CA:$CA,$C152,'29'!$CB:$CB)),0,SUMIF('29'!$CA:$CA,$C152,'29'!$CB:$CB)))-IF($D152="","",IF(ISNA(SUMIF('29'!$B:$B,$D152,'29'!$L:$L)),0,SUMIF('29'!$B:$B,$D152,'29'!$L:$L)))))</f>
        <v/>
      </c>
      <c r="AI152" s="34" t="str">
        <f>IF($D152="","",(IF($C152="","",IF(ISNA(SUMIF('30'!$CA:$CA,$C152,'30'!$CB:$CB)),0,SUMIF('30'!$CA:$CA,$C152,'30'!$CB:$CB)))-IF($D152="","",IF(ISNA(SUMIF('30'!$B:$B,$D152,'30'!$L:$L)),0,SUMIF('30'!$B:$B,$D152,'30'!$L:$L)))))</f>
        <v/>
      </c>
      <c r="AJ152" s="34" t="str">
        <f>IF($D152="","",(IF($C152="","",IF(ISNA(SUMIF('31'!$CA:$CA,$C152,'31'!$CB:$CB)),0,SUMIF('31'!$CA:$CA,$C152,'31'!$CB:$CB)))-IF($D152="","",IF(ISNA(SUMIF('31'!$B:$B,$D152,'31'!$L:$L)),0,SUMIF('31'!$B:$B,$D152,'31'!$L:$L)))))</f>
        <v/>
      </c>
      <c r="AK152" s="35" t="str">
        <f t="shared" si="8"/>
        <v/>
      </c>
      <c r="AL152" s="31" t="str">
        <f t="shared" si="9"/>
        <v/>
      </c>
    </row>
    <row r="153" spans="1:38" ht="18" hidden="1" x14ac:dyDescent="0.25">
      <c r="A153" s="19">
        <v>41</v>
      </c>
      <c r="C153" s="39" t="str">
        <f>IF(D153="","",VLOOKUP('CUADRO GENERADO'!D153,'BASE DATOS CONDUCTORES'!B:C,2,FALSE))</f>
        <v/>
      </c>
      <c r="D153" s="28" t="str">
        <f>IFERROR(VLOOKUP(A153,'BASE DATOS CONDUCTORES'!$Y$4:$AB$403,4,FALSE),"")</f>
        <v/>
      </c>
      <c r="E153" s="34" t="str">
        <f>IF(ISNA(VLOOKUP(D153,SALDOS!C:D,2,FALSE)),"",VLOOKUP(D153,SALDOS!C:D,2,FALSE))</f>
        <v/>
      </c>
      <c r="F153" s="34" t="str">
        <f>IF($D153="","",(IF($C153="","",IF(ISNA(SUMIF('1'!$CA:$CA,$C153,'1'!$CB:$CB)),0,SUMIF('1'!$CA:$CA,$C153,'1'!$CB:$CB)))-IF($D153="","",IF(ISNA(SUMIF('1'!$B:$B,$D153,'1'!$L:$L)),0,SUMIF('1'!$B:$B,$D153,'1'!$L:$L)))))</f>
        <v/>
      </c>
      <c r="G153" s="34" t="str">
        <f>IF($D153="","",(IF($C153="","",IF(ISNA(SUMIF('2'!$CA:$CA,$C153,'2'!$CB:$CB)),0,SUMIF('2'!$CA:$CA,$C153,'2'!$CB:$CB)))-IF($D153="","",IF(ISNA(SUMIF('2'!$B:$B,$D153,'2'!$L:$L)),0,SUMIF('2'!$B:$B,$D153,'2'!$L:$L)))))</f>
        <v/>
      </c>
      <c r="H153" s="34" t="str">
        <f>IF($D153="","",(IF($C153="","",IF(ISNA(SUMIF('3'!$CA:$CA,$C153,'3'!$CB:$CB)),0,SUMIF('3'!$CA:$CA,$C153,'3'!$CB:$CB)))-IF($D153="","",IF(ISNA(SUMIF('3'!$B:$B,$D153,'3'!$L:$L)),0,SUMIF('3'!$B:$B,$D153,'3'!$L:$L)))))</f>
        <v/>
      </c>
      <c r="I153" s="34" t="str">
        <f>IF($D153="","",(IF($C153="","",IF(ISNA(SUMIF('4'!$CA:$CA,$C153,'4'!$CB:$CB)),0,SUMIF('4'!$CA:$CA,$C153,'4'!$CB:$CB)))-IF($D153="","",IF(ISNA(SUMIF('4'!$B:$B,$D153,'4'!$L:$L)),0,SUMIF('4'!$B:$B,$D153,'4'!$L:$L)))))</f>
        <v/>
      </c>
      <c r="J153" s="34" t="str">
        <f>IF($D153="","",(IF($C153="","",IF(ISNA(SUMIF('5'!$CA:$CA,$C153,'5'!$CB:$CB)),0,SUMIF('5'!$CA:$CA,$C153,'5'!$CB:$CB)))-IF($D153="","",IF(ISNA(SUMIF('5'!$B:$B,$D153,'5'!$L:$L)),0,SUMIF('5'!$B:$B,$D153,'5'!$L:$L)))))</f>
        <v/>
      </c>
      <c r="K153" s="34" t="str">
        <f>IF($D153="","",(IF($C153="","",IF(ISNA(SUMIF('6'!$CA:$CA,$C153,'6'!$CB:$CB)),0,SUMIF('6'!$CA:$CA,$C153,'6'!$CB:$CB)))-IF($D153="","",IF(ISNA(SUMIF('6'!$B:$B,$D153,'6'!$L:$L)),0,SUMIF('6'!$B:$B,$D153,'6'!$L:$L)))))</f>
        <v/>
      </c>
      <c r="L153" s="34" t="str">
        <f>IF($D153="","",(IF($C153="","",IF(ISNA(SUMIF('7'!$CA:$CA,$C153,'7'!$CB:$CB)),0,SUMIF('7'!$CA:$CA,$C153,'7'!$CB:$CB)))-IF($D153="","",IF(ISNA(SUMIF('7'!$B:$B,$D153,'7'!$L:$L)),0,SUMIF('7'!$B:$B,$D153,'7'!$L:$L)))))</f>
        <v/>
      </c>
      <c r="M153" s="34" t="str">
        <f>IF($D153="","",(IF($C153="","",IF(ISNA(SUMIF('8'!$CA:$CA,$C153,'8'!$CB:$CB)),0,SUMIF('8'!$CA:$CA,$C153,'8'!$CB:$CB)))-IF($D153="","",IF(ISNA(SUMIF('8'!$B:$B,$D153,'8'!$L:$L)),0,SUMIF('8'!$B:$B,$D153,'8'!$L:$L)))))</f>
        <v/>
      </c>
      <c r="N153" s="34" t="str">
        <f>IF($D153="","",(IF($C153="","",IF(ISNA(SUMIF('9'!$CA:$CA,$C153,'9'!$CB:$CB)),0,SUMIF('9'!$CA:$CA,$C153,'9'!$CB:$CB)))-IF($D153="","",IF(ISNA(SUMIF('9'!$B:$B,$D153,'9'!$L:$L)),0,SUMIF('9'!$B:$B,$D153,'9'!$L:$L)))))</f>
        <v/>
      </c>
      <c r="O153" s="34" t="str">
        <f>IF($D153="","",(IF($C153="","",IF(ISNA(SUMIF('10'!$CA:$CA,$C153,'10'!$CB:$CB)),0,SUMIF('10'!$CA:$CA,$C153,'10'!$CB:$CB)))-IF($D153="","",IF(ISNA(SUMIF('10'!$B:$B,$D153,'10'!$L:$L)),0,SUMIF('10'!$B:$B,$D153,'10'!$L:$L)))))</f>
        <v/>
      </c>
      <c r="P153" s="34" t="str">
        <f>IF($D153="","",(IF($C153="","",IF(ISNA(SUMIF('11'!$CA:$CA,$C153,'11'!$CB:$CB)),0,SUMIF('11'!$CA:$CA,$C153,'11'!$CB:$CB)))-IF($D153="","",IF(ISNA(SUMIF('11'!$B:$B,$D153,'11'!$L:$L)),0,SUMIF('11'!$B:$B,$D153,'11'!$L:$L)))))</f>
        <v/>
      </c>
      <c r="Q153" s="34" t="str">
        <f>IF($D153="","",(IF($C153="","",IF(ISNA(SUMIF('12'!$CA:$CA,$C153,'12'!$CB:$CB)),0,SUMIF('12'!$CA:$CA,$C153,'12'!$CB:$CB)))-IF($D153="","",IF(ISNA(SUMIF('12'!$B:$B,$D153,'12'!$L:$L)),0,SUMIF('12'!$B:$B,$D153,'12'!$L:$L)))))</f>
        <v/>
      </c>
      <c r="R153" s="34" t="str">
        <f>IF($D153="","",(IF($C153="","",IF(ISNA(SUMIF('13'!$CA:$CA,$C153,'13'!$CB:$CB)),0,SUMIF('13'!$CA:$CA,$C153,'13'!$CB:$CB)))-IF($D153="","",IF(ISNA(SUMIF('13'!$B:$B,$D153,'13'!$L:$L)),0,SUMIF('13'!$B:$B,$D153,'13'!$L:$L)))))</f>
        <v/>
      </c>
      <c r="S153" s="34" t="str">
        <f>IF($D153="","",(IF($C153="","",IF(ISNA(SUMIF('14'!$CA:$CA,$C153,'14'!$CB:$CB)),0,SUMIF('14'!$CA:$CA,$C153,'14'!$CB:$CB)))-IF($D153="","",IF(ISNA(SUMIF('14'!$B:$B,$D153,'14'!$L:$L)),0,SUMIF('14'!$B:$B,$D153,'14'!$L:$L)))))</f>
        <v/>
      </c>
      <c r="T153" s="34" t="str">
        <f>IF($D153="","",(IF($C153="","",IF(ISNA(SUMIF('15'!$CA:$CA,$C153,'15'!$CB:$CB)),0,SUMIF('15'!$CA:$CA,$C153,'15'!$CB:$CB)))-IF($D153="","",IF(ISNA(SUMIF('15'!$B:$B,$D153,'15'!$L:$L)),0,SUMIF('15'!$B:$B,$D153,'15'!$L:$L)))))</f>
        <v/>
      </c>
      <c r="U153" s="34" t="str">
        <f>IF($D153="","",(IF($C153="","",IF(ISNA(SUMIF('16'!$CA:$CA,$C153,'16'!$CB:$CB)),0,SUMIF('16'!$CA:$CA,$C153,'16'!$CB:$CB)))-IF($D153="","",IF(ISNA(SUMIF('16'!$B:$B,$D153,'16'!$L:$L)),0,SUMIF('16'!$B:$B,$D153,'16'!$L:$L)))))</f>
        <v/>
      </c>
      <c r="V153" s="34" t="str">
        <f>IF($D153="","",(IF($C153="","",IF(ISNA(SUMIF('17'!$CA:$CA,$C153,'17'!$CB:$CB)),0,SUMIF('17'!$CA:$CA,$C153,'17'!$CB:$CB)))-IF($D153="","",IF(ISNA(SUMIF('17'!$B:$B,$D153,'17'!$L:$L)),0,SUMIF('17'!$B:$B,$D153,'17'!$L:$L)))))</f>
        <v/>
      </c>
      <c r="W153" s="34" t="str">
        <f>IF($D153="","",(IF($C153="","",IF(ISNA(SUMIF('18'!$CA:$CA,$C153,'18'!$CB:$CB)),0,SUMIF('18'!$CA:$CA,$C153,'18'!$CB:$CB)))-IF($D153="","",IF(ISNA(SUMIF('18'!$B:$B,$D153,'18'!$L:$L)),0,SUMIF('18'!$B:$B,$D153,'18'!$L:$L)))))</f>
        <v/>
      </c>
      <c r="X153" s="34" t="str">
        <f>IF($D153="","",(IF($C153="","",IF(ISNA(SUMIF('19'!$CA:$CA,$C153,'19'!$CB:$CB)),0,SUMIF('19'!$CA:$CA,$C153,'19'!$CB:$CB)))-IF($D153="","",IF(ISNA(SUMIF('19'!$B:$B,$D153,'19'!$L:$L)),0,SUMIF('19'!$B:$B,$D153,'19'!$L:$L)))))</f>
        <v/>
      </c>
      <c r="Y153" s="34" t="str">
        <f>IF($D153="","",(IF($C153="","",IF(ISNA(SUMIF('20'!$CA:$CA,$C153,'20'!$CB:$CB)),0,SUMIF('20'!$CA:$CA,$C153,'20'!$CB:$CB)))-IF($D153="","",IF(ISNA(SUMIF('20'!$B:$B,$D153,'20'!$L:$L)),0,SUMIF('20'!$B:$B,$D153,'20'!$L:$L)))))</f>
        <v/>
      </c>
      <c r="Z153" s="34" t="str">
        <f>IF($D153="","",(IF($C153="","",IF(ISNA(SUMIF('21'!$CA:$CA,$C153,'21'!$CB:$CB)),0,SUMIF('21'!$CA:$CA,$C153,'21'!$CB:$CB)))-IF($D153="","",IF(ISNA(SUMIF('21'!$B:$B,$D153,'21'!$L:$L)),0,SUMIF('21'!$B:$B,$D153,'21'!$L:$L)))))</f>
        <v/>
      </c>
      <c r="AA153" s="34" t="str">
        <f>IF($D153="","",(IF($C153="","",IF(ISNA(SUMIF('22'!$CA:$CA,$C153,'22'!$CB:$CB)),0,SUMIF('22'!$CA:$CA,$C153,'22'!$CB:$CB)))-IF($D153="","",IF(ISNA(SUMIF('22'!$B:$B,$D153,'22'!$L:$L)),0,SUMIF('22'!$B:$B,$D153,'22'!$L:$L)))))</f>
        <v/>
      </c>
      <c r="AB153" s="34" t="str">
        <f>IF($D153="","",(IF($C153="","",IF(ISNA(SUMIF('23'!$CA:$CA,$C153,'23'!$CB:$CB)),0,SUMIF('23'!$CA:$CA,$C153,'23'!$CB:$CB)))-IF($D153="","",IF(ISNA(SUMIF('23'!$B:$B,$D153,'23'!$L:$L)),0,SUMIF('23'!$B:$B,$D153,'23'!$L:$L)))))</f>
        <v/>
      </c>
      <c r="AC153" s="34" t="str">
        <f>IF($D153="","",(IF($C153="","",IF(ISNA(SUMIF('24'!$CA:$CA,$C153,'24'!$CB:$CB)),0,SUMIF('24'!$CA:$CA,$C153,'24'!$CB:$CB)))-IF($D153="","",IF(ISNA(SUMIF('24'!$B:$B,$D153,'24'!$L:$L)),0,SUMIF('24'!$B:$B,$D153,'24'!$L:$L)))))</f>
        <v/>
      </c>
      <c r="AD153" s="34" t="str">
        <f>IF($D153="","",(IF($C153="","",IF(ISNA(SUMIF('25'!$CA:$CA,$C153,'25'!$CB:$CB)),0,SUMIF('25'!$CA:$CA,$C153,'25'!$CB:$CB)))-IF($D153="","",IF(ISNA(SUMIF('25'!$B:$B,$D153,'25'!$L:$L)),0,SUMIF('25'!$B:$B,$D153,'25'!$L:$L)))))</f>
        <v/>
      </c>
      <c r="AE153" s="34" t="str">
        <f>IF($D153="","",(IF($C153="","",IF(ISNA(SUMIF('26'!$CA:$CA,$C153,'26'!$CB:$CB)),0,SUMIF('26'!$CA:$CA,$C153,'26'!$CB:$CB)))-IF($D153="","",IF(ISNA(SUMIF('26'!$B:$B,$D153,'26'!$L:$L)),0,SUMIF('26'!$B:$B,$D153,'26'!$L:$L)))))</f>
        <v/>
      </c>
      <c r="AF153" s="34" t="str">
        <f>IF($D153="","",(IF($C153="","",IF(ISNA(SUMIF('27'!$CA:$CA,$C153,'27'!$CB:$CB)),0,SUMIF('27'!$CA:$CA,$C153,'27'!$CB:$CB)))-IF($D153="","",IF(ISNA(SUMIF('27'!$B:$B,$D153,'27'!$L:$L)),0,SUMIF('27'!$B:$B,$D153,'27'!$L:$L)))))</f>
        <v/>
      </c>
      <c r="AG153" s="34" t="str">
        <f>IF($D153="","",(IF($C153="","",IF(ISNA(SUMIF('28'!$CA:$CA,$C153,'28'!$CB:$CB)),0,SUMIF('28'!$CA:$CA,$C153,'28'!$CB:$CB)))-IF($D153="","",IF(ISNA(SUMIF('28'!$B:$B,$D153,'28'!$L:$L)),0,SUMIF('28'!$B:$B,$D153,'28'!$L:$L)))))</f>
        <v/>
      </c>
      <c r="AH153" s="34" t="str">
        <f>IF($D153="","",(IF($C153="","",IF(ISNA(SUMIF('29'!$CA:$CA,$C153,'29'!$CB:$CB)),0,SUMIF('29'!$CA:$CA,$C153,'29'!$CB:$CB)))-IF($D153="","",IF(ISNA(SUMIF('29'!$B:$B,$D153,'29'!$L:$L)),0,SUMIF('29'!$B:$B,$D153,'29'!$L:$L)))))</f>
        <v/>
      </c>
      <c r="AI153" s="34" t="str">
        <f>IF($D153="","",(IF($C153="","",IF(ISNA(SUMIF('30'!$CA:$CA,$C153,'30'!$CB:$CB)),0,SUMIF('30'!$CA:$CA,$C153,'30'!$CB:$CB)))-IF($D153="","",IF(ISNA(SUMIF('30'!$B:$B,$D153,'30'!$L:$L)),0,SUMIF('30'!$B:$B,$D153,'30'!$L:$L)))))</f>
        <v/>
      </c>
      <c r="AJ153" s="34" t="str">
        <f>IF($D153="","",(IF($C153="","",IF(ISNA(SUMIF('31'!$CA:$CA,$C153,'31'!$CB:$CB)),0,SUMIF('31'!$CA:$CA,$C153,'31'!$CB:$CB)))-IF($D153="","",IF(ISNA(SUMIF('31'!$B:$B,$D153,'31'!$L:$L)),0,SUMIF('31'!$B:$B,$D153,'31'!$L:$L)))))</f>
        <v/>
      </c>
      <c r="AK153" s="35" t="str">
        <f t="shared" si="8"/>
        <v/>
      </c>
      <c r="AL153" s="31" t="str">
        <f t="shared" si="9"/>
        <v/>
      </c>
    </row>
    <row r="154" spans="1:38" ht="18" hidden="1" x14ac:dyDescent="0.25">
      <c r="A154" s="19">
        <v>42</v>
      </c>
      <c r="C154" s="39" t="str">
        <f>IF(D154="","",VLOOKUP('CUADRO GENERADO'!D154,'BASE DATOS CONDUCTORES'!B:C,2,FALSE))</f>
        <v/>
      </c>
      <c r="D154" s="28" t="str">
        <f>IFERROR(VLOOKUP(A154,'BASE DATOS CONDUCTORES'!$Y$4:$AB$403,4,FALSE),"")</f>
        <v/>
      </c>
      <c r="E154" s="34" t="str">
        <f>IF(ISNA(VLOOKUP(D154,SALDOS!C:D,2,FALSE)),"",VLOOKUP(D154,SALDOS!C:D,2,FALSE))</f>
        <v/>
      </c>
      <c r="F154" s="34" t="str">
        <f>IF($D154="","",(IF($C154="","",IF(ISNA(SUMIF('1'!$CA:$CA,$C154,'1'!$CB:$CB)),0,SUMIF('1'!$CA:$CA,$C154,'1'!$CB:$CB)))-IF($D154="","",IF(ISNA(SUMIF('1'!$B:$B,$D154,'1'!$L:$L)),0,SUMIF('1'!$B:$B,$D154,'1'!$L:$L)))))</f>
        <v/>
      </c>
      <c r="G154" s="34" t="str">
        <f>IF($D154="","",(IF($C154="","",IF(ISNA(SUMIF('2'!$CA:$CA,$C154,'2'!$CB:$CB)),0,SUMIF('2'!$CA:$CA,$C154,'2'!$CB:$CB)))-IF($D154="","",IF(ISNA(SUMIF('2'!$B:$B,$D154,'2'!$L:$L)),0,SUMIF('2'!$B:$B,$D154,'2'!$L:$L)))))</f>
        <v/>
      </c>
      <c r="H154" s="34" t="str">
        <f>IF($D154="","",(IF($C154="","",IF(ISNA(SUMIF('3'!$CA:$CA,$C154,'3'!$CB:$CB)),0,SUMIF('3'!$CA:$CA,$C154,'3'!$CB:$CB)))-IF($D154="","",IF(ISNA(SUMIF('3'!$B:$B,$D154,'3'!$L:$L)),0,SUMIF('3'!$B:$B,$D154,'3'!$L:$L)))))</f>
        <v/>
      </c>
      <c r="I154" s="34" t="str">
        <f>IF($D154="","",(IF($C154="","",IF(ISNA(SUMIF('4'!$CA:$CA,$C154,'4'!$CB:$CB)),0,SUMIF('4'!$CA:$CA,$C154,'4'!$CB:$CB)))-IF($D154="","",IF(ISNA(SUMIF('4'!$B:$B,$D154,'4'!$L:$L)),0,SUMIF('4'!$B:$B,$D154,'4'!$L:$L)))))</f>
        <v/>
      </c>
      <c r="J154" s="34" t="str">
        <f>IF($D154="","",(IF($C154="","",IF(ISNA(SUMIF('5'!$CA:$CA,$C154,'5'!$CB:$CB)),0,SUMIF('5'!$CA:$CA,$C154,'5'!$CB:$CB)))-IF($D154="","",IF(ISNA(SUMIF('5'!$B:$B,$D154,'5'!$L:$L)),0,SUMIF('5'!$B:$B,$D154,'5'!$L:$L)))))</f>
        <v/>
      </c>
      <c r="K154" s="34" t="str">
        <f>IF($D154="","",(IF($C154="","",IF(ISNA(SUMIF('6'!$CA:$CA,$C154,'6'!$CB:$CB)),0,SUMIF('6'!$CA:$CA,$C154,'6'!$CB:$CB)))-IF($D154="","",IF(ISNA(SUMIF('6'!$B:$B,$D154,'6'!$L:$L)),0,SUMIF('6'!$B:$B,$D154,'6'!$L:$L)))))</f>
        <v/>
      </c>
      <c r="L154" s="34" t="str">
        <f>IF($D154="","",(IF($C154="","",IF(ISNA(SUMIF('7'!$CA:$CA,$C154,'7'!$CB:$CB)),0,SUMIF('7'!$CA:$CA,$C154,'7'!$CB:$CB)))-IF($D154="","",IF(ISNA(SUMIF('7'!$B:$B,$D154,'7'!$L:$L)),0,SUMIF('7'!$B:$B,$D154,'7'!$L:$L)))))</f>
        <v/>
      </c>
      <c r="M154" s="34" t="str">
        <f>IF($D154="","",(IF($C154="","",IF(ISNA(SUMIF('8'!$CA:$CA,$C154,'8'!$CB:$CB)),0,SUMIF('8'!$CA:$CA,$C154,'8'!$CB:$CB)))-IF($D154="","",IF(ISNA(SUMIF('8'!$B:$B,$D154,'8'!$L:$L)),0,SUMIF('8'!$B:$B,$D154,'8'!$L:$L)))))</f>
        <v/>
      </c>
      <c r="N154" s="34" t="str">
        <f>IF($D154="","",(IF($C154="","",IF(ISNA(SUMIF('9'!$CA:$CA,$C154,'9'!$CB:$CB)),0,SUMIF('9'!$CA:$CA,$C154,'9'!$CB:$CB)))-IF($D154="","",IF(ISNA(SUMIF('9'!$B:$B,$D154,'9'!$L:$L)),0,SUMIF('9'!$B:$B,$D154,'9'!$L:$L)))))</f>
        <v/>
      </c>
      <c r="O154" s="34" t="str">
        <f>IF($D154="","",(IF($C154="","",IF(ISNA(SUMIF('10'!$CA:$CA,$C154,'10'!$CB:$CB)),0,SUMIF('10'!$CA:$CA,$C154,'10'!$CB:$CB)))-IF($D154="","",IF(ISNA(SUMIF('10'!$B:$B,$D154,'10'!$L:$L)),0,SUMIF('10'!$B:$B,$D154,'10'!$L:$L)))))</f>
        <v/>
      </c>
      <c r="P154" s="34" t="str">
        <f>IF($D154="","",(IF($C154="","",IF(ISNA(SUMIF('11'!$CA:$CA,$C154,'11'!$CB:$CB)),0,SUMIF('11'!$CA:$CA,$C154,'11'!$CB:$CB)))-IF($D154="","",IF(ISNA(SUMIF('11'!$B:$B,$D154,'11'!$L:$L)),0,SUMIF('11'!$B:$B,$D154,'11'!$L:$L)))))</f>
        <v/>
      </c>
      <c r="Q154" s="34" t="str">
        <f>IF($D154="","",(IF($C154="","",IF(ISNA(SUMIF('12'!$CA:$CA,$C154,'12'!$CB:$CB)),0,SUMIF('12'!$CA:$CA,$C154,'12'!$CB:$CB)))-IF($D154="","",IF(ISNA(SUMIF('12'!$B:$B,$D154,'12'!$L:$L)),0,SUMIF('12'!$B:$B,$D154,'12'!$L:$L)))))</f>
        <v/>
      </c>
      <c r="R154" s="34" t="str">
        <f>IF($D154="","",(IF($C154="","",IF(ISNA(SUMIF('13'!$CA:$CA,$C154,'13'!$CB:$CB)),0,SUMIF('13'!$CA:$CA,$C154,'13'!$CB:$CB)))-IF($D154="","",IF(ISNA(SUMIF('13'!$B:$B,$D154,'13'!$L:$L)),0,SUMIF('13'!$B:$B,$D154,'13'!$L:$L)))))</f>
        <v/>
      </c>
      <c r="S154" s="34" t="str">
        <f>IF($D154="","",(IF($C154="","",IF(ISNA(SUMIF('14'!$CA:$CA,$C154,'14'!$CB:$CB)),0,SUMIF('14'!$CA:$CA,$C154,'14'!$CB:$CB)))-IF($D154="","",IF(ISNA(SUMIF('14'!$B:$B,$D154,'14'!$L:$L)),0,SUMIF('14'!$B:$B,$D154,'14'!$L:$L)))))</f>
        <v/>
      </c>
      <c r="T154" s="34" t="str">
        <f>IF($D154="","",(IF($C154="","",IF(ISNA(SUMIF('15'!$CA:$CA,$C154,'15'!$CB:$CB)),0,SUMIF('15'!$CA:$CA,$C154,'15'!$CB:$CB)))-IF($D154="","",IF(ISNA(SUMIF('15'!$B:$B,$D154,'15'!$L:$L)),0,SUMIF('15'!$B:$B,$D154,'15'!$L:$L)))))</f>
        <v/>
      </c>
      <c r="U154" s="34" t="str">
        <f>IF($D154="","",(IF($C154="","",IF(ISNA(SUMIF('16'!$CA:$CA,$C154,'16'!$CB:$CB)),0,SUMIF('16'!$CA:$CA,$C154,'16'!$CB:$CB)))-IF($D154="","",IF(ISNA(SUMIF('16'!$B:$B,$D154,'16'!$L:$L)),0,SUMIF('16'!$B:$B,$D154,'16'!$L:$L)))))</f>
        <v/>
      </c>
      <c r="V154" s="34" t="str">
        <f>IF($D154="","",(IF($C154="","",IF(ISNA(SUMIF('17'!$CA:$CA,$C154,'17'!$CB:$CB)),0,SUMIF('17'!$CA:$CA,$C154,'17'!$CB:$CB)))-IF($D154="","",IF(ISNA(SUMIF('17'!$B:$B,$D154,'17'!$L:$L)),0,SUMIF('17'!$B:$B,$D154,'17'!$L:$L)))))</f>
        <v/>
      </c>
      <c r="W154" s="34" t="str">
        <f>IF($D154="","",(IF($C154="","",IF(ISNA(SUMIF('18'!$CA:$CA,$C154,'18'!$CB:$CB)),0,SUMIF('18'!$CA:$CA,$C154,'18'!$CB:$CB)))-IF($D154="","",IF(ISNA(SUMIF('18'!$B:$B,$D154,'18'!$L:$L)),0,SUMIF('18'!$B:$B,$D154,'18'!$L:$L)))))</f>
        <v/>
      </c>
      <c r="X154" s="34" t="str">
        <f>IF($D154="","",(IF($C154="","",IF(ISNA(SUMIF('19'!$CA:$CA,$C154,'19'!$CB:$CB)),0,SUMIF('19'!$CA:$CA,$C154,'19'!$CB:$CB)))-IF($D154="","",IF(ISNA(SUMIF('19'!$B:$B,$D154,'19'!$L:$L)),0,SUMIF('19'!$B:$B,$D154,'19'!$L:$L)))))</f>
        <v/>
      </c>
      <c r="Y154" s="34" t="str">
        <f>IF($D154="","",(IF($C154="","",IF(ISNA(SUMIF('20'!$CA:$CA,$C154,'20'!$CB:$CB)),0,SUMIF('20'!$CA:$CA,$C154,'20'!$CB:$CB)))-IF($D154="","",IF(ISNA(SUMIF('20'!$B:$B,$D154,'20'!$L:$L)),0,SUMIF('20'!$B:$B,$D154,'20'!$L:$L)))))</f>
        <v/>
      </c>
      <c r="Z154" s="34" t="str">
        <f>IF($D154="","",(IF($C154="","",IF(ISNA(SUMIF('21'!$CA:$CA,$C154,'21'!$CB:$CB)),0,SUMIF('21'!$CA:$CA,$C154,'21'!$CB:$CB)))-IF($D154="","",IF(ISNA(SUMIF('21'!$B:$B,$D154,'21'!$L:$L)),0,SUMIF('21'!$B:$B,$D154,'21'!$L:$L)))))</f>
        <v/>
      </c>
      <c r="AA154" s="34" t="str">
        <f>IF($D154="","",(IF($C154="","",IF(ISNA(SUMIF('22'!$CA:$CA,$C154,'22'!$CB:$CB)),0,SUMIF('22'!$CA:$CA,$C154,'22'!$CB:$CB)))-IF($D154="","",IF(ISNA(SUMIF('22'!$B:$B,$D154,'22'!$L:$L)),0,SUMIF('22'!$B:$B,$D154,'22'!$L:$L)))))</f>
        <v/>
      </c>
      <c r="AB154" s="34" t="str">
        <f>IF($D154="","",(IF($C154="","",IF(ISNA(SUMIF('23'!$CA:$CA,$C154,'23'!$CB:$CB)),0,SUMIF('23'!$CA:$CA,$C154,'23'!$CB:$CB)))-IF($D154="","",IF(ISNA(SUMIF('23'!$B:$B,$D154,'23'!$L:$L)),0,SUMIF('23'!$B:$B,$D154,'23'!$L:$L)))))</f>
        <v/>
      </c>
      <c r="AC154" s="34" t="str">
        <f>IF($D154="","",(IF($C154="","",IF(ISNA(SUMIF('24'!$CA:$CA,$C154,'24'!$CB:$CB)),0,SUMIF('24'!$CA:$CA,$C154,'24'!$CB:$CB)))-IF($D154="","",IF(ISNA(SUMIF('24'!$B:$B,$D154,'24'!$L:$L)),0,SUMIF('24'!$B:$B,$D154,'24'!$L:$L)))))</f>
        <v/>
      </c>
      <c r="AD154" s="34" t="str">
        <f>IF($D154="","",(IF($C154="","",IF(ISNA(SUMIF('25'!$CA:$CA,$C154,'25'!$CB:$CB)),0,SUMIF('25'!$CA:$CA,$C154,'25'!$CB:$CB)))-IF($D154="","",IF(ISNA(SUMIF('25'!$B:$B,$D154,'25'!$L:$L)),0,SUMIF('25'!$B:$B,$D154,'25'!$L:$L)))))</f>
        <v/>
      </c>
      <c r="AE154" s="34" t="str">
        <f>IF($D154="","",(IF($C154="","",IF(ISNA(SUMIF('26'!$CA:$CA,$C154,'26'!$CB:$CB)),0,SUMIF('26'!$CA:$CA,$C154,'26'!$CB:$CB)))-IF($D154="","",IF(ISNA(SUMIF('26'!$B:$B,$D154,'26'!$L:$L)),0,SUMIF('26'!$B:$B,$D154,'26'!$L:$L)))))</f>
        <v/>
      </c>
      <c r="AF154" s="34" t="str">
        <f>IF($D154="","",(IF($C154="","",IF(ISNA(SUMIF('27'!$CA:$CA,$C154,'27'!$CB:$CB)),0,SUMIF('27'!$CA:$CA,$C154,'27'!$CB:$CB)))-IF($D154="","",IF(ISNA(SUMIF('27'!$B:$B,$D154,'27'!$L:$L)),0,SUMIF('27'!$B:$B,$D154,'27'!$L:$L)))))</f>
        <v/>
      </c>
      <c r="AG154" s="34" t="str">
        <f>IF($D154="","",(IF($C154="","",IF(ISNA(SUMIF('28'!$CA:$CA,$C154,'28'!$CB:$CB)),0,SUMIF('28'!$CA:$CA,$C154,'28'!$CB:$CB)))-IF($D154="","",IF(ISNA(SUMIF('28'!$B:$B,$D154,'28'!$L:$L)),0,SUMIF('28'!$B:$B,$D154,'28'!$L:$L)))))</f>
        <v/>
      </c>
      <c r="AH154" s="34" t="str">
        <f>IF($D154="","",(IF($C154="","",IF(ISNA(SUMIF('29'!$CA:$CA,$C154,'29'!$CB:$CB)),0,SUMIF('29'!$CA:$CA,$C154,'29'!$CB:$CB)))-IF($D154="","",IF(ISNA(SUMIF('29'!$B:$B,$D154,'29'!$L:$L)),0,SUMIF('29'!$B:$B,$D154,'29'!$L:$L)))))</f>
        <v/>
      </c>
      <c r="AI154" s="34" t="str">
        <f>IF($D154="","",(IF($C154="","",IF(ISNA(SUMIF('30'!$CA:$CA,$C154,'30'!$CB:$CB)),0,SUMIF('30'!$CA:$CA,$C154,'30'!$CB:$CB)))-IF($D154="","",IF(ISNA(SUMIF('30'!$B:$B,$D154,'30'!$L:$L)),0,SUMIF('30'!$B:$B,$D154,'30'!$L:$L)))))</f>
        <v/>
      </c>
      <c r="AJ154" s="34" t="str">
        <f>IF($D154="","",(IF($C154="","",IF(ISNA(SUMIF('31'!$CA:$CA,$C154,'31'!$CB:$CB)),0,SUMIF('31'!$CA:$CA,$C154,'31'!$CB:$CB)))-IF($D154="","",IF(ISNA(SUMIF('31'!$B:$B,$D154,'31'!$L:$L)),0,SUMIF('31'!$B:$B,$D154,'31'!$L:$L)))))</f>
        <v/>
      </c>
      <c r="AK154" s="35" t="str">
        <f t="shared" si="8"/>
        <v/>
      </c>
      <c r="AL154" s="31" t="str">
        <f t="shared" si="9"/>
        <v/>
      </c>
    </row>
    <row r="155" spans="1:38" ht="18" hidden="1" x14ac:dyDescent="0.25">
      <c r="A155" s="19">
        <v>43</v>
      </c>
      <c r="C155" s="39" t="str">
        <f>IF(D155="","",VLOOKUP('CUADRO GENERADO'!D155,'BASE DATOS CONDUCTORES'!B:C,2,FALSE))</f>
        <v/>
      </c>
      <c r="D155" s="28" t="str">
        <f>IFERROR(VLOOKUP(A155,'BASE DATOS CONDUCTORES'!$Y$4:$AB$403,4,FALSE),"")</f>
        <v/>
      </c>
      <c r="E155" s="34" t="str">
        <f>IF(ISNA(VLOOKUP(D155,SALDOS!C:D,2,FALSE)),"",VLOOKUP(D155,SALDOS!C:D,2,FALSE))</f>
        <v/>
      </c>
      <c r="F155" s="34" t="str">
        <f>IF($D155="","",(IF($C155="","",IF(ISNA(SUMIF('1'!$CA:$CA,$C155,'1'!$CB:$CB)),0,SUMIF('1'!$CA:$CA,$C155,'1'!$CB:$CB)))-IF($D155="","",IF(ISNA(SUMIF('1'!$B:$B,$D155,'1'!$L:$L)),0,SUMIF('1'!$B:$B,$D155,'1'!$L:$L)))))</f>
        <v/>
      </c>
      <c r="G155" s="34" t="str">
        <f>IF($D155="","",(IF($C155="","",IF(ISNA(SUMIF('2'!$CA:$CA,$C155,'2'!$CB:$CB)),0,SUMIF('2'!$CA:$CA,$C155,'2'!$CB:$CB)))-IF($D155="","",IF(ISNA(SUMIF('2'!$B:$B,$D155,'2'!$L:$L)),0,SUMIF('2'!$B:$B,$D155,'2'!$L:$L)))))</f>
        <v/>
      </c>
      <c r="H155" s="34" t="str">
        <f>IF($D155="","",(IF($C155="","",IF(ISNA(SUMIF('3'!$CA:$CA,$C155,'3'!$CB:$CB)),0,SUMIF('3'!$CA:$CA,$C155,'3'!$CB:$CB)))-IF($D155="","",IF(ISNA(SUMIF('3'!$B:$B,$D155,'3'!$L:$L)),0,SUMIF('3'!$B:$B,$D155,'3'!$L:$L)))))</f>
        <v/>
      </c>
      <c r="I155" s="34" t="str">
        <f>IF($D155="","",(IF($C155="","",IF(ISNA(SUMIF('4'!$CA:$CA,$C155,'4'!$CB:$CB)),0,SUMIF('4'!$CA:$CA,$C155,'4'!$CB:$CB)))-IF($D155="","",IF(ISNA(SUMIF('4'!$B:$B,$D155,'4'!$L:$L)),0,SUMIF('4'!$B:$B,$D155,'4'!$L:$L)))))</f>
        <v/>
      </c>
      <c r="J155" s="34" t="str">
        <f>IF($D155="","",(IF($C155="","",IF(ISNA(SUMIF('5'!$CA:$CA,$C155,'5'!$CB:$CB)),0,SUMIF('5'!$CA:$CA,$C155,'5'!$CB:$CB)))-IF($D155="","",IF(ISNA(SUMIF('5'!$B:$B,$D155,'5'!$L:$L)),0,SUMIF('5'!$B:$B,$D155,'5'!$L:$L)))))</f>
        <v/>
      </c>
      <c r="K155" s="34" t="str">
        <f>IF($D155="","",(IF($C155="","",IF(ISNA(SUMIF('6'!$CA:$CA,$C155,'6'!$CB:$CB)),0,SUMIF('6'!$CA:$CA,$C155,'6'!$CB:$CB)))-IF($D155="","",IF(ISNA(SUMIF('6'!$B:$B,$D155,'6'!$L:$L)),0,SUMIF('6'!$B:$B,$D155,'6'!$L:$L)))))</f>
        <v/>
      </c>
      <c r="L155" s="34" t="str">
        <f>IF($D155="","",(IF($C155="","",IF(ISNA(SUMIF('7'!$CA:$CA,$C155,'7'!$CB:$CB)),0,SUMIF('7'!$CA:$CA,$C155,'7'!$CB:$CB)))-IF($D155="","",IF(ISNA(SUMIF('7'!$B:$B,$D155,'7'!$L:$L)),0,SUMIF('7'!$B:$B,$D155,'7'!$L:$L)))))</f>
        <v/>
      </c>
      <c r="M155" s="34" t="str">
        <f>IF($D155="","",(IF($C155="","",IF(ISNA(SUMIF('8'!$CA:$CA,$C155,'8'!$CB:$CB)),0,SUMIF('8'!$CA:$CA,$C155,'8'!$CB:$CB)))-IF($D155="","",IF(ISNA(SUMIF('8'!$B:$B,$D155,'8'!$L:$L)),0,SUMIF('8'!$B:$B,$D155,'8'!$L:$L)))))</f>
        <v/>
      </c>
      <c r="N155" s="34" t="str">
        <f>IF($D155="","",(IF($C155="","",IF(ISNA(SUMIF('9'!$CA:$CA,$C155,'9'!$CB:$CB)),0,SUMIF('9'!$CA:$CA,$C155,'9'!$CB:$CB)))-IF($D155="","",IF(ISNA(SUMIF('9'!$B:$B,$D155,'9'!$L:$L)),0,SUMIF('9'!$B:$B,$D155,'9'!$L:$L)))))</f>
        <v/>
      </c>
      <c r="O155" s="34" t="str">
        <f>IF($D155="","",(IF($C155="","",IF(ISNA(SUMIF('10'!$CA:$CA,$C155,'10'!$CB:$CB)),0,SUMIF('10'!$CA:$CA,$C155,'10'!$CB:$CB)))-IF($D155="","",IF(ISNA(SUMIF('10'!$B:$B,$D155,'10'!$L:$L)),0,SUMIF('10'!$B:$B,$D155,'10'!$L:$L)))))</f>
        <v/>
      </c>
      <c r="P155" s="34" t="str">
        <f>IF($D155="","",(IF($C155="","",IF(ISNA(SUMIF('11'!$CA:$CA,$C155,'11'!$CB:$CB)),0,SUMIF('11'!$CA:$CA,$C155,'11'!$CB:$CB)))-IF($D155="","",IF(ISNA(SUMIF('11'!$B:$B,$D155,'11'!$L:$L)),0,SUMIF('11'!$B:$B,$D155,'11'!$L:$L)))))</f>
        <v/>
      </c>
      <c r="Q155" s="34" t="str">
        <f>IF($D155="","",(IF($C155="","",IF(ISNA(SUMIF('12'!$CA:$CA,$C155,'12'!$CB:$CB)),0,SUMIF('12'!$CA:$CA,$C155,'12'!$CB:$CB)))-IF($D155="","",IF(ISNA(SUMIF('12'!$B:$B,$D155,'12'!$L:$L)),0,SUMIF('12'!$B:$B,$D155,'12'!$L:$L)))))</f>
        <v/>
      </c>
      <c r="R155" s="34" t="str">
        <f>IF($D155="","",(IF($C155="","",IF(ISNA(SUMIF('13'!$CA:$CA,$C155,'13'!$CB:$CB)),0,SUMIF('13'!$CA:$CA,$C155,'13'!$CB:$CB)))-IF($D155="","",IF(ISNA(SUMIF('13'!$B:$B,$D155,'13'!$L:$L)),0,SUMIF('13'!$B:$B,$D155,'13'!$L:$L)))))</f>
        <v/>
      </c>
      <c r="S155" s="34" t="str">
        <f>IF($D155="","",(IF($C155="","",IF(ISNA(SUMIF('14'!$CA:$CA,$C155,'14'!$CB:$CB)),0,SUMIF('14'!$CA:$CA,$C155,'14'!$CB:$CB)))-IF($D155="","",IF(ISNA(SUMIF('14'!$B:$B,$D155,'14'!$L:$L)),0,SUMIF('14'!$B:$B,$D155,'14'!$L:$L)))))</f>
        <v/>
      </c>
      <c r="T155" s="34" t="str">
        <f>IF($D155="","",(IF($C155="","",IF(ISNA(SUMIF('15'!$CA:$CA,$C155,'15'!$CB:$CB)),0,SUMIF('15'!$CA:$CA,$C155,'15'!$CB:$CB)))-IF($D155="","",IF(ISNA(SUMIF('15'!$B:$B,$D155,'15'!$L:$L)),0,SUMIF('15'!$B:$B,$D155,'15'!$L:$L)))))</f>
        <v/>
      </c>
      <c r="U155" s="34" t="str">
        <f>IF($D155="","",(IF($C155="","",IF(ISNA(SUMIF('16'!$CA:$CA,$C155,'16'!$CB:$CB)),0,SUMIF('16'!$CA:$CA,$C155,'16'!$CB:$CB)))-IF($D155="","",IF(ISNA(SUMIF('16'!$B:$B,$D155,'16'!$L:$L)),0,SUMIF('16'!$B:$B,$D155,'16'!$L:$L)))))</f>
        <v/>
      </c>
      <c r="V155" s="34" t="str">
        <f>IF($D155="","",(IF($C155="","",IF(ISNA(SUMIF('17'!$CA:$CA,$C155,'17'!$CB:$CB)),0,SUMIF('17'!$CA:$CA,$C155,'17'!$CB:$CB)))-IF($D155="","",IF(ISNA(SUMIF('17'!$B:$B,$D155,'17'!$L:$L)),0,SUMIF('17'!$B:$B,$D155,'17'!$L:$L)))))</f>
        <v/>
      </c>
      <c r="W155" s="34" t="str">
        <f>IF($D155="","",(IF($C155="","",IF(ISNA(SUMIF('18'!$CA:$CA,$C155,'18'!$CB:$CB)),0,SUMIF('18'!$CA:$CA,$C155,'18'!$CB:$CB)))-IF($D155="","",IF(ISNA(SUMIF('18'!$B:$B,$D155,'18'!$L:$L)),0,SUMIF('18'!$B:$B,$D155,'18'!$L:$L)))))</f>
        <v/>
      </c>
      <c r="X155" s="34" t="str">
        <f>IF($D155="","",(IF($C155="","",IF(ISNA(SUMIF('19'!$CA:$CA,$C155,'19'!$CB:$CB)),0,SUMIF('19'!$CA:$CA,$C155,'19'!$CB:$CB)))-IF($D155="","",IF(ISNA(SUMIF('19'!$B:$B,$D155,'19'!$L:$L)),0,SUMIF('19'!$B:$B,$D155,'19'!$L:$L)))))</f>
        <v/>
      </c>
      <c r="Y155" s="34" t="str">
        <f>IF($D155="","",(IF($C155="","",IF(ISNA(SUMIF('20'!$CA:$CA,$C155,'20'!$CB:$CB)),0,SUMIF('20'!$CA:$CA,$C155,'20'!$CB:$CB)))-IF($D155="","",IF(ISNA(SUMIF('20'!$B:$B,$D155,'20'!$L:$L)),0,SUMIF('20'!$B:$B,$D155,'20'!$L:$L)))))</f>
        <v/>
      </c>
      <c r="Z155" s="34" t="str">
        <f>IF($D155="","",(IF($C155="","",IF(ISNA(SUMIF('21'!$CA:$CA,$C155,'21'!$CB:$CB)),0,SUMIF('21'!$CA:$CA,$C155,'21'!$CB:$CB)))-IF($D155="","",IF(ISNA(SUMIF('21'!$B:$B,$D155,'21'!$L:$L)),0,SUMIF('21'!$B:$B,$D155,'21'!$L:$L)))))</f>
        <v/>
      </c>
      <c r="AA155" s="34" t="str">
        <f>IF($D155="","",(IF($C155="","",IF(ISNA(SUMIF('22'!$CA:$CA,$C155,'22'!$CB:$CB)),0,SUMIF('22'!$CA:$CA,$C155,'22'!$CB:$CB)))-IF($D155="","",IF(ISNA(SUMIF('22'!$B:$B,$D155,'22'!$L:$L)),0,SUMIF('22'!$B:$B,$D155,'22'!$L:$L)))))</f>
        <v/>
      </c>
      <c r="AB155" s="34" t="str">
        <f>IF($D155="","",(IF($C155="","",IF(ISNA(SUMIF('23'!$CA:$CA,$C155,'23'!$CB:$CB)),0,SUMIF('23'!$CA:$CA,$C155,'23'!$CB:$CB)))-IF($D155="","",IF(ISNA(SUMIF('23'!$B:$B,$D155,'23'!$L:$L)),0,SUMIF('23'!$B:$B,$D155,'23'!$L:$L)))))</f>
        <v/>
      </c>
      <c r="AC155" s="34" t="str">
        <f>IF($D155="","",(IF($C155="","",IF(ISNA(SUMIF('24'!$CA:$CA,$C155,'24'!$CB:$CB)),0,SUMIF('24'!$CA:$CA,$C155,'24'!$CB:$CB)))-IF($D155="","",IF(ISNA(SUMIF('24'!$B:$B,$D155,'24'!$L:$L)),0,SUMIF('24'!$B:$B,$D155,'24'!$L:$L)))))</f>
        <v/>
      </c>
      <c r="AD155" s="34" t="str">
        <f>IF($D155="","",(IF($C155="","",IF(ISNA(SUMIF('25'!$CA:$CA,$C155,'25'!$CB:$CB)),0,SUMIF('25'!$CA:$CA,$C155,'25'!$CB:$CB)))-IF($D155="","",IF(ISNA(SUMIF('25'!$B:$B,$D155,'25'!$L:$L)),0,SUMIF('25'!$B:$B,$D155,'25'!$L:$L)))))</f>
        <v/>
      </c>
      <c r="AE155" s="34" t="str">
        <f>IF($D155="","",(IF($C155="","",IF(ISNA(SUMIF('26'!$CA:$CA,$C155,'26'!$CB:$CB)),0,SUMIF('26'!$CA:$CA,$C155,'26'!$CB:$CB)))-IF($D155="","",IF(ISNA(SUMIF('26'!$B:$B,$D155,'26'!$L:$L)),0,SUMIF('26'!$B:$B,$D155,'26'!$L:$L)))))</f>
        <v/>
      </c>
      <c r="AF155" s="34" t="str">
        <f>IF($D155="","",(IF($C155="","",IF(ISNA(SUMIF('27'!$CA:$CA,$C155,'27'!$CB:$CB)),0,SUMIF('27'!$CA:$CA,$C155,'27'!$CB:$CB)))-IF($D155="","",IF(ISNA(SUMIF('27'!$B:$B,$D155,'27'!$L:$L)),0,SUMIF('27'!$B:$B,$D155,'27'!$L:$L)))))</f>
        <v/>
      </c>
      <c r="AG155" s="34" t="str">
        <f>IF($D155="","",(IF($C155="","",IF(ISNA(SUMIF('28'!$CA:$CA,$C155,'28'!$CB:$CB)),0,SUMIF('28'!$CA:$CA,$C155,'28'!$CB:$CB)))-IF($D155="","",IF(ISNA(SUMIF('28'!$B:$B,$D155,'28'!$L:$L)),0,SUMIF('28'!$B:$B,$D155,'28'!$L:$L)))))</f>
        <v/>
      </c>
      <c r="AH155" s="34" t="str">
        <f>IF($D155="","",(IF($C155="","",IF(ISNA(SUMIF('29'!$CA:$CA,$C155,'29'!$CB:$CB)),0,SUMIF('29'!$CA:$CA,$C155,'29'!$CB:$CB)))-IF($D155="","",IF(ISNA(SUMIF('29'!$B:$B,$D155,'29'!$L:$L)),0,SUMIF('29'!$B:$B,$D155,'29'!$L:$L)))))</f>
        <v/>
      </c>
      <c r="AI155" s="34" t="str">
        <f>IF($D155="","",(IF($C155="","",IF(ISNA(SUMIF('30'!$CA:$CA,$C155,'30'!$CB:$CB)),0,SUMIF('30'!$CA:$CA,$C155,'30'!$CB:$CB)))-IF($D155="","",IF(ISNA(SUMIF('30'!$B:$B,$D155,'30'!$L:$L)),0,SUMIF('30'!$B:$B,$D155,'30'!$L:$L)))))</f>
        <v/>
      </c>
      <c r="AJ155" s="34" t="str">
        <f>IF($D155="","",(IF($C155="","",IF(ISNA(SUMIF('31'!$CA:$CA,$C155,'31'!$CB:$CB)),0,SUMIF('31'!$CA:$CA,$C155,'31'!$CB:$CB)))-IF($D155="","",IF(ISNA(SUMIF('31'!$B:$B,$D155,'31'!$L:$L)),0,SUMIF('31'!$B:$B,$D155,'31'!$L:$L)))))</f>
        <v/>
      </c>
      <c r="AK155" s="35" t="str">
        <f t="shared" si="8"/>
        <v/>
      </c>
      <c r="AL155" s="31" t="str">
        <f t="shared" si="9"/>
        <v/>
      </c>
    </row>
    <row r="156" spans="1:38" ht="18" hidden="1" x14ac:dyDescent="0.25">
      <c r="A156" s="19">
        <v>44</v>
      </c>
      <c r="C156" s="39" t="str">
        <f>IF(D156="","",VLOOKUP('CUADRO GENERADO'!D156,'BASE DATOS CONDUCTORES'!B:C,2,FALSE))</f>
        <v/>
      </c>
      <c r="D156" s="28" t="str">
        <f>IFERROR(VLOOKUP(A156,'BASE DATOS CONDUCTORES'!$Y$4:$AB$403,4,FALSE),"")</f>
        <v/>
      </c>
      <c r="E156" s="34" t="str">
        <f>IF(ISNA(VLOOKUP(D156,SALDOS!C:D,2,FALSE)),"",VLOOKUP(D156,SALDOS!C:D,2,FALSE))</f>
        <v/>
      </c>
      <c r="F156" s="34" t="str">
        <f>IF($D156="","",(IF($C156="","",IF(ISNA(SUMIF('1'!$CA:$CA,$C156,'1'!$CB:$CB)),0,SUMIF('1'!$CA:$CA,$C156,'1'!$CB:$CB)))-IF($D156="","",IF(ISNA(SUMIF('1'!$B:$B,$D156,'1'!$L:$L)),0,SUMIF('1'!$B:$B,$D156,'1'!$L:$L)))))</f>
        <v/>
      </c>
      <c r="G156" s="34" t="str">
        <f>IF($D156="","",(IF($C156="","",IF(ISNA(SUMIF('2'!$CA:$CA,$C156,'2'!$CB:$CB)),0,SUMIF('2'!$CA:$CA,$C156,'2'!$CB:$CB)))-IF($D156="","",IF(ISNA(SUMIF('2'!$B:$B,$D156,'2'!$L:$L)),0,SUMIF('2'!$B:$B,$D156,'2'!$L:$L)))))</f>
        <v/>
      </c>
      <c r="H156" s="34" t="str">
        <f>IF($D156="","",(IF($C156="","",IF(ISNA(SUMIF('3'!$CA:$CA,$C156,'3'!$CB:$CB)),0,SUMIF('3'!$CA:$CA,$C156,'3'!$CB:$CB)))-IF($D156="","",IF(ISNA(SUMIF('3'!$B:$B,$D156,'3'!$L:$L)),0,SUMIF('3'!$B:$B,$D156,'3'!$L:$L)))))</f>
        <v/>
      </c>
      <c r="I156" s="34" t="str">
        <f>IF($D156="","",(IF($C156="","",IF(ISNA(SUMIF('4'!$CA:$CA,$C156,'4'!$CB:$CB)),0,SUMIF('4'!$CA:$CA,$C156,'4'!$CB:$CB)))-IF($D156="","",IF(ISNA(SUMIF('4'!$B:$B,$D156,'4'!$L:$L)),0,SUMIF('4'!$B:$B,$D156,'4'!$L:$L)))))</f>
        <v/>
      </c>
      <c r="J156" s="34" t="str">
        <f>IF($D156="","",(IF($C156="","",IF(ISNA(SUMIF('5'!$CA:$CA,$C156,'5'!$CB:$CB)),0,SUMIF('5'!$CA:$CA,$C156,'5'!$CB:$CB)))-IF($D156="","",IF(ISNA(SUMIF('5'!$B:$B,$D156,'5'!$L:$L)),0,SUMIF('5'!$B:$B,$D156,'5'!$L:$L)))))</f>
        <v/>
      </c>
      <c r="K156" s="34" t="str">
        <f>IF($D156="","",(IF($C156="","",IF(ISNA(SUMIF('6'!$CA:$CA,$C156,'6'!$CB:$CB)),0,SUMIF('6'!$CA:$CA,$C156,'6'!$CB:$CB)))-IF($D156="","",IF(ISNA(SUMIF('6'!$B:$B,$D156,'6'!$L:$L)),0,SUMIF('6'!$B:$B,$D156,'6'!$L:$L)))))</f>
        <v/>
      </c>
      <c r="L156" s="34" t="str">
        <f>IF($D156="","",(IF($C156="","",IF(ISNA(SUMIF('7'!$CA:$CA,$C156,'7'!$CB:$CB)),0,SUMIF('7'!$CA:$CA,$C156,'7'!$CB:$CB)))-IF($D156="","",IF(ISNA(SUMIF('7'!$B:$B,$D156,'7'!$L:$L)),0,SUMIF('7'!$B:$B,$D156,'7'!$L:$L)))))</f>
        <v/>
      </c>
      <c r="M156" s="34" t="str">
        <f>IF($D156="","",(IF($C156="","",IF(ISNA(SUMIF('8'!$CA:$CA,$C156,'8'!$CB:$CB)),0,SUMIF('8'!$CA:$CA,$C156,'8'!$CB:$CB)))-IF($D156="","",IF(ISNA(SUMIF('8'!$B:$B,$D156,'8'!$L:$L)),0,SUMIF('8'!$B:$B,$D156,'8'!$L:$L)))))</f>
        <v/>
      </c>
      <c r="N156" s="34" t="str">
        <f>IF($D156="","",(IF($C156="","",IF(ISNA(SUMIF('9'!$CA:$CA,$C156,'9'!$CB:$CB)),0,SUMIF('9'!$CA:$CA,$C156,'9'!$CB:$CB)))-IF($D156="","",IF(ISNA(SUMIF('9'!$B:$B,$D156,'9'!$L:$L)),0,SUMIF('9'!$B:$B,$D156,'9'!$L:$L)))))</f>
        <v/>
      </c>
      <c r="O156" s="34" t="str">
        <f>IF($D156="","",(IF($C156="","",IF(ISNA(SUMIF('10'!$CA:$CA,$C156,'10'!$CB:$CB)),0,SUMIF('10'!$CA:$CA,$C156,'10'!$CB:$CB)))-IF($D156="","",IF(ISNA(SUMIF('10'!$B:$B,$D156,'10'!$L:$L)),0,SUMIF('10'!$B:$B,$D156,'10'!$L:$L)))))</f>
        <v/>
      </c>
      <c r="P156" s="34" t="str">
        <f>IF($D156="","",(IF($C156="","",IF(ISNA(SUMIF('11'!$CA:$CA,$C156,'11'!$CB:$CB)),0,SUMIF('11'!$CA:$CA,$C156,'11'!$CB:$CB)))-IF($D156="","",IF(ISNA(SUMIF('11'!$B:$B,$D156,'11'!$L:$L)),0,SUMIF('11'!$B:$B,$D156,'11'!$L:$L)))))</f>
        <v/>
      </c>
      <c r="Q156" s="34" t="str">
        <f>IF($D156="","",(IF($C156="","",IF(ISNA(SUMIF('12'!$CA:$CA,$C156,'12'!$CB:$CB)),0,SUMIF('12'!$CA:$CA,$C156,'12'!$CB:$CB)))-IF($D156="","",IF(ISNA(SUMIF('12'!$B:$B,$D156,'12'!$L:$L)),0,SUMIF('12'!$B:$B,$D156,'12'!$L:$L)))))</f>
        <v/>
      </c>
      <c r="R156" s="34" t="str">
        <f>IF($D156="","",(IF($C156="","",IF(ISNA(SUMIF('13'!$CA:$CA,$C156,'13'!$CB:$CB)),0,SUMIF('13'!$CA:$CA,$C156,'13'!$CB:$CB)))-IF($D156="","",IF(ISNA(SUMIF('13'!$B:$B,$D156,'13'!$L:$L)),0,SUMIF('13'!$B:$B,$D156,'13'!$L:$L)))))</f>
        <v/>
      </c>
      <c r="S156" s="34" t="str">
        <f>IF($D156="","",(IF($C156="","",IF(ISNA(SUMIF('14'!$CA:$CA,$C156,'14'!$CB:$CB)),0,SUMIF('14'!$CA:$CA,$C156,'14'!$CB:$CB)))-IF($D156="","",IF(ISNA(SUMIF('14'!$B:$B,$D156,'14'!$L:$L)),0,SUMIF('14'!$B:$B,$D156,'14'!$L:$L)))))</f>
        <v/>
      </c>
      <c r="T156" s="34" t="str">
        <f>IF($D156="","",(IF($C156="","",IF(ISNA(SUMIF('15'!$CA:$CA,$C156,'15'!$CB:$CB)),0,SUMIF('15'!$CA:$CA,$C156,'15'!$CB:$CB)))-IF($D156="","",IF(ISNA(SUMIF('15'!$B:$B,$D156,'15'!$L:$L)),0,SUMIF('15'!$B:$B,$D156,'15'!$L:$L)))))</f>
        <v/>
      </c>
      <c r="U156" s="34" t="str">
        <f>IF($D156="","",(IF($C156="","",IF(ISNA(SUMIF('16'!$CA:$CA,$C156,'16'!$CB:$CB)),0,SUMIF('16'!$CA:$CA,$C156,'16'!$CB:$CB)))-IF($D156="","",IF(ISNA(SUMIF('16'!$B:$B,$D156,'16'!$L:$L)),0,SUMIF('16'!$B:$B,$D156,'16'!$L:$L)))))</f>
        <v/>
      </c>
      <c r="V156" s="34" t="str">
        <f>IF($D156="","",(IF($C156="","",IF(ISNA(SUMIF('17'!$CA:$CA,$C156,'17'!$CB:$CB)),0,SUMIF('17'!$CA:$CA,$C156,'17'!$CB:$CB)))-IF($D156="","",IF(ISNA(SUMIF('17'!$B:$B,$D156,'17'!$L:$L)),0,SUMIF('17'!$B:$B,$D156,'17'!$L:$L)))))</f>
        <v/>
      </c>
      <c r="W156" s="34" t="str">
        <f>IF($D156="","",(IF($C156="","",IF(ISNA(SUMIF('18'!$CA:$CA,$C156,'18'!$CB:$CB)),0,SUMIF('18'!$CA:$CA,$C156,'18'!$CB:$CB)))-IF($D156="","",IF(ISNA(SUMIF('18'!$B:$B,$D156,'18'!$L:$L)),0,SUMIF('18'!$B:$B,$D156,'18'!$L:$L)))))</f>
        <v/>
      </c>
      <c r="X156" s="34" t="str">
        <f>IF($D156="","",(IF($C156="","",IF(ISNA(SUMIF('19'!$CA:$CA,$C156,'19'!$CB:$CB)),0,SUMIF('19'!$CA:$CA,$C156,'19'!$CB:$CB)))-IF($D156="","",IF(ISNA(SUMIF('19'!$B:$B,$D156,'19'!$L:$L)),0,SUMIF('19'!$B:$B,$D156,'19'!$L:$L)))))</f>
        <v/>
      </c>
      <c r="Y156" s="34" t="str">
        <f>IF($D156="","",(IF($C156="","",IF(ISNA(SUMIF('20'!$CA:$CA,$C156,'20'!$CB:$CB)),0,SUMIF('20'!$CA:$CA,$C156,'20'!$CB:$CB)))-IF($D156="","",IF(ISNA(SUMIF('20'!$B:$B,$D156,'20'!$L:$L)),0,SUMIF('20'!$B:$B,$D156,'20'!$L:$L)))))</f>
        <v/>
      </c>
      <c r="Z156" s="34" t="str">
        <f>IF($D156="","",(IF($C156="","",IF(ISNA(SUMIF('21'!$CA:$CA,$C156,'21'!$CB:$CB)),0,SUMIF('21'!$CA:$CA,$C156,'21'!$CB:$CB)))-IF($D156="","",IF(ISNA(SUMIF('21'!$B:$B,$D156,'21'!$L:$L)),0,SUMIF('21'!$B:$B,$D156,'21'!$L:$L)))))</f>
        <v/>
      </c>
      <c r="AA156" s="34" t="str">
        <f>IF($D156="","",(IF($C156="","",IF(ISNA(SUMIF('22'!$CA:$CA,$C156,'22'!$CB:$CB)),0,SUMIF('22'!$CA:$CA,$C156,'22'!$CB:$CB)))-IF($D156="","",IF(ISNA(SUMIF('22'!$B:$B,$D156,'22'!$L:$L)),0,SUMIF('22'!$B:$B,$D156,'22'!$L:$L)))))</f>
        <v/>
      </c>
      <c r="AB156" s="34" t="str">
        <f>IF($D156="","",(IF($C156="","",IF(ISNA(SUMIF('23'!$CA:$CA,$C156,'23'!$CB:$CB)),0,SUMIF('23'!$CA:$CA,$C156,'23'!$CB:$CB)))-IF($D156="","",IF(ISNA(SUMIF('23'!$B:$B,$D156,'23'!$L:$L)),0,SUMIF('23'!$B:$B,$D156,'23'!$L:$L)))))</f>
        <v/>
      </c>
      <c r="AC156" s="34" t="str">
        <f>IF($D156="","",(IF($C156="","",IF(ISNA(SUMIF('24'!$CA:$CA,$C156,'24'!$CB:$CB)),0,SUMIF('24'!$CA:$CA,$C156,'24'!$CB:$CB)))-IF($D156="","",IF(ISNA(SUMIF('24'!$B:$B,$D156,'24'!$L:$L)),0,SUMIF('24'!$B:$B,$D156,'24'!$L:$L)))))</f>
        <v/>
      </c>
      <c r="AD156" s="34" t="str">
        <f>IF($D156="","",(IF($C156="","",IF(ISNA(SUMIF('25'!$CA:$CA,$C156,'25'!$CB:$CB)),0,SUMIF('25'!$CA:$CA,$C156,'25'!$CB:$CB)))-IF($D156="","",IF(ISNA(SUMIF('25'!$B:$B,$D156,'25'!$L:$L)),0,SUMIF('25'!$B:$B,$D156,'25'!$L:$L)))))</f>
        <v/>
      </c>
      <c r="AE156" s="34" t="str">
        <f>IF($D156="","",(IF($C156="","",IF(ISNA(SUMIF('26'!$CA:$CA,$C156,'26'!$CB:$CB)),0,SUMIF('26'!$CA:$CA,$C156,'26'!$CB:$CB)))-IF($D156="","",IF(ISNA(SUMIF('26'!$B:$B,$D156,'26'!$L:$L)),0,SUMIF('26'!$B:$B,$D156,'26'!$L:$L)))))</f>
        <v/>
      </c>
      <c r="AF156" s="34" t="str">
        <f>IF($D156="","",(IF($C156="","",IF(ISNA(SUMIF('27'!$CA:$CA,$C156,'27'!$CB:$CB)),0,SUMIF('27'!$CA:$CA,$C156,'27'!$CB:$CB)))-IF($D156="","",IF(ISNA(SUMIF('27'!$B:$B,$D156,'27'!$L:$L)),0,SUMIF('27'!$B:$B,$D156,'27'!$L:$L)))))</f>
        <v/>
      </c>
      <c r="AG156" s="34" t="str">
        <f>IF($D156="","",(IF($C156="","",IF(ISNA(SUMIF('28'!$CA:$CA,$C156,'28'!$CB:$CB)),0,SUMIF('28'!$CA:$CA,$C156,'28'!$CB:$CB)))-IF($D156="","",IF(ISNA(SUMIF('28'!$B:$B,$D156,'28'!$L:$L)),0,SUMIF('28'!$B:$B,$D156,'28'!$L:$L)))))</f>
        <v/>
      </c>
      <c r="AH156" s="34" t="str">
        <f>IF($D156="","",(IF($C156="","",IF(ISNA(SUMIF('29'!$CA:$CA,$C156,'29'!$CB:$CB)),0,SUMIF('29'!$CA:$CA,$C156,'29'!$CB:$CB)))-IF($D156="","",IF(ISNA(SUMIF('29'!$B:$B,$D156,'29'!$L:$L)),0,SUMIF('29'!$B:$B,$D156,'29'!$L:$L)))))</f>
        <v/>
      </c>
      <c r="AI156" s="34" t="str">
        <f>IF($D156="","",(IF($C156="","",IF(ISNA(SUMIF('30'!$CA:$CA,$C156,'30'!$CB:$CB)),0,SUMIF('30'!$CA:$CA,$C156,'30'!$CB:$CB)))-IF($D156="","",IF(ISNA(SUMIF('30'!$B:$B,$D156,'30'!$L:$L)),0,SUMIF('30'!$B:$B,$D156,'30'!$L:$L)))))</f>
        <v/>
      </c>
      <c r="AJ156" s="34" t="str">
        <f>IF($D156="","",(IF($C156="","",IF(ISNA(SUMIF('31'!$CA:$CA,$C156,'31'!$CB:$CB)),0,SUMIF('31'!$CA:$CA,$C156,'31'!$CB:$CB)))-IF($D156="","",IF(ISNA(SUMIF('31'!$B:$B,$D156,'31'!$L:$L)),0,SUMIF('31'!$B:$B,$D156,'31'!$L:$L)))))</f>
        <v/>
      </c>
      <c r="AK156" s="35" t="str">
        <f t="shared" si="8"/>
        <v/>
      </c>
      <c r="AL156" s="31" t="str">
        <f t="shared" si="9"/>
        <v/>
      </c>
    </row>
    <row r="157" spans="1:38" ht="18" hidden="1" x14ac:dyDescent="0.25">
      <c r="A157" s="19">
        <v>45</v>
      </c>
      <c r="C157" s="39" t="str">
        <f>IF(D157="","",VLOOKUP('CUADRO GENERADO'!D157,'BASE DATOS CONDUCTORES'!B:C,2,FALSE))</f>
        <v/>
      </c>
      <c r="D157" s="28" t="str">
        <f>IFERROR(VLOOKUP(A157,'BASE DATOS CONDUCTORES'!$Y$4:$AB$403,4,FALSE),"")</f>
        <v/>
      </c>
      <c r="E157" s="34" t="str">
        <f>IF(ISNA(VLOOKUP(D157,SALDOS!C:D,2,FALSE)),"",VLOOKUP(D157,SALDOS!C:D,2,FALSE))</f>
        <v/>
      </c>
      <c r="F157" s="34" t="str">
        <f>IF($D157="","",(IF($C157="","",IF(ISNA(SUMIF('1'!$CA:$CA,$C157,'1'!$CB:$CB)),0,SUMIF('1'!$CA:$CA,$C157,'1'!$CB:$CB)))-IF($D157="","",IF(ISNA(SUMIF('1'!$B:$B,$D157,'1'!$L:$L)),0,SUMIF('1'!$B:$B,$D157,'1'!$L:$L)))))</f>
        <v/>
      </c>
      <c r="G157" s="34" t="str">
        <f>IF($D157="","",(IF($C157="","",IF(ISNA(SUMIF('2'!$CA:$CA,$C157,'2'!$CB:$CB)),0,SUMIF('2'!$CA:$CA,$C157,'2'!$CB:$CB)))-IF($D157="","",IF(ISNA(SUMIF('2'!$B:$B,$D157,'2'!$L:$L)),0,SUMIF('2'!$B:$B,$D157,'2'!$L:$L)))))</f>
        <v/>
      </c>
      <c r="H157" s="34" t="str">
        <f>IF($D157="","",(IF($C157="","",IF(ISNA(SUMIF('3'!$CA:$CA,$C157,'3'!$CB:$CB)),0,SUMIF('3'!$CA:$CA,$C157,'3'!$CB:$CB)))-IF($D157="","",IF(ISNA(SUMIF('3'!$B:$B,$D157,'3'!$L:$L)),0,SUMIF('3'!$B:$B,$D157,'3'!$L:$L)))))</f>
        <v/>
      </c>
      <c r="I157" s="34" t="str">
        <f>IF($D157="","",(IF($C157="","",IF(ISNA(SUMIF('4'!$CA:$CA,$C157,'4'!$CB:$CB)),0,SUMIF('4'!$CA:$CA,$C157,'4'!$CB:$CB)))-IF($D157="","",IF(ISNA(SUMIF('4'!$B:$B,$D157,'4'!$L:$L)),0,SUMIF('4'!$B:$B,$D157,'4'!$L:$L)))))</f>
        <v/>
      </c>
      <c r="J157" s="34" t="str">
        <f>IF($D157="","",(IF($C157="","",IF(ISNA(SUMIF('5'!$CA:$CA,$C157,'5'!$CB:$CB)),0,SUMIF('5'!$CA:$CA,$C157,'5'!$CB:$CB)))-IF($D157="","",IF(ISNA(SUMIF('5'!$B:$B,$D157,'5'!$L:$L)),0,SUMIF('5'!$B:$B,$D157,'5'!$L:$L)))))</f>
        <v/>
      </c>
      <c r="K157" s="34" t="str">
        <f>IF($D157="","",(IF($C157="","",IF(ISNA(SUMIF('6'!$CA:$CA,$C157,'6'!$CB:$CB)),0,SUMIF('6'!$CA:$CA,$C157,'6'!$CB:$CB)))-IF($D157="","",IF(ISNA(SUMIF('6'!$B:$B,$D157,'6'!$L:$L)),0,SUMIF('6'!$B:$B,$D157,'6'!$L:$L)))))</f>
        <v/>
      </c>
      <c r="L157" s="34" t="str">
        <f>IF($D157="","",(IF($C157="","",IF(ISNA(SUMIF('7'!$CA:$CA,$C157,'7'!$CB:$CB)),0,SUMIF('7'!$CA:$CA,$C157,'7'!$CB:$CB)))-IF($D157="","",IF(ISNA(SUMIF('7'!$B:$B,$D157,'7'!$L:$L)),0,SUMIF('7'!$B:$B,$D157,'7'!$L:$L)))))</f>
        <v/>
      </c>
      <c r="M157" s="34" t="str">
        <f>IF($D157="","",(IF($C157="","",IF(ISNA(SUMIF('8'!$CA:$CA,$C157,'8'!$CB:$CB)),0,SUMIF('8'!$CA:$CA,$C157,'8'!$CB:$CB)))-IF($D157="","",IF(ISNA(SUMIF('8'!$B:$B,$D157,'8'!$L:$L)),0,SUMIF('8'!$B:$B,$D157,'8'!$L:$L)))))</f>
        <v/>
      </c>
      <c r="N157" s="34" t="str">
        <f>IF($D157="","",(IF($C157="","",IF(ISNA(SUMIF('9'!$CA:$CA,$C157,'9'!$CB:$CB)),0,SUMIF('9'!$CA:$CA,$C157,'9'!$CB:$CB)))-IF($D157="","",IF(ISNA(SUMIF('9'!$B:$B,$D157,'9'!$L:$L)),0,SUMIF('9'!$B:$B,$D157,'9'!$L:$L)))))</f>
        <v/>
      </c>
      <c r="O157" s="34" t="str">
        <f>IF($D157="","",(IF($C157="","",IF(ISNA(SUMIF('10'!$CA:$CA,$C157,'10'!$CB:$CB)),0,SUMIF('10'!$CA:$CA,$C157,'10'!$CB:$CB)))-IF($D157="","",IF(ISNA(SUMIF('10'!$B:$B,$D157,'10'!$L:$L)),0,SUMIF('10'!$B:$B,$D157,'10'!$L:$L)))))</f>
        <v/>
      </c>
      <c r="P157" s="34" t="str">
        <f>IF($D157="","",(IF($C157="","",IF(ISNA(SUMIF('11'!$CA:$CA,$C157,'11'!$CB:$CB)),0,SUMIF('11'!$CA:$CA,$C157,'11'!$CB:$CB)))-IF($D157="","",IF(ISNA(SUMIF('11'!$B:$B,$D157,'11'!$L:$L)),0,SUMIF('11'!$B:$B,$D157,'11'!$L:$L)))))</f>
        <v/>
      </c>
      <c r="Q157" s="34" t="str">
        <f>IF($D157="","",(IF($C157="","",IF(ISNA(SUMIF('12'!$CA:$CA,$C157,'12'!$CB:$CB)),0,SUMIF('12'!$CA:$CA,$C157,'12'!$CB:$CB)))-IF($D157="","",IF(ISNA(SUMIF('12'!$B:$B,$D157,'12'!$L:$L)),0,SUMIF('12'!$B:$B,$D157,'12'!$L:$L)))))</f>
        <v/>
      </c>
      <c r="R157" s="34" t="str">
        <f>IF($D157="","",(IF($C157="","",IF(ISNA(SUMIF('13'!$CA:$CA,$C157,'13'!$CB:$CB)),0,SUMIF('13'!$CA:$CA,$C157,'13'!$CB:$CB)))-IF($D157="","",IF(ISNA(SUMIF('13'!$B:$B,$D157,'13'!$L:$L)),0,SUMIF('13'!$B:$B,$D157,'13'!$L:$L)))))</f>
        <v/>
      </c>
      <c r="S157" s="34" t="str">
        <f>IF($D157="","",(IF($C157="","",IF(ISNA(SUMIF('14'!$CA:$CA,$C157,'14'!$CB:$CB)),0,SUMIF('14'!$CA:$CA,$C157,'14'!$CB:$CB)))-IF($D157="","",IF(ISNA(SUMIF('14'!$B:$B,$D157,'14'!$L:$L)),0,SUMIF('14'!$B:$B,$D157,'14'!$L:$L)))))</f>
        <v/>
      </c>
      <c r="T157" s="34" t="str">
        <f>IF($D157="","",(IF($C157="","",IF(ISNA(SUMIF('15'!$CA:$CA,$C157,'15'!$CB:$CB)),0,SUMIF('15'!$CA:$CA,$C157,'15'!$CB:$CB)))-IF($D157="","",IF(ISNA(SUMIF('15'!$B:$B,$D157,'15'!$L:$L)),0,SUMIF('15'!$B:$B,$D157,'15'!$L:$L)))))</f>
        <v/>
      </c>
      <c r="U157" s="34" t="str">
        <f>IF($D157="","",(IF($C157="","",IF(ISNA(SUMIF('16'!$CA:$CA,$C157,'16'!$CB:$CB)),0,SUMIF('16'!$CA:$CA,$C157,'16'!$CB:$CB)))-IF($D157="","",IF(ISNA(SUMIF('16'!$B:$B,$D157,'16'!$L:$L)),0,SUMIF('16'!$B:$B,$D157,'16'!$L:$L)))))</f>
        <v/>
      </c>
      <c r="V157" s="34" t="str">
        <f>IF($D157="","",(IF($C157="","",IF(ISNA(SUMIF('17'!$CA:$CA,$C157,'17'!$CB:$CB)),0,SUMIF('17'!$CA:$CA,$C157,'17'!$CB:$CB)))-IF($D157="","",IF(ISNA(SUMIF('17'!$B:$B,$D157,'17'!$L:$L)),0,SUMIF('17'!$B:$B,$D157,'17'!$L:$L)))))</f>
        <v/>
      </c>
      <c r="W157" s="34" t="str">
        <f>IF($D157="","",(IF($C157="","",IF(ISNA(SUMIF('18'!$CA:$CA,$C157,'18'!$CB:$CB)),0,SUMIF('18'!$CA:$CA,$C157,'18'!$CB:$CB)))-IF($D157="","",IF(ISNA(SUMIF('18'!$B:$B,$D157,'18'!$L:$L)),0,SUMIF('18'!$B:$B,$D157,'18'!$L:$L)))))</f>
        <v/>
      </c>
      <c r="X157" s="34" t="str">
        <f>IF($D157="","",(IF($C157="","",IF(ISNA(SUMIF('19'!$CA:$CA,$C157,'19'!$CB:$CB)),0,SUMIF('19'!$CA:$CA,$C157,'19'!$CB:$CB)))-IF($D157="","",IF(ISNA(SUMIF('19'!$B:$B,$D157,'19'!$L:$L)),0,SUMIF('19'!$B:$B,$D157,'19'!$L:$L)))))</f>
        <v/>
      </c>
      <c r="Y157" s="34" t="str">
        <f>IF($D157="","",(IF($C157="","",IF(ISNA(SUMIF('20'!$CA:$CA,$C157,'20'!$CB:$CB)),0,SUMIF('20'!$CA:$CA,$C157,'20'!$CB:$CB)))-IF($D157="","",IF(ISNA(SUMIF('20'!$B:$B,$D157,'20'!$L:$L)),0,SUMIF('20'!$B:$B,$D157,'20'!$L:$L)))))</f>
        <v/>
      </c>
      <c r="Z157" s="34" t="str">
        <f>IF($D157="","",(IF($C157="","",IF(ISNA(SUMIF('21'!$CA:$CA,$C157,'21'!$CB:$CB)),0,SUMIF('21'!$CA:$CA,$C157,'21'!$CB:$CB)))-IF($D157="","",IF(ISNA(SUMIF('21'!$B:$B,$D157,'21'!$L:$L)),0,SUMIF('21'!$B:$B,$D157,'21'!$L:$L)))))</f>
        <v/>
      </c>
      <c r="AA157" s="34" t="str">
        <f>IF($D157="","",(IF($C157="","",IF(ISNA(SUMIF('22'!$CA:$CA,$C157,'22'!$CB:$CB)),0,SUMIF('22'!$CA:$CA,$C157,'22'!$CB:$CB)))-IF($D157="","",IF(ISNA(SUMIF('22'!$B:$B,$D157,'22'!$L:$L)),0,SUMIF('22'!$B:$B,$D157,'22'!$L:$L)))))</f>
        <v/>
      </c>
      <c r="AB157" s="34" t="str">
        <f>IF($D157="","",(IF($C157="","",IF(ISNA(SUMIF('23'!$CA:$CA,$C157,'23'!$CB:$CB)),0,SUMIF('23'!$CA:$CA,$C157,'23'!$CB:$CB)))-IF($D157="","",IF(ISNA(SUMIF('23'!$B:$B,$D157,'23'!$L:$L)),0,SUMIF('23'!$B:$B,$D157,'23'!$L:$L)))))</f>
        <v/>
      </c>
      <c r="AC157" s="34" t="str">
        <f>IF($D157="","",(IF($C157="","",IF(ISNA(SUMIF('24'!$CA:$CA,$C157,'24'!$CB:$CB)),0,SUMIF('24'!$CA:$CA,$C157,'24'!$CB:$CB)))-IF($D157="","",IF(ISNA(SUMIF('24'!$B:$B,$D157,'24'!$L:$L)),0,SUMIF('24'!$B:$B,$D157,'24'!$L:$L)))))</f>
        <v/>
      </c>
      <c r="AD157" s="34" t="str">
        <f>IF($D157="","",(IF($C157="","",IF(ISNA(SUMIF('25'!$CA:$CA,$C157,'25'!$CB:$CB)),0,SUMIF('25'!$CA:$CA,$C157,'25'!$CB:$CB)))-IF($D157="","",IF(ISNA(SUMIF('25'!$B:$B,$D157,'25'!$L:$L)),0,SUMIF('25'!$B:$B,$D157,'25'!$L:$L)))))</f>
        <v/>
      </c>
      <c r="AE157" s="34" t="str">
        <f>IF($D157="","",(IF($C157="","",IF(ISNA(SUMIF('26'!$CA:$CA,$C157,'26'!$CB:$CB)),0,SUMIF('26'!$CA:$CA,$C157,'26'!$CB:$CB)))-IF($D157="","",IF(ISNA(SUMIF('26'!$B:$B,$D157,'26'!$L:$L)),0,SUMIF('26'!$B:$B,$D157,'26'!$L:$L)))))</f>
        <v/>
      </c>
      <c r="AF157" s="34" t="str">
        <f>IF($D157="","",(IF($C157="","",IF(ISNA(SUMIF('27'!$CA:$CA,$C157,'27'!$CB:$CB)),0,SUMIF('27'!$CA:$CA,$C157,'27'!$CB:$CB)))-IF($D157="","",IF(ISNA(SUMIF('27'!$B:$B,$D157,'27'!$L:$L)),0,SUMIF('27'!$B:$B,$D157,'27'!$L:$L)))))</f>
        <v/>
      </c>
      <c r="AG157" s="34" t="str">
        <f>IF($D157="","",(IF($C157="","",IF(ISNA(SUMIF('28'!$CA:$CA,$C157,'28'!$CB:$CB)),0,SUMIF('28'!$CA:$CA,$C157,'28'!$CB:$CB)))-IF($D157="","",IF(ISNA(SUMIF('28'!$B:$B,$D157,'28'!$L:$L)),0,SUMIF('28'!$B:$B,$D157,'28'!$L:$L)))))</f>
        <v/>
      </c>
      <c r="AH157" s="34" t="str">
        <f>IF($D157="","",(IF($C157="","",IF(ISNA(SUMIF('29'!$CA:$CA,$C157,'29'!$CB:$CB)),0,SUMIF('29'!$CA:$CA,$C157,'29'!$CB:$CB)))-IF($D157="","",IF(ISNA(SUMIF('29'!$B:$B,$D157,'29'!$L:$L)),0,SUMIF('29'!$B:$B,$D157,'29'!$L:$L)))))</f>
        <v/>
      </c>
      <c r="AI157" s="34" t="str">
        <f>IF($D157="","",(IF($C157="","",IF(ISNA(SUMIF('30'!$CA:$CA,$C157,'30'!$CB:$CB)),0,SUMIF('30'!$CA:$CA,$C157,'30'!$CB:$CB)))-IF($D157="","",IF(ISNA(SUMIF('30'!$B:$B,$D157,'30'!$L:$L)),0,SUMIF('30'!$B:$B,$D157,'30'!$L:$L)))))</f>
        <v/>
      </c>
      <c r="AJ157" s="34" t="str">
        <f>IF($D157="","",(IF($C157="","",IF(ISNA(SUMIF('31'!$CA:$CA,$C157,'31'!$CB:$CB)),0,SUMIF('31'!$CA:$CA,$C157,'31'!$CB:$CB)))-IF($D157="","",IF(ISNA(SUMIF('31'!$B:$B,$D157,'31'!$L:$L)),0,SUMIF('31'!$B:$B,$D157,'31'!$L:$L)))))</f>
        <v/>
      </c>
      <c r="AK157" s="35" t="str">
        <f t="shared" si="8"/>
        <v/>
      </c>
      <c r="AL157" s="31" t="str">
        <f t="shared" si="9"/>
        <v/>
      </c>
    </row>
    <row r="158" spans="1:38" ht="18" hidden="1" x14ac:dyDescent="0.25">
      <c r="A158" s="19">
        <v>46</v>
      </c>
      <c r="C158" s="39" t="str">
        <f>IF(D158="","",VLOOKUP('CUADRO GENERADO'!D158,'BASE DATOS CONDUCTORES'!B:C,2,FALSE))</f>
        <v/>
      </c>
      <c r="D158" s="28" t="str">
        <f>IFERROR(VLOOKUP(A158,'BASE DATOS CONDUCTORES'!$Y$4:$AB$403,4,FALSE),"")</f>
        <v/>
      </c>
      <c r="E158" s="34" t="str">
        <f>IF(ISNA(VLOOKUP(D158,SALDOS!C:D,2,FALSE)),"",VLOOKUP(D158,SALDOS!C:D,2,FALSE))</f>
        <v/>
      </c>
      <c r="F158" s="34" t="str">
        <f>IF($D158="","",(IF($C158="","",IF(ISNA(SUMIF('1'!$CA:$CA,$C158,'1'!$CB:$CB)),0,SUMIF('1'!$CA:$CA,$C158,'1'!$CB:$CB)))-IF($D158="","",IF(ISNA(SUMIF('1'!$B:$B,$D158,'1'!$L:$L)),0,SUMIF('1'!$B:$B,$D158,'1'!$L:$L)))))</f>
        <v/>
      </c>
      <c r="G158" s="34" t="str">
        <f>IF($D158="","",(IF($C158="","",IF(ISNA(SUMIF('2'!$CA:$CA,$C158,'2'!$CB:$CB)),0,SUMIF('2'!$CA:$CA,$C158,'2'!$CB:$CB)))-IF($D158="","",IF(ISNA(SUMIF('2'!$B:$B,$D158,'2'!$L:$L)),0,SUMIF('2'!$B:$B,$D158,'2'!$L:$L)))))</f>
        <v/>
      </c>
      <c r="H158" s="34" t="str">
        <f>IF($D158="","",(IF($C158="","",IF(ISNA(SUMIF('3'!$CA:$CA,$C158,'3'!$CB:$CB)),0,SUMIF('3'!$CA:$CA,$C158,'3'!$CB:$CB)))-IF($D158="","",IF(ISNA(SUMIF('3'!$B:$B,$D158,'3'!$L:$L)),0,SUMIF('3'!$B:$B,$D158,'3'!$L:$L)))))</f>
        <v/>
      </c>
      <c r="I158" s="34" t="str">
        <f>IF($D158="","",(IF($C158="","",IF(ISNA(SUMIF('4'!$CA:$CA,$C158,'4'!$CB:$CB)),0,SUMIF('4'!$CA:$CA,$C158,'4'!$CB:$CB)))-IF($D158="","",IF(ISNA(SUMIF('4'!$B:$B,$D158,'4'!$L:$L)),0,SUMIF('4'!$B:$B,$D158,'4'!$L:$L)))))</f>
        <v/>
      </c>
      <c r="J158" s="34" t="str">
        <f>IF($D158="","",(IF($C158="","",IF(ISNA(SUMIF('5'!$CA:$CA,$C158,'5'!$CB:$CB)),0,SUMIF('5'!$CA:$CA,$C158,'5'!$CB:$CB)))-IF($D158="","",IF(ISNA(SUMIF('5'!$B:$B,$D158,'5'!$L:$L)),0,SUMIF('5'!$B:$B,$D158,'5'!$L:$L)))))</f>
        <v/>
      </c>
      <c r="K158" s="34" t="str">
        <f>IF($D158="","",(IF($C158="","",IF(ISNA(SUMIF('6'!$CA:$CA,$C158,'6'!$CB:$CB)),0,SUMIF('6'!$CA:$CA,$C158,'6'!$CB:$CB)))-IF($D158="","",IF(ISNA(SUMIF('6'!$B:$B,$D158,'6'!$L:$L)),0,SUMIF('6'!$B:$B,$D158,'6'!$L:$L)))))</f>
        <v/>
      </c>
      <c r="L158" s="34" t="str">
        <f>IF($D158="","",(IF($C158="","",IF(ISNA(SUMIF('7'!$CA:$CA,$C158,'7'!$CB:$CB)),0,SUMIF('7'!$CA:$CA,$C158,'7'!$CB:$CB)))-IF($D158="","",IF(ISNA(SUMIF('7'!$B:$B,$D158,'7'!$L:$L)),0,SUMIF('7'!$B:$B,$D158,'7'!$L:$L)))))</f>
        <v/>
      </c>
      <c r="M158" s="34" t="str">
        <f>IF($D158="","",(IF($C158="","",IF(ISNA(SUMIF('8'!$CA:$CA,$C158,'8'!$CB:$CB)),0,SUMIF('8'!$CA:$CA,$C158,'8'!$CB:$CB)))-IF($D158="","",IF(ISNA(SUMIF('8'!$B:$B,$D158,'8'!$L:$L)),0,SUMIF('8'!$B:$B,$D158,'8'!$L:$L)))))</f>
        <v/>
      </c>
      <c r="N158" s="34" t="str">
        <f>IF($D158="","",(IF($C158="","",IF(ISNA(SUMIF('9'!$CA:$CA,$C158,'9'!$CB:$CB)),0,SUMIF('9'!$CA:$CA,$C158,'9'!$CB:$CB)))-IF($D158="","",IF(ISNA(SUMIF('9'!$B:$B,$D158,'9'!$L:$L)),0,SUMIF('9'!$B:$B,$D158,'9'!$L:$L)))))</f>
        <v/>
      </c>
      <c r="O158" s="34" t="str">
        <f>IF($D158="","",(IF($C158="","",IF(ISNA(SUMIF('10'!$CA:$CA,$C158,'10'!$CB:$CB)),0,SUMIF('10'!$CA:$CA,$C158,'10'!$CB:$CB)))-IF($D158="","",IF(ISNA(SUMIF('10'!$B:$B,$D158,'10'!$L:$L)),0,SUMIF('10'!$B:$B,$D158,'10'!$L:$L)))))</f>
        <v/>
      </c>
      <c r="P158" s="34" t="str">
        <f>IF($D158="","",(IF($C158="","",IF(ISNA(SUMIF('11'!$CA:$CA,$C158,'11'!$CB:$CB)),0,SUMIF('11'!$CA:$CA,$C158,'11'!$CB:$CB)))-IF($D158="","",IF(ISNA(SUMIF('11'!$B:$B,$D158,'11'!$L:$L)),0,SUMIF('11'!$B:$B,$D158,'11'!$L:$L)))))</f>
        <v/>
      </c>
      <c r="Q158" s="34" t="str">
        <f>IF($D158="","",(IF($C158="","",IF(ISNA(SUMIF('12'!$CA:$CA,$C158,'12'!$CB:$CB)),0,SUMIF('12'!$CA:$CA,$C158,'12'!$CB:$CB)))-IF($D158="","",IF(ISNA(SUMIF('12'!$B:$B,$D158,'12'!$L:$L)),0,SUMIF('12'!$B:$B,$D158,'12'!$L:$L)))))</f>
        <v/>
      </c>
      <c r="R158" s="34" t="str">
        <f>IF($D158="","",(IF($C158="","",IF(ISNA(SUMIF('13'!$CA:$CA,$C158,'13'!$CB:$CB)),0,SUMIF('13'!$CA:$CA,$C158,'13'!$CB:$CB)))-IF($D158="","",IF(ISNA(SUMIF('13'!$B:$B,$D158,'13'!$L:$L)),0,SUMIF('13'!$B:$B,$D158,'13'!$L:$L)))))</f>
        <v/>
      </c>
      <c r="S158" s="34" t="str">
        <f>IF($D158="","",(IF($C158="","",IF(ISNA(SUMIF('14'!$CA:$CA,$C158,'14'!$CB:$CB)),0,SUMIF('14'!$CA:$CA,$C158,'14'!$CB:$CB)))-IF($D158="","",IF(ISNA(SUMIF('14'!$B:$B,$D158,'14'!$L:$L)),0,SUMIF('14'!$B:$B,$D158,'14'!$L:$L)))))</f>
        <v/>
      </c>
      <c r="T158" s="34" t="str">
        <f>IF($D158="","",(IF($C158="","",IF(ISNA(SUMIF('15'!$CA:$CA,$C158,'15'!$CB:$CB)),0,SUMIF('15'!$CA:$CA,$C158,'15'!$CB:$CB)))-IF($D158="","",IF(ISNA(SUMIF('15'!$B:$B,$D158,'15'!$L:$L)),0,SUMIF('15'!$B:$B,$D158,'15'!$L:$L)))))</f>
        <v/>
      </c>
      <c r="U158" s="34" t="str">
        <f>IF($D158="","",(IF($C158="","",IF(ISNA(SUMIF('16'!$CA:$CA,$C158,'16'!$CB:$CB)),0,SUMIF('16'!$CA:$CA,$C158,'16'!$CB:$CB)))-IF($D158="","",IF(ISNA(SUMIF('16'!$B:$B,$D158,'16'!$L:$L)),0,SUMIF('16'!$B:$B,$D158,'16'!$L:$L)))))</f>
        <v/>
      </c>
      <c r="V158" s="34" t="str">
        <f>IF($D158="","",(IF($C158="","",IF(ISNA(SUMIF('17'!$CA:$CA,$C158,'17'!$CB:$CB)),0,SUMIF('17'!$CA:$CA,$C158,'17'!$CB:$CB)))-IF($D158="","",IF(ISNA(SUMIF('17'!$B:$B,$D158,'17'!$L:$L)),0,SUMIF('17'!$B:$B,$D158,'17'!$L:$L)))))</f>
        <v/>
      </c>
      <c r="W158" s="34" t="str">
        <f>IF($D158="","",(IF($C158="","",IF(ISNA(SUMIF('18'!$CA:$CA,$C158,'18'!$CB:$CB)),0,SUMIF('18'!$CA:$CA,$C158,'18'!$CB:$CB)))-IF($D158="","",IF(ISNA(SUMIF('18'!$B:$B,$D158,'18'!$L:$L)),0,SUMIF('18'!$B:$B,$D158,'18'!$L:$L)))))</f>
        <v/>
      </c>
      <c r="X158" s="34" t="str">
        <f>IF($D158="","",(IF($C158="","",IF(ISNA(SUMIF('19'!$CA:$CA,$C158,'19'!$CB:$CB)),0,SUMIF('19'!$CA:$CA,$C158,'19'!$CB:$CB)))-IF($D158="","",IF(ISNA(SUMIF('19'!$B:$B,$D158,'19'!$L:$L)),0,SUMIF('19'!$B:$B,$D158,'19'!$L:$L)))))</f>
        <v/>
      </c>
      <c r="Y158" s="34" t="str">
        <f>IF($D158="","",(IF($C158="","",IF(ISNA(SUMIF('20'!$CA:$CA,$C158,'20'!$CB:$CB)),0,SUMIF('20'!$CA:$CA,$C158,'20'!$CB:$CB)))-IF($D158="","",IF(ISNA(SUMIF('20'!$B:$B,$D158,'20'!$L:$L)),0,SUMIF('20'!$B:$B,$D158,'20'!$L:$L)))))</f>
        <v/>
      </c>
      <c r="Z158" s="34" t="str">
        <f>IF($D158="","",(IF($C158="","",IF(ISNA(SUMIF('21'!$CA:$CA,$C158,'21'!$CB:$CB)),0,SUMIF('21'!$CA:$CA,$C158,'21'!$CB:$CB)))-IF($D158="","",IF(ISNA(SUMIF('21'!$B:$B,$D158,'21'!$L:$L)),0,SUMIF('21'!$B:$B,$D158,'21'!$L:$L)))))</f>
        <v/>
      </c>
      <c r="AA158" s="34" t="str">
        <f>IF($D158="","",(IF($C158="","",IF(ISNA(SUMIF('22'!$CA:$CA,$C158,'22'!$CB:$CB)),0,SUMIF('22'!$CA:$CA,$C158,'22'!$CB:$CB)))-IF($D158="","",IF(ISNA(SUMIF('22'!$B:$B,$D158,'22'!$L:$L)),0,SUMIF('22'!$B:$B,$D158,'22'!$L:$L)))))</f>
        <v/>
      </c>
      <c r="AB158" s="34" t="str">
        <f>IF($D158="","",(IF($C158="","",IF(ISNA(SUMIF('23'!$CA:$CA,$C158,'23'!$CB:$CB)),0,SUMIF('23'!$CA:$CA,$C158,'23'!$CB:$CB)))-IF($D158="","",IF(ISNA(SUMIF('23'!$B:$B,$D158,'23'!$L:$L)),0,SUMIF('23'!$B:$B,$D158,'23'!$L:$L)))))</f>
        <v/>
      </c>
      <c r="AC158" s="34" t="str">
        <f>IF($D158="","",(IF($C158="","",IF(ISNA(SUMIF('24'!$CA:$CA,$C158,'24'!$CB:$CB)),0,SUMIF('24'!$CA:$CA,$C158,'24'!$CB:$CB)))-IF($D158="","",IF(ISNA(SUMIF('24'!$B:$B,$D158,'24'!$L:$L)),0,SUMIF('24'!$B:$B,$D158,'24'!$L:$L)))))</f>
        <v/>
      </c>
      <c r="AD158" s="34" t="str">
        <f>IF($D158="","",(IF($C158="","",IF(ISNA(SUMIF('25'!$CA:$CA,$C158,'25'!$CB:$CB)),0,SUMIF('25'!$CA:$CA,$C158,'25'!$CB:$CB)))-IF($D158="","",IF(ISNA(SUMIF('25'!$B:$B,$D158,'25'!$L:$L)),0,SUMIF('25'!$B:$B,$D158,'25'!$L:$L)))))</f>
        <v/>
      </c>
      <c r="AE158" s="34" t="str">
        <f>IF($D158="","",(IF($C158="","",IF(ISNA(SUMIF('26'!$CA:$CA,$C158,'26'!$CB:$CB)),0,SUMIF('26'!$CA:$CA,$C158,'26'!$CB:$CB)))-IF($D158="","",IF(ISNA(SUMIF('26'!$B:$B,$D158,'26'!$L:$L)),0,SUMIF('26'!$B:$B,$D158,'26'!$L:$L)))))</f>
        <v/>
      </c>
      <c r="AF158" s="34" t="str">
        <f>IF($D158="","",(IF($C158="","",IF(ISNA(SUMIF('27'!$CA:$CA,$C158,'27'!$CB:$CB)),0,SUMIF('27'!$CA:$CA,$C158,'27'!$CB:$CB)))-IF($D158="","",IF(ISNA(SUMIF('27'!$B:$B,$D158,'27'!$L:$L)),0,SUMIF('27'!$B:$B,$D158,'27'!$L:$L)))))</f>
        <v/>
      </c>
      <c r="AG158" s="34" t="str">
        <f>IF($D158="","",(IF($C158="","",IF(ISNA(SUMIF('28'!$CA:$CA,$C158,'28'!$CB:$CB)),0,SUMIF('28'!$CA:$CA,$C158,'28'!$CB:$CB)))-IF($D158="","",IF(ISNA(SUMIF('28'!$B:$B,$D158,'28'!$L:$L)),0,SUMIF('28'!$B:$B,$D158,'28'!$L:$L)))))</f>
        <v/>
      </c>
      <c r="AH158" s="34" t="str">
        <f>IF($D158="","",(IF($C158="","",IF(ISNA(SUMIF('29'!$CA:$CA,$C158,'29'!$CB:$CB)),0,SUMIF('29'!$CA:$CA,$C158,'29'!$CB:$CB)))-IF($D158="","",IF(ISNA(SUMIF('29'!$B:$B,$D158,'29'!$L:$L)),0,SUMIF('29'!$B:$B,$D158,'29'!$L:$L)))))</f>
        <v/>
      </c>
      <c r="AI158" s="34" t="str">
        <f>IF($D158="","",(IF($C158="","",IF(ISNA(SUMIF('30'!$CA:$CA,$C158,'30'!$CB:$CB)),0,SUMIF('30'!$CA:$CA,$C158,'30'!$CB:$CB)))-IF($D158="","",IF(ISNA(SUMIF('30'!$B:$B,$D158,'30'!$L:$L)),0,SUMIF('30'!$B:$B,$D158,'30'!$L:$L)))))</f>
        <v/>
      </c>
      <c r="AJ158" s="34" t="str">
        <f>IF($D158="","",(IF($C158="","",IF(ISNA(SUMIF('31'!$CA:$CA,$C158,'31'!$CB:$CB)),0,SUMIF('31'!$CA:$CA,$C158,'31'!$CB:$CB)))-IF($D158="","",IF(ISNA(SUMIF('31'!$B:$B,$D158,'31'!$L:$L)),0,SUMIF('31'!$B:$B,$D158,'31'!$L:$L)))))</f>
        <v/>
      </c>
      <c r="AK158" s="35" t="str">
        <f t="shared" si="8"/>
        <v/>
      </c>
      <c r="AL158" s="31" t="str">
        <f t="shared" si="9"/>
        <v/>
      </c>
    </row>
    <row r="159" spans="1:38" ht="18" hidden="1" x14ac:dyDescent="0.25">
      <c r="A159" s="19">
        <v>47</v>
      </c>
      <c r="C159" s="39" t="str">
        <f>IF(D159="","",VLOOKUP('CUADRO GENERADO'!D159,'BASE DATOS CONDUCTORES'!B:C,2,FALSE))</f>
        <v/>
      </c>
      <c r="D159" s="28" t="str">
        <f>IFERROR(VLOOKUP(A159,'BASE DATOS CONDUCTORES'!$Y$4:$AB$403,4,FALSE),"")</f>
        <v/>
      </c>
      <c r="E159" s="34" t="str">
        <f>IF(ISNA(VLOOKUP(D159,SALDOS!C:D,2,FALSE)),"",VLOOKUP(D159,SALDOS!C:D,2,FALSE))</f>
        <v/>
      </c>
      <c r="F159" s="34" t="str">
        <f>IF($D159="","",(IF($C159="","",IF(ISNA(SUMIF('1'!$CA:$CA,$C159,'1'!$CB:$CB)),0,SUMIF('1'!$CA:$CA,$C159,'1'!$CB:$CB)))-IF($D159="","",IF(ISNA(SUMIF('1'!$B:$B,$D159,'1'!$L:$L)),0,SUMIF('1'!$B:$B,$D159,'1'!$L:$L)))))</f>
        <v/>
      </c>
      <c r="G159" s="34" t="str">
        <f>IF($D159="","",(IF($C159="","",IF(ISNA(SUMIF('2'!$CA:$CA,$C159,'2'!$CB:$CB)),0,SUMIF('2'!$CA:$CA,$C159,'2'!$CB:$CB)))-IF($D159="","",IF(ISNA(SUMIF('2'!$B:$B,$D159,'2'!$L:$L)),0,SUMIF('2'!$B:$B,$D159,'2'!$L:$L)))))</f>
        <v/>
      </c>
      <c r="H159" s="34" t="str">
        <f>IF($D159="","",(IF($C159="","",IF(ISNA(SUMIF('3'!$CA:$CA,$C159,'3'!$CB:$CB)),0,SUMIF('3'!$CA:$CA,$C159,'3'!$CB:$CB)))-IF($D159="","",IF(ISNA(SUMIF('3'!$B:$B,$D159,'3'!$L:$L)),0,SUMIF('3'!$B:$B,$D159,'3'!$L:$L)))))</f>
        <v/>
      </c>
      <c r="I159" s="34" t="str">
        <f>IF($D159="","",(IF($C159="","",IF(ISNA(SUMIF('4'!$CA:$CA,$C159,'4'!$CB:$CB)),0,SUMIF('4'!$CA:$CA,$C159,'4'!$CB:$CB)))-IF($D159="","",IF(ISNA(SUMIF('4'!$B:$B,$D159,'4'!$L:$L)),0,SUMIF('4'!$B:$B,$D159,'4'!$L:$L)))))</f>
        <v/>
      </c>
      <c r="J159" s="34" t="str">
        <f>IF($D159="","",(IF($C159="","",IF(ISNA(SUMIF('5'!$CA:$CA,$C159,'5'!$CB:$CB)),0,SUMIF('5'!$CA:$CA,$C159,'5'!$CB:$CB)))-IF($D159="","",IF(ISNA(SUMIF('5'!$B:$B,$D159,'5'!$L:$L)),0,SUMIF('5'!$B:$B,$D159,'5'!$L:$L)))))</f>
        <v/>
      </c>
      <c r="K159" s="34" t="str">
        <f>IF($D159="","",(IF($C159="","",IF(ISNA(SUMIF('6'!$CA:$CA,$C159,'6'!$CB:$CB)),0,SUMIF('6'!$CA:$CA,$C159,'6'!$CB:$CB)))-IF($D159="","",IF(ISNA(SUMIF('6'!$B:$B,$D159,'6'!$L:$L)),0,SUMIF('6'!$B:$B,$D159,'6'!$L:$L)))))</f>
        <v/>
      </c>
      <c r="L159" s="34" t="str">
        <f>IF($D159="","",(IF($C159="","",IF(ISNA(SUMIF('7'!$CA:$CA,$C159,'7'!$CB:$CB)),0,SUMIF('7'!$CA:$CA,$C159,'7'!$CB:$CB)))-IF($D159="","",IF(ISNA(SUMIF('7'!$B:$B,$D159,'7'!$L:$L)),0,SUMIF('7'!$B:$B,$D159,'7'!$L:$L)))))</f>
        <v/>
      </c>
      <c r="M159" s="34" t="str">
        <f>IF($D159="","",(IF($C159="","",IF(ISNA(SUMIF('8'!$CA:$CA,$C159,'8'!$CB:$CB)),0,SUMIF('8'!$CA:$CA,$C159,'8'!$CB:$CB)))-IF($D159="","",IF(ISNA(SUMIF('8'!$B:$B,$D159,'8'!$L:$L)),0,SUMIF('8'!$B:$B,$D159,'8'!$L:$L)))))</f>
        <v/>
      </c>
      <c r="N159" s="34" t="str">
        <f>IF($D159="","",(IF($C159="","",IF(ISNA(SUMIF('9'!$CA:$CA,$C159,'9'!$CB:$CB)),0,SUMIF('9'!$CA:$CA,$C159,'9'!$CB:$CB)))-IF($D159="","",IF(ISNA(SUMIF('9'!$B:$B,$D159,'9'!$L:$L)),0,SUMIF('9'!$B:$B,$D159,'9'!$L:$L)))))</f>
        <v/>
      </c>
      <c r="O159" s="34" t="str">
        <f>IF($D159="","",(IF($C159="","",IF(ISNA(SUMIF('10'!$CA:$CA,$C159,'10'!$CB:$CB)),0,SUMIF('10'!$CA:$CA,$C159,'10'!$CB:$CB)))-IF($D159="","",IF(ISNA(SUMIF('10'!$B:$B,$D159,'10'!$L:$L)),0,SUMIF('10'!$B:$B,$D159,'10'!$L:$L)))))</f>
        <v/>
      </c>
      <c r="P159" s="34" t="str">
        <f>IF($D159="","",(IF($C159="","",IF(ISNA(SUMIF('11'!$CA:$CA,$C159,'11'!$CB:$CB)),0,SUMIF('11'!$CA:$CA,$C159,'11'!$CB:$CB)))-IF($D159="","",IF(ISNA(SUMIF('11'!$B:$B,$D159,'11'!$L:$L)),0,SUMIF('11'!$B:$B,$D159,'11'!$L:$L)))))</f>
        <v/>
      </c>
      <c r="Q159" s="34" t="str">
        <f>IF($D159="","",(IF($C159="","",IF(ISNA(SUMIF('12'!$CA:$CA,$C159,'12'!$CB:$CB)),0,SUMIF('12'!$CA:$CA,$C159,'12'!$CB:$CB)))-IF($D159="","",IF(ISNA(SUMIF('12'!$B:$B,$D159,'12'!$L:$L)),0,SUMIF('12'!$B:$B,$D159,'12'!$L:$L)))))</f>
        <v/>
      </c>
      <c r="R159" s="34" t="str">
        <f>IF($D159="","",(IF($C159="","",IF(ISNA(SUMIF('13'!$CA:$CA,$C159,'13'!$CB:$CB)),0,SUMIF('13'!$CA:$CA,$C159,'13'!$CB:$CB)))-IF($D159="","",IF(ISNA(SUMIF('13'!$B:$B,$D159,'13'!$L:$L)),0,SUMIF('13'!$B:$B,$D159,'13'!$L:$L)))))</f>
        <v/>
      </c>
      <c r="S159" s="34" t="str">
        <f>IF($D159="","",(IF($C159="","",IF(ISNA(SUMIF('14'!$CA:$CA,$C159,'14'!$CB:$CB)),0,SUMIF('14'!$CA:$CA,$C159,'14'!$CB:$CB)))-IF($D159="","",IF(ISNA(SUMIF('14'!$B:$B,$D159,'14'!$L:$L)),0,SUMIF('14'!$B:$B,$D159,'14'!$L:$L)))))</f>
        <v/>
      </c>
      <c r="T159" s="34" t="str">
        <f>IF($D159="","",(IF($C159="","",IF(ISNA(SUMIF('15'!$CA:$CA,$C159,'15'!$CB:$CB)),0,SUMIF('15'!$CA:$CA,$C159,'15'!$CB:$CB)))-IF($D159="","",IF(ISNA(SUMIF('15'!$B:$B,$D159,'15'!$L:$L)),0,SUMIF('15'!$B:$B,$D159,'15'!$L:$L)))))</f>
        <v/>
      </c>
      <c r="U159" s="34" t="str">
        <f>IF($D159="","",(IF($C159="","",IF(ISNA(SUMIF('16'!$CA:$CA,$C159,'16'!$CB:$CB)),0,SUMIF('16'!$CA:$CA,$C159,'16'!$CB:$CB)))-IF($D159="","",IF(ISNA(SUMIF('16'!$B:$B,$D159,'16'!$L:$L)),0,SUMIF('16'!$B:$B,$D159,'16'!$L:$L)))))</f>
        <v/>
      </c>
      <c r="V159" s="34" t="str">
        <f>IF($D159="","",(IF($C159="","",IF(ISNA(SUMIF('17'!$CA:$CA,$C159,'17'!$CB:$CB)),0,SUMIF('17'!$CA:$CA,$C159,'17'!$CB:$CB)))-IF($D159="","",IF(ISNA(SUMIF('17'!$B:$B,$D159,'17'!$L:$L)),0,SUMIF('17'!$B:$B,$D159,'17'!$L:$L)))))</f>
        <v/>
      </c>
      <c r="W159" s="34" t="str">
        <f>IF($D159="","",(IF($C159="","",IF(ISNA(SUMIF('18'!$CA:$CA,$C159,'18'!$CB:$CB)),0,SUMIF('18'!$CA:$CA,$C159,'18'!$CB:$CB)))-IF($D159="","",IF(ISNA(SUMIF('18'!$B:$B,$D159,'18'!$L:$L)),0,SUMIF('18'!$B:$B,$D159,'18'!$L:$L)))))</f>
        <v/>
      </c>
      <c r="X159" s="34" t="str">
        <f>IF($D159="","",(IF($C159="","",IF(ISNA(SUMIF('19'!$CA:$CA,$C159,'19'!$CB:$CB)),0,SUMIF('19'!$CA:$CA,$C159,'19'!$CB:$CB)))-IF($D159="","",IF(ISNA(SUMIF('19'!$B:$B,$D159,'19'!$L:$L)),0,SUMIF('19'!$B:$B,$D159,'19'!$L:$L)))))</f>
        <v/>
      </c>
      <c r="Y159" s="34" t="str">
        <f>IF($D159="","",(IF($C159="","",IF(ISNA(SUMIF('20'!$CA:$CA,$C159,'20'!$CB:$CB)),0,SUMIF('20'!$CA:$CA,$C159,'20'!$CB:$CB)))-IF($D159="","",IF(ISNA(SUMIF('20'!$B:$B,$D159,'20'!$L:$L)),0,SUMIF('20'!$B:$B,$D159,'20'!$L:$L)))))</f>
        <v/>
      </c>
      <c r="Z159" s="34" t="str">
        <f>IF($D159="","",(IF($C159="","",IF(ISNA(SUMIF('21'!$CA:$CA,$C159,'21'!$CB:$CB)),0,SUMIF('21'!$CA:$CA,$C159,'21'!$CB:$CB)))-IF($D159="","",IF(ISNA(SUMIF('21'!$B:$B,$D159,'21'!$L:$L)),0,SUMIF('21'!$B:$B,$D159,'21'!$L:$L)))))</f>
        <v/>
      </c>
      <c r="AA159" s="34" t="str">
        <f>IF($D159="","",(IF($C159="","",IF(ISNA(SUMIF('22'!$CA:$CA,$C159,'22'!$CB:$CB)),0,SUMIF('22'!$CA:$CA,$C159,'22'!$CB:$CB)))-IF($D159="","",IF(ISNA(SUMIF('22'!$B:$B,$D159,'22'!$L:$L)),0,SUMIF('22'!$B:$B,$D159,'22'!$L:$L)))))</f>
        <v/>
      </c>
      <c r="AB159" s="34" t="str">
        <f>IF($D159="","",(IF($C159="","",IF(ISNA(SUMIF('23'!$CA:$CA,$C159,'23'!$CB:$CB)),0,SUMIF('23'!$CA:$CA,$C159,'23'!$CB:$CB)))-IF($D159="","",IF(ISNA(SUMIF('23'!$B:$B,$D159,'23'!$L:$L)),0,SUMIF('23'!$B:$B,$D159,'23'!$L:$L)))))</f>
        <v/>
      </c>
      <c r="AC159" s="34" t="str">
        <f>IF($D159="","",(IF($C159="","",IF(ISNA(SUMIF('24'!$CA:$CA,$C159,'24'!$CB:$CB)),0,SUMIF('24'!$CA:$CA,$C159,'24'!$CB:$CB)))-IF($D159="","",IF(ISNA(SUMIF('24'!$B:$B,$D159,'24'!$L:$L)),0,SUMIF('24'!$B:$B,$D159,'24'!$L:$L)))))</f>
        <v/>
      </c>
      <c r="AD159" s="34" t="str">
        <f>IF($D159="","",(IF($C159="","",IF(ISNA(SUMIF('25'!$CA:$CA,$C159,'25'!$CB:$CB)),0,SUMIF('25'!$CA:$CA,$C159,'25'!$CB:$CB)))-IF($D159="","",IF(ISNA(SUMIF('25'!$B:$B,$D159,'25'!$L:$L)),0,SUMIF('25'!$B:$B,$D159,'25'!$L:$L)))))</f>
        <v/>
      </c>
      <c r="AE159" s="34" t="str">
        <f>IF($D159="","",(IF($C159="","",IF(ISNA(SUMIF('26'!$CA:$CA,$C159,'26'!$CB:$CB)),0,SUMIF('26'!$CA:$CA,$C159,'26'!$CB:$CB)))-IF($D159="","",IF(ISNA(SUMIF('26'!$B:$B,$D159,'26'!$L:$L)),0,SUMIF('26'!$B:$B,$D159,'26'!$L:$L)))))</f>
        <v/>
      </c>
      <c r="AF159" s="34" t="str">
        <f>IF($D159="","",(IF($C159="","",IF(ISNA(SUMIF('27'!$CA:$CA,$C159,'27'!$CB:$CB)),0,SUMIF('27'!$CA:$CA,$C159,'27'!$CB:$CB)))-IF($D159="","",IF(ISNA(SUMIF('27'!$B:$B,$D159,'27'!$L:$L)),0,SUMIF('27'!$B:$B,$D159,'27'!$L:$L)))))</f>
        <v/>
      </c>
      <c r="AG159" s="34" t="str">
        <f>IF($D159="","",(IF($C159="","",IF(ISNA(SUMIF('28'!$CA:$CA,$C159,'28'!$CB:$CB)),0,SUMIF('28'!$CA:$CA,$C159,'28'!$CB:$CB)))-IF($D159="","",IF(ISNA(SUMIF('28'!$B:$B,$D159,'28'!$L:$L)),0,SUMIF('28'!$B:$B,$D159,'28'!$L:$L)))))</f>
        <v/>
      </c>
      <c r="AH159" s="34" t="str">
        <f>IF($D159="","",(IF($C159="","",IF(ISNA(SUMIF('29'!$CA:$CA,$C159,'29'!$CB:$CB)),0,SUMIF('29'!$CA:$CA,$C159,'29'!$CB:$CB)))-IF($D159="","",IF(ISNA(SUMIF('29'!$B:$B,$D159,'29'!$L:$L)),0,SUMIF('29'!$B:$B,$D159,'29'!$L:$L)))))</f>
        <v/>
      </c>
      <c r="AI159" s="34" t="str">
        <f>IF($D159="","",(IF($C159="","",IF(ISNA(SUMIF('30'!$CA:$CA,$C159,'30'!$CB:$CB)),0,SUMIF('30'!$CA:$CA,$C159,'30'!$CB:$CB)))-IF($D159="","",IF(ISNA(SUMIF('30'!$B:$B,$D159,'30'!$L:$L)),0,SUMIF('30'!$B:$B,$D159,'30'!$L:$L)))))</f>
        <v/>
      </c>
      <c r="AJ159" s="34" t="str">
        <f>IF($D159="","",(IF($C159="","",IF(ISNA(SUMIF('31'!$CA:$CA,$C159,'31'!$CB:$CB)),0,SUMIF('31'!$CA:$CA,$C159,'31'!$CB:$CB)))-IF($D159="","",IF(ISNA(SUMIF('31'!$B:$B,$D159,'31'!$L:$L)),0,SUMIF('31'!$B:$B,$D159,'31'!$L:$L)))))</f>
        <v/>
      </c>
      <c r="AK159" s="35" t="str">
        <f t="shared" si="8"/>
        <v/>
      </c>
      <c r="AL159" s="31" t="str">
        <f t="shared" si="9"/>
        <v/>
      </c>
    </row>
    <row r="160" spans="1:38" ht="18" hidden="1" x14ac:dyDescent="0.25">
      <c r="A160" s="19">
        <v>48</v>
      </c>
      <c r="C160" s="39" t="str">
        <f>IF(D160="","",VLOOKUP('CUADRO GENERADO'!D160,'BASE DATOS CONDUCTORES'!B:C,2,FALSE))</f>
        <v/>
      </c>
      <c r="D160" s="28" t="str">
        <f>IFERROR(VLOOKUP(A160,'BASE DATOS CONDUCTORES'!$Y$4:$AB$403,4,FALSE),"")</f>
        <v/>
      </c>
      <c r="E160" s="34" t="str">
        <f>IF(ISNA(VLOOKUP(D160,SALDOS!C:D,2,FALSE)),"",VLOOKUP(D160,SALDOS!C:D,2,FALSE))</f>
        <v/>
      </c>
      <c r="F160" s="34" t="str">
        <f>IF($D160="","",(IF($C160="","",IF(ISNA(SUMIF('1'!$CA:$CA,$C160,'1'!$CB:$CB)),0,SUMIF('1'!$CA:$CA,$C160,'1'!$CB:$CB)))-IF($D160="","",IF(ISNA(SUMIF('1'!$B:$B,$D160,'1'!$L:$L)),0,SUMIF('1'!$B:$B,$D160,'1'!$L:$L)))))</f>
        <v/>
      </c>
      <c r="G160" s="34" t="str">
        <f>IF($D160="","",(IF($C160="","",IF(ISNA(SUMIF('2'!$CA:$CA,$C160,'2'!$CB:$CB)),0,SUMIF('2'!$CA:$CA,$C160,'2'!$CB:$CB)))-IF($D160="","",IF(ISNA(SUMIF('2'!$B:$B,$D160,'2'!$L:$L)),0,SUMIF('2'!$B:$B,$D160,'2'!$L:$L)))))</f>
        <v/>
      </c>
      <c r="H160" s="34" t="str">
        <f>IF($D160="","",(IF($C160="","",IF(ISNA(SUMIF('3'!$CA:$CA,$C160,'3'!$CB:$CB)),0,SUMIF('3'!$CA:$CA,$C160,'3'!$CB:$CB)))-IF($D160="","",IF(ISNA(SUMIF('3'!$B:$B,$D160,'3'!$L:$L)),0,SUMIF('3'!$B:$B,$D160,'3'!$L:$L)))))</f>
        <v/>
      </c>
      <c r="I160" s="34" t="str">
        <f>IF($D160="","",(IF($C160="","",IF(ISNA(SUMIF('4'!$CA:$CA,$C160,'4'!$CB:$CB)),0,SUMIF('4'!$CA:$CA,$C160,'4'!$CB:$CB)))-IF($D160="","",IF(ISNA(SUMIF('4'!$B:$B,$D160,'4'!$L:$L)),0,SUMIF('4'!$B:$B,$D160,'4'!$L:$L)))))</f>
        <v/>
      </c>
      <c r="J160" s="34" t="str">
        <f>IF($D160="","",(IF($C160="","",IF(ISNA(SUMIF('5'!$CA:$CA,$C160,'5'!$CB:$CB)),0,SUMIF('5'!$CA:$CA,$C160,'5'!$CB:$CB)))-IF($D160="","",IF(ISNA(SUMIF('5'!$B:$B,$D160,'5'!$L:$L)),0,SUMIF('5'!$B:$B,$D160,'5'!$L:$L)))))</f>
        <v/>
      </c>
      <c r="K160" s="34" t="str">
        <f>IF($D160="","",(IF($C160="","",IF(ISNA(SUMIF('6'!$CA:$CA,$C160,'6'!$CB:$CB)),0,SUMIF('6'!$CA:$CA,$C160,'6'!$CB:$CB)))-IF($D160="","",IF(ISNA(SUMIF('6'!$B:$B,$D160,'6'!$L:$L)),0,SUMIF('6'!$B:$B,$D160,'6'!$L:$L)))))</f>
        <v/>
      </c>
      <c r="L160" s="34" t="str">
        <f>IF($D160="","",(IF($C160="","",IF(ISNA(SUMIF('7'!$CA:$CA,$C160,'7'!$CB:$CB)),0,SUMIF('7'!$CA:$CA,$C160,'7'!$CB:$CB)))-IF($D160="","",IF(ISNA(SUMIF('7'!$B:$B,$D160,'7'!$L:$L)),0,SUMIF('7'!$B:$B,$D160,'7'!$L:$L)))))</f>
        <v/>
      </c>
      <c r="M160" s="34" t="str">
        <f>IF($D160="","",(IF($C160="","",IF(ISNA(SUMIF('8'!$CA:$CA,$C160,'8'!$CB:$CB)),0,SUMIF('8'!$CA:$CA,$C160,'8'!$CB:$CB)))-IF($D160="","",IF(ISNA(SUMIF('8'!$B:$B,$D160,'8'!$L:$L)),0,SUMIF('8'!$B:$B,$D160,'8'!$L:$L)))))</f>
        <v/>
      </c>
      <c r="N160" s="34" t="str">
        <f>IF($D160="","",(IF($C160="","",IF(ISNA(SUMIF('9'!$CA:$CA,$C160,'9'!$CB:$CB)),0,SUMIF('9'!$CA:$CA,$C160,'9'!$CB:$CB)))-IF($D160="","",IF(ISNA(SUMIF('9'!$B:$B,$D160,'9'!$L:$L)),0,SUMIF('9'!$B:$B,$D160,'9'!$L:$L)))))</f>
        <v/>
      </c>
      <c r="O160" s="34" t="str">
        <f>IF($D160="","",(IF($C160="","",IF(ISNA(SUMIF('10'!$CA:$CA,$C160,'10'!$CB:$CB)),0,SUMIF('10'!$CA:$CA,$C160,'10'!$CB:$CB)))-IF($D160="","",IF(ISNA(SUMIF('10'!$B:$B,$D160,'10'!$L:$L)),0,SUMIF('10'!$B:$B,$D160,'10'!$L:$L)))))</f>
        <v/>
      </c>
      <c r="P160" s="34" t="str">
        <f>IF($D160="","",(IF($C160="","",IF(ISNA(SUMIF('11'!$CA:$CA,$C160,'11'!$CB:$CB)),0,SUMIF('11'!$CA:$CA,$C160,'11'!$CB:$CB)))-IF($D160="","",IF(ISNA(SUMIF('11'!$B:$B,$D160,'11'!$L:$L)),0,SUMIF('11'!$B:$B,$D160,'11'!$L:$L)))))</f>
        <v/>
      </c>
      <c r="Q160" s="34" t="str">
        <f>IF($D160="","",(IF($C160="","",IF(ISNA(SUMIF('12'!$CA:$CA,$C160,'12'!$CB:$CB)),0,SUMIF('12'!$CA:$CA,$C160,'12'!$CB:$CB)))-IF($D160="","",IF(ISNA(SUMIF('12'!$B:$B,$D160,'12'!$L:$L)),0,SUMIF('12'!$B:$B,$D160,'12'!$L:$L)))))</f>
        <v/>
      </c>
      <c r="R160" s="34" t="str">
        <f>IF($D160="","",(IF($C160="","",IF(ISNA(SUMIF('13'!$CA:$CA,$C160,'13'!$CB:$CB)),0,SUMIF('13'!$CA:$CA,$C160,'13'!$CB:$CB)))-IF($D160="","",IF(ISNA(SUMIF('13'!$B:$B,$D160,'13'!$L:$L)),0,SUMIF('13'!$B:$B,$D160,'13'!$L:$L)))))</f>
        <v/>
      </c>
      <c r="S160" s="34" t="str">
        <f>IF($D160="","",(IF($C160="","",IF(ISNA(SUMIF('14'!$CA:$CA,$C160,'14'!$CB:$CB)),0,SUMIF('14'!$CA:$CA,$C160,'14'!$CB:$CB)))-IF($D160="","",IF(ISNA(SUMIF('14'!$B:$B,$D160,'14'!$L:$L)),0,SUMIF('14'!$B:$B,$D160,'14'!$L:$L)))))</f>
        <v/>
      </c>
      <c r="T160" s="34" t="str">
        <f>IF($D160="","",(IF($C160="","",IF(ISNA(SUMIF('15'!$CA:$CA,$C160,'15'!$CB:$CB)),0,SUMIF('15'!$CA:$CA,$C160,'15'!$CB:$CB)))-IF($D160="","",IF(ISNA(SUMIF('15'!$B:$B,$D160,'15'!$L:$L)),0,SUMIF('15'!$B:$B,$D160,'15'!$L:$L)))))</f>
        <v/>
      </c>
      <c r="U160" s="34" t="str">
        <f>IF($D160="","",(IF($C160="","",IF(ISNA(SUMIF('16'!$CA:$CA,$C160,'16'!$CB:$CB)),0,SUMIF('16'!$CA:$CA,$C160,'16'!$CB:$CB)))-IF($D160="","",IF(ISNA(SUMIF('16'!$B:$B,$D160,'16'!$L:$L)),0,SUMIF('16'!$B:$B,$D160,'16'!$L:$L)))))</f>
        <v/>
      </c>
      <c r="V160" s="34" t="str">
        <f>IF($D160="","",(IF($C160="","",IF(ISNA(SUMIF('17'!$CA:$CA,$C160,'17'!$CB:$CB)),0,SUMIF('17'!$CA:$CA,$C160,'17'!$CB:$CB)))-IF($D160="","",IF(ISNA(SUMIF('17'!$B:$B,$D160,'17'!$L:$L)),0,SUMIF('17'!$B:$B,$D160,'17'!$L:$L)))))</f>
        <v/>
      </c>
      <c r="W160" s="34" t="str">
        <f>IF($D160="","",(IF($C160="","",IF(ISNA(SUMIF('18'!$CA:$CA,$C160,'18'!$CB:$CB)),0,SUMIF('18'!$CA:$CA,$C160,'18'!$CB:$CB)))-IF($D160="","",IF(ISNA(SUMIF('18'!$B:$B,$D160,'18'!$L:$L)),0,SUMIF('18'!$B:$B,$D160,'18'!$L:$L)))))</f>
        <v/>
      </c>
      <c r="X160" s="34" t="str">
        <f>IF($D160="","",(IF($C160="","",IF(ISNA(SUMIF('19'!$CA:$CA,$C160,'19'!$CB:$CB)),0,SUMIF('19'!$CA:$CA,$C160,'19'!$CB:$CB)))-IF($D160="","",IF(ISNA(SUMIF('19'!$B:$B,$D160,'19'!$L:$L)),0,SUMIF('19'!$B:$B,$D160,'19'!$L:$L)))))</f>
        <v/>
      </c>
      <c r="Y160" s="34" t="str">
        <f>IF($D160="","",(IF($C160="","",IF(ISNA(SUMIF('20'!$CA:$CA,$C160,'20'!$CB:$CB)),0,SUMIF('20'!$CA:$CA,$C160,'20'!$CB:$CB)))-IF($D160="","",IF(ISNA(SUMIF('20'!$B:$B,$D160,'20'!$L:$L)),0,SUMIF('20'!$B:$B,$D160,'20'!$L:$L)))))</f>
        <v/>
      </c>
      <c r="Z160" s="34" t="str">
        <f>IF($D160="","",(IF($C160="","",IF(ISNA(SUMIF('21'!$CA:$CA,$C160,'21'!$CB:$CB)),0,SUMIF('21'!$CA:$CA,$C160,'21'!$CB:$CB)))-IF($D160="","",IF(ISNA(SUMIF('21'!$B:$B,$D160,'21'!$L:$L)),0,SUMIF('21'!$B:$B,$D160,'21'!$L:$L)))))</f>
        <v/>
      </c>
      <c r="AA160" s="34" t="str">
        <f>IF($D160="","",(IF($C160="","",IF(ISNA(SUMIF('22'!$CA:$CA,$C160,'22'!$CB:$CB)),0,SUMIF('22'!$CA:$CA,$C160,'22'!$CB:$CB)))-IF($D160="","",IF(ISNA(SUMIF('22'!$B:$B,$D160,'22'!$L:$L)),0,SUMIF('22'!$B:$B,$D160,'22'!$L:$L)))))</f>
        <v/>
      </c>
      <c r="AB160" s="34" t="str">
        <f>IF($D160="","",(IF($C160="","",IF(ISNA(SUMIF('23'!$CA:$CA,$C160,'23'!$CB:$CB)),0,SUMIF('23'!$CA:$CA,$C160,'23'!$CB:$CB)))-IF($D160="","",IF(ISNA(SUMIF('23'!$B:$B,$D160,'23'!$L:$L)),0,SUMIF('23'!$B:$B,$D160,'23'!$L:$L)))))</f>
        <v/>
      </c>
      <c r="AC160" s="34" t="str">
        <f>IF($D160="","",(IF($C160="","",IF(ISNA(SUMIF('24'!$CA:$CA,$C160,'24'!$CB:$CB)),0,SUMIF('24'!$CA:$CA,$C160,'24'!$CB:$CB)))-IF($D160="","",IF(ISNA(SUMIF('24'!$B:$B,$D160,'24'!$L:$L)),0,SUMIF('24'!$B:$B,$D160,'24'!$L:$L)))))</f>
        <v/>
      </c>
      <c r="AD160" s="34" t="str">
        <f>IF($D160="","",(IF($C160="","",IF(ISNA(SUMIF('25'!$CA:$CA,$C160,'25'!$CB:$CB)),0,SUMIF('25'!$CA:$CA,$C160,'25'!$CB:$CB)))-IF($D160="","",IF(ISNA(SUMIF('25'!$B:$B,$D160,'25'!$L:$L)),0,SUMIF('25'!$B:$B,$D160,'25'!$L:$L)))))</f>
        <v/>
      </c>
      <c r="AE160" s="34" t="str">
        <f>IF($D160="","",(IF($C160="","",IF(ISNA(SUMIF('26'!$CA:$CA,$C160,'26'!$CB:$CB)),0,SUMIF('26'!$CA:$CA,$C160,'26'!$CB:$CB)))-IF($D160="","",IF(ISNA(SUMIF('26'!$B:$B,$D160,'26'!$L:$L)),0,SUMIF('26'!$B:$B,$D160,'26'!$L:$L)))))</f>
        <v/>
      </c>
      <c r="AF160" s="34" t="str">
        <f>IF($D160="","",(IF($C160="","",IF(ISNA(SUMIF('27'!$CA:$CA,$C160,'27'!$CB:$CB)),0,SUMIF('27'!$CA:$CA,$C160,'27'!$CB:$CB)))-IF($D160="","",IF(ISNA(SUMIF('27'!$B:$B,$D160,'27'!$L:$L)),0,SUMIF('27'!$B:$B,$D160,'27'!$L:$L)))))</f>
        <v/>
      </c>
      <c r="AG160" s="34" t="str">
        <f>IF($D160="","",(IF($C160="","",IF(ISNA(SUMIF('28'!$CA:$CA,$C160,'28'!$CB:$CB)),0,SUMIF('28'!$CA:$CA,$C160,'28'!$CB:$CB)))-IF($D160="","",IF(ISNA(SUMIF('28'!$B:$B,$D160,'28'!$L:$L)),0,SUMIF('28'!$B:$B,$D160,'28'!$L:$L)))))</f>
        <v/>
      </c>
      <c r="AH160" s="34" t="str">
        <f>IF($D160="","",(IF($C160="","",IF(ISNA(SUMIF('29'!$CA:$CA,$C160,'29'!$CB:$CB)),0,SUMIF('29'!$CA:$CA,$C160,'29'!$CB:$CB)))-IF($D160="","",IF(ISNA(SUMIF('29'!$B:$B,$D160,'29'!$L:$L)),0,SUMIF('29'!$B:$B,$D160,'29'!$L:$L)))))</f>
        <v/>
      </c>
      <c r="AI160" s="34" t="str">
        <f>IF($D160="","",(IF($C160="","",IF(ISNA(SUMIF('30'!$CA:$CA,$C160,'30'!$CB:$CB)),0,SUMIF('30'!$CA:$CA,$C160,'30'!$CB:$CB)))-IF($D160="","",IF(ISNA(SUMIF('30'!$B:$B,$D160,'30'!$L:$L)),0,SUMIF('30'!$B:$B,$D160,'30'!$L:$L)))))</f>
        <v/>
      </c>
      <c r="AJ160" s="34" t="str">
        <f>IF($D160="","",(IF($C160="","",IF(ISNA(SUMIF('31'!$CA:$CA,$C160,'31'!$CB:$CB)),0,SUMIF('31'!$CA:$CA,$C160,'31'!$CB:$CB)))-IF($D160="","",IF(ISNA(SUMIF('31'!$B:$B,$D160,'31'!$L:$L)),0,SUMIF('31'!$B:$B,$D160,'31'!$L:$L)))))</f>
        <v/>
      </c>
      <c r="AK160" s="35" t="str">
        <f t="shared" si="8"/>
        <v/>
      </c>
      <c r="AL160" s="31" t="str">
        <f t="shared" si="9"/>
        <v/>
      </c>
    </row>
    <row r="161" spans="1:38" ht="18" hidden="1" x14ac:dyDescent="0.25">
      <c r="A161" s="19">
        <v>49</v>
      </c>
      <c r="C161" s="39" t="str">
        <f>IF(D161="","",VLOOKUP('CUADRO GENERADO'!D161,'BASE DATOS CONDUCTORES'!B:C,2,FALSE))</f>
        <v/>
      </c>
      <c r="D161" s="28" t="str">
        <f>IFERROR(VLOOKUP(A161,'BASE DATOS CONDUCTORES'!$Y$4:$AB$403,4,FALSE),"")</f>
        <v/>
      </c>
      <c r="E161" s="34" t="str">
        <f>IF(ISNA(VLOOKUP(D161,SALDOS!C:D,2,FALSE)),"",VLOOKUP(D161,SALDOS!C:D,2,FALSE))</f>
        <v/>
      </c>
      <c r="F161" s="34" t="str">
        <f>IF($D161="","",(IF($C161="","",IF(ISNA(SUMIF('1'!$CA:$CA,$C161,'1'!$CB:$CB)),0,SUMIF('1'!$CA:$CA,$C161,'1'!$CB:$CB)))-IF($D161="","",IF(ISNA(SUMIF('1'!$B:$B,$D161,'1'!$L:$L)),0,SUMIF('1'!$B:$B,$D161,'1'!$L:$L)))))</f>
        <v/>
      </c>
      <c r="G161" s="34" t="str">
        <f>IF($D161="","",(IF($C161="","",IF(ISNA(SUMIF('2'!$CA:$CA,$C161,'2'!$CB:$CB)),0,SUMIF('2'!$CA:$CA,$C161,'2'!$CB:$CB)))-IF($D161="","",IF(ISNA(SUMIF('2'!$B:$B,$D161,'2'!$L:$L)),0,SUMIF('2'!$B:$B,$D161,'2'!$L:$L)))))</f>
        <v/>
      </c>
      <c r="H161" s="34" t="str">
        <f>IF($D161="","",(IF($C161="","",IF(ISNA(SUMIF('3'!$CA:$CA,$C161,'3'!$CB:$CB)),0,SUMIF('3'!$CA:$CA,$C161,'3'!$CB:$CB)))-IF($D161="","",IF(ISNA(SUMIF('3'!$B:$B,$D161,'3'!$L:$L)),0,SUMIF('3'!$B:$B,$D161,'3'!$L:$L)))))</f>
        <v/>
      </c>
      <c r="I161" s="34" t="str">
        <f>IF($D161="","",(IF($C161="","",IF(ISNA(SUMIF('4'!$CA:$CA,$C161,'4'!$CB:$CB)),0,SUMIF('4'!$CA:$CA,$C161,'4'!$CB:$CB)))-IF($D161="","",IF(ISNA(SUMIF('4'!$B:$B,$D161,'4'!$L:$L)),0,SUMIF('4'!$B:$B,$D161,'4'!$L:$L)))))</f>
        <v/>
      </c>
      <c r="J161" s="34" t="str">
        <f>IF($D161="","",(IF($C161="","",IF(ISNA(SUMIF('5'!$CA:$CA,$C161,'5'!$CB:$CB)),0,SUMIF('5'!$CA:$CA,$C161,'5'!$CB:$CB)))-IF($D161="","",IF(ISNA(SUMIF('5'!$B:$B,$D161,'5'!$L:$L)),0,SUMIF('5'!$B:$B,$D161,'5'!$L:$L)))))</f>
        <v/>
      </c>
      <c r="K161" s="34" t="str">
        <f>IF($D161="","",(IF($C161="","",IF(ISNA(SUMIF('6'!$CA:$CA,$C161,'6'!$CB:$CB)),0,SUMIF('6'!$CA:$CA,$C161,'6'!$CB:$CB)))-IF($D161="","",IF(ISNA(SUMIF('6'!$B:$B,$D161,'6'!$L:$L)),0,SUMIF('6'!$B:$B,$D161,'6'!$L:$L)))))</f>
        <v/>
      </c>
      <c r="L161" s="34" t="str">
        <f>IF($D161="","",(IF($C161="","",IF(ISNA(SUMIF('7'!$CA:$CA,$C161,'7'!$CB:$CB)),0,SUMIF('7'!$CA:$CA,$C161,'7'!$CB:$CB)))-IF($D161="","",IF(ISNA(SUMIF('7'!$B:$B,$D161,'7'!$L:$L)),0,SUMIF('7'!$B:$B,$D161,'7'!$L:$L)))))</f>
        <v/>
      </c>
      <c r="M161" s="34" t="str">
        <f>IF($D161="","",(IF($C161="","",IF(ISNA(SUMIF('8'!$CA:$CA,$C161,'8'!$CB:$CB)),0,SUMIF('8'!$CA:$CA,$C161,'8'!$CB:$CB)))-IF($D161="","",IF(ISNA(SUMIF('8'!$B:$B,$D161,'8'!$L:$L)),0,SUMIF('8'!$B:$B,$D161,'8'!$L:$L)))))</f>
        <v/>
      </c>
      <c r="N161" s="34" t="str">
        <f>IF($D161="","",(IF($C161="","",IF(ISNA(SUMIF('9'!$CA:$CA,$C161,'9'!$CB:$CB)),0,SUMIF('9'!$CA:$CA,$C161,'9'!$CB:$CB)))-IF($D161="","",IF(ISNA(SUMIF('9'!$B:$B,$D161,'9'!$L:$L)),0,SUMIF('9'!$B:$B,$D161,'9'!$L:$L)))))</f>
        <v/>
      </c>
      <c r="O161" s="34" t="str">
        <f>IF($D161="","",(IF($C161="","",IF(ISNA(SUMIF('10'!$CA:$CA,$C161,'10'!$CB:$CB)),0,SUMIF('10'!$CA:$CA,$C161,'10'!$CB:$CB)))-IF($D161="","",IF(ISNA(SUMIF('10'!$B:$B,$D161,'10'!$L:$L)),0,SUMIF('10'!$B:$B,$D161,'10'!$L:$L)))))</f>
        <v/>
      </c>
      <c r="P161" s="34" t="str">
        <f>IF($D161="","",(IF($C161="","",IF(ISNA(SUMIF('11'!$CA:$CA,$C161,'11'!$CB:$CB)),0,SUMIF('11'!$CA:$CA,$C161,'11'!$CB:$CB)))-IF($D161="","",IF(ISNA(SUMIF('11'!$B:$B,$D161,'11'!$L:$L)),0,SUMIF('11'!$B:$B,$D161,'11'!$L:$L)))))</f>
        <v/>
      </c>
      <c r="Q161" s="34" t="str">
        <f>IF($D161="","",(IF($C161="","",IF(ISNA(SUMIF('12'!$CA:$CA,$C161,'12'!$CB:$CB)),0,SUMIF('12'!$CA:$CA,$C161,'12'!$CB:$CB)))-IF($D161="","",IF(ISNA(SUMIF('12'!$B:$B,$D161,'12'!$L:$L)),0,SUMIF('12'!$B:$B,$D161,'12'!$L:$L)))))</f>
        <v/>
      </c>
      <c r="R161" s="34" t="str">
        <f>IF($D161="","",(IF($C161="","",IF(ISNA(SUMIF('13'!$CA:$CA,$C161,'13'!$CB:$CB)),0,SUMIF('13'!$CA:$CA,$C161,'13'!$CB:$CB)))-IF($D161="","",IF(ISNA(SUMIF('13'!$B:$B,$D161,'13'!$L:$L)),0,SUMIF('13'!$B:$B,$D161,'13'!$L:$L)))))</f>
        <v/>
      </c>
      <c r="S161" s="34" t="str">
        <f>IF($D161="","",(IF($C161="","",IF(ISNA(SUMIF('14'!$CA:$CA,$C161,'14'!$CB:$CB)),0,SUMIF('14'!$CA:$CA,$C161,'14'!$CB:$CB)))-IF($D161="","",IF(ISNA(SUMIF('14'!$B:$B,$D161,'14'!$L:$L)),0,SUMIF('14'!$B:$B,$D161,'14'!$L:$L)))))</f>
        <v/>
      </c>
      <c r="T161" s="34" t="str">
        <f>IF($D161="","",(IF($C161="","",IF(ISNA(SUMIF('15'!$CA:$CA,$C161,'15'!$CB:$CB)),0,SUMIF('15'!$CA:$CA,$C161,'15'!$CB:$CB)))-IF($D161="","",IF(ISNA(SUMIF('15'!$B:$B,$D161,'15'!$L:$L)),0,SUMIF('15'!$B:$B,$D161,'15'!$L:$L)))))</f>
        <v/>
      </c>
      <c r="U161" s="34" t="str">
        <f>IF($D161="","",(IF($C161="","",IF(ISNA(SUMIF('16'!$CA:$CA,$C161,'16'!$CB:$CB)),0,SUMIF('16'!$CA:$CA,$C161,'16'!$CB:$CB)))-IF($D161="","",IF(ISNA(SUMIF('16'!$B:$B,$D161,'16'!$L:$L)),0,SUMIF('16'!$B:$B,$D161,'16'!$L:$L)))))</f>
        <v/>
      </c>
      <c r="V161" s="34" t="str">
        <f>IF($D161="","",(IF($C161="","",IF(ISNA(SUMIF('17'!$CA:$CA,$C161,'17'!$CB:$CB)),0,SUMIF('17'!$CA:$CA,$C161,'17'!$CB:$CB)))-IF($D161="","",IF(ISNA(SUMIF('17'!$B:$B,$D161,'17'!$L:$L)),0,SUMIF('17'!$B:$B,$D161,'17'!$L:$L)))))</f>
        <v/>
      </c>
      <c r="W161" s="34" t="str">
        <f>IF($D161="","",(IF($C161="","",IF(ISNA(SUMIF('18'!$CA:$CA,$C161,'18'!$CB:$CB)),0,SUMIF('18'!$CA:$CA,$C161,'18'!$CB:$CB)))-IF($D161="","",IF(ISNA(SUMIF('18'!$B:$B,$D161,'18'!$L:$L)),0,SUMIF('18'!$B:$B,$D161,'18'!$L:$L)))))</f>
        <v/>
      </c>
      <c r="X161" s="34" t="str">
        <f>IF($D161="","",(IF($C161="","",IF(ISNA(SUMIF('19'!$CA:$CA,$C161,'19'!$CB:$CB)),0,SUMIF('19'!$CA:$CA,$C161,'19'!$CB:$CB)))-IF($D161="","",IF(ISNA(SUMIF('19'!$B:$B,$D161,'19'!$L:$L)),0,SUMIF('19'!$B:$B,$D161,'19'!$L:$L)))))</f>
        <v/>
      </c>
      <c r="Y161" s="34" t="str">
        <f>IF($D161="","",(IF($C161="","",IF(ISNA(SUMIF('20'!$CA:$CA,$C161,'20'!$CB:$CB)),0,SUMIF('20'!$CA:$CA,$C161,'20'!$CB:$CB)))-IF($D161="","",IF(ISNA(SUMIF('20'!$B:$B,$D161,'20'!$L:$L)),0,SUMIF('20'!$B:$B,$D161,'20'!$L:$L)))))</f>
        <v/>
      </c>
      <c r="Z161" s="34" t="str">
        <f>IF($D161="","",(IF($C161="","",IF(ISNA(SUMIF('21'!$CA:$CA,$C161,'21'!$CB:$CB)),0,SUMIF('21'!$CA:$CA,$C161,'21'!$CB:$CB)))-IF($D161="","",IF(ISNA(SUMIF('21'!$B:$B,$D161,'21'!$L:$L)),0,SUMIF('21'!$B:$B,$D161,'21'!$L:$L)))))</f>
        <v/>
      </c>
      <c r="AA161" s="34" t="str">
        <f>IF($D161="","",(IF($C161="","",IF(ISNA(SUMIF('22'!$CA:$CA,$C161,'22'!$CB:$CB)),0,SUMIF('22'!$CA:$CA,$C161,'22'!$CB:$CB)))-IF($D161="","",IF(ISNA(SUMIF('22'!$B:$B,$D161,'22'!$L:$L)),0,SUMIF('22'!$B:$B,$D161,'22'!$L:$L)))))</f>
        <v/>
      </c>
      <c r="AB161" s="34" t="str">
        <f>IF($D161="","",(IF($C161="","",IF(ISNA(SUMIF('23'!$CA:$CA,$C161,'23'!$CB:$CB)),0,SUMIF('23'!$CA:$CA,$C161,'23'!$CB:$CB)))-IF($D161="","",IF(ISNA(SUMIF('23'!$B:$B,$D161,'23'!$L:$L)),0,SUMIF('23'!$B:$B,$D161,'23'!$L:$L)))))</f>
        <v/>
      </c>
      <c r="AC161" s="34" t="str">
        <f>IF($D161="","",(IF($C161="","",IF(ISNA(SUMIF('24'!$CA:$CA,$C161,'24'!$CB:$CB)),0,SUMIF('24'!$CA:$CA,$C161,'24'!$CB:$CB)))-IF($D161="","",IF(ISNA(SUMIF('24'!$B:$B,$D161,'24'!$L:$L)),0,SUMIF('24'!$B:$B,$D161,'24'!$L:$L)))))</f>
        <v/>
      </c>
      <c r="AD161" s="34" t="str">
        <f>IF($D161="","",(IF($C161="","",IF(ISNA(SUMIF('25'!$CA:$CA,$C161,'25'!$CB:$CB)),0,SUMIF('25'!$CA:$CA,$C161,'25'!$CB:$CB)))-IF($D161="","",IF(ISNA(SUMIF('25'!$B:$B,$D161,'25'!$L:$L)),0,SUMIF('25'!$B:$B,$D161,'25'!$L:$L)))))</f>
        <v/>
      </c>
      <c r="AE161" s="34" t="str">
        <f>IF($D161="","",(IF($C161="","",IF(ISNA(SUMIF('26'!$CA:$CA,$C161,'26'!$CB:$CB)),0,SUMIF('26'!$CA:$CA,$C161,'26'!$CB:$CB)))-IF($D161="","",IF(ISNA(SUMIF('26'!$B:$B,$D161,'26'!$L:$L)),0,SUMIF('26'!$B:$B,$D161,'26'!$L:$L)))))</f>
        <v/>
      </c>
      <c r="AF161" s="34" t="str">
        <f>IF($D161="","",(IF($C161="","",IF(ISNA(SUMIF('27'!$CA:$CA,$C161,'27'!$CB:$CB)),0,SUMIF('27'!$CA:$CA,$C161,'27'!$CB:$CB)))-IF($D161="","",IF(ISNA(SUMIF('27'!$B:$B,$D161,'27'!$L:$L)),0,SUMIF('27'!$B:$B,$D161,'27'!$L:$L)))))</f>
        <v/>
      </c>
      <c r="AG161" s="34" t="str">
        <f>IF($D161="","",(IF($C161="","",IF(ISNA(SUMIF('28'!$CA:$CA,$C161,'28'!$CB:$CB)),0,SUMIF('28'!$CA:$CA,$C161,'28'!$CB:$CB)))-IF($D161="","",IF(ISNA(SUMIF('28'!$B:$B,$D161,'28'!$L:$L)),0,SUMIF('28'!$B:$B,$D161,'28'!$L:$L)))))</f>
        <v/>
      </c>
      <c r="AH161" s="34" t="str">
        <f>IF($D161="","",(IF($C161="","",IF(ISNA(SUMIF('29'!$CA:$CA,$C161,'29'!$CB:$CB)),0,SUMIF('29'!$CA:$CA,$C161,'29'!$CB:$CB)))-IF($D161="","",IF(ISNA(SUMIF('29'!$B:$B,$D161,'29'!$L:$L)),0,SUMIF('29'!$B:$B,$D161,'29'!$L:$L)))))</f>
        <v/>
      </c>
      <c r="AI161" s="34" t="str">
        <f>IF($D161="","",(IF($C161="","",IF(ISNA(SUMIF('30'!$CA:$CA,$C161,'30'!$CB:$CB)),0,SUMIF('30'!$CA:$CA,$C161,'30'!$CB:$CB)))-IF($D161="","",IF(ISNA(SUMIF('30'!$B:$B,$D161,'30'!$L:$L)),0,SUMIF('30'!$B:$B,$D161,'30'!$L:$L)))))</f>
        <v/>
      </c>
      <c r="AJ161" s="34" t="str">
        <f>IF($D161="","",(IF($C161="","",IF(ISNA(SUMIF('31'!$CA:$CA,$C161,'31'!$CB:$CB)),0,SUMIF('31'!$CA:$CA,$C161,'31'!$CB:$CB)))-IF($D161="","",IF(ISNA(SUMIF('31'!$B:$B,$D161,'31'!$L:$L)),0,SUMIF('31'!$B:$B,$D161,'31'!$L:$L)))))</f>
        <v/>
      </c>
      <c r="AK161" s="35" t="str">
        <f t="shared" si="8"/>
        <v/>
      </c>
      <c r="AL161" s="31" t="str">
        <f t="shared" si="9"/>
        <v/>
      </c>
    </row>
    <row r="162" spans="1:38" ht="18" hidden="1" x14ac:dyDescent="0.25">
      <c r="A162" s="19">
        <v>50</v>
      </c>
      <c r="C162" s="39" t="str">
        <f>IF(D162="","",VLOOKUP('CUADRO GENERADO'!D162,'BASE DATOS CONDUCTORES'!B:C,2,FALSE))</f>
        <v/>
      </c>
      <c r="D162" s="28" t="str">
        <f>IFERROR(VLOOKUP(A162,'BASE DATOS CONDUCTORES'!$Y$4:$AB$403,4,FALSE),"")</f>
        <v/>
      </c>
      <c r="E162" s="34" t="str">
        <f>IF(ISNA(VLOOKUP(D162,SALDOS!C:D,2,FALSE)),"",VLOOKUP(D162,SALDOS!C:D,2,FALSE))</f>
        <v/>
      </c>
      <c r="F162" s="34" t="str">
        <f>IF($D162="","",(IF($C162="","",IF(ISNA(SUMIF('1'!$CA:$CA,$C162,'1'!$CB:$CB)),0,SUMIF('1'!$CA:$CA,$C162,'1'!$CB:$CB)))-IF($D162="","",IF(ISNA(SUMIF('1'!$B:$B,$D162,'1'!$L:$L)),0,SUMIF('1'!$B:$B,$D162,'1'!$L:$L)))))</f>
        <v/>
      </c>
      <c r="G162" s="34" t="str">
        <f>IF($D162="","",(IF($C162="","",IF(ISNA(SUMIF('2'!$CA:$CA,$C162,'2'!$CB:$CB)),0,SUMIF('2'!$CA:$CA,$C162,'2'!$CB:$CB)))-IF($D162="","",IF(ISNA(SUMIF('2'!$B:$B,$D162,'2'!$L:$L)),0,SUMIF('2'!$B:$B,$D162,'2'!$L:$L)))))</f>
        <v/>
      </c>
      <c r="H162" s="34" t="str">
        <f>IF($D162="","",(IF($C162="","",IF(ISNA(SUMIF('3'!$CA:$CA,$C162,'3'!$CB:$CB)),0,SUMIF('3'!$CA:$CA,$C162,'3'!$CB:$CB)))-IF($D162="","",IF(ISNA(SUMIF('3'!$B:$B,$D162,'3'!$L:$L)),0,SUMIF('3'!$B:$B,$D162,'3'!$L:$L)))))</f>
        <v/>
      </c>
      <c r="I162" s="34" t="str">
        <f>IF($D162="","",(IF($C162="","",IF(ISNA(SUMIF('4'!$CA:$CA,$C162,'4'!$CB:$CB)),0,SUMIF('4'!$CA:$CA,$C162,'4'!$CB:$CB)))-IF($D162="","",IF(ISNA(SUMIF('4'!$B:$B,$D162,'4'!$L:$L)),0,SUMIF('4'!$B:$B,$D162,'4'!$L:$L)))))</f>
        <v/>
      </c>
      <c r="J162" s="34" t="str">
        <f>IF($D162="","",(IF($C162="","",IF(ISNA(SUMIF('5'!$CA:$CA,$C162,'5'!$CB:$CB)),0,SUMIF('5'!$CA:$CA,$C162,'5'!$CB:$CB)))-IF($D162="","",IF(ISNA(SUMIF('5'!$B:$B,$D162,'5'!$L:$L)),0,SUMIF('5'!$B:$B,$D162,'5'!$L:$L)))))</f>
        <v/>
      </c>
      <c r="K162" s="34" t="str">
        <f>IF($D162="","",(IF($C162="","",IF(ISNA(SUMIF('6'!$CA:$CA,$C162,'6'!$CB:$CB)),0,SUMIF('6'!$CA:$CA,$C162,'6'!$CB:$CB)))-IF($D162="","",IF(ISNA(SUMIF('6'!$B:$B,$D162,'6'!$L:$L)),0,SUMIF('6'!$B:$B,$D162,'6'!$L:$L)))))</f>
        <v/>
      </c>
      <c r="L162" s="34" t="str">
        <f>IF($D162="","",(IF($C162="","",IF(ISNA(SUMIF('7'!$CA:$CA,$C162,'7'!$CB:$CB)),0,SUMIF('7'!$CA:$CA,$C162,'7'!$CB:$CB)))-IF($D162="","",IF(ISNA(SUMIF('7'!$B:$B,$D162,'7'!$L:$L)),0,SUMIF('7'!$B:$B,$D162,'7'!$L:$L)))))</f>
        <v/>
      </c>
      <c r="M162" s="34" t="str">
        <f>IF($D162="","",(IF($C162="","",IF(ISNA(SUMIF('8'!$CA:$CA,$C162,'8'!$CB:$CB)),0,SUMIF('8'!$CA:$CA,$C162,'8'!$CB:$CB)))-IF($D162="","",IF(ISNA(SUMIF('8'!$B:$B,$D162,'8'!$L:$L)),0,SUMIF('8'!$B:$B,$D162,'8'!$L:$L)))))</f>
        <v/>
      </c>
      <c r="N162" s="34" t="str">
        <f>IF($D162="","",(IF($C162="","",IF(ISNA(SUMIF('9'!$CA:$CA,$C162,'9'!$CB:$CB)),0,SUMIF('9'!$CA:$CA,$C162,'9'!$CB:$CB)))-IF($D162="","",IF(ISNA(SUMIF('9'!$B:$B,$D162,'9'!$L:$L)),0,SUMIF('9'!$B:$B,$D162,'9'!$L:$L)))))</f>
        <v/>
      </c>
      <c r="O162" s="34" t="str">
        <f>IF($D162="","",(IF($C162="","",IF(ISNA(SUMIF('10'!$CA:$CA,$C162,'10'!$CB:$CB)),0,SUMIF('10'!$CA:$CA,$C162,'10'!$CB:$CB)))-IF($D162="","",IF(ISNA(SUMIF('10'!$B:$B,$D162,'10'!$L:$L)),0,SUMIF('10'!$B:$B,$D162,'10'!$L:$L)))))</f>
        <v/>
      </c>
      <c r="P162" s="34" t="str">
        <f>IF($D162="","",(IF($C162="","",IF(ISNA(SUMIF('11'!$CA:$CA,$C162,'11'!$CB:$CB)),0,SUMIF('11'!$CA:$CA,$C162,'11'!$CB:$CB)))-IF($D162="","",IF(ISNA(SUMIF('11'!$B:$B,$D162,'11'!$L:$L)),0,SUMIF('11'!$B:$B,$D162,'11'!$L:$L)))))</f>
        <v/>
      </c>
      <c r="Q162" s="34" t="str">
        <f>IF($D162="","",(IF($C162="","",IF(ISNA(SUMIF('12'!$CA:$CA,$C162,'12'!$CB:$CB)),0,SUMIF('12'!$CA:$CA,$C162,'12'!$CB:$CB)))-IF($D162="","",IF(ISNA(SUMIF('12'!$B:$B,$D162,'12'!$L:$L)),0,SUMIF('12'!$B:$B,$D162,'12'!$L:$L)))))</f>
        <v/>
      </c>
      <c r="R162" s="34" t="str">
        <f>IF($D162="","",(IF($C162="","",IF(ISNA(SUMIF('13'!$CA:$CA,$C162,'13'!$CB:$CB)),0,SUMIF('13'!$CA:$CA,$C162,'13'!$CB:$CB)))-IF($D162="","",IF(ISNA(SUMIF('13'!$B:$B,$D162,'13'!$L:$L)),0,SUMIF('13'!$B:$B,$D162,'13'!$L:$L)))))</f>
        <v/>
      </c>
      <c r="S162" s="34" t="str">
        <f>IF($D162="","",(IF($C162="","",IF(ISNA(SUMIF('14'!$CA:$CA,$C162,'14'!$CB:$CB)),0,SUMIF('14'!$CA:$CA,$C162,'14'!$CB:$CB)))-IF($D162="","",IF(ISNA(SUMIF('14'!$B:$B,$D162,'14'!$L:$L)),0,SUMIF('14'!$B:$B,$D162,'14'!$L:$L)))))</f>
        <v/>
      </c>
      <c r="T162" s="34" t="str">
        <f>IF($D162="","",(IF($C162="","",IF(ISNA(SUMIF('15'!$CA:$CA,$C162,'15'!$CB:$CB)),0,SUMIF('15'!$CA:$CA,$C162,'15'!$CB:$CB)))-IF($D162="","",IF(ISNA(SUMIF('15'!$B:$B,$D162,'15'!$L:$L)),0,SUMIF('15'!$B:$B,$D162,'15'!$L:$L)))))</f>
        <v/>
      </c>
      <c r="U162" s="34" t="str">
        <f>IF($D162="","",(IF($C162="","",IF(ISNA(SUMIF('16'!$CA:$CA,$C162,'16'!$CB:$CB)),0,SUMIF('16'!$CA:$CA,$C162,'16'!$CB:$CB)))-IF($D162="","",IF(ISNA(SUMIF('16'!$B:$B,$D162,'16'!$L:$L)),0,SUMIF('16'!$B:$B,$D162,'16'!$L:$L)))))</f>
        <v/>
      </c>
      <c r="V162" s="34" t="str">
        <f>IF($D162="","",(IF($C162="","",IF(ISNA(SUMIF('17'!$CA:$CA,$C162,'17'!$CB:$CB)),0,SUMIF('17'!$CA:$CA,$C162,'17'!$CB:$CB)))-IF($D162="","",IF(ISNA(SUMIF('17'!$B:$B,$D162,'17'!$L:$L)),0,SUMIF('17'!$B:$B,$D162,'17'!$L:$L)))))</f>
        <v/>
      </c>
      <c r="W162" s="34" t="str">
        <f>IF($D162="","",(IF($C162="","",IF(ISNA(SUMIF('18'!$CA:$CA,$C162,'18'!$CB:$CB)),0,SUMIF('18'!$CA:$CA,$C162,'18'!$CB:$CB)))-IF($D162="","",IF(ISNA(SUMIF('18'!$B:$B,$D162,'18'!$L:$L)),0,SUMIF('18'!$B:$B,$D162,'18'!$L:$L)))))</f>
        <v/>
      </c>
      <c r="X162" s="34" t="str">
        <f>IF($D162="","",(IF($C162="","",IF(ISNA(SUMIF('19'!$CA:$CA,$C162,'19'!$CB:$CB)),0,SUMIF('19'!$CA:$CA,$C162,'19'!$CB:$CB)))-IF($D162="","",IF(ISNA(SUMIF('19'!$B:$B,$D162,'19'!$L:$L)),0,SUMIF('19'!$B:$B,$D162,'19'!$L:$L)))))</f>
        <v/>
      </c>
      <c r="Y162" s="34" t="str">
        <f>IF($D162="","",(IF($C162="","",IF(ISNA(SUMIF('20'!$CA:$CA,$C162,'20'!$CB:$CB)),0,SUMIF('20'!$CA:$CA,$C162,'20'!$CB:$CB)))-IF($D162="","",IF(ISNA(SUMIF('20'!$B:$B,$D162,'20'!$L:$L)),0,SUMIF('20'!$B:$B,$D162,'20'!$L:$L)))))</f>
        <v/>
      </c>
      <c r="Z162" s="34" t="str">
        <f>IF($D162="","",(IF($C162="","",IF(ISNA(SUMIF('21'!$CA:$CA,$C162,'21'!$CB:$CB)),0,SUMIF('21'!$CA:$CA,$C162,'21'!$CB:$CB)))-IF($D162="","",IF(ISNA(SUMIF('21'!$B:$B,$D162,'21'!$L:$L)),0,SUMIF('21'!$B:$B,$D162,'21'!$L:$L)))))</f>
        <v/>
      </c>
      <c r="AA162" s="34" t="str">
        <f>IF($D162="","",(IF($C162="","",IF(ISNA(SUMIF('22'!$CA:$CA,$C162,'22'!$CB:$CB)),0,SUMIF('22'!$CA:$CA,$C162,'22'!$CB:$CB)))-IF($D162="","",IF(ISNA(SUMIF('22'!$B:$B,$D162,'22'!$L:$L)),0,SUMIF('22'!$B:$B,$D162,'22'!$L:$L)))))</f>
        <v/>
      </c>
      <c r="AB162" s="34" t="str">
        <f>IF($D162="","",(IF($C162="","",IF(ISNA(SUMIF('23'!$CA:$CA,$C162,'23'!$CB:$CB)),0,SUMIF('23'!$CA:$CA,$C162,'23'!$CB:$CB)))-IF($D162="","",IF(ISNA(SUMIF('23'!$B:$B,$D162,'23'!$L:$L)),0,SUMIF('23'!$B:$B,$D162,'23'!$L:$L)))))</f>
        <v/>
      </c>
      <c r="AC162" s="34" t="str">
        <f>IF($D162="","",(IF($C162="","",IF(ISNA(SUMIF('24'!$CA:$CA,$C162,'24'!$CB:$CB)),0,SUMIF('24'!$CA:$CA,$C162,'24'!$CB:$CB)))-IF($D162="","",IF(ISNA(SUMIF('24'!$B:$B,$D162,'24'!$L:$L)),0,SUMIF('24'!$B:$B,$D162,'24'!$L:$L)))))</f>
        <v/>
      </c>
      <c r="AD162" s="34" t="str">
        <f>IF($D162="","",(IF($C162="","",IF(ISNA(SUMIF('25'!$CA:$CA,$C162,'25'!$CB:$CB)),0,SUMIF('25'!$CA:$CA,$C162,'25'!$CB:$CB)))-IF($D162="","",IF(ISNA(SUMIF('25'!$B:$B,$D162,'25'!$L:$L)),0,SUMIF('25'!$B:$B,$D162,'25'!$L:$L)))))</f>
        <v/>
      </c>
      <c r="AE162" s="34" t="str">
        <f>IF($D162="","",(IF($C162="","",IF(ISNA(SUMIF('26'!$CA:$CA,$C162,'26'!$CB:$CB)),0,SUMIF('26'!$CA:$CA,$C162,'26'!$CB:$CB)))-IF($D162="","",IF(ISNA(SUMIF('26'!$B:$B,$D162,'26'!$L:$L)),0,SUMIF('26'!$B:$B,$D162,'26'!$L:$L)))))</f>
        <v/>
      </c>
      <c r="AF162" s="34" t="str">
        <f>IF($D162="","",(IF($C162="","",IF(ISNA(SUMIF('27'!$CA:$CA,$C162,'27'!$CB:$CB)),0,SUMIF('27'!$CA:$CA,$C162,'27'!$CB:$CB)))-IF($D162="","",IF(ISNA(SUMIF('27'!$B:$B,$D162,'27'!$L:$L)),0,SUMIF('27'!$B:$B,$D162,'27'!$L:$L)))))</f>
        <v/>
      </c>
      <c r="AG162" s="34" t="str">
        <f>IF($D162="","",(IF($C162="","",IF(ISNA(SUMIF('28'!$CA:$CA,$C162,'28'!$CB:$CB)),0,SUMIF('28'!$CA:$CA,$C162,'28'!$CB:$CB)))-IF($D162="","",IF(ISNA(SUMIF('28'!$B:$B,$D162,'28'!$L:$L)),0,SUMIF('28'!$B:$B,$D162,'28'!$L:$L)))))</f>
        <v/>
      </c>
      <c r="AH162" s="34" t="str">
        <f>IF($D162="","",(IF($C162="","",IF(ISNA(SUMIF('29'!$CA:$CA,$C162,'29'!$CB:$CB)),0,SUMIF('29'!$CA:$CA,$C162,'29'!$CB:$CB)))-IF($D162="","",IF(ISNA(SUMIF('29'!$B:$B,$D162,'29'!$L:$L)),0,SUMIF('29'!$B:$B,$D162,'29'!$L:$L)))))</f>
        <v/>
      </c>
      <c r="AI162" s="34" t="str">
        <f>IF($D162="","",(IF($C162="","",IF(ISNA(SUMIF('30'!$CA:$CA,$C162,'30'!$CB:$CB)),0,SUMIF('30'!$CA:$CA,$C162,'30'!$CB:$CB)))-IF($D162="","",IF(ISNA(SUMIF('30'!$B:$B,$D162,'30'!$L:$L)),0,SUMIF('30'!$B:$B,$D162,'30'!$L:$L)))))</f>
        <v/>
      </c>
      <c r="AJ162" s="34" t="str">
        <f>IF($D162="","",(IF($C162="","",IF(ISNA(SUMIF('31'!$CA:$CA,$C162,'31'!$CB:$CB)),0,SUMIF('31'!$CA:$CA,$C162,'31'!$CB:$CB)))-IF($D162="","",IF(ISNA(SUMIF('31'!$B:$B,$D162,'31'!$L:$L)),0,SUMIF('31'!$B:$B,$D162,'31'!$L:$L)))))</f>
        <v/>
      </c>
      <c r="AK162" s="35" t="str">
        <f t="shared" si="8"/>
        <v/>
      </c>
      <c r="AL162" s="31" t="str">
        <f t="shared" si="9"/>
        <v/>
      </c>
    </row>
    <row r="163" spans="1:38" ht="18" hidden="1" x14ac:dyDescent="0.25">
      <c r="A163" s="19">
        <v>51</v>
      </c>
      <c r="C163" s="39" t="str">
        <f>IF(D163="","",VLOOKUP('CUADRO GENERADO'!D163,'BASE DATOS CONDUCTORES'!B:C,2,FALSE))</f>
        <v/>
      </c>
      <c r="D163" s="28" t="str">
        <f>IFERROR(VLOOKUP(A163,'BASE DATOS CONDUCTORES'!$Y$4:$AB$403,4,FALSE),"")</f>
        <v/>
      </c>
      <c r="E163" s="34" t="str">
        <f>IF(ISNA(VLOOKUP(D163,SALDOS!C:D,2,FALSE)),"",VLOOKUP(D163,SALDOS!C:D,2,FALSE))</f>
        <v/>
      </c>
      <c r="F163" s="34" t="str">
        <f>IF($D163="","",(IF($C163="","",IF(ISNA(SUMIF('1'!$CA:$CA,$C163,'1'!$CB:$CB)),0,SUMIF('1'!$CA:$CA,$C163,'1'!$CB:$CB)))-IF($D163="","",IF(ISNA(SUMIF('1'!$B:$B,$D163,'1'!$L:$L)),0,SUMIF('1'!$B:$B,$D163,'1'!$L:$L)))))</f>
        <v/>
      </c>
      <c r="G163" s="34" t="str">
        <f>IF($D163="","",(IF($C163="","",IF(ISNA(SUMIF('2'!$CA:$CA,$C163,'2'!$CB:$CB)),0,SUMIF('2'!$CA:$CA,$C163,'2'!$CB:$CB)))-IF($D163="","",IF(ISNA(SUMIF('2'!$B:$B,$D163,'2'!$L:$L)),0,SUMIF('2'!$B:$B,$D163,'2'!$L:$L)))))</f>
        <v/>
      </c>
      <c r="H163" s="34" t="str">
        <f>IF($D163="","",(IF($C163="","",IF(ISNA(SUMIF('3'!$CA:$CA,$C163,'3'!$CB:$CB)),0,SUMIF('3'!$CA:$CA,$C163,'3'!$CB:$CB)))-IF($D163="","",IF(ISNA(SUMIF('3'!$B:$B,$D163,'3'!$L:$L)),0,SUMIF('3'!$B:$B,$D163,'3'!$L:$L)))))</f>
        <v/>
      </c>
      <c r="I163" s="34" t="str">
        <f>IF($D163="","",(IF($C163="","",IF(ISNA(SUMIF('4'!$CA:$CA,$C163,'4'!$CB:$CB)),0,SUMIF('4'!$CA:$CA,$C163,'4'!$CB:$CB)))-IF($D163="","",IF(ISNA(SUMIF('4'!$B:$B,$D163,'4'!$L:$L)),0,SUMIF('4'!$B:$B,$D163,'4'!$L:$L)))))</f>
        <v/>
      </c>
      <c r="J163" s="34" t="str">
        <f>IF($D163="","",(IF($C163="","",IF(ISNA(SUMIF('5'!$CA:$CA,$C163,'5'!$CB:$CB)),0,SUMIF('5'!$CA:$CA,$C163,'5'!$CB:$CB)))-IF($D163="","",IF(ISNA(SUMIF('5'!$B:$B,$D163,'5'!$L:$L)),0,SUMIF('5'!$B:$B,$D163,'5'!$L:$L)))))</f>
        <v/>
      </c>
      <c r="K163" s="34" t="str">
        <f>IF($D163="","",(IF($C163="","",IF(ISNA(SUMIF('6'!$CA:$CA,$C163,'6'!$CB:$CB)),0,SUMIF('6'!$CA:$CA,$C163,'6'!$CB:$CB)))-IF($D163="","",IF(ISNA(SUMIF('6'!$B:$B,$D163,'6'!$L:$L)),0,SUMIF('6'!$B:$B,$D163,'6'!$L:$L)))))</f>
        <v/>
      </c>
      <c r="L163" s="34" t="str">
        <f>IF($D163="","",(IF($C163="","",IF(ISNA(SUMIF('7'!$CA:$CA,$C163,'7'!$CB:$CB)),0,SUMIF('7'!$CA:$CA,$C163,'7'!$CB:$CB)))-IF($D163="","",IF(ISNA(SUMIF('7'!$B:$B,$D163,'7'!$L:$L)),0,SUMIF('7'!$B:$B,$D163,'7'!$L:$L)))))</f>
        <v/>
      </c>
      <c r="M163" s="34" t="str">
        <f>IF($D163="","",(IF($C163="","",IF(ISNA(SUMIF('8'!$CA:$CA,$C163,'8'!$CB:$CB)),0,SUMIF('8'!$CA:$CA,$C163,'8'!$CB:$CB)))-IF($D163="","",IF(ISNA(SUMIF('8'!$B:$B,$D163,'8'!$L:$L)),0,SUMIF('8'!$B:$B,$D163,'8'!$L:$L)))))</f>
        <v/>
      </c>
      <c r="N163" s="34" t="str">
        <f>IF($D163="","",(IF($C163="","",IF(ISNA(SUMIF('9'!$CA:$CA,$C163,'9'!$CB:$CB)),0,SUMIF('9'!$CA:$CA,$C163,'9'!$CB:$CB)))-IF($D163="","",IF(ISNA(SUMIF('9'!$B:$B,$D163,'9'!$L:$L)),0,SUMIF('9'!$B:$B,$D163,'9'!$L:$L)))))</f>
        <v/>
      </c>
      <c r="O163" s="34" t="str">
        <f>IF($D163="","",(IF($C163="","",IF(ISNA(SUMIF('10'!$CA:$CA,$C163,'10'!$CB:$CB)),0,SUMIF('10'!$CA:$CA,$C163,'10'!$CB:$CB)))-IF($D163="","",IF(ISNA(SUMIF('10'!$B:$B,$D163,'10'!$L:$L)),0,SUMIF('10'!$B:$B,$D163,'10'!$L:$L)))))</f>
        <v/>
      </c>
      <c r="P163" s="34" t="str">
        <f>IF($D163="","",(IF($C163="","",IF(ISNA(SUMIF('11'!$CA:$CA,$C163,'11'!$CB:$CB)),0,SUMIF('11'!$CA:$CA,$C163,'11'!$CB:$CB)))-IF($D163="","",IF(ISNA(SUMIF('11'!$B:$B,$D163,'11'!$L:$L)),0,SUMIF('11'!$B:$B,$D163,'11'!$L:$L)))))</f>
        <v/>
      </c>
      <c r="Q163" s="34" t="str">
        <f>IF($D163="","",(IF($C163="","",IF(ISNA(SUMIF('12'!$CA:$CA,$C163,'12'!$CB:$CB)),0,SUMIF('12'!$CA:$CA,$C163,'12'!$CB:$CB)))-IF($D163="","",IF(ISNA(SUMIF('12'!$B:$B,$D163,'12'!$L:$L)),0,SUMIF('12'!$B:$B,$D163,'12'!$L:$L)))))</f>
        <v/>
      </c>
      <c r="R163" s="34" t="str">
        <f>IF($D163="","",(IF($C163="","",IF(ISNA(SUMIF('13'!$CA:$CA,$C163,'13'!$CB:$CB)),0,SUMIF('13'!$CA:$CA,$C163,'13'!$CB:$CB)))-IF($D163="","",IF(ISNA(SUMIF('13'!$B:$B,$D163,'13'!$L:$L)),0,SUMIF('13'!$B:$B,$D163,'13'!$L:$L)))))</f>
        <v/>
      </c>
      <c r="S163" s="34" t="str">
        <f>IF($D163="","",(IF($C163="","",IF(ISNA(SUMIF('14'!$CA:$CA,$C163,'14'!$CB:$CB)),0,SUMIF('14'!$CA:$CA,$C163,'14'!$CB:$CB)))-IF($D163="","",IF(ISNA(SUMIF('14'!$B:$B,$D163,'14'!$L:$L)),0,SUMIF('14'!$B:$B,$D163,'14'!$L:$L)))))</f>
        <v/>
      </c>
      <c r="T163" s="34" t="str">
        <f>IF($D163="","",(IF($C163="","",IF(ISNA(SUMIF('15'!$CA:$CA,$C163,'15'!$CB:$CB)),0,SUMIF('15'!$CA:$CA,$C163,'15'!$CB:$CB)))-IF($D163="","",IF(ISNA(SUMIF('15'!$B:$B,$D163,'15'!$L:$L)),0,SUMIF('15'!$B:$B,$D163,'15'!$L:$L)))))</f>
        <v/>
      </c>
      <c r="U163" s="34" t="str">
        <f>IF($D163="","",(IF($C163="","",IF(ISNA(SUMIF('16'!$CA:$CA,$C163,'16'!$CB:$CB)),0,SUMIF('16'!$CA:$CA,$C163,'16'!$CB:$CB)))-IF($D163="","",IF(ISNA(SUMIF('16'!$B:$B,$D163,'16'!$L:$L)),0,SUMIF('16'!$B:$B,$D163,'16'!$L:$L)))))</f>
        <v/>
      </c>
      <c r="V163" s="34" t="str">
        <f>IF($D163="","",(IF($C163="","",IF(ISNA(SUMIF('17'!$CA:$CA,$C163,'17'!$CB:$CB)),0,SUMIF('17'!$CA:$CA,$C163,'17'!$CB:$CB)))-IF($D163="","",IF(ISNA(SUMIF('17'!$B:$B,$D163,'17'!$L:$L)),0,SUMIF('17'!$B:$B,$D163,'17'!$L:$L)))))</f>
        <v/>
      </c>
      <c r="W163" s="34" t="str">
        <f>IF($D163="","",(IF($C163="","",IF(ISNA(SUMIF('18'!$CA:$CA,$C163,'18'!$CB:$CB)),0,SUMIF('18'!$CA:$CA,$C163,'18'!$CB:$CB)))-IF($D163="","",IF(ISNA(SUMIF('18'!$B:$B,$D163,'18'!$L:$L)),0,SUMIF('18'!$B:$B,$D163,'18'!$L:$L)))))</f>
        <v/>
      </c>
      <c r="X163" s="34" t="str">
        <f>IF($D163="","",(IF($C163="","",IF(ISNA(SUMIF('19'!$CA:$CA,$C163,'19'!$CB:$CB)),0,SUMIF('19'!$CA:$CA,$C163,'19'!$CB:$CB)))-IF($D163="","",IF(ISNA(SUMIF('19'!$B:$B,$D163,'19'!$L:$L)),0,SUMIF('19'!$B:$B,$D163,'19'!$L:$L)))))</f>
        <v/>
      </c>
      <c r="Y163" s="34" t="str">
        <f>IF($D163="","",(IF($C163="","",IF(ISNA(SUMIF('20'!$CA:$CA,$C163,'20'!$CB:$CB)),0,SUMIF('20'!$CA:$CA,$C163,'20'!$CB:$CB)))-IF($D163="","",IF(ISNA(SUMIF('20'!$B:$B,$D163,'20'!$L:$L)),0,SUMIF('20'!$B:$B,$D163,'20'!$L:$L)))))</f>
        <v/>
      </c>
      <c r="Z163" s="34" t="str">
        <f>IF($D163="","",(IF($C163="","",IF(ISNA(SUMIF('21'!$CA:$CA,$C163,'21'!$CB:$CB)),0,SUMIF('21'!$CA:$CA,$C163,'21'!$CB:$CB)))-IF($D163="","",IF(ISNA(SUMIF('21'!$B:$B,$D163,'21'!$L:$L)),0,SUMIF('21'!$B:$B,$D163,'21'!$L:$L)))))</f>
        <v/>
      </c>
      <c r="AA163" s="34" t="str">
        <f>IF($D163="","",(IF($C163="","",IF(ISNA(SUMIF('22'!$CA:$CA,$C163,'22'!$CB:$CB)),0,SUMIF('22'!$CA:$CA,$C163,'22'!$CB:$CB)))-IF($D163="","",IF(ISNA(SUMIF('22'!$B:$B,$D163,'22'!$L:$L)),0,SUMIF('22'!$B:$B,$D163,'22'!$L:$L)))))</f>
        <v/>
      </c>
      <c r="AB163" s="34" t="str">
        <f>IF($D163="","",(IF($C163="","",IF(ISNA(SUMIF('23'!$CA:$CA,$C163,'23'!$CB:$CB)),0,SUMIF('23'!$CA:$CA,$C163,'23'!$CB:$CB)))-IF($D163="","",IF(ISNA(SUMIF('23'!$B:$B,$D163,'23'!$L:$L)),0,SUMIF('23'!$B:$B,$D163,'23'!$L:$L)))))</f>
        <v/>
      </c>
      <c r="AC163" s="34" t="str">
        <f>IF($D163="","",(IF($C163="","",IF(ISNA(SUMIF('24'!$CA:$CA,$C163,'24'!$CB:$CB)),0,SUMIF('24'!$CA:$CA,$C163,'24'!$CB:$CB)))-IF($D163="","",IF(ISNA(SUMIF('24'!$B:$B,$D163,'24'!$L:$L)),0,SUMIF('24'!$B:$B,$D163,'24'!$L:$L)))))</f>
        <v/>
      </c>
      <c r="AD163" s="34" t="str">
        <f>IF($D163="","",(IF($C163="","",IF(ISNA(SUMIF('25'!$CA:$CA,$C163,'25'!$CB:$CB)),0,SUMIF('25'!$CA:$CA,$C163,'25'!$CB:$CB)))-IF($D163="","",IF(ISNA(SUMIF('25'!$B:$B,$D163,'25'!$L:$L)),0,SUMIF('25'!$B:$B,$D163,'25'!$L:$L)))))</f>
        <v/>
      </c>
      <c r="AE163" s="34" t="str">
        <f>IF($D163="","",(IF($C163="","",IF(ISNA(SUMIF('26'!$CA:$CA,$C163,'26'!$CB:$CB)),0,SUMIF('26'!$CA:$CA,$C163,'26'!$CB:$CB)))-IF($D163="","",IF(ISNA(SUMIF('26'!$B:$B,$D163,'26'!$L:$L)),0,SUMIF('26'!$B:$B,$D163,'26'!$L:$L)))))</f>
        <v/>
      </c>
      <c r="AF163" s="34" t="str">
        <f>IF($D163="","",(IF($C163="","",IF(ISNA(SUMIF('27'!$CA:$CA,$C163,'27'!$CB:$CB)),0,SUMIF('27'!$CA:$CA,$C163,'27'!$CB:$CB)))-IF($D163="","",IF(ISNA(SUMIF('27'!$B:$B,$D163,'27'!$L:$L)),0,SUMIF('27'!$B:$B,$D163,'27'!$L:$L)))))</f>
        <v/>
      </c>
      <c r="AG163" s="34" t="str">
        <f>IF($D163="","",(IF($C163="","",IF(ISNA(SUMIF('28'!$CA:$CA,$C163,'28'!$CB:$CB)),0,SUMIF('28'!$CA:$CA,$C163,'28'!$CB:$CB)))-IF($D163="","",IF(ISNA(SUMIF('28'!$B:$B,$D163,'28'!$L:$L)),0,SUMIF('28'!$B:$B,$D163,'28'!$L:$L)))))</f>
        <v/>
      </c>
      <c r="AH163" s="34" t="str">
        <f>IF($D163="","",(IF($C163="","",IF(ISNA(SUMIF('29'!$CA:$CA,$C163,'29'!$CB:$CB)),0,SUMIF('29'!$CA:$CA,$C163,'29'!$CB:$CB)))-IF($D163="","",IF(ISNA(SUMIF('29'!$B:$B,$D163,'29'!$L:$L)),0,SUMIF('29'!$B:$B,$D163,'29'!$L:$L)))))</f>
        <v/>
      </c>
      <c r="AI163" s="34" t="str">
        <f>IF($D163="","",(IF($C163="","",IF(ISNA(SUMIF('30'!$CA:$CA,$C163,'30'!$CB:$CB)),0,SUMIF('30'!$CA:$CA,$C163,'30'!$CB:$CB)))-IF($D163="","",IF(ISNA(SUMIF('30'!$B:$B,$D163,'30'!$L:$L)),0,SUMIF('30'!$B:$B,$D163,'30'!$L:$L)))))</f>
        <v/>
      </c>
      <c r="AJ163" s="34" t="str">
        <f>IF($D163="","",(IF($C163="","",IF(ISNA(SUMIF('31'!$CA:$CA,$C163,'31'!$CB:$CB)),0,SUMIF('31'!$CA:$CA,$C163,'31'!$CB:$CB)))-IF($D163="","",IF(ISNA(SUMIF('31'!$B:$B,$D163,'31'!$L:$L)),0,SUMIF('31'!$B:$B,$D163,'31'!$L:$L)))))</f>
        <v/>
      </c>
      <c r="AK163" s="35" t="str">
        <f t="shared" si="8"/>
        <v/>
      </c>
      <c r="AL163" s="31" t="str">
        <f t="shared" si="9"/>
        <v/>
      </c>
    </row>
    <row r="164" spans="1:38" ht="18" hidden="1" x14ac:dyDescent="0.25">
      <c r="A164" s="19">
        <v>52</v>
      </c>
      <c r="C164" s="39" t="str">
        <f>IF(D164="","",VLOOKUP('CUADRO GENERADO'!D164,'BASE DATOS CONDUCTORES'!B:C,2,FALSE))</f>
        <v/>
      </c>
      <c r="D164" s="28" t="str">
        <f>IFERROR(VLOOKUP(A164,'BASE DATOS CONDUCTORES'!$Y$4:$AB$403,4,FALSE),"")</f>
        <v/>
      </c>
      <c r="E164" s="34" t="str">
        <f>IF(ISNA(VLOOKUP(D164,SALDOS!C:D,2,FALSE)),"",VLOOKUP(D164,SALDOS!C:D,2,FALSE))</f>
        <v/>
      </c>
      <c r="F164" s="34" t="str">
        <f>IF($D164="","",(IF($C164="","",IF(ISNA(SUMIF('1'!$CA:$CA,$C164,'1'!$CB:$CB)),0,SUMIF('1'!$CA:$CA,$C164,'1'!$CB:$CB)))-IF($D164="","",IF(ISNA(SUMIF('1'!$B:$B,$D164,'1'!$L:$L)),0,SUMIF('1'!$B:$B,$D164,'1'!$L:$L)))))</f>
        <v/>
      </c>
      <c r="G164" s="34" t="str">
        <f>IF($D164="","",(IF($C164="","",IF(ISNA(SUMIF('2'!$CA:$CA,$C164,'2'!$CB:$CB)),0,SUMIF('2'!$CA:$CA,$C164,'2'!$CB:$CB)))-IF($D164="","",IF(ISNA(SUMIF('2'!$B:$B,$D164,'2'!$L:$L)),0,SUMIF('2'!$B:$B,$D164,'2'!$L:$L)))))</f>
        <v/>
      </c>
      <c r="H164" s="34" t="str">
        <f>IF($D164="","",(IF($C164="","",IF(ISNA(SUMIF('3'!$CA:$CA,$C164,'3'!$CB:$CB)),0,SUMIF('3'!$CA:$CA,$C164,'3'!$CB:$CB)))-IF($D164="","",IF(ISNA(SUMIF('3'!$B:$B,$D164,'3'!$L:$L)),0,SUMIF('3'!$B:$B,$D164,'3'!$L:$L)))))</f>
        <v/>
      </c>
      <c r="I164" s="34" t="str">
        <f>IF($D164="","",(IF($C164="","",IF(ISNA(SUMIF('4'!$CA:$CA,$C164,'4'!$CB:$CB)),0,SUMIF('4'!$CA:$CA,$C164,'4'!$CB:$CB)))-IF($D164="","",IF(ISNA(SUMIF('4'!$B:$B,$D164,'4'!$L:$L)),0,SUMIF('4'!$B:$B,$D164,'4'!$L:$L)))))</f>
        <v/>
      </c>
      <c r="J164" s="34" t="str">
        <f>IF($D164="","",(IF($C164="","",IF(ISNA(SUMIF('5'!$CA:$CA,$C164,'5'!$CB:$CB)),0,SUMIF('5'!$CA:$CA,$C164,'5'!$CB:$CB)))-IF($D164="","",IF(ISNA(SUMIF('5'!$B:$B,$D164,'5'!$L:$L)),0,SUMIF('5'!$B:$B,$D164,'5'!$L:$L)))))</f>
        <v/>
      </c>
      <c r="K164" s="34" t="str">
        <f>IF($D164="","",(IF($C164="","",IF(ISNA(SUMIF('6'!$CA:$CA,$C164,'6'!$CB:$CB)),0,SUMIF('6'!$CA:$CA,$C164,'6'!$CB:$CB)))-IF($D164="","",IF(ISNA(SUMIF('6'!$B:$B,$D164,'6'!$L:$L)),0,SUMIF('6'!$B:$B,$D164,'6'!$L:$L)))))</f>
        <v/>
      </c>
      <c r="L164" s="34" t="str">
        <f>IF($D164="","",(IF($C164="","",IF(ISNA(SUMIF('7'!$CA:$CA,$C164,'7'!$CB:$CB)),0,SUMIF('7'!$CA:$CA,$C164,'7'!$CB:$CB)))-IF($D164="","",IF(ISNA(SUMIF('7'!$B:$B,$D164,'7'!$L:$L)),0,SUMIF('7'!$B:$B,$D164,'7'!$L:$L)))))</f>
        <v/>
      </c>
      <c r="M164" s="34" t="str">
        <f>IF($D164="","",(IF($C164="","",IF(ISNA(SUMIF('8'!$CA:$CA,$C164,'8'!$CB:$CB)),0,SUMIF('8'!$CA:$CA,$C164,'8'!$CB:$CB)))-IF($D164="","",IF(ISNA(SUMIF('8'!$B:$B,$D164,'8'!$L:$L)),0,SUMIF('8'!$B:$B,$D164,'8'!$L:$L)))))</f>
        <v/>
      </c>
      <c r="N164" s="34" t="str">
        <f>IF($D164="","",(IF($C164="","",IF(ISNA(SUMIF('9'!$CA:$CA,$C164,'9'!$CB:$CB)),0,SUMIF('9'!$CA:$CA,$C164,'9'!$CB:$CB)))-IF($D164="","",IF(ISNA(SUMIF('9'!$B:$B,$D164,'9'!$L:$L)),0,SUMIF('9'!$B:$B,$D164,'9'!$L:$L)))))</f>
        <v/>
      </c>
      <c r="O164" s="34" t="str">
        <f>IF($D164="","",(IF($C164="","",IF(ISNA(SUMIF('10'!$CA:$CA,$C164,'10'!$CB:$CB)),0,SUMIF('10'!$CA:$CA,$C164,'10'!$CB:$CB)))-IF($D164="","",IF(ISNA(SUMIF('10'!$B:$B,$D164,'10'!$L:$L)),0,SUMIF('10'!$B:$B,$D164,'10'!$L:$L)))))</f>
        <v/>
      </c>
      <c r="P164" s="34" t="str">
        <f>IF($D164="","",(IF($C164="","",IF(ISNA(SUMIF('11'!$CA:$CA,$C164,'11'!$CB:$CB)),0,SUMIF('11'!$CA:$CA,$C164,'11'!$CB:$CB)))-IF($D164="","",IF(ISNA(SUMIF('11'!$B:$B,$D164,'11'!$L:$L)),0,SUMIF('11'!$B:$B,$D164,'11'!$L:$L)))))</f>
        <v/>
      </c>
      <c r="Q164" s="34" t="str">
        <f>IF($D164="","",(IF($C164="","",IF(ISNA(SUMIF('12'!$CA:$CA,$C164,'12'!$CB:$CB)),0,SUMIF('12'!$CA:$CA,$C164,'12'!$CB:$CB)))-IF($D164="","",IF(ISNA(SUMIF('12'!$B:$B,$D164,'12'!$L:$L)),0,SUMIF('12'!$B:$B,$D164,'12'!$L:$L)))))</f>
        <v/>
      </c>
      <c r="R164" s="34" t="str">
        <f>IF($D164="","",(IF($C164="","",IF(ISNA(SUMIF('13'!$CA:$CA,$C164,'13'!$CB:$CB)),0,SUMIF('13'!$CA:$CA,$C164,'13'!$CB:$CB)))-IF($D164="","",IF(ISNA(SUMIF('13'!$B:$B,$D164,'13'!$L:$L)),0,SUMIF('13'!$B:$B,$D164,'13'!$L:$L)))))</f>
        <v/>
      </c>
      <c r="S164" s="34" t="str">
        <f>IF($D164="","",(IF($C164="","",IF(ISNA(SUMIF('14'!$CA:$CA,$C164,'14'!$CB:$CB)),0,SUMIF('14'!$CA:$CA,$C164,'14'!$CB:$CB)))-IF($D164="","",IF(ISNA(SUMIF('14'!$B:$B,$D164,'14'!$L:$L)),0,SUMIF('14'!$B:$B,$D164,'14'!$L:$L)))))</f>
        <v/>
      </c>
      <c r="T164" s="34" t="str">
        <f>IF($D164="","",(IF($C164="","",IF(ISNA(SUMIF('15'!$CA:$CA,$C164,'15'!$CB:$CB)),0,SUMIF('15'!$CA:$CA,$C164,'15'!$CB:$CB)))-IF($D164="","",IF(ISNA(SUMIF('15'!$B:$B,$D164,'15'!$L:$L)),0,SUMIF('15'!$B:$B,$D164,'15'!$L:$L)))))</f>
        <v/>
      </c>
      <c r="U164" s="34" t="str">
        <f>IF($D164="","",(IF($C164="","",IF(ISNA(SUMIF('16'!$CA:$CA,$C164,'16'!$CB:$CB)),0,SUMIF('16'!$CA:$CA,$C164,'16'!$CB:$CB)))-IF($D164="","",IF(ISNA(SUMIF('16'!$B:$B,$D164,'16'!$L:$L)),0,SUMIF('16'!$B:$B,$D164,'16'!$L:$L)))))</f>
        <v/>
      </c>
      <c r="V164" s="34" t="str">
        <f>IF($D164="","",(IF($C164="","",IF(ISNA(SUMIF('17'!$CA:$CA,$C164,'17'!$CB:$CB)),0,SUMIF('17'!$CA:$CA,$C164,'17'!$CB:$CB)))-IF($D164="","",IF(ISNA(SUMIF('17'!$B:$B,$D164,'17'!$L:$L)),0,SUMIF('17'!$B:$B,$D164,'17'!$L:$L)))))</f>
        <v/>
      </c>
      <c r="W164" s="34" t="str">
        <f>IF($D164="","",(IF($C164="","",IF(ISNA(SUMIF('18'!$CA:$CA,$C164,'18'!$CB:$CB)),0,SUMIF('18'!$CA:$CA,$C164,'18'!$CB:$CB)))-IF($D164="","",IF(ISNA(SUMIF('18'!$B:$B,$D164,'18'!$L:$L)),0,SUMIF('18'!$B:$B,$D164,'18'!$L:$L)))))</f>
        <v/>
      </c>
      <c r="X164" s="34" t="str">
        <f>IF($D164="","",(IF($C164="","",IF(ISNA(SUMIF('19'!$CA:$CA,$C164,'19'!$CB:$CB)),0,SUMIF('19'!$CA:$CA,$C164,'19'!$CB:$CB)))-IF($D164="","",IF(ISNA(SUMIF('19'!$B:$B,$D164,'19'!$L:$L)),0,SUMIF('19'!$B:$B,$D164,'19'!$L:$L)))))</f>
        <v/>
      </c>
      <c r="Y164" s="34" t="str">
        <f>IF($D164="","",(IF($C164="","",IF(ISNA(SUMIF('20'!$CA:$CA,$C164,'20'!$CB:$CB)),0,SUMIF('20'!$CA:$CA,$C164,'20'!$CB:$CB)))-IF($D164="","",IF(ISNA(SUMIF('20'!$B:$B,$D164,'20'!$L:$L)),0,SUMIF('20'!$B:$B,$D164,'20'!$L:$L)))))</f>
        <v/>
      </c>
      <c r="Z164" s="34" t="str">
        <f>IF($D164="","",(IF($C164="","",IF(ISNA(SUMIF('21'!$CA:$CA,$C164,'21'!$CB:$CB)),0,SUMIF('21'!$CA:$CA,$C164,'21'!$CB:$CB)))-IF($D164="","",IF(ISNA(SUMIF('21'!$B:$B,$D164,'21'!$L:$L)),0,SUMIF('21'!$B:$B,$D164,'21'!$L:$L)))))</f>
        <v/>
      </c>
      <c r="AA164" s="34" t="str">
        <f>IF($D164="","",(IF($C164="","",IF(ISNA(SUMIF('22'!$CA:$CA,$C164,'22'!$CB:$CB)),0,SUMIF('22'!$CA:$CA,$C164,'22'!$CB:$CB)))-IF($D164="","",IF(ISNA(SUMIF('22'!$B:$B,$D164,'22'!$L:$L)),0,SUMIF('22'!$B:$B,$D164,'22'!$L:$L)))))</f>
        <v/>
      </c>
      <c r="AB164" s="34" t="str">
        <f>IF($D164="","",(IF($C164="","",IF(ISNA(SUMIF('23'!$CA:$CA,$C164,'23'!$CB:$CB)),0,SUMIF('23'!$CA:$CA,$C164,'23'!$CB:$CB)))-IF($D164="","",IF(ISNA(SUMIF('23'!$B:$B,$D164,'23'!$L:$L)),0,SUMIF('23'!$B:$B,$D164,'23'!$L:$L)))))</f>
        <v/>
      </c>
      <c r="AC164" s="34" t="str">
        <f>IF($D164="","",(IF($C164="","",IF(ISNA(SUMIF('24'!$CA:$CA,$C164,'24'!$CB:$CB)),0,SUMIF('24'!$CA:$CA,$C164,'24'!$CB:$CB)))-IF($D164="","",IF(ISNA(SUMIF('24'!$B:$B,$D164,'24'!$L:$L)),0,SUMIF('24'!$B:$B,$D164,'24'!$L:$L)))))</f>
        <v/>
      </c>
      <c r="AD164" s="34" t="str">
        <f>IF($D164="","",(IF($C164="","",IF(ISNA(SUMIF('25'!$CA:$CA,$C164,'25'!$CB:$CB)),0,SUMIF('25'!$CA:$CA,$C164,'25'!$CB:$CB)))-IF($D164="","",IF(ISNA(SUMIF('25'!$B:$B,$D164,'25'!$L:$L)),0,SUMIF('25'!$B:$B,$D164,'25'!$L:$L)))))</f>
        <v/>
      </c>
      <c r="AE164" s="34" t="str">
        <f>IF($D164="","",(IF($C164="","",IF(ISNA(SUMIF('26'!$CA:$CA,$C164,'26'!$CB:$CB)),0,SUMIF('26'!$CA:$CA,$C164,'26'!$CB:$CB)))-IF($D164="","",IF(ISNA(SUMIF('26'!$B:$B,$D164,'26'!$L:$L)),0,SUMIF('26'!$B:$B,$D164,'26'!$L:$L)))))</f>
        <v/>
      </c>
      <c r="AF164" s="34" t="str">
        <f>IF($D164="","",(IF($C164="","",IF(ISNA(SUMIF('27'!$CA:$CA,$C164,'27'!$CB:$CB)),0,SUMIF('27'!$CA:$CA,$C164,'27'!$CB:$CB)))-IF($D164="","",IF(ISNA(SUMIF('27'!$B:$B,$D164,'27'!$L:$L)),0,SUMIF('27'!$B:$B,$D164,'27'!$L:$L)))))</f>
        <v/>
      </c>
      <c r="AG164" s="34" t="str">
        <f>IF($D164="","",(IF($C164="","",IF(ISNA(SUMIF('28'!$CA:$CA,$C164,'28'!$CB:$CB)),0,SUMIF('28'!$CA:$CA,$C164,'28'!$CB:$CB)))-IF($D164="","",IF(ISNA(SUMIF('28'!$B:$B,$D164,'28'!$L:$L)),0,SUMIF('28'!$B:$B,$D164,'28'!$L:$L)))))</f>
        <v/>
      </c>
      <c r="AH164" s="34" t="str">
        <f>IF($D164="","",(IF($C164="","",IF(ISNA(SUMIF('29'!$CA:$CA,$C164,'29'!$CB:$CB)),0,SUMIF('29'!$CA:$CA,$C164,'29'!$CB:$CB)))-IF($D164="","",IF(ISNA(SUMIF('29'!$B:$B,$D164,'29'!$L:$L)),0,SUMIF('29'!$B:$B,$D164,'29'!$L:$L)))))</f>
        <v/>
      </c>
      <c r="AI164" s="34" t="str">
        <f>IF($D164="","",(IF($C164="","",IF(ISNA(SUMIF('30'!$CA:$CA,$C164,'30'!$CB:$CB)),0,SUMIF('30'!$CA:$CA,$C164,'30'!$CB:$CB)))-IF($D164="","",IF(ISNA(SUMIF('30'!$B:$B,$D164,'30'!$L:$L)),0,SUMIF('30'!$B:$B,$D164,'30'!$L:$L)))))</f>
        <v/>
      </c>
      <c r="AJ164" s="34" t="str">
        <f>IF($D164="","",(IF($C164="","",IF(ISNA(SUMIF('31'!$CA:$CA,$C164,'31'!$CB:$CB)),0,SUMIF('31'!$CA:$CA,$C164,'31'!$CB:$CB)))-IF($D164="","",IF(ISNA(SUMIF('31'!$B:$B,$D164,'31'!$L:$L)),0,SUMIF('31'!$B:$B,$D164,'31'!$L:$L)))))</f>
        <v/>
      </c>
      <c r="AK164" s="35" t="str">
        <f t="shared" si="8"/>
        <v/>
      </c>
      <c r="AL164" s="31" t="str">
        <f t="shared" si="9"/>
        <v/>
      </c>
    </row>
    <row r="165" spans="1:38" ht="18" hidden="1" x14ac:dyDescent="0.25">
      <c r="A165" s="19">
        <v>53</v>
      </c>
      <c r="C165" s="39" t="str">
        <f>IF(D165="","",VLOOKUP('CUADRO GENERADO'!D165,'BASE DATOS CONDUCTORES'!B:C,2,FALSE))</f>
        <v/>
      </c>
      <c r="D165" s="28" t="str">
        <f>IFERROR(VLOOKUP(A165,'BASE DATOS CONDUCTORES'!$Y$4:$AB$403,4,FALSE),"")</f>
        <v/>
      </c>
      <c r="E165" s="34" t="str">
        <f>IF(ISNA(VLOOKUP(D165,SALDOS!C:D,2,FALSE)),"",VLOOKUP(D165,SALDOS!C:D,2,FALSE))</f>
        <v/>
      </c>
      <c r="F165" s="34" t="str">
        <f>IF($D165="","",(IF($C165="","",IF(ISNA(SUMIF('1'!$CA:$CA,$C165,'1'!$CB:$CB)),0,SUMIF('1'!$CA:$CA,$C165,'1'!$CB:$CB)))-IF($D165="","",IF(ISNA(SUMIF('1'!$B:$B,$D165,'1'!$L:$L)),0,SUMIF('1'!$B:$B,$D165,'1'!$L:$L)))))</f>
        <v/>
      </c>
      <c r="G165" s="34" t="str">
        <f>IF($D165="","",(IF($C165="","",IF(ISNA(SUMIF('2'!$CA:$CA,$C165,'2'!$CB:$CB)),0,SUMIF('2'!$CA:$CA,$C165,'2'!$CB:$CB)))-IF($D165="","",IF(ISNA(SUMIF('2'!$B:$B,$D165,'2'!$L:$L)),0,SUMIF('2'!$B:$B,$D165,'2'!$L:$L)))))</f>
        <v/>
      </c>
      <c r="H165" s="34" t="str">
        <f>IF($D165="","",(IF($C165="","",IF(ISNA(SUMIF('3'!$CA:$CA,$C165,'3'!$CB:$CB)),0,SUMIF('3'!$CA:$CA,$C165,'3'!$CB:$CB)))-IF($D165="","",IF(ISNA(SUMIF('3'!$B:$B,$D165,'3'!$L:$L)),0,SUMIF('3'!$B:$B,$D165,'3'!$L:$L)))))</f>
        <v/>
      </c>
      <c r="I165" s="34" t="str">
        <f>IF($D165="","",(IF($C165="","",IF(ISNA(SUMIF('4'!$CA:$CA,$C165,'4'!$CB:$CB)),0,SUMIF('4'!$CA:$CA,$C165,'4'!$CB:$CB)))-IF($D165="","",IF(ISNA(SUMIF('4'!$B:$B,$D165,'4'!$L:$L)),0,SUMIF('4'!$B:$B,$D165,'4'!$L:$L)))))</f>
        <v/>
      </c>
      <c r="J165" s="34" t="str">
        <f>IF($D165="","",(IF($C165="","",IF(ISNA(SUMIF('5'!$CA:$CA,$C165,'5'!$CB:$CB)),0,SUMIF('5'!$CA:$CA,$C165,'5'!$CB:$CB)))-IF($D165="","",IF(ISNA(SUMIF('5'!$B:$B,$D165,'5'!$L:$L)),0,SUMIF('5'!$B:$B,$D165,'5'!$L:$L)))))</f>
        <v/>
      </c>
      <c r="K165" s="34" t="str">
        <f>IF($D165="","",(IF($C165="","",IF(ISNA(SUMIF('6'!$CA:$CA,$C165,'6'!$CB:$CB)),0,SUMIF('6'!$CA:$CA,$C165,'6'!$CB:$CB)))-IF($D165="","",IF(ISNA(SUMIF('6'!$B:$B,$D165,'6'!$L:$L)),0,SUMIF('6'!$B:$B,$D165,'6'!$L:$L)))))</f>
        <v/>
      </c>
      <c r="L165" s="34" t="str">
        <f>IF($D165="","",(IF($C165="","",IF(ISNA(SUMIF('7'!$CA:$CA,$C165,'7'!$CB:$CB)),0,SUMIF('7'!$CA:$CA,$C165,'7'!$CB:$CB)))-IF($D165="","",IF(ISNA(SUMIF('7'!$B:$B,$D165,'7'!$L:$L)),0,SUMIF('7'!$B:$B,$D165,'7'!$L:$L)))))</f>
        <v/>
      </c>
      <c r="M165" s="34" t="str">
        <f>IF($D165="","",(IF($C165="","",IF(ISNA(SUMIF('8'!$CA:$CA,$C165,'8'!$CB:$CB)),0,SUMIF('8'!$CA:$CA,$C165,'8'!$CB:$CB)))-IF($D165="","",IF(ISNA(SUMIF('8'!$B:$B,$D165,'8'!$L:$L)),0,SUMIF('8'!$B:$B,$D165,'8'!$L:$L)))))</f>
        <v/>
      </c>
      <c r="N165" s="34" t="str">
        <f>IF($D165="","",(IF($C165="","",IF(ISNA(SUMIF('9'!$CA:$CA,$C165,'9'!$CB:$CB)),0,SUMIF('9'!$CA:$CA,$C165,'9'!$CB:$CB)))-IF($D165="","",IF(ISNA(SUMIF('9'!$B:$B,$D165,'9'!$L:$L)),0,SUMIF('9'!$B:$B,$D165,'9'!$L:$L)))))</f>
        <v/>
      </c>
      <c r="O165" s="34" t="str">
        <f>IF($D165="","",(IF($C165="","",IF(ISNA(SUMIF('10'!$CA:$CA,$C165,'10'!$CB:$CB)),0,SUMIF('10'!$CA:$CA,$C165,'10'!$CB:$CB)))-IF($D165="","",IF(ISNA(SUMIF('10'!$B:$B,$D165,'10'!$L:$L)),0,SUMIF('10'!$B:$B,$D165,'10'!$L:$L)))))</f>
        <v/>
      </c>
      <c r="P165" s="34" t="str">
        <f>IF($D165="","",(IF($C165="","",IF(ISNA(SUMIF('11'!$CA:$CA,$C165,'11'!$CB:$CB)),0,SUMIF('11'!$CA:$CA,$C165,'11'!$CB:$CB)))-IF($D165="","",IF(ISNA(SUMIF('11'!$B:$B,$D165,'11'!$L:$L)),0,SUMIF('11'!$B:$B,$D165,'11'!$L:$L)))))</f>
        <v/>
      </c>
      <c r="Q165" s="34" t="str">
        <f>IF($D165="","",(IF($C165="","",IF(ISNA(SUMIF('12'!$CA:$CA,$C165,'12'!$CB:$CB)),0,SUMIF('12'!$CA:$CA,$C165,'12'!$CB:$CB)))-IF($D165="","",IF(ISNA(SUMIF('12'!$B:$B,$D165,'12'!$L:$L)),0,SUMIF('12'!$B:$B,$D165,'12'!$L:$L)))))</f>
        <v/>
      </c>
      <c r="R165" s="34" t="str">
        <f>IF($D165="","",(IF($C165="","",IF(ISNA(SUMIF('13'!$CA:$CA,$C165,'13'!$CB:$CB)),0,SUMIF('13'!$CA:$CA,$C165,'13'!$CB:$CB)))-IF($D165="","",IF(ISNA(SUMIF('13'!$B:$B,$D165,'13'!$L:$L)),0,SUMIF('13'!$B:$B,$D165,'13'!$L:$L)))))</f>
        <v/>
      </c>
      <c r="S165" s="34" t="str">
        <f>IF($D165="","",(IF($C165="","",IF(ISNA(SUMIF('14'!$CA:$CA,$C165,'14'!$CB:$CB)),0,SUMIF('14'!$CA:$CA,$C165,'14'!$CB:$CB)))-IF($D165="","",IF(ISNA(SUMIF('14'!$B:$B,$D165,'14'!$L:$L)),0,SUMIF('14'!$B:$B,$D165,'14'!$L:$L)))))</f>
        <v/>
      </c>
      <c r="T165" s="34" t="str">
        <f>IF($D165="","",(IF($C165="","",IF(ISNA(SUMIF('15'!$CA:$CA,$C165,'15'!$CB:$CB)),0,SUMIF('15'!$CA:$CA,$C165,'15'!$CB:$CB)))-IF($D165="","",IF(ISNA(SUMIF('15'!$B:$B,$D165,'15'!$L:$L)),0,SUMIF('15'!$B:$B,$D165,'15'!$L:$L)))))</f>
        <v/>
      </c>
      <c r="U165" s="34" t="str">
        <f>IF($D165="","",(IF($C165="","",IF(ISNA(SUMIF('16'!$CA:$CA,$C165,'16'!$CB:$CB)),0,SUMIF('16'!$CA:$CA,$C165,'16'!$CB:$CB)))-IF($D165="","",IF(ISNA(SUMIF('16'!$B:$B,$D165,'16'!$L:$L)),0,SUMIF('16'!$B:$B,$D165,'16'!$L:$L)))))</f>
        <v/>
      </c>
      <c r="V165" s="34" t="str">
        <f>IF($D165="","",(IF($C165="","",IF(ISNA(SUMIF('17'!$CA:$CA,$C165,'17'!$CB:$CB)),0,SUMIF('17'!$CA:$CA,$C165,'17'!$CB:$CB)))-IF($D165="","",IF(ISNA(SUMIF('17'!$B:$B,$D165,'17'!$L:$L)),0,SUMIF('17'!$B:$B,$D165,'17'!$L:$L)))))</f>
        <v/>
      </c>
      <c r="W165" s="34" t="str">
        <f>IF($D165="","",(IF($C165="","",IF(ISNA(SUMIF('18'!$CA:$CA,$C165,'18'!$CB:$CB)),0,SUMIF('18'!$CA:$CA,$C165,'18'!$CB:$CB)))-IF($D165="","",IF(ISNA(SUMIF('18'!$B:$B,$D165,'18'!$L:$L)),0,SUMIF('18'!$B:$B,$D165,'18'!$L:$L)))))</f>
        <v/>
      </c>
      <c r="X165" s="34" t="str">
        <f>IF($D165="","",(IF($C165="","",IF(ISNA(SUMIF('19'!$CA:$CA,$C165,'19'!$CB:$CB)),0,SUMIF('19'!$CA:$CA,$C165,'19'!$CB:$CB)))-IF($D165="","",IF(ISNA(SUMIF('19'!$B:$B,$D165,'19'!$L:$L)),0,SUMIF('19'!$B:$B,$D165,'19'!$L:$L)))))</f>
        <v/>
      </c>
      <c r="Y165" s="34" t="str">
        <f>IF($D165="","",(IF($C165="","",IF(ISNA(SUMIF('20'!$CA:$CA,$C165,'20'!$CB:$CB)),0,SUMIF('20'!$CA:$CA,$C165,'20'!$CB:$CB)))-IF($D165="","",IF(ISNA(SUMIF('20'!$B:$B,$D165,'20'!$L:$L)),0,SUMIF('20'!$B:$B,$D165,'20'!$L:$L)))))</f>
        <v/>
      </c>
      <c r="Z165" s="34" t="str">
        <f>IF($D165="","",(IF($C165="","",IF(ISNA(SUMIF('21'!$CA:$CA,$C165,'21'!$CB:$CB)),0,SUMIF('21'!$CA:$CA,$C165,'21'!$CB:$CB)))-IF($D165="","",IF(ISNA(SUMIF('21'!$B:$B,$D165,'21'!$L:$L)),0,SUMIF('21'!$B:$B,$D165,'21'!$L:$L)))))</f>
        <v/>
      </c>
      <c r="AA165" s="34" t="str">
        <f>IF($D165="","",(IF($C165="","",IF(ISNA(SUMIF('22'!$CA:$CA,$C165,'22'!$CB:$CB)),0,SUMIF('22'!$CA:$CA,$C165,'22'!$CB:$CB)))-IF($D165="","",IF(ISNA(SUMIF('22'!$B:$B,$D165,'22'!$L:$L)),0,SUMIF('22'!$B:$B,$D165,'22'!$L:$L)))))</f>
        <v/>
      </c>
      <c r="AB165" s="34" t="str">
        <f>IF($D165="","",(IF($C165="","",IF(ISNA(SUMIF('23'!$CA:$CA,$C165,'23'!$CB:$CB)),0,SUMIF('23'!$CA:$CA,$C165,'23'!$CB:$CB)))-IF($D165="","",IF(ISNA(SUMIF('23'!$B:$B,$D165,'23'!$L:$L)),0,SUMIF('23'!$B:$B,$D165,'23'!$L:$L)))))</f>
        <v/>
      </c>
      <c r="AC165" s="34" t="str">
        <f>IF($D165="","",(IF($C165="","",IF(ISNA(SUMIF('24'!$CA:$CA,$C165,'24'!$CB:$CB)),0,SUMIF('24'!$CA:$CA,$C165,'24'!$CB:$CB)))-IF($D165="","",IF(ISNA(SUMIF('24'!$B:$B,$D165,'24'!$L:$L)),0,SUMIF('24'!$B:$B,$D165,'24'!$L:$L)))))</f>
        <v/>
      </c>
      <c r="AD165" s="34" t="str">
        <f>IF($D165="","",(IF($C165="","",IF(ISNA(SUMIF('25'!$CA:$CA,$C165,'25'!$CB:$CB)),0,SUMIF('25'!$CA:$CA,$C165,'25'!$CB:$CB)))-IF($D165="","",IF(ISNA(SUMIF('25'!$B:$B,$D165,'25'!$L:$L)),0,SUMIF('25'!$B:$B,$D165,'25'!$L:$L)))))</f>
        <v/>
      </c>
      <c r="AE165" s="34" t="str">
        <f>IF($D165="","",(IF($C165="","",IF(ISNA(SUMIF('26'!$CA:$CA,$C165,'26'!$CB:$CB)),0,SUMIF('26'!$CA:$CA,$C165,'26'!$CB:$CB)))-IF($D165="","",IF(ISNA(SUMIF('26'!$B:$B,$D165,'26'!$L:$L)),0,SUMIF('26'!$B:$B,$D165,'26'!$L:$L)))))</f>
        <v/>
      </c>
      <c r="AF165" s="34" t="str">
        <f>IF($D165="","",(IF($C165="","",IF(ISNA(SUMIF('27'!$CA:$CA,$C165,'27'!$CB:$CB)),0,SUMIF('27'!$CA:$CA,$C165,'27'!$CB:$CB)))-IF($D165="","",IF(ISNA(SUMIF('27'!$B:$B,$D165,'27'!$L:$L)),0,SUMIF('27'!$B:$B,$D165,'27'!$L:$L)))))</f>
        <v/>
      </c>
      <c r="AG165" s="34" t="str">
        <f>IF($D165="","",(IF($C165="","",IF(ISNA(SUMIF('28'!$CA:$CA,$C165,'28'!$CB:$CB)),0,SUMIF('28'!$CA:$CA,$C165,'28'!$CB:$CB)))-IF($D165="","",IF(ISNA(SUMIF('28'!$B:$B,$D165,'28'!$L:$L)),0,SUMIF('28'!$B:$B,$D165,'28'!$L:$L)))))</f>
        <v/>
      </c>
      <c r="AH165" s="34" t="str">
        <f>IF($D165="","",(IF($C165="","",IF(ISNA(SUMIF('29'!$CA:$CA,$C165,'29'!$CB:$CB)),0,SUMIF('29'!$CA:$CA,$C165,'29'!$CB:$CB)))-IF($D165="","",IF(ISNA(SUMIF('29'!$B:$B,$D165,'29'!$L:$L)),0,SUMIF('29'!$B:$B,$D165,'29'!$L:$L)))))</f>
        <v/>
      </c>
      <c r="AI165" s="34" t="str">
        <f>IF($D165="","",(IF($C165="","",IF(ISNA(SUMIF('30'!$CA:$CA,$C165,'30'!$CB:$CB)),0,SUMIF('30'!$CA:$CA,$C165,'30'!$CB:$CB)))-IF($D165="","",IF(ISNA(SUMIF('30'!$B:$B,$D165,'30'!$L:$L)),0,SUMIF('30'!$B:$B,$D165,'30'!$L:$L)))))</f>
        <v/>
      </c>
      <c r="AJ165" s="34" t="str">
        <f>IF($D165="","",(IF($C165="","",IF(ISNA(SUMIF('31'!$CA:$CA,$C165,'31'!$CB:$CB)),0,SUMIF('31'!$CA:$CA,$C165,'31'!$CB:$CB)))-IF($D165="","",IF(ISNA(SUMIF('31'!$B:$B,$D165,'31'!$L:$L)),0,SUMIF('31'!$B:$B,$D165,'31'!$L:$L)))))</f>
        <v/>
      </c>
      <c r="AK165" s="35" t="str">
        <f t="shared" si="8"/>
        <v/>
      </c>
      <c r="AL165" s="31" t="str">
        <f t="shared" si="9"/>
        <v/>
      </c>
    </row>
    <row r="166" spans="1:38" ht="18" hidden="1" x14ac:dyDescent="0.25">
      <c r="A166" s="19">
        <v>54</v>
      </c>
      <c r="C166" s="39" t="str">
        <f>IF(D166="","",VLOOKUP('CUADRO GENERADO'!D166,'BASE DATOS CONDUCTORES'!B:C,2,FALSE))</f>
        <v/>
      </c>
      <c r="D166" s="28" t="str">
        <f>IFERROR(VLOOKUP(A166,'BASE DATOS CONDUCTORES'!$Y$4:$AB$403,4,FALSE),"")</f>
        <v/>
      </c>
      <c r="E166" s="34" t="str">
        <f>IF(ISNA(VLOOKUP(D166,SALDOS!C:D,2,FALSE)),"",VLOOKUP(D166,SALDOS!C:D,2,FALSE))</f>
        <v/>
      </c>
      <c r="F166" s="34" t="str">
        <f>IF($D166="","",(IF($C166="","",IF(ISNA(SUMIF('1'!$CA:$CA,$C166,'1'!$CB:$CB)),0,SUMIF('1'!$CA:$CA,$C166,'1'!$CB:$CB)))-IF($D166="","",IF(ISNA(SUMIF('1'!$B:$B,$D166,'1'!$L:$L)),0,SUMIF('1'!$B:$B,$D166,'1'!$L:$L)))))</f>
        <v/>
      </c>
      <c r="G166" s="34" t="str">
        <f>IF($D166="","",(IF($C166="","",IF(ISNA(SUMIF('2'!$CA:$CA,$C166,'2'!$CB:$CB)),0,SUMIF('2'!$CA:$CA,$C166,'2'!$CB:$CB)))-IF($D166="","",IF(ISNA(SUMIF('2'!$B:$B,$D166,'2'!$L:$L)),0,SUMIF('2'!$B:$B,$D166,'2'!$L:$L)))))</f>
        <v/>
      </c>
      <c r="H166" s="34" t="str">
        <f>IF($D166="","",(IF($C166="","",IF(ISNA(SUMIF('3'!$CA:$CA,$C166,'3'!$CB:$CB)),0,SUMIF('3'!$CA:$CA,$C166,'3'!$CB:$CB)))-IF($D166="","",IF(ISNA(SUMIF('3'!$B:$B,$D166,'3'!$L:$L)),0,SUMIF('3'!$B:$B,$D166,'3'!$L:$L)))))</f>
        <v/>
      </c>
      <c r="I166" s="34" t="str">
        <f>IF($D166="","",(IF($C166="","",IF(ISNA(SUMIF('4'!$CA:$CA,$C166,'4'!$CB:$CB)),0,SUMIF('4'!$CA:$CA,$C166,'4'!$CB:$CB)))-IF($D166="","",IF(ISNA(SUMIF('4'!$B:$B,$D166,'4'!$L:$L)),0,SUMIF('4'!$B:$B,$D166,'4'!$L:$L)))))</f>
        <v/>
      </c>
      <c r="J166" s="34" t="str">
        <f>IF($D166="","",(IF($C166="","",IF(ISNA(SUMIF('5'!$CA:$CA,$C166,'5'!$CB:$CB)),0,SUMIF('5'!$CA:$CA,$C166,'5'!$CB:$CB)))-IF($D166="","",IF(ISNA(SUMIF('5'!$B:$B,$D166,'5'!$L:$L)),0,SUMIF('5'!$B:$B,$D166,'5'!$L:$L)))))</f>
        <v/>
      </c>
      <c r="K166" s="34" t="str">
        <f>IF($D166="","",(IF($C166="","",IF(ISNA(SUMIF('6'!$CA:$CA,$C166,'6'!$CB:$CB)),0,SUMIF('6'!$CA:$CA,$C166,'6'!$CB:$CB)))-IF($D166="","",IF(ISNA(SUMIF('6'!$B:$B,$D166,'6'!$L:$L)),0,SUMIF('6'!$B:$B,$D166,'6'!$L:$L)))))</f>
        <v/>
      </c>
      <c r="L166" s="34" t="str">
        <f>IF($D166="","",(IF($C166="","",IF(ISNA(SUMIF('7'!$CA:$CA,$C166,'7'!$CB:$CB)),0,SUMIF('7'!$CA:$CA,$C166,'7'!$CB:$CB)))-IF($D166="","",IF(ISNA(SUMIF('7'!$B:$B,$D166,'7'!$L:$L)),0,SUMIF('7'!$B:$B,$D166,'7'!$L:$L)))))</f>
        <v/>
      </c>
      <c r="M166" s="34" t="str">
        <f>IF($D166="","",(IF($C166="","",IF(ISNA(SUMIF('8'!$CA:$CA,$C166,'8'!$CB:$CB)),0,SUMIF('8'!$CA:$CA,$C166,'8'!$CB:$CB)))-IF($D166="","",IF(ISNA(SUMIF('8'!$B:$B,$D166,'8'!$L:$L)),0,SUMIF('8'!$B:$B,$D166,'8'!$L:$L)))))</f>
        <v/>
      </c>
      <c r="N166" s="34" t="str">
        <f>IF($D166="","",(IF($C166="","",IF(ISNA(SUMIF('9'!$CA:$CA,$C166,'9'!$CB:$CB)),0,SUMIF('9'!$CA:$CA,$C166,'9'!$CB:$CB)))-IF($D166="","",IF(ISNA(SUMIF('9'!$B:$B,$D166,'9'!$L:$L)),0,SUMIF('9'!$B:$B,$D166,'9'!$L:$L)))))</f>
        <v/>
      </c>
      <c r="O166" s="34" t="str">
        <f>IF($D166="","",(IF($C166="","",IF(ISNA(SUMIF('10'!$CA:$CA,$C166,'10'!$CB:$CB)),0,SUMIF('10'!$CA:$CA,$C166,'10'!$CB:$CB)))-IF($D166="","",IF(ISNA(SUMIF('10'!$B:$B,$D166,'10'!$L:$L)),0,SUMIF('10'!$B:$B,$D166,'10'!$L:$L)))))</f>
        <v/>
      </c>
      <c r="P166" s="34" t="str">
        <f>IF($D166="","",(IF($C166="","",IF(ISNA(SUMIF('11'!$CA:$CA,$C166,'11'!$CB:$CB)),0,SUMIF('11'!$CA:$CA,$C166,'11'!$CB:$CB)))-IF($D166="","",IF(ISNA(SUMIF('11'!$B:$B,$D166,'11'!$L:$L)),0,SUMIF('11'!$B:$B,$D166,'11'!$L:$L)))))</f>
        <v/>
      </c>
      <c r="Q166" s="34" t="str">
        <f>IF($D166="","",(IF($C166="","",IF(ISNA(SUMIF('12'!$CA:$CA,$C166,'12'!$CB:$CB)),0,SUMIF('12'!$CA:$CA,$C166,'12'!$CB:$CB)))-IF($D166="","",IF(ISNA(SUMIF('12'!$B:$B,$D166,'12'!$L:$L)),0,SUMIF('12'!$B:$B,$D166,'12'!$L:$L)))))</f>
        <v/>
      </c>
      <c r="R166" s="34" t="str">
        <f>IF($D166="","",(IF($C166="","",IF(ISNA(SUMIF('13'!$CA:$CA,$C166,'13'!$CB:$CB)),0,SUMIF('13'!$CA:$CA,$C166,'13'!$CB:$CB)))-IF($D166="","",IF(ISNA(SUMIF('13'!$B:$B,$D166,'13'!$L:$L)),0,SUMIF('13'!$B:$B,$D166,'13'!$L:$L)))))</f>
        <v/>
      </c>
      <c r="S166" s="34" t="str">
        <f>IF($D166="","",(IF($C166="","",IF(ISNA(SUMIF('14'!$CA:$CA,$C166,'14'!$CB:$CB)),0,SUMIF('14'!$CA:$CA,$C166,'14'!$CB:$CB)))-IF($D166="","",IF(ISNA(SUMIF('14'!$B:$B,$D166,'14'!$L:$L)),0,SUMIF('14'!$B:$B,$D166,'14'!$L:$L)))))</f>
        <v/>
      </c>
      <c r="T166" s="34" t="str">
        <f>IF($D166="","",(IF($C166="","",IF(ISNA(SUMIF('15'!$CA:$CA,$C166,'15'!$CB:$CB)),0,SUMIF('15'!$CA:$CA,$C166,'15'!$CB:$CB)))-IF($D166="","",IF(ISNA(SUMIF('15'!$B:$B,$D166,'15'!$L:$L)),0,SUMIF('15'!$B:$B,$D166,'15'!$L:$L)))))</f>
        <v/>
      </c>
      <c r="U166" s="34" t="str">
        <f>IF($D166="","",(IF($C166="","",IF(ISNA(SUMIF('16'!$CA:$CA,$C166,'16'!$CB:$CB)),0,SUMIF('16'!$CA:$CA,$C166,'16'!$CB:$CB)))-IF($D166="","",IF(ISNA(SUMIF('16'!$B:$B,$D166,'16'!$L:$L)),0,SUMIF('16'!$B:$B,$D166,'16'!$L:$L)))))</f>
        <v/>
      </c>
      <c r="V166" s="34" t="str">
        <f>IF($D166="","",(IF($C166="","",IF(ISNA(SUMIF('17'!$CA:$CA,$C166,'17'!$CB:$CB)),0,SUMIF('17'!$CA:$CA,$C166,'17'!$CB:$CB)))-IF($D166="","",IF(ISNA(SUMIF('17'!$B:$B,$D166,'17'!$L:$L)),0,SUMIF('17'!$B:$B,$D166,'17'!$L:$L)))))</f>
        <v/>
      </c>
      <c r="W166" s="34" t="str">
        <f>IF($D166="","",(IF($C166="","",IF(ISNA(SUMIF('18'!$CA:$CA,$C166,'18'!$CB:$CB)),0,SUMIF('18'!$CA:$CA,$C166,'18'!$CB:$CB)))-IF($D166="","",IF(ISNA(SUMIF('18'!$B:$B,$D166,'18'!$L:$L)),0,SUMIF('18'!$B:$B,$D166,'18'!$L:$L)))))</f>
        <v/>
      </c>
      <c r="X166" s="34" t="str">
        <f>IF($D166="","",(IF($C166="","",IF(ISNA(SUMIF('19'!$CA:$CA,$C166,'19'!$CB:$CB)),0,SUMIF('19'!$CA:$CA,$C166,'19'!$CB:$CB)))-IF($D166="","",IF(ISNA(SUMIF('19'!$B:$B,$D166,'19'!$L:$L)),0,SUMIF('19'!$B:$B,$D166,'19'!$L:$L)))))</f>
        <v/>
      </c>
      <c r="Y166" s="34" t="str">
        <f>IF($D166="","",(IF($C166="","",IF(ISNA(SUMIF('20'!$CA:$CA,$C166,'20'!$CB:$CB)),0,SUMIF('20'!$CA:$CA,$C166,'20'!$CB:$CB)))-IF($D166="","",IF(ISNA(SUMIF('20'!$B:$B,$D166,'20'!$L:$L)),0,SUMIF('20'!$B:$B,$D166,'20'!$L:$L)))))</f>
        <v/>
      </c>
      <c r="Z166" s="34" t="str">
        <f>IF($D166="","",(IF($C166="","",IF(ISNA(SUMIF('21'!$CA:$CA,$C166,'21'!$CB:$CB)),0,SUMIF('21'!$CA:$CA,$C166,'21'!$CB:$CB)))-IF($D166="","",IF(ISNA(SUMIF('21'!$B:$B,$D166,'21'!$L:$L)),0,SUMIF('21'!$B:$B,$D166,'21'!$L:$L)))))</f>
        <v/>
      </c>
      <c r="AA166" s="34" t="str">
        <f>IF($D166="","",(IF($C166="","",IF(ISNA(SUMIF('22'!$CA:$CA,$C166,'22'!$CB:$CB)),0,SUMIF('22'!$CA:$CA,$C166,'22'!$CB:$CB)))-IF($D166="","",IF(ISNA(SUMIF('22'!$B:$B,$D166,'22'!$L:$L)),0,SUMIF('22'!$B:$B,$D166,'22'!$L:$L)))))</f>
        <v/>
      </c>
      <c r="AB166" s="34" t="str">
        <f>IF($D166="","",(IF($C166="","",IF(ISNA(SUMIF('23'!$CA:$CA,$C166,'23'!$CB:$CB)),0,SUMIF('23'!$CA:$CA,$C166,'23'!$CB:$CB)))-IF($D166="","",IF(ISNA(SUMIF('23'!$B:$B,$D166,'23'!$L:$L)),0,SUMIF('23'!$B:$B,$D166,'23'!$L:$L)))))</f>
        <v/>
      </c>
      <c r="AC166" s="34" t="str">
        <f>IF($D166="","",(IF($C166="","",IF(ISNA(SUMIF('24'!$CA:$CA,$C166,'24'!$CB:$CB)),0,SUMIF('24'!$CA:$CA,$C166,'24'!$CB:$CB)))-IF($D166="","",IF(ISNA(SUMIF('24'!$B:$B,$D166,'24'!$L:$L)),0,SUMIF('24'!$B:$B,$D166,'24'!$L:$L)))))</f>
        <v/>
      </c>
      <c r="AD166" s="34" t="str">
        <f>IF($D166="","",(IF($C166="","",IF(ISNA(SUMIF('25'!$CA:$CA,$C166,'25'!$CB:$CB)),0,SUMIF('25'!$CA:$CA,$C166,'25'!$CB:$CB)))-IF($D166="","",IF(ISNA(SUMIF('25'!$B:$B,$D166,'25'!$L:$L)),0,SUMIF('25'!$B:$B,$D166,'25'!$L:$L)))))</f>
        <v/>
      </c>
      <c r="AE166" s="34" t="str">
        <f>IF($D166="","",(IF($C166="","",IF(ISNA(SUMIF('26'!$CA:$CA,$C166,'26'!$CB:$CB)),0,SUMIF('26'!$CA:$CA,$C166,'26'!$CB:$CB)))-IF($D166="","",IF(ISNA(SUMIF('26'!$B:$B,$D166,'26'!$L:$L)),0,SUMIF('26'!$B:$B,$D166,'26'!$L:$L)))))</f>
        <v/>
      </c>
      <c r="AF166" s="34" t="str">
        <f>IF($D166="","",(IF($C166="","",IF(ISNA(SUMIF('27'!$CA:$CA,$C166,'27'!$CB:$CB)),0,SUMIF('27'!$CA:$CA,$C166,'27'!$CB:$CB)))-IF($D166="","",IF(ISNA(SUMIF('27'!$B:$B,$D166,'27'!$L:$L)),0,SUMIF('27'!$B:$B,$D166,'27'!$L:$L)))))</f>
        <v/>
      </c>
      <c r="AG166" s="34" t="str">
        <f>IF($D166="","",(IF($C166="","",IF(ISNA(SUMIF('28'!$CA:$CA,$C166,'28'!$CB:$CB)),0,SUMIF('28'!$CA:$CA,$C166,'28'!$CB:$CB)))-IF($D166="","",IF(ISNA(SUMIF('28'!$B:$B,$D166,'28'!$L:$L)),0,SUMIF('28'!$B:$B,$D166,'28'!$L:$L)))))</f>
        <v/>
      </c>
      <c r="AH166" s="34" t="str">
        <f>IF($D166="","",(IF($C166="","",IF(ISNA(SUMIF('29'!$CA:$CA,$C166,'29'!$CB:$CB)),0,SUMIF('29'!$CA:$CA,$C166,'29'!$CB:$CB)))-IF($D166="","",IF(ISNA(SUMIF('29'!$B:$B,$D166,'29'!$L:$L)),0,SUMIF('29'!$B:$B,$D166,'29'!$L:$L)))))</f>
        <v/>
      </c>
      <c r="AI166" s="34" t="str">
        <f>IF($D166="","",(IF($C166="","",IF(ISNA(SUMIF('30'!$CA:$CA,$C166,'30'!$CB:$CB)),0,SUMIF('30'!$CA:$CA,$C166,'30'!$CB:$CB)))-IF($D166="","",IF(ISNA(SUMIF('30'!$B:$B,$D166,'30'!$L:$L)),0,SUMIF('30'!$B:$B,$D166,'30'!$L:$L)))))</f>
        <v/>
      </c>
      <c r="AJ166" s="34" t="str">
        <f>IF($D166="","",(IF($C166="","",IF(ISNA(SUMIF('31'!$CA:$CA,$C166,'31'!$CB:$CB)),0,SUMIF('31'!$CA:$CA,$C166,'31'!$CB:$CB)))-IF($D166="","",IF(ISNA(SUMIF('31'!$B:$B,$D166,'31'!$L:$L)),0,SUMIF('31'!$B:$B,$D166,'31'!$L:$L)))))</f>
        <v/>
      </c>
      <c r="AK166" s="35" t="str">
        <f t="shared" si="8"/>
        <v/>
      </c>
      <c r="AL166" s="31" t="str">
        <f t="shared" si="9"/>
        <v/>
      </c>
    </row>
    <row r="167" spans="1:38" ht="18" hidden="1" x14ac:dyDescent="0.25">
      <c r="A167" s="19">
        <v>55</v>
      </c>
      <c r="C167" s="39" t="str">
        <f>IF(D167="","",VLOOKUP('CUADRO GENERADO'!D167,'BASE DATOS CONDUCTORES'!B:C,2,FALSE))</f>
        <v/>
      </c>
      <c r="D167" s="28" t="str">
        <f>IFERROR(VLOOKUP(A167,'BASE DATOS CONDUCTORES'!$Y$4:$AB$403,4,FALSE),"")</f>
        <v/>
      </c>
      <c r="E167" s="34" t="str">
        <f>IF(ISNA(VLOOKUP(D167,SALDOS!C:D,2,FALSE)),"",VLOOKUP(D167,SALDOS!C:D,2,FALSE))</f>
        <v/>
      </c>
      <c r="F167" s="34" t="str">
        <f>IF($D167="","",(IF($C167="","",IF(ISNA(SUMIF('1'!$CA:$CA,$C167,'1'!$CB:$CB)),0,SUMIF('1'!$CA:$CA,$C167,'1'!$CB:$CB)))-IF($D167="","",IF(ISNA(SUMIF('1'!$B:$B,$D167,'1'!$L:$L)),0,SUMIF('1'!$B:$B,$D167,'1'!$L:$L)))))</f>
        <v/>
      </c>
      <c r="G167" s="34" t="str">
        <f>IF($D167="","",(IF($C167="","",IF(ISNA(SUMIF('2'!$CA:$CA,$C167,'2'!$CB:$CB)),0,SUMIF('2'!$CA:$CA,$C167,'2'!$CB:$CB)))-IF($D167="","",IF(ISNA(SUMIF('2'!$B:$B,$D167,'2'!$L:$L)),0,SUMIF('2'!$B:$B,$D167,'2'!$L:$L)))))</f>
        <v/>
      </c>
      <c r="H167" s="34" t="str">
        <f>IF($D167="","",(IF($C167="","",IF(ISNA(SUMIF('3'!$CA:$CA,$C167,'3'!$CB:$CB)),0,SUMIF('3'!$CA:$CA,$C167,'3'!$CB:$CB)))-IF($D167="","",IF(ISNA(SUMIF('3'!$B:$B,$D167,'3'!$L:$L)),0,SUMIF('3'!$B:$B,$D167,'3'!$L:$L)))))</f>
        <v/>
      </c>
      <c r="I167" s="34" t="str">
        <f>IF($D167="","",(IF($C167="","",IF(ISNA(SUMIF('4'!$CA:$CA,$C167,'4'!$CB:$CB)),0,SUMIF('4'!$CA:$CA,$C167,'4'!$CB:$CB)))-IF($D167="","",IF(ISNA(SUMIF('4'!$B:$B,$D167,'4'!$L:$L)),0,SUMIF('4'!$B:$B,$D167,'4'!$L:$L)))))</f>
        <v/>
      </c>
      <c r="J167" s="34" t="str">
        <f>IF($D167="","",(IF($C167="","",IF(ISNA(SUMIF('5'!$CA:$CA,$C167,'5'!$CB:$CB)),0,SUMIF('5'!$CA:$CA,$C167,'5'!$CB:$CB)))-IF($D167="","",IF(ISNA(SUMIF('5'!$B:$B,$D167,'5'!$L:$L)),0,SUMIF('5'!$B:$B,$D167,'5'!$L:$L)))))</f>
        <v/>
      </c>
      <c r="K167" s="34" t="str">
        <f>IF($D167="","",(IF($C167="","",IF(ISNA(SUMIF('6'!$CA:$CA,$C167,'6'!$CB:$CB)),0,SUMIF('6'!$CA:$CA,$C167,'6'!$CB:$CB)))-IF($D167="","",IF(ISNA(SUMIF('6'!$B:$B,$D167,'6'!$L:$L)),0,SUMIF('6'!$B:$B,$D167,'6'!$L:$L)))))</f>
        <v/>
      </c>
      <c r="L167" s="34" t="str">
        <f>IF($D167="","",(IF($C167="","",IF(ISNA(SUMIF('7'!$CA:$CA,$C167,'7'!$CB:$CB)),0,SUMIF('7'!$CA:$CA,$C167,'7'!$CB:$CB)))-IF($D167="","",IF(ISNA(SUMIF('7'!$B:$B,$D167,'7'!$L:$L)),0,SUMIF('7'!$B:$B,$D167,'7'!$L:$L)))))</f>
        <v/>
      </c>
      <c r="M167" s="34" t="str">
        <f>IF($D167="","",(IF($C167="","",IF(ISNA(SUMIF('8'!$CA:$CA,$C167,'8'!$CB:$CB)),0,SUMIF('8'!$CA:$CA,$C167,'8'!$CB:$CB)))-IF($D167="","",IF(ISNA(SUMIF('8'!$B:$B,$D167,'8'!$L:$L)),0,SUMIF('8'!$B:$B,$D167,'8'!$L:$L)))))</f>
        <v/>
      </c>
      <c r="N167" s="34" t="str">
        <f>IF($D167="","",(IF($C167="","",IF(ISNA(SUMIF('9'!$CA:$CA,$C167,'9'!$CB:$CB)),0,SUMIF('9'!$CA:$CA,$C167,'9'!$CB:$CB)))-IF($D167="","",IF(ISNA(SUMIF('9'!$B:$B,$D167,'9'!$L:$L)),0,SUMIF('9'!$B:$B,$D167,'9'!$L:$L)))))</f>
        <v/>
      </c>
      <c r="O167" s="34" t="str">
        <f>IF($D167="","",(IF($C167="","",IF(ISNA(SUMIF('10'!$CA:$CA,$C167,'10'!$CB:$CB)),0,SUMIF('10'!$CA:$CA,$C167,'10'!$CB:$CB)))-IF($D167="","",IF(ISNA(SUMIF('10'!$B:$B,$D167,'10'!$L:$L)),0,SUMIF('10'!$B:$B,$D167,'10'!$L:$L)))))</f>
        <v/>
      </c>
      <c r="P167" s="34" t="str">
        <f>IF($D167="","",(IF($C167="","",IF(ISNA(SUMIF('11'!$CA:$CA,$C167,'11'!$CB:$CB)),0,SUMIF('11'!$CA:$CA,$C167,'11'!$CB:$CB)))-IF($D167="","",IF(ISNA(SUMIF('11'!$B:$B,$D167,'11'!$L:$L)),0,SUMIF('11'!$B:$B,$D167,'11'!$L:$L)))))</f>
        <v/>
      </c>
      <c r="Q167" s="34" t="str">
        <f>IF($D167="","",(IF($C167="","",IF(ISNA(SUMIF('12'!$CA:$CA,$C167,'12'!$CB:$CB)),0,SUMIF('12'!$CA:$CA,$C167,'12'!$CB:$CB)))-IF($D167="","",IF(ISNA(SUMIF('12'!$B:$B,$D167,'12'!$L:$L)),0,SUMIF('12'!$B:$B,$D167,'12'!$L:$L)))))</f>
        <v/>
      </c>
      <c r="R167" s="34" t="str">
        <f>IF($D167="","",(IF($C167="","",IF(ISNA(SUMIF('13'!$CA:$CA,$C167,'13'!$CB:$CB)),0,SUMIF('13'!$CA:$CA,$C167,'13'!$CB:$CB)))-IF($D167="","",IF(ISNA(SUMIF('13'!$B:$B,$D167,'13'!$L:$L)),0,SUMIF('13'!$B:$B,$D167,'13'!$L:$L)))))</f>
        <v/>
      </c>
      <c r="S167" s="34" t="str">
        <f>IF($D167="","",(IF($C167="","",IF(ISNA(SUMIF('14'!$CA:$CA,$C167,'14'!$CB:$CB)),0,SUMIF('14'!$CA:$CA,$C167,'14'!$CB:$CB)))-IF($D167="","",IF(ISNA(SUMIF('14'!$B:$B,$D167,'14'!$L:$L)),0,SUMIF('14'!$B:$B,$D167,'14'!$L:$L)))))</f>
        <v/>
      </c>
      <c r="T167" s="34" t="str">
        <f>IF($D167="","",(IF($C167="","",IF(ISNA(SUMIF('15'!$CA:$CA,$C167,'15'!$CB:$CB)),0,SUMIF('15'!$CA:$CA,$C167,'15'!$CB:$CB)))-IF($D167="","",IF(ISNA(SUMIF('15'!$B:$B,$D167,'15'!$L:$L)),0,SUMIF('15'!$B:$B,$D167,'15'!$L:$L)))))</f>
        <v/>
      </c>
      <c r="U167" s="34" t="str">
        <f>IF($D167="","",(IF($C167="","",IF(ISNA(SUMIF('16'!$CA:$CA,$C167,'16'!$CB:$CB)),0,SUMIF('16'!$CA:$CA,$C167,'16'!$CB:$CB)))-IF($D167="","",IF(ISNA(SUMIF('16'!$B:$B,$D167,'16'!$L:$L)),0,SUMIF('16'!$B:$B,$D167,'16'!$L:$L)))))</f>
        <v/>
      </c>
      <c r="V167" s="34" t="str">
        <f>IF($D167="","",(IF($C167="","",IF(ISNA(SUMIF('17'!$CA:$CA,$C167,'17'!$CB:$CB)),0,SUMIF('17'!$CA:$CA,$C167,'17'!$CB:$CB)))-IF($D167="","",IF(ISNA(SUMIF('17'!$B:$B,$D167,'17'!$L:$L)),0,SUMIF('17'!$B:$B,$D167,'17'!$L:$L)))))</f>
        <v/>
      </c>
      <c r="W167" s="34" t="str">
        <f>IF($D167="","",(IF($C167="","",IF(ISNA(SUMIF('18'!$CA:$CA,$C167,'18'!$CB:$CB)),0,SUMIF('18'!$CA:$CA,$C167,'18'!$CB:$CB)))-IF($D167="","",IF(ISNA(SUMIF('18'!$B:$B,$D167,'18'!$L:$L)),0,SUMIF('18'!$B:$B,$D167,'18'!$L:$L)))))</f>
        <v/>
      </c>
      <c r="X167" s="34" t="str">
        <f>IF($D167="","",(IF($C167="","",IF(ISNA(SUMIF('19'!$CA:$CA,$C167,'19'!$CB:$CB)),0,SUMIF('19'!$CA:$CA,$C167,'19'!$CB:$CB)))-IF($D167="","",IF(ISNA(SUMIF('19'!$B:$B,$D167,'19'!$L:$L)),0,SUMIF('19'!$B:$B,$D167,'19'!$L:$L)))))</f>
        <v/>
      </c>
      <c r="Y167" s="34" t="str">
        <f>IF($D167="","",(IF($C167="","",IF(ISNA(SUMIF('20'!$CA:$CA,$C167,'20'!$CB:$CB)),0,SUMIF('20'!$CA:$CA,$C167,'20'!$CB:$CB)))-IF($D167="","",IF(ISNA(SUMIF('20'!$B:$B,$D167,'20'!$L:$L)),0,SUMIF('20'!$B:$B,$D167,'20'!$L:$L)))))</f>
        <v/>
      </c>
      <c r="Z167" s="34" t="str">
        <f>IF($D167="","",(IF($C167="","",IF(ISNA(SUMIF('21'!$CA:$CA,$C167,'21'!$CB:$CB)),0,SUMIF('21'!$CA:$CA,$C167,'21'!$CB:$CB)))-IF($D167="","",IF(ISNA(SUMIF('21'!$B:$B,$D167,'21'!$L:$L)),0,SUMIF('21'!$B:$B,$D167,'21'!$L:$L)))))</f>
        <v/>
      </c>
      <c r="AA167" s="34" t="str">
        <f>IF($D167="","",(IF($C167="","",IF(ISNA(SUMIF('22'!$CA:$CA,$C167,'22'!$CB:$CB)),0,SUMIF('22'!$CA:$CA,$C167,'22'!$CB:$CB)))-IF($D167="","",IF(ISNA(SUMIF('22'!$B:$B,$D167,'22'!$L:$L)),0,SUMIF('22'!$B:$B,$D167,'22'!$L:$L)))))</f>
        <v/>
      </c>
      <c r="AB167" s="34" t="str">
        <f>IF($D167="","",(IF($C167="","",IF(ISNA(SUMIF('23'!$CA:$CA,$C167,'23'!$CB:$CB)),0,SUMIF('23'!$CA:$CA,$C167,'23'!$CB:$CB)))-IF($D167="","",IF(ISNA(SUMIF('23'!$B:$B,$D167,'23'!$L:$L)),0,SUMIF('23'!$B:$B,$D167,'23'!$L:$L)))))</f>
        <v/>
      </c>
      <c r="AC167" s="34" t="str">
        <f>IF($D167="","",(IF($C167="","",IF(ISNA(SUMIF('24'!$CA:$CA,$C167,'24'!$CB:$CB)),0,SUMIF('24'!$CA:$CA,$C167,'24'!$CB:$CB)))-IF($D167="","",IF(ISNA(SUMIF('24'!$B:$B,$D167,'24'!$L:$L)),0,SUMIF('24'!$B:$B,$D167,'24'!$L:$L)))))</f>
        <v/>
      </c>
      <c r="AD167" s="34" t="str">
        <f>IF($D167="","",(IF($C167="","",IF(ISNA(SUMIF('25'!$CA:$CA,$C167,'25'!$CB:$CB)),0,SUMIF('25'!$CA:$CA,$C167,'25'!$CB:$CB)))-IF($D167="","",IF(ISNA(SUMIF('25'!$B:$B,$D167,'25'!$L:$L)),0,SUMIF('25'!$B:$B,$D167,'25'!$L:$L)))))</f>
        <v/>
      </c>
      <c r="AE167" s="34" t="str">
        <f>IF($D167="","",(IF($C167="","",IF(ISNA(SUMIF('26'!$CA:$CA,$C167,'26'!$CB:$CB)),0,SUMIF('26'!$CA:$CA,$C167,'26'!$CB:$CB)))-IF($D167="","",IF(ISNA(SUMIF('26'!$B:$B,$D167,'26'!$L:$L)),0,SUMIF('26'!$B:$B,$D167,'26'!$L:$L)))))</f>
        <v/>
      </c>
      <c r="AF167" s="34" t="str">
        <f>IF($D167="","",(IF($C167="","",IF(ISNA(SUMIF('27'!$CA:$CA,$C167,'27'!$CB:$CB)),0,SUMIF('27'!$CA:$CA,$C167,'27'!$CB:$CB)))-IF($D167="","",IF(ISNA(SUMIF('27'!$B:$B,$D167,'27'!$L:$L)),0,SUMIF('27'!$B:$B,$D167,'27'!$L:$L)))))</f>
        <v/>
      </c>
      <c r="AG167" s="34" t="str">
        <f>IF($D167="","",(IF($C167="","",IF(ISNA(SUMIF('28'!$CA:$CA,$C167,'28'!$CB:$CB)),0,SUMIF('28'!$CA:$CA,$C167,'28'!$CB:$CB)))-IF($D167="","",IF(ISNA(SUMIF('28'!$B:$B,$D167,'28'!$L:$L)),0,SUMIF('28'!$B:$B,$D167,'28'!$L:$L)))))</f>
        <v/>
      </c>
      <c r="AH167" s="34" t="str">
        <f>IF($D167="","",(IF($C167="","",IF(ISNA(SUMIF('29'!$CA:$CA,$C167,'29'!$CB:$CB)),0,SUMIF('29'!$CA:$CA,$C167,'29'!$CB:$CB)))-IF($D167="","",IF(ISNA(SUMIF('29'!$B:$B,$D167,'29'!$L:$L)),0,SUMIF('29'!$B:$B,$D167,'29'!$L:$L)))))</f>
        <v/>
      </c>
      <c r="AI167" s="34" t="str">
        <f>IF($D167="","",(IF($C167="","",IF(ISNA(SUMIF('30'!$CA:$CA,$C167,'30'!$CB:$CB)),0,SUMIF('30'!$CA:$CA,$C167,'30'!$CB:$CB)))-IF($D167="","",IF(ISNA(SUMIF('30'!$B:$B,$D167,'30'!$L:$L)),0,SUMIF('30'!$B:$B,$D167,'30'!$L:$L)))))</f>
        <v/>
      </c>
      <c r="AJ167" s="34" t="str">
        <f>IF($D167="","",(IF($C167="","",IF(ISNA(SUMIF('31'!$CA:$CA,$C167,'31'!$CB:$CB)),0,SUMIF('31'!$CA:$CA,$C167,'31'!$CB:$CB)))-IF($D167="","",IF(ISNA(SUMIF('31'!$B:$B,$D167,'31'!$L:$L)),0,SUMIF('31'!$B:$B,$D167,'31'!$L:$L)))))</f>
        <v/>
      </c>
      <c r="AK167" s="35" t="str">
        <f t="shared" si="8"/>
        <v/>
      </c>
      <c r="AL167" s="31" t="str">
        <f t="shared" si="9"/>
        <v/>
      </c>
    </row>
    <row r="168" spans="1:38" ht="18" hidden="1" x14ac:dyDescent="0.25">
      <c r="A168" s="19">
        <v>56</v>
      </c>
      <c r="C168" s="39" t="str">
        <f>IF(D168="","",VLOOKUP('CUADRO GENERADO'!D168,'BASE DATOS CONDUCTORES'!B:C,2,FALSE))</f>
        <v/>
      </c>
      <c r="D168" s="28" t="str">
        <f>IFERROR(VLOOKUP(A168,'BASE DATOS CONDUCTORES'!$Y$4:$AB$403,4,FALSE),"")</f>
        <v/>
      </c>
      <c r="E168" s="34" t="str">
        <f>IF(ISNA(VLOOKUP(D168,SALDOS!C:D,2,FALSE)),"",VLOOKUP(D168,SALDOS!C:D,2,FALSE))</f>
        <v/>
      </c>
      <c r="F168" s="34" t="str">
        <f>IF($D168="","",(IF($C168="","",IF(ISNA(SUMIF('1'!$CA:$CA,$C168,'1'!$CB:$CB)),0,SUMIF('1'!$CA:$CA,$C168,'1'!$CB:$CB)))-IF($D168="","",IF(ISNA(SUMIF('1'!$B:$B,$D168,'1'!$L:$L)),0,SUMIF('1'!$B:$B,$D168,'1'!$L:$L)))))</f>
        <v/>
      </c>
      <c r="G168" s="34" t="str">
        <f>IF($D168="","",(IF($C168="","",IF(ISNA(SUMIF('2'!$CA:$CA,$C168,'2'!$CB:$CB)),0,SUMIF('2'!$CA:$CA,$C168,'2'!$CB:$CB)))-IF($D168="","",IF(ISNA(SUMIF('2'!$B:$B,$D168,'2'!$L:$L)),0,SUMIF('2'!$B:$B,$D168,'2'!$L:$L)))))</f>
        <v/>
      </c>
      <c r="H168" s="34" t="str">
        <f>IF($D168="","",(IF($C168="","",IF(ISNA(SUMIF('3'!$CA:$CA,$C168,'3'!$CB:$CB)),0,SUMIF('3'!$CA:$CA,$C168,'3'!$CB:$CB)))-IF($D168="","",IF(ISNA(SUMIF('3'!$B:$B,$D168,'3'!$L:$L)),0,SUMIF('3'!$B:$B,$D168,'3'!$L:$L)))))</f>
        <v/>
      </c>
      <c r="I168" s="34" t="str">
        <f>IF($D168="","",(IF($C168="","",IF(ISNA(SUMIF('4'!$CA:$CA,$C168,'4'!$CB:$CB)),0,SUMIF('4'!$CA:$CA,$C168,'4'!$CB:$CB)))-IF($D168="","",IF(ISNA(SUMIF('4'!$B:$B,$D168,'4'!$L:$L)),0,SUMIF('4'!$B:$B,$D168,'4'!$L:$L)))))</f>
        <v/>
      </c>
      <c r="J168" s="34" t="str">
        <f>IF($D168="","",(IF($C168="","",IF(ISNA(SUMIF('5'!$CA:$CA,$C168,'5'!$CB:$CB)),0,SUMIF('5'!$CA:$CA,$C168,'5'!$CB:$CB)))-IF($D168="","",IF(ISNA(SUMIF('5'!$B:$B,$D168,'5'!$L:$L)),0,SUMIF('5'!$B:$B,$D168,'5'!$L:$L)))))</f>
        <v/>
      </c>
      <c r="K168" s="34" t="str">
        <f>IF($D168="","",(IF($C168="","",IF(ISNA(SUMIF('6'!$CA:$CA,$C168,'6'!$CB:$CB)),0,SUMIF('6'!$CA:$CA,$C168,'6'!$CB:$CB)))-IF($D168="","",IF(ISNA(SUMIF('6'!$B:$B,$D168,'6'!$L:$L)),0,SUMIF('6'!$B:$B,$D168,'6'!$L:$L)))))</f>
        <v/>
      </c>
      <c r="L168" s="34" t="str">
        <f>IF($D168="","",(IF($C168="","",IF(ISNA(SUMIF('7'!$CA:$CA,$C168,'7'!$CB:$CB)),0,SUMIF('7'!$CA:$CA,$C168,'7'!$CB:$CB)))-IF($D168="","",IF(ISNA(SUMIF('7'!$B:$B,$D168,'7'!$L:$L)),0,SUMIF('7'!$B:$B,$D168,'7'!$L:$L)))))</f>
        <v/>
      </c>
      <c r="M168" s="34" t="str">
        <f>IF($D168="","",(IF($C168="","",IF(ISNA(SUMIF('8'!$CA:$CA,$C168,'8'!$CB:$CB)),0,SUMIF('8'!$CA:$CA,$C168,'8'!$CB:$CB)))-IF($D168="","",IF(ISNA(SUMIF('8'!$B:$B,$D168,'8'!$L:$L)),0,SUMIF('8'!$B:$B,$D168,'8'!$L:$L)))))</f>
        <v/>
      </c>
      <c r="N168" s="34" t="str">
        <f>IF($D168="","",(IF($C168="","",IF(ISNA(SUMIF('9'!$CA:$CA,$C168,'9'!$CB:$CB)),0,SUMIF('9'!$CA:$CA,$C168,'9'!$CB:$CB)))-IF($D168="","",IF(ISNA(SUMIF('9'!$B:$B,$D168,'9'!$L:$L)),0,SUMIF('9'!$B:$B,$D168,'9'!$L:$L)))))</f>
        <v/>
      </c>
      <c r="O168" s="34" t="str">
        <f>IF($D168="","",(IF($C168="","",IF(ISNA(SUMIF('10'!$CA:$CA,$C168,'10'!$CB:$CB)),0,SUMIF('10'!$CA:$CA,$C168,'10'!$CB:$CB)))-IF($D168="","",IF(ISNA(SUMIF('10'!$B:$B,$D168,'10'!$L:$L)),0,SUMIF('10'!$B:$B,$D168,'10'!$L:$L)))))</f>
        <v/>
      </c>
      <c r="P168" s="34" t="str">
        <f>IF($D168="","",(IF($C168="","",IF(ISNA(SUMIF('11'!$CA:$CA,$C168,'11'!$CB:$CB)),0,SUMIF('11'!$CA:$CA,$C168,'11'!$CB:$CB)))-IF($D168="","",IF(ISNA(SUMIF('11'!$B:$B,$D168,'11'!$L:$L)),0,SUMIF('11'!$B:$B,$D168,'11'!$L:$L)))))</f>
        <v/>
      </c>
      <c r="Q168" s="34" t="str">
        <f>IF($D168="","",(IF($C168="","",IF(ISNA(SUMIF('12'!$CA:$CA,$C168,'12'!$CB:$CB)),0,SUMIF('12'!$CA:$CA,$C168,'12'!$CB:$CB)))-IF($D168="","",IF(ISNA(SUMIF('12'!$B:$B,$D168,'12'!$L:$L)),0,SUMIF('12'!$B:$B,$D168,'12'!$L:$L)))))</f>
        <v/>
      </c>
      <c r="R168" s="34" t="str">
        <f>IF($D168="","",(IF($C168="","",IF(ISNA(SUMIF('13'!$CA:$CA,$C168,'13'!$CB:$CB)),0,SUMIF('13'!$CA:$CA,$C168,'13'!$CB:$CB)))-IF($D168="","",IF(ISNA(SUMIF('13'!$B:$B,$D168,'13'!$L:$L)),0,SUMIF('13'!$B:$B,$D168,'13'!$L:$L)))))</f>
        <v/>
      </c>
      <c r="S168" s="34" t="str">
        <f>IF($D168="","",(IF($C168="","",IF(ISNA(SUMIF('14'!$CA:$CA,$C168,'14'!$CB:$CB)),0,SUMIF('14'!$CA:$CA,$C168,'14'!$CB:$CB)))-IF($D168="","",IF(ISNA(SUMIF('14'!$B:$B,$D168,'14'!$L:$L)),0,SUMIF('14'!$B:$B,$D168,'14'!$L:$L)))))</f>
        <v/>
      </c>
      <c r="T168" s="34" t="str">
        <f>IF($D168="","",(IF($C168="","",IF(ISNA(SUMIF('15'!$CA:$CA,$C168,'15'!$CB:$CB)),0,SUMIF('15'!$CA:$CA,$C168,'15'!$CB:$CB)))-IF($D168="","",IF(ISNA(SUMIF('15'!$B:$B,$D168,'15'!$L:$L)),0,SUMIF('15'!$B:$B,$D168,'15'!$L:$L)))))</f>
        <v/>
      </c>
      <c r="U168" s="34" t="str">
        <f>IF($D168="","",(IF($C168="","",IF(ISNA(SUMIF('16'!$CA:$CA,$C168,'16'!$CB:$CB)),0,SUMIF('16'!$CA:$CA,$C168,'16'!$CB:$CB)))-IF($D168="","",IF(ISNA(SUMIF('16'!$B:$B,$D168,'16'!$L:$L)),0,SUMIF('16'!$B:$B,$D168,'16'!$L:$L)))))</f>
        <v/>
      </c>
      <c r="V168" s="34" t="str">
        <f>IF($D168="","",(IF($C168="","",IF(ISNA(SUMIF('17'!$CA:$CA,$C168,'17'!$CB:$CB)),0,SUMIF('17'!$CA:$CA,$C168,'17'!$CB:$CB)))-IF($D168="","",IF(ISNA(SUMIF('17'!$B:$B,$D168,'17'!$L:$L)),0,SUMIF('17'!$B:$B,$D168,'17'!$L:$L)))))</f>
        <v/>
      </c>
      <c r="W168" s="34" t="str">
        <f>IF($D168="","",(IF($C168="","",IF(ISNA(SUMIF('18'!$CA:$CA,$C168,'18'!$CB:$CB)),0,SUMIF('18'!$CA:$CA,$C168,'18'!$CB:$CB)))-IF($D168="","",IF(ISNA(SUMIF('18'!$B:$B,$D168,'18'!$L:$L)),0,SUMIF('18'!$B:$B,$D168,'18'!$L:$L)))))</f>
        <v/>
      </c>
      <c r="X168" s="34" t="str">
        <f>IF($D168="","",(IF($C168="","",IF(ISNA(SUMIF('19'!$CA:$CA,$C168,'19'!$CB:$CB)),0,SUMIF('19'!$CA:$CA,$C168,'19'!$CB:$CB)))-IF($D168="","",IF(ISNA(SUMIF('19'!$B:$B,$D168,'19'!$L:$L)),0,SUMIF('19'!$B:$B,$D168,'19'!$L:$L)))))</f>
        <v/>
      </c>
      <c r="Y168" s="34" t="str">
        <f>IF($D168="","",(IF($C168="","",IF(ISNA(SUMIF('20'!$CA:$CA,$C168,'20'!$CB:$CB)),0,SUMIF('20'!$CA:$CA,$C168,'20'!$CB:$CB)))-IF($D168="","",IF(ISNA(SUMIF('20'!$B:$B,$D168,'20'!$L:$L)),0,SUMIF('20'!$B:$B,$D168,'20'!$L:$L)))))</f>
        <v/>
      </c>
      <c r="Z168" s="34" t="str">
        <f>IF($D168="","",(IF($C168="","",IF(ISNA(SUMIF('21'!$CA:$CA,$C168,'21'!$CB:$CB)),0,SUMIF('21'!$CA:$CA,$C168,'21'!$CB:$CB)))-IF($D168="","",IF(ISNA(SUMIF('21'!$B:$B,$D168,'21'!$L:$L)),0,SUMIF('21'!$B:$B,$D168,'21'!$L:$L)))))</f>
        <v/>
      </c>
      <c r="AA168" s="34" t="str">
        <f>IF($D168="","",(IF($C168="","",IF(ISNA(SUMIF('22'!$CA:$CA,$C168,'22'!$CB:$CB)),0,SUMIF('22'!$CA:$CA,$C168,'22'!$CB:$CB)))-IF($D168="","",IF(ISNA(SUMIF('22'!$B:$B,$D168,'22'!$L:$L)),0,SUMIF('22'!$B:$B,$D168,'22'!$L:$L)))))</f>
        <v/>
      </c>
      <c r="AB168" s="34" t="str">
        <f>IF($D168="","",(IF($C168="","",IF(ISNA(SUMIF('23'!$CA:$CA,$C168,'23'!$CB:$CB)),0,SUMIF('23'!$CA:$CA,$C168,'23'!$CB:$CB)))-IF($D168="","",IF(ISNA(SUMIF('23'!$B:$B,$D168,'23'!$L:$L)),0,SUMIF('23'!$B:$B,$D168,'23'!$L:$L)))))</f>
        <v/>
      </c>
      <c r="AC168" s="34" t="str">
        <f>IF($D168="","",(IF($C168="","",IF(ISNA(SUMIF('24'!$CA:$CA,$C168,'24'!$CB:$CB)),0,SUMIF('24'!$CA:$CA,$C168,'24'!$CB:$CB)))-IF($D168="","",IF(ISNA(SUMIF('24'!$B:$B,$D168,'24'!$L:$L)),0,SUMIF('24'!$B:$B,$D168,'24'!$L:$L)))))</f>
        <v/>
      </c>
      <c r="AD168" s="34" t="str">
        <f>IF($D168="","",(IF($C168="","",IF(ISNA(SUMIF('25'!$CA:$CA,$C168,'25'!$CB:$CB)),0,SUMIF('25'!$CA:$CA,$C168,'25'!$CB:$CB)))-IF($D168="","",IF(ISNA(SUMIF('25'!$B:$B,$D168,'25'!$L:$L)),0,SUMIF('25'!$B:$B,$D168,'25'!$L:$L)))))</f>
        <v/>
      </c>
      <c r="AE168" s="34" t="str">
        <f>IF($D168="","",(IF($C168="","",IF(ISNA(SUMIF('26'!$CA:$CA,$C168,'26'!$CB:$CB)),0,SUMIF('26'!$CA:$CA,$C168,'26'!$CB:$CB)))-IF($D168="","",IF(ISNA(SUMIF('26'!$B:$B,$D168,'26'!$L:$L)),0,SUMIF('26'!$B:$B,$D168,'26'!$L:$L)))))</f>
        <v/>
      </c>
      <c r="AF168" s="34" t="str">
        <f>IF($D168="","",(IF($C168="","",IF(ISNA(SUMIF('27'!$CA:$CA,$C168,'27'!$CB:$CB)),0,SUMIF('27'!$CA:$CA,$C168,'27'!$CB:$CB)))-IF($D168="","",IF(ISNA(SUMIF('27'!$B:$B,$D168,'27'!$L:$L)),0,SUMIF('27'!$B:$B,$D168,'27'!$L:$L)))))</f>
        <v/>
      </c>
      <c r="AG168" s="34" t="str">
        <f>IF($D168="","",(IF($C168="","",IF(ISNA(SUMIF('28'!$CA:$CA,$C168,'28'!$CB:$CB)),0,SUMIF('28'!$CA:$CA,$C168,'28'!$CB:$CB)))-IF($D168="","",IF(ISNA(SUMIF('28'!$B:$B,$D168,'28'!$L:$L)),0,SUMIF('28'!$B:$B,$D168,'28'!$L:$L)))))</f>
        <v/>
      </c>
      <c r="AH168" s="34" t="str">
        <f>IF($D168="","",(IF($C168="","",IF(ISNA(SUMIF('29'!$CA:$CA,$C168,'29'!$CB:$CB)),0,SUMIF('29'!$CA:$CA,$C168,'29'!$CB:$CB)))-IF($D168="","",IF(ISNA(SUMIF('29'!$B:$B,$D168,'29'!$L:$L)),0,SUMIF('29'!$B:$B,$D168,'29'!$L:$L)))))</f>
        <v/>
      </c>
      <c r="AI168" s="34" t="str">
        <f>IF($D168="","",(IF($C168="","",IF(ISNA(SUMIF('30'!$CA:$CA,$C168,'30'!$CB:$CB)),0,SUMIF('30'!$CA:$CA,$C168,'30'!$CB:$CB)))-IF($D168="","",IF(ISNA(SUMIF('30'!$B:$B,$D168,'30'!$L:$L)),0,SUMIF('30'!$B:$B,$D168,'30'!$L:$L)))))</f>
        <v/>
      </c>
      <c r="AJ168" s="34" t="str">
        <f>IF($D168="","",(IF($C168="","",IF(ISNA(SUMIF('31'!$CA:$CA,$C168,'31'!$CB:$CB)),0,SUMIF('31'!$CA:$CA,$C168,'31'!$CB:$CB)))-IF($D168="","",IF(ISNA(SUMIF('31'!$B:$B,$D168,'31'!$L:$L)),0,SUMIF('31'!$B:$B,$D168,'31'!$L:$L)))))</f>
        <v/>
      </c>
      <c r="AK168" s="35" t="str">
        <f t="shared" si="8"/>
        <v/>
      </c>
      <c r="AL168" s="31" t="str">
        <f t="shared" si="9"/>
        <v/>
      </c>
    </row>
    <row r="169" spans="1:38" ht="18" hidden="1" x14ac:dyDescent="0.25">
      <c r="A169" s="19">
        <v>57</v>
      </c>
      <c r="C169" s="39" t="str">
        <f>IF(D169="","",VLOOKUP('CUADRO GENERADO'!D169,'BASE DATOS CONDUCTORES'!B:C,2,FALSE))</f>
        <v/>
      </c>
      <c r="D169" s="28" t="str">
        <f>IFERROR(VLOOKUP(A169,'BASE DATOS CONDUCTORES'!$Y$4:$AB$403,4,FALSE),"")</f>
        <v/>
      </c>
      <c r="E169" s="34" t="str">
        <f>IF(ISNA(VLOOKUP(D169,SALDOS!C:D,2,FALSE)),"",VLOOKUP(D169,SALDOS!C:D,2,FALSE))</f>
        <v/>
      </c>
      <c r="F169" s="34" t="str">
        <f>IF($D169="","",(IF($C169="","",IF(ISNA(SUMIF('1'!$CA:$CA,$C169,'1'!$CB:$CB)),0,SUMIF('1'!$CA:$CA,$C169,'1'!$CB:$CB)))-IF($D169="","",IF(ISNA(SUMIF('1'!$B:$B,$D169,'1'!$L:$L)),0,SUMIF('1'!$B:$B,$D169,'1'!$L:$L)))))</f>
        <v/>
      </c>
      <c r="G169" s="34" t="str">
        <f>IF($D169="","",(IF($C169="","",IF(ISNA(SUMIF('2'!$CA:$CA,$C169,'2'!$CB:$CB)),0,SUMIF('2'!$CA:$CA,$C169,'2'!$CB:$CB)))-IF($D169="","",IF(ISNA(SUMIF('2'!$B:$B,$D169,'2'!$L:$L)),0,SUMIF('2'!$B:$B,$D169,'2'!$L:$L)))))</f>
        <v/>
      </c>
      <c r="H169" s="34" t="str">
        <f>IF($D169="","",(IF($C169="","",IF(ISNA(SUMIF('3'!$CA:$CA,$C169,'3'!$CB:$CB)),0,SUMIF('3'!$CA:$CA,$C169,'3'!$CB:$CB)))-IF($D169="","",IF(ISNA(SUMIF('3'!$B:$B,$D169,'3'!$L:$L)),0,SUMIF('3'!$B:$B,$D169,'3'!$L:$L)))))</f>
        <v/>
      </c>
      <c r="I169" s="34" t="str">
        <f>IF($D169="","",(IF($C169="","",IF(ISNA(SUMIF('4'!$CA:$CA,$C169,'4'!$CB:$CB)),0,SUMIF('4'!$CA:$CA,$C169,'4'!$CB:$CB)))-IF($D169="","",IF(ISNA(SUMIF('4'!$B:$B,$D169,'4'!$L:$L)),0,SUMIF('4'!$B:$B,$D169,'4'!$L:$L)))))</f>
        <v/>
      </c>
      <c r="J169" s="34" t="str">
        <f>IF($D169="","",(IF($C169="","",IF(ISNA(SUMIF('5'!$CA:$CA,$C169,'5'!$CB:$CB)),0,SUMIF('5'!$CA:$CA,$C169,'5'!$CB:$CB)))-IF($D169="","",IF(ISNA(SUMIF('5'!$B:$B,$D169,'5'!$L:$L)),0,SUMIF('5'!$B:$B,$D169,'5'!$L:$L)))))</f>
        <v/>
      </c>
      <c r="K169" s="34" t="str">
        <f>IF($D169="","",(IF($C169="","",IF(ISNA(SUMIF('6'!$CA:$CA,$C169,'6'!$CB:$CB)),0,SUMIF('6'!$CA:$CA,$C169,'6'!$CB:$CB)))-IF($D169="","",IF(ISNA(SUMIF('6'!$B:$B,$D169,'6'!$L:$L)),0,SUMIF('6'!$B:$B,$D169,'6'!$L:$L)))))</f>
        <v/>
      </c>
      <c r="L169" s="34" t="str">
        <f>IF($D169="","",(IF($C169="","",IF(ISNA(SUMIF('7'!$CA:$CA,$C169,'7'!$CB:$CB)),0,SUMIF('7'!$CA:$CA,$C169,'7'!$CB:$CB)))-IF($D169="","",IF(ISNA(SUMIF('7'!$B:$B,$D169,'7'!$L:$L)),0,SUMIF('7'!$B:$B,$D169,'7'!$L:$L)))))</f>
        <v/>
      </c>
      <c r="M169" s="34" t="str">
        <f>IF($D169="","",(IF($C169="","",IF(ISNA(SUMIF('8'!$CA:$CA,$C169,'8'!$CB:$CB)),0,SUMIF('8'!$CA:$CA,$C169,'8'!$CB:$CB)))-IF($D169="","",IF(ISNA(SUMIF('8'!$B:$B,$D169,'8'!$L:$L)),0,SUMIF('8'!$B:$B,$D169,'8'!$L:$L)))))</f>
        <v/>
      </c>
      <c r="N169" s="34" t="str">
        <f>IF($D169="","",(IF($C169="","",IF(ISNA(SUMIF('9'!$CA:$CA,$C169,'9'!$CB:$CB)),0,SUMIF('9'!$CA:$CA,$C169,'9'!$CB:$CB)))-IF($D169="","",IF(ISNA(SUMIF('9'!$B:$B,$D169,'9'!$L:$L)),0,SUMIF('9'!$B:$B,$D169,'9'!$L:$L)))))</f>
        <v/>
      </c>
      <c r="O169" s="34" t="str">
        <f>IF($D169="","",(IF($C169="","",IF(ISNA(SUMIF('10'!$CA:$CA,$C169,'10'!$CB:$CB)),0,SUMIF('10'!$CA:$CA,$C169,'10'!$CB:$CB)))-IF($D169="","",IF(ISNA(SUMIF('10'!$B:$B,$D169,'10'!$L:$L)),0,SUMIF('10'!$B:$B,$D169,'10'!$L:$L)))))</f>
        <v/>
      </c>
      <c r="P169" s="34" t="str">
        <f>IF($D169="","",(IF($C169="","",IF(ISNA(SUMIF('11'!$CA:$CA,$C169,'11'!$CB:$CB)),0,SUMIF('11'!$CA:$CA,$C169,'11'!$CB:$CB)))-IF($D169="","",IF(ISNA(SUMIF('11'!$B:$B,$D169,'11'!$L:$L)),0,SUMIF('11'!$B:$B,$D169,'11'!$L:$L)))))</f>
        <v/>
      </c>
      <c r="Q169" s="34" t="str">
        <f>IF($D169="","",(IF($C169="","",IF(ISNA(SUMIF('12'!$CA:$CA,$C169,'12'!$CB:$CB)),0,SUMIF('12'!$CA:$CA,$C169,'12'!$CB:$CB)))-IF($D169="","",IF(ISNA(SUMIF('12'!$B:$B,$D169,'12'!$L:$L)),0,SUMIF('12'!$B:$B,$D169,'12'!$L:$L)))))</f>
        <v/>
      </c>
      <c r="R169" s="34" t="str">
        <f>IF($D169="","",(IF($C169="","",IF(ISNA(SUMIF('13'!$CA:$CA,$C169,'13'!$CB:$CB)),0,SUMIF('13'!$CA:$CA,$C169,'13'!$CB:$CB)))-IF($D169="","",IF(ISNA(SUMIF('13'!$B:$B,$D169,'13'!$L:$L)),0,SUMIF('13'!$B:$B,$D169,'13'!$L:$L)))))</f>
        <v/>
      </c>
      <c r="S169" s="34" t="str">
        <f>IF($D169="","",(IF($C169="","",IF(ISNA(SUMIF('14'!$CA:$CA,$C169,'14'!$CB:$CB)),0,SUMIF('14'!$CA:$CA,$C169,'14'!$CB:$CB)))-IF($D169="","",IF(ISNA(SUMIF('14'!$B:$B,$D169,'14'!$L:$L)),0,SUMIF('14'!$B:$B,$D169,'14'!$L:$L)))))</f>
        <v/>
      </c>
      <c r="T169" s="34" t="str">
        <f>IF($D169="","",(IF($C169="","",IF(ISNA(SUMIF('15'!$CA:$CA,$C169,'15'!$CB:$CB)),0,SUMIF('15'!$CA:$CA,$C169,'15'!$CB:$CB)))-IF($D169="","",IF(ISNA(SUMIF('15'!$B:$B,$D169,'15'!$L:$L)),0,SUMIF('15'!$B:$B,$D169,'15'!$L:$L)))))</f>
        <v/>
      </c>
      <c r="U169" s="34" t="str">
        <f>IF($D169="","",(IF($C169="","",IF(ISNA(SUMIF('16'!$CA:$CA,$C169,'16'!$CB:$CB)),0,SUMIF('16'!$CA:$CA,$C169,'16'!$CB:$CB)))-IF($D169="","",IF(ISNA(SUMIF('16'!$B:$B,$D169,'16'!$L:$L)),0,SUMIF('16'!$B:$B,$D169,'16'!$L:$L)))))</f>
        <v/>
      </c>
      <c r="V169" s="34" t="str">
        <f>IF($D169="","",(IF($C169="","",IF(ISNA(SUMIF('17'!$CA:$CA,$C169,'17'!$CB:$CB)),0,SUMIF('17'!$CA:$CA,$C169,'17'!$CB:$CB)))-IF($D169="","",IF(ISNA(SUMIF('17'!$B:$B,$D169,'17'!$L:$L)),0,SUMIF('17'!$B:$B,$D169,'17'!$L:$L)))))</f>
        <v/>
      </c>
      <c r="W169" s="34" t="str">
        <f>IF($D169="","",(IF($C169="","",IF(ISNA(SUMIF('18'!$CA:$CA,$C169,'18'!$CB:$CB)),0,SUMIF('18'!$CA:$CA,$C169,'18'!$CB:$CB)))-IF($D169="","",IF(ISNA(SUMIF('18'!$B:$B,$D169,'18'!$L:$L)),0,SUMIF('18'!$B:$B,$D169,'18'!$L:$L)))))</f>
        <v/>
      </c>
      <c r="X169" s="34" t="str">
        <f>IF($D169="","",(IF($C169="","",IF(ISNA(SUMIF('19'!$CA:$CA,$C169,'19'!$CB:$CB)),0,SUMIF('19'!$CA:$CA,$C169,'19'!$CB:$CB)))-IF($D169="","",IF(ISNA(SUMIF('19'!$B:$B,$D169,'19'!$L:$L)),0,SUMIF('19'!$B:$B,$D169,'19'!$L:$L)))))</f>
        <v/>
      </c>
      <c r="Y169" s="34" t="str">
        <f>IF($D169="","",(IF($C169="","",IF(ISNA(SUMIF('20'!$CA:$CA,$C169,'20'!$CB:$CB)),0,SUMIF('20'!$CA:$CA,$C169,'20'!$CB:$CB)))-IF($D169="","",IF(ISNA(SUMIF('20'!$B:$B,$D169,'20'!$L:$L)),0,SUMIF('20'!$B:$B,$D169,'20'!$L:$L)))))</f>
        <v/>
      </c>
      <c r="Z169" s="34" t="str">
        <f>IF($D169="","",(IF($C169="","",IF(ISNA(SUMIF('21'!$CA:$CA,$C169,'21'!$CB:$CB)),0,SUMIF('21'!$CA:$CA,$C169,'21'!$CB:$CB)))-IF($D169="","",IF(ISNA(SUMIF('21'!$B:$B,$D169,'21'!$L:$L)),0,SUMIF('21'!$B:$B,$D169,'21'!$L:$L)))))</f>
        <v/>
      </c>
      <c r="AA169" s="34" t="str">
        <f>IF($D169="","",(IF($C169="","",IF(ISNA(SUMIF('22'!$CA:$CA,$C169,'22'!$CB:$CB)),0,SUMIF('22'!$CA:$CA,$C169,'22'!$CB:$CB)))-IF($D169="","",IF(ISNA(SUMIF('22'!$B:$B,$D169,'22'!$L:$L)),0,SUMIF('22'!$B:$B,$D169,'22'!$L:$L)))))</f>
        <v/>
      </c>
      <c r="AB169" s="34" t="str">
        <f>IF($D169="","",(IF($C169="","",IF(ISNA(SUMIF('23'!$CA:$CA,$C169,'23'!$CB:$CB)),0,SUMIF('23'!$CA:$CA,$C169,'23'!$CB:$CB)))-IF($D169="","",IF(ISNA(SUMIF('23'!$B:$B,$D169,'23'!$L:$L)),0,SUMIF('23'!$B:$B,$D169,'23'!$L:$L)))))</f>
        <v/>
      </c>
      <c r="AC169" s="34" t="str">
        <f>IF($D169="","",(IF($C169="","",IF(ISNA(SUMIF('24'!$CA:$CA,$C169,'24'!$CB:$CB)),0,SUMIF('24'!$CA:$CA,$C169,'24'!$CB:$CB)))-IF($D169="","",IF(ISNA(SUMIF('24'!$B:$B,$D169,'24'!$L:$L)),0,SUMIF('24'!$B:$B,$D169,'24'!$L:$L)))))</f>
        <v/>
      </c>
      <c r="AD169" s="34" t="str">
        <f>IF($D169="","",(IF($C169="","",IF(ISNA(SUMIF('25'!$CA:$CA,$C169,'25'!$CB:$CB)),0,SUMIF('25'!$CA:$CA,$C169,'25'!$CB:$CB)))-IF($D169="","",IF(ISNA(SUMIF('25'!$B:$B,$D169,'25'!$L:$L)),0,SUMIF('25'!$B:$B,$D169,'25'!$L:$L)))))</f>
        <v/>
      </c>
      <c r="AE169" s="34" t="str">
        <f>IF($D169="","",(IF($C169="","",IF(ISNA(SUMIF('26'!$CA:$CA,$C169,'26'!$CB:$CB)),0,SUMIF('26'!$CA:$CA,$C169,'26'!$CB:$CB)))-IF($D169="","",IF(ISNA(SUMIF('26'!$B:$B,$D169,'26'!$L:$L)),0,SUMIF('26'!$B:$B,$D169,'26'!$L:$L)))))</f>
        <v/>
      </c>
      <c r="AF169" s="34" t="str">
        <f>IF($D169="","",(IF($C169="","",IF(ISNA(SUMIF('27'!$CA:$CA,$C169,'27'!$CB:$CB)),0,SUMIF('27'!$CA:$CA,$C169,'27'!$CB:$CB)))-IF($D169="","",IF(ISNA(SUMIF('27'!$B:$B,$D169,'27'!$L:$L)),0,SUMIF('27'!$B:$B,$D169,'27'!$L:$L)))))</f>
        <v/>
      </c>
      <c r="AG169" s="34" t="str">
        <f>IF($D169="","",(IF($C169="","",IF(ISNA(SUMIF('28'!$CA:$CA,$C169,'28'!$CB:$CB)),0,SUMIF('28'!$CA:$CA,$C169,'28'!$CB:$CB)))-IF($D169="","",IF(ISNA(SUMIF('28'!$B:$B,$D169,'28'!$L:$L)),0,SUMIF('28'!$B:$B,$D169,'28'!$L:$L)))))</f>
        <v/>
      </c>
      <c r="AH169" s="34" t="str">
        <f>IF($D169="","",(IF($C169="","",IF(ISNA(SUMIF('29'!$CA:$CA,$C169,'29'!$CB:$CB)),0,SUMIF('29'!$CA:$CA,$C169,'29'!$CB:$CB)))-IF($D169="","",IF(ISNA(SUMIF('29'!$B:$B,$D169,'29'!$L:$L)),0,SUMIF('29'!$B:$B,$D169,'29'!$L:$L)))))</f>
        <v/>
      </c>
      <c r="AI169" s="34" t="str">
        <f>IF($D169="","",(IF($C169="","",IF(ISNA(SUMIF('30'!$CA:$CA,$C169,'30'!$CB:$CB)),0,SUMIF('30'!$CA:$CA,$C169,'30'!$CB:$CB)))-IF($D169="","",IF(ISNA(SUMIF('30'!$B:$B,$D169,'30'!$L:$L)),0,SUMIF('30'!$B:$B,$D169,'30'!$L:$L)))))</f>
        <v/>
      </c>
      <c r="AJ169" s="34" t="str">
        <f>IF($D169="","",(IF($C169="","",IF(ISNA(SUMIF('31'!$CA:$CA,$C169,'31'!$CB:$CB)),0,SUMIF('31'!$CA:$CA,$C169,'31'!$CB:$CB)))-IF($D169="","",IF(ISNA(SUMIF('31'!$B:$B,$D169,'31'!$L:$L)),0,SUMIF('31'!$B:$B,$D169,'31'!$L:$L)))))</f>
        <v/>
      </c>
      <c r="AK169" s="35" t="str">
        <f t="shared" si="8"/>
        <v/>
      </c>
      <c r="AL169" s="31" t="str">
        <f t="shared" si="9"/>
        <v/>
      </c>
    </row>
    <row r="170" spans="1:38" ht="18" hidden="1" x14ac:dyDescent="0.25">
      <c r="A170" s="19">
        <v>58</v>
      </c>
      <c r="C170" s="39" t="str">
        <f>IF(D170="","",VLOOKUP('CUADRO GENERADO'!D170,'BASE DATOS CONDUCTORES'!B:C,2,FALSE))</f>
        <v/>
      </c>
      <c r="D170" s="28" t="str">
        <f>IFERROR(VLOOKUP(A170,'BASE DATOS CONDUCTORES'!$Y$4:$AB$403,4,FALSE),"")</f>
        <v/>
      </c>
      <c r="E170" s="34" t="str">
        <f>IF(ISNA(VLOOKUP(D170,SALDOS!C:D,2,FALSE)),"",VLOOKUP(D170,SALDOS!C:D,2,FALSE))</f>
        <v/>
      </c>
      <c r="F170" s="34" t="str">
        <f>IF($D170="","",(IF($C170="","",IF(ISNA(SUMIF('1'!$CA:$CA,$C170,'1'!$CB:$CB)),0,SUMIF('1'!$CA:$CA,$C170,'1'!$CB:$CB)))-IF($D170="","",IF(ISNA(SUMIF('1'!$B:$B,$D170,'1'!$L:$L)),0,SUMIF('1'!$B:$B,$D170,'1'!$L:$L)))))</f>
        <v/>
      </c>
      <c r="G170" s="34" t="str">
        <f>IF($D170="","",(IF($C170="","",IF(ISNA(SUMIF('2'!$CA:$CA,$C170,'2'!$CB:$CB)),0,SUMIF('2'!$CA:$CA,$C170,'2'!$CB:$CB)))-IF($D170="","",IF(ISNA(SUMIF('2'!$B:$B,$D170,'2'!$L:$L)),0,SUMIF('2'!$B:$B,$D170,'2'!$L:$L)))))</f>
        <v/>
      </c>
      <c r="H170" s="34" t="str">
        <f>IF($D170="","",(IF($C170="","",IF(ISNA(SUMIF('3'!$CA:$CA,$C170,'3'!$CB:$CB)),0,SUMIF('3'!$CA:$CA,$C170,'3'!$CB:$CB)))-IF($D170="","",IF(ISNA(SUMIF('3'!$B:$B,$D170,'3'!$L:$L)),0,SUMIF('3'!$B:$B,$D170,'3'!$L:$L)))))</f>
        <v/>
      </c>
      <c r="I170" s="34" t="str">
        <f>IF($D170="","",(IF($C170="","",IF(ISNA(SUMIF('4'!$CA:$CA,$C170,'4'!$CB:$CB)),0,SUMIF('4'!$CA:$CA,$C170,'4'!$CB:$CB)))-IF($D170="","",IF(ISNA(SUMIF('4'!$B:$B,$D170,'4'!$L:$L)),0,SUMIF('4'!$B:$B,$D170,'4'!$L:$L)))))</f>
        <v/>
      </c>
      <c r="J170" s="34" t="str">
        <f>IF($D170="","",(IF($C170="","",IF(ISNA(SUMIF('5'!$CA:$CA,$C170,'5'!$CB:$CB)),0,SUMIF('5'!$CA:$CA,$C170,'5'!$CB:$CB)))-IF($D170="","",IF(ISNA(SUMIF('5'!$B:$B,$D170,'5'!$L:$L)),0,SUMIF('5'!$B:$B,$D170,'5'!$L:$L)))))</f>
        <v/>
      </c>
      <c r="K170" s="34" t="str">
        <f>IF($D170="","",(IF($C170="","",IF(ISNA(SUMIF('6'!$CA:$CA,$C170,'6'!$CB:$CB)),0,SUMIF('6'!$CA:$CA,$C170,'6'!$CB:$CB)))-IF($D170="","",IF(ISNA(SUMIF('6'!$B:$B,$D170,'6'!$L:$L)),0,SUMIF('6'!$B:$B,$D170,'6'!$L:$L)))))</f>
        <v/>
      </c>
      <c r="L170" s="34" t="str">
        <f>IF($D170="","",(IF($C170="","",IF(ISNA(SUMIF('7'!$CA:$CA,$C170,'7'!$CB:$CB)),0,SUMIF('7'!$CA:$CA,$C170,'7'!$CB:$CB)))-IF($D170="","",IF(ISNA(SUMIF('7'!$B:$B,$D170,'7'!$L:$L)),0,SUMIF('7'!$B:$B,$D170,'7'!$L:$L)))))</f>
        <v/>
      </c>
      <c r="M170" s="34" t="str">
        <f>IF($D170="","",(IF($C170="","",IF(ISNA(SUMIF('8'!$CA:$CA,$C170,'8'!$CB:$CB)),0,SUMIF('8'!$CA:$CA,$C170,'8'!$CB:$CB)))-IF($D170="","",IF(ISNA(SUMIF('8'!$B:$B,$D170,'8'!$L:$L)),0,SUMIF('8'!$B:$B,$D170,'8'!$L:$L)))))</f>
        <v/>
      </c>
      <c r="N170" s="34" t="str">
        <f>IF($D170="","",(IF($C170="","",IF(ISNA(SUMIF('9'!$CA:$CA,$C170,'9'!$CB:$CB)),0,SUMIF('9'!$CA:$CA,$C170,'9'!$CB:$CB)))-IF($D170="","",IF(ISNA(SUMIF('9'!$B:$B,$D170,'9'!$L:$L)),0,SUMIF('9'!$B:$B,$D170,'9'!$L:$L)))))</f>
        <v/>
      </c>
      <c r="O170" s="34" t="str">
        <f>IF($D170="","",(IF($C170="","",IF(ISNA(SUMIF('10'!$CA:$CA,$C170,'10'!$CB:$CB)),0,SUMIF('10'!$CA:$CA,$C170,'10'!$CB:$CB)))-IF($D170="","",IF(ISNA(SUMIF('10'!$B:$B,$D170,'10'!$L:$L)),0,SUMIF('10'!$B:$B,$D170,'10'!$L:$L)))))</f>
        <v/>
      </c>
      <c r="P170" s="34" t="str">
        <f>IF($D170="","",(IF($C170="","",IF(ISNA(SUMIF('11'!$CA:$CA,$C170,'11'!$CB:$CB)),0,SUMIF('11'!$CA:$CA,$C170,'11'!$CB:$CB)))-IF($D170="","",IF(ISNA(SUMIF('11'!$B:$B,$D170,'11'!$L:$L)),0,SUMIF('11'!$B:$B,$D170,'11'!$L:$L)))))</f>
        <v/>
      </c>
      <c r="Q170" s="34" t="str">
        <f>IF($D170="","",(IF($C170="","",IF(ISNA(SUMIF('12'!$CA:$CA,$C170,'12'!$CB:$CB)),0,SUMIF('12'!$CA:$CA,$C170,'12'!$CB:$CB)))-IF($D170="","",IF(ISNA(SUMIF('12'!$B:$B,$D170,'12'!$L:$L)),0,SUMIF('12'!$B:$B,$D170,'12'!$L:$L)))))</f>
        <v/>
      </c>
      <c r="R170" s="34" t="str">
        <f>IF($D170="","",(IF($C170="","",IF(ISNA(SUMIF('13'!$CA:$CA,$C170,'13'!$CB:$CB)),0,SUMIF('13'!$CA:$CA,$C170,'13'!$CB:$CB)))-IF($D170="","",IF(ISNA(SUMIF('13'!$B:$B,$D170,'13'!$L:$L)),0,SUMIF('13'!$B:$B,$D170,'13'!$L:$L)))))</f>
        <v/>
      </c>
      <c r="S170" s="34" t="str">
        <f>IF($D170="","",(IF($C170="","",IF(ISNA(SUMIF('14'!$CA:$CA,$C170,'14'!$CB:$CB)),0,SUMIF('14'!$CA:$CA,$C170,'14'!$CB:$CB)))-IF($D170="","",IF(ISNA(SUMIF('14'!$B:$B,$D170,'14'!$L:$L)),0,SUMIF('14'!$B:$B,$D170,'14'!$L:$L)))))</f>
        <v/>
      </c>
      <c r="T170" s="34" t="str">
        <f>IF($D170="","",(IF($C170="","",IF(ISNA(SUMIF('15'!$CA:$CA,$C170,'15'!$CB:$CB)),0,SUMIF('15'!$CA:$CA,$C170,'15'!$CB:$CB)))-IF($D170="","",IF(ISNA(SUMIF('15'!$B:$B,$D170,'15'!$L:$L)),0,SUMIF('15'!$B:$B,$D170,'15'!$L:$L)))))</f>
        <v/>
      </c>
      <c r="U170" s="34" t="str">
        <f>IF($D170="","",(IF($C170="","",IF(ISNA(SUMIF('16'!$CA:$CA,$C170,'16'!$CB:$CB)),0,SUMIF('16'!$CA:$CA,$C170,'16'!$CB:$CB)))-IF($D170="","",IF(ISNA(SUMIF('16'!$B:$B,$D170,'16'!$L:$L)),0,SUMIF('16'!$B:$B,$D170,'16'!$L:$L)))))</f>
        <v/>
      </c>
      <c r="V170" s="34" t="str">
        <f>IF($D170="","",(IF($C170="","",IF(ISNA(SUMIF('17'!$CA:$CA,$C170,'17'!$CB:$CB)),0,SUMIF('17'!$CA:$CA,$C170,'17'!$CB:$CB)))-IF($D170="","",IF(ISNA(SUMIF('17'!$B:$B,$D170,'17'!$L:$L)),0,SUMIF('17'!$B:$B,$D170,'17'!$L:$L)))))</f>
        <v/>
      </c>
      <c r="W170" s="34" t="str">
        <f>IF($D170="","",(IF($C170="","",IF(ISNA(SUMIF('18'!$CA:$CA,$C170,'18'!$CB:$CB)),0,SUMIF('18'!$CA:$CA,$C170,'18'!$CB:$CB)))-IF($D170="","",IF(ISNA(SUMIF('18'!$B:$B,$D170,'18'!$L:$L)),0,SUMIF('18'!$B:$B,$D170,'18'!$L:$L)))))</f>
        <v/>
      </c>
      <c r="X170" s="34" t="str">
        <f>IF($D170="","",(IF($C170="","",IF(ISNA(SUMIF('19'!$CA:$CA,$C170,'19'!$CB:$CB)),0,SUMIF('19'!$CA:$CA,$C170,'19'!$CB:$CB)))-IF($D170="","",IF(ISNA(SUMIF('19'!$B:$B,$D170,'19'!$L:$L)),0,SUMIF('19'!$B:$B,$D170,'19'!$L:$L)))))</f>
        <v/>
      </c>
      <c r="Y170" s="34" t="str">
        <f>IF($D170="","",(IF($C170="","",IF(ISNA(SUMIF('20'!$CA:$CA,$C170,'20'!$CB:$CB)),0,SUMIF('20'!$CA:$CA,$C170,'20'!$CB:$CB)))-IF($D170="","",IF(ISNA(SUMIF('20'!$B:$B,$D170,'20'!$L:$L)),0,SUMIF('20'!$B:$B,$D170,'20'!$L:$L)))))</f>
        <v/>
      </c>
      <c r="Z170" s="34" t="str">
        <f>IF($D170="","",(IF($C170="","",IF(ISNA(SUMIF('21'!$CA:$CA,$C170,'21'!$CB:$CB)),0,SUMIF('21'!$CA:$CA,$C170,'21'!$CB:$CB)))-IF($D170="","",IF(ISNA(SUMIF('21'!$B:$B,$D170,'21'!$L:$L)),0,SUMIF('21'!$B:$B,$D170,'21'!$L:$L)))))</f>
        <v/>
      </c>
      <c r="AA170" s="34" t="str">
        <f>IF($D170="","",(IF($C170="","",IF(ISNA(SUMIF('22'!$CA:$CA,$C170,'22'!$CB:$CB)),0,SUMIF('22'!$CA:$CA,$C170,'22'!$CB:$CB)))-IF($D170="","",IF(ISNA(SUMIF('22'!$B:$B,$D170,'22'!$L:$L)),0,SUMIF('22'!$B:$B,$D170,'22'!$L:$L)))))</f>
        <v/>
      </c>
      <c r="AB170" s="34" t="str">
        <f>IF($D170="","",(IF($C170="","",IF(ISNA(SUMIF('23'!$CA:$CA,$C170,'23'!$CB:$CB)),0,SUMIF('23'!$CA:$CA,$C170,'23'!$CB:$CB)))-IF($D170="","",IF(ISNA(SUMIF('23'!$B:$B,$D170,'23'!$L:$L)),0,SUMIF('23'!$B:$B,$D170,'23'!$L:$L)))))</f>
        <v/>
      </c>
      <c r="AC170" s="34" t="str">
        <f>IF($D170="","",(IF($C170="","",IF(ISNA(SUMIF('24'!$CA:$CA,$C170,'24'!$CB:$CB)),0,SUMIF('24'!$CA:$CA,$C170,'24'!$CB:$CB)))-IF($D170="","",IF(ISNA(SUMIF('24'!$B:$B,$D170,'24'!$L:$L)),0,SUMIF('24'!$B:$B,$D170,'24'!$L:$L)))))</f>
        <v/>
      </c>
      <c r="AD170" s="34" t="str">
        <f>IF($D170="","",(IF($C170="","",IF(ISNA(SUMIF('25'!$CA:$CA,$C170,'25'!$CB:$CB)),0,SUMIF('25'!$CA:$CA,$C170,'25'!$CB:$CB)))-IF($D170="","",IF(ISNA(SUMIF('25'!$B:$B,$D170,'25'!$L:$L)),0,SUMIF('25'!$B:$B,$D170,'25'!$L:$L)))))</f>
        <v/>
      </c>
      <c r="AE170" s="34" t="str">
        <f>IF($D170="","",(IF($C170="","",IF(ISNA(SUMIF('26'!$CA:$CA,$C170,'26'!$CB:$CB)),0,SUMIF('26'!$CA:$CA,$C170,'26'!$CB:$CB)))-IF($D170="","",IF(ISNA(SUMIF('26'!$B:$B,$D170,'26'!$L:$L)),0,SUMIF('26'!$B:$B,$D170,'26'!$L:$L)))))</f>
        <v/>
      </c>
      <c r="AF170" s="34" t="str">
        <f>IF($D170="","",(IF($C170="","",IF(ISNA(SUMIF('27'!$CA:$CA,$C170,'27'!$CB:$CB)),0,SUMIF('27'!$CA:$CA,$C170,'27'!$CB:$CB)))-IF($D170="","",IF(ISNA(SUMIF('27'!$B:$B,$D170,'27'!$L:$L)),0,SUMIF('27'!$B:$B,$D170,'27'!$L:$L)))))</f>
        <v/>
      </c>
      <c r="AG170" s="34" t="str">
        <f>IF($D170="","",(IF($C170="","",IF(ISNA(SUMIF('28'!$CA:$CA,$C170,'28'!$CB:$CB)),0,SUMIF('28'!$CA:$CA,$C170,'28'!$CB:$CB)))-IF($D170="","",IF(ISNA(SUMIF('28'!$B:$B,$D170,'28'!$L:$L)),0,SUMIF('28'!$B:$B,$D170,'28'!$L:$L)))))</f>
        <v/>
      </c>
      <c r="AH170" s="34" t="str">
        <f>IF($D170="","",(IF($C170="","",IF(ISNA(SUMIF('29'!$CA:$CA,$C170,'29'!$CB:$CB)),0,SUMIF('29'!$CA:$CA,$C170,'29'!$CB:$CB)))-IF($D170="","",IF(ISNA(SUMIF('29'!$B:$B,$D170,'29'!$L:$L)),0,SUMIF('29'!$B:$B,$D170,'29'!$L:$L)))))</f>
        <v/>
      </c>
      <c r="AI170" s="34" t="str">
        <f>IF($D170="","",(IF($C170="","",IF(ISNA(SUMIF('30'!$CA:$CA,$C170,'30'!$CB:$CB)),0,SUMIF('30'!$CA:$CA,$C170,'30'!$CB:$CB)))-IF($D170="","",IF(ISNA(SUMIF('30'!$B:$B,$D170,'30'!$L:$L)),0,SUMIF('30'!$B:$B,$D170,'30'!$L:$L)))))</f>
        <v/>
      </c>
      <c r="AJ170" s="34" t="str">
        <f>IF($D170="","",(IF($C170="","",IF(ISNA(SUMIF('31'!$CA:$CA,$C170,'31'!$CB:$CB)),0,SUMIF('31'!$CA:$CA,$C170,'31'!$CB:$CB)))-IF($D170="","",IF(ISNA(SUMIF('31'!$B:$B,$D170,'31'!$L:$L)),0,SUMIF('31'!$B:$B,$D170,'31'!$L:$L)))))</f>
        <v/>
      </c>
      <c r="AK170" s="35" t="str">
        <f t="shared" si="8"/>
        <v/>
      </c>
      <c r="AL170" s="31" t="str">
        <f t="shared" si="9"/>
        <v/>
      </c>
    </row>
    <row r="171" spans="1:38" ht="18" hidden="1" x14ac:dyDescent="0.25">
      <c r="A171" s="19">
        <v>59</v>
      </c>
      <c r="C171" s="39" t="str">
        <f>IF(D171="","",VLOOKUP('CUADRO GENERADO'!D171,'BASE DATOS CONDUCTORES'!B:C,2,FALSE))</f>
        <v/>
      </c>
      <c r="D171" s="28" t="str">
        <f>IFERROR(VLOOKUP(A171,'BASE DATOS CONDUCTORES'!$Y$4:$AB$403,4,FALSE),"")</f>
        <v/>
      </c>
      <c r="E171" s="34" t="str">
        <f>IF(ISNA(VLOOKUP(D171,SALDOS!C:D,2,FALSE)),"",VLOOKUP(D171,SALDOS!C:D,2,FALSE))</f>
        <v/>
      </c>
      <c r="F171" s="34" t="str">
        <f>IF($D171="","",(IF($C171="","",IF(ISNA(SUMIF('1'!$CA:$CA,$C171,'1'!$CB:$CB)),0,SUMIF('1'!$CA:$CA,$C171,'1'!$CB:$CB)))-IF($D171="","",IF(ISNA(SUMIF('1'!$B:$B,$D171,'1'!$L:$L)),0,SUMIF('1'!$B:$B,$D171,'1'!$L:$L)))))</f>
        <v/>
      </c>
      <c r="G171" s="34" t="str">
        <f>IF($D171="","",(IF($C171="","",IF(ISNA(SUMIF('2'!$CA:$CA,$C171,'2'!$CB:$CB)),0,SUMIF('2'!$CA:$CA,$C171,'2'!$CB:$CB)))-IF($D171="","",IF(ISNA(SUMIF('2'!$B:$B,$D171,'2'!$L:$L)),0,SUMIF('2'!$B:$B,$D171,'2'!$L:$L)))))</f>
        <v/>
      </c>
      <c r="H171" s="34" t="str">
        <f>IF($D171="","",(IF($C171="","",IF(ISNA(SUMIF('3'!$CA:$CA,$C171,'3'!$CB:$CB)),0,SUMIF('3'!$CA:$CA,$C171,'3'!$CB:$CB)))-IF($D171="","",IF(ISNA(SUMIF('3'!$B:$B,$D171,'3'!$L:$L)),0,SUMIF('3'!$B:$B,$D171,'3'!$L:$L)))))</f>
        <v/>
      </c>
      <c r="I171" s="34" t="str">
        <f>IF($D171="","",(IF($C171="","",IF(ISNA(SUMIF('4'!$CA:$CA,$C171,'4'!$CB:$CB)),0,SUMIF('4'!$CA:$CA,$C171,'4'!$CB:$CB)))-IF($D171="","",IF(ISNA(SUMIF('4'!$B:$B,$D171,'4'!$L:$L)),0,SUMIF('4'!$B:$B,$D171,'4'!$L:$L)))))</f>
        <v/>
      </c>
      <c r="J171" s="34" t="str">
        <f>IF($D171="","",(IF($C171="","",IF(ISNA(SUMIF('5'!$CA:$CA,$C171,'5'!$CB:$CB)),0,SUMIF('5'!$CA:$CA,$C171,'5'!$CB:$CB)))-IF($D171="","",IF(ISNA(SUMIF('5'!$B:$B,$D171,'5'!$L:$L)),0,SUMIF('5'!$B:$B,$D171,'5'!$L:$L)))))</f>
        <v/>
      </c>
      <c r="K171" s="34" t="str">
        <f>IF($D171="","",(IF($C171="","",IF(ISNA(SUMIF('6'!$CA:$CA,$C171,'6'!$CB:$CB)),0,SUMIF('6'!$CA:$CA,$C171,'6'!$CB:$CB)))-IF($D171="","",IF(ISNA(SUMIF('6'!$B:$B,$D171,'6'!$L:$L)),0,SUMIF('6'!$B:$B,$D171,'6'!$L:$L)))))</f>
        <v/>
      </c>
      <c r="L171" s="34" t="str">
        <f>IF($D171="","",(IF($C171="","",IF(ISNA(SUMIF('7'!$CA:$CA,$C171,'7'!$CB:$CB)),0,SUMIF('7'!$CA:$CA,$C171,'7'!$CB:$CB)))-IF($D171="","",IF(ISNA(SUMIF('7'!$B:$B,$D171,'7'!$L:$L)),0,SUMIF('7'!$B:$B,$D171,'7'!$L:$L)))))</f>
        <v/>
      </c>
      <c r="M171" s="34" t="str">
        <f>IF($D171="","",(IF($C171="","",IF(ISNA(SUMIF('8'!$CA:$CA,$C171,'8'!$CB:$CB)),0,SUMIF('8'!$CA:$CA,$C171,'8'!$CB:$CB)))-IF($D171="","",IF(ISNA(SUMIF('8'!$B:$B,$D171,'8'!$L:$L)),0,SUMIF('8'!$B:$B,$D171,'8'!$L:$L)))))</f>
        <v/>
      </c>
      <c r="N171" s="34" t="str">
        <f>IF($D171="","",(IF($C171="","",IF(ISNA(SUMIF('9'!$CA:$CA,$C171,'9'!$CB:$CB)),0,SUMIF('9'!$CA:$CA,$C171,'9'!$CB:$CB)))-IF($D171="","",IF(ISNA(SUMIF('9'!$B:$B,$D171,'9'!$L:$L)),0,SUMIF('9'!$B:$B,$D171,'9'!$L:$L)))))</f>
        <v/>
      </c>
      <c r="O171" s="34" t="str">
        <f>IF($D171="","",(IF($C171="","",IF(ISNA(SUMIF('10'!$CA:$CA,$C171,'10'!$CB:$CB)),0,SUMIF('10'!$CA:$CA,$C171,'10'!$CB:$CB)))-IF($D171="","",IF(ISNA(SUMIF('10'!$B:$B,$D171,'10'!$L:$L)),0,SUMIF('10'!$B:$B,$D171,'10'!$L:$L)))))</f>
        <v/>
      </c>
      <c r="P171" s="34" t="str">
        <f>IF($D171="","",(IF($C171="","",IF(ISNA(SUMIF('11'!$CA:$CA,$C171,'11'!$CB:$CB)),0,SUMIF('11'!$CA:$CA,$C171,'11'!$CB:$CB)))-IF($D171="","",IF(ISNA(SUMIF('11'!$B:$B,$D171,'11'!$L:$L)),0,SUMIF('11'!$B:$B,$D171,'11'!$L:$L)))))</f>
        <v/>
      </c>
      <c r="Q171" s="34" t="str">
        <f>IF($D171="","",(IF($C171="","",IF(ISNA(SUMIF('12'!$CA:$CA,$C171,'12'!$CB:$CB)),0,SUMIF('12'!$CA:$CA,$C171,'12'!$CB:$CB)))-IF($D171="","",IF(ISNA(SUMIF('12'!$B:$B,$D171,'12'!$L:$L)),0,SUMIF('12'!$B:$B,$D171,'12'!$L:$L)))))</f>
        <v/>
      </c>
      <c r="R171" s="34" t="str">
        <f>IF($D171="","",(IF($C171="","",IF(ISNA(SUMIF('13'!$CA:$CA,$C171,'13'!$CB:$CB)),0,SUMIF('13'!$CA:$CA,$C171,'13'!$CB:$CB)))-IF($D171="","",IF(ISNA(SUMIF('13'!$B:$B,$D171,'13'!$L:$L)),0,SUMIF('13'!$B:$B,$D171,'13'!$L:$L)))))</f>
        <v/>
      </c>
      <c r="S171" s="34" t="str">
        <f>IF($D171="","",(IF($C171="","",IF(ISNA(SUMIF('14'!$CA:$CA,$C171,'14'!$CB:$CB)),0,SUMIF('14'!$CA:$CA,$C171,'14'!$CB:$CB)))-IF($D171="","",IF(ISNA(SUMIF('14'!$B:$B,$D171,'14'!$L:$L)),0,SUMIF('14'!$B:$B,$D171,'14'!$L:$L)))))</f>
        <v/>
      </c>
      <c r="T171" s="34" t="str">
        <f>IF($D171="","",(IF($C171="","",IF(ISNA(SUMIF('15'!$CA:$CA,$C171,'15'!$CB:$CB)),0,SUMIF('15'!$CA:$CA,$C171,'15'!$CB:$CB)))-IF($D171="","",IF(ISNA(SUMIF('15'!$B:$B,$D171,'15'!$L:$L)),0,SUMIF('15'!$B:$B,$D171,'15'!$L:$L)))))</f>
        <v/>
      </c>
      <c r="U171" s="34" t="str">
        <f>IF($D171="","",(IF($C171="","",IF(ISNA(SUMIF('16'!$CA:$CA,$C171,'16'!$CB:$CB)),0,SUMIF('16'!$CA:$CA,$C171,'16'!$CB:$CB)))-IF($D171="","",IF(ISNA(SUMIF('16'!$B:$B,$D171,'16'!$L:$L)),0,SUMIF('16'!$B:$B,$D171,'16'!$L:$L)))))</f>
        <v/>
      </c>
      <c r="V171" s="34" t="str">
        <f>IF($D171="","",(IF($C171="","",IF(ISNA(SUMIF('17'!$CA:$CA,$C171,'17'!$CB:$CB)),0,SUMIF('17'!$CA:$CA,$C171,'17'!$CB:$CB)))-IF($D171="","",IF(ISNA(SUMIF('17'!$B:$B,$D171,'17'!$L:$L)),0,SUMIF('17'!$B:$B,$D171,'17'!$L:$L)))))</f>
        <v/>
      </c>
      <c r="W171" s="34" t="str">
        <f>IF($D171="","",(IF($C171="","",IF(ISNA(SUMIF('18'!$CA:$CA,$C171,'18'!$CB:$CB)),0,SUMIF('18'!$CA:$CA,$C171,'18'!$CB:$CB)))-IF($D171="","",IF(ISNA(SUMIF('18'!$B:$B,$D171,'18'!$L:$L)),0,SUMIF('18'!$B:$B,$D171,'18'!$L:$L)))))</f>
        <v/>
      </c>
      <c r="X171" s="34" t="str">
        <f>IF($D171="","",(IF($C171="","",IF(ISNA(SUMIF('19'!$CA:$CA,$C171,'19'!$CB:$CB)),0,SUMIF('19'!$CA:$CA,$C171,'19'!$CB:$CB)))-IF($D171="","",IF(ISNA(SUMIF('19'!$B:$B,$D171,'19'!$L:$L)),0,SUMIF('19'!$B:$B,$D171,'19'!$L:$L)))))</f>
        <v/>
      </c>
      <c r="Y171" s="34" t="str">
        <f>IF($D171="","",(IF($C171="","",IF(ISNA(SUMIF('20'!$CA:$CA,$C171,'20'!$CB:$CB)),0,SUMIF('20'!$CA:$CA,$C171,'20'!$CB:$CB)))-IF($D171="","",IF(ISNA(SUMIF('20'!$B:$B,$D171,'20'!$L:$L)),0,SUMIF('20'!$B:$B,$D171,'20'!$L:$L)))))</f>
        <v/>
      </c>
      <c r="Z171" s="34" t="str">
        <f>IF($D171="","",(IF($C171="","",IF(ISNA(SUMIF('21'!$CA:$CA,$C171,'21'!$CB:$CB)),0,SUMIF('21'!$CA:$CA,$C171,'21'!$CB:$CB)))-IF($D171="","",IF(ISNA(SUMIF('21'!$B:$B,$D171,'21'!$L:$L)),0,SUMIF('21'!$B:$B,$D171,'21'!$L:$L)))))</f>
        <v/>
      </c>
      <c r="AA171" s="34" t="str">
        <f>IF($D171="","",(IF($C171="","",IF(ISNA(SUMIF('22'!$CA:$CA,$C171,'22'!$CB:$CB)),0,SUMIF('22'!$CA:$CA,$C171,'22'!$CB:$CB)))-IF($D171="","",IF(ISNA(SUMIF('22'!$B:$B,$D171,'22'!$L:$L)),0,SUMIF('22'!$B:$B,$D171,'22'!$L:$L)))))</f>
        <v/>
      </c>
      <c r="AB171" s="34" t="str">
        <f>IF($D171="","",(IF($C171="","",IF(ISNA(SUMIF('23'!$CA:$CA,$C171,'23'!$CB:$CB)),0,SUMIF('23'!$CA:$CA,$C171,'23'!$CB:$CB)))-IF($D171="","",IF(ISNA(SUMIF('23'!$B:$B,$D171,'23'!$L:$L)),0,SUMIF('23'!$B:$B,$D171,'23'!$L:$L)))))</f>
        <v/>
      </c>
      <c r="AC171" s="34" t="str">
        <f>IF($D171="","",(IF($C171="","",IF(ISNA(SUMIF('24'!$CA:$CA,$C171,'24'!$CB:$CB)),0,SUMIF('24'!$CA:$CA,$C171,'24'!$CB:$CB)))-IF($D171="","",IF(ISNA(SUMIF('24'!$B:$B,$D171,'24'!$L:$L)),0,SUMIF('24'!$B:$B,$D171,'24'!$L:$L)))))</f>
        <v/>
      </c>
      <c r="AD171" s="34" t="str">
        <f>IF($D171="","",(IF($C171="","",IF(ISNA(SUMIF('25'!$CA:$CA,$C171,'25'!$CB:$CB)),0,SUMIF('25'!$CA:$CA,$C171,'25'!$CB:$CB)))-IF($D171="","",IF(ISNA(SUMIF('25'!$B:$B,$D171,'25'!$L:$L)),0,SUMIF('25'!$B:$B,$D171,'25'!$L:$L)))))</f>
        <v/>
      </c>
      <c r="AE171" s="34" t="str">
        <f>IF($D171="","",(IF($C171="","",IF(ISNA(SUMIF('26'!$CA:$CA,$C171,'26'!$CB:$CB)),0,SUMIF('26'!$CA:$CA,$C171,'26'!$CB:$CB)))-IF($D171="","",IF(ISNA(SUMIF('26'!$B:$B,$D171,'26'!$L:$L)),0,SUMIF('26'!$B:$B,$D171,'26'!$L:$L)))))</f>
        <v/>
      </c>
      <c r="AF171" s="34" t="str">
        <f>IF($D171="","",(IF($C171="","",IF(ISNA(SUMIF('27'!$CA:$CA,$C171,'27'!$CB:$CB)),0,SUMIF('27'!$CA:$CA,$C171,'27'!$CB:$CB)))-IF($D171="","",IF(ISNA(SUMIF('27'!$B:$B,$D171,'27'!$L:$L)),0,SUMIF('27'!$B:$B,$D171,'27'!$L:$L)))))</f>
        <v/>
      </c>
      <c r="AG171" s="34" t="str">
        <f>IF($D171="","",(IF($C171="","",IF(ISNA(SUMIF('28'!$CA:$CA,$C171,'28'!$CB:$CB)),0,SUMIF('28'!$CA:$CA,$C171,'28'!$CB:$CB)))-IF($D171="","",IF(ISNA(SUMIF('28'!$B:$B,$D171,'28'!$L:$L)),0,SUMIF('28'!$B:$B,$D171,'28'!$L:$L)))))</f>
        <v/>
      </c>
      <c r="AH171" s="34" t="str">
        <f>IF($D171="","",(IF($C171="","",IF(ISNA(SUMIF('29'!$CA:$CA,$C171,'29'!$CB:$CB)),0,SUMIF('29'!$CA:$CA,$C171,'29'!$CB:$CB)))-IF($D171="","",IF(ISNA(SUMIF('29'!$B:$B,$D171,'29'!$L:$L)),0,SUMIF('29'!$B:$B,$D171,'29'!$L:$L)))))</f>
        <v/>
      </c>
      <c r="AI171" s="34" t="str">
        <f>IF($D171="","",(IF($C171="","",IF(ISNA(SUMIF('30'!$CA:$CA,$C171,'30'!$CB:$CB)),0,SUMIF('30'!$CA:$CA,$C171,'30'!$CB:$CB)))-IF($D171="","",IF(ISNA(SUMIF('30'!$B:$B,$D171,'30'!$L:$L)),0,SUMIF('30'!$B:$B,$D171,'30'!$L:$L)))))</f>
        <v/>
      </c>
      <c r="AJ171" s="34" t="str">
        <f>IF($D171="","",(IF($C171="","",IF(ISNA(SUMIF('31'!$CA:$CA,$C171,'31'!$CB:$CB)),0,SUMIF('31'!$CA:$CA,$C171,'31'!$CB:$CB)))-IF($D171="","",IF(ISNA(SUMIF('31'!$B:$B,$D171,'31'!$L:$L)),0,SUMIF('31'!$B:$B,$D171,'31'!$L:$L)))))</f>
        <v/>
      </c>
      <c r="AK171" s="35" t="str">
        <f t="shared" si="8"/>
        <v/>
      </c>
      <c r="AL171" s="31" t="str">
        <f t="shared" si="9"/>
        <v/>
      </c>
    </row>
    <row r="172" spans="1:38" ht="18" hidden="1" x14ac:dyDescent="0.25">
      <c r="A172" s="19">
        <v>60</v>
      </c>
      <c r="C172" s="39" t="str">
        <f>IF(D172="","",VLOOKUP('CUADRO GENERADO'!D172,'BASE DATOS CONDUCTORES'!B:C,2,FALSE))</f>
        <v/>
      </c>
      <c r="D172" s="28" t="str">
        <f>IFERROR(VLOOKUP(A172,'BASE DATOS CONDUCTORES'!$Y$4:$AB$403,4,FALSE),"")</f>
        <v/>
      </c>
      <c r="E172" s="34" t="str">
        <f>IF(ISNA(VLOOKUP(D172,SALDOS!C:D,2,FALSE)),"",VLOOKUP(D172,SALDOS!C:D,2,FALSE))</f>
        <v/>
      </c>
      <c r="F172" s="34" t="str">
        <f>IF($D172="","",(IF($C172="","",IF(ISNA(SUMIF('1'!$CA:$CA,$C172,'1'!$CB:$CB)),0,SUMIF('1'!$CA:$CA,$C172,'1'!$CB:$CB)))-IF($D172="","",IF(ISNA(SUMIF('1'!$B:$B,$D172,'1'!$L:$L)),0,SUMIF('1'!$B:$B,$D172,'1'!$L:$L)))))</f>
        <v/>
      </c>
      <c r="G172" s="34" t="str">
        <f>IF($D172="","",(IF($C172="","",IF(ISNA(SUMIF('2'!$CA:$CA,$C172,'2'!$CB:$CB)),0,SUMIF('2'!$CA:$CA,$C172,'2'!$CB:$CB)))-IF($D172="","",IF(ISNA(SUMIF('2'!$B:$B,$D172,'2'!$L:$L)),0,SUMIF('2'!$B:$B,$D172,'2'!$L:$L)))))</f>
        <v/>
      </c>
      <c r="H172" s="34" t="str">
        <f>IF($D172="","",(IF($C172="","",IF(ISNA(SUMIF('3'!$CA:$CA,$C172,'3'!$CB:$CB)),0,SUMIF('3'!$CA:$CA,$C172,'3'!$CB:$CB)))-IF($D172="","",IF(ISNA(SUMIF('3'!$B:$B,$D172,'3'!$L:$L)),0,SUMIF('3'!$B:$B,$D172,'3'!$L:$L)))))</f>
        <v/>
      </c>
      <c r="I172" s="34" t="str">
        <f>IF($D172="","",(IF($C172="","",IF(ISNA(SUMIF('4'!$CA:$CA,$C172,'4'!$CB:$CB)),0,SUMIF('4'!$CA:$CA,$C172,'4'!$CB:$CB)))-IF($D172="","",IF(ISNA(SUMIF('4'!$B:$B,$D172,'4'!$L:$L)),0,SUMIF('4'!$B:$B,$D172,'4'!$L:$L)))))</f>
        <v/>
      </c>
      <c r="J172" s="34" t="str">
        <f>IF($D172="","",(IF($C172="","",IF(ISNA(SUMIF('5'!$CA:$CA,$C172,'5'!$CB:$CB)),0,SUMIF('5'!$CA:$CA,$C172,'5'!$CB:$CB)))-IF($D172="","",IF(ISNA(SUMIF('5'!$B:$B,$D172,'5'!$L:$L)),0,SUMIF('5'!$B:$B,$D172,'5'!$L:$L)))))</f>
        <v/>
      </c>
      <c r="K172" s="34" t="str">
        <f>IF($D172="","",(IF($C172="","",IF(ISNA(SUMIF('6'!$CA:$CA,$C172,'6'!$CB:$CB)),0,SUMIF('6'!$CA:$CA,$C172,'6'!$CB:$CB)))-IF($D172="","",IF(ISNA(SUMIF('6'!$B:$B,$D172,'6'!$L:$L)),0,SUMIF('6'!$B:$B,$D172,'6'!$L:$L)))))</f>
        <v/>
      </c>
      <c r="L172" s="34" t="str">
        <f>IF($D172="","",(IF($C172="","",IF(ISNA(SUMIF('7'!$CA:$CA,$C172,'7'!$CB:$CB)),0,SUMIF('7'!$CA:$CA,$C172,'7'!$CB:$CB)))-IF($D172="","",IF(ISNA(SUMIF('7'!$B:$B,$D172,'7'!$L:$L)),0,SUMIF('7'!$B:$B,$D172,'7'!$L:$L)))))</f>
        <v/>
      </c>
      <c r="M172" s="34" t="str">
        <f>IF($D172="","",(IF($C172="","",IF(ISNA(SUMIF('8'!$CA:$CA,$C172,'8'!$CB:$CB)),0,SUMIF('8'!$CA:$CA,$C172,'8'!$CB:$CB)))-IF($D172="","",IF(ISNA(SUMIF('8'!$B:$B,$D172,'8'!$L:$L)),0,SUMIF('8'!$B:$B,$D172,'8'!$L:$L)))))</f>
        <v/>
      </c>
      <c r="N172" s="34" t="str">
        <f>IF($D172="","",(IF($C172="","",IF(ISNA(SUMIF('9'!$CA:$CA,$C172,'9'!$CB:$CB)),0,SUMIF('9'!$CA:$CA,$C172,'9'!$CB:$CB)))-IF($D172="","",IF(ISNA(SUMIF('9'!$B:$B,$D172,'9'!$L:$L)),0,SUMIF('9'!$B:$B,$D172,'9'!$L:$L)))))</f>
        <v/>
      </c>
      <c r="O172" s="34" t="str">
        <f>IF($D172="","",(IF($C172="","",IF(ISNA(SUMIF('10'!$CA:$CA,$C172,'10'!$CB:$CB)),0,SUMIF('10'!$CA:$CA,$C172,'10'!$CB:$CB)))-IF($D172="","",IF(ISNA(SUMIF('10'!$B:$B,$D172,'10'!$L:$L)),0,SUMIF('10'!$B:$B,$D172,'10'!$L:$L)))))</f>
        <v/>
      </c>
      <c r="P172" s="34" t="str">
        <f>IF($D172="","",(IF($C172="","",IF(ISNA(SUMIF('11'!$CA:$CA,$C172,'11'!$CB:$CB)),0,SUMIF('11'!$CA:$CA,$C172,'11'!$CB:$CB)))-IF($D172="","",IF(ISNA(SUMIF('11'!$B:$B,$D172,'11'!$L:$L)),0,SUMIF('11'!$B:$B,$D172,'11'!$L:$L)))))</f>
        <v/>
      </c>
      <c r="Q172" s="34" t="str">
        <f>IF($D172="","",(IF($C172="","",IF(ISNA(SUMIF('12'!$CA:$CA,$C172,'12'!$CB:$CB)),0,SUMIF('12'!$CA:$CA,$C172,'12'!$CB:$CB)))-IF($D172="","",IF(ISNA(SUMIF('12'!$B:$B,$D172,'12'!$L:$L)),0,SUMIF('12'!$B:$B,$D172,'12'!$L:$L)))))</f>
        <v/>
      </c>
      <c r="R172" s="34" t="str">
        <f>IF($D172="","",(IF($C172="","",IF(ISNA(SUMIF('13'!$CA:$CA,$C172,'13'!$CB:$CB)),0,SUMIF('13'!$CA:$CA,$C172,'13'!$CB:$CB)))-IF($D172="","",IF(ISNA(SUMIF('13'!$B:$B,$D172,'13'!$L:$L)),0,SUMIF('13'!$B:$B,$D172,'13'!$L:$L)))))</f>
        <v/>
      </c>
      <c r="S172" s="34" t="str">
        <f>IF($D172="","",(IF($C172="","",IF(ISNA(SUMIF('14'!$CA:$CA,$C172,'14'!$CB:$CB)),0,SUMIF('14'!$CA:$CA,$C172,'14'!$CB:$CB)))-IF($D172="","",IF(ISNA(SUMIF('14'!$B:$B,$D172,'14'!$L:$L)),0,SUMIF('14'!$B:$B,$D172,'14'!$L:$L)))))</f>
        <v/>
      </c>
      <c r="T172" s="34" t="str">
        <f>IF($D172="","",(IF($C172="","",IF(ISNA(SUMIF('15'!$CA:$CA,$C172,'15'!$CB:$CB)),0,SUMIF('15'!$CA:$CA,$C172,'15'!$CB:$CB)))-IF($D172="","",IF(ISNA(SUMIF('15'!$B:$B,$D172,'15'!$L:$L)),0,SUMIF('15'!$B:$B,$D172,'15'!$L:$L)))))</f>
        <v/>
      </c>
      <c r="U172" s="34" t="str">
        <f>IF($D172="","",(IF($C172="","",IF(ISNA(SUMIF('16'!$CA:$CA,$C172,'16'!$CB:$CB)),0,SUMIF('16'!$CA:$CA,$C172,'16'!$CB:$CB)))-IF($D172="","",IF(ISNA(SUMIF('16'!$B:$B,$D172,'16'!$L:$L)),0,SUMIF('16'!$B:$B,$D172,'16'!$L:$L)))))</f>
        <v/>
      </c>
      <c r="V172" s="34" t="str">
        <f>IF($D172="","",(IF($C172="","",IF(ISNA(SUMIF('17'!$CA:$CA,$C172,'17'!$CB:$CB)),0,SUMIF('17'!$CA:$CA,$C172,'17'!$CB:$CB)))-IF($D172="","",IF(ISNA(SUMIF('17'!$B:$B,$D172,'17'!$L:$L)),0,SUMIF('17'!$B:$B,$D172,'17'!$L:$L)))))</f>
        <v/>
      </c>
      <c r="W172" s="34" t="str">
        <f>IF($D172="","",(IF($C172="","",IF(ISNA(SUMIF('18'!$CA:$CA,$C172,'18'!$CB:$CB)),0,SUMIF('18'!$CA:$CA,$C172,'18'!$CB:$CB)))-IF($D172="","",IF(ISNA(SUMIF('18'!$B:$B,$D172,'18'!$L:$L)),0,SUMIF('18'!$B:$B,$D172,'18'!$L:$L)))))</f>
        <v/>
      </c>
      <c r="X172" s="34" t="str">
        <f>IF($D172="","",(IF($C172="","",IF(ISNA(SUMIF('19'!$CA:$CA,$C172,'19'!$CB:$CB)),0,SUMIF('19'!$CA:$CA,$C172,'19'!$CB:$CB)))-IF($D172="","",IF(ISNA(SUMIF('19'!$B:$B,$D172,'19'!$L:$L)),0,SUMIF('19'!$B:$B,$D172,'19'!$L:$L)))))</f>
        <v/>
      </c>
      <c r="Y172" s="34" t="str">
        <f>IF($D172="","",(IF($C172="","",IF(ISNA(SUMIF('20'!$CA:$CA,$C172,'20'!$CB:$CB)),0,SUMIF('20'!$CA:$CA,$C172,'20'!$CB:$CB)))-IF($D172="","",IF(ISNA(SUMIF('20'!$B:$B,$D172,'20'!$L:$L)),0,SUMIF('20'!$B:$B,$D172,'20'!$L:$L)))))</f>
        <v/>
      </c>
      <c r="Z172" s="34" t="str">
        <f>IF($D172="","",(IF($C172="","",IF(ISNA(SUMIF('21'!$CA:$CA,$C172,'21'!$CB:$CB)),0,SUMIF('21'!$CA:$CA,$C172,'21'!$CB:$CB)))-IF($D172="","",IF(ISNA(SUMIF('21'!$B:$B,$D172,'21'!$L:$L)),0,SUMIF('21'!$B:$B,$D172,'21'!$L:$L)))))</f>
        <v/>
      </c>
      <c r="AA172" s="34" t="str">
        <f>IF($D172="","",(IF($C172="","",IF(ISNA(SUMIF('22'!$CA:$CA,$C172,'22'!$CB:$CB)),0,SUMIF('22'!$CA:$CA,$C172,'22'!$CB:$CB)))-IF($D172="","",IF(ISNA(SUMIF('22'!$B:$B,$D172,'22'!$L:$L)),0,SUMIF('22'!$B:$B,$D172,'22'!$L:$L)))))</f>
        <v/>
      </c>
      <c r="AB172" s="34" t="str">
        <f>IF($D172="","",(IF($C172="","",IF(ISNA(SUMIF('23'!$CA:$CA,$C172,'23'!$CB:$CB)),0,SUMIF('23'!$CA:$CA,$C172,'23'!$CB:$CB)))-IF($D172="","",IF(ISNA(SUMIF('23'!$B:$B,$D172,'23'!$L:$L)),0,SUMIF('23'!$B:$B,$D172,'23'!$L:$L)))))</f>
        <v/>
      </c>
      <c r="AC172" s="34" t="str">
        <f>IF($D172="","",(IF($C172="","",IF(ISNA(SUMIF('24'!$CA:$CA,$C172,'24'!$CB:$CB)),0,SUMIF('24'!$CA:$CA,$C172,'24'!$CB:$CB)))-IF($D172="","",IF(ISNA(SUMIF('24'!$B:$B,$D172,'24'!$L:$L)),0,SUMIF('24'!$B:$B,$D172,'24'!$L:$L)))))</f>
        <v/>
      </c>
      <c r="AD172" s="34" t="str">
        <f>IF($D172="","",(IF($C172="","",IF(ISNA(SUMIF('25'!$CA:$CA,$C172,'25'!$CB:$CB)),0,SUMIF('25'!$CA:$CA,$C172,'25'!$CB:$CB)))-IF($D172="","",IF(ISNA(SUMIF('25'!$B:$B,$D172,'25'!$L:$L)),0,SUMIF('25'!$B:$B,$D172,'25'!$L:$L)))))</f>
        <v/>
      </c>
      <c r="AE172" s="34" t="str">
        <f>IF($D172="","",(IF($C172="","",IF(ISNA(SUMIF('26'!$CA:$CA,$C172,'26'!$CB:$CB)),0,SUMIF('26'!$CA:$CA,$C172,'26'!$CB:$CB)))-IF($D172="","",IF(ISNA(SUMIF('26'!$B:$B,$D172,'26'!$L:$L)),0,SUMIF('26'!$B:$B,$D172,'26'!$L:$L)))))</f>
        <v/>
      </c>
      <c r="AF172" s="34" t="str">
        <f>IF($D172="","",(IF($C172="","",IF(ISNA(SUMIF('27'!$CA:$CA,$C172,'27'!$CB:$CB)),0,SUMIF('27'!$CA:$CA,$C172,'27'!$CB:$CB)))-IF($D172="","",IF(ISNA(SUMIF('27'!$B:$B,$D172,'27'!$L:$L)),0,SUMIF('27'!$B:$B,$D172,'27'!$L:$L)))))</f>
        <v/>
      </c>
      <c r="AG172" s="34" t="str">
        <f>IF($D172="","",(IF($C172="","",IF(ISNA(SUMIF('28'!$CA:$CA,$C172,'28'!$CB:$CB)),0,SUMIF('28'!$CA:$CA,$C172,'28'!$CB:$CB)))-IF($D172="","",IF(ISNA(SUMIF('28'!$B:$B,$D172,'28'!$L:$L)),0,SUMIF('28'!$B:$B,$D172,'28'!$L:$L)))))</f>
        <v/>
      </c>
      <c r="AH172" s="34" t="str">
        <f>IF($D172="","",(IF($C172="","",IF(ISNA(SUMIF('29'!$CA:$CA,$C172,'29'!$CB:$CB)),0,SUMIF('29'!$CA:$CA,$C172,'29'!$CB:$CB)))-IF($D172="","",IF(ISNA(SUMIF('29'!$B:$B,$D172,'29'!$L:$L)),0,SUMIF('29'!$B:$B,$D172,'29'!$L:$L)))))</f>
        <v/>
      </c>
      <c r="AI172" s="34" t="str">
        <f>IF($D172="","",(IF($C172="","",IF(ISNA(SUMIF('30'!$CA:$CA,$C172,'30'!$CB:$CB)),0,SUMIF('30'!$CA:$CA,$C172,'30'!$CB:$CB)))-IF($D172="","",IF(ISNA(SUMIF('30'!$B:$B,$D172,'30'!$L:$L)),0,SUMIF('30'!$B:$B,$D172,'30'!$L:$L)))))</f>
        <v/>
      </c>
      <c r="AJ172" s="34" t="str">
        <f>IF($D172="","",(IF($C172="","",IF(ISNA(SUMIF('31'!$CA:$CA,$C172,'31'!$CB:$CB)),0,SUMIF('31'!$CA:$CA,$C172,'31'!$CB:$CB)))-IF($D172="","",IF(ISNA(SUMIF('31'!$B:$B,$D172,'31'!$L:$L)),0,SUMIF('31'!$B:$B,$D172,'31'!$L:$L)))))</f>
        <v/>
      </c>
      <c r="AK172" s="35" t="str">
        <f t="shared" si="8"/>
        <v/>
      </c>
      <c r="AL172" s="31" t="str">
        <f t="shared" si="9"/>
        <v/>
      </c>
    </row>
    <row r="173" spans="1:38" ht="18" hidden="1" x14ac:dyDescent="0.25">
      <c r="A173" s="19">
        <v>61</v>
      </c>
      <c r="C173" s="39" t="str">
        <f>IF(D173="","",VLOOKUP('CUADRO GENERADO'!D173,'BASE DATOS CONDUCTORES'!B:C,2,FALSE))</f>
        <v/>
      </c>
      <c r="D173" s="28" t="str">
        <f>IFERROR(VLOOKUP(A173,'BASE DATOS CONDUCTORES'!$Y$4:$AB$403,4,FALSE),"")</f>
        <v/>
      </c>
      <c r="E173" s="34" t="str">
        <f>IF(ISNA(VLOOKUP(D173,SALDOS!C:D,2,FALSE)),"",VLOOKUP(D173,SALDOS!C:D,2,FALSE))</f>
        <v/>
      </c>
      <c r="F173" s="34" t="str">
        <f>IF($D173="","",(IF($C173="","",IF(ISNA(SUMIF('1'!$CA:$CA,$C173,'1'!$CB:$CB)),0,SUMIF('1'!$CA:$CA,$C173,'1'!$CB:$CB)))-IF($D173="","",IF(ISNA(SUMIF('1'!$B:$B,$D173,'1'!$L:$L)),0,SUMIF('1'!$B:$B,$D173,'1'!$L:$L)))))</f>
        <v/>
      </c>
      <c r="G173" s="34" t="str">
        <f>IF($D173="","",(IF($C173="","",IF(ISNA(SUMIF('2'!$CA:$CA,$C173,'2'!$CB:$CB)),0,SUMIF('2'!$CA:$CA,$C173,'2'!$CB:$CB)))-IF($D173="","",IF(ISNA(SUMIF('2'!$B:$B,$D173,'2'!$L:$L)),0,SUMIF('2'!$B:$B,$D173,'2'!$L:$L)))))</f>
        <v/>
      </c>
      <c r="H173" s="34" t="str">
        <f>IF($D173="","",(IF($C173="","",IF(ISNA(SUMIF('3'!$CA:$CA,$C173,'3'!$CB:$CB)),0,SUMIF('3'!$CA:$CA,$C173,'3'!$CB:$CB)))-IF($D173="","",IF(ISNA(SUMIF('3'!$B:$B,$D173,'3'!$L:$L)),0,SUMIF('3'!$B:$B,$D173,'3'!$L:$L)))))</f>
        <v/>
      </c>
      <c r="I173" s="34" t="str">
        <f>IF($D173="","",(IF($C173="","",IF(ISNA(SUMIF('4'!$CA:$CA,$C173,'4'!$CB:$CB)),0,SUMIF('4'!$CA:$CA,$C173,'4'!$CB:$CB)))-IF($D173="","",IF(ISNA(SUMIF('4'!$B:$B,$D173,'4'!$L:$L)),0,SUMIF('4'!$B:$B,$D173,'4'!$L:$L)))))</f>
        <v/>
      </c>
      <c r="J173" s="34" t="str">
        <f>IF($D173="","",(IF($C173="","",IF(ISNA(SUMIF('5'!$CA:$CA,$C173,'5'!$CB:$CB)),0,SUMIF('5'!$CA:$CA,$C173,'5'!$CB:$CB)))-IF($D173="","",IF(ISNA(SUMIF('5'!$B:$B,$D173,'5'!$L:$L)),0,SUMIF('5'!$B:$B,$D173,'5'!$L:$L)))))</f>
        <v/>
      </c>
      <c r="K173" s="34" t="str">
        <f>IF($D173="","",(IF($C173="","",IF(ISNA(SUMIF('6'!$CA:$CA,$C173,'6'!$CB:$CB)),0,SUMIF('6'!$CA:$CA,$C173,'6'!$CB:$CB)))-IF($D173="","",IF(ISNA(SUMIF('6'!$B:$B,$D173,'6'!$L:$L)),0,SUMIF('6'!$B:$B,$D173,'6'!$L:$L)))))</f>
        <v/>
      </c>
      <c r="L173" s="34" t="str">
        <f>IF($D173="","",(IF($C173="","",IF(ISNA(SUMIF('7'!$CA:$CA,$C173,'7'!$CB:$CB)),0,SUMIF('7'!$CA:$CA,$C173,'7'!$CB:$CB)))-IF($D173="","",IF(ISNA(SUMIF('7'!$B:$B,$D173,'7'!$L:$L)),0,SUMIF('7'!$B:$B,$D173,'7'!$L:$L)))))</f>
        <v/>
      </c>
      <c r="M173" s="34" t="str">
        <f>IF($D173="","",(IF($C173="","",IF(ISNA(SUMIF('8'!$CA:$CA,$C173,'8'!$CB:$CB)),0,SUMIF('8'!$CA:$CA,$C173,'8'!$CB:$CB)))-IF($D173="","",IF(ISNA(SUMIF('8'!$B:$B,$D173,'8'!$L:$L)),0,SUMIF('8'!$B:$B,$D173,'8'!$L:$L)))))</f>
        <v/>
      </c>
      <c r="N173" s="34" t="str">
        <f>IF($D173="","",(IF($C173="","",IF(ISNA(SUMIF('9'!$CA:$CA,$C173,'9'!$CB:$CB)),0,SUMIF('9'!$CA:$CA,$C173,'9'!$CB:$CB)))-IF($D173="","",IF(ISNA(SUMIF('9'!$B:$B,$D173,'9'!$L:$L)),0,SUMIF('9'!$B:$B,$D173,'9'!$L:$L)))))</f>
        <v/>
      </c>
      <c r="O173" s="34" t="str">
        <f>IF($D173="","",(IF($C173="","",IF(ISNA(SUMIF('10'!$CA:$CA,$C173,'10'!$CB:$CB)),0,SUMIF('10'!$CA:$CA,$C173,'10'!$CB:$CB)))-IF($D173="","",IF(ISNA(SUMIF('10'!$B:$B,$D173,'10'!$L:$L)),0,SUMIF('10'!$B:$B,$D173,'10'!$L:$L)))))</f>
        <v/>
      </c>
      <c r="P173" s="34" t="str">
        <f>IF($D173="","",(IF($C173="","",IF(ISNA(SUMIF('11'!$CA:$CA,$C173,'11'!$CB:$CB)),0,SUMIF('11'!$CA:$CA,$C173,'11'!$CB:$CB)))-IF($D173="","",IF(ISNA(SUMIF('11'!$B:$B,$D173,'11'!$L:$L)),0,SUMIF('11'!$B:$B,$D173,'11'!$L:$L)))))</f>
        <v/>
      </c>
      <c r="Q173" s="34" t="str">
        <f>IF($D173="","",(IF($C173="","",IF(ISNA(SUMIF('12'!$CA:$CA,$C173,'12'!$CB:$CB)),0,SUMIF('12'!$CA:$CA,$C173,'12'!$CB:$CB)))-IF($D173="","",IF(ISNA(SUMIF('12'!$B:$B,$D173,'12'!$L:$L)),0,SUMIF('12'!$B:$B,$D173,'12'!$L:$L)))))</f>
        <v/>
      </c>
      <c r="R173" s="34" t="str">
        <f>IF($D173="","",(IF($C173="","",IF(ISNA(SUMIF('13'!$CA:$CA,$C173,'13'!$CB:$CB)),0,SUMIF('13'!$CA:$CA,$C173,'13'!$CB:$CB)))-IF($D173="","",IF(ISNA(SUMIF('13'!$B:$B,$D173,'13'!$L:$L)),0,SUMIF('13'!$B:$B,$D173,'13'!$L:$L)))))</f>
        <v/>
      </c>
      <c r="S173" s="34" t="str">
        <f>IF($D173="","",(IF($C173="","",IF(ISNA(SUMIF('14'!$CA:$CA,$C173,'14'!$CB:$CB)),0,SUMIF('14'!$CA:$CA,$C173,'14'!$CB:$CB)))-IF($D173="","",IF(ISNA(SUMIF('14'!$B:$B,$D173,'14'!$L:$L)),0,SUMIF('14'!$B:$B,$D173,'14'!$L:$L)))))</f>
        <v/>
      </c>
      <c r="T173" s="34" t="str">
        <f>IF($D173="","",(IF($C173="","",IF(ISNA(SUMIF('15'!$CA:$CA,$C173,'15'!$CB:$CB)),0,SUMIF('15'!$CA:$CA,$C173,'15'!$CB:$CB)))-IF($D173="","",IF(ISNA(SUMIF('15'!$B:$B,$D173,'15'!$L:$L)),0,SUMIF('15'!$B:$B,$D173,'15'!$L:$L)))))</f>
        <v/>
      </c>
      <c r="U173" s="34" t="str">
        <f>IF($D173="","",(IF($C173="","",IF(ISNA(SUMIF('16'!$CA:$CA,$C173,'16'!$CB:$CB)),0,SUMIF('16'!$CA:$CA,$C173,'16'!$CB:$CB)))-IF($D173="","",IF(ISNA(SUMIF('16'!$B:$B,$D173,'16'!$L:$L)),0,SUMIF('16'!$B:$B,$D173,'16'!$L:$L)))))</f>
        <v/>
      </c>
      <c r="V173" s="34" t="str">
        <f>IF($D173="","",(IF($C173="","",IF(ISNA(SUMIF('17'!$CA:$CA,$C173,'17'!$CB:$CB)),0,SUMIF('17'!$CA:$CA,$C173,'17'!$CB:$CB)))-IF($D173="","",IF(ISNA(SUMIF('17'!$B:$B,$D173,'17'!$L:$L)),0,SUMIF('17'!$B:$B,$D173,'17'!$L:$L)))))</f>
        <v/>
      </c>
      <c r="W173" s="34" t="str">
        <f>IF($D173="","",(IF($C173="","",IF(ISNA(SUMIF('18'!$CA:$CA,$C173,'18'!$CB:$CB)),0,SUMIF('18'!$CA:$CA,$C173,'18'!$CB:$CB)))-IF($D173="","",IF(ISNA(SUMIF('18'!$B:$B,$D173,'18'!$L:$L)),0,SUMIF('18'!$B:$B,$D173,'18'!$L:$L)))))</f>
        <v/>
      </c>
      <c r="X173" s="34" t="str">
        <f>IF($D173="","",(IF($C173="","",IF(ISNA(SUMIF('19'!$CA:$CA,$C173,'19'!$CB:$CB)),0,SUMIF('19'!$CA:$CA,$C173,'19'!$CB:$CB)))-IF($D173="","",IF(ISNA(SUMIF('19'!$B:$B,$D173,'19'!$L:$L)),0,SUMIF('19'!$B:$B,$D173,'19'!$L:$L)))))</f>
        <v/>
      </c>
      <c r="Y173" s="34" t="str">
        <f>IF($D173="","",(IF($C173="","",IF(ISNA(SUMIF('20'!$CA:$CA,$C173,'20'!$CB:$CB)),0,SUMIF('20'!$CA:$CA,$C173,'20'!$CB:$CB)))-IF($D173="","",IF(ISNA(SUMIF('20'!$B:$B,$D173,'20'!$L:$L)),0,SUMIF('20'!$B:$B,$D173,'20'!$L:$L)))))</f>
        <v/>
      </c>
      <c r="Z173" s="34" t="str">
        <f>IF($D173="","",(IF($C173="","",IF(ISNA(SUMIF('21'!$CA:$CA,$C173,'21'!$CB:$CB)),0,SUMIF('21'!$CA:$CA,$C173,'21'!$CB:$CB)))-IF($D173="","",IF(ISNA(SUMIF('21'!$B:$B,$D173,'21'!$L:$L)),0,SUMIF('21'!$B:$B,$D173,'21'!$L:$L)))))</f>
        <v/>
      </c>
      <c r="AA173" s="34" t="str">
        <f>IF($D173="","",(IF($C173="","",IF(ISNA(SUMIF('22'!$CA:$CA,$C173,'22'!$CB:$CB)),0,SUMIF('22'!$CA:$CA,$C173,'22'!$CB:$CB)))-IF($D173="","",IF(ISNA(SUMIF('22'!$B:$B,$D173,'22'!$L:$L)),0,SUMIF('22'!$B:$B,$D173,'22'!$L:$L)))))</f>
        <v/>
      </c>
      <c r="AB173" s="34" t="str">
        <f>IF($D173="","",(IF($C173="","",IF(ISNA(SUMIF('23'!$CA:$CA,$C173,'23'!$CB:$CB)),0,SUMIF('23'!$CA:$CA,$C173,'23'!$CB:$CB)))-IF($D173="","",IF(ISNA(SUMIF('23'!$B:$B,$D173,'23'!$L:$L)),0,SUMIF('23'!$B:$B,$D173,'23'!$L:$L)))))</f>
        <v/>
      </c>
      <c r="AC173" s="34" t="str">
        <f>IF($D173="","",(IF($C173="","",IF(ISNA(SUMIF('24'!$CA:$CA,$C173,'24'!$CB:$CB)),0,SUMIF('24'!$CA:$CA,$C173,'24'!$CB:$CB)))-IF($D173="","",IF(ISNA(SUMIF('24'!$B:$B,$D173,'24'!$L:$L)),0,SUMIF('24'!$B:$B,$D173,'24'!$L:$L)))))</f>
        <v/>
      </c>
      <c r="AD173" s="34" t="str">
        <f>IF($D173="","",(IF($C173="","",IF(ISNA(SUMIF('25'!$CA:$CA,$C173,'25'!$CB:$CB)),0,SUMIF('25'!$CA:$CA,$C173,'25'!$CB:$CB)))-IF($D173="","",IF(ISNA(SUMIF('25'!$B:$B,$D173,'25'!$L:$L)),0,SUMIF('25'!$B:$B,$D173,'25'!$L:$L)))))</f>
        <v/>
      </c>
      <c r="AE173" s="34" t="str">
        <f>IF($D173="","",(IF($C173="","",IF(ISNA(SUMIF('26'!$CA:$CA,$C173,'26'!$CB:$CB)),0,SUMIF('26'!$CA:$CA,$C173,'26'!$CB:$CB)))-IF($D173="","",IF(ISNA(SUMIF('26'!$B:$B,$D173,'26'!$L:$L)),0,SUMIF('26'!$B:$B,$D173,'26'!$L:$L)))))</f>
        <v/>
      </c>
      <c r="AF173" s="34" t="str">
        <f>IF($D173="","",(IF($C173="","",IF(ISNA(SUMIF('27'!$CA:$CA,$C173,'27'!$CB:$CB)),0,SUMIF('27'!$CA:$CA,$C173,'27'!$CB:$CB)))-IF($D173="","",IF(ISNA(SUMIF('27'!$B:$B,$D173,'27'!$L:$L)),0,SUMIF('27'!$B:$B,$D173,'27'!$L:$L)))))</f>
        <v/>
      </c>
      <c r="AG173" s="34" t="str">
        <f>IF($D173="","",(IF($C173="","",IF(ISNA(SUMIF('28'!$CA:$CA,$C173,'28'!$CB:$CB)),0,SUMIF('28'!$CA:$CA,$C173,'28'!$CB:$CB)))-IF($D173="","",IF(ISNA(SUMIF('28'!$B:$B,$D173,'28'!$L:$L)),0,SUMIF('28'!$B:$B,$D173,'28'!$L:$L)))))</f>
        <v/>
      </c>
      <c r="AH173" s="34" t="str">
        <f>IF($D173="","",(IF($C173="","",IF(ISNA(SUMIF('29'!$CA:$CA,$C173,'29'!$CB:$CB)),0,SUMIF('29'!$CA:$CA,$C173,'29'!$CB:$CB)))-IF($D173="","",IF(ISNA(SUMIF('29'!$B:$B,$D173,'29'!$L:$L)),0,SUMIF('29'!$B:$B,$D173,'29'!$L:$L)))))</f>
        <v/>
      </c>
      <c r="AI173" s="34" t="str">
        <f>IF($D173="","",(IF($C173="","",IF(ISNA(SUMIF('30'!$CA:$CA,$C173,'30'!$CB:$CB)),0,SUMIF('30'!$CA:$CA,$C173,'30'!$CB:$CB)))-IF($D173="","",IF(ISNA(SUMIF('30'!$B:$B,$D173,'30'!$L:$L)),0,SUMIF('30'!$B:$B,$D173,'30'!$L:$L)))))</f>
        <v/>
      </c>
      <c r="AJ173" s="34" t="str">
        <f>IF($D173="","",(IF($C173="","",IF(ISNA(SUMIF('31'!$CA:$CA,$C173,'31'!$CB:$CB)),0,SUMIF('31'!$CA:$CA,$C173,'31'!$CB:$CB)))-IF($D173="","",IF(ISNA(SUMIF('31'!$B:$B,$D173,'31'!$L:$L)),0,SUMIF('31'!$B:$B,$D173,'31'!$L:$L)))))</f>
        <v/>
      </c>
      <c r="AK173" s="35" t="str">
        <f t="shared" si="8"/>
        <v/>
      </c>
      <c r="AL173" s="31" t="str">
        <f t="shared" si="9"/>
        <v/>
      </c>
    </row>
    <row r="174" spans="1:38" ht="18" hidden="1" x14ac:dyDescent="0.25">
      <c r="A174" s="19">
        <v>62</v>
      </c>
      <c r="C174" s="39" t="str">
        <f>IF(D174="","",VLOOKUP('CUADRO GENERADO'!D174,'BASE DATOS CONDUCTORES'!B:C,2,FALSE))</f>
        <v/>
      </c>
      <c r="D174" s="28" t="str">
        <f>IFERROR(VLOOKUP(A174,'BASE DATOS CONDUCTORES'!$Y$4:$AB$403,4,FALSE),"")</f>
        <v/>
      </c>
      <c r="E174" s="34" t="str">
        <f>IF(ISNA(VLOOKUP(D174,SALDOS!C:D,2,FALSE)),"",VLOOKUP(D174,SALDOS!C:D,2,FALSE))</f>
        <v/>
      </c>
      <c r="F174" s="34" t="str">
        <f>IF($D174="","",(IF($C174="","",IF(ISNA(SUMIF('1'!$CA:$CA,$C174,'1'!$CB:$CB)),0,SUMIF('1'!$CA:$CA,$C174,'1'!$CB:$CB)))-IF($D174="","",IF(ISNA(SUMIF('1'!$B:$B,$D174,'1'!$L:$L)),0,SUMIF('1'!$B:$B,$D174,'1'!$L:$L)))))</f>
        <v/>
      </c>
      <c r="G174" s="34" t="str">
        <f>IF($D174="","",(IF($C174="","",IF(ISNA(SUMIF('2'!$CA:$CA,$C174,'2'!$CB:$CB)),0,SUMIF('2'!$CA:$CA,$C174,'2'!$CB:$CB)))-IF($D174="","",IF(ISNA(SUMIF('2'!$B:$B,$D174,'2'!$L:$L)),0,SUMIF('2'!$B:$B,$D174,'2'!$L:$L)))))</f>
        <v/>
      </c>
      <c r="H174" s="34" t="str">
        <f>IF($D174="","",(IF($C174="","",IF(ISNA(SUMIF('3'!$CA:$CA,$C174,'3'!$CB:$CB)),0,SUMIF('3'!$CA:$CA,$C174,'3'!$CB:$CB)))-IF($D174="","",IF(ISNA(SUMIF('3'!$B:$B,$D174,'3'!$L:$L)),0,SUMIF('3'!$B:$B,$D174,'3'!$L:$L)))))</f>
        <v/>
      </c>
      <c r="I174" s="34" t="str">
        <f>IF($D174="","",(IF($C174="","",IF(ISNA(SUMIF('4'!$CA:$CA,$C174,'4'!$CB:$CB)),0,SUMIF('4'!$CA:$CA,$C174,'4'!$CB:$CB)))-IF($D174="","",IF(ISNA(SUMIF('4'!$B:$B,$D174,'4'!$L:$L)),0,SUMIF('4'!$B:$B,$D174,'4'!$L:$L)))))</f>
        <v/>
      </c>
      <c r="J174" s="34" t="str">
        <f>IF($D174="","",(IF($C174="","",IF(ISNA(SUMIF('5'!$CA:$CA,$C174,'5'!$CB:$CB)),0,SUMIF('5'!$CA:$CA,$C174,'5'!$CB:$CB)))-IF($D174="","",IF(ISNA(SUMIF('5'!$B:$B,$D174,'5'!$L:$L)),0,SUMIF('5'!$B:$B,$D174,'5'!$L:$L)))))</f>
        <v/>
      </c>
      <c r="K174" s="34" t="str">
        <f>IF($D174="","",(IF($C174="","",IF(ISNA(SUMIF('6'!$CA:$CA,$C174,'6'!$CB:$CB)),0,SUMIF('6'!$CA:$CA,$C174,'6'!$CB:$CB)))-IF($D174="","",IF(ISNA(SUMIF('6'!$B:$B,$D174,'6'!$L:$L)),0,SUMIF('6'!$B:$B,$D174,'6'!$L:$L)))))</f>
        <v/>
      </c>
      <c r="L174" s="34" t="str">
        <f>IF($D174="","",(IF($C174="","",IF(ISNA(SUMIF('7'!$CA:$CA,$C174,'7'!$CB:$CB)),0,SUMIF('7'!$CA:$CA,$C174,'7'!$CB:$CB)))-IF($D174="","",IF(ISNA(SUMIF('7'!$B:$B,$D174,'7'!$L:$L)),0,SUMIF('7'!$B:$B,$D174,'7'!$L:$L)))))</f>
        <v/>
      </c>
      <c r="M174" s="34" t="str">
        <f>IF($D174="","",(IF($C174="","",IF(ISNA(SUMIF('8'!$CA:$CA,$C174,'8'!$CB:$CB)),0,SUMIF('8'!$CA:$CA,$C174,'8'!$CB:$CB)))-IF($D174="","",IF(ISNA(SUMIF('8'!$B:$B,$D174,'8'!$L:$L)),0,SUMIF('8'!$B:$B,$D174,'8'!$L:$L)))))</f>
        <v/>
      </c>
      <c r="N174" s="34" t="str">
        <f>IF($D174="","",(IF($C174="","",IF(ISNA(SUMIF('9'!$CA:$CA,$C174,'9'!$CB:$CB)),0,SUMIF('9'!$CA:$CA,$C174,'9'!$CB:$CB)))-IF($D174="","",IF(ISNA(SUMIF('9'!$B:$B,$D174,'9'!$L:$L)),0,SUMIF('9'!$B:$B,$D174,'9'!$L:$L)))))</f>
        <v/>
      </c>
      <c r="O174" s="34" t="str">
        <f>IF($D174="","",(IF($C174="","",IF(ISNA(SUMIF('10'!$CA:$CA,$C174,'10'!$CB:$CB)),0,SUMIF('10'!$CA:$CA,$C174,'10'!$CB:$CB)))-IF($D174="","",IF(ISNA(SUMIF('10'!$B:$B,$D174,'10'!$L:$L)),0,SUMIF('10'!$B:$B,$D174,'10'!$L:$L)))))</f>
        <v/>
      </c>
      <c r="P174" s="34" t="str">
        <f>IF($D174="","",(IF($C174="","",IF(ISNA(SUMIF('11'!$CA:$CA,$C174,'11'!$CB:$CB)),0,SUMIF('11'!$CA:$CA,$C174,'11'!$CB:$CB)))-IF($D174="","",IF(ISNA(SUMIF('11'!$B:$B,$D174,'11'!$L:$L)),0,SUMIF('11'!$B:$B,$D174,'11'!$L:$L)))))</f>
        <v/>
      </c>
      <c r="Q174" s="34" t="str">
        <f>IF($D174="","",(IF($C174="","",IF(ISNA(SUMIF('12'!$CA:$CA,$C174,'12'!$CB:$CB)),0,SUMIF('12'!$CA:$CA,$C174,'12'!$CB:$CB)))-IF($D174="","",IF(ISNA(SUMIF('12'!$B:$B,$D174,'12'!$L:$L)),0,SUMIF('12'!$B:$B,$D174,'12'!$L:$L)))))</f>
        <v/>
      </c>
      <c r="R174" s="34" t="str">
        <f>IF($D174="","",(IF($C174="","",IF(ISNA(SUMIF('13'!$CA:$CA,$C174,'13'!$CB:$CB)),0,SUMIF('13'!$CA:$CA,$C174,'13'!$CB:$CB)))-IF($D174="","",IF(ISNA(SUMIF('13'!$B:$B,$D174,'13'!$L:$L)),0,SUMIF('13'!$B:$B,$D174,'13'!$L:$L)))))</f>
        <v/>
      </c>
      <c r="S174" s="34" t="str">
        <f>IF($D174="","",(IF($C174="","",IF(ISNA(SUMIF('14'!$CA:$CA,$C174,'14'!$CB:$CB)),0,SUMIF('14'!$CA:$CA,$C174,'14'!$CB:$CB)))-IF($D174="","",IF(ISNA(SUMIF('14'!$B:$B,$D174,'14'!$L:$L)),0,SUMIF('14'!$B:$B,$D174,'14'!$L:$L)))))</f>
        <v/>
      </c>
      <c r="T174" s="34" t="str">
        <f>IF($D174="","",(IF($C174="","",IF(ISNA(SUMIF('15'!$CA:$CA,$C174,'15'!$CB:$CB)),0,SUMIF('15'!$CA:$CA,$C174,'15'!$CB:$CB)))-IF($D174="","",IF(ISNA(SUMIF('15'!$B:$B,$D174,'15'!$L:$L)),0,SUMIF('15'!$B:$B,$D174,'15'!$L:$L)))))</f>
        <v/>
      </c>
      <c r="U174" s="34" t="str">
        <f>IF($D174="","",(IF($C174="","",IF(ISNA(SUMIF('16'!$CA:$CA,$C174,'16'!$CB:$CB)),0,SUMIF('16'!$CA:$CA,$C174,'16'!$CB:$CB)))-IF($D174="","",IF(ISNA(SUMIF('16'!$B:$B,$D174,'16'!$L:$L)),0,SUMIF('16'!$B:$B,$D174,'16'!$L:$L)))))</f>
        <v/>
      </c>
      <c r="V174" s="34" t="str">
        <f>IF($D174="","",(IF($C174="","",IF(ISNA(SUMIF('17'!$CA:$CA,$C174,'17'!$CB:$CB)),0,SUMIF('17'!$CA:$CA,$C174,'17'!$CB:$CB)))-IF($D174="","",IF(ISNA(SUMIF('17'!$B:$B,$D174,'17'!$L:$L)),0,SUMIF('17'!$B:$B,$D174,'17'!$L:$L)))))</f>
        <v/>
      </c>
      <c r="W174" s="34" t="str">
        <f>IF($D174="","",(IF($C174="","",IF(ISNA(SUMIF('18'!$CA:$CA,$C174,'18'!$CB:$CB)),0,SUMIF('18'!$CA:$CA,$C174,'18'!$CB:$CB)))-IF($D174="","",IF(ISNA(SUMIF('18'!$B:$B,$D174,'18'!$L:$L)),0,SUMIF('18'!$B:$B,$D174,'18'!$L:$L)))))</f>
        <v/>
      </c>
      <c r="X174" s="34" t="str">
        <f>IF($D174="","",(IF($C174="","",IF(ISNA(SUMIF('19'!$CA:$CA,$C174,'19'!$CB:$CB)),0,SUMIF('19'!$CA:$CA,$C174,'19'!$CB:$CB)))-IF($D174="","",IF(ISNA(SUMIF('19'!$B:$B,$D174,'19'!$L:$L)),0,SUMIF('19'!$B:$B,$D174,'19'!$L:$L)))))</f>
        <v/>
      </c>
      <c r="Y174" s="34" t="str">
        <f>IF($D174="","",(IF($C174="","",IF(ISNA(SUMIF('20'!$CA:$CA,$C174,'20'!$CB:$CB)),0,SUMIF('20'!$CA:$CA,$C174,'20'!$CB:$CB)))-IF($D174="","",IF(ISNA(SUMIF('20'!$B:$B,$D174,'20'!$L:$L)),0,SUMIF('20'!$B:$B,$D174,'20'!$L:$L)))))</f>
        <v/>
      </c>
      <c r="Z174" s="34" t="str">
        <f>IF($D174="","",(IF($C174="","",IF(ISNA(SUMIF('21'!$CA:$CA,$C174,'21'!$CB:$CB)),0,SUMIF('21'!$CA:$CA,$C174,'21'!$CB:$CB)))-IF($D174="","",IF(ISNA(SUMIF('21'!$B:$B,$D174,'21'!$L:$L)),0,SUMIF('21'!$B:$B,$D174,'21'!$L:$L)))))</f>
        <v/>
      </c>
      <c r="AA174" s="34" t="str">
        <f>IF($D174="","",(IF($C174="","",IF(ISNA(SUMIF('22'!$CA:$CA,$C174,'22'!$CB:$CB)),0,SUMIF('22'!$CA:$CA,$C174,'22'!$CB:$CB)))-IF($D174="","",IF(ISNA(SUMIF('22'!$B:$B,$D174,'22'!$L:$L)),0,SUMIF('22'!$B:$B,$D174,'22'!$L:$L)))))</f>
        <v/>
      </c>
      <c r="AB174" s="34" t="str">
        <f>IF($D174="","",(IF($C174="","",IF(ISNA(SUMIF('23'!$CA:$CA,$C174,'23'!$CB:$CB)),0,SUMIF('23'!$CA:$CA,$C174,'23'!$CB:$CB)))-IF($D174="","",IF(ISNA(SUMIF('23'!$B:$B,$D174,'23'!$L:$L)),0,SUMIF('23'!$B:$B,$D174,'23'!$L:$L)))))</f>
        <v/>
      </c>
      <c r="AC174" s="34" t="str">
        <f>IF($D174="","",(IF($C174="","",IF(ISNA(SUMIF('24'!$CA:$CA,$C174,'24'!$CB:$CB)),0,SUMIF('24'!$CA:$CA,$C174,'24'!$CB:$CB)))-IF($D174="","",IF(ISNA(SUMIF('24'!$B:$B,$D174,'24'!$L:$L)),0,SUMIF('24'!$B:$B,$D174,'24'!$L:$L)))))</f>
        <v/>
      </c>
      <c r="AD174" s="34" t="str">
        <f>IF($D174="","",(IF($C174="","",IF(ISNA(SUMIF('25'!$CA:$CA,$C174,'25'!$CB:$CB)),0,SUMIF('25'!$CA:$CA,$C174,'25'!$CB:$CB)))-IF($D174="","",IF(ISNA(SUMIF('25'!$B:$B,$D174,'25'!$L:$L)),0,SUMIF('25'!$B:$B,$D174,'25'!$L:$L)))))</f>
        <v/>
      </c>
      <c r="AE174" s="34" t="str">
        <f>IF($D174="","",(IF($C174="","",IF(ISNA(SUMIF('26'!$CA:$CA,$C174,'26'!$CB:$CB)),0,SUMIF('26'!$CA:$CA,$C174,'26'!$CB:$CB)))-IF($D174="","",IF(ISNA(SUMIF('26'!$B:$B,$D174,'26'!$L:$L)),0,SUMIF('26'!$B:$B,$D174,'26'!$L:$L)))))</f>
        <v/>
      </c>
      <c r="AF174" s="34" t="str">
        <f>IF($D174="","",(IF($C174="","",IF(ISNA(SUMIF('27'!$CA:$CA,$C174,'27'!$CB:$CB)),0,SUMIF('27'!$CA:$CA,$C174,'27'!$CB:$CB)))-IF($D174="","",IF(ISNA(SUMIF('27'!$B:$B,$D174,'27'!$L:$L)),0,SUMIF('27'!$B:$B,$D174,'27'!$L:$L)))))</f>
        <v/>
      </c>
      <c r="AG174" s="34" t="str">
        <f>IF($D174="","",(IF($C174="","",IF(ISNA(SUMIF('28'!$CA:$CA,$C174,'28'!$CB:$CB)),0,SUMIF('28'!$CA:$CA,$C174,'28'!$CB:$CB)))-IF($D174="","",IF(ISNA(SUMIF('28'!$B:$B,$D174,'28'!$L:$L)),0,SUMIF('28'!$B:$B,$D174,'28'!$L:$L)))))</f>
        <v/>
      </c>
      <c r="AH174" s="34" t="str">
        <f>IF($D174="","",(IF($C174="","",IF(ISNA(SUMIF('29'!$CA:$CA,$C174,'29'!$CB:$CB)),0,SUMIF('29'!$CA:$CA,$C174,'29'!$CB:$CB)))-IF($D174="","",IF(ISNA(SUMIF('29'!$B:$B,$D174,'29'!$L:$L)),0,SUMIF('29'!$B:$B,$D174,'29'!$L:$L)))))</f>
        <v/>
      </c>
      <c r="AI174" s="34" t="str">
        <f>IF($D174="","",(IF($C174="","",IF(ISNA(SUMIF('30'!$CA:$CA,$C174,'30'!$CB:$CB)),0,SUMIF('30'!$CA:$CA,$C174,'30'!$CB:$CB)))-IF($D174="","",IF(ISNA(SUMIF('30'!$B:$B,$D174,'30'!$L:$L)),0,SUMIF('30'!$B:$B,$D174,'30'!$L:$L)))))</f>
        <v/>
      </c>
      <c r="AJ174" s="34" t="str">
        <f>IF($D174="","",(IF($C174="","",IF(ISNA(SUMIF('31'!$CA:$CA,$C174,'31'!$CB:$CB)),0,SUMIF('31'!$CA:$CA,$C174,'31'!$CB:$CB)))-IF($D174="","",IF(ISNA(SUMIF('31'!$B:$B,$D174,'31'!$L:$L)),0,SUMIF('31'!$B:$B,$D174,'31'!$L:$L)))))</f>
        <v/>
      </c>
      <c r="AK174" s="35" t="str">
        <f t="shared" si="8"/>
        <v/>
      </c>
      <c r="AL174" s="31" t="str">
        <f t="shared" si="9"/>
        <v/>
      </c>
    </row>
    <row r="175" spans="1:38" ht="18" hidden="1" x14ac:dyDescent="0.25">
      <c r="A175" s="19">
        <v>63</v>
      </c>
      <c r="C175" s="39" t="str">
        <f>IF(D175="","",VLOOKUP('CUADRO GENERADO'!D175,'BASE DATOS CONDUCTORES'!B:C,2,FALSE))</f>
        <v/>
      </c>
      <c r="D175" s="28" t="str">
        <f>IFERROR(VLOOKUP(A175,'BASE DATOS CONDUCTORES'!$Y$4:$AB$403,4,FALSE),"")</f>
        <v/>
      </c>
      <c r="E175" s="34" t="str">
        <f>IF(ISNA(VLOOKUP(D175,SALDOS!C:D,2,FALSE)),"",VLOOKUP(D175,SALDOS!C:D,2,FALSE))</f>
        <v/>
      </c>
      <c r="F175" s="34" t="str">
        <f>IF($D175="","",(IF($C175="","",IF(ISNA(SUMIF('1'!$CA:$CA,$C175,'1'!$CB:$CB)),0,SUMIF('1'!$CA:$CA,$C175,'1'!$CB:$CB)))-IF($D175="","",IF(ISNA(SUMIF('1'!$B:$B,$D175,'1'!$L:$L)),0,SUMIF('1'!$B:$B,$D175,'1'!$L:$L)))))</f>
        <v/>
      </c>
      <c r="G175" s="34" t="str">
        <f>IF($D175="","",(IF($C175="","",IF(ISNA(SUMIF('2'!$CA:$CA,$C175,'2'!$CB:$CB)),0,SUMIF('2'!$CA:$CA,$C175,'2'!$CB:$CB)))-IF($D175="","",IF(ISNA(SUMIF('2'!$B:$B,$D175,'2'!$L:$L)),0,SUMIF('2'!$B:$B,$D175,'2'!$L:$L)))))</f>
        <v/>
      </c>
      <c r="H175" s="34" t="str">
        <f>IF($D175="","",(IF($C175="","",IF(ISNA(SUMIF('3'!$CA:$CA,$C175,'3'!$CB:$CB)),0,SUMIF('3'!$CA:$CA,$C175,'3'!$CB:$CB)))-IF($D175="","",IF(ISNA(SUMIF('3'!$B:$B,$D175,'3'!$L:$L)),0,SUMIF('3'!$B:$B,$D175,'3'!$L:$L)))))</f>
        <v/>
      </c>
      <c r="I175" s="34" t="str">
        <f>IF($D175="","",(IF($C175="","",IF(ISNA(SUMIF('4'!$CA:$CA,$C175,'4'!$CB:$CB)),0,SUMIF('4'!$CA:$CA,$C175,'4'!$CB:$CB)))-IF($D175="","",IF(ISNA(SUMIF('4'!$B:$B,$D175,'4'!$L:$L)),0,SUMIF('4'!$B:$B,$D175,'4'!$L:$L)))))</f>
        <v/>
      </c>
      <c r="J175" s="34" t="str">
        <f>IF($D175="","",(IF($C175="","",IF(ISNA(SUMIF('5'!$CA:$CA,$C175,'5'!$CB:$CB)),0,SUMIF('5'!$CA:$CA,$C175,'5'!$CB:$CB)))-IF($D175="","",IF(ISNA(SUMIF('5'!$B:$B,$D175,'5'!$L:$L)),0,SUMIF('5'!$B:$B,$D175,'5'!$L:$L)))))</f>
        <v/>
      </c>
      <c r="K175" s="34" t="str">
        <f>IF($D175="","",(IF($C175="","",IF(ISNA(SUMIF('6'!$CA:$CA,$C175,'6'!$CB:$CB)),0,SUMIF('6'!$CA:$CA,$C175,'6'!$CB:$CB)))-IF($D175="","",IF(ISNA(SUMIF('6'!$B:$B,$D175,'6'!$L:$L)),0,SUMIF('6'!$B:$B,$D175,'6'!$L:$L)))))</f>
        <v/>
      </c>
      <c r="L175" s="34" t="str">
        <f>IF($D175="","",(IF($C175="","",IF(ISNA(SUMIF('7'!$CA:$CA,$C175,'7'!$CB:$CB)),0,SUMIF('7'!$CA:$CA,$C175,'7'!$CB:$CB)))-IF($D175="","",IF(ISNA(SUMIF('7'!$B:$B,$D175,'7'!$L:$L)),0,SUMIF('7'!$B:$B,$D175,'7'!$L:$L)))))</f>
        <v/>
      </c>
      <c r="M175" s="34" t="str">
        <f>IF($D175="","",(IF($C175="","",IF(ISNA(SUMIF('8'!$CA:$CA,$C175,'8'!$CB:$CB)),0,SUMIF('8'!$CA:$CA,$C175,'8'!$CB:$CB)))-IF($D175="","",IF(ISNA(SUMIF('8'!$B:$B,$D175,'8'!$L:$L)),0,SUMIF('8'!$B:$B,$D175,'8'!$L:$L)))))</f>
        <v/>
      </c>
      <c r="N175" s="34" t="str">
        <f>IF($D175="","",(IF($C175="","",IF(ISNA(SUMIF('9'!$CA:$CA,$C175,'9'!$CB:$CB)),0,SUMIF('9'!$CA:$CA,$C175,'9'!$CB:$CB)))-IF($D175="","",IF(ISNA(SUMIF('9'!$B:$B,$D175,'9'!$L:$L)),0,SUMIF('9'!$B:$B,$D175,'9'!$L:$L)))))</f>
        <v/>
      </c>
      <c r="O175" s="34" t="str">
        <f>IF($D175="","",(IF($C175="","",IF(ISNA(SUMIF('10'!$CA:$CA,$C175,'10'!$CB:$CB)),0,SUMIF('10'!$CA:$CA,$C175,'10'!$CB:$CB)))-IF($D175="","",IF(ISNA(SUMIF('10'!$B:$B,$D175,'10'!$L:$L)),0,SUMIF('10'!$B:$B,$D175,'10'!$L:$L)))))</f>
        <v/>
      </c>
      <c r="P175" s="34" t="str">
        <f>IF($D175="","",(IF($C175="","",IF(ISNA(SUMIF('11'!$CA:$CA,$C175,'11'!$CB:$CB)),0,SUMIF('11'!$CA:$CA,$C175,'11'!$CB:$CB)))-IF($D175="","",IF(ISNA(SUMIF('11'!$B:$B,$D175,'11'!$L:$L)),0,SUMIF('11'!$B:$B,$D175,'11'!$L:$L)))))</f>
        <v/>
      </c>
      <c r="Q175" s="34" t="str">
        <f>IF($D175="","",(IF($C175="","",IF(ISNA(SUMIF('12'!$CA:$CA,$C175,'12'!$CB:$CB)),0,SUMIF('12'!$CA:$CA,$C175,'12'!$CB:$CB)))-IF($D175="","",IF(ISNA(SUMIF('12'!$B:$B,$D175,'12'!$L:$L)),0,SUMIF('12'!$B:$B,$D175,'12'!$L:$L)))))</f>
        <v/>
      </c>
      <c r="R175" s="34" t="str">
        <f>IF($D175="","",(IF($C175="","",IF(ISNA(SUMIF('13'!$CA:$CA,$C175,'13'!$CB:$CB)),0,SUMIF('13'!$CA:$CA,$C175,'13'!$CB:$CB)))-IF($D175="","",IF(ISNA(SUMIF('13'!$B:$B,$D175,'13'!$L:$L)),0,SUMIF('13'!$B:$B,$D175,'13'!$L:$L)))))</f>
        <v/>
      </c>
      <c r="S175" s="34" t="str">
        <f>IF($D175="","",(IF($C175="","",IF(ISNA(SUMIF('14'!$CA:$CA,$C175,'14'!$CB:$CB)),0,SUMIF('14'!$CA:$CA,$C175,'14'!$CB:$CB)))-IF($D175="","",IF(ISNA(SUMIF('14'!$B:$B,$D175,'14'!$L:$L)),0,SUMIF('14'!$B:$B,$D175,'14'!$L:$L)))))</f>
        <v/>
      </c>
      <c r="T175" s="34" t="str">
        <f>IF($D175="","",(IF($C175="","",IF(ISNA(SUMIF('15'!$CA:$CA,$C175,'15'!$CB:$CB)),0,SUMIF('15'!$CA:$CA,$C175,'15'!$CB:$CB)))-IF($D175="","",IF(ISNA(SUMIF('15'!$B:$B,$D175,'15'!$L:$L)),0,SUMIF('15'!$B:$B,$D175,'15'!$L:$L)))))</f>
        <v/>
      </c>
      <c r="U175" s="34" t="str">
        <f>IF($D175="","",(IF($C175="","",IF(ISNA(SUMIF('16'!$CA:$CA,$C175,'16'!$CB:$CB)),0,SUMIF('16'!$CA:$CA,$C175,'16'!$CB:$CB)))-IF($D175="","",IF(ISNA(SUMIF('16'!$B:$B,$D175,'16'!$L:$L)),0,SUMIF('16'!$B:$B,$D175,'16'!$L:$L)))))</f>
        <v/>
      </c>
      <c r="V175" s="34" t="str">
        <f>IF($D175="","",(IF($C175="","",IF(ISNA(SUMIF('17'!$CA:$CA,$C175,'17'!$CB:$CB)),0,SUMIF('17'!$CA:$CA,$C175,'17'!$CB:$CB)))-IF($D175="","",IF(ISNA(SUMIF('17'!$B:$B,$D175,'17'!$L:$L)),0,SUMIF('17'!$B:$B,$D175,'17'!$L:$L)))))</f>
        <v/>
      </c>
      <c r="W175" s="34" t="str">
        <f>IF($D175="","",(IF($C175="","",IF(ISNA(SUMIF('18'!$CA:$CA,$C175,'18'!$CB:$CB)),0,SUMIF('18'!$CA:$CA,$C175,'18'!$CB:$CB)))-IF($D175="","",IF(ISNA(SUMIF('18'!$B:$B,$D175,'18'!$L:$L)),0,SUMIF('18'!$B:$B,$D175,'18'!$L:$L)))))</f>
        <v/>
      </c>
      <c r="X175" s="34" t="str">
        <f>IF($D175="","",(IF($C175="","",IF(ISNA(SUMIF('19'!$CA:$CA,$C175,'19'!$CB:$CB)),0,SUMIF('19'!$CA:$CA,$C175,'19'!$CB:$CB)))-IF($D175="","",IF(ISNA(SUMIF('19'!$B:$B,$D175,'19'!$L:$L)),0,SUMIF('19'!$B:$B,$D175,'19'!$L:$L)))))</f>
        <v/>
      </c>
      <c r="Y175" s="34" t="str">
        <f>IF($D175="","",(IF($C175="","",IF(ISNA(SUMIF('20'!$CA:$CA,$C175,'20'!$CB:$CB)),0,SUMIF('20'!$CA:$CA,$C175,'20'!$CB:$CB)))-IF($D175="","",IF(ISNA(SUMIF('20'!$B:$B,$D175,'20'!$L:$L)),0,SUMIF('20'!$B:$B,$D175,'20'!$L:$L)))))</f>
        <v/>
      </c>
      <c r="Z175" s="34" t="str">
        <f>IF($D175="","",(IF($C175="","",IF(ISNA(SUMIF('21'!$CA:$CA,$C175,'21'!$CB:$CB)),0,SUMIF('21'!$CA:$CA,$C175,'21'!$CB:$CB)))-IF($D175="","",IF(ISNA(SUMIF('21'!$B:$B,$D175,'21'!$L:$L)),0,SUMIF('21'!$B:$B,$D175,'21'!$L:$L)))))</f>
        <v/>
      </c>
      <c r="AA175" s="34" t="str">
        <f>IF($D175="","",(IF($C175="","",IF(ISNA(SUMIF('22'!$CA:$CA,$C175,'22'!$CB:$CB)),0,SUMIF('22'!$CA:$CA,$C175,'22'!$CB:$CB)))-IF($D175="","",IF(ISNA(SUMIF('22'!$B:$B,$D175,'22'!$L:$L)),0,SUMIF('22'!$B:$B,$D175,'22'!$L:$L)))))</f>
        <v/>
      </c>
      <c r="AB175" s="34" t="str">
        <f>IF($D175="","",(IF($C175="","",IF(ISNA(SUMIF('23'!$CA:$CA,$C175,'23'!$CB:$CB)),0,SUMIF('23'!$CA:$CA,$C175,'23'!$CB:$CB)))-IF($D175="","",IF(ISNA(SUMIF('23'!$B:$B,$D175,'23'!$L:$L)),0,SUMIF('23'!$B:$B,$D175,'23'!$L:$L)))))</f>
        <v/>
      </c>
      <c r="AC175" s="34" t="str">
        <f>IF($D175="","",(IF($C175="","",IF(ISNA(SUMIF('24'!$CA:$CA,$C175,'24'!$CB:$CB)),0,SUMIF('24'!$CA:$CA,$C175,'24'!$CB:$CB)))-IF($D175="","",IF(ISNA(SUMIF('24'!$B:$B,$D175,'24'!$L:$L)),0,SUMIF('24'!$B:$B,$D175,'24'!$L:$L)))))</f>
        <v/>
      </c>
      <c r="AD175" s="34" t="str">
        <f>IF($D175="","",(IF($C175="","",IF(ISNA(SUMIF('25'!$CA:$CA,$C175,'25'!$CB:$CB)),0,SUMIF('25'!$CA:$CA,$C175,'25'!$CB:$CB)))-IF($D175="","",IF(ISNA(SUMIF('25'!$B:$B,$D175,'25'!$L:$L)),0,SUMIF('25'!$B:$B,$D175,'25'!$L:$L)))))</f>
        <v/>
      </c>
      <c r="AE175" s="34" t="str">
        <f>IF($D175="","",(IF($C175="","",IF(ISNA(SUMIF('26'!$CA:$CA,$C175,'26'!$CB:$CB)),0,SUMIF('26'!$CA:$CA,$C175,'26'!$CB:$CB)))-IF($D175="","",IF(ISNA(SUMIF('26'!$B:$B,$D175,'26'!$L:$L)),0,SUMIF('26'!$B:$B,$D175,'26'!$L:$L)))))</f>
        <v/>
      </c>
      <c r="AF175" s="34" t="str">
        <f>IF($D175="","",(IF($C175="","",IF(ISNA(SUMIF('27'!$CA:$CA,$C175,'27'!$CB:$CB)),0,SUMIF('27'!$CA:$CA,$C175,'27'!$CB:$CB)))-IF($D175="","",IF(ISNA(SUMIF('27'!$B:$B,$D175,'27'!$L:$L)),0,SUMIF('27'!$B:$B,$D175,'27'!$L:$L)))))</f>
        <v/>
      </c>
      <c r="AG175" s="34" t="str">
        <f>IF($D175="","",(IF($C175="","",IF(ISNA(SUMIF('28'!$CA:$CA,$C175,'28'!$CB:$CB)),0,SUMIF('28'!$CA:$CA,$C175,'28'!$CB:$CB)))-IF($D175="","",IF(ISNA(SUMIF('28'!$B:$B,$D175,'28'!$L:$L)),0,SUMIF('28'!$B:$B,$D175,'28'!$L:$L)))))</f>
        <v/>
      </c>
      <c r="AH175" s="34" t="str">
        <f>IF($D175="","",(IF($C175="","",IF(ISNA(SUMIF('29'!$CA:$CA,$C175,'29'!$CB:$CB)),0,SUMIF('29'!$CA:$CA,$C175,'29'!$CB:$CB)))-IF($D175="","",IF(ISNA(SUMIF('29'!$B:$B,$D175,'29'!$L:$L)),0,SUMIF('29'!$B:$B,$D175,'29'!$L:$L)))))</f>
        <v/>
      </c>
      <c r="AI175" s="34" t="str">
        <f>IF($D175="","",(IF($C175="","",IF(ISNA(SUMIF('30'!$CA:$CA,$C175,'30'!$CB:$CB)),0,SUMIF('30'!$CA:$CA,$C175,'30'!$CB:$CB)))-IF($D175="","",IF(ISNA(SUMIF('30'!$B:$B,$D175,'30'!$L:$L)),0,SUMIF('30'!$B:$B,$D175,'30'!$L:$L)))))</f>
        <v/>
      </c>
      <c r="AJ175" s="34" t="str">
        <f>IF($D175="","",(IF($C175="","",IF(ISNA(SUMIF('31'!$CA:$CA,$C175,'31'!$CB:$CB)),0,SUMIF('31'!$CA:$CA,$C175,'31'!$CB:$CB)))-IF($D175="","",IF(ISNA(SUMIF('31'!$B:$B,$D175,'31'!$L:$L)),0,SUMIF('31'!$B:$B,$D175,'31'!$L:$L)))))</f>
        <v/>
      </c>
      <c r="AK175" s="35" t="str">
        <f t="shared" si="8"/>
        <v/>
      </c>
      <c r="AL175" s="31" t="str">
        <f t="shared" si="9"/>
        <v/>
      </c>
    </row>
    <row r="176" spans="1:38" ht="18" hidden="1" x14ac:dyDescent="0.25">
      <c r="A176" s="19">
        <v>64</v>
      </c>
      <c r="C176" s="39" t="str">
        <f>IF(D176="","",VLOOKUP('CUADRO GENERADO'!D176,'BASE DATOS CONDUCTORES'!B:C,2,FALSE))</f>
        <v/>
      </c>
      <c r="D176" s="28" t="str">
        <f>IFERROR(VLOOKUP(A176,'BASE DATOS CONDUCTORES'!$Y$4:$AB$403,4,FALSE),"")</f>
        <v/>
      </c>
      <c r="E176" s="34" t="str">
        <f>IF(ISNA(VLOOKUP(D176,SALDOS!C:D,2,FALSE)),"",VLOOKUP(D176,SALDOS!C:D,2,FALSE))</f>
        <v/>
      </c>
      <c r="F176" s="34" t="str">
        <f>IF($D176="","",(IF($C176="","",IF(ISNA(SUMIF('1'!$CA:$CA,$C176,'1'!$CB:$CB)),0,SUMIF('1'!$CA:$CA,$C176,'1'!$CB:$CB)))-IF($D176="","",IF(ISNA(SUMIF('1'!$B:$B,$D176,'1'!$L:$L)),0,SUMIF('1'!$B:$B,$D176,'1'!$L:$L)))))</f>
        <v/>
      </c>
      <c r="G176" s="34" t="str">
        <f>IF($D176="","",(IF($C176="","",IF(ISNA(SUMIF('2'!$CA:$CA,$C176,'2'!$CB:$CB)),0,SUMIF('2'!$CA:$CA,$C176,'2'!$CB:$CB)))-IF($D176="","",IF(ISNA(SUMIF('2'!$B:$B,$D176,'2'!$L:$L)),0,SUMIF('2'!$B:$B,$D176,'2'!$L:$L)))))</f>
        <v/>
      </c>
      <c r="H176" s="34" t="str">
        <f>IF($D176="","",(IF($C176="","",IF(ISNA(SUMIF('3'!$CA:$CA,$C176,'3'!$CB:$CB)),0,SUMIF('3'!$CA:$CA,$C176,'3'!$CB:$CB)))-IF($D176="","",IF(ISNA(SUMIF('3'!$B:$B,$D176,'3'!$L:$L)),0,SUMIF('3'!$B:$B,$D176,'3'!$L:$L)))))</f>
        <v/>
      </c>
      <c r="I176" s="34" t="str">
        <f>IF($D176="","",(IF($C176="","",IF(ISNA(SUMIF('4'!$CA:$CA,$C176,'4'!$CB:$CB)),0,SUMIF('4'!$CA:$CA,$C176,'4'!$CB:$CB)))-IF($D176="","",IF(ISNA(SUMIF('4'!$B:$B,$D176,'4'!$L:$L)),0,SUMIF('4'!$B:$B,$D176,'4'!$L:$L)))))</f>
        <v/>
      </c>
      <c r="J176" s="34" t="str">
        <f>IF($D176="","",(IF($C176="","",IF(ISNA(SUMIF('5'!$CA:$CA,$C176,'5'!$CB:$CB)),0,SUMIF('5'!$CA:$CA,$C176,'5'!$CB:$CB)))-IF($D176="","",IF(ISNA(SUMIF('5'!$B:$B,$D176,'5'!$L:$L)),0,SUMIF('5'!$B:$B,$D176,'5'!$L:$L)))))</f>
        <v/>
      </c>
      <c r="K176" s="34" t="str">
        <f>IF($D176="","",(IF($C176="","",IF(ISNA(SUMIF('6'!$CA:$CA,$C176,'6'!$CB:$CB)),0,SUMIF('6'!$CA:$CA,$C176,'6'!$CB:$CB)))-IF($D176="","",IF(ISNA(SUMIF('6'!$B:$B,$D176,'6'!$L:$L)),0,SUMIF('6'!$B:$B,$D176,'6'!$L:$L)))))</f>
        <v/>
      </c>
      <c r="L176" s="34" t="str">
        <f>IF($D176="","",(IF($C176="","",IF(ISNA(SUMIF('7'!$CA:$CA,$C176,'7'!$CB:$CB)),0,SUMIF('7'!$CA:$CA,$C176,'7'!$CB:$CB)))-IF($D176="","",IF(ISNA(SUMIF('7'!$B:$B,$D176,'7'!$L:$L)),0,SUMIF('7'!$B:$B,$D176,'7'!$L:$L)))))</f>
        <v/>
      </c>
      <c r="M176" s="34" t="str">
        <f>IF($D176="","",(IF($C176="","",IF(ISNA(SUMIF('8'!$CA:$CA,$C176,'8'!$CB:$CB)),0,SUMIF('8'!$CA:$CA,$C176,'8'!$CB:$CB)))-IF($D176="","",IF(ISNA(SUMIF('8'!$B:$B,$D176,'8'!$L:$L)),0,SUMIF('8'!$B:$B,$D176,'8'!$L:$L)))))</f>
        <v/>
      </c>
      <c r="N176" s="34" t="str">
        <f>IF($D176="","",(IF($C176="","",IF(ISNA(SUMIF('9'!$CA:$CA,$C176,'9'!$CB:$CB)),0,SUMIF('9'!$CA:$CA,$C176,'9'!$CB:$CB)))-IF($D176="","",IF(ISNA(SUMIF('9'!$B:$B,$D176,'9'!$L:$L)),0,SUMIF('9'!$B:$B,$D176,'9'!$L:$L)))))</f>
        <v/>
      </c>
      <c r="O176" s="34" t="str">
        <f>IF($D176="","",(IF($C176="","",IF(ISNA(SUMIF('10'!$CA:$CA,$C176,'10'!$CB:$CB)),0,SUMIF('10'!$CA:$CA,$C176,'10'!$CB:$CB)))-IF($D176="","",IF(ISNA(SUMIF('10'!$B:$B,$D176,'10'!$L:$L)),0,SUMIF('10'!$B:$B,$D176,'10'!$L:$L)))))</f>
        <v/>
      </c>
      <c r="P176" s="34" t="str">
        <f>IF($D176="","",(IF($C176="","",IF(ISNA(SUMIF('11'!$CA:$CA,$C176,'11'!$CB:$CB)),0,SUMIF('11'!$CA:$CA,$C176,'11'!$CB:$CB)))-IF($D176="","",IF(ISNA(SUMIF('11'!$B:$B,$D176,'11'!$L:$L)),0,SUMIF('11'!$B:$B,$D176,'11'!$L:$L)))))</f>
        <v/>
      </c>
      <c r="Q176" s="34" t="str">
        <f>IF($D176="","",(IF($C176="","",IF(ISNA(SUMIF('12'!$CA:$CA,$C176,'12'!$CB:$CB)),0,SUMIF('12'!$CA:$CA,$C176,'12'!$CB:$CB)))-IF($D176="","",IF(ISNA(SUMIF('12'!$B:$B,$D176,'12'!$L:$L)),0,SUMIF('12'!$B:$B,$D176,'12'!$L:$L)))))</f>
        <v/>
      </c>
      <c r="R176" s="34" t="str">
        <f>IF($D176="","",(IF($C176="","",IF(ISNA(SUMIF('13'!$CA:$CA,$C176,'13'!$CB:$CB)),0,SUMIF('13'!$CA:$CA,$C176,'13'!$CB:$CB)))-IF($D176="","",IF(ISNA(SUMIF('13'!$B:$B,$D176,'13'!$L:$L)),0,SUMIF('13'!$B:$B,$D176,'13'!$L:$L)))))</f>
        <v/>
      </c>
      <c r="S176" s="34" t="str">
        <f>IF($D176="","",(IF($C176="","",IF(ISNA(SUMIF('14'!$CA:$CA,$C176,'14'!$CB:$CB)),0,SUMIF('14'!$CA:$CA,$C176,'14'!$CB:$CB)))-IF($D176="","",IF(ISNA(SUMIF('14'!$B:$B,$D176,'14'!$L:$L)),0,SUMIF('14'!$B:$B,$D176,'14'!$L:$L)))))</f>
        <v/>
      </c>
      <c r="T176" s="34" t="str">
        <f>IF($D176="","",(IF($C176="","",IF(ISNA(SUMIF('15'!$CA:$CA,$C176,'15'!$CB:$CB)),0,SUMIF('15'!$CA:$CA,$C176,'15'!$CB:$CB)))-IF($D176="","",IF(ISNA(SUMIF('15'!$B:$B,$D176,'15'!$L:$L)),0,SUMIF('15'!$B:$B,$D176,'15'!$L:$L)))))</f>
        <v/>
      </c>
      <c r="U176" s="34" t="str">
        <f>IF($D176="","",(IF($C176="","",IF(ISNA(SUMIF('16'!$CA:$CA,$C176,'16'!$CB:$CB)),0,SUMIF('16'!$CA:$CA,$C176,'16'!$CB:$CB)))-IF($D176="","",IF(ISNA(SUMIF('16'!$B:$B,$D176,'16'!$L:$L)),0,SUMIF('16'!$B:$B,$D176,'16'!$L:$L)))))</f>
        <v/>
      </c>
      <c r="V176" s="34" t="str">
        <f>IF($D176="","",(IF($C176="","",IF(ISNA(SUMIF('17'!$CA:$CA,$C176,'17'!$CB:$CB)),0,SUMIF('17'!$CA:$CA,$C176,'17'!$CB:$CB)))-IF($D176="","",IF(ISNA(SUMIF('17'!$B:$B,$D176,'17'!$L:$L)),0,SUMIF('17'!$B:$B,$D176,'17'!$L:$L)))))</f>
        <v/>
      </c>
      <c r="W176" s="34" t="str">
        <f>IF($D176="","",(IF($C176="","",IF(ISNA(SUMIF('18'!$CA:$CA,$C176,'18'!$CB:$CB)),0,SUMIF('18'!$CA:$CA,$C176,'18'!$CB:$CB)))-IF($D176="","",IF(ISNA(SUMIF('18'!$B:$B,$D176,'18'!$L:$L)),0,SUMIF('18'!$B:$B,$D176,'18'!$L:$L)))))</f>
        <v/>
      </c>
      <c r="X176" s="34" t="str">
        <f>IF($D176="","",(IF($C176="","",IF(ISNA(SUMIF('19'!$CA:$CA,$C176,'19'!$CB:$CB)),0,SUMIF('19'!$CA:$CA,$C176,'19'!$CB:$CB)))-IF($D176="","",IF(ISNA(SUMIF('19'!$B:$B,$D176,'19'!$L:$L)),0,SUMIF('19'!$B:$B,$D176,'19'!$L:$L)))))</f>
        <v/>
      </c>
      <c r="Y176" s="34" t="str">
        <f>IF($D176="","",(IF($C176="","",IF(ISNA(SUMIF('20'!$CA:$CA,$C176,'20'!$CB:$CB)),0,SUMIF('20'!$CA:$CA,$C176,'20'!$CB:$CB)))-IF($D176="","",IF(ISNA(SUMIF('20'!$B:$B,$D176,'20'!$L:$L)),0,SUMIF('20'!$B:$B,$D176,'20'!$L:$L)))))</f>
        <v/>
      </c>
      <c r="Z176" s="34" t="str">
        <f>IF($D176="","",(IF($C176="","",IF(ISNA(SUMIF('21'!$CA:$CA,$C176,'21'!$CB:$CB)),0,SUMIF('21'!$CA:$CA,$C176,'21'!$CB:$CB)))-IF($D176="","",IF(ISNA(SUMIF('21'!$B:$B,$D176,'21'!$L:$L)),0,SUMIF('21'!$B:$B,$D176,'21'!$L:$L)))))</f>
        <v/>
      </c>
      <c r="AA176" s="34" t="str">
        <f>IF($D176="","",(IF($C176="","",IF(ISNA(SUMIF('22'!$CA:$CA,$C176,'22'!$CB:$CB)),0,SUMIF('22'!$CA:$CA,$C176,'22'!$CB:$CB)))-IF($D176="","",IF(ISNA(SUMIF('22'!$B:$B,$D176,'22'!$L:$L)),0,SUMIF('22'!$B:$B,$D176,'22'!$L:$L)))))</f>
        <v/>
      </c>
      <c r="AB176" s="34" t="str">
        <f>IF($D176="","",(IF($C176="","",IF(ISNA(SUMIF('23'!$CA:$CA,$C176,'23'!$CB:$CB)),0,SUMIF('23'!$CA:$CA,$C176,'23'!$CB:$CB)))-IF($D176="","",IF(ISNA(SUMIF('23'!$B:$B,$D176,'23'!$L:$L)),0,SUMIF('23'!$B:$B,$D176,'23'!$L:$L)))))</f>
        <v/>
      </c>
      <c r="AC176" s="34" t="str">
        <f>IF($D176="","",(IF($C176="","",IF(ISNA(SUMIF('24'!$CA:$CA,$C176,'24'!$CB:$CB)),0,SUMIF('24'!$CA:$CA,$C176,'24'!$CB:$CB)))-IF($D176="","",IF(ISNA(SUMIF('24'!$B:$B,$D176,'24'!$L:$L)),0,SUMIF('24'!$B:$B,$D176,'24'!$L:$L)))))</f>
        <v/>
      </c>
      <c r="AD176" s="34" t="str">
        <f>IF($D176="","",(IF($C176="","",IF(ISNA(SUMIF('25'!$CA:$CA,$C176,'25'!$CB:$CB)),0,SUMIF('25'!$CA:$CA,$C176,'25'!$CB:$CB)))-IF($D176="","",IF(ISNA(SUMIF('25'!$B:$B,$D176,'25'!$L:$L)),0,SUMIF('25'!$B:$B,$D176,'25'!$L:$L)))))</f>
        <v/>
      </c>
      <c r="AE176" s="34" t="str">
        <f>IF($D176="","",(IF($C176="","",IF(ISNA(SUMIF('26'!$CA:$CA,$C176,'26'!$CB:$CB)),0,SUMIF('26'!$CA:$CA,$C176,'26'!$CB:$CB)))-IF($D176="","",IF(ISNA(SUMIF('26'!$B:$B,$D176,'26'!$L:$L)),0,SUMIF('26'!$B:$B,$D176,'26'!$L:$L)))))</f>
        <v/>
      </c>
      <c r="AF176" s="34" t="str">
        <f>IF($D176="","",(IF($C176="","",IF(ISNA(SUMIF('27'!$CA:$CA,$C176,'27'!$CB:$CB)),0,SUMIF('27'!$CA:$CA,$C176,'27'!$CB:$CB)))-IF($D176="","",IF(ISNA(SUMIF('27'!$B:$B,$D176,'27'!$L:$L)),0,SUMIF('27'!$B:$B,$D176,'27'!$L:$L)))))</f>
        <v/>
      </c>
      <c r="AG176" s="34" t="str">
        <f>IF($D176="","",(IF($C176="","",IF(ISNA(SUMIF('28'!$CA:$CA,$C176,'28'!$CB:$CB)),0,SUMIF('28'!$CA:$CA,$C176,'28'!$CB:$CB)))-IF($D176="","",IF(ISNA(SUMIF('28'!$B:$B,$D176,'28'!$L:$L)),0,SUMIF('28'!$B:$B,$D176,'28'!$L:$L)))))</f>
        <v/>
      </c>
      <c r="AH176" s="34" t="str">
        <f>IF($D176="","",(IF($C176="","",IF(ISNA(SUMIF('29'!$CA:$CA,$C176,'29'!$CB:$CB)),0,SUMIF('29'!$CA:$CA,$C176,'29'!$CB:$CB)))-IF($D176="","",IF(ISNA(SUMIF('29'!$B:$B,$D176,'29'!$L:$L)),0,SUMIF('29'!$B:$B,$D176,'29'!$L:$L)))))</f>
        <v/>
      </c>
      <c r="AI176" s="34" t="str">
        <f>IF($D176="","",(IF($C176="","",IF(ISNA(SUMIF('30'!$CA:$CA,$C176,'30'!$CB:$CB)),0,SUMIF('30'!$CA:$CA,$C176,'30'!$CB:$CB)))-IF($D176="","",IF(ISNA(SUMIF('30'!$B:$B,$D176,'30'!$L:$L)),0,SUMIF('30'!$B:$B,$D176,'30'!$L:$L)))))</f>
        <v/>
      </c>
      <c r="AJ176" s="34" t="str">
        <f>IF($D176="","",(IF($C176="","",IF(ISNA(SUMIF('31'!$CA:$CA,$C176,'31'!$CB:$CB)),0,SUMIF('31'!$CA:$CA,$C176,'31'!$CB:$CB)))-IF($D176="","",IF(ISNA(SUMIF('31'!$B:$B,$D176,'31'!$L:$L)),0,SUMIF('31'!$B:$B,$D176,'31'!$L:$L)))))</f>
        <v/>
      </c>
      <c r="AK176" s="35" t="str">
        <f t="shared" si="8"/>
        <v/>
      </c>
      <c r="AL176" s="31" t="str">
        <f t="shared" si="9"/>
        <v/>
      </c>
    </row>
    <row r="177" spans="1:38" ht="18" hidden="1" x14ac:dyDescent="0.25">
      <c r="A177" s="19">
        <v>65</v>
      </c>
      <c r="C177" s="39" t="str">
        <f>IF(D177="","",VLOOKUP('CUADRO GENERADO'!D177,'BASE DATOS CONDUCTORES'!B:C,2,FALSE))</f>
        <v/>
      </c>
      <c r="D177" s="28" t="str">
        <f>IFERROR(VLOOKUP(A177,'BASE DATOS CONDUCTORES'!$Y$4:$AB$403,4,FALSE),"")</f>
        <v/>
      </c>
      <c r="E177" s="34" t="str">
        <f>IF(ISNA(VLOOKUP(D177,SALDOS!C:D,2,FALSE)),"",VLOOKUP(D177,SALDOS!C:D,2,FALSE))</f>
        <v/>
      </c>
      <c r="F177" s="34" t="str">
        <f>IF($D177="","",(IF($C177="","",IF(ISNA(SUMIF('1'!$CA:$CA,$C177,'1'!$CB:$CB)),0,SUMIF('1'!$CA:$CA,$C177,'1'!$CB:$CB)))-IF($D177="","",IF(ISNA(SUMIF('1'!$B:$B,$D177,'1'!$L:$L)),0,SUMIF('1'!$B:$B,$D177,'1'!$L:$L)))))</f>
        <v/>
      </c>
      <c r="G177" s="34" t="str">
        <f>IF($D177="","",(IF($C177="","",IF(ISNA(SUMIF('2'!$CA:$CA,$C177,'2'!$CB:$CB)),0,SUMIF('2'!$CA:$CA,$C177,'2'!$CB:$CB)))-IF($D177="","",IF(ISNA(SUMIF('2'!$B:$B,$D177,'2'!$L:$L)),0,SUMIF('2'!$B:$B,$D177,'2'!$L:$L)))))</f>
        <v/>
      </c>
      <c r="H177" s="34" t="str">
        <f>IF($D177="","",(IF($C177="","",IF(ISNA(SUMIF('3'!$CA:$CA,$C177,'3'!$CB:$CB)),0,SUMIF('3'!$CA:$CA,$C177,'3'!$CB:$CB)))-IF($D177="","",IF(ISNA(SUMIF('3'!$B:$B,$D177,'3'!$L:$L)),0,SUMIF('3'!$B:$B,$D177,'3'!$L:$L)))))</f>
        <v/>
      </c>
      <c r="I177" s="34" t="str">
        <f>IF($D177="","",(IF($C177="","",IF(ISNA(SUMIF('4'!$CA:$CA,$C177,'4'!$CB:$CB)),0,SUMIF('4'!$CA:$CA,$C177,'4'!$CB:$CB)))-IF($D177="","",IF(ISNA(SUMIF('4'!$B:$B,$D177,'4'!$L:$L)),0,SUMIF('4'!$B:$B,$D177,'4'!$L:$L)))))</f>
        <v/>
      </c>
      <c r="J177" s="34" t="str">
        <f>IF($D177="","",(IF($C177="","",IF(ISNA(SUMIF('5'!$CA:$CA,$C177,'5'!$CB:$CB)),0,SUMIF('5'!$CA:$CA,$C177,'5'!$CB:$CB)))-IF($D177="","",IF(ISNA(SUMIF('5'!$B:$B,$D177,'5'!$L:$L)),0,SUMIF('5'!$B:$B,$D177,'5'!$L:$L)))))</f>
        <v/>
      </c>
      <c r="K177" s="34" t="str">
        <f>IF($D177="","",(IF($C177="","",IF(ISNA(SUMIF('6'!$CA:$CA,$C177,'6'!$CB:$CB)),0,SUMIF('6'!$CA:$CA,$C177,'6'!$CB:$CB)))-IF($D177="","",IF(ISNA(SUMIF('6'!$B:$B,$D177,'6'!$L:$L)),0,SUMIF('6'!$B:$B,$D177,'6'!$L:$L)))))</f>
        <v/>
      </c>
      <c r="L177" s="34" t="str">
        <f>IF($D177="","",(IF($C177="","",IF(ISNA(SUMIF('7'!$CA:$CA,$C177,'7'!$CB:$CB)),0,SUMIF('7'!$CA:$CA,$C177,'7'!$CB:$CB)))-IF($D177="","",IF(ISNA(SUMIF('7'!$B:$B,$D177,'7'!$L:$L)),0,SUMIF('7'!$B:$B,$D177,'7'!$L:$L)))))</f>
        <v/>
      </c>
      <c r="M177" s="34" t="str">
        <f>IF($D177="","",(IF($C177="","",IF(ISNA(SUMIF('8'!$CA:$CA,$C177,'8'!$CB:$CB)),0,SUMIF('8'!$CA:$CA,$C177,'8'!$CB:$CB)))-IF($D177="","",IF(ISNA(SUMIF('8'!$B:$B,$D177,'8'!$L:$L)),0,SUMIF('8'!$B:$B,$D177,'8'!$L:$L)))))</f>
        <v/>
      </c>
      <c r="N177" s="34" t="str">
        <f>IF($D177="","",(IF($C177="","",IF(ISNA(SUMIF('9'!$CA:$CA,$C177,'9'!$CB:$CB)),0,SUMIF('9'!$CA:$CA,$C177,'9'!$CB:$CB)))-IF($D177="","",IF(ISNA(SUMIF('9'!$B:$B,$D177,'9'!$L:$L)),0,SUMIF('9'!$B:$B,$D177,'9'!$L:$L)))))</f>
        <v/>
      </c>
      <c r="O177" s="34" t="str">
        <f>IF($D177="","",(IF($C177="","",IF(ISNA(SUMIF('10'!$CA:$CA,$C177,'10'!$CB:$CB)),0,SUMIF('10'!$CA:$CA,$C177,'10'!$CB:$CB)))-IF($D177="","",IF(ISNA(SUMIF('10'!$B:$B,$D177,'10'!$L:$L)),0,SUMIF('10'!$B:$B,$D177,'10'!$L:$L)))))</f>
        <v/>
      </c>
      <c r="P177" s="34" t="str">
        <f>IF($D177="","",(IF($C177="","",IF(ISNA(SUMIF('11'!$CA:$CA,$C177,'11'!$CB:$CB)),0,SUMIF('11'!$CA:$CA,$C177,'11'!$CB:$CB)))-IF($D177="","",IF(ISNA(SUMIF('11'!$B:$B,$D177,'11'!$L:$L)),0,SUMIF('11'!$B:$B,$D177,'11'!$L:$L)))))</f>
        <v/>
      </c>
      <c r="Q177" s="34" t="str">
        <f>IF($D177="","",(IF($C177="","",IF(ISNA(SUMIF('12'!$CA:$CA,$C177,'12'!$CB:$CB)),0,SUMIF('12'!$CA:$CA,$C177,'12'!$CB:$CB)))-IF($D177="","",IF(ISNA(SUMIF('12'!$B:$B,$D177,'12'!$L:$L)),0,SUMIF('12'!$B:$B,$D177,'12'!$L:$L)))))</f>
        <v/>
      </c>
      <c r="R177" s="34" t="str">
        <f>IF($D177="","",(IF($C177="","",IF(ISNA(SUMIF('13'!$CA:$CA,$C177,'13'!$CB:$CB)),0,SUMIF('13'!$CA:$CA,$C177,'13'!$CB:$CB)))-IF($D177="","",IF(ISNA(SUMIF('13'!$B:$B,$D177,'13'!$L:$L)),0,SUMIF('13'!$B:$B,$D177,'13'!$L:$L)))))</f>
        <v/>
      </c>
      <c r="S177" s="34" t="str">
        <f>IF($D177="","",(IF($C177="","",IF(ISNA(SUMIF('14'!$CA:$CA,$C177,'14'!$CB:$CB)),0,SUMIF('14'!$CA:$CA,$C177,'14'!$CB:$CB)))-IF($D177="","",IF(ISNA(SUMIF('14'!$B:$B,$D177,'14'!$L:$L)),0,SUMIF('14'!$B:$B,$D177,'14'!$L:$L)))))</f>
        <v/>
      </c>
      <c r="T177" s="34" t="str">
        <f>IF($D177="","",(IF($C177="","",IF(ISNA(SUMIF('15'!$CA:$CA,$C177,'15'!$CB:$CB)),0,SUMIF('15'!$CA:$CA,$C177,'15'!$CB:$CB)))-IF($D177="","",IF(ISNA(SUMIF('15'!$B:$B,$D177,'15'!$L:$L)),0,SUMIF('15'!$B:$B,$D177,'15'!$L:$L)))))</f>
        <v/>
      </c>
      <c r="U177" s="34" t="str">
        <f>IF($D177="","",(IF($C177="","",IF(ISNA(SUMIF('16'!$CA:$CA,$C177,'16'!$CB:$CB)),0,SUMIF('16'!$CA:$CA,$C177,'16'!$CB:$CB)))-IF($D177="","",IF(ISNA(SUMIF('16'!$B:$B,$D177,'16'!$L:$L)),0,SUMIF('16'!$B:$B,$D177,'16'!$L:$L)))))</f>
        <v/>
      </c>
      <c r="V177" s="34" t="str">
        <f>IF($D177="","",(IF($C177="","",IF(ISNA(SUMIF('17'!$CA:$CA,$C177,'17'!$CB:$CB)),0,SUMIF('17'!$CA:$CA,$C177,'17'!$CB:$CB)))-IF($D177="","",IF(ISNA(SUMIF('17'!$B:$B,$D177,'17'!$L:$L)),0,SUMIF('17'!$B:$B,$D177,'17'!$L:$L)))))</f>
        <v/>
      </c>
      <c r="W177" s="34" t="str">
        <f>IF($D177="","",(IF($C177="","",IF(ISNA(SUMIF('18'!$CA:$CA,$C177,'18'!$CB:$CB)),0,SUMIF('18'!$CA:$CA,$C177,'18'!$CB:$CB)))-IF($D177="","",IF(ISNA(SUMIF('18'!$B:$B,$D177,'18'!$L:$L)),0,SUMIF('18'!$B:$B,$D177,'18'!$L:$L)))))</f>
        <v/>
      </c>
      <c r="X177" s="34" t="str">
        <f>IF($D177="","",(IF($C177="","",IF(ISNA(SUMIF('19'!$CA:$CA,$C177,'19'!$CB:$CB)),0,SUMIF('19'!$CA:$CA,$C177,'19'!$CB:$CB)))-IF($D177="","",IF(ISNA(SUMIF('19'!$B:$B,$D177,'19'!$L:$L)),0,SUMIF('19'!$B:$B,$D177,'19'!$L:$L)))))</f>
        <v/>
      </c>
      <c r="Y177" s="34" t="str">
        <f>IF($D177="","",(IF($C177="","",IF(ISNA(SUMIF('20'!$CA:$CA,$C177,'20'!$CB:$CB)),0,SUMIF('20'!$CA:$CA,$C177,'20'!$CB:$CB)))-IF($D177="","",IF(ISNA(SUMIF('20'!$B:$B,$D177,'20'!$L:$L)),0,SUMIF('20'!$B:$B,$D177,'20'!$L:$L)))))</f>
        <v/>
      </c>
      <c r="Z177" s="34" t="str">
        <f>IF($D177="","",(IF($C177="","",IF(ISNA(SUMIF('21'!$CA:$CA,$C177,'21'!$CB:$CB)),0,SUMIF('21'!$CA:$CA,$C177,'21'!$CB:$CB)))-IF($D177="","",IF(ISNA(SUMIF('21'!$B:$B,$D177,'21'!$L:$L)),0,SUMIF('21'!$B:$B,$D177,'21'!$L:$L)))))</f>
        <v/>
      </c>
      <c r="AA177" s="34" t="str">
        <f>IF($D177="","",(IF($C177="","",IF(ISNA(SUMIF('22'!$CA:$CA,$C177,'22'!$CB:$CB)),0,SUMIF('22'!$CA:$CA,$C177,'22'!$CB:$CB)))-IF($D177="","",IF(ISNA(SUMIF('22'!$B:$B,$D177,'22'!$L:$L)),0,SUMIF('22'!$B:$B,$D177,'22'!$L:$L)))))</f>
        <v/>
      </c>
      <c r="AB177" s="34" t="str">
        <f>IF($D177="","",(IF($C177="","",IF(ISNA(SUMIF('23'!$CA:$CA,$C177,'23'!$CB:$CB)),0,SUMIF('23'!$CA:$CA,$C177,'23'!$CB:$CB)))-IF($D177="","",IF(ISNA(SUMIF('23'!$B:$B,$D177,'23'!$L:$L)),0,SUMIF('23'!$B:$B,$D177,'23'!$L:$L)))))</f>
        <v/>
      </c>
      <c r="AC177" s="34" t="str">
        <f>IF($D177="","",(IF($C177="","",IF(ISNA(SUMIF('24'!$CA:$CA,$C177,'24'!$CB:$CB)),0,SUMIF('24'!$CA:$CA,$C177,'24'!$CB:$CB)))-IF($D177="","",IF(ISNA(SUMIF('24'!$B:$B,$D177,'24'!$L:$L)),0,SUMIF('24'!$B:$B,$D177,'24'!$L:$L)))))</f>
        <v/>
      </c>
      <c r="AD177" s="34" t="str">
        <f>IF($D177="","",(IF($C177="","",IF(ISNA(SUMIF('25'!$CA:$CA,$C177,'25'!$CB:$CB)),0,SUMIF('25'!$CA:$CA,$C177,'25'!$CB:$CB)))-IF($D177="","",IF(ISNA(SUMIF('25'!$B:$B,$D177,'25'!$L:$L)),0,SUMIF('25'!$B:$B,$D177,'25'!$L:$L)))))</f>
        <v/>
      </c>
      <c r="AE177" s="34" t="str">
        <f>IF($D177="","",(IF($C177="","",IF(ISNA(SUMIF('26'!$CA:$CA,$C177,'26'!$CB:$CB)),0,SUMIF('26'!$CA:$CA,$C177,'26'!$CB:$CB)))-IF($D177="","",IF(ISNA(SUMIF('26'!$B:$B,$D177,'26'!$L:$L)),0,SUMIF('26'!$B:$B,$D177,'26'!$L:$L)))))</f>
        <v/>
      </c>
      <c r="AF177" s="34" t="str">
        <f>IF($D177="","",(IF($C177="","",IF(ISNA(SUMIF('27'!$CA:$CA,$C177,'27'!$CB:$CB)),0,SUMIF('27'!$CA:$CA,$C177,'27'!$CB:$CB)))-IF($D177="","",IF(ISNA(SUMIF('27'!$B:$B,$D177,'27'!$L:$L)),0,SUMIF('27'!$B:$B,$D177,'27'!$L:$L)))))</f>
        <v/>
      </c>
      <c r="AG177" s="34" t="str">
        <f>IF($D177="","",(IF($C177="","",IF(ISNA(SUMIF('28'!$CA:$CA,$C177,'28'!$CB:$CB)),0,SUMIF('28'!$CA:$CA,$C177,'28'!$CB:$CB)))-IF($D177="","",IF(ISNA(SUMIF('28'!$B:$B,$D177,'28'!$L:$L)),0,SUMIF('28'!$B:$B,$D177,'28'!$L:$L)))))</f>
        <v/>
      </c>
      <c r="AH177" s="34" t="str">
        <f>IF($D177="","",(IF($C177="","",IF(ISNA(SUMIF('29'!$CA:$CA,$C177,'29'!$CB:$CB)),0,SUMIF('29'!$CA:$CA,$C177,'29'!$CB:$CB)))-IF($D177="","",IF(ISNA(SUMIF('29'!$B:$B,$D177,'29'!$L:$L)),0,SUMIF('29'!$B:$B,$D177,'29'!$L:$L)))))</f>
        <v/>
      </c>
      <c r="AI177" s="34" t="str">
        <f>IF($D177="","",(IF($C177="","",IF(ISNA(SUMIF('30'!$CA:$CA,$C177,'30'!$CB:$CB)),0,SUMIF('30'!$CA:$CA,$C177,'30'!$CB:$CB)))-IF($D177="","",IF(ISNA(SUMIF('30'!$B:$B,$D177,'30'!$L:$L)),0,SUMIF('30'!$B:$B,$D177,'30'!$L:$L)))))</f>
        <v/>
      </c>
      <c r="AJ177" s="34" t="str">
        <f>IF($D177="","",(IF($C177="","",IF(ISNA(SUMIF('31'!$CA:$CA,$C177,'31'!$CB:$CB)),0,SUMIF('31'!$CA:$CA,$C177,'31'!$CB:$CB)))-IF($D177="","",IF(ISNA(SUMIF('31'!$B:$B,$D177,'31'!$L:$L)),0,SUMIF('31'!$B:$B,$D177,'31'!$L:$L)))))</f>
        <v/>
      </c>
      <c r="AK177" s="35" t="str">
        <f t="shared" si="8"/>
        <v/>
      </c>
      <c r="AL177" s="31" t="str">
        <f t="shared" si="9"/>
        <v/>
      </c>
    </row>
    <row r="178" spans="1:38" ht="18" hidden="1" x14ac:dyDescent="0.25">
      <c r="A178" s="19">
        <v>66</v>
      </c>
      <c r="C178" s="39" t="str">
        <f>IF(D178="","",VLOOKUP('CUADRO GENERADO'!D178,'BASE DATOS CONDUCTORES'!B:C,2,FALSE))</f>
        <v/>
      </c>
      <c r="D178" s="28" t="str">
        <f>IFERROR(VLOOKUP(A178,'BASE DATOS CONDUCTORES'!$Y$4:$AB$403,4,FALSE),"")</f>
        <v/>
      </c>
      <c r="E178" s="34" t="str">
        <f>IF(ISNA(VLOOKUP(D178,SALDOS!C:D,2,FALSE)),"",VLOOKUP(D178,SALDOS!C:D,2,FALSE))</f>
        <v/>
      </c>
      <c r="F178" s="34" t="str">
        <f>IF($D178="","",(IF($C178="","",IF(ISNA(SUMIF('1'!$CA:$CA,$C178,'1'!$CB:$CB)),0,SUMIF('1'!$CA:$CA,$C178,'1'!$CB:$CB)))-IF($D178="","",IF(ISNA(SUMIF('1'!$B:$B,$D178,'1'!$L:$L)),0,SUMIF('1'!$B:$B,$D178,'1'!$L:$L)))))</f>
        <v/>
      </c>
      <c r="G178" s="34" t="str">
        <f>IF($D178="","",(IF($C178="","",IF(ISNA(SUMIF('2'!$CA:$CA,$C178,'2'!$CB:$CB)),0,SUMIF('2'!$CA:$CA,$C178,'2'!$CB:$CB)))-IF($D178="","",IF(ISNA(SUMIF('2'!$B:$B,$D178,'2'!$L:$L)),0,SUMIF('2'!$B:$B,$D178,'2'!$L:$L)))))</f>
        <v/>
      </c>
      <c r="H178" s="34" t="str">
        <f>IF($D178="","",(IF($C178="","",IF(ISNA(SUMIF('3'!$CA:$CA,$C178,'3'!$CB:$CB)),0,SUMIF('3'!$CA:$CA,$C178,'3'!$CB:$CB)))-IF($D178="","",IF(ISNA(SUMIF('3'!$B:$B,$D178,'3'!$L:$L)),0,SUMIF('3'!$B:$B,$D178,'3'!$L:$L)))))</f>
        <v/>
      </c>
      <c r="I178" s="34" t="str">
        <f>IF($D178="","",(IF($C178="","",IF(ISNA(SUMIF('4'!$CA:$CA,$C178,'4'!$CB:$CB)),0,SUMIF('4'!$CA:$CA,$C178,'4'!$CB:$CB)))-IF($D178="","",IF(ISNA(SUMIF('4'!$B:$B,$D178,'4'!$L:$L)),0,SUMIF('4'!$B:$B,$D178,'4'!$L:$L)))))</f>
        <v/>
      </c>
      <c r="J178" s="34" t="str">
        <f>IF($D178="","",(IF($C178="","",IF(ISNA(SUMIF('5'!$CA:$CA,$C178,'5'!$CB:$CB)),0,SUMIF('5'!$CA:$CA,$C178,'5'!$CB:$CB)))-IF($D178="","",IF(ISNA(SUMIF('5'!$B:$B,$D178,'5'!$L:$L)),0,SUMIF('5'!$B:$B,$D178,'5'!$L:$L)))))</f>
        <v/>
      </c>
      <c r="K178" s="34" t="str">
        <f>IF($D178="","",(IF($C178="","",IF(ISNA(SUMIF('6'!$CA:$CA,$C178,'6'!$CB:$CB)),0,SUMIF('6'!$CA:$CA,$C178,'6'!$CB:$CB)))-IF($D178="","",IF(ISNA(SUMIF('6'!$B:$B,$D178,'6'!$L:$L)),0,SUMIF('6'!$B:$B,$D178,'6'!$L:$L)))))</f>
        <v/>
      </c>
      <c r="L178" s="34" t="str">
        <f>IF($D178="","",(IF($C178="","",IF(ISNA(SUMIF('7'!$CA:$CA,$C178,'7'!$CB:$CB)),0,SUMIF('7'!$CA:$CA,$C178,'7'!$CB:$CB)))-IF($D178="","",IF(ISNA(SUMIF('7'!$B:$B,$D178,'7'!$L:$L)),0,SUMIF('7'!$B:$B,$D178,'7'!$L:$L)))))</f>
        <v/>
      </c>
      <c r="M178" s="34" t="str">
        <f>IF($D178="","",(IF($C178="","",IF(ISNA(SUMIF('8'!$CA:$CA,$C178,'8'!$CB:$CB)),0,SUMIF('8'!$CA:$CA,$C178,'8'!$CB:$CB)))-IF($D178="","",IF(ISNA(SUMIF('8'!$B:$B,$D178,'8'!$L:$L)),0,SUMIF('8'!$B:$B,$D178,'8'!$L:$L)))))</f>
        <v/>
      </c>
      <c r="N178" s="34" t="str">
        <f>IF($D178="","",(IF($C178="","",IF(ISNA(SUMIF('9'!$CA:$CA,$C178,'9'!$CB:$CB)),0,SUMIF('9'!$CA:$CA,$C178,'9'!$CB:$CB)))-IF($D178="","",IF(ISNA(SUMIF('9'!$B:$B,$D178,'9'!$L:$L)),0,SUMIF('9'!$B:$B,$D178,'9'!$L:$L)))))</f>
        <v/>
      </c>
      <c r="O178" s="34" t="str">
        <f>IF($D178="","",(IF($C178="","",IF(ISNA(SUMIF('10'!$CA:$CA,$C178,'10'!$CB:$CB)),0,SUMIF('10'!$CA:$CA,$C178,'10'!$CB:$CB)))-IF($D178="","",IF(ISNA(SUMIF('10'!$B:$B,$D178,'10'!$L:$L)),0,SUMIF('10'!$B:$B,$D178,'10'!$L:$L)))))</f>
        <v/>
      </c>
      <c r="P178" s="34" t="str">
        <f>IF($D178="","",(IF($C178="","",IF(ISNA(SUMIF('11'!$CA:$CA,$C178,'11'!$CB:$CB)),0,SUMIF('11'!$CA:$CA,$C178,'11'!$CB:$CB)))-IF($D178="","",IF(ISNA(SUMIF('11'!$B:$B,$D178,'11'!$L:$L)),0,SUMIF('11'!$B:$B,$D178,'11'!$L:$L)))))</f>
        <v/>
      </c>
      <c r="Q178" s="34" t="str">
        <f>IF($D178="","",(IF($C178="","",IF(ISNA(SUMIF('12'!$CA:$CA,$C178,'12'!$CB:$CB)),0,SUMIF('12'!$CA:$CA,$C178,'12'!$CB:$CB)))-IF($D178="","",IF(ISNA(SUMIF('12'!$B:$B,$D178,'12'!$L:$L)),0,SUMIF('12'!$B:$B,$D178,'12'!$L:$L)))))</f>
        <v/>
      </c>
      <c r="R178" s="34" t="str">
        <f>IF($D178="","",(IF($C178="","",IF(ISNA(SUMIF('13'!$CA:$CA,$C178,'13'!$CB:$CB)),0,SUMIF('13'!$CA:$CA,$C178,'13'!$CB:$CB)))-IF($D178="","",IF(ISNA(SUMIF('13'!$B:$B,$D178,'13'!$L:$L)),0,SUMIF('13'!$B:$B,$D178,'13'!$L:$L)))))</f>
        <v/>
      </c>
      <c r="S178" s="34" t="str">
        <f>IF($D178="","",(IF($C178="","",IF(ISNA(SUMIF('14'!$CA:$CA,$C178,'14'!$CB:$CB)),0,SUMIF('14'!$CA:$CA,$C178,'14'!$CB:$CB)))-IF($D178="","",IF(ISNA(SUMIF('14'!$B:$B,$D178,'14'!$L:$L)),0,SUMIF('14'!$B:$B,$D178,'14'!$L:$L)))))</f>
        <v/>
      </c>
      <c r="T178" s="34" t="str">
        <f>IF($D178="","",(IF($C178="","",IF(ISNA(SUMIF('15'!$CA:$CA,$C178,'15'!$CB:$CB)),0,SUMIF('15'!$CA:$CA,$C178,'15'!$CB:$CB)))-IF($D178="","",IF(ISNA(SUMIF('15'!$B:$B,$D178,'15'!$L:$L)),0,SUMIF('15'!$B:$B,$D178,'15'!$L:$L)))))</f>
        <v/>
      </c>
      <c r="U178" s="34" t="str">
        <f>IF($D178="","",(IF($C178="","",IF(ISNA(SUMIF('16'!$CA:$CA,$C178,'16'!$CB:$CB)),0,SUMIF('16'!$CA:$CA,$C178,'16'!$CB:$CB)))-IF($D178="","",IF(ISNA(SUMIF('16'!$B:$B,$D178,'16'!$L:$L)),0,SUMIF('16'!$B:$B,$D178,'16'!$L:$L)))))</f>
        <v/>
      </c>
      <c r="V178" s="34" t="str">
        <f>IF($D178="","",(IF($C178="","",IF(ISNA(SUMIF('17'!$CA:$CA,$C178,'17'!$CB:$CB)),0,SUMIF('17'!$CA:$CA,$C178,'17'!$CB:$CB)))-IF($D178="","",IF(ISNA(SUMIF('17'!$B:$B,$D178,'17'!$L:$L)),0,SUMIF('17'!$B:$B,$D178,'17'!$L:$L)))))</f>
        <v/>
      </c>
      <c r="W178" s="34" t="str">
        <f>IF($D178="","",(IF($C178="","",IF(ISNA(SUMIF('18'!$CA:$CA,$C178,'18'!$CB:$CB)),0,SUMIF('18'!$CA:$CA,$C178,'18'!$CB:$CB)))-IF($D178="","",IF(ISNA(SUMIF('18'!$B:$B,$D178,'18'!$L:$L)),0,SUMIF('18'!$B:$B,$D178,'18'!$L:$L)))))</f>
        <v/>
      </c>
      <c r="X178" s="34" t="str">
        <f>IF($D178="","",(IF($C178="","",IF(ISNA(SUMIF('19'!$CA:$CA,$C178,'19'!$CB:$CB)),0,SUMIF('19'!$CA:$CA,$C178,'19'!$CB:$CB)))-IF($D178="","",IF(ISNA(SUMIF('19'!$B:$B,$D178,'19'!$L:$L)),0,SUMIF('19'!$B:$B,$D178,'19'!$L:$L)))))</f>
        <v/>
      </c>
      <c r="Y178" s="34" t="str">
        <f>IF($D178="","",(IF($C178="","",IF(ISNA(SUMIF('20'!$CA:$CA,$C178,'20'!$CB:$CB)),0,SUMIF('20'!$CA:$CA,$C178,'20'!$CB:$CB)))-IF($D178="","",IF(ISNA(SUMIF('20'!$B:$B,$D178,'20'!$L:$L)),0,SUMIF('20'!$B:$B,$D178,'20'!$L:$L)))))</f>
        <v/>
      </c>
      <c r="Z178" s="34" t="str">
        <f>IF($D178="","",(IF($C178="","",IF(ISNA(SUMIF('21'!$CA:$CA,$C178,'21'!$CB:$CB)),0,SUMIF('21'!$CA:$CA,$C178,'21'!$CB:$CB)))-IF($D178="","",IF(ISNA(SUMIF('21'!$B:$B,$D178,'21'!$L:$L)),0,SUMIF('21'!$B:$B,$D178,'21'!$L:$L)))))</f>
        <v/>
      </c>
      <c r="AA178" s="34" t="str">
        <f>IF($D178="","",(IF($C178="","",IF(ISNA(SUMIF('22'!$CA:$CA,$C178,'22'!$CB:$CB)),0,SUMIF('22'!$CA:$CA,$C178,'22'!$CB:$CB)))-IF($D178="","",IF(ISNA(SUMIF('22'!$B:$B,$D178,'22'!$L:$L)),0,SUMIF('22'!$B:$B,$D178,'22'!$L:$L)))))</f>
        <v/>
      </c>
      <c r="AB178" s="34" t="str">
        <f>IF($D178="","",(IF($C178="","",IF(ISNA(SUMIF('23'!$CA:$CA,$C178,'23'!$CB:$CB)),0,SUMIF('23'!$CA:$CA,$C178,'23'!$CB:$CB)))-IF($D178="","",IF(ISNA(SUMIF('23'!$B:$B,$D178,'23'!$L:$L)),0,SUMIF('23'!$B:$B,$D178,'23'!$L:$L)))))</f>
        <v/>
      </c>
      <c r="AC178" s="34" t="str">
        <f>IF($D178="","",(IF($C178="","",IF(ISNA(SUMIF('24'!$CA:$CA,$C178,'24'!$CB:$CB)),0,SUMIF('24'!$CA:$CA,$C178,'24'!$CB:$CB)))-IF($D178="","",IF(ISNA(SUMIF('24'!$B:$B,$D178,'24'!$L:$L)),0,SUMIF('24'!$B:$B,$D178,'24'!$L:$L)))))</f>
        <v/>
      </c>
      <c r="AD178" s="34" t="str">
        <f>IF($D178="","",(IF($C178="","",IF(ISNA(SUMIF('25'!$CA:$CA,$C178,'25'!$CB:$CB)),0,SUMIF('25'!$CA:$CA,$C178,'25'!$CB:$CB)))-IF($D178="","",IF(ISNA(SUMIF('25'!$B:$B,$D178,'25'!$L:$L)),0,SUMIF('25'!$B:$B,$D178,'25'!$L:$L)))))</f>
        <v/>
      </c>
      <c r="AE178" s="34" t="str">
        <f>IF($D178="","",(IF($C178="","",IF(ISNA(SUMIF('26'!$CA:$CA,$C178,'26'!$CB:$CB)),0,SUMIF('26'!$CA:$CA,$C178,'26'!$CB:$CB)))-IF($D178="","",IF(ISNA(SUMIF('26'!$B:$B,$D178,'26'!$L:$L)),0,SUMIF('26'!$B:$B,$D178,'26'!$L:$L)))))</f>
        <v/>
      </c>
      <c r="AF178" s="34" t="str">
        <f>IF($D178="","",(IF($C178="","",IF(ISNA(SUMIF('27'!$CA:$CA,$C178,'27'!$CB:$CB)),0,SUMIF('27'!$CA:$CA,$C178,'27'!$CB:$CB)))-IF($D178="","",IF(ISNA(SUMIF('27'!$B:$B,$D178,'27'!$L:$L)),0,SUMIF('27'!$B:$B,$D178,'27'!$L:$L)))))</f>
        <v/>
      </c>
      <c r="AG178" s="34" t="str">
        <f>IF($D178="","",(IF($C178="","",IF(ISNA(SUMIF('28'!$CA:$CA,$C178,'28'!$CB:$CB)),0,SUMIF('28'!$CA:$CA,$C178,'28'!$CB:$CB)))-IF($D178="","",IF(ISNA(SUMIF('28'!$B:$B,$D178,'28'!$L:$L)),0,SUMIF('28'!$B:$B,$D178,'28'!$L:$L)))))</f>
        <v/>
      </c>
      <c r="AH178" s="34" t="str">
        <f>IF($D178="","",(IF($C178="","",IF(ISNA(SUMIF('29'!$CA:$CA,$C178,'29'!$CB:$CB)),0,SUMIF('29'!$CA:$CA,$C178,'29'!$CB:$CB)))-IF($D178="","",IF(ISNA(SUMIF('29'!$B:$B,$D178,'29'!$L:$L)),0,SUMIF('29'!$B:$B,$D178,'29'!$L:$L)))))</f>
        <v/>
      </c>
      <c r="AI178" s="34" t="str">
        <f>IF($D178="","",(IF($C178="","",IF(ISNA(SUMIF('30'!$CA:$CA,$C178,'30'!$CB:$CB)),0,SUMIF('30'!$CA:$CA,$C178,'30'!$CB:$CB)))-IF($D178="","",IF(ISNA(SUMIF('30'!$B:$B,$D178,'30'!$L:$L)),0,SUMIF('30'!$B:$B,$D178,'30'!$L:$L)))))</f>
        <v/>
      </c>
      <c r="AJ178" s="34" t="str">
        <f>IF($D178="","",(IF($C178="","",IF(ISNA(SUMIF('31'!$CA:$CA,$C178,'31'!$CB:$CB)),0,SUMIF('31'!$CA:$CA,$C178,'31'!$CB:$CB)))-IF($D178="","",IF(ISNA(SUMIF('31'!$B:$B,$D178,'31'!$L:$L)),0,SUMIF('31'!$B:$B,$D178,'31'!$L:$L)))))</f>
        <v/>
      </c>
      <c r="AK178" s="35" t="str">
        <f t="shared" ref="AK178:AK212" si="10">IF(D178="","",SUM(E178:AJ178))</f>
        <v/>
      </c>
      <c r="AL178" s="31" t="str">
        <f t="shared" ref="AL178:AL212" si="11">IF(D178="","",D178)</f>
        <v/>
      </c>
    </row>
    <row r="179" spans="1:38" ht="18" hidden="1" x14ac:dyDescent="0.25">
      <c r="A179" s="19">
        <v>67</v>
      </c>
      <c r="C179" s="39" t="str">
        <f>IF(D179="","",VLOOKUP('CUADRO GENERADO'!D179,'BASE DATOS CONDUCTORES'!B:C,2,FALSE))</f>
        <v/>
      </c>
      <c r="D179" s="28" t="str">
        <f>IFERROR(VLOOKUP(A179,'BASE DATOS CONDUCTORES'!$Y$4:$AB$403,4,FALSE),"")</f>
        <v/>
      </c>
      <c r="E179" s="34" t="str">
        <f>IF(ISNA(VLOOKUP(D179,SALDOS!C:D,2,FALSE)),"",VLOOKUP(D179,SALDOS!C:D,2,FALSE))</f>
        <v/>
      </c>
      <c r="F179" s="34" t="str">
        <f>IF($D179="","",(IF($C179="","",IF(ISNA(SUMIF('1'!$CA:$CA,$C179,'1'!$CB:$CB)),0,SUMIF('1'!$CA:$CA,$C179,'1'!$CB:$CB)))-IF($D179="","",IF(ISNA(SUMIF('1'!$B:$B,$D179,'1'!$L:$L)),0,SUMIF('1'!$B:$B,$D179,'1'!$L:$L)))))</f>
        <v/>
      </c>
      <c r="G179" s="34" t="str">
        <f>IF($D179="","",(IF($C179="","",IF(ISNA(SUMIF('2'!$CA:$CA,$C179,'2'!$CB:$CB)),0,SUMIF('2'!$CA:$CA,$C179,'2'!$CB:$CB)))-IF($D179="","",IF(ISNA(SUMIF('2'!$B:$B,$D179,'2'!$L:$L)),0,SUMIF('2'!$B:$B,$D179,'2'!$L:$L)))))</f>
        <v/>
      </c>
      <c r="H179" s="34" t="str">
        <f>IF($D179="","",(IF($C179="","",IF(ISNA(SUMIF('3'!$CA:$CA,$C179,'3'!$CB:$CB)),0,SUMIF('3'!$CA:$CA,$C179,'3'!$CB:$CB)))-IF($D179="","",IF(ISNA(SUMIF('3'!$B:$B,$D179,'3'!$L:$L)),0,SUMIF('3'!$B:$B,$D179,'3'!$L:$L)))))</f>
        <v/>
      </c>
      <c r="I179" s="34" t="str">
        <f>IF($D179="","",(IF($C179="","",IF(ISNA(SUMIF('4'!$CA:$CA,$C179,'4'!$CB:$CB)),0,SUMIF('4'!$CA:$CA,$C179,'4'!$CB:$CB)))-IF($D179="","",IF(ISNA(SUMIF('4'!$B:$B,$D179,'4'!$L:$L)),0,SUMIF('4'!$B:$B,$D179,'4'!$L:$L)))))</f>
        <v/>
      </c>
      <c r="J179" s="34" t="str">
        <f>IF($D179="","",(IF($C179="","",IF(ISNA(SUMIF('5'!$CA:$CA,$C179,'5'!$CB:$CB)),0,SUMIF('5'!$CA:$CA,$C179,'5'!$CB:$CB)))-IF($D179="","",IF(ISNA(SUMIF('5'!$B:$B,$D179,'5'!$L:$L)),0,SUMIF('5'!$B:$B,$D179,'5'!$L:$L)))))</f>
        <v/>
      </c>
      <c r="K179" s="34" t="str">
        <f>IF($D179="","",(IF($C179="","",IF(ISNA(SUMIF('6'!$CA:$CA,$C179,'6'!$CB:$CB)),0,SUMIF('6'!$CA:$CA,$C179,'6'!$CB:$CB)))-IF($D179="","",IF(ISNA(SUMIF('6'!$B:$B,$D179,'6'!$L:$L)),0,SUMIF('6'!$B:$B,$D179,'6'!$L:$L)))))</f>
        <v/>
      </c>
      <c r="L179" s="34" t="str">
        <f>IF($D179="","",(IF($C179="","",IF(ISNA(SUMIF('7'!$CA:$CA,$C179,'7'!$CB:$CB)),0,SUMIF('7'!$CA:$CA,$C179,'7'!$CB:$CB)))-IF($D179="","",IF(ISNA(SUMIF('7'!$B:$B,$D179,'7'!$L:$L)),0,SUMIF('7'!$B:$B,$D179,'7'!$L:$L)))))</f>
        <v/>
      </c>
      <c r="M179" s="34" t="str">
        <f>IF($D179="","",(IF($C179="","",IF(ISNA(SUMIF('8'!$CA:$CA,$C179,'8'!$CB:$CB)),0,SUMIF('8'!$CA:$CA,$C179,'8'!$CB:$CB)))-IF($D179="","",IF(ISNA(SUMIF('8'!$B:$B,$D179,'8'!$L:$L)),0,SUMIF('8'!$B:$B,$D179,'8'!$L:$L)))))</f>
        <v/>
      </c>
      <c r="N179" s="34" t="str">
        <f>IF($D179="","",(IF($C179="","",IF(ISNA(SUMIF('9'!$CA:$CA,$C179,'9'!$CB:$CB)),0,SUMIF('9'!$CA:$CA,$C179,'9'!$CB:$CB)))-IF($D179="","",IF(ISNA(SUMIF('9'!$B:$B,$D179,'9'!$L:$L)),0,SUMIF('9'!$B:$B,$D179,'9'!$L:$L)))))</f>
        <v/>
      </c>
      <c r="O179" s="34" t="str">
        <f>IF($D179="","",(IF($C179="","",IF(ISNA(SUMIF('10'!$CA:$CA,$C179,'10'!$CB:$CB)),0,SUMIF('10'!$CA:$CA,$C179,'10'!$CB:$CB)))-IF($D179="","",IF(ISNA(SUMIF('10'!$B:$B,$D179,'10'!$L:$L)),0,SUMIF('10'!$B:$B,$D179,'10'!$L:$L)))))</f>
        <v/>
      </c>
      <c r="P179" s="34" t="str">
        <f>IF($D179="","",(IF($C179="","",IF(ISNA(SUMIF('11'!$CA:$CA,$C179,'11'!$CB:$CB)),0,SUMIF('11'!$CA:$CA,$C179,'11'!$CB:$CB)))-IF($D179="","",IF(ISNA(SUMIF('11'!$B:$B,$D179,'11'!$L:$L)),0,SUMIF('11'!$B:$B,$D179,'11'!$L:$L)))))</f>
        <v/>
      </c>
      <c r="Q179" s="34" t="str">
        <f>IF($D179="","",(IF($C179="","",IF(ISNA(SUMIF('12'!$CA:$CA,$C179,'12'!$CB:$CB)),0,SUMIF('12'!$CA:$CA,$C179,'12'!$CB:$CB)))-IF($D179="","",IF(ISNA(SUMIF('12'!$B:$B,$D179,'12'!$L:$L)),0,SUMIF('12'!$B:$B,$D179,'12'!$L:$L)))))</f>
        <v/>
      </c>
      <c r="R179" s="34" t="str">
        <f>IF($D179="","",(IF($C179="","",IF(ISNA(SUMIF('13'!$CA:$CA,$C179,'13'!$CB:$CB)),0,SUMIF('13'!$CA:$CA,$C179,'13'!$CB:$CB)))-IF($D179="","",IF(ISNA(SUMIF('13'!$B:$B,$D179,'13'!$L:$L)),0,SUMIF('13'!$B:$B,$D179,'13'!$L:$L)))))</f>
        <v/>
      </c>
      <c r="S179" s="34" t="str">
        <f>IF($D179="","",(IF($C179="","",IF(ISNA(SUMIF('14'!$CA:$CA,$C179,'14'!$CB:$CB)),0,SUMIF('14'!$CA:$CA,$C179,'14'!$CB:$CB)))-IF($D179="","",IF(ISNA(SUMIF('14'!$B:$B,$D179,'14'!$L:$L)),0,SUMIF('14'!$B:$B,$D179,'14'!$L:$L)))))</f>
        <v/>
      </c>
      <c r="T179" s="34" t="str">
        <f>IF($D179="","",(IF($C179="","",IF(ISNA(SUMIF('15'!$CA:$CA,$C179,'15'!$CB:$CB)),0,SUMIF('15'!$CA:$CA,$C179,'15'!$CB:$CB)))-IF($D179="","",IF(ISNA(SUMIF('15'!$B:$B,$D179,'15'!$L:$L)),0,SUMIF('15'!$B:$B,$D179,'15'!$L:$L)))))</f>
        <v/>
      </c>
      <c r="U179" s="34" t="str">
        <f>IF($D179="","",(IF($C179="","",IF(ISNA(SUMIF('16'!$CA:$CA,$C179,'16'!$CB:$CB)),0,SUMIF('16'!$CA:$CA,$C179,'16'!$CB:$CB)))-IF($D179="","",IF(ISNA(SUMIF('16'!$B:$B,$D179,'16'!$L:$L)),0,SUMIF('16'!$B:$B,$D179,'16'!$L:$L)))))</f>
        <v/>
      </c>
      <c r="V179" s="34" t="str">
        <f>IF($D179="","",(IF($C179="","",IF(ISNA(SUMIF('17'!$CA:$CA,$C179,'17'!$CB:$CB)),0,SUMIF('17'!$CA:$CA,$C179,'17'!$CB:$CB)))-IF($D179="","",IF(ISNA(SUMIF('17'!$B:$B,$D179,'17'!$L:$L)),0,SUMIF('17'!$B:$B,$D179,'17'!$L:$L)))))</f>
        <v/>
      </c>
      <c r="W179" s="34" t="str">
        <f>IF($D179="","",(IF($C179="","",IF(ISNA(SUMIF('18'!$CA:$CA,$C179,'18'!$CB:$CB)),0,SUMIF('18'!$CA:$CA,$C179,'18'!$CB:$CB)))-IF($D179="","",IF(ISNA(SUMIF('18'!$B:$B,$D179,'18'!$L:$L)),0,SUMIF('18'!$B:$B,$D179,'18'!$L:$L)))))</f>
        <v/>
      </c>
      <c r="X179" s="34" t="str">
        <f>IF($D179="","",(IF($C179="","",IF(ISNA(SUMIF('19'!$CA:$CA,$C179,'19'!$CB:$CB)),0,SUMIF('19'!$CA:$CA,$C179,'19'!$CB:$CB)))-IF($D179="","",IF(ISNA(SUMIF('19'!$B:$B,$D179,'19'!$L:$L)),0,SUMIF('19'!$B:$B,$D179,'19'!$L:$L)))))</f>
        <v/>
      </c>
      <c r="Y179" s="34" t="str">
        <f>IF($D179="","",(IF($C179="","",IF(ISNA(SUMIF('20'!$CA:$CA,$C179,'20'!$CB:$CB)),0,SUMIF('20'!$CA:$CA,$C179,'20'!$CB:$CB)))-IF($D179="","",IF(ISNA(SUMIF('20'!$B:$B,$D179,'20'!$L:$L)),0,SUMIF('20'!$B:$B,$D179,'20'!$L:$L)))))</f>
        <v/>
      </c>
      <c r="Z179" s="34" t="str">
        <f>IF($D179="","",(IF($C179="","",IF(ISNA(SUMIF('21'!$CA:$CA,$C179,'21'!$CB:$CB)),0,SUMIF('21'!$CA:$CA,$C179,'21'!$CB:$CB)))-IF($D179="","",IF(ISNA(SUMIF('21'!$B:$B,$D179,'21'!$L:$L)),0,SUMIF('21'!$B:$B,$D179,'21'!$L:$L)))))</f>
        <v/>
      </c>
      <c r="AA179" s="34" t="str">
        <f>IF($D179="","",(IF($C179="","",IF(ISNA(SUMIF('22'!$CA:$CA,$C179,'22'!$CB:$CB)),0,SUMIF('22'!$CA:$CA,$C179,'22'!$CB:$CB)))-IF($D179="","",IF(ISNA(SUMIF('22'!$B:$B,$D179,'22'!$L:$L)),0,SUMIF('22'!$B:$B,$D179,'22'!$L:$L)))))</f>
        <v/>
      </c>
      <c r="AB179" s="34" t="str">
        <f>IF($D179="","",(IF($C179="","",IF(ISNA(SUMIF('23'!$CA:$CA,$C179,'23'!$CB:$CB)),0,SUMIF('23'!$CA:$CA,$C179,'23'!$CB:$CB)))-IF($D179="","",IF(ISNA(SUMIF('23'!$B:$B,$D179,'23'!$L:$L)),0,SUMIF('23'!$B:$B,$D179,'23'!$L:$L)))))</f>
        <v/>
      </c>
      <c r="AC179" s="34" t="str">
        <f>IF($D179="","",(IF($C179="","",IF(ISNA(SUMIF('24'!$CA:$CA,$C179,'24'!$CB:$CB)),0,SUMIF('24'!$CA:$CA,$C179,'24'!$CB:$CB)))-IF($D179="","",IF(ISNA(SUMIF('24'!$B:$B,$D179,'24'!$L:$L)),0,SUMIF('24'!$B:$B,$D179,'24'!$L:$L)))))</f>
        <v/>
      </c>
      <c r="AD179" s="34" t="str">
        <f>IF($D179="","",(IF($C179="","",IF(ISNA(SUMIF('25'!$CA:$CA,$C179,'25'!$CB:$CB)),0,SUMIF('25'!$CA:$CA,$C179,'25'!$CB:$CB)))-IF($D179="","",IF(ISNA(SUMIF('25'!$B:$B,$D179,'25'!$L:$L)),0,SUMIF('25'!$B:$B,$D179,'25'!$L:$L)))))</f>
        <v/>
      </c>
      <c r="AE179" s="34" t="str">
        <f>IF($D179="","",(IF($C179="","",IF(ISNA(SUMIF('26'!$CA:$CA,$C179,'26'!$CB:$CB)),0,SUMIF('26'!$CA:$CA,$C179,'26'!$CB:$CB)))-IF($D179="","",IF(ISNA(SUMIF('26'!$B:$B,$D179,'26'!$L:$L)),0,SUMIF('26'!$B:$B,$D179,'26'!$L:$L)))))</f>
        <v/>
      </c>
      <c r="AF179" s="34" t="str">
        <f>IF($D179="","",(IF($C179="","",IF(ISNA(SUMIF('27'!$CA:$CA,$C179,'27'!$CB:$CB)),0,SUMIF('27'!$CA:$CA,$C179,'27'!$CB:$CB)))-IF($D179="","",IF(ISNA(SUMIF('27'!$B:$B,$D179,'27'!$L:$L)),0,SUMIF('27'!$B:$B,$D179,'27'!$L:$L)))))</f>
        <v/>
      </c>
      <c r="AG179" s="34" t="str">
        <f>IF($D179="","",(IF($C179="","",IF(ISNA(SUMIF('28'!$CA:$CA,$C179,'28'!$CB:$CB)),0,SUMIF('28'!$CA:$CA,$C179,'28'!$CB:$CB)))-IF($D179="","",IF(ISNA(SUMIF('28'!$B:$B,$D179,'28'!$L:$L)),0,SUMIF('28'!$B:$B,$D179,'28'!$L:$L)))))</f>
        <v/>
      </c>
      <c r="AH179" s="34" t="str">
        <f>IF($D179="","",(IF($C179="","",IF(ISNA(SUMIF('29'!$CA:$CA,$C179,'29'!$CB:$CB)),0,SUMIF('29'!$CA:$CA,$C179,'29'!$CB:$CB)))-IF($D179="","",IF(ISNA(SUMIF('29'!$B:$B,$D179,'29'!$L:$L)),0,SUMIF('29'!$B:$B,$D179,'29'!$L:$L)))))</f>
        <v/>
      </c>
      <c r="AI179" s="34" t="str">
        <f>IF($D179="","",(IF($C179="","",IF(ISNA(SUMIF('30'!$CA:$CA,$C179,'30'!$CB:$CB)),0,SUMIF('30'!$CA:$CA,$C179,'30'!$CB:$CB)))-IF($D179="","",IF(ISNA(SUMIF('30'!$B:$B,$D179,'30'!$L:$L)),0,SUMIF('30'!$B:$B,$D179,'30'!$L:$L)))))</f>
        <v/>
      </c>
      <c r="AJ179" s="34" t="str">
        <f>IF($D179="","",(IF($C179="","",IF(ISNA(SUMIF('31'!$CA:$CA,$C179,'31'!$CB:$CB)),0,SUMIF('31'!$CA:$CA,$C179,'31'!$CB:$CB)))-IF($D179="","",IF(ISNA(SUMIF('31'!$B:$B,$D179,'31'!$L:$L)),0,SUMIF('31'!$B:$B,$D179,'31'!$L:$L)))))</f>
        <v/>
      </c>
      <c r="AK179" s="35" t="str">
        <f t="shared" si="10"/>
        <v/>
      </c>
      <c r="AL179" s="31" t="str">
        <f t="shared" si="11"/>
        <v/>
      </c>
    </row>
    <row r="180" spans="1:38" ht="18" hidden="1" x14ac:dyDescent="0.25">
      <c r="A180" s="19">
        <v>68</v>
      </c>
      <c r="C180" s="39" t="str">
        <f>IF(D180="","",VLOOKUP('CUADRO GENERADO'!D180,'BASE DATOS CONDUCTORES'!B:C,2,FALSE))</f>
        <v/>
      </c>
      <c r="D180" s="28" t="str">
        <f>IFERROR(VLOOKUP(A180,'BASE DATOS CONDUCTORES'!$Y$4:$AB$403,4,FALSE),"")</f>
        <v/>
      </c>
      <c r="E180" s="34" t="str">
        <f>IF(ISNA(VLOOKUP(D180,SALDOS!C:D,2,FALSE)),"",VLOOKUP(D180,SALDOS!C:D,2,FALSE))</f>
        <v/>
      </c>
      <c r="F180" s="34" t="str">
        <f>IF($D180="","",(IF($C180="","",IF(ISNA(SUMIF('1'!$CA:$CA,$C180,'1'!$CB:$CB)),0,SUMIF('1'!$CA:$CA,$C180,'1'!$CB:$CB)))-IF($D180="","",IF(ISNA(SUMIF('1'!$B:$B,$D180,'1'!$L:$L)),0,SUMIF('1'!$B:$B,$D180,'1'!$L:$L)))))</f>
        <v/>
      </c>
      <c r="G180" s="34" t="str">
        <f>IF($D180="","",(IF($C180="","",IF(ISNA(SUMIF('2'!$CA:$CA,$C180,'2'!$CB:$CB)),0,SUMIF('2'!$CA:$CA,$C180,'2'!$CB:$CB)))-IF($D180="","",IF(ISNA(SUMIF('2'!$B:$B,$D180,'2'!$L:$L)),0,SUMIF('2'!$B:$B,$D180,'2'!$L:$L)))))</f>
        <v/>
      </c>
      <c r="H180" s="34" t="str">
        <f>IF($D180="","",(IF($C180="","",IF(ISNA(SUMIF('3'!$CA:$CA,$C180,'3'!$CB:$CB)),0,SUMIF('3'!$CA:$CA,$C180,'3'!$CB:$CB)))-IF($D180="","",IF(ISNA(SUMIF('3'!$B:$B,$D180,'3'!$L:$L)),0,SUMIF('3'!$B:$B,$D180,'3'!$L:$L)))))</f>
        <v/>
      </c>
      <c r="I180" s="34" t="str">
        <f>IF($D180="","",(IF($C180="","",IF(ISNA(SUMIF('4'!$CA:$CA,$C180,'4'!$CB:$CB)),0,SUMIF('4'!$CA:$CA,$C180,'4'!$CB:$CB)))-IF($D180="","",IF(ISNA(SUMIF('4'!$B:$B,$D180,'4'!$L:$L)),0,SUMIF('4'!$B:$B,$D180,'4'!$L:$L)))))</f>
        <v/>
      </c>
      <c r="J180" s="34" t="str">
        <f>IF($D180="","",(IF($C180="","",IF(ISNA(SUMIF('5'!$CA:$CA,$C180,'5'!$CB:$CB)),0,SUMIF('5'!$CA:$CA,$C180,'5'!$CB:$CB)))-IF($D180="","",IF(ISNA(SUMIF('5'!$B:$B,$D180,'5'!$L:$L)),0,SUMIF('5'!$B:$B,$D180,'5'!$L:$L)))))</f>
        <v/>
      </c>
      <c r="K180" s="34" t="str">
        <f>IF($D180="","",(IF($C180="","",IF(ISNA(SUMIF('6'!$CA:$CA,$C180,'6'!$CB:$CB)),0,SUMIF('6'!$CA:$CA,$C180,'6'!$CB:$CB)))-IF($D180="","",IF(ISNA(SUMIF('6'!$B:$B,$D180,'6'!$L:$L)),0,SUMIF('6'!$B:$B,$D180,'6'!$L:$L)))))</f>
        <v/>
      </c>
      <c r="L180" s="34" t="str">
        <f>IF($D180="","",(IF($C180="","",IF(ISNA(SUMIF('7'!$CA:$CA,$C180,'7'!$CB:$CB)),0,SUMIF('7'!$CA:$CA,$C180,'7'!$CB:$CB)))-IF($D180="","",IF(ISNA(SUMIF('7'!$B:$B,$D180,'7'!$L:$L)),0,SUMIF('7'!$B:$B,$D180,'7'!$L:$L)))))</f>
        <v/>
      </c>
      <c r="M180" s="34" t="str">
        <f>IF($D180="","",(IF($C180="","",IF(ISNA(SUMIF('8'!$CA:$CA,$C180,'8'!$CB:$CB)),0,SUMIF('8'!$CA:$CA,$C180,'8'!$CB:$CB)))-IF($D180="","",IF(ISNA(SUMIF('8'!$B:$B,$D180,'8'!$L:$L)),0,SUMIF('8'!$B:$B,$D180,'8'!$L:$L)))))</f>
        <v/>
      </c>
      <c r="N180" s="34" t="str">
        <f>IF($D180="","",(IF($C180="","",IF(ISNA(SUMIF('9'!$CA:$CA,$C180,'9'!$CB:$CB)),0,SUMIF('9'!$CA:$CA,$C180,'9'!$CB:$CB)))-IF($D180="","",IF(ISNA(SUMIF('9'!$B:$B,$D180,'9'!$L:$L)),0,SUMIF('9'!$B:$B,$D180,'9'!$L:$L)))))</f>
        <v/>
      </c>
      <c r="O180" s="34" t="str">
        <f>IF($D180="","",(IF($C180="","",IF(ISNA(SUMIF('10'!$CA:$CA,$C180,'10'!$CB:$CB)),0,SUMIF('10'!$CA:$CA,$C180,'10'!$CB:$CB)))-IF($D180="","",IF(ISNA(SUMIF('10'!$B:$B,$D180,'10'!$L:$L)),0,SUMIF('10'!$B:$B,$D180,'10'!$L:$L)))))</f>
        <v/>
      </c>
      <c r="P180" s="34" t="str">
        <f>IF($D180="","",(IF($C180="","",IF(ISNA(SUMIF('11'!$CA:$CA,$C180,'11'!$CB:$CB)),0,SUMIF('11'!$CA:$CA,$C180,'11'!$CB:$CB)))-IF($D180="","",IF(ISNA(SUMIF('11'!$B:$B,$D180,'11'!$L:$L)),0,SUMIF('11'!$B:$B,$D180,'11'!$L:$L)))))</f>
        <v/>
      </c>
      <c r="Q180" s="34" t="str">
        <f>IF($D180="","",(IF($C180="","",IF(ISNA(SUMIF('12'!$CA:$CA,$C180,'12'!$CB:$CB)),0,SUMIF('12'!$CA:$CA,$C180,'12'!$CB:$CB)))-IF($D180="","",IF(ISNA(SUMIF('12'!$B:$B,$D180,'12'!$L:$L)),0,SUMIF('12'!$B:$B,$D180,'12'!$L:$L)))))</f>
        <v/>
      </c>
      <c r="R180" s="34" t="str">
        <f>IF($D180="","",(IF($C180="","",IF(ISNA(SUMIF('13'!$CA:$CA,$C180,'13'!$CB:$CB)),0,SUMIF('13'!$CA:$CA,$C180,'13'!$CB:$CB)))-IF($D180="","",IF(ISNA(SUMIF('13'!$B:$B,$D180,'13'!$L:$L)),0,SUMIF('13'!$B:$B,$D180,'13'!$L:$L)))))</f>
        <v/>
      </c>
      <c r="S180" s="34" t="str">
        <f>IF($D180="","",(IF($C180="","",IF(ISNA(SUMIF('14'!$CA:$CA,$C180,'14'!$CB:$CB)),0,SUMIF('14'!$CA:$CA,$C180,'14'!$CB:$CB)))-IF($D180="","",IF(ISNA(SUMIF('14'!$B:$B,$D180,'14'!$L:$L)),0,SUMIF('14'!$B:$B,$D180,'14'!$L:$L)))))</f>
        <v/>
      </c>
      <c r="T180" s="34" t="str">
        <f>IF($D180="","",(IF($C180="","",IF(ISNA(SUMIF('15'!$CA:$CA,$C180,'15'!$CB:$CB)),0,SUMIF('15'!$CA:$CA,$C180,'15'!$CB:$CB)))-IF($D180="","",IF(ISNA(SUMIF('15'!$B:$B,$D180,'15'!$L:$L)),0,SUMIF('15'!$B:$B,$D180,'15'!$L:$L)))))</f>
        <v/>
      </c>
      <c r="U180" s="34" t="str">
        <f>IF($D180="","",(IF($C180="","",IF(ISNA(SUMIF('16'!$CA:$CA,$C180,'16'!$CB:$CB)),0,SUMIF('16'!$CA:$CA,$C180,'16'!$CB:$CB)))-IF($D180="","",IF(ISNA(SUMIF('16'!$B:$B,$D180,'16'!$L:$L)),0,SUMIF('16'!$B:$B,$D180,'16'!$L:$L)))))</f>
        <v/>
      </c>
      <c r="V180" s="34" t="str">
        <f>IF($D180="","",(IF($C180="","",IF(ISNA(SUMIF('17'!$CA:$CA,$C180,'17'!$CB:$CB)),0,SUMIF('17'!$CA:$CA,$C180,'17'!$CB:$CB)))-IF($D180="","",IF(ISNA(SUMIF('17'!$B:$B,$D180,'17'!$L:$L)),0,SUMIF('17'!$B:$B,$D180,'17'!$L:$L)))))</f>
        <v/>
      </c>
      <c r="W180" s="34" t="str">
        <f>IF($D180="","",(IF($C180="","",IF(ISNA(SUMIF('18'!$CA:$CA,$C180,'18'!$CB:$CB)),0,SUMIF('18'!$CA:$CA,$C180,'18'!$CB:$CB)))-IF($D180="","",IF(ISNA(SUMIF('18'!$B:$B,$D180,'18'!$L:$L)),0,SUMIF('18'!$B:$B,$D180,'18'!$L:$L)))))</f>
        <v/>
      </c>
      <c r="X180" s="34" t="str">
        <f>IF($D180="","",(IF($C180="","",IF(ISNA(SUMIF('19'!$CA:$CA,$C180,'19'!$CB:$CB)),0,SUMIF('19'!$CA:$CA,$C180,'19'!$CB:$CB)))-IF($D180="","",IF(ISNA(SUMIF('19'!$B:$B,$D180,'19'!$L:$L)),0,SUMIF('19'!$B:$B,$D180,'19'!$L:$L)))))</f>
        <v/>
      </c>
      <c r="Y180" s="34" t="str">
        <f>IF($D180="","",(IF($C180="","",IF(ISNA(SUMIF('20'!$CA:$CA,$C180,'20'!$CB:$CB)),0,SUMIF('20'!$CA:$CA,$C180,'20'!$CB:$CB)))-IF($D180="","",IF(ISNA(SUMIF('20'!$B:$B,$D180,'20'!$L:$L)),0,SUMIF('20'!$B:$B,$D180,'20'!$L:$L)))))</f>
        <v/>
      </c>
      <c r="Z180" s="34" t="str">
        <f>IF($D180="","",(IF($C180="","",IF(ISNA(SUMIF('21'!$CA:$CA,$C180,'21'!$CB:$CB)),0,SUMIF('21'!$CA:$CA,$C180,'21'!$CB:$CB)))-IF($D180="","",IF(ISNA(SUMIF('21'!$B:$B,$D180,'21'!$L:$L)),0,SUMIF('21'!$B:$B,$D180,'21'!$L:$L)))))</f>
        <v/>
      </c>
      <c r="AA180" s="34" t="str">
        <f>IF($D180="","",(IF($C180="","",IF(ISNA(SUMIF('22'!$CA:$CA,$C180,'22'!$CB:$CB)),0,SUMIF('22'!$CA:$CA,$C180,'22'!$CB:$CB)))-IF($D180="","",IF(ISNA(SUMIF('22'!$B:$B,$D180,'22'!$L:$L)),0,SUMIF('22'!$B:$B,$D180,'22'!$L:$L)))))</f>
        <v/>
      </c>
      <c r="AB180" s="34" t="str">
        <f>IF($D180="","",(IF($C180="","",IF(ISNA(SUMIF('23'!$CA:$CA,$C180,'23'!$CB:$CB)),0,SUMIF('23'!$CA:$CA,$C180,'23'!$CB:$CB)))-IF($D180="","",IF(ISNA(SUMIF('23'!$B:$B,$D180,'23'!$L:$L)),0,SUMIF('23'!$B:$B,$D180,'23'!$L:$L)))))</f>
        <v/>
      </c>
      <c r="AC180" s="34" t="str">
        <f>IF($D180="","",(IF($C180="","",IF(ISNA(SUMIF('24'!$CA:$CA,$C180,'24'!$CB:$CB)),0,SUMIF('24'!$CA:$CA,$C180,'24'!$CB:$CB)))-IF($D180="","",IF(ISNA(SUMIF('24'!$B:$B,$D180,'24'!$L:$L)),0,SUMIF('24'!$B:$B,$D180,'24'!$L:$L)))))</f>
        <v/>
      </c>
      <c r="AD180" s="34" t="str">
        <f>IF($D180="","",(IF($C180="","",IF(ISNA(SUMIF('25'!$CA:$CA,$C180,'25'!$CB:$CB)),0,SUMIF('25'!$CA:$CA,$C180,'25'!$CB:$CB)))-IF($D180="","",IF(ISNA(SUMIF('25'!$B:$B,$D180,'25'!$L:$L)),0,SUMIF('25'!$B:$B,$D180,'25'!$L:$L)))))</f>
        <v/>
      </c>
      <c r="AE180" s="34" t="str">
        <f>IF($D180="","",(IF($C180="","",IF(ISNA(SUMIF('26'!$CA:$CA,$C180,'26'!$CB:$CB)),0,SUMIF('26'!$CA:$CA,$C180,'26'!$CB:$CB)))-IF($D180="","",IF(ISNA(SUMIF('26'!$B:$B,$D180,'26'!$L:$L)),0,SUMIF('26'!$B:$B,$D180,'26'!$L:$L)))))</f>
        <v/>
      </c>
      <c r="AF180" s="34" t="str">
        <f>IF($D180="","",(IF($C180="","",IF(ISNA(SUMIF('27'!$CA:$CA,$C180,'27'!$CB:$CB)),0,SUMIF('27'!$CA:$CA,$C180,'27'!$CB:$CB)))-IF($D180="","",IF(ISNA(SUMIF('27'!$B:$B,$D180,'27'!$L:$L)),0,SUMIF('27'!$B:$B,$D180,'27'!$L:$L)))))</f>
        <v/>
      </c>
      <c r="AG180" s="34" t="str">
        <f>IF($D180="","",(IF($C180="","",IF(ISNA(SUMIF('28'!$CA:$CA,$C180,'28'!$CB:$CB)),0,SUMIF('28'!$CA:$CA,$C180,'28'!$CB:$CB)))-IF($D180="","",IF(ISNA(SUMIF('28'!$B:$B,$D180,'28'!$L:$L)),0,SUMIF('28'!$B:$B,$D180,'28'!$L:$L)))))</f>
        <v/>
      </c>
      <c r="AH180" s="34" t="str">
        <f>IF($D180="","",(IF($C180="","",IF(ISNA(SUMIF('29'!$CA:$CA,$C180,'29'!$CB:$CB)),0,SUMIF('29'!$CA:$CA,$C180,'29'!$CB:$CB)))-IF($D180="","",IF(ISNA(SUMIF('29'!$B:$B,$D180,'29'!$L:$L)),0,SUMIF('29'!$B:$B,$D180,'29'!$L:$L)))))</f>
        <v/>
      </c>
      <c r="AI180" s="34" t="str">
        <f>IF($D180="","",(IF($C180="","",IF(ISNA(SUMIF('30'!$CA:$CA,$C180,'30'!$CB:$CB)),0,SUMIF('30'!$CA:$CA,$C180,'30'!$CB:$CB)))-IF($D180="","",IF(ISNA(SUMIF('30'!$B:$B,$D180,'30'!$L:$L)),0,SUMIF('30'!$B:$B,$D180,'30'!$L:$L)))))</f>
        <v/>
      </c>
      <c r="AJ180" s="34" t="str">
        <f>IF($D180="","",(IF($C180="","",IF(ISNA(SUMIF('31'!$CA:$CA,$C180,'31'!$CB:$CB)),0,SUMIF('31'!$CA:$CA,$C180,'31'!$CB:$CB)))-IF($D180="","",IF(ISNA(SUMIF('31'!$B:$B,$D180,'31'!$L:$L)),0,SUMIF('31'!$B:$B,$D180,'31'!$L:$L)))))</f>
        <v/>
      </c>
      <c r="AK180" s="35" t="str">
        <f t="shared" si="10"/>
        <v/>
      </c>
      <c r="AL180" s="31" t="str">
        <f t="shared" si="11"/>
        <v/>
      </c>
    </row>
    <row r="181" spans="1:38" ht="18" hidden="1" x14ac:dyDescent="0.25">
      <c r="A181" s="19">
        <v>69</v>
      </c>
      <c r="C181" s="39" t="str">
        <f>IF(D181="","",VLOOKUP('CUADRO GENERADO'!D181,'BASE DATOS CONDUCTORES'!B:C,2,FALSE))</f>
        <v/>
      </c>
      <c r="D181" s="28" t="str">
        <f>IFERROR(VLOOKUP(A181,'BASE DATOS CONDUCTORES'!$Y$4:$AB$403,4,FALSE),"")</f>
        <v/>
      </c>
      <c r="E181" s="34" t="str">
        <f>IF(ISNA(VLOOKUP(D181,SALDOS!C:D,2,FALSE)),"",VLOOKUP(D181,SALDOS!C:D,2,FALSE))</f>
        <v/>
      </c>
      <c r="F181" s="34" t="str">
        <f>IF($D181="","",(IF($C181="","",IF(ISNA(SUMIF('1'!$CA:$CA,$C181,'1'!$CB:$CB)),0,SUMIF('1'!$CA:$CA,$C181,'1'!$CB:$CB)))-IF($D181="","",IF(ISNA(SUMIF('1'!$B:$B,$D181,'1'!$L:$L)),0,SUMIF('1'!$B:$B,$D181,'1'!$L:$L)))))</f>
        <v/>
      </c>
      <c r="G181" s="34" t="str">
        <f>IF($D181="","",(IF($C181="","",IF(ISNA(SUMIF('2'!$CA:$CA,$C181,'2'!$CB:$CB)),0,SUMIF('2'!$CA:$CA,$C181,'2'!$CB:$CB)))-IF($D181="","",IF(ISNA(SUMIF('2'!$B:$B,$D181,'2'!$L:$L)),0,SUMIF('2'!$B:$B,$D181,'2'!$L:$L)))))</f>
        <v/>
      </c>
      <c r="H181" s="34" t="str">
        <f>IF($D181="","",(IF($C181="","",IF(ISNA(SUMIF('3'!$CA:$CA,$C181,'3'!$CB:$CB)),0,SUMIF('3'!$CA:$CA,$C181,'3'!$CB:$CB)))-IF($D181="","",IF(ISNA(SUMIF('3'!$B:$B,$D181,'3'!$L:$L)),0,SUMIF('3'!$B:$B,$D181,'3'!$L:$L)))))</f>
        <v/>
      </c>
      <c r="I181" s="34" t="str">
        <f>IF($D181="","",(IF($C181="","",IF(ISNA(SUMIF('4'!$CA:$CA,$C181,'4'!$CB:$CB)),0,SUMIF('4'!$CA:$CA,$C181,'4'!$CB:$CB)))-IF($D181="","",IF(ISNA(SUMIF('4'!$B:$B,$D181,'4'!$L:$L)),0,SUMIF('4'!$B:$B,$D181,'4'!$L:$L)))))</f>
        <v/>
      </c>
      <c r="J181" s="34" t="str">
        <f>IF($D181="","",(IF($C181="","",IF(ISNA(SUMIF('5'!$CA:$CA,$C181,'5'!$CB:$CB)),0,SUMIF('5'!$CA:$CA,$C181,'5'!$CB:$CB)))-IF($D181="","",IF(ISNA(SUMIF('5'!$B:$B,$D181,'5'!$L:$L)),0,SUMIF('5'!$B:$B,$D181,'5'!$L:$L)))))</f>
        <v/>
      </c>
      <c r="K181" s="34" t="str">
        <f>IF($D181="","",(IF($C181="","",IF(ISNA(SUMIF('6'!$CA:$CA,$C181,'6'!$CB:$CB)),0,SUMIF('6'!$CA:$CA,$C181,'6'!$CB:$CB)))-IF($D181="","",IF(ISNA(SUMIF('6'!$B:$B,$D181,'6'!$L:$L)),0,SUMIF('6'!$B:$B,$D181,'6'!$L:$L)))))</f>
        <v/>
      </c>
      <c r="L181" s="34" t="str">
        <f>IF($D181="","",(IF($C181="","",IF(ISNA(SUMIF('7'!$CA:$CA,$C181,'7'!$CB:$CB)),0,SUMIF('7'!$CA:$CA,$C181,'7'!$CB:$CB)))-IF($D181="","",IF(ISNA(SUMIF('7'!$B:$B,$D181,'7'!$L:$L)),0,SUMIF('7'!$B:$B,$D181,'7'!$L:$L)))))</f>
        <v/>
      </c>
      <c r="M181" s="34" t="str">
        <f>IF($D181="","",(IF($C181="","",IF(ISNA(SUMIF('8'!$CA:$CA,$C181,'8'!$CB:$CB)),0,SUMIF('8'!$CA:$CA,$C181,'8'!$CB:$CB)))-IF($D181="","",IF(ISNA(SUMIF('8'!$B:$B,$D181,'8'!$L:$L)),0,SUMIF('8'!$B:$B,$D181,'8'!$L:$L)))))</f>
        <v/>
      </c>
      <c r="N181" s="34" t="str">
        <f>IF($D181="","",(IF($C181="","",IF(ISNA(SUMIF('9'!$CA:$CA,$C181,'9'!$CB:$CB)),0,SUMIF('9'!$CA:$CA,$C181,'9'!$CB:$CB)))-IF($D181="","",IF(ISNA(SUMIF('9'!$B:$B,$D181,'9'!$L:$L)),0,SUMIF('9'!$B:$B,$D181,'9'!$L:$L)))))</f>
        <v/>
      </c>
      <c r="O181" s="34" t="str">
        <f>IF($D181="","",(IF($C181="","",IF(ISNA(SUMIF('10'!$CA:$CA,$C181,'10'!$CB:$CB)),0,SUMIF('10'!$CA:$CA,$C181,'10'!$CB:$CB)))-IF($D181="","",IF(ISNA(SUMIF('10'!$B:$B,$D181,'10'!$L:$L)),0,SUMIF('10'!$B:$B,$D181,'10'!$L:$L)))))</f>
        <v/>
      </c>
      <c r="P181" s="34" t="str">
        <f>IF($D181="","",(IF($C181="","",IF(ISNA(SUMIF('11'!$CA:$CA,$C181,'11'!$CB:$CB)),0,SUMIF('11'!$CA:$CA,$C181,'11'!$CB:$CB)))-IF($D181="","",IF(ISNA(SUMIF('11'!$B:$B,$D181,'11'!$L:$L)),0,SUMIF('11'!$B:$B,$D181,'11'!$L:$L)))))</f>
        <v/>
      </c>
      <c r="Q181" s="34" t="str">
        <f>IF($D181="","",(IF($C181="","",IF(ISNA(SUMIF('12'!$CA:$CA,$C181,'12'!$CB:$CB)),0,SUMIF('12'!$CA:$CA,$C181,'12'!$CB:$CB)))-IF($D181="","",IF(ISNA(SUMIF('12'!$B:$B,$D181,'12'!$L:$L)),0,SUMIF('12'!$B:$B,$D181,'12'!$L:$L)))))</f>
        <v/>
      </c>
      <c r="R181" s="34" t="str">
        <f>IF($D181="","",(IF($C181="","",IF(ISNA(SUMIF('13'!$CA:$CA,$C181,'13'!$CB:$CB)),0,SUMIF('13'!$CA:$CA,$C181,'13'!$CB:$CB)))-IF($D181="","",IF(ISNA(SUMIF('13'!$B:$B,$D181,'13'!$L:$L)),0,SUMIF('13'!$B:$B,$D181,'13'!$L:$L)))))</f>
        <v/>
      </c>
      <c r="S181" s="34" t="str">
        <f>IF($D181="","",(IF($C181="","",IF(ISNA(SUMIF('14'!$CA:$CA,$C181,'14'!$CB:$CB)),0,SUMIF('14'!$CA:$CA,$C181,'14'!$CB:$CB)))-IF($D181="","",IF(ISNA(SUMIF('14'!$B:$B,$D181,'14'!$L:$L)),0,SUMIF('14'!$B:$B,$D181,'14'!$L:$L)))))</f>
        <v/>
      </c>
      <c r="T181" s="34" t="str">
        <f>IF($D181="","",(IF($C181="","",IF(ISNA(SUMIF('15'!$CA:$CA,$C181,'15'!$CB:$CB)),0,SUMIF('15'!$CA:$CA,$C181,'15'!$CB:$CB)))-IF($D181="","",IF(ISNA(SUMIF('15'!$B:$B,$D181,'15'!$L:$L)),0,SUMIF('15'!$B:$B,$D181,'15'!$L:$L)))))</f>
        <v/>
      </c>
      <c r="U181" s="34" t="str">
        <f>IF($D181="","",(IF($C181="","",IF(ISNA(SUMIF('16'!$CA:$CA,$C181,'16'!$CB:$CB)),0,SUMIF('16'!$CA:$CA,$C181,'16'!$CB:$CB)))-IF($D181="","",IF(ISNA(SUMIF('16'!$B:$B,$D181,'16'!$L:$L)),0,SUMIF('16'!$B:$B,$D181,'16'!$L:$L)))))</f>
        <v/>
      </c>
      <c r="V181" s="34" t="str">
        <f>IF($D181="","",(IF($C181="","",IF(ISNA(SUMIF('17'!$CA:$CA,$C181,'17'!$CB:$CB)),0,SUMIF('17'!$CA:$CA,$C181,'17'!$CB:$CB)))-IF($D181="","",IF(ISNA(SUMIF('17'!$B:$B,$D181,'17'!$L:$L)),0,SUMIF('17'!$B:$B,$D181,'17'!$L:$L)))))</f>
        <v/>
      </c>
      <c r="W181" s="34" t="str">
        <f>IF($D181="","",(IF($C181="","",IF(ISNA(SUMIF('18'!$CA:$CA,$C181,'18'!$CB:$CB)),0,SUMIF('18'!$CA:$CA,$C181,'18'!$CB:$CB)))-IF($D181="","",IF(ISNA(SUMIF('18'!$B:$B,$D181,'18'!$L:$L)),0,SUMIF('18'!$B:$B,$D181,'18'!$L:$L)))))</f>
        <v/>
      </c>
      <c r="X181" s="34" t="str">
        <f>IF($D181="","",(IF($C181="","",IF(ISNA(SUMIF('19'!$CA:$CA,$C181,'19'!$CB:$CB)),0,SUMIF('19'!$CA:$CA,$C181,'19'!$CB:$CB)))-IF($D181="","",IF(ISNA(SUMIF('19'!$B:$B,$D181,'19'!$L:$L)),0,SUMIF('19'!$B:$B,$D181,'19'!$L:$L)))))</f>
        <v/>
      </c>
      <c r="Y181" s="34" t="str">
        <f>IF($D181="","",(IF($C181="","",IF(ISNA(SUMIF('20'!$CA:$CA,$C181,'20'!$CB:$CB)),0,SUMIF('20'!$CA:$CA,$C181,'20'!$CB:$CB)))-IF($D181="","",IF(ISNA(SUMIF('20'!$B:$B,$D181,'20'!$L:$L)),0,SUMIF('20'!$B:$B,$D181,'20'!$L:$L)))))</f>
        <v/>
      </c>
      <c r="Z181" s="34" t="str">
        <f>IF($D181="","",(IF($C181="","",IF(ISNA(SUMIF('21'!$CA:$CA,$C181,'21'!$CB:$CB)),0,SUMIF('21'!$CA:$CA,$C181,'21'!$CB:$CB)))-IF($D181="","",IF(ISNA(SUMIF('21'!$B:$B,$D181,'21'!$L:$L)),0,SUMIF('21'!$B:$B,$D181,'21'!$L:$L)))))</f>
        <v/>
      </c>
      <c r="AA181" s="34" t="str">
        <f>IF($D181="","",(IF($C181="","",IF(ISNA(SUMIF('22'!$CA:$CA,$C181,'22'!$CB:$CB)),0,SUMIF('22'!$CA:$CA,$C181,'22'!$CB:$CB)))-IF($D181="","",IF(ISNA(SUMIF('22'!$B:$B,$D181,'22'!$L:$L)),0,SUMIF('22'!$B:$B,$D181,'22'!$L:$L)))))</f>
        <v/>
      </c>
      <c r="AB181" s="34" t="str">
        <f>IF($D181="","",(IF($C181="","",IF(ISNA(SUMIF('23'!$CA:$CA,$C181,'23'!$CB:$CB)),0,SUMIF('23'!$CA:$CA,$C181,'23'!$CB:$CB)))-IF($D181="","",IF(ISNA(SUMIF('23'!$B:$B,$D181,'23'!$L:$L)),0,SUMIF('23'!$B:$B,$D181,'23'!$L:$L)))))</f>
        <v/>
      </c>
      <c r="AC181" s="34" t="str">
        <f>IF($D181="","",(IF($C181="","",IF(ISNA(SUMIF('24'!$CA:$CA,$C181,'24'!$CB:$CB)),0,SUMIF('24'!$CA:$CA,$C181,'24'!$CB:$CB)))-IF($D181="","",IF(ISNA(SUMIF('24'!$B:$B,$D181,'24'!$L:$L)),0,SUMIF('24'!$B:$B,$D181,'24'!$L:$L)))))</f>
        <v/>
      </c>
      <c r="AD181" s="34" t="str">
        <f>IF($D181="","",(IF($C181="","",IF(ISNA(SUMIF('25'!$CA:$CA,$C181,'25'!$CB:$CB)),0,SUMIF('25'!$CA:$CA,$C181,'25'!$CB:$CB)))-IF($D181="","",IF(ISNA(SUMIF('25'!$B:$B,$D181,'25'!$L:$L)),0,SUMIF('25'!$B:$B,$D181,'25'!$L:$L)))))</f>
        <v/>
      </c>
      <c r="AE181" s="34" t="str">
        <f>IF($D181="","",(IF($C181="","",IF(ISNA(SUMIF('26'!$CA:$CA,$C181,'26'!$CB:$CB)),0,SUMIF('26'!$CA:$CA,$C181,'26'!$CB:$CB)))-IF($D181="","",IF(ISNA(SUMIF('26'!$B:$B,$D181,'26'!$L:$L)),0,SUMIF('26'!$B:$B,$D181,'26'!$L:$L)))))</f>
        <v/>
      </c>
      <c r="AF181" s="34" t="str">
        <f>IF($D181="","",(IF($C181="","",IF(ISNA(SUMIF('27'!$CA:$CA,$C181,'27'!$CB:$CB)),0,SUMIF('27'!$CA:$CA,$C181,'27'!$CB:$CB)))-IF($D181="","",IF(ISNA(SUMIF('27'!$B:$B,$D181,'27'!$L:$L)),0,SUMIF('27'!$B:$B,$D181,'27'!$L:$L)))))</f>
        <v/>
      </c>
      <c r="AG181" s="34" t="str">
        <f>IF($D181="","",(IF($C181="","",IF(ISNA(SUMIF('28'!$CA:$CA,$C181,'28'!$CB:$CB)),0,SUMIF('28'!$CA:$CA,$C181,'28'!$CB:$CB)))-IF($D181="","",IF(ISNA(SUMIF('28'!$B:$B,$D181,'28'!$L:$L)),0,SUMIF('28'!$B:$B,$D181,'28'!$L:$L)))))</f>
        <v/>
      </c>
      <c r="AH181" s="34" t="str">
        <f>IF($D181="","",(IF($C181="","",IF(ISNA(SUMIF('29'!$CA:$CA,$C181,'29'!$CB:$CB)),0,SUMIF('29'!$CA:$CA,$C181,'29'!$CB:$CB)))-IF($D181="","",IF(ISNA(SUMIF('29'!$B:$B,$D181,'29'!$L:$L)),0,SUMIF('29'!$B:$B,$D181,'29'!$L:$L)))))</f>
        <v/>
      </c>
      <c r="AI181" s="34" t="str">
        <f>IF($D181="","",(IF($C181="","",IF(ISNA(SUMIF('30'!$CA:$CA,$C181,'30'!$CB:$CB)),0,SUMIF('30'!$CA:$CA,$C181,'30'!$CB:$CB)))-IF($D181="","",IF(ISNA(SUMIF('30'!$B:$B,$D181,'30'!$L:$L)),0,SUMIF('30'!$B:$B,$D181,'30'!$L:$L)))))</f>
        <v/>
      </c>
      <c r="AJ181" s="34" t="str">
        <f>IF($D181="","",(IF($C181="","",IF(ISNA(SUMIF('31'!$CA:$CA,$C181,'31'!$CB:$CB)),0,SUMIF('31'!$CA:$CA,$C181,'31'!$CB:$CB)))-IF($D181="","",IF(ISNA(SUMIF('31'!$B:$B,$D181,'31'!$L:$L)),0,SUMIF('31'!$B:$B,$D181,'31'!$L:$L)))))</f>
        <v/>
      </c>
      <c r="AK181" s="35" t="str">
        <f t="shared" si="10"/>
        <v/>
      </c>
      <c r="AL181" s="31" t="str">
        <f t="shared" si="11"/>
        <v/>
      </c>
    </row>
    <row r="182" spans="1:38" ht="18" hidden="1" x14ac:dyDescent="0.25">
      <c r="A182" s="19">
        <v>70</v>
      </c>
      <c r="C182" s="39" t="str">
        <f>IF(D182="","",VLOOKUP('CUADRO GENERADO'!D182,'BASE DATOS CONDUCTORES'!B:C,2,FALSE))</f>
        <v/>
      </c>
      <c r="D182" s="28" t="str">
        <f>IFERROR(VLOOKUP(A182,'BASE DATOS CONDUCTORES'!$Y$4:$AB$403,4,FALSE),"")</f>
        <v/>
      </c>
      <c r="E182" s="34" t="str">
        <f>IF(ISNA(VLOOKUP(D182,SALDOS!C:D,2,FALSE)),"",VLOOKUP(D182,SALDOS!C:D,2,FALSE))</f>
        <v/>
      </c>
      <c r="F182" s="34" t="str">
        <f>IF($D182="","",(IF($C182="","",IF(ISNA(SUMIF('1'!$CA:$CA,$C182,'1'!$CB:$CB)),0,SUMIF('1'!$CA:$CA,$C182,'1'!$CB:$CB)))-IF($D182="","",IF(ISNA(SUMIF('1'!$B:$B,$D182,'1'!$L:$L)),0,SUMIF('1'!$B:$B,$D182,'1'!$L:$L)))))</f>
        <v/>
      </c>
      <c r="G182" s="34" t="str">
        <f>IF($D182="","",(IF($C182="","",IF(ISNA(SUMIF('2'!$CA:$CA,$C182,'2'!$CB:$CB)),0,SUMIF('2'!$CA:$CA,$C182,'2'!$CB:$CB)))-IF($D182="","",IF(ISNA(SUMIF('2'!$B:$B,$D182,'2'!$L:$L)),0,SUMIF('2'!$B:$B,$D182,'2'!$L:$L)))))</f>
        <v/>
      </c>
      <c r="H182" s="34" t="str">
        <f>IF($D182="","",(IF($C182="","",IF(ISNA(SUMIF('3'!$CA:$CA,$C182,'3'!$CB:$CB)),0,SUMIF('3'!$CA:$CA,$C182,'3'!$CB:$CB)))-IF($D182="","",IF(ISNA(SUMIF('3'!$B:$B,$D182,'3'!$L:$L)),0,SUMIF('3'!$B:$B,$D182,'3'!$L:$L)))))</f>
        <v/>
      </c>
      <c r="I182" s="34" t="str">
        <f>IF($D182="","",(IF($C182="","",IF(ISNA(SUMIF('4'!$CA:$CA,$C182,'4'!$CB:$CB)),0,SUMIF('4'!$CA:$CA,$C182,'4'!$CB:$CB)))-IF($D182="","",IF(ISNA(SUMIF('4'!$B:$B,$D182,'4'!$L:$L)),0,SUMIF('4'!$B:$B,$D182,'4'!$L:$L)))))</f>
        <v/>
      </c>
      <c r="J182" s="34" t="str">
        <f>IF($D182="","",(IF($C182="","",IF(ISNA(SUMIF('5'!$CA:$CA,$C182,'5'!$CB:$CB)),0,SUMIF('5'!$CA:$CA,$C182,'5'!$CB:$CB)))-IF($D182="","",IF(ISNA(SUMIF('5'!$B:$B,$D182,'5'!$L:$L)),0,SUMIF('5'!$B:$B,$D182,'5'!$L:$L)))))</f>
        <v/>
      </c>
      <c r="K182" s="34" t="str">
        <f>IF($D182="","",(IF($C182="","",IF(ISNA(SUMIF('6'!$CA:$CA,$C182,'6'!$CB:$CB)),0,SUMIF('6'!$CA:$CA,$C182,'6'!$CB:$CB)))-IF($D182="","",IF(ISNA(SUMIF('6'!$B:$B,$D182,'6'!$L:$L)),0,SUMIF('6'!$B:$B,$D182,'6'!$L:$L)))))</f>
        <v/>
      </c>
      <c r="L182" s="34" t="str">
        <f>IF($D182="","",(IF($C182="","",IF(ISNA(SUMIF('7'!$CA:$CA,$C182,'7'!$CB:$CB)),0,SUMIF('7'!$CA:$CA,$C182,'7'!$CB:$CB)))-IF($D182="","",IF(ISNA(SUMIF('7'!$B:$B,$D182,'7'!$L:$L)),0,SUMIF('7'!$B:$B,$D182,'7'!$L:$L)))))</f>
        <v/>
      </c>
      <c r="M182" s="34" t="str">
        <f>IF($D182="","",(IF($C182="","",IF(ISNA(SUMIF('8'!$CA:$CA,$C182,'8'!$CB:$CB)),0,SUMIF('8'!$CA:$CA,$C182,'8'!$CB:$CB)))-IF($D182="","",IF(ISNA(SUMIF('8'!$B:$B,$D182,'8'!$L:$L)),0,SUMIF('8'!$B:$B,$D182,'8'!$L:$L)))))</f>
        <v/>
      </c>
      <c r="N182" s="34" t="str">
        <f>IF($D182="","",(IF($C182="","",IF(ISNA(SUMIF('9'!$CA:$CA,$C182,'9'!$CB:$CB)),0,SUMIF('9'!$CA:$CA,$C182,'9'!$CB:$CB)))-IF($D182="","",IF(ISNA(SUMIF('9'!$B:$B,$D182,'9'!$L:$L)),0,SUMIF('9'!$B:$B,$D182,'9'!$L:$L)))))</f>
        <v/>
      </c>
      <c r="O182" s="34" t="str">
        <f>IF($D182="","",(IF($C182="","",IF(ISNA(SUMIF('10'!$CA:$CA,$C182,'10'!$CB:$CB)),0,SUMIF('10'!$CA:$CA,$C182,'10'!$CB:$CB)))-IF($D182="","",IF(ISNA(SUMIF('10'!$B:$B,$D182,'10'!$L:$L)),0,SUMIF('10'!$B:$B,$D182,'10'!$L:$L)))))</f>
        <v/>
      </c>
      <c r="P182" s="34" t="str">
        <f>IF($D182="","",(IF($C182="","",IF(ISNA(SUMIF('11'!$CA:$CA,$C182,'11'!$CB:$CB)),0,SUMIF('11'!$CA:$CA,$C182,'11'!$CB:$CB)))-IF($D182="","",IF(ISNA(SUMIF('11'!$B:$B,$D182,'11'!$L:$L)),0,SUMIF('11'!$B:$B,$D182,'11'!$L:$L)))))</f>
        <v/>
      </c>
      <c r="Q182" s="34" t="str">
        <f>IF($D182="","",(IF($C182="","",IF(ISNA(SUMIF('12'!$CA:$CA,$C182,'12'!$CB:$CB)),0,SUMIF('12'!$CA:$CA,$C182,'12'!$CB:$CB)))-IF($D182="","",IF(ISNA(SUMIF('12'!$B:$B,$D182,'12'!$L:$L)),0,SUMIF('12'!$B:$B,$D182,'12'!$L:$L)))))</f>
        <v/>
      </c>
      <c r="R182" s="34" t="str">
        <f>IF($D182="","",(IF($C182="","",IF(ISNA(SUMIF('13'!$CA:$CA,$C182,'13'!$CB:$CB)),0,SUMIF('13'!$CA:$CA,$C182,'13'!$CB:$CB)))-IF($D182="","",IF(ISNA(SUMIF('13'!$B:$B,$D182,'13'!$L:$L)),0,SUMIF('13'!$B:$B,$D182,'13'!$L:$L)))))</f>
        <v/>
      </c>
      <c r="S182" s="34" t="str">
        <f>IF($D182="","",(IF($C182="","",IF(ISNA(SUMIF('14'!$CA:$CA,$C182,'14'!$CB:$CB)),0,SUMIF('14'!$CA:$CA,$C182,'14'!$CB:$CB)))-IF($D182="","",IF(ISNA(SUMIF('14'!$B:$B,$D182,'14'!$L:$L)),0,SUMIF('14'!$B:$B,$D182,'14'!$L:$L)))))</f>
        <v/>
      </c>
      <c r="T182" s="34" t="str">
        <f>IF($D182="","",(IF($C182="","",IF(ISNA(SUMIF('15'!$CA:$CA,$C182,'15'!$CB:$CB)),0,SUMIF('15'!$CA:$CA,$C182,'15'!$CB:$CB)))-IF($D182="","",IF(ISNA(SUMIF('15'!$B:$B,$D182,'15'!$L:$L)),0,SUMIF('15'!$B:$B,$D182,'15'!$L:$L)))))</f>
        <v/>
      </c>
      <c r="U182" s="34" t="str">
        <f>IF($D182="","",(IF($C182="","",IF(ISNA(SUMIF('16'!$CA:$CA,$C182,'16'!$CB:$CB)),0,SUMIF('16'!$CA:$CA,$C182,'16'!$CB:$CB)))-IF($D182="","",IF(ISNA(SUMIF('16'!$B:$B,$D182,'16'!$L:$L)),0,SUMIF('16'!$B:$B,$D182,'16'!$L:$L)))))</f>
        <v/>
      </c>
      <c r="V182" s="34" t="str">
        <f>IF($D182="","",(IF($C182="","",IF(ISNA(SUMIF('17'!$CA:$CA,$C182,'17'!$CB:$CB)),0,SUMIF('17'!$CA:$CA,$C182,'17'!$CB:$CB)))-IF($D182="","",IF(ISNA(SUMIF('17'!$B:$B,$D182,'17'!$L:$L)),0,SUMIF('17'!$B:$B,$D182,'17'!$L:$L)))))</f>
        <v/>
      </c>
      <c r="W182" s="34" t="str">
        <f>IF($D182="","",(IF($C182="","",IF(ISNA(SUMIF('18'!$CA:$CA,$C182,'18'!$CB:$CB)),0,SUMIF('18'!$CA:$CA,$C182,'18'!$CB:$CB)))-IF($D182="","",IF(ISNA(SUMIF('18'!$B:$B,$D182,'18'!$L:$L)),0,SUMIF('18'!$B:$B,$D182,'18'!$L:$L)))))</f>
        <v/>
      </c>
      <c r="X182" s="34" t="str">
        <f>IF($D182="","",(IF($C182="","",IF(ISNA(SUMIF('19'!$CA:$CA,$C182,'19'!$CB:$CB)),0,SUMIF('19'!$CA:$CA,$C182,'19'!$CB:$CB)))-IF($D182="","",IF(ISNA(SUMIF('19'!$B:$B,$D182,'19'!$L:$L)),0,SUMIF('19'!$B:$B,$D182,'19'!$L:$L)))))</f>
        <v/>
      </c>
      <c r="Y182" s="34" t="str">
        <f>IF($D182="","",(IF($C182="","",IF(ISNA(SUMIF('20'!$CA:$CA,$C182,'20'!$CB:$CB)),0,SUMIF('20'!$CA:$CA,$C182,'20'!$CB:$CB)))-IF($D182="","",IF(ISNA(SUMIF('20'!$B:$B,$D182,'20'!$L:$L)),0,SUMIF('20'!$B:$B,$D182,'20'!$L:$L)))))</f>
        <v/>
      </c>
      <c r="Z182" s="34" t="str">
        <f>IF($D182="","",(IF($C182="","",IF(ISNA(SUMIF('21'!$CA:$CA,$C182,'21'!$CB:$CB)),0,SUMIF('21'!$CA:$CA,$C182,'21'!$CB:$CB)))-IF($D182="","",IF(ISNA(SUMIF('21'!$B:$B,$D182,'21'!$L:$L)),0,SUMIF('21'!$B:$B,$D182,'21'!$L:$L)))))</f>
        <v/>
      </c>
      <c r="AA182" s="34" t="str">
        <f>IF($D182="","",(IF($C182="","",IF(ISNA(SUMIF('22'!$CA:$CA,$C182,'22'!$CB:$CB)),0,SUMIF('22'!$CA:$CA,$C182,'22'!$CB:$CB)))-IF($D182="","",IF(ISNA(SUMIF('22'!$B:$B,$D182,'22'!$L:$L)),0,SUMIF('22'!$B:$B,$D182,'22'!$L:$L)))))</f>
        <v/>
      </c>
      <c r="AB182" s="34" t="str">
        <f>IF($D182="","",(IF($C182="","",IF(ISNA(SUMIF('23'!$CA:$CA,$C182,'23'!$CB:$CB)),0,SUMIF('23'!$CA:$CA,$C182,'23'!$CB:$CB)))-IF($D182="","",IF(ISNA(SUMIF('23'!$B:$B,$D182,'23'!$L:$L)),0,SUMIF('23'!$B:$B,$D182,'23'!$L:$L)))))</f>
        <v/>
      </c>
      <c r="AC182" s="34" t="str">
        <f>IF($D182="","",(IF($C182="","",IF(ISNA(SUMIF('24'!$CA:$CA,$C182,'24'!$CB:$CB)),0,SUMIF('24'!$CA:$CA,$C182,'24'!$CB:$CB)))-IF($D182="","",IF(ISNA(SUMIF('24'!$B:$B,$D182,'24'!$L:$L)),0,SUMIF('24'!$B:$B,$D182,'24'!$L:$L)))))</f>
        <v/>
      </c>
      <c r="AD182" s="34" t="str">
        <f>IF($D182="","",(IF($C182="","",IF(ISNA(SUMIF('25'!$CA:$CA,$C182,'25'!$CB:$CB)),0,SUMIF('25'!$CA:$CA,$C182,'25'!$CB:$CB)))-IF($D182="","",IF(ISNA(SUMIF('25'!$B:$B,$D182,'25'!$L:$L)),0,SUMIF('25'!$B:$B,$D182,'25'!$L:$L)))))</f>
        <v/>
      </c>
      <c r="AE182" s="34" t="str">
        <f>IF($D182="","",(IF($C182="","",IF(ISNA(SUMIF('26'!$CA:$CA,$C182,'26'!$CB:$CB)),0,SUMIF('26'!$CA:$CA,$C182,'26'!$CB:$CB)))-IF($D182="","",IF(ISNA(SUMIF('26'!$B:$B,$D182,'26'!$L:$L)),0,SUMIF('26'!$B:$B,$D182,'26'!$L:$L)))))</f>
        <v/>
      </c>
      <c r="AF182" s="34" t="str">
        <f>IF($D182="","",(IF($C182="","",IF(ISNA(SUMIF('27'!$CA:$CA,$C182,'27'!$CB:$CB)),0,SUMIF('27'!$CA:$CA,$C182,'27'!$CB:$CB)))-IF($D182="","",IF(ISNA(SUMIF('27'!$B:$B,$D182,'27'!$L:$L)),0,SUMIF('27'!$B:$B,$D182,'27'!$L:$L)))))</f>
        <v/>
      </c>
      <c r="AG182" s="34" t="str">
        <f>IF($D182="","",(IF($C182="","",IF(ISNA(SUMIF('28'!$CA:$CA,$C182,'28'!$CB:$CB)),0,SUMIF('28'!$CA:$CA,$C182,'28'!$CB:$CB)))-IF($D182="","",IF(ISNA(SUMIF('28'!$B:$B,$D182,'28'!$L:$L)),0,SUMIF('28'!$B:$B,$D182,'28'!$L:$L)))))</f>
        <v/>
      </c>
      <c r="AH182" s="34" t="str">
        <f>IF($D182="","",(IF($C182="","",IF(ISNA(SUMIF('29'!$CA:$CA,$C182,'29'!$CB:$CB)),0,SUMIF('29'!$CA:$CA,$C182,'29'!$CB:$CB)))-IF($D182="","",IF(ISNA(SUMIF('29'!$B:$B,$D182,'29'!$L:$L)),0,SUMIF('29'!$B:$B,$D182,'29'!$L:$L)))))</f>
        <v/>
      </c>
      <c r="AI182" s="34" t="str">
        <f>IF($D182="","",(IF($C182="","",IF(ISNA(SUMIF('30'!$CA:$CA,$C182,'30'!$CB:$CB)),0,SUMIF('30'!$CA:$CA,$C182,'30'!$CB:$CB)))-IF($D182="","",IF(ISNA(SUMIF('30'!$B:$B,$D182,'30'!$L:$L)),0,SUMIF('30'!$B:$B,$D182,'30'!$L:$L)))))</f>
        <v/>
      </c>
      <c r="AJ182" s="34" t="str">
        <f>IF($D182="","",(IF($C182="","",IF(ISNA(SUMIF('31'!$CA:$CA,$C182,'31'!$CB:$CB)),0,SUMIF('31'!$CA:$CA,$C182,'31'!$CB:$CB)))-IF($D182="","",IF(ISNA(SUMIF('31'!$B:$B,$D182,'31'!$L:$L)),0,SUMIF('31'!$B:$B,$D182,'31'!$L:$L)))))</f>
        <v/>
      </c>
      <c r="AK182" s="35" t="str">
        <f t="shared" si="10"/>
        <v/>
      </c>
      <c r="AL182" s="31" t="str">
        <f t="shared" si="11"/>
        <v/>
      </c>
    </row>
    <row r="183" spans="1:38" ht="18" hidden="1" x14ac:dyDescent="0.25">
      <c r="A183" s="19">
        <v>71</v>
      </c>
      <c r="C183" s="39" t="str">
        <f>IF(D183="","",VLOOKUP('CUADRO GENERADO'!D183,'BASE DATOS CONDUCTORES'!B:C,2,FALSE))</f>
        <v/>
      </c>
      <c r="D183" s="28" t="str">
        <f>IFERROR(VLOOKUP(A183,'BASE DATOS CONDUCTORES'!$Y$4:$AB$403,4,FALSE),"")</f>
        <v/>
      </c>
      <c r="E183" s="34" t="str">
        <f>IF(ISNA(VLOOKUP(D183,SALDOS!C:D,2,FALSE)),"",VLOOKUP(D183,SALDOS!C:D,2,FALSE))</f>
        <v/>
      </c>
      <c r="F183" s="34" t="str">
        <f>IF($D183="","",(IF($C183="","",IF(ISNA(SUMIF('1'!$CA:$CA,$C183,'1'!$CB:$CB)),0,SUMIF('1'!$CA:$CA,$C183,'1'!$CB:$CB)))-IF($D183="","",IF(ISNA(SUMIF('1'!$B:$B,$D183,'1'!$L:$L)),0,SUMIF('1'!$B:$B,$D183,'1'!$L:$L)))))</f>
        <v/>
      </c>
      <c r="G183" s="34" t="str">
        <f>IF($D183="","",(IF($C183="","",IF(ISNA(SUMIF('2'!$CA:$CA,$C183,'2'!$CB:$CB)),0,SUMIF('2'!$CA:$CA,$C183,'2'!$CB:$CB)))-IF($D183="","",IF(ISNA(SUMIF('2'!$B:$B,$D183,'2'!$L:$L)),0,SUMIF('2'!$B:$B,$D183,'2'!$L:$L)))))</f>
        <v/>
      </c>
      <c r="H183" s="34" t="str">
        <f>IF($D183="","",(IF($C183="","",IF(ISNA(SUMIF('3'!$CA:$CA,$C183,'3'!$CB:$CB)),0,SUMIF('3'!$CA:$CA,$C183,'3'!$CB:$CB)))-IF($D183="","",IF(ISNA(SUMIF('3'!$B:$B,$D183,'3'!$L:$L)),0,SUMIF('3'!$B:$B,$D183,'3'!$L:$L)))))</f>
        <v/>
      </c>
      <c r="I183" s="34" t="str">
        <f>IF($D183="","",(IF($C183="","",IF(ISNA(SUMIF('4'!$CA:$CA,$C183,'4'!$CB:$CB)),0,SUMIF('4'!$CA:$CA,$C183,'4'!$CB:$CB)))-IF($D183="","",IF(ISNA(SUMIF('4'!$B:$B,$D183,'4'!$L:$L)),0,SUMIF('4'!$B:$B,$D183,'4'!$L:$L)))))</f>
        <v/>
      </c>
      <c r="J183" s="34" t="str">
        <f>IF($D183="","",(IF($C183="","",IF(ISNA(SUMIF('5'!$CA:$CA,$C183,'5'!$CB:$CB)),0,SUMIF('5'!$CA:$CA,$C183,'5'!$CB:$CB)))-IF($D183="","",IF(ISNA(SUMIF('5'!$B:$B,$D183,'5'!$L:$L)),0,SUMIF('5'!$B:$B,$D183,'5'!$L:$L)))))</f>
        <v/>
      </c>
      <c r="K183" s="34" t="str">
        <f>IF($D183="","",(IF($C183="","",IF(ISNA(SUMIF('6'!$CA:$CA,$C183,'6'!$CB:$CB)),0,SUMIF('6'!$CA:$CA,$C183,'6'!$CB:$CB)))-IF($D183="","",IF(ISNA(SUMIF('6'!$B:$B,$D183,'6'!$L:$L)),0,SUMIF('6'!$B:$B,$D183,'6'!$L:$L)))))</f>
        <v/>
      </c>
      <c r="L183" s="34" t="str">
        <f>IF($D183="","",(IF($C183="","",IF(ISNA(SUMIF('7'!$CA:$CA,$C183,'7'!$CB:$CB)),0,SUMIF('7'!$CA:$CA,$C183,'7'!$CB:$CB)))-IF($D183="","",IF(ISNA(SUMIF('7'!$B:$B,$D183,'7'!$L:$L)),0,SUMIF('7'!$B:$B,$D183,'7'!$L:$L)))))</f>
        <v/>
      </c>
      <c r="M183" s="34" t="str">
        <f>IF($D183="","",(IF($C183="","",IF(ISNA(SUMIF('8'!$CA:$CA,$C183,'8'!$CB:$CB)),0,SUMIF('8'!$CA:$CA,$C183,'8'!$CB:$CB)))-IF($D183="","",IF(ISNA(SUMIF('8'!$B:$B,$D183,'8'!$L:$L)),0,SUMIF('8'!$B:$B,$D183,'8'!$L:$L)))))</f>
        <v/>
      </c>
      <c r="N183" s="34" t="str">
        <f>IF($D183="","",(IF($C183="","",IF(ISNA(SUMIF('9'!$CA:$CA,$C183,'9'!$CB:$CB)),0,SUMIF('9'!$CA:$CA,$C183,'9'!$CB:$CB)))-IF($D183="","",IF(ISNA(SUMIF('9'!$B:$B,$D183,'9'!$L:$L)),0,SUMIF('9'!$B:$B,$D183,'9'!$L:$L)))))</f>
        <v/>
      </c>
      <c r="O183" s="34" t="str">
        <f>IF($D183="","",(IF($C183="","",IF(ISNA(SUMIF('10'!$CA:$CA,$C183,'10'!$CB:$CB)),0,SUMIF('10'!$CA:$CA,$C183,'10'!$CB:$CB)))-IF($D183="","",IF(ISNA(SUMIF('10'!$B:$B,$D183,'10'!$L:$L)),0,SUMIF('10'!$B:$B,$D183,'10'!$L:$L)))))</f>
        <v/>
      </c>
      <c r="P183" s="34" t="str">
        <f>IF($D183="","",(IF($C183="","",IF(ISNA(SUMIF('11'!$CA:$CA,$C183,'11'!$CB:$CB)),0,SUMIF('11'!$CA:$CA,$C183,'11'!$CB:$CB)))-IF($D183="","",IF(ISNA(SUMIF('11'!$B:$B,$D183,'11'!$L:$L)),0,SUMIF('11'!$B:$B,$D183,'11'!$L:$L)))))</f>
        <v/>
      </c>
      <c r="Q183" s="34" t="str">
        <f>IF($D183="","",(IF($C183="","",IF(ISNA(SUMIF('12'!$CA:$CA,$C183,'12'!$CB:$CB)),0,SUMIF('12'!$CA:$CA,$C183,'12'!$CB:$CB)))-IF($D183="","",IF(ISNA(SUMIF('12'!$B:$B,$D183,'12'!$L:$L)),0,SUMIF('12'!$B:$B,$D183,'12'!$L:$L)))))</f>
        <v/>
      </c>
      <c r="R183" s="34" t="str">
        <f>IF($D183="","",(IF($C183="","",IF(ISNA(SUMIF('13'!$CA:$CA,$C183,'13'!$CB:$CB)),0,SUMIF('13'!$CA:$CA,$C183,'13'!$CB:$CB)))-IF($D183="","",IF(ISNA(SUMIF('13'!$B:$B,$D183,'13'!$L:$L)),0,SUMIF('13'!$B:$B,$D183,'13'!$L:$L)))))</f>
        <v/>
      </c>
      <c r="S183" s="34" t="str">
        <f>IF($D183="","",(IF($C183="","",IF(ISNA(SUMIF('14'!$CA:$CA,$C183,'14'!$CB:$CB)),0,SUMIF('14'!$CA:$CA,$C183,'14'!$CB:$CB)))-IF($D183="","",IF(ISNA(SUMIF('14'!$B:$B,$D183,'14'!$L:$L)),0,SUMIF('14'!$B:$B,$D183,'14'!$L:$L)))))</f>
        <v/>
      </c>
      <c r="T183" s="34" t="str">
        <f>IF($D183="","",(IF($C183="","",IF(ISNA(SUMIF('15'!$CA:$CA,$C183,'15'!$CB:$CB)),0,SUMIF('15'!$CA:$CA,$C183,'15'!$CB:$CB)))-IF($D183="","",IF(ISNA(SUMIF('15'!$B:$B,$D183,'15'!$L:$L)),0,SUMIF('15'!$B:$B,$D183,'15'!$L:$L)))))</f>
        <v/>
      </c>
      <c r="U183" s="34" t="str">
        <f>IF($D183="","",(IF($C183="","",IF(ISNA(SUMIF('16'!$CA:$CA,$C183,'16'!$CB:$CB)),0,SUMIF('16'!$CA:$CA,$C183,'16'!$CB:$CB)))-IF($D183="","",IF(ISNA(SUMIF('16'!$B:$B,$D183,'16'!$L:$L)),0,SUMIF('16'!$B:$B,$D183,'16'!$L:$L)))))</f>
        <v/>
      </c>
      <c r="V183" s="34" t="str">
        <f>IF($D183="","",(IF($C183="","",IF(ISNA(SUMIF('17'!$CA:$CA,$C183,'17'!$CB:$CB)),0,SUMIF('17'!$CA:$CA,$C183,'17'!$CB:$CB)))-IF($D183="","",IF(ISNA(SUMIF('17'!$B:$B,$D183,'17'!$L:$L)),0,SUMIF('17'!$B:$B,$D183,'17'!$L:$L)))))</f>
        <v/>
      </c>
      <c r="W183" s="34" t="str">
        <f>IF($D183="","",(IF($C183="","",IF(ISNA(SUMIF('18'!$CA:$CA,$C183,'18'!$CB:$CB)),0,SUMIF('18'!$CA:$CA,$C183,'18'!$CB:$CB)))-IF($D183="","",IF(ISNA(SUMIF('18'!$B:$B,$D183,'18'!$L:$L)),0,SUMIF('18'!$B:$B,$D183,'18'!$L:$L)))))</f>
        <v/>
      </c>
      <c r="X183" s="34" t="str">
        <f>IF($D183="","",(IF($C183="","",IF(ISNA(SUMIF('19'!$CA:$CA,$C183,'19'!$CB:$CB)),0,SUMIF('19'!$CA:$CA,$C183,'19'!$CB:$CB)))-IF($D183="","",IF(ISNA(SUMIF('19'!$B:$B,$D183,'19'!$L:$L)),0,SUMIF('19'!$B:$B,$D183,'19'!$L:$L)))))</f>
        <v/>
      </c>
      <c r="Y183" s="34" t="str">
        <f>IF($D183="","",(IF($C183="","",IF(ISNA(SUMIF('20'!$CA:$CA,$C183,'20'!$CB:$CB)),0,SUMIF('20'!$CA:$CA,$C183,'20'!$CB:$CB)))-IF($D183="","",IF(ISNA(SUMIF('20'!$B:$B,$D183,'20'!$L:$L)),0,SUMIF('20'!$B:$B,$D183,'20'!$L:$L)))))</f>
        <v/>
      </c>
      <c r="Z183" s="34" t="str">
        <f>IF($D183="","",(IF($C183="","",IF(ISNA(SUMIF('21'!$CA:$CA,$C183,'21'!$CB:$CB)),0,SUMIF('21'!$CA:$CA,$C183,'21'!$CB:$CB)))-IF($D183="","",IF(ISNA(SUMIF('21'!$B:$B,$D183,'21'!$L:$L)),0,SUMIF('21'!$B:$B,$D183,'21'!$L:$L)))))</f>
        <v/>
      </c>
      <c r="AA183" s="34" t="str">
        <f>IF($D183="","",(IF($C183="","",IF(ISNA(SUMIF('22'!$CA:$CA,$C183,'22'!$CB:$CB)),0,SUMIF('22'!$CA:$CA,$C183,'22'!$CB:$CB)))-IF($D183="","",IF(ISNA(SUMIF('22'!$B:$B,$D183,'22'!$L:$L)),0,SUMIF('22'!$B:$B,$D183,'22'!$L:$L)))))</f>
        <v/>
      </c>
      <c r="AB183" s="34" t="str">
        <f>IF($D183="","",(IF($C183="","",IF(ISNA(SUMIF('23'!$CA:$CA,$C183,'23'!$CB:$CB)),0,SUMIF('23'!$CA:$CA,$C183,'23'!$CB:$CB)))-IF($D183="","",IF(ISNA(SUMIF('23'!$B:$B,$D183,'23'!$L:$L)),0,SUMIF('23'!$B:$B,$D183,'23'!$L:$L)))))</f>
        <v/>
      </c>
      <c r="AC183" s="34" t="str">
        <f>IF($D183="","",(IF($C183="","",IF(ISNA(SUMIF('24'!$CA:$CA,$C183,'24'!$CB:$CB)),0,SUMIF('24'!$CA:$CA,$C183,'24'!$CB:$CB)))-IF($D183="","",IF(ISNA(SUMIF('24'!$B:$B,$D183,'24'!$L:$L)),0,SUMIF('24'!$B:$B,$D183,'24'!$L:$L)))))</f>
        <v/>
      </c>
      <c r="AD183" s="34" t="str">
        <f>IF($D183="","",(IF($C183="","",IF(ISNA(SUMIF('25'!$CA:$CA,$C183,'25'!$CB:$CB)),0,SUMIF('25'!$CA:$CA,$C183,'25'!$CB:$CB)))-IF($D183="","",IF(ISNA(SUMIF('25'!$B:$B,$D183,'25'!$L:$L)),0,SUMIF('25'!$B:$B,$D183,'25'!$L:$L)))))</f>
        <v/>
      </c>
      <c r="AE183" s="34" t="str">
        <f>IF($D183="","",(IF($C183="","",IF(ISNA(SUMIF('26'!$CA:$CA,$C183,'26'!$CB:$CB)),0,SUMIF('26'!$CA:$CA,$C183,'26'!$CB:$CB)))-IF($D183="","",IF(ISNA(SUMIF('26'!$B:$B,$D183,'26'!$L:$L)),0,SUMIF('26'!$B:$B,$D183,'26'!$L:$L)))))</f>
        <v/>
      </c>
      <c r="AF183" s="34" t="str">
        <f>IF($D183="","",(IF($C183="","",IF(ISNA(SUMIF('27'!$CA:$CA,$C183,'27'!$CB:$CB)),0,SUMIF('27'!$CA:$CA,$C183,'27'!$CB:$CB)))-IF($D183="","",IF(ISNA(SUMIF('27'!$B:$B,$D183,'27'!$L:$L)),0,SUMIF('27'!$B:$B,$D183,'27'!$L:$L)))))</f>
        <v/>
      </c>
      <c r="AG183" s="34" t="str">
        <f>IF($D183="","",(IF($C183="","",IF(ISNA(SUMIF('28'!$CA:$CA,$C183,'28'!$CB:$CB)),0,SUMIF('28'!$CA:$CA,$C183,'28'!$CB:$CB)))-IF($D183="","",IF(ISNA(SUMIF('28'!$B:$B,$D183,'28'!$L:$L)),0,SUMIF('28'!$B:$B,$D183,'28'!$L:$L)))))</f>
        <v/>
      </c>
      <c r="AH183" s="34" t="str">
        <f>IF($D183="","",(IF($C183="","",IF(ISNA(SUMIF('29'!$CA:$CA,$C183,'29'!$CB:$CB)),0,SUMIF('29'!$CA:$CA,$C183,'29'!$CB:$CB)))-IF($D183="","",IF(ISNA(SUMIF('29'!$B:$B,$D183,'29'!$L:$L)),0,SUMIF('29'!$B:$B,$D183,'29'!$L:$L)))))</f>
        <v/>
      </c>
      <c r="AI183" s="34" t="str">
        <f>IF($D183="","",(IF($C183="","",IF(ISNA(SUMIF('30'!$CA:$CA,$C183,'30'!$CB:$CB)),0,SUMIF('30'!$CA:$CA,$C183,'30'!$CB:$CB)))-IF($D183="","",IF(ISNA(SUMIF('30'!$B:$B,$D183,'30'!$L:$L)),0,SUMIF('30'!$B:$B,$D183,'30'!$L:$L)))))</f>
        <v/>
      </c>
      <c r="AJ183" s="34" t="str">
        <f>IF($D183="","",(IF($C183="","",IF(ISNA(SUMIF('31'!$CA:$CA,$C183,'31'!$CB:$CB)),0,SUMIF('31'!$CA:$CA,$C183,'31'!$CB:$CB)))-IF($D183="","",IF(ISNA(SUMIF('31'!$B:$B,$D183,'31'!$L:$L)),0,SUMIF('31'!$B:$B,$D183,'31'!$L:$L)))))</f>
        <v/>
      </c>
      <c r="AK183" s="35" t="str">
        <f t="shared" si="10"/>
        <v/>
      </c>
      <c r="AL183" s="31" t="str">
        <f t="shared" si="11"/>
        <v/>
      </c>
    </row>
    <row r="184" spans="1:38" ht="18" hidden="1" x14ac:dyDescent="0.25">
      <c r="A184" s="19">
        <v>72</v>
      </c>
      <c r="C184" s="39" t="str">
        <f>IF(D184="","",VLOOKUP('CUADRO GENERADO'!D184,'BASE DATOS CONDUCTORES'!B:C,2,FALSE))</f>
        <v/>
      </c>
      <c r="D184" s="28" t="str">
        <f>IFERROR(VLOOKUP(A184,'BASE DATOS CONDUCTORES'!$Y$4:$AB$403,4,FALSE),"")</f>
        <v/>
      </c>
      <c r="E184" s="34" t="str">
        <f>IF(ISNA(VLOOKUP(D184,SALDOS!C:D,2,FALSE)),"",VLOOKUP(D184,SALDOS!C:D,2,FALSE))</f>
        <v/>
      </c>
      <c r="F184" s="34" t="str">
        <f>IF($D184="","",(IF($C184="","",IF(ISNA(SUMIF('1'!$CA:$CA,$C184,'1'!$CB:$CB)),0,SUMIF('1'!$CA:$CA,$C184,'1'!$CB:$CB)))-IF($D184="","",IF(ISNA(SUMIF('1'!$B:$B,$D184,'1'!$L:$L)),0,SUMIF('1'!$B:$B,$D184,'1'!$L:$L)))))</f>
        <v/>
      </c>
      <c r="G184" s="34" t="str">
        <f>IF($D184="","",(IF($C184="","",IF(ISNA(SUMIF('2'!$CA:$CA,$C184,'2'!$CB:$CB)),0,SUMIF('2'!$CA:$CA,$C184,'2'!$CB:$CB)))-IF($D184="","",IF(ISNA(SUMIF('2'!$B:$B,$D184,'2'!$L:$L)),0,SUMIF('2'!$B:$B,$D184,'2'!$L:$L)))))</f>
        <v/>
      </c>
      <c r="H184" s="34" t="str">
        <f>IF($D184="","",(IF($C184="","",IF(ISNA(SUMIF('3'!$CA:$CA,$C184,'3'!$CB:$CB)),0,SUMIF('3'!$CA:$CA,$C184,'3'!$CB:$CB)))-IF($D184="","",IF(ISNA(SUMIF('3'!$B:$B,$D184,'3'!$L:$L)),0,SUMIF('3'!$B:$B,$D184,'3'!$L:$L)))))</f>
        <v/>
      </c>
      <c r="I184" s="34" t="str">
        <f>IF($D184="","",(IF($C184="","",IF(ISNA(SUMIF('4'!$CA:$CA,$C184,'4'!$CB:$CB)),0,SUMIF('4'!$CA:$CA,$C184,'4'!$CB:$CB)))-IF($D184="","",IF(ISNA(SUMIF('4'!$B:$B,$D184,'4'!$L:$L)),0,SUMIF('4'!$B:$B,$D184,'4'!$L:$L)))))</f>
        <v/>
      </c>
      <c r="J184" s="34" t="str">
        <f>IF($D184="","",(IF($C184="","",IF(ISNA(SUMIF('5'!$CA:$CA,$C184,'5'!$CB:$CB)),0,SUMIF('5'!$CA:$CA,$C184,'5'!$CB:$CB)))-IF($D184="","",IF(ISNA(SUMIF('5'!$B:$B,$D184,'5'!$L:$L)),0,SUMIF('5'!$B:$B,$D184,'5'!$L:$L)))))</f>
        <v/>
      </c>
      <c r="K184" s="34" t="str">
        <f>IF($D184="","",(IF($C184="","",IF(ISNA(SUMIF('6'!$CA:$CA,$C184,'6'!$CB:$CB)),0,SUMIF('6'!$CA:$CA,$C184,'6'!$CB:$CB)))-IF($D184="","",IF(ISNA(SUMIF('6'!$B:$B,$D184,'6'!$L:$L)),0,SUMIF('6'!$B:$B,$D184,'6'!$L:$L)))))</f>
        <v/>
      </c>
      <c r="L184" s="34" t="str">
        <f>IF($D184="","",(IF($C184="","",IF(ISNA(SUMIF('7'!$CA:$CA,$C184,'7'!$CB:$CB)),0,SUMIF('7'!$CA:$CA,$C184,'7'!$CB:$CB)))-IF($D184="","",IF(ISNA(SUMIF('7'!$B:$B,$D184,'7'!$L:$L)),0,SUMIF('7'!$B:$B,$D184,'7'!$L:$L)))))</f>
        <v/>
      </c>
      <c r="M184" s="34" t="str">
        <f>IF($D184="","",(IF($C184="","",IF(ISNA(SUMIF('8'!$CA:$CA,$C184,'8'!$CB:$CB)),0,SUMIF('8'!$CA:$CA,$C184,'8'!$CB:$CB)))-IF($D184="","",IF(ISNA(SUMIF('8'!$B:$B,$D184,'8'!$L:$L)),0,SUMIF('8'!$B:$B,$D184,'8'!$L:$L)))))</f>
        <v/>
      </c>
      <c r="N184" s="34" t="str">
        <f>IF($D184="","",(IF($C184="","",IF(ISNA(SUMIF('9'!$CA:$CA,$C184,'9'!$CB:$CB)),0,SUMIF('9'!$CA:$CA,$C184,'9'!$CB:$CB)))-IF($D184="","",IF(ISNA(SUMIF('9'!$B:$B,$D184,'9'!$L:$L)),0,SUMIF('9'!$B:$B,$D184,'9'!$L:$L)))))</f>
        <v/>
      </c>
      <c r="O184" s="34" t="str">
        <f>IF($D184="","",(IF($C184="","",IF(ISNA(SUMIF('10'!$CA:$CA,$C184,'10'!$CB:$CB)),0,SUMIF('10'!$CA:$CA,$C184,'10'!$CB:$CB)))-IF($D184="","",IF(ISNA(SUMIF('10'!$B:$B,$D184,'10'!$L:$L)),0,SUMIF('10'!$B:$B,$D184,'10'!$L:$L)))))</f>
        <v/>
      </c>
      <c r="P184" s="34" t="str">
        <f>IF($D184="","",(IF($C184="","",IF(ISNA(SUMIF('11'!$CA:$CA,$C184,'11'!$CB:$CB)),0,SUMIF('11'!$CA:$CA,$C184,'11'!$CB:$CB)))-IF($D184="","",IF(ISNA(SUMIF('11'!$B:$B,$D184,'11'!$L:$L)),0,SUMIF('11'!$B:$B,$D184,'11'!$L:$L)))))</f>
        <v/>
      </c>
      <c r="Q184" s="34" t="str">
        <f>IF($D184="","",(IF($C184="","",IF(ISNA(SUMIF('12'!$CA:$CA,$C184,'12'!$CB:$CB)),0,SUMIF('12'!$CA:$CA,$C184,'12'!$CB:$CB)))-IF($D184="","",IF(ISNA(SUMIF('12'!$B:$B,$D184,'12'!$L:$L)),0,SUMIF('12'!$B:$B,$D184,'12'!$L:$L)))))</f>
        <v/>
      </c>
      <c r="R184" s="34" t="str">
        <f>IF($D184="","",(IF($C184="","",IF(ISNA(SUMIF('13'!$CA:$CA,$C184,'13'!$CB:$CB)),0,SUMIF('13'!$CA:$CA,$C184,'13'!$CB:$CB)))-IF($D184="","",IF(ISNA(SUMIF('13'!$B:$B,$D184,'13'!$L:$L)),0,SUMIF('13'!$B:$B,$D184,'13'!$L:$L)))))</f>
        <v/>
      </c>
      <c r="S184" s="34" t="str">
        <f>IF($D184="","",(IF($C184="","",IF(ISNA(SUMIF('14'!$CA:$CA,$C184,'14'!$CB:$CB)),0,SUMIF('14'!$CA:$CA,$C184,'14'!$CB:$CB)))-IF($D184="","",IF(ISNA(SUMIF('14'!$B:$B,$D184,'14'!$L:$L)),0,SUMIF('14'!$B:$B,$D184,'14'!$L:$L)))))</f>
        <v/>
      </c>
      <c r="T184" s="34" t="str">
        <f>IF($D184="","",(IF($C184="","",IF(ISNA(SUMIF('15'!$CA:$CA,$C184,'15'!$CB:$CB)),0,SUMIF('15'!$CA:$CA,$C184,'15'!$CB:$CB)))-IF($D184="","",IF(ISNA(SUMIF('15'!$B:$B,$D184,'15'!$L:$L)),0,SUMIF('15'!$B:$B,$D184,'15'!$L:$L)))))</f>
        <v/>
      </c>
      <c r="U184" s="34" t="str">
        <f>IF($D184="","",(IF($C184="","",IF(ISNA(SUMIF('16'!$CA:$CA,$C184,'16'!$CB:$CB)),0,SUMIF('16'!$CA:$CA,$C184,'16'!$CB:$CB)))-IF($D184="","",IF(ISNA(SUMIF('16'!$B:$B,$D184,'16'!$L:$L)),0,SUMIF('16'!$B:$B,$D184,'16'!$L:$L)))))</f>
        <v/>
      </c>
      <c r="V184" s="34" t="str">
        <f>IF($D184="","",(IF($C184="","",IF(ISNA(SUMIF('17'!$CA:$CA,$C184,'17'!$CB:$CB)),0,SUMIF('17'!$CA:$CA,$C184,'17'!$CB:$CB)))-IF($D184="","",IF(ISNA(SUMIF('17'!$B:$B,$D184,'17'!$L:$L)),0,SUMIF('17'!$B:$B,$D184,'17'!$L:$L)))))</f>
        <v/>
      </c>
      <c r="W184" s="34" t="str">
        <f>IF($D184="","",(IF($C184="","",IF(ISNA(SUMIF('18'!$CA:$CA,$C184,'18'!$CB:$CB)),0,SUMIF('18'!$CA:$CA,$C184,'18'!$CB:$CB)))-IF($D184="","",IF(ISNA(SUMIF('18'!$B:$B,$D184,'18'!$L:$L)),0,SUMIF('18'!$B:$B,$D184,'18'!$L:$L)))))</f>
        <v/>
      </c>
      <c r="X184" s="34" t="str">
        <f>IF($D184="","",(IF($C184="","",IF(ISNA(SUMIF('19'!$CA:$CA,$C184,'19'!$CB:$CB)),0,SUMIF('19'!$CA:$CA,$C184,'19'!$CB:$CB)))-IF($D184="","",IF(ISNA(SUMIF('19'!$B:$B,$D184,'19'!$L:$L)),0,SUMIF('19'!$B:$B,$D184,'19'!$L:$L)))))</f>
        <v/>
      </c>
      <c r="Y184" s="34" t="str">
        <f>IF($D184="","",(IF($C184="","",IF(ISNA(SUMIF('20'!$CA:$CA,$C184,'20'!$CB:$CB)),0,SUMIF('20'!$CA:$CA,$C184,'20'!$CB:$CB)))-IF($D184="","",IF(ISNA(SUMIF('20'!$B:$B,$D184,'20'!$L:$L)),0,SUMIF('20'!$B:$B,$D184,'20'!$L:$L)))))</f>
        <v/>
      </c>
      <c r="Z184" s="34" t="str">
        <f>IF($D184="","",(IF($C184="","",IF(ISNA(SUMIF('21'!$CA:$CA,$C184,'21'!$CB:$CB)),0,SUMIF('21'!$CA:$CA,$C184,'21'!$CB:$CB)))-IF($D184="","",IF(ISNA(SUMIF('21'!$B:$B,$D184,'21'!$L:$L)),0,SUMIF('21'!$B:$B,$D184,'21'!$L:$L)))))</f>
        <v/>
      </c>
      <c r="AA184" s="34" t="str">
        <f>IF($D184="","",(IF($C184="","",IF(ISNA(SUMIF('22'!$CA:$CA,$C184,'22'!$CB:$CB)),0,SUMIF('22'!$CA:$CA,$C184,'22'!$CB:$CB)))-IF($D184="","",IF(ISNA(SUMIF('22'!$B:$B,$D184,'22'!$L:$L)),0,SUMIF('22'!$B:$B,$D184,'22'!$L:$L)))))</f>
        <v/>
      </c>
      <c r="AB184" s="34" t="str">
        <f>IF($D184="","",(IF($C184="","",IF(ISNA(SUMIF('23'!$CA:$CA,$C184,'23'!$CB:$CB)),0,SUMIF('23'!$CA:$CA,$C184,'23'!$CB:$CB)))-IF($D184="","",IF(ISNA(SUMIF('23'!$B:$B,$D184,'23'!$L:$L)),0,SUMIF('23'!$B:$B,$D184,'23'!$L:$L)))))</f>
        <v/>
      </c>
      <c r="AC184" s="34" t="str">
        <f>IF($D184="","",(IF($C184="","",IF(ISNA(SUMIF('24'!$CA:$CA,$C184,'24'!$CB:$CB)),0,SUMIF('24'!$CA:$CA,$C184,'24'!$CB:$CB)))-IF($D184="","",IF(ISNA(SUMIF('24'!$B:$B,$D184,'24'!$L:$L)),0,SUMIF('24'!$B:$B,$D184,'24'!$L:$L)))))</f>
        <v/>
      </c>
      <c r="AD184" s="34" t="str">
        <f>IF($D184="","",(IF($C184="","",IF(ISNA(SUMIF('25'!$CA:$CA,$C184,'25'!$CB:$CB)),0,SUMIF('25'!$CA:$CA,$C184,'25'!$CB:$CB)))-IF($D184="","",IF(ISNA(SUMIF('25'!$B:$B,$D184,'25'!$L:$L)),0,SUMIF('25'!$B:$B,$D184,'25'!$L:$L)))))</f>
        <v/>
      </c>
      <c r="AE184" s="34" t="str">
        <f>IF($D184="","",(IF($C184="","",IF(ISNA(SUMIF('26'!$CA:$CA,$C184,'26'!$CB:$CB)),0,SUMIF('26'!$CA:$CA,$C184,'26'!$CB:$CB)))-IF($D184="","",IF(ISNA(SUMIF('26'!$B:$B,$D184,'26'!$L:$L)),0,SUMIF('26'!$B:$B,$D184,'26'!$L:$L)))))</f>
        <v/>
      </c>
      <c r="AF184" s="34" t="str">
        <f>IF($D184="","",(IF($C184="","",IF(ISNA(SUMIF('27'!$CA:$CA,$C184,'27'!$CB:$CB)),0,SUMIF('27'!$CA:$CA,$C184,'27'!$CB:$CB)))-IF($D184="","",IF(ISNA(SUMIF('27'!$B:$B,$D184,'27'!$L:$L)),0,SUMIF('27'!$B:$B,$D184,'27'!$L:$L)))))</f>
        <v/>
      </c>
      <c r="AG184" s="34" t="str">
        <f>IF($D184="","",(IF($C184="","",IF(ISNA(SUMIF('28'!$CA:$CA,$C184,'28'!$CB:$CB)),0,SUMIF('28'!$CA:$CA,$C184,'28'!$CB:$CB)))-IF($D184="","",IF(ISNA(SUMIF('28'!$B:$B,$D184,'28'!$L:$L)),0,SUMIF('28'!$B:$B,$D184,'28'!$L:$L)))))</f>
        <v/>
      </c>
      <c r="AH184" s="34" t="str">
        <f>IF($D184="","",(IF($C184="","",IF(ISNA(SUMIF('29'!$CA:$CA,$C184,'29'!$CB:$CB)),0,SUMIF('29'!$CA:$CA,$C184,'29'!$CB:$CB)))-IF($D184="","",IF(ISNA(SUMIF('29'!$B:$B,$D184,'29'!$L:$L)),0,SUMIF('29'!$B:$B,$D184,'29'!$L:$L)))))</f>
        <v/>
      </c>
      <c r="AI184" s="34" t="str">
        <f>IF($D184="","",(IF($C184="","",IF(ISNA(SUMIF('30'!$CA:$CA,$C184,'30'!$CB:$CB)),0,SUMIF('30'!$CA:$CA,$C184,'30'!$CB:$CB)))-IF($D184="","",IF(ISNA(SUMIF('30'!$B:$B,$D184,'30'!$L:$L)),0,SUMIF('30'!$B:$B,$D184,'30'!$L:$L)))))</f>
        <v/>
      </c>
      <c r="AJ184" s="34" t="str">
        <f>IF($D184="","",(IF($C184="","",IF(ISNA(SUMIF('31'!$CA:$CA,$C184,'31'!$CB:$CB)),0,SUMIF('31'!$CA:$CA,$C184,'31'!$CB:$CB)))-IF($D184="","",IF(ISNA(SUMIF('31'!$B:$B,$D184,'31'!$L:$L)),0,SUMIF('31'!$B:$B,$D184,'31'!$L:$L)))))</f>
        <v/>
      </c>
      <c r="AK184" s="35" t="str">
        <f t="shared" si="10"/>
        <v/>
      </c>
      <c r="AL184" s="31" t="str">
        <f t="shared" si="11"/>
        <v/>
      </c>
    </row>
    <row r="185" spans="1:38" ht="18" hidden="1" x14ac:dyDescent="0.25">
      <c r="A185" s="19">
        <v>73</v>
      </c>
      <c r="C185" s="39" t="str">
        <f>IF(D185="","",VLOOKUP('CUADRO GENERADO'!D185,'BASE DATOS CONDUCTORES'!B:C,2,FALSE))</f>
        <v/>
      </c>
      <c r="D185" s="28" t="str">
        <f>IFERROR(VLOOKUP(A185,'BASE DATOS CONDUCTORES'!$Y$4:$AB$403,4,FALSE),"")</f>
        <v/>
      </c>
      <c r="E185" s="34" t="str">
        <f>IF(ISNA(VLOOKUP(D185,SALDOS!C:D,2,FALSE)),"",VLOOKUP(D185,SALDOS!C:D,2,FALSE))</f>
        <v/>
      </c>
      <c r="F185" s="34" t="str">
        <f>IF($D185="","",(IF($C185="","",IF(ISNA(SUMIF('1'!$CA:$CA,$C185,'1'!$CB:$CB)),0,SUMIF('1'!$CA:$CA,$C185,'1'!$CB:$CB)))-IF($D185="","",IF(ISNA(SUMIF('1'!$B:$B,$D185,'1'!$L:$L)),0,SUMIF('1'!$B:$B,$D185,'1'!$L:$L)))))</f>
        <v/>
      </c>
      <c r="G185" s="34" t="str">
        <f>IF($D185="","",(IF($C185="","",IF(ISNA(SUMIF('2'!$CA:$CA,$C185,'2'!$CB:$CB)),0,SUMIF('2'!$CA:$CA,$C185,'2'!$CB:$CB)))-IF($D185="","",IF(ISNA(SUMIF('2'!$B:$B,$D185,'2'!$L:$L)),0,SUMIF('2'!$B:$B,$D185,'2'!$L:$L)))))</f>
        <v/>
      </c>
      <c r="H185" s="34" t="str">
        <f>IF($D185="","",(IF($C185="","",IF(ISNA(SUMIF('3'!$CA:$CA,$C185,'3'!$CB:$CB)),0,SUMIF('3'!$CA:$CA,$C185,'3'!$CB:$CB)))-IF($D185="","",IF(ISNA(SUMIF('3'!$B:$B,$D185,'3'!$L:$L)),0,SUMIF('3'!$B:$B,$D185,'3'!$L:$L)))))</f>
        <v/>
      </c>
      <c r="I185" s="34" t="str">
        <f>IF($D185="","",(IF($C185="","",IF(ISNA(SUMIF('4'!$CA:$CA,$C185,'4'!$CB:$CB)),0,SUMIF('4'!$CA:$CA,$C185,'4'!$CB:$CB)))-IF($D185="","",IF(ISNA(SUMIF('4'!$B:$B,$D185,'4'!$L:$L)),0,SUMIF('4'!$B:$B,$D185,'4'!$L:$L)))))</f>
        <v/>
      </c>
      <c r="J185" s="34" t="str">
        <f>IF($D185="","",(IF($C185="","",IF(ISNA(SUMIF('5'!$CA:$CA,$C185,'5'!$CB:$CB)),0,SUMIF('5'!$CA:$CA,$C185,'5'!$CB:$CB)))-IF($D185="","",IF(ISNA(SUMIF('5'!$B:$B,$D185,'5'!$L:$L)),0,SUMIF('5'!$B:$B,$D185,'5'!$L:$L)))))</f>
        <v/>
      </c>
      <c r="K185" s="34" t="str">
        <f>IF($D185="","",(IF($C185="","",IF(ISNA(SUMIF('6'!$CA:$CA,$C185,'6'!$CB:$CB)),0,SUMIF('6'!$CA:$CA,$C185,'6'!$CB:$CB)))-IF($D185="","",IF(ISNA(SUMIF('6'!$B:$B,$D185,'6'!$L:$L)),0,SUMIF('6'!$B:$B,$D185,'6'!$L:$L)))))</f>
        <v/>
      </c>
      <c r="L185" s="34" t="str">
        <f>IF($D185="","",(IF($C185="","",IF(ISNA(SUMIF('7'!$CA:$CA,$C185,'7'!$CB:$CB)),0,SUMIF('7'!$CA:$CA,$C185,'7'!$CB:$CB)))-IF($D185="","",IF(ISNA(SUMIF('7'!$B:$B,$D185,'7'!$L:$L)),0,SUMIF('7'!$B:$B,$D185,'7'!$L:$L)))))</f>
        <v/>
      </c>
      <c r="M185" s="34" t="str">
        <f>IF($D185="","",(IF($C185="","",IF(ISNA(SUMIF('8'!$CA:$CA,$C185,'8'!$CB:$CB)),0,SUMIF('8'!$CA:$CA,$C185,'8'!$CB:$CB)))-IF($D185="","",IF(ISNA(SUMIF('8'!$B:$B,$D185,'8'!$L:$L)),0,SUMIF('8'!$B:$B,$D185,'8'!$L:$L)))))</f>
        <v/>
      </c>
      <c r="N185" s="34" t="str">
        <f>IF($D185="","",(IF($C185="","",IF(ISNA(SUMIF('9'!$CA:$CA,$C185,'9'!$CB:$CB)),0,SUMIF('9'!$CA:$CA,$C185,'9'!$CB:$CB)))-IF($D185="","",IF(ISNA(SUMIF('9'!$B:$B,$D185,'9'!$L:$L)),0,SUMIF('9'!$B:$B,$D185,'9'!$L:$L)))))</f>
        <v/>
      </c>
      <c r="O185" s="34" t="str">
        <f>IF($D185="","",(IF($C185="","",IF(ISNA(SUMIF('10'!$CA:$CA,$C185,'10'!$CB:$CB)),0,SUMIF('10'!$CA:$CA,$C185,'10'!$CB:$CB)))-IF($D185="","",IF(ISNA(SUMIF('10'!$B:$B,$D185,'10'!$L:$L)),0,SUMIF('10'!$B:$B,$D185,'10'!$L:$L)))))</f>
        <v/>
      </c>
      <c r="P185" s="34" t="str">
        <f>IF($D185="","",(IF($C185="","",IF(ISNA(SUMIF('11'!$CA:$CA,$C185,'11'!$CB:$CB)),0,SUMIF('11'!$CA:$CA,$C185,'11'!$CB:$CB)))-IF($D185="","",IF(ISNA(SUMIF('11'!$B:$B,$D185,'11'!$L:$L)),0,SUMIF('11'!$B:$B,$D185,'11'!$L:$L)))))</f>
        <v/>
      </c>
      <c r="Q185" s="34" t="str">
        <f>IF($D185="","",(IF($C185="","",IF(ISNA(SUMIF('12'!$CA:$CA,$C185,'12'!$CB:$CB)),0,SUMIF('12'!$CA:$CA,$C185,'12'!$CB:$CB)))-IF($D185="","",IF(ISNA(SUMIF('12'!$B:$B,$D185,'12'!$L:$L)),0,SUMIF('12'!$B:$B,$D185,'12'!$L:$L)))))</f>
        <v/>
      </c>
      <c r="R185" s="34" t="str">
        <f>IF($D185="","",(IF($C185="","",IF(ISNA(SUMIF('13'!$CA:$CA,$C185,'13'!$CB:$CB)),0,SUMIF('13'!$CA:$CA,$C185,'13'!$CB:$CB)))-IF($D185="","",IF(ISNA(SUMIF('13'!$B:$B,$D185,'13'!$L:$L)),0,SUMIF('13'!$B:$B,$D185,'13'!$L:$L)))))</f>
        <v/>
      </c>
      <c r="S185" s="34" t="str">
        <f>IF($D185="","",(IF($C185="","",IF(ISNA(SUMIF('14'!$CA:$CA,$C185,'14'!$CB:$CB)),0,SUMIF('14'!$CA:$CA,$C185,'14'!$CB:$CB)))-IF($D185="","",IF(ISNA(SUMIF('14'!$B:$B,$D185,'14'!$L:$L)),0,SUMIF('14'!$B:$B,$D185,'14'!$L:$L)))))</f>
        <v/>
      </c>
      <c r="T185" s="34" t="str">
        <f>IF($D185="","",(IF($C185="","",IF(ISNA(SUMIF('15'!$CA:$CA,$C185,'15'!$CB:$CB)),0,SUMIF('15'!$CA:$CA,$C185,'15'!$CB:$CB)))-IF($D185="","",IF(ISNA(SUMIF('15'!$B:$B,$D185,'15'!$L:$L)),0,SUMIF('15'!$B:$B,$D185,'15'!$L:$L)))))</f>
        <v/>
      </c>
      <c r="U185" s="34" t="str">
        <f>IF($D185="","",(IF($C185="","",IF(ISNA(SUMIF('16'!$CA:$CA,$C185,'16'!$CB:$CB)),0,SUMIF('16'!$CA:$CA,$C185,'16'!$CB:$CB)))-IF($D185="","",IF(ISNA(SUMIF('16'!$B:$B,$D185,'16'!$L:$L)),0,SUMIF('16'!$B:$B,$D185,'16'!$L:$L)))))</f>
        <v/>
      </c>
      <c r="V185" s="34" t="str">
        <f>IF($D185="","",(IF($C185="","",IF(ISNA(SUMIF('17'!$CA:$CA,$C185,'17'!$CB:$CB)),0,SUMIF('17'!$CA:$CA,$C185,'17'!$CB:$CB)))-IF($D185="","",IF(ISNA(SUMIF('17'!$B:$B,$D185,'17'!$L:$L)),0,SUMIF('17'!$B:$B,$D185,'17'!$L:$L)))))</f>
        <v/>
      </c>
      <c r="W185" s="34" t="str">
        <f>IF($D185="","",(IF($C185="","",IF(ISNA(SUMIF('18'!$CA:$CA,$C185,'18'!$CB:$CB)),0,SUMIF('18'!$CA:$CA,$C185,'18'!$CB:$CB)))-IF($D185="","",IF(ISNA(SUMIF('18'!$B:$B,$D185,'18'!$L:$L)),0,SUMIF('18'!$B:$B,$D185,'18'!$L:$L)))))</f>
        <v/>
      </c>
      <c r="X185" s="34" t="str">
        <f>IF($D185="","",(IF($C185="","",IF(ISNA(SUMIF('19'!$CA:$CA,$C185,'19'!$CB:$CB)),0,SUMIF('19'!$CA:$CA,$C185,'19'!$CB:$CB)))-IF($D185="","",IF(ISNA(SUMIF('19'!$B:$B,$D185,'19'!$L:$L)),0,SUMIF('19'!$B:$B,$D185,'19'!$L:$L)))))</f>
        <v/>
      </c>
      <c r="Y185" s="34" t="str">
        <f>IF($D185="","",(IF($C185="","",IF(ISNA(SUMIF('20'!$CA:$CA,$C185,'20'!$CB:$CB)),0,SUMIF('20'!$CA:$CA,$C185,'20'!$CB:$CB)))-IF($D185="","",IF(ISNA(SUMIF('20'!$B:$B,$D185,'20'!$L:$L)),0,SUMIF('20'!$B:$B,$D185,'20'!$L:$L)))))</f>
        <v/>
      </c>
      <c r="Z185" s="34" t="str">
        <f>IF($D185="","",(IF($C185="","",IF(ISNA(SUMIF('21'!$CA:$CA,$C185,'21'!$CB:$CB)),0,SUMIF('21'!$CA:$CA,$C185,'21'!$CB:$CB)))-IF($D185="","",IF(ISNA(SUMIF('21'!$B:$B,$D185,'21'!$L:$L)),0,SUMIF('21'!$B:$B,$D185,'21'!$L:$L)))))</f>
        <v/>
      </c>
      <c r="AA185" s="34" t="str">
        <f>IF($D185="","",(IF($C185="","",IF(ISNA(SUMIF('22'!$CA:$CA,$C185,'22'!$CB:$CB)),0,SUMIF('22'!$CA:$CA,$C185,'22'!$CB:$CB)))-IF($D185="","",IF(ISNA(SUMIF('22'!$B:$B,$D185,'22'!$L:$L)),0,SUMIF('22'!$B:$B,$D185,'22'!$L:$L)))))</f>
        <v/>
      </c>
      <c r="AB185" s="34" t="str">
        <f>IF($D185="","",(IF($C185="","",IF(ISNA(SUMIF('23'!$CA:$CA,$C185,'23'!$CB:$CB)),0,SUMIF('23'!$CA:$CA,$C185,'23'!$CB:$CB)))-IF($D185="","",IF(ISNA(SUMIF('23'!$B:$B,$D185,'23'!$L:$L)),0,SUMIF('23'!$B:$B,$D185,'23'!$L:$L)))))</f>
        <v/>
      </c>
      <c r="AC185" s="34" t="str">
        <f>IF($D185="","",(IF($C185="","",IF(ISNA(SUMIF('24'!$CA:$CA,$C185,'24'!$CB:$CB)),0,SUMIF('24'!$CA:$CA,$C185,'24'!$CB:$CB)))-IF($D185="","",IF(ISNA(SUMIF('24'!$B:$B,$D185,'24'!$L:$L)),0,SUMIF('24'!$B:$B,$D185,'24'!$L:$L)))))</f>
        <v/>
      </c>
      <c r="AD185" s="34" t="str">
        <f>IF($D185="","",(IF($C185="","",IF(ISNA(SUMIF('25'!$CA:$CA,$C185,'25'!$CB:$CB)),0,SUMIF('25'!$CA:$CA,$C185,'25'!$CB:$CB)))-IF($D185="","",IF(ISNA(SUMIF('25'!$B:$B,$D185,'25'!$L:$L)),0,SUMIF('25'!$B:$B,$D185,'25'!$L:$L)))))</f>
        <v/>
      </c>
      <c r="AE185" s="34" t="str">
        <f>IF($D185="","",(IF($C185="","",IF(ISNA(SUMIF('26'!$CA:$CA,$C185,'26'!$CB:$CB)),0,SUMIF('26'!$CA:$CA,$C185,'26'!$CB:$CB)))-IF($D185="","",IF(ISNA(SUMIF('26'!$B:$B,$D185,'26'!$L:$L)),0,SUMIF('26'!$B:$B,$D185,'26'!$L:$L)))))</f>
        <v/>
      </c>
      <c r="AF185" s="34" t="str">
        <f>IF($D185="","",(IF($C185="","",IF(ISNA(SUMIF('27'!$CA:$CA,$C185,'27'!$CB:$CB)),0,SUMIF('27'!$CA:$CA,$C185,'27'!$CB:$CB)))-IF($D185="","",IF(ISNA(SUMIF('27'!$B:$B,$D185,'27'!$L:$L)),0,SUMIF('27'!$B:$B,$D185,'27'!$L:$L)))))</f>
        <v/>
      </c>
      <c r="AG185" s="34" t="str">
        <f>IF($D185="","",(IF($C185="","",IF(ISNA(SUMIF('28'!$CA:$CA,$C185,'28'!$CB:$CB)),0,SUMIF('28'!$CA:$CA,$C185,'28'!$CB:$CB)))-IF($D185="","",IF(ISNA(SUMIF('28'!$B:$B,$D185,'28'!$L:$L)),0,SUMIF('28'!$B:$B,$D185,'28'!$L:$L)))))</f>
        <v/>
      </c>
      <c r="AH185" s="34" t="str">
        <f>IF($D185="","",(IF($C185="","",IF(ISNA(SUMIF('29'!$CA:$CA,$C185,'29'!$CB:$CB)),0,SUMIF('29'!$CA:$CA,$C185,'29'!$CB:$CB)))-IF($D185="","",IF(ISNA(SUMIF('29'!$B:$B,$D185,'29'!$L:$L)),0,SUMIF('29'!$B:$B,$D185,'29'!$L:$L)))))</f>
        <v/>
      </c>
      <c r="AI185" s="34" t="str">
        <f>IF($D185="","",(IF($C185="","",IF(ISNA(SUMIF('30'!$CA:$CA,$C185,'30'!$CB:$CB)),0,SUMIF('30'!$CA:$CA,$C185,'30'!$CB:$CB)))-IF($D185="","",IF(ISNA(SUMIF('30'!$B:$B,$D185,'30'!$L:$L)),0,SUMIF('30'!$B:$B,$D185,'30'!$L:$L)))))</f>
        <v/>
      </c>
      <c r="AJ185" s="34" t="str">
        <f>IF($D185="","",(IF($C185="","",IF(ISNA(SUMIF('31'!$CA:$CA,$C185,'31'!$CB:$CB)),0,SUMIF('31'!$CA:$CA,$C185,'31'!$CB:$CB)))-IF($D185="","",IF(ISNA(SUMIF('31'!$B:$B,$D185,'31'!$L:$L)),0,SUMIF('31'!$B:$B,$D185,'31'!$L:$L)))))</f>
        <v/>
      </c>
      <c r="AK185" s="35" t="str">
        <f t="shared" si="10"/>
        <v/>
      </c>
      <c r="AL185" s="31" t="str">
        <f t="shared" si="11"/>
        <v/>
      </c>
    </row>
    <row r="186" spans="1:38" ht="18" hidden="1" x14ac:dyDescent="0.25">
      <c r="A186" s="19">
        <v>74</v>
      </c>
      <c r="C186" s="39" t="str">
        <f>IF(D186="","",VLOOKUP('CUADRO GENERADO'!D186,'BASE DATOS CONDUCTORES'!B:C,2,FALSE))</f>
        <v/>
      </c>
      <c r="D186" s="28" t="str">
        <f>IFERROR(VLOOKUP(A186,'BASE DATOS CONDUCTORES'!$Y$4:$AB$403,4,FALSE),"")</f>
        <v/>
      </c>
      <c r="E186" s="34" t="str">
        <f>IF(ISNA(VLOOKUP(D186,SALDOS!C:D,2,FALSE)),"",VLOOKUP(D186,SALDOS!C:D,2,FALSE))</f>
        <v/>
      </c>
      <c r="F186" s="34" t="str">
        <f>IF($D186="","",(IF($C186="","",IF(ISNA(SUMIF('1'!$CA:$CA,$C186,'1'!$CB:$CB)),0,SUMIF('1'!$CA:$CA,$C186,'1'!$CB:$CB)))-IF($D186="","",IF(ISNA(SUMIF('1'!$B:$B,$D186,'1'!$L:$L)),0,SUMIF('1'!$B:$B,$D186,'1'!$L:$L)))))</f>
        <v/>
      </c>
      <c r="G186" s="34" t="str">
        <f>IF($D186="","",(IF($C186="","",IF(ISNA(SUMIF('2'!$CA:$CA,$C186,'2'!$CB:$CB)),0,SUMIF('2'!$CA:$CA,$C186,'2'!$CB:$CB)))-IF($D186="","",IF(ISNA(SUMIF('2'!$B:$B,$D186,'2'!$L:$L)),0,SUMIF('2'!$B:$B,$D186,'2'!$L:$L)))))</f>
        <v/>
      </c>
      <c r="H186" s="34" t="str">
        <f>IF($D186="","",(IF($C186="","",IF(ISNA(SUMIF('3'!$CA:$CA,$C186,'3'!$CB:$CB)),0,SUMIF('3'!$CA:$CA,$C186,'3'!$CB:$CB)))-IF($D186="","",IF(ISNA(SUMIF('3'!$B:$B,$D186,'3'!$L:$L)),0,SUMIF('3'!$B:$B,$D186,'3'!$L:$L)))))</f>
        <v/>
      </c>
      <c r="I186" s="34" t="str">
        <f>IF($D186="","",(IF($C186="","",IF(ISNA(SUMIF('4'!$CA:$CA,$C186,'4'!$CB:$CB)),0,SUMIF('4'!$CA:$CA,$C186,'4'!$CB:$CB)))-IF($D186="","",IF(ISNA(SUMIF('4'!$B:$B,$D186,'4'!$L:$L)),0,SUMIF('4'!$B:$B,$D186,'4'!$L:$L)))))</f>
        <v/>
      </c>
      <c r="J186" s="34" t="str">
        <f>IF($D186="","",(IF($C186="","",IF(ISNA(SUMIF('5'!$CA:$CA,$C186,'5'!$CB:$CB)),0,SUMIF('5'!$CA:$CA,$C186,'5'!$CB:$CB)))-IF($D186="","",IF(ISNA(SUMIF('5'!$B:$B,$D186,'5'!$L:$L)),0,SUMIF('5'!$B:$B,$D186,'5'!$L:$L)))))</f>
        <v/>
      </c>
      <c r="K186" s="34" t="str">
        <f>IF($D186="","",(IF($C186="","",IF(ISNA(SUMIF('6'!$CA:$CA,$C186,'6'!$CB:$CB)),0,SUMIF('6'!$CA:$CA,$C186,'6'!$CB:$CB)))-IF($D186="","",IF(ISNA(SUMIF('6'!$B:$B,$D186,'6'!$L:$L)),0,SUMIF('6'!$B:$B,$D186,'6'!$L:$L)))))</f>
        <v/>
      </c>
      <c r="L186" s="34" t="str">
        <f>IF($D186="","",(IF($C186="","",IF(ISNA(SUMIF('7'!$CA:$CA,$C186,'7'!$CB:$CB)),0,SUMIF('7'!$CA:$CA,$C186,'7'!$CB:$CB)))-IF($D186="","",IF(ISNA(SUMIF('7'!$B:$B,$D186,'7'!$L:$L)),0,SUMIF('7'!$B:$B,$D186,'7'!$L:$L)))))</f>
        <v/>
      </c>
      <c r="M186" s="34" t="str">
        <f>IF($D186="","",(IF($C186="","",IF(ISNA(SUMIF('8'!$CA:$CA,$C186,'8'!$CB:$CB)),0,SUMIF('8'!$CA:$CA,$C186,'8'!$CB:$CB)))-IF($D186="","",IF(ISNA(SUMIF('8'!$B:$B,$D186,'8'!$L:$L)),0,SUMIF('8'!$B:$B,$D186,'8'!$L:$L)))))</f>
        <v/>
      </c>
      <c r="N186" s="34" t="str">
        <f>IF($D186="","",(IF($C186="","",IF(ISNA(SUMIF('9'!$CA:$CA,$C186,'9'!$CB:$CB)),0,SUMIF('9'!$CA:$CA,$C186,'9'!$CB:$CB)))-IF($D186="","",IF(ISNA(SUMIF('9'!$B:$B,$D186,'9'!$L:$L)),0,SUMIF('9'!$B:$B,$D186,'9'!$L:$L)))))</f>
        <v/>
      </c>
      <c r="O186" s="34" t="str">
        <f>IF($D186="","",(IF($C186="","",IF(ISNA(SUMIF('10'!$CA:$CA,$C186,'10'!$CB:$CB)),0,SUMIF('10'!$CA:$CA,$C186,'10'!$CB:$CB)))-IF($D186="","",IF(ISNA(SUMIF('10'!$B:$B,$D186,'10'!$L:$L)),0,SUMIF('10'!$B:$B,$D186,'10'!$L:$L)))))</f>
        <v/>
      </c>
      <c r="P186" s="34" t="str">
        <f>IF($D186="","",(IF($C186="","",IF(ISNA(SUMIF('11'!$CA:$CA,$C186,'11'!$CB:$CB)),0,SUMIF('11'!$CA:$CA,$C186,'11'!$CB:$CB)))-IF($D186="","",IF(ISNA(SUMIF('11'!$B:$B,$D186,'11'!$L:$L)),0,SUMIF('11'!$B:$B,$D186,'11'!$L:$L)))))</f>
        <v/>
      </c>
      <c r="Q186" s="34" t="str">
        <f>IF($D186="","",(IF($C186="","",IF(ISNA(SUMIF('12'!$CA:$CA,$C186,'12'!$CB:$CB)),0,SUMIF('12'!$CA:$CA,$C186,'12'!$CB:$CB)))-IF($D186="","",IF(ISNA(SUMIF('12'!$B:$B,$D186,'12'!$L:$L)),0,SUMIF('12'!$B:$B,$D186,'12'!$L:$L)))))</f>
        <v/>
      </c>
      <c r="R186" s="34" t="str">
        <f>IF($D186="","",(IF($C186="","",IF(ISNA(SUMIF('13'!$CA:$CA,$C186,'13'!$CB:$CB)),0,SUMIF('13'!$CA:$CA,$C186,'13'!$CB:$CB)))-IF($D186="","",IF(ISNA(SUMIF('13'!$B:$B,$D186,'13'!$L:$L)),0,SUMIF('13'!$B:$B,$D186,'13'!$L:$L)))))</f>
        <v/>
      </c>
      <c r="S186" s="34" t="str">
        <f>IF($D186="","",(IF($C186="","",IF(ISNA(SUMIF('14'!$CA:$CA,$C186,'14'!$CB:$CB)),0,SUMIF('14'!$CA:$CA,$C186,'14'!$CB:$CB)))-IF($D186="","",IF(ISNA(SUMIF('14'!$B:$B,$D186,'14'!$L:$L)),0,SUMIF('14'!$B:$B,$D186,'14'!$L:$L)))))</f>
        <v/>
      </c>
      <c r="T186" s="34" t="str">
        <f>IF($D186="","",(IF($C186="","",IF(ISNA(SUMIF('15'!$CA:$CA,$C186,'15'!$CB:$CB)),0,SUMIF('15'!$CA:$CA,$C186,'15'!$CB:$CB)))-IF($D186="","",IF(ISNA(SUMIF('15'!$B:$B,$D186,'15'!$L:$L)),0,SUMIF('15'!$B:$B,$D186,'15'!$L:$L)))))</f>
        <v/>
      </c>
      <c r="U186" s="34" t="str">
        <f>IF($D186="","",(IF($C186="","",IF(ISNA(SUMIF('16'!$CA:$CA,$C186,'16'!$CB:$CB)),0,SUMIF('16'!$CA:$CA,$C186,'16'!$CB:$CB)))-IF($D186="","",IF(ISNA(SUMIF('16'!$B:$B,$D186,'16'!$L:$L)),0,SUMIF('16'!$B:$B,$D186,'16'!$L:$L)))))</f>
        <v/>
      </c>
      <c r="V186" s="34" t="str">
        <f>IF($D186="","",(IF($C186="","",IF(ISNA(SUMIF('17'!$CA:$CA,$C186,'17'!$CB:$CB)),0,SUMIF('17'!$CA:$CA,$C186,'17'!$CB:$CB)))-IF($D186="","",IF(ISNA(SUMIF('17'!$B:$B,$D186,'17'!$L:$L)),0,SUMIF('17'!$B:$B,$D186,'17'!$L:$L)))))</f>
        <v/>
      </c>
      <c r="W186" s="34" t="str">
        <f>IF($D186="","",(IF($C186="","",IF(ISNA(SUMIF('18'!$CA:$CA,$C186,'18'!$CB:$CB)),0,SUMIF('18'!$CA:$CA,$C186,'18'!$CB:$CB)))-IF($D186="","",IF(ISNA(SUMIF('18'!$B:$B,$D186,'18'!$L:$L)),0,SUMIF('18'!$B:$B,$D186,'18'!$L:$L)))))</f>
        <v/>
      </c>
      <c r="X186" s="34" t="str">
        <f>IF($D186="","",(IF($C186="","",IF(ISNA(SUMIF('19'!$CA:$CA,$C186,'19'!$CB:$CB)),0,SUMIF('19'!$CA:$CA,$C186,'19'!$CB:$CB)))-IF($D186="","",IF(ISNA(SUMIF('19'!$B:$B,$D186,'19'!$L:$L)),0,SUMIF('19'!$B:$B,$D186,'19'!$L:$L)))))</f>
        <v/>
      </c>
      <c r="Y186" s="34" t="str">
        <f>IF($D186="","",(IF($C186="","",IF(ISNA(SUMIF('20'!$CA:$CA,$C186,'20'!$CB:$CB)),0,SUMIF('20'!$CA:$CA,$C186,'20'!$CB:$CB)))-IF($D186="","",IF(ISNA(SUMIF('20'!$B:$B,$D186,'20'!$L:$L)),0,SUMIF('20'!$B:$B,$D186,'20'!$L:$L)))))</f>
        <v/>
      </c>
      <c r="Z186" s="34" t="str">
        <f>IF($D186="","",(IF($C186="","",IF(ISNA(SUMIF('21'!$CA:$CA,$C186,'21'!$CB:$CB)),0,SUMIF('21'!$CA:$CA,$C186,'21'!$CB:$CB)))-IF($D186="","",IF(ISNA(SUMIF('21'!$B:$B,$D186,'21'!$L:$L)),0,SUMIF('21'!$B:$B,$D186,'21'!$L:$L)))))</f>
        <v/>
      </c>
      <c r="AA186" s="34" t="str">
        <f>IF($D186="","",(IF($C186="","",IF(ISNA(SUMIF('22'!$CA:$CA,$C186,'22'!$CB:$CB)),0,SUMIF('22'!$CA:$CA,$C186,'22'!$CB:$CB)))-IF($D186="","",IF(ISNA(SUMIF('22'!$B:$B,$D186,'22'!$L:$L)),0,SUMIF('22'!$B:$B,$D186,'22'!$L:$L)))))</f>
        <v/>
      </c>
      <c r="AB186" s="34" t="str">
        <f>IF($D186="","",(IF($C186="","",IF(ISNA(SUMIF('23'!$CA:$CA,$C186,'23'!$CB:$CB)),0,SUMIF('23'!$CA:$CA,$C186,'23'!$CB:$CB)))-IF($D186="","",IF(ISNA(SUMIF('23'!$B:$B,$D186,'23'!$L:$L)),0,SUMIF('23'!$B:$B,$D186,'23'!$L:$L)))))</f>
        <v/>
      </c>
      <c r="AC186" s="34" t="str">
        <f>IF($D186="","",(IF($C186="","",IF(ISNA(SUMIF('24'!$CA:$CA,$C186,'24'!$CB:$CB)),0,SUMIF('24'!$CA:$CA,$C186,'24'!$CB:$CB)))-IF($D186="","",IF(ISNA(SUMIF('24'!$B:$B,$D186,'24'!$L:$L)),0,SUMIF('24'!$B:$B,$D186,'24'!$L:$L)))))</f>
        <v/>
      </c>
      <c r="AD186" s="34" t="str">
        <f>IF($D186="","",(IF($C186="","",IF(ISNA(SUMIF('25'!$CA:$CA,$C186,'25'!$CB:$CB)),0,SUMIF('25'!$CA:$CA,$C186,'25'!$CB:$CB)))-IF($D186="","",IF(ISNA(SUMIF('25'!$B:$B,$D186,'25'!$L:$L)),0,SUMIF('25'!$B:$B,$D186,'25'!$L:$L)))))</f>
        <v/>
      </c>
      <c r="AE186" s="34" t="str">
        <f>IF($D186="","",(IF($C186="","",IF(ISNA(SUMIF('26'!$CA:$CA,$C186,'26'!$CB:$CB)),0,SUMIF('26'!$CA:$CA,$C186,'26'!$CB:$CB)))-IF($D186="","",IF(ISNA(SUMIF('26'!$B:$B,$D186,'26'!$L:$L)),0,SUMIF('26'!$B:$B,$D186,'26'!$L:$L)))))</f>
        <v/>
      </c>
      <c r="AF186" s="34" t="str">
        <f>IF($D186="","",(IF($C186="","",IF(ISNA(SUMIF('27'!$CA:$CA,$C186,'27'!$CB:$CB)),0,SUMIF('27'!$CA:$CA,$C186,'27'!$CB:$CB)))-IF($D186="","",IF(ISNA(SUMIF('27'!$B:$B,$D186,'27'!$L:$L)),0,SUMIF('27'!$B:$B,$D186,'27'!$L:$L)))))</f>
        <v/>
      </c>
      <c r="AG186" s="34" t="str">
        <f>IF($D186="","",(IF($C186="","",IF(ISNA(SUMIF('28'!$CA:$CA,$C186,'28'!$CB:$CB)),0,SUMIF('28'!$CA:$CA,$C186,'28'!$CB:$CB)))-IF($D186="","",IF(ISNA(SUMIF('28'!$B:$B,$D186,'28'!$L:$L)),0,SUMIF('28'!$B:$B,$D186,'28'!$L:$L)))))</f>
        <v/>
      </c>
      <c r="AH186" s="34" t="str">
        <f>IF($D186="","",(IF($C186="","",IF(ISNA(SUMIF('29'!$CA:$CA,$C186,'29'!$CB:$CB)),0,SUMIF('29'!$CA:$CA,$C186,'29'!$CB:$CB)))-IF($D186="","",IF(ISNA(SUMIF('29'!$B:$B,$D186,'29'!$L:$L)),0,SUMIF('29'!$B:$B,$D186,'29'!$L:$L)))))</f>
        <v/>
      </c>
      <c r="AI186" s="34" t="str">
        <f>IF($D186="","",(IF($C186="","",IF(ISNA(SUMIF('30'!$CA:$CA,$C186,'30'!$CB:$CB)),0,SUMIF('30'!$CA:$CA,$C186,'30'!$CB:$CB)))-IF($D186="","",IF(ISNA(SUMIF('30'!$B:$B,$D186,'30'!$L:$L)),0,SUMIF('30'!$B:$B,$D186,'30'!$L:$L)))))</f>
        <v/>
      </c>
      <c r="AJ186" s="34" t="str">
        <f>IF($D186="","",(IF($C186="","",IF(ISNA(SUMIF('31'!$CA:$CA,$C186,'31'!$CB:$CB)),0,SUMIF('31'!$CA:$CA,$C186,'31'!$CB:$CB)))-IF($D186="","",IF(ISNA(SUMIF('31'!$B:$B,$D186,'31'!$L:$L)),0,SUMIF('31'!$B:$B,$D186,'31'!$L:$L)))))</f>
        <v/>
      </c>
      <c r="AK186" s="35" t="str">
        <f t="shared" si="10"/>
        <v/>
      </c>
      <c r="AL186" s="31" t="str">
        <f t="shared" si="11"/>
        <v/>
      </c>
    </row>
    <row r="187" spans="1:38" ht="18" hidden="1" x14ac:dyDescent="0.25">
      <c r="A187" s="19">
        <v>75</v>
      </c>
      <c r="C187" s="39" t="str">
        <f>IF(D187="","",VLOOKUP('CUADRO GENERADO'!D187,'BASE DATOS CONDUCTORES'!B:C,2,FALSE))</f>
        <v/>
      </c>
      <c r="D187" s="28" t="str">
        <f>IFERROR(VLOOKUP(A187,'BASE DATOS CONDUCTORES'!$Y$4:$AB$403,4,FALSE),"")</f>
        <v/>
      </c>
      <c r="E187" s="34" t="str">
        <f>IF(ISNA(VLOOKUP(D187,SALDOS!C:D,2,FALSE)),"",VLOOKUP(D187,SALDOS!C:D,2,FALSE))</f>
        <v/>
      </c>
      <c r="F187" s="34" t="str">
        <f>IF($D187="","",(IF($C187="","",IF(ISNA(SUMIF('1'!$CA:$CA,$C187,'1'!$CB:$CB)),0,SUMIF('1'!$CA:$CA,$C187,'1'!$CB:$CB)))-IF($D187="","",IF(ISNA(SUMIF('1'!$B:$B,$D187,'1'!$L:$L)),0,SUMIF('1'!$B:$B,$D187,'1'!$L:$L)))))</f>
        <v/>
      </c>
      <c r="G187" s="34" t="str">
        <f>IF($D187="","",(IF($C187="","",IF(ISNA(SUMIF('2'!$CA:$CA,$C187,'2'!$CB:$CB)),0,SUMIF('2'!$CA:$CA,$C187,'2'!$CB:$CB)))-IF($D187="","",IF(ISNA(SUMIF('2'!$B:$B,$D187,'2'!$L:$L)),0,SUMIF('2'!$B:$B,$D187,'2'!$L:$L)))))</f>
        <v/>
      </c>
      <c r="H187" s="34" t="str">
        <f>IF($D187="","",(IF($C187="","",IF(ISNA(SUMIF('3'!$CA:$CA,$C187,'3'!$CB:$CB)),0,SUMIF('3'!$CA:$CA,$C187,'3'!$CB:$CB)))-IF($D187="","",IF(ISNA(SUMIF('3'!$B:$B,$D187,'3'!$L:$L)),0,SUMIF('3'!$B:$B,$D187,'3'!$L:$L)))))</f>
        <v/>
      </c>
      <c r="I187" s="34" t="str">
        <f>IF($D187="","",(IF($C187="","",IF(ISNA(SUMIF('4'!$CA:$CA,$C187,'4'!$CB:$CB)),0,SUMIF('4'!$CA:$CA,$C187,'4'!$CB:$CB)))-IF($D187="","",IF(ISNA(SUMIF('4'!$B:$B,$D187,'4'!$L:$L)),0,SUMIF('4'!$B:$B,$D187,'4'!$L:$L)))))</f>
        <v/>
      </c>
      <c r="J187" s="34" t="str">
        <f>IF($D187="","",(IF($C187="","",IF(ISNA(SUMIF('5'!$CA:$CA,$C187,'5'!$CB:$CB)),0,SUMIF('5'!$CA:$CA,$C187,'5'!$CB:$CB)))-IF($D187="","",IF(ISNA(SUMIF('5'!$B:$B,$D187,'5'!$L:$L)),0,SUMIF('5'!$B:$B,$D187,'5'!$L:$L)))))</f>
        <v/>
      </c>
      <c r="K187" s="34" t="str">
        <f>IF($D187="","",(IF($C187="","",IF(ISNA(SUMIF('6'!$CA:$CA,$C187,'6'!$CB:$CB)),0,SUMIF('6'!$CA:$CA,$C187,'6'!$CB:$CB)))-IF($D187="","",IF(ISNA(SUMIF('6'!$B:$B,$D187,'6'!$L:$L)),0,SUMIF('6'!$B:$B,$D187,'6'!$L:$L)))))</f>
        <v/>
      </c>
      <c r="L187" s="34" t="str">
        <f>IF($D187="","",(IF($C187="","",IF(ISNA(SUMIF('7'!$CA:$CA,$C187,'7'!$CB:$CB)),0,SUMIF('7'!$CA:$CA,$C187,'7'!$CB:$CB)))-IF($D187="","",IF(ISNA(SUMIF('7'!$B:$B,$D187,'7'!$L:$L)),0,SUMIF('7'!$B:$B,$D187,'7'!$L:$L)))))</f>
        <v/>
      </c>
      <c r="M187" s="34" t="str">
        <f>IF($D187="","",(IF($C187="","",IF(ISNA(SUMIF('8'!$CA:$CA,$C187,'8'!$CB:$CB)),0,SUMIF('8'!$CA:$CA,$C187,'8'!$CB:$CB)))-IF($D187="","",IF(ISNA(SUMIF('8'!$B:$B,$D187,'8'!$L:$L)),0,SUMIF('8'!$B:$B,$D187,'8'!$L:$L)))))</f>
        <v/>
      </c>
      <c r="N187" s="34" t="str">
        <f>IF($D187="","",(IF($C187="","",IF(ISNA(SUMIF('9'!$CA:$CA,$C187,'9'!$CB:$CB)),0,SUMIF('9'!$CA:$CA,$C187,'9'!$CB:$CB)))-IF($D187="","",IF(ISNA(SUMIF('9'!$B:$B,$D187,'9'!$L:$L)),0,SUMIF('9'!$B:$B,$D187,'9'!$L:$L)))))</f>
        <v/>
      </c>
      <c r="O187" s="34" t="str">
        <f>IF($D187="","",(IF($C187="","",IF(ISNA(SUMIF('10'!$CA:$CA,$C187,'10'!$CB:$CB)),0,SUMIF('10'!$CA:$CA,$C187,'10'!$CB:$CB)))-IF($D187="","",IF(ISNA(SUMIF('10'!$B:$B,$D187,'10'!$L:$L)),0,SUMIF('10'!$B:$B,$D187,'10'!$L:$L)))))</f>
        <v/>
      </c>
      <c r="P187" s="34" t="str">
        <f>IF($D187="","",(IF($C187="","",IF(ISNA(SUMIF('11'!$CA:$CA,$C187,'11'!$CB:$CB)),0,SUMIF('11'!$CA:$CA,$C187,'11'!$CB:$CB)))-IF($D187="","",IF(ISNA(SUMIF('11'!$B:$B,$D187,'11'!$L:$L)),0,SUMIF('11'!$B:$B,$D187,'11'!$L:$L)))))</f>
        <v/>
      </c>
      <c r="Q187" s="34" t="str">
        <f>IF($D187="","",(IF($C187="","",IF(ISNA(SUMIF('12'!$CA:$CA,$C187,'12'!$CB:$CB)),0,SUMIF('12'!$CA:$CA,$C187,'12'!$CB:$CB)))-IF($D187="","",IF(ISNA(SUMIF('12'!$B:$B,$D187,'12'!$L:$L)),0,SUMIF('12'!$B:$B,$D187,'12'!$L:$L)))))</f>
        <v/>
      </c>
      <c r="R187" s="34" t="str">
        <f>IF($D187="","",(IF($C187="","",IF(ISNA(SUMIF('13'!$CA:$CA,$C187,'13'!$CB:$CB)),0,SUMIF('13'!$CA:$CA,$C187,'13'!$CB:$CB)))-IF($D187="","",IF(ISNA(SUMIF('13'!$B:$B,$D187,'13'!$L:$L)),0,SUMIF('13'!$B:$B,$D187,'13'!$L:$L)))))</f>
        <v/>
      </c>
      <c r="S187" s="34" t="str">
        <f>IF($D187="","",(IF($C187="","",IF(ISNA(SUMIF('14'!$CA:$CA,$C187,'14'!$CB:$CB)),0,SUMIF('14'!$CA:$CA,$C187,'14'!$CB:$CB)))-IF($D187="","",IF(ISNA(SUMIF('14'!$B:$B,$D187,'14'!$L:$L)),0,SUMIF('14'!$B:$B,$D187,'14'!$L:$L)))))</f>
        <v/>
      </c>
      <c r="T187" s="34" t="str">
        <f>IF($D187="","",(IF($C187="","",IF(ISNA(SUMIF('15'!$CA:$CA,$C187,'15'!$CB:$CB)),0,SUMIF('15'!$CA:$CA,$C187,'15'!$CB:$CB)))-IF($D187="","",IF(ISNA(SUMIF('15'!$B:$B,$D187,'15'!$L:$L)),0,SUMIF('15'!$B:$B,$D187,'15'!$L:$L)))))</f>
        <v/>
      </c>
      <c r="U187" s="34" t="str">
        <f>IF($D187="","",(IF($C187="","",IF(ISNA(SUMIF('16'!$CA:$CA,$C187,'16'!$CB:$CB)),0,SUMIF('16'!$CA:$CA,$C187,'16'!$CB:$CB)))-IF($D187="","",IF(ISNA(SUMIF('16'!$B:$B,$D187,'16'!$L:$L)),0,SUMIF('16'!$B:$B,$D187,'16'!$L:$L)))))</f>
        <v/>
      </c>
      <c r="V187" s="34" t="str">
        <f>IF($D187="","",(IF($C187="","",IF(ISNA(SUMIF('17'!$CA:$CA,$C187,'17'!$CB:$CB)),0,SUMIF('17'!$CA:$CA,$C187,'17'!$CB:$CB)))-IF($D187="","",IF(ISNA(SUMIF('17'!$B:$B,$D187,'17'!$L:$L)),0,SUMIF('17'!$B:$B,$D187,'17'!$L:$L)))))</f>
        <v/>
      </c>
      <c r="W187" s="34" t="str">
        <f>IF($D187="","",(IF($C187="","",IF(ISNA(SUMIF('18'!$CA:$CA,$C187,'18'!$CB:$CB)),0,SUMIF('18'!$CA:$CA,$C187,'18'!$CB:$CB)))-IF($D187="","",IF(ISNA(SUMIF('18'!$B:$B,$D187,'18'!$L:$L)),0,SUMIF('18'!$B:$B,$D187,'18'!$L:$L)))))</f>
        <v/>
      </c>
      <c r="X187" s="34" t="str">
        <f>IF($D187="","",(IF($C187="","",IF(ISNA(SUMIF('19'!$CA:$CA,$C187,'19'!$CB:$CB)),0,SUMIF('19'!$CA:$CA,$C187,'19'!$CB:$CB)))-IF($D187="","",IF(ISNA(SUMIF('19'!$B:$B,$D187,'19'!$L:$L)),0,SUMIF('19'!$B:$B,$D187,'19'!$L:$L)))))</f>
        <v/>
      </c>
      <c r="Y187" s="34" t="str">
        <f>IF($D187="","",(IF($C187="","",IF(ISNA(SUMIF('20'!$CA:$CA,$C187,'20'!$CB:$CB)),0,SUMIF('20'!$CA:$CA,$C187,'20'!$CB:$CB)))-IF($D187="","",IF(ISNA(SUMIF('20'!$B:$B,$D187,'20'!$L:$L)),0,SUMIF('20'!$B:$B,$D187,'20'!$L:$L)))))</f>
        <v/>
      </c>
      <c r="Z187" s="34" t="str">
        <f>IF($D187="","",(IF($C187="","",IF(ISNA(SUMIF('21'!$CA:$CA,$C187,'21'!$CB:$CB)),0,SUMIF('21'!$CA:$CA,$C187,'21'!$CB:$CB)))-IF($D187="","",IF(ISNA(SUMIF('21'!$B:$B,$D187,'21'!$L:$L)),0,SUMIF('21'!$B:$B,$D187,'21'!$L:$L)))))</f>
        <v/>
      </c>
      <c r="AA187" s="34" t="str">
        <f>IF($D187="","",(IF($C187="","",IF(ISNA(SUMIF('22'!$CA:$CA,$C187,'22'!$CB:$CB)),0,SUMIF('22'!$CA:$CA,$C187,'22'!$CB:$CB)))-IF($D187="","",IF(ISNA(SUMIF('22'!$B:$B,$D187,'22'!$L:$L)),0,SUMIF('22'!$B:$B,$D187,'22'!$L:$L)))))</f>
        <v/>
      </c>
      <c r="AB187" s="34" t="str">
        <f>IF($D187="","",(IF($C187="","",IF(ISNA(SUMIF('23'!$CA:$CA,$C187,'23'!$CB:$CB)),0,SUMIF('23'!$CA:$CA,$C187,'23'!$CB:$CB)))-IF($D187="","",IF(ISNA(SUMIF('23'!$B:$B,$D187,'23'!$L:$L)),0,SUMIF('23'!$B:$B,$D187,'23'!$L:$L)))))</f>
        <v/>
      </c>
      <c r="AC187" s="34" t="str">
        <f>IF($D187="","",(IF($C187="","",IF(ISNA(SUMIF('24'!$CA:$CA,$C187,'24'!$CB:$CB)),0,SUMIF('24'!$CA:$CA,$C187,'24'!$CB:$CB)))-IF($D187="","",IF(ISNA(SUMIF('24'!$B:$B,$D187,'24'!$L:$L)),0,SUMIF('24'!$B:$B,$D187,'24'!$L:$L)))))</f>
        <v/>
      </c>
      <c r="AD187" s="34" t="str">
        <f>IF($D187="","",(IF($C187="","",IF(ISNA(SUMIF('25'!$CA:$CA,$C187,'25'!$CB:$CB)),0,SUMIF('25'!$CA:$CA,$C187,'25'!$CB:$CB)))-IF($D187="","",IF(ISNA(SUMIF('25'!$B:$B,$D187,'25'!$L:$L)),0,SUMIF('25'!$B:$B,$D187,'25'!$L:$L)))))</f>
        <v/>
      </c>
      <c r="AE187" s="34" t="str">
        <f>IF($D187="","",(IF($C187="","",IF(ISNA(SUMIF('26'!$CA:$CA,$C187,'26'!$CB:$CB)),0,SUMIF('26'!$CA:$CA,$C187,'26'!$CB:$CB)))-IF($D187="","",IF(ISNA(SUMIF('26'!$B:$B,$D187,'26'!$L:$L)),0,SUMIF('26'!$B:$B,$D187,'26'!$L:$L)))))</f>
        <v/>
      </c>
      <c r="AF187" s="34" t="str">
        <f>IF($D187="","",(IF($C187="","",IF(ISNA(SUMIF('27'!$CA:$CA,$C187,'27'!$CB:$CB)),0,SUMIF('27'!$CA:$CA,$C187,'27'!$CB:$CB)))-IF($D187="","",IF(ISNA(SUMIF('27'!$B:$B,$D187,'27'!$L:$L)),0,SUMIF('27'!$B:$B,$D187,'27'!$L:$L)))))</f>
        <v/>
      </c>
      <c r="AG187" s="34" t="str">
        <f>IF($D187="","",(IF($C187="","",IF(ISNA(SUMIF('28'!$CA:$CA,$C187,'28'!$CB:$CB)),0,SUMIF('28'!$CA:$CA,$C187,'28'!$CB:$CB)))-IF($D187="","",IF(ISNA(SUMIF('28'!$B:$B,$D187,'28'!$L:$L)),0,SUMIF('28'!$B:$B,$D187,'28'!$L:$L)))))</f>
        <v/>
      </c>
      <c r="AH187" s="34" t="str">
        <f>IF($D187="","",(IF($C187="","",IF(ISNA(SUMIF('29'!$CA:$CA,$C187,'29'!$CB:$CB)),0,SUMIF('29'!$CA:$CA,$C187,'29'!$CB:$CB)))-IF($D187="","",IF(ISNA(SUMIF('29'!$B:$B,$D187,'29'!$L:$L)),0,SUMIF('29'!$B:$B,$D187,'29'!$L:$L)))))</f>
        <v/>
      </c>
      <c r="AI187" s="34" t="str">
        <f>IF($D187="","",(IF($C187="","",IF(ISNA(SUMIF('30'!$CA:$CA,$C187,'30'!$CB:$CB)),0,SUMIF('30'!$CA:$CA,$C187,'30'!$CB:$CB)))-IF($D187="","",IF(ISNA(SUMIF('30'!$B:$B,$D187,'30'!$L:$L)),0,SUMIF('30'!$B:$B,$D187,'30'!$L:$L)))))</f>
        <v/>
      </c>
      <c r="AJ187" s="34" t="str">
        <f>IF($D187="","",(IF($C187="","",IF(ISNA(SUMIF('31'!$CA:$CA,$C187,'31'!$CB:$CB)),0,SUMIF('31'!$CA:$CA,$C187,'31'!$CB:$CB)))-IF($D187="","",IF(ISNA(SUMIF('31'!$B:$B,$D187,'31'!$L:$L)),0,SUMIF('31'!$B:$B,$D187,'31'!$L:$L)))))</f>
        <v/>
      </c>
      <c r="AK187" s="35" t="str">
        <f t="shared" si="10"/>
        <v/>
      </c>
      <c r="AL187" s="31" t="str">
        <f t="shared" si="11"/>
        <v/>
      </c>
    </row>
    <row r="188" spans="1:38" ht="18" hidden="1" x14ac:dyDescent="0.25">
      <c r="A188" s="19">
        <v>76</v>
      </c>
      <c r="C188" s="39" t="str">
        <f>IF(D188="","",VLOOKUP('CUADRO GENERADO'!D188,'BASE DATOS CONDUCTORES'!B:C,2,FALSE))</f>
        <v/>
      </c>
      <c r="D188" s="28" t="str">
        <f>IFERROR(VLOOKUP(A188,'BASE DATOS CONDUCTORES'!$Y$4:$AB$403,4,FALSE),"")</f>
        <v/>
      </c>
      <c r="E188" s="34" t="str">
        <f>IF(ISNA(VLOOKUP(D188,SALDOS!C:D,2,FALSE)),"",VLOOKUP(D188,SALDOS!C:D,2,FALSE))</f>
        <v/>
      </c>
      <c r="F188" s="34" t="str">
        <f>IF($D188="","",(IF($C188="","",IF(ISNA(SUMIF('1'!$CA:$CA,$C188,'1'!$CB:$CB)),0,SUMIF('1'!$CA:$CA,$C188,'1'!$CB:$CB)))-IF($D188="","",IF(ISNA(SUMIF('1'!$B:$B,$D188,'1'!$L:$L)),0,SUMIF('1'!$B:$B,$D188,'1'!$L:$L)))))</f>
        <v/>
      </c>
      <c r="G188" s="34" t="str">
        <f>IF($D188="","",(IF($C188="","",IF(ISNA(SUMIF('2'!$CA:$CA,$C188,'2'!$CB:$CB)),0,SUMIF('2'!$CA:$CA,$C188,'2'!$CB:$CB)))-IF($D188="","",IF(ISNA(SUMIF('2'!$B:$B,$D188,'2'!$L:$L)),0,SUMIF('2'!$B:$B,$D188,'2'!$L:$L)))))</f>
        <v/>
      </c>
      <c r="H188" s="34" t="str">
        <f>IF($D188="","",(IF($C188="","",IF(ISNA(SUMIF('3'!$CA:$CA,$C188,'3'!$CB:$CB)),0,SUMIF('3'!$CA:$CA,$C188,'3'!$CB:$CB)))-IF($D188="","",IF(ISNA(SUMIF('3'!$B:$B,$D188,'3'!$L:$L)),0,SUMIF('3'!$B:$B,$D188,'3'!$L:$L)))))</f>
        <v/>
      </c>
      <c r="I188" s="34" t="str">
        <f>IF($D188="","",(IF($C188="","",IF(ISNA(SUMIF('4'!$CA:$CA,$C188,'4'!$CB:$CB)),0,SUMIF('4'!$CA:$CA,$C188,'4'!$CB:$CB)))-IF($D188="","",IF(ISNA(SUMIF('4'!$B:$B,$D188,'4'!$L:$L)),0,SUMIF('4'!$B:$B,$D188,'4'!$L:$L)))))</f>
        <v/>
      </c>
      <c r="J188" s="34" t="str">
        <f>IF($D188="","",(IF($C188="","",IF(ISNA(SUMIF('5'!$CA:$CA,$C188,'5'!$CB:$CB)),0,SUMIF('5'!$CA:$CA,$C188,'5'!$CB:$CB)))-IF($D188="","",IF(ISNA(SUMIF('5'!$B:$B,$D188,'5'!$L:$L)),0,SUMIF('5'!$B:$B,$D188,'5'!$L:$L)))))</f>
        <v/>
      </c>
      <c r="K188" s="34" t="str">
        <f>IF($D188="","",(IF($C188="","",IF(ISNA(SUMIF('6'!$CA:$CA,$C188,'6'!$CB:$CB)),0,SUMIF('6'!$CA:$CA,$C188,'6'!$CB:$CB)))-IF($D188="","",IF(ISNA(SUMIF('6'!$B:$B,$D188,'6'!$L:$L)),0,SUMIF('6'!$B:$B,$D188,'6'!$L:$L)))))</f>
        <v/>
      </c>
      <c r="L188" s="34" t="str">
        <f>IF($D188="","",(IF($C188="","",IF(ISNA(SUMIF('7'!$CA:$CA,$C188,'7'!$CB:$CB)),0,SUMIF('7'!$CA:$CA,$C188,'7'!$CB:$CB)))-IF($D188="","",IF(ISNA(SUMIF('7'!$B:$B,$D188,'7'!$L:$L)),0,SUMIF('7'!$B:$B,$D188,'7'!$L:$L)))))</f>
        <v/>
      </c>
      <c r="M188" s="34" t="str">
        <f>IF($D188="","",(IF($C188="","",IF(ISNA(SUMIF('8'!$CA:$CA,$C188,'8'!$CB:$CB)),0,SUMIF('8'!$CA:$CA,$C188,'8'!$CB:$CB)))-IF($D188="","",IF(ISNA(SUMIF('8'!$B:$B,$D188,'8'!$L:$L)),0,SUMIF('8'!$B:$B,$D188,'8'!$L:$L)))))</f>
        <v/>
      </c>
      <c r="N188" s="34" t="str">
        <f>IF($D188="","",(IF($C188="","",IF(ISNA(SUMIF('9'!$CA:$CA,$C188,'9'!$CB:$CB)),0,SUMIF('9'!$CA:$CA,$C188,'9'!$CB:$CB)))-IF($D188="","",IF(ISNA(SUMIF('9'!$B:$B,$D188,'9'!$L:$L)),0,SUMIF('9'!$B:$B,$D188,'9'!$L:$L)))))</f>
        <v/>
      </c>
      <c r="O188" s="34" t="str">
        <f>IF($D188="","",(IF($C188="","",IF(ISNA(SUMIF('10'!$CA:$CA,$C188,'10'!$CB:$CB)),0,SUMIF('10'!$CA:$CA,$C188,'10'!$CB:$CB)))-IF($D188="","",IF(ISNA(SUMIF('10'!$B:$B,$D188,'10'!$L:$L)),0,SUMIF('10'!$B:$B,$D188,'10'!$L:$L)))))</f>
        <v/>
      </c>
      <c r="P188" s="34" t="str">
        <f>IF($D188="","",(IF($C188="","",IF(ISNA(SUMIF('11'!$CA:$CA,$C188,'11'!$CB:$CB)),0,SUMIF('11'!$CA:$CA,$C188,'11'!$CB:$CB)))-IF($D188="","",IF(ISNA(SUMIF('11'!$B:$B,$D188,'11'!$L:$L)),0,SUMIF('11'!$B:$B,$D188,'11'!$L:$L)))))</f>
        <v/>
      </c>
      <c r="Q188" s="34" t="str">
        <f>IF($D188="","",(IF($C188="","",IF(ISNA(SUMIF('12'!$CA:$CA,$C188,'12'!$CB:$CB)),0,SUMIF('12'!$CA:$CA,$C188,'12'!$CB:$CB)))-IF($D188="","",IF(ISNA(SUMIF('12'!$B:$B,$D188,'12'!$L:$L)),0,SUMIF('12'!$B:$B,$D188,'12'!$L:$L)))))</f>
        <v/>
      </c>
      <c r="R188" s="34" t="str">
        <f>IF($D188="","",(IF($C188="","",IF(ISNA(SUMIF('13'!$CA:$CA,$C188,'13'!$CB:$CB)),0,SUMIF('13'!$CA:$CA,$C188,'13'!$CB:$CB)))-IF($D188="","",IF(ISNA(SUMIF('13'!$B:$B,$D188,'13'!$L:$L)),0,SUMIF('13'!$B:$B,$D188,'13'!$L:$L)))))</f>
        <v/>
      </c>
      <c r="S188" s="34" t="str">
        <f>IF($D188="","",(IF($C188="","",IF(ISNA(SUMIF('14'!$CA:$CA,$C188,'14'!$CB:$CB)),0,SUMIF('14'!$CA:$CA,$C188,'14'!$CB:$CB)))-IF($D188="","",IF(ISNA(SUMIF('14'!$B:$B,$D188,'14'!$L:$L)),0,SUMIF('14'!$B:$B,$D188,'14'!$L:$L)))))</f>
        <v/>
      </c>
      <c r="T188" s="34" t="str">
        <f>IF($D188="","",(IF($C188="","",IF(ISNA(SUMIF('15'!$CA:$CA,$C188,'15'!$CB:$CB)),0,SUMIF('15'!$CA:$CA,$C188,'15'!$CB:$CB)))-IF($D188="","",IF(ISNA(SUMIF('15'!$B:$B,$D188,'15'!$L:$L)),0,SUMIF('15'!$B:$B,$D188,'15'!$L:$L)))))</f>
        <v/>
      </c>
      <c r="U188" s="34" t="str">
        <f>IF($D188="","",(IF($C188="","",IF(ISNA(SUMIF('16'!$CA:$CA,$C188,'16'!$CB:$CB)),0,SUMIF('16'!$CA:$CA,$C188,'16'!$CB:$CB)))-IF($D188="","",IF(ISNA(SUMIF('16'!$B:$B,$D188,'16'!$L:$L)),0,SUMIF('16'!$B:$B,$D188,'16'!$L:$L)))))</f>
        <v/>
      </c>
      <c r="V188" s="34" t="str">
        <f>IF($D188="","",(IF($C188="","",IF(ISNA(SUMIF('17'!$CA:$CA,$C188,'17'!$CB:$CB)),0,SUMIF('17'!$CA:$CA,$C188,'17'!$CB:$CB)))-IF($D188="","",IF(ISNA(SUMIF('17'!$B:$B,$D188,'17'!$L:$L)),0,SUMIF('17'!$B:$B,$D188,'17'!$L:$L)))))</f>
        <v/>
      </c>
      <c r="W188" s="34" t="str">
        <f>IF($D188="","",(IF($C188="","",IF(ISNA(SUMIF('18'!$CA:$CA,$C188,'18'!$CB:$CB)),0,SUMIF('18'!$CA:$CA,$C188,'18'!$CB:$CB)))-IF($D188="","",IF(ISNA(SUMIF('18'!$B:$B,$D188,'18'!$L:$L)),0,SUMIF('18'!$B:$B,$D188,'18'!$L:$L)))))</f>
        <v/>
      </c>
      <c r="X188" s="34" t="str">
        <f>IF($D188="","",(IF($C188="","",IF(ISNA(SUMIF('19'!$CA:$CA,$C188,'19'!$CB:$CB)),0,SUMIF('19'!$CA:$CA,$C188,'19'!$CB:$CB)))-IF($D188="","",IF(ISNA(SUMIF('19'!$B:$B,$D188,'19'!$L:$L)),0,SUMIF('19'!$B:$B,$D188,'19'!$L:$L)))))</f>
        <v/>
      </c>
      <c r="Y188" s="34" t="str">
        <f>IF($D188="","",(IF($C188="","",IF(ISNA(SUMIF('20'!$CA:$CA,$C188,'20'!$CB:$CB)),0,SUMIF('20'!$CA:$CA,$C188,'20'!$CB:$CB)))-IF($D188="","",IF(ISNA(SUMIF('20'!$B:$B,$D188,'20'!$L:$L)),0,SUMIF('20'!$B:$B,$D188,'20'!$L:$L)))))</f>
        <v/>
      </c>
      <c r="Z188" s="34" t="str">
        <f>IF($D188="","",(IF($C188="","",IF(ISNA(SUMIF('21'!$CA:$CA,$C188,'21'!$CB:$CB)),0,SUMIF('21'!$CA:$CA,$C188,'21'!$CB:$CB)))-IF($D188="","",IF(ISNA(SUMIF('21'!$B:$B,$D188,'21'!$L:$L)),0,SUMIF('21'!$B:$B,$D188,'21'!$L:$L)))))</f>
        <v/>
      </c>
      <c r="AA188" s="34" t="str">
        <f>IF($D188="","",(IF($C188="","",IF(ISNA(SUMIF('22'!$CA:$CA,$C188,'22'!$CB:$CB)),0,SUMIF('22'!$CA:$CA,$C188,'22'!$CB:$CB)))-IF($D188="","",IF(ISNA(SUMIF('22'!$B:$B,$D188,'22'!$L:$L)),0,SUMIF('22'!$B:$B,$D188,'22'!$L:$L)))))</f>
        <v/>
      </c>
      <c r="AB188" s="34" t="str">
        <f>IF($D188="","",(IF($C188="","",IF(ISNA(SUMIF('23'!$CA:$CA,$C188,'23'!$CB:$CB)),0,SUMIF('23'!$CA:$CA,$C188,'23'!$CB:$CB)))-IF($D188="","",IF(ISNA(SUMIF('23'!$B:$B,$D188,'23'!$L:$L)),0,SUMIF('23'!$B:$B,$D188,'23'!$L:$L)))))</f>
        <v/>
      </c>
      <c r="AC188" s="34" t="str">
        <f>IF($D188="","",(IF($C188="","",IF(ISNA(SUMIF('24'!$CA:$CA,$C188,'24'!$CB:$CB)),0,SUMIF('24'!$CA:$CA,$C188,'24'!$CB:$CB)))-IF($D188="","",IF(ISNA(SUMIF('24'!$B:$B,$D188,'24'!$L:$L)),0,SUMIF('24'!$B:$B,$D188,'24'!$L:$L)))))</f>
        <v/>
      </c>
      <c r="AD188" s="34" t="str">
        <f>IF($D188="","",(IF($C188="","",IF(ISNA(SUMIF('25'!$CA:$CA,$C188,'25'!$CB:$CB)),0,SUMIF('25'!$CA:$CA,$C188,'25'!$CB:$CB)))-IF($D188="","",IF(ISNA(SUMIF('25'!$B:$B,$D188,'25'!$L:$L)),0,SUMIF('25'!$B:$B,$D188,'25'!$L:$L)))))</f>
        <v/>
      </c>
      <c r="AE188" s="34" t="str">
        <f>IF($D188="","",(IF($C188="","",IF(ISNA(SUMIF('26'!$CA:$CA,$C188,'26'!$CB:$CB)),0,SUMIF('26'!$CA:$CA,$C188,'26'!$CB:$CB)))-IF($D188="","",IF(ISNA(SUMIF('26'!$B:$B,$D188,'26'!$L:$L)),0,SUMIF('26'!$B:$B,$D188,'26'!$L:$L)))))</f>
        <v/>
      </c>
      <c r="AF188" s="34" t="str">
        <f>IF($D188="","",(IF($C188="","",IF(ISNA(SUMIF('27'!$CA:$CA,$C188,'27'!$CB:$CB)),0,SUMIF('27'!$CA:$CA,$C188,'27'!$CB:$CB)))-IF($D188="","",IF(ISNA(SUMIF('27'!$B:$B,$D188,'27'!$L:$L)),0,SUMIF('27'!$B:$B,$D188,'27'!$L:$L)))))</f>
        <v/>
      </c>
      <c r="AG188" s="34" t="str">
        <f>IF($D188="","",(IF($C188="","",IF(ISNA(SUMIF('28'!$CA:$CA,$C188,'28'!$CB:$CB)),0,SUMIF('28'!$CA:$CA,$C188,'28'!$CB:$CB)))-IF($D188="","",IF(ISNA(SUMIF('28'!$B:$B,$D188,'28'!$L:$L)),0,SUMIF('28'!$B:$B,$D188,'28'!$L:$L)))))</f>
        <v/>
      </c>
      <c r="AH188" s="34" t="str">
        <f>IF($D188="","",(IF($C188="","",IF(ISNA(SUMIF('29'!$CA:$CA,$C188,'29'!$CB:$CB)),0,SUMIF('29'!$CA:$CA,$C188,'29'!$CB:$CB)))-IF($D188="","",IF(ISNA(SUMIF('29'!$B:$B,$D188,'29'!$L:$L)),0,SUMIF('29'!$B:$B,$D188,'29'!$L:$L)))))</f>
        <v/>
      </c>
      <c r="AI188" s="34" t="str">
        <f>IF($D188="","",(IF($C188="","",IF(ISNA(SUMIF('30'!$CA:$CA,$C188,'30'!$CB:$CB)),0,SUMIF('30'!$CA:$CA,$C188,'30'!$CB:$CB)))-IF($D188="","",IF(ISNA(SUMIF('30'!$B:$B,$D188,'30'!$L:$L)),0,SUMIF('30'!$B:$B,$D188,'30'!$L:$L)))))</f>
        <v/>
      </c>
      <c r="AJ188" s="34" t="str">
        <f>IF($D188="","",(IF($C188="","",IF(ISNA(SUMIF('31'!$CA:$CA,$C188,'31'!$CB:$CB)),0,SUMIF('31'!$CA:$CA,$C188,'31'!$CB:$CB)))-IF($D188="","",IF(ISNA(SUMIF('31'!$B:$B,$D188,'31'!$L:$L)),0,SUMIF('31'!$B:$B,$D188,'31'!$L:$L)))))</f>
        <v/>
      </c>
      <c r="AK188" s="35" t="str">
        <f t="shared" si="10"/>
        <v/>
      </c>
      <c r="AL188" s="31" t="str">
        <f t="shared" si="11"/>
        <v/>
      </c>
    </row>
    <row r="189" spans="1:38" ht="18" hidden="1" x14ac:dyDescent="0.25">
      <c r="A189" s="19">
        <v>77</v>
      </c>
      <c r="C189" s="39" t="str">
        <f>IF(D189="","",VLOOKUP('CUADRO GENERADO'!D189,'BASE DATOS CONDUCTORES'!B:C,2,FALSE))</f>
        <v/>
      </c>
      <c r="D189" s="28" t="str">
        <f>IFERROR(VLOOKUP(A189,'BASE DATOS CONDUCTORES'!$Y$4:$AB$403,4,FALSE),"")</f>
        <v/>
      </c>
      <c r="E189" s="34" t="str">
        <f>IF(ISNA(VLOOKUP(D189,SALDOS!C:D,2,FALSE)),"",VLOOKUP(D189,SALDOS!C:D,2,FALSE))</f>
        <v/>
      </c>
      <c r="F189" s="34" t="str">
        <f>IF($D189="","",(IF($C189="","",IF(ISNA(SUMIF('1'!$CA:$CA,$C189,'1'!$CB:$CB)),0,SUMIF('1'!$CA:$CA,$C189,'1'!$CB:$CB)))-IF($D189="","",IF(ISNA(SUMIF('1'!$B:$B,$D189,'1'!$L:$L)),0,SUMIF('1'!$B:$B,$D189,'1'!$L:$L)))))</f>
        <v/>
      </c>
      <c r="G189" s="34" t="str">
        <f>IF($D189="","",(IF($C189="","",IF(ISNA(SUMIF('2'!$CA:$CA,$C189,'2'!$CB:$CB)),0,SUMIF('2'!$CA:$CA,$C189,'2'!$CB:$CB)))-IF($D189="","",IF(ISNA(SUMIF('2'!$B:$B,$D189,'2'!$L:$L)),0,SUMIF('2'!$B:$B,$D189,'2'!$L:$L)))))</f>
        <v/>
      </c>
      <c r="H189" s="34" t="str">
        <f>IF($D189="","",(IF($C189="","",IF(ISNA(SUMIF('3'!$CA:$CA,$C189,'3'!$CB:$CB)),0,SUMIF('3'!$CA:$CA,$C189,'3'!$CB:$CB)))-IF($D189="","",IF(ISNA(SUMIF('3'!$B:$B,$D189,'3'!$L:$L)),0,SUMIF('3'!$B:$B,$D189,'3'!$L:$L)))))</f>
        <v/>
      </c>
      <c r="I189" s="34" t="str">
        <f>IF($D189="","",(IF($C189="","",IF(ISNA(SUMIF('4'!$CA:$CA,$C189,'4'!$CB:$CB)),0,SUMIF('4'!$CA:$CA,$C189,'4'!$CB:$CB)))-IF($D189="","",IF(ISNA(SUMIF('4'!$B:$B,$D189,'4'!$L:$L)),0,SUMIF('4'!$B:$B,$D189,'4'!$L:$L)))))</f>
        <v/>
      </c>
      <c r="J189" s="34" t="str">
        <f>IF($D189="","",(IF($C189="","",IF(ISNA(SUMIF('5'!$CA:$CA,$C189,'5'!$CB:$CB)),0,SUMIF('5'!$CA:$CA,$C189,'5'!$CB:$CB)))-IF($D189="","",IF(ISNA(SUMIF('5'!$B:$B,$D189,'5'!$L:$L)),0,SUMIF('5'!$B:$B,$D189,'5'!$L:$L)))))</f>
        <v/>
      </c>
      <c r="K189" s="34" t="str">
        <f>IF($D189="","",(IF($C189="","",IF(ISNA(SUMIF('6'!$CA:$CA,$C189,'6'!$CB:$CB)),0,SUMIF('6'!$CA:$CA,$C189,'6'!$CB:$CB)))-IF($D189="","",IF(ISNA(SUMIF('6'!$B:$B,$D189,'6'!$L:$L)),0,SUMIF('6'!$B:$B,$D189,'6'!$L:$L)))))</f>
        <v/>
      </c>
      <c r="L189" s="34" t="str">
        <f>IF($D189="","",(IF($C189="","",IF(ISNA(SUMIF('7'!$CA:$CA,$C189,'7'!$CB:$CB)),0,SUMIF('7'!$CA:$CA,$C189,'7'!$CB:$CB)))-IF($D189="","",IF(ISNA(SUMIF('7'!$B:$B,$D189,'7'!$L:$L)),0,SUMIF('7'!$B:$B,$D189,'7'!$L:$L)))))</f>
        <v/>
      </c>
      <c r="M189" s="34" t="str">
        <f>IF($D189="","",(IF($C189="","",IF(ISNA(SUMIF('8'!$CA:$CA,$C189,'8'!$CB:$CB)),0,SUMIF('8'!$CA:$CA,$C189,'8'!$CB:$CB)))-IF($D189="","",IF(ISNA(SUMIF('8'!$B:$B,$D189,'8'!$L:$L)),0,SUMIF('8'!$B:$B,$D189,'8'!$L:$L)))))</f>
        <v/>
      </c>
      <c r="N189" s="34" t="str">
        <f>IF($D189="","",(IF($C189="","",IF(ISNA(SUMIF('9'!$CA:$CA,$C189,'9'!$CB:$CB)),0,SUMIF('9'!$CA:$CA,$C189,'9'!$CB:$CB)))-IF($D189="","",IF(ISNA(SUMIF('9'!$B:$B,$D189,'9'!$L:$L)),0,SUMIF('9'!$B:$B,$D189,'9'!$L:$L)))))</f>
        <v/>
      </c>
      <c r="O189" s="34" t="str">
        <f>IF($D189="","",(IF($C189="","",IF(ISNA(SUMIF('10'!$CA:$CA,$C189,'10'!$CB:$CB)),0,SUMIF('10'!$CA:$CA,$C189,'10'!$CB:$CB)))-IF($D189="","",IF(ISNA(SUMIF('10'!$B:$B,$D189,'10'!$L:$L)),0,SUMIF('10'!$B:$B,$D189,'10'!$L:$L)))))</f>
        <v/>
      </c>
      <c r="P189" s="34" t="str">
        <f>IF($D189="","",(IF($C189="","",IF(ISNA(SUMIF('11'!$CA:$CA,$C189,'11'!$CB:$CB)),0,SUMIF('11'!$CA:$CA,$C189,'11'!$CB:$CB)))-IF($D189="","",IF(ISNA(SUMIF('11'!$B:$B,$D189,'11'!$L:$L)),0,SUMIF('11'!$B:$B,$D189,'11'!$L:$L)))))</f>
        <v/>
      </c>
      <c r="Q189" s="34" t="str">
        <f>IF($D189="","",(IF($C189="","",IF(ISNA(SUMIF('12'!$CA:$CA,$C189,'12'!$CB:$CB)),0,SUMIF('12'!$CA:$CA,$C189,'12'!$CB:$CB)))-IF($D189="","",IF(ISNA(SUMIF('12'!$B:$B,$D189,'12'!$L:$L)),0,SUMIF('12'!$B:$B,$D189,'12'!$L:$L)))))</f>
        <v/>
      </c>
      <c r="R189" s="34" t="str">
        <f>IF($D189="","",(IF($C189="","",IF(ISNA(SUMIF('13'!$CA:$CA,$C189,'13'!$CB:$CB)),0,SUMIF('13'!$CA:$CA,$C189,'13'!$CB:$CB)))-IF($D189="","",IF(ISNA(SUMIF('13'!$B:$B,$D189,'13'!$L:$L)),0,SUMIF('13'!$B:$B,$D189,'13'!$L:$L)))))</f>
        <v/>
      </c>
      <c r="S189" s="34" t="str">
        <f>IF($D189="","",(IF($C189="","",IF(ISNA(SUMIF('14'!$CA:$CA,$C189,'14'!$CB:$CB)),0,SUMIF('14'!$CA:$CA,$C189,'14'!$CB:$CB)))-IF($D189="","",IF(ISNA(SUMIF('14'!$B:$B,$D189,'14'!$L:$L)),0,SUMIF('14'!$B:$B,$D189,'14'!$L:$L)))))</f>
        <v/>
      </c>
      <c r="T189" s="34" t="str">
        <f>IF($D189="","",(IF($C189="","",IF(ISNA(SUMIF('15'!$CA:$CA,$C189,'15'!$CB:$CB)),0,SUMIF('15'!$CA:$CA,$C189,'15'!$CB:$CB)))-IF($D189="","",IF(ISNA(SUMIF('15'!$B:$B,$D189,'15'!$L:$L)),0,SUMIF('15'!$B:$B,$D189,'15'!$L:$L)))))</f>
        <v/>
      </c>
      <c r="U189" s="34" t="str">
        <f>IF($D189="","",(IF($C189="","",IF(ISNA(SUMIF('16'!$CA:$CA,$C189,'16'!$CB:$CB)),0,SUMIF('16'!$CA:$CA,$C189,'16'!$CB:$CB)))-IF($D189="","",IF(ISNA(SUMIF('16'!$B:$B,$D189,'16'!$L:$L)),0,SUMIF('16'!$B:$B,$D189,'16'!$L:$L)))))</f>
        <v/>
      </c>
      <c r="V189" s="34" t="str">
        <f>IF($D189="","",(IF($C189="","",IF(ISNA(SUMIF('17'!$CA:$CA,$C189,'17'!$CB:$CB)),0,SUMIF('17'!$CA:$CA,$C189,'17'!$CB:$CB)))-IF($D189="","",IF(ISNA(SUMIF('17'!$B:$B,$D189,'17'!$L:$L)),0,SUMIF('17'!$B:$B,$D189,'17'!$L:$L)))))</f>
        <v/>
      </c>
      <c r="W189" s="34" t="str">
        <f>IF($D189="","",(IF($C189="","",IF(ISNA(SUMIF('18'!$CA:$CA,$C189,'18'!$CB:$CB)),0,SUMIF('18'!$CA:$CA,$C189,'18'!$CB:$CB)))-IF($D189="","",IF(ISNA(SUMIF('18'!$B:$B,$D189,'18'!$L:$L)),0,SUMIF('18'!$B:$B,$D189,'18'!$L:$L)))))</f>
        <v/>
      </c>
      <c r="X189" s="34" t="str">
        <f>IF($D189="","",(IF($C189="","",IF(ISNA(SUMIF('19'!$CA:$CA,$C189,'19'!$CB:$CB)),0,SUMIF('19'!$CA:$CA,$C189,'19'!$CB:$CB)))-IF($D189="","",IF(ISNA(SUMIF('19'!$B:$B,$D189,'19'!$L:$L)),0,SUMIF('19'!$B:$B,$D189,'19'!$L:$L)))))</f>
        <v/>
      </c>
      <c r="Y189" s="34" t="str">
        <f>IF($D189="","",(IF($C189="","",IF(ISNA(SUMIF('20'!$CA:$CA,$C189,'20'!$CB:$CB)),0,SUMIF('20'!$CA:$CA,$C189,'20'!$CB:$CB)))-IF($D189="","",IF(ISNA(SUMIF('20'!$B:$B,$D189,'20'!$L:$L)),0,SUMIF('20'!$B:$B,$D189,'20'!$L:$L)))))</f>
        <v/>
      </c>
      <c r="Z189" s="34" t="str">
        <f>IF($D189="","",(IF($C189="","",IF(ISNA(SUMIF('21'!$CA:$CA,$C189,'21'!$CB:$CB)),0,SUMIF('21'!$CA:$CA,$C189,'21'!$CB:$CB)))-IF($D189="","",IF(ISNA(SUMIF('21'!$B:$B,$D189,'21'!$L:$L)),0,SUMIF('21'!$B:$B,$D189,'21'!$L:$L)))))</f>
        <v/>
      </c>
      <c r="AA189" s="34" t="str">
        <f>IF($D189="","",(IF($C189="","",IF(ISNA(SUMIF('22'!$CA:$CA,$C189,'22'!$CB:$CB)),0,SUMIF('22'!$CA:$CA,$C189,'22'!$CB:$CB)))-IF($D189="","",IF(ISNA(SUMIF('22'!$B:$B,$D189,'22'!$L:$L)),0,SUMIF('22'!$B:$B,$D189,'22'!$L:$L)))))</f>
        <v/>
      </c>
      <c r="AB189" s="34" t="str">
        <f>IF($D189="","",(IF($C189="","",IF(ISNA(SUMIF('23'!$CA:$CA,$C189,'23'!$CB:$CB)),0,SUMIF('23'!$CA:$CA,$C189,'23'!$CB:$CB)))-IF($D189="","",IF(ISNA(SUMIF('23'!$B:$B,$D189,'23'!$L:$L)),0,SUMIF('23'!$B:$B,$D189,'23'!$L:$L)))))</f>
        <v/>
      </c>
      <c r="AC189" s="34" t="str">
        <f>IF($D189="","",(IF($C189="","",IF(ISNA(SUMIF('24'!$CA:$CA,$C189,'24'!$CB:$CB)),0,SUMIF('24'!$CA:$CA,$C189,'24'!$CB:$CB)))-IF($D189="","",IF(ISNA(SUMIF('24'!$B:$B,$D189,'24'!$L:$L)),0,SUMIF('24'!$B:$B,$D189,'24'!$L:$L)))))</f>
        <v/>
      </c>
      <c r="AD189" s="34" t="str">
        <f>IF($D189="","",(IF($C189="","",IF(ISNA(SUMIF('25'!$CA:$CA,$C189,'25'!$CB:$CB)),0,SUMIF('25'!$CA:$CA,$C189,'25'!$CB:$CB)))-IF($D189="","",IF(ISNA(SUMIF('25'!$B:$B,$D189,'25'!$L:$L)),0,SUMIF('25'!$B:$B,$D189,'25'!$L:$L)))))</f>
        <v/>
      </c>
      <c r="AE189" s="34" t="str">
        <f>IF($D189="","",(IF($C189="","",IF(ISNA(SUMIF('26'!$CA:$CA,$C189,'26'!$CB:$CB)),0,SUMIF('26'!$CA:$CA,$C189,'26'!$CB:$CB)))-IF($D189="","",IF(ISNA(SUMIF('26'!$B:$B,$D189,'26'!$L:$L)),0,SUMIF('26'!$B:$B,$D189,'26'!$L:$L)))))</f>
        <v/>
      </c>
      <c r="AF189" s="34" t="str">
        <f>IF($D189="","",(IF($C189="","",IF(ISNA(SUMIF('27'!$CA:$CA,$C189,'27'!$CB:$CB)),0,SUMIF('27'!$CA:$CA,$C189,'27'!$CB:$CB)))-IF($D189="","",IF(ISNA(SUMIF('27'!$B:$B,$D189,'27'!$L:$L)),0,SUMIF('27'!$B:$B,$D189,'27'!$L:$L)))))</f>
        <v/>
      </c>
      <c r="AG189" s="34" t="str">
        <f>IF($D189="","",(IF($C189="","",IF(ISNA(SUMIF('28'!$CA:$CA,$C189,'28'!$CB:$CB)),0,SUMIF('28'!$CA:$CA,$C189,'28'!$CB:$CB)))-IF($D189="","",IF(ISNA(SUMIF('28'!$B:$B,$D189,'28'!$L:$L)),0,SUMIF('28'!$B:$B,$D189,'28'!$L:$L)))))</f>
        <v/>
      </c>
      <c r="AH189" s="34" t="str">
        <f>IF($D189="","",(IF($C189="","",IF(ISNA(SUMIF('29'!$CA:$CA,$C189,'29'!$CB:$CB)),0,SUMIF('29'!$CA:$CA,$C189,'29'!$CB:$CB)))-IF($D189="","",IF(ISNA(SUMIF('29'!$B:$B,$D189,'29'!$L:$L)),0,SUMIF('29'!$B:$B,$D189,'29'!$L:$L)))))</f>
        <v/>
      </c>
      <c r="AI189" s="34" t="str">
        <f>IF($D189="","",(IF($C189="","",IF(ISNA(SUMIF('30'!$CA:$CA,$C189,'30'!$CB:$CB)),0,SUMIF('30'!$CA:$CA,$C189,'30'!$CB:$CB)))-IF($D189="","",IF(ISNA(SUMIF('30'!$B:$B,$D189,'30'!$L:$L)),0,SUMIF('30'!$B:$B,$D189,'30'!$L:$L)))))</f>
        <v/>
      </c>
      <c r="AJ189" s="34" t="str">
        <f>IF($D189="","",(IF($C189="","",IF(ISNA(SUMIF('31'!$CA:$CA,$C189,'31'!$CB:$CB)),0,SUMIF('31'!$CA:$CA,$C189,'31'!$CB:$CB)))-IF($D189="","",IF(ISNA(SUMIF('31'!$B:$B,$D189,'31'!$L:$L)),0,SUMIF('31'!$B:$B,$D189,'31'!$L:$L)))))</f>
        <v/>
      </c>
      <c r="AK189" s="35" t="str">
        <f t="shared" si="10"/>
        <v/>
      </c>
      <c r="AL189" s="31" t="str">
        <f t="shared" si="11"/>
        <v/>
      </c>
    </row>
    <row r="190" spans="1:38" ht="18" hidden="1" x14ac:dyDescent="0.25">
      <c r="A190" s="19">
        <v>78</v>
      </c>
      <c r="C190" s="39" t="str">
        <f>IF(D190="","",VLOOKUP('CUADRO GENERADO'!D190,'BASE DATOS CONDUCTORES'!B:C,2,FALSE))</f>
        <v/>
      </c>
      <c r="D190" s="28" t="str">
        <f>IFERROR(VLOOKUP(A190,'BASE DATOS CONDUCTORES'!$Y$4:$AB$403,4,FALSE),"")</f>
        <v/>
      </c>
      <c r="E190" s="34" t="str">
        <f>IF(ISNA(VLOOKUP(D190,SALDOS!C:D,2,FALSE)),"",VLOOKUP(D190,SALDOS!C:D,2,FALSE))</f>
        <v/>
      </c>
      <c r="F190" s="34" t="str">
        <f>IF($D190="","",(IF($C190="","",IF(ISNA(SUMIF('1'!$CA:$CA,$C190,'1'!$CB:$CB)),0,SUMIF('1'!$CA:$CA,$C190,'1'!$CB:$CB)))-IF($D190="","",IF(ISNA(SUMIF('1'!$B:$B,$D190,'1'!$L:$L)),0,SUMIF('1'!$B:$B,$D190,'1'!$L:$L)))))</f>
        <v/>
      </c>
      <c r="G190" s="34" t="str">
        <f>IF($D190="","",(IF($C190="","",IF(ISNA(SUMIF('2'!$CA:$CA,$C190,'2'!$CB:$CB)),0,SUMIF('2'!$CA:$CA,$C190,'2'!$CB:$CB)))-IF($D190="","",IF(ISNA(SUMIF('2'!$B:$B,$D190,'2'!$L:$L)),0,SUMIF('2'!$B:$B,$D190,'2'!$L:$L)))))</f>
        <v/>
      </c>
      <c r="H190" s="34" t="str">
        <f>IF($D190="","",(IF($C190="","",IF(ISNA(SUMIF('3'!$CA:$CA,$C190,'3'!$CB:$CB)),0,SUMIF('3'!$CA:$CA,$C190,'3'!$CB:$CB)))-IF($D190="","",IF(ISNA(SUMIF('3'!$B:$B,$D190,'3'!$L:$L)),0,SUMIF('3'!$B:$B,$D190,'3'!$L:$L)))))</f>
        <v/>
      </c>
      <c r="I190" s="34" t="str">
        <f>IF($D190="","",(IF($C190="","",IF(ISNA(SUMIF('4'!$CA:$CA,$C190,'4'!$CB:$CB)),0,SUMIF('4'!$CA:$CA,$C190,'4'!$CB:$CB)))-IF($D190="","",IF(ISNA(SUMIF('4'!$B:$B,$D190,'4'!$L:$L)),0,SUMIF('4'!$B:$B,$D190,'4'!$L:$L)))))</f>
        <v/>
      </c>
      <c r="J190" s="34" t="str">
        <f>IF($D190="","",(IF($C190="","",IF(ISNA(SUMIF('5'!$CA:$CA,$C190,'5'!$CB:$CB)),0,SUMIF('5'!$CA:$CA,$C190,'5'!$CB:$CB)))-IF($D190="","",IF(ISNA(SUMIF('5'!$B:$B,$D190,'5'!$L:$L)),0,SUMIF('5'!$B:$B,$D190,'5'!$L:$L)))))</f>
        <v/>
      </c>
      <c r="K190" s="34" t="str">
        <f>IF($D190="","",(IF($C190="","",IF(ISNA(SUMIF('6'!$CA:$CA,$C190,'6'!$CB:$CB)),0,SUMIF('6'!$CA:$CA,$C190,'6'!$CB:$CB)))-IF($D190="","",IF(ISNA(SUMIF('6'!$B:$B,$D190,'6'!$L:$L)),0,SUMIF('6'!$B:$B,$D190,'6'!$L:$L)))))</f>
        <v/>
      </c>
      <c r="L190" s="34" t="str">
        <f>IF($D190="","",(IF($C190="","",IF(ISNA(SUMIF('7'!$CA:$CA,$C190,'7'!$CB:$CB)),0,SUMIF('7'!$CA:$CA,$C190,'7'!$CB:$CB)))-IF($D190="","",IF(ISNA(SUMIF('7'!$B:$B,$D190,'7'!$L:$L)),0,SUMIF('7'!$B:$B,$D190,'7'!$L:$L)))))</f>
        <v/>
      </c>
      <c r="M190" s="34" t="str">
        <f>IF($D190="","",(IF($C190="","",IF(ISNA(SUMIF('8'!$CA:$CA,$C190,'8'!$CB:$CB)),0,SUMIF('8'!$CA:$CA,$C190,'8'!$CB:$CB)))-IF($D190="","",IF(ISNA(SUMIF('8'!$B:$B,$D190,'8'!$L:$L)),0,SUMIF('8'!$B:$B,$D190,'8'!$L:$L)))))</f>
        <v/>
      </c>
      <c r="N190" s="34" t="str">
        <f>IF($D190="","",(IF($C190="","",IF(ISNA(SUMIF('9'!$CA:$CA,$C190,'9'!$CB:$CB)),0,SUMIF('9'!$CA:$CA,$C190,'9'!$CB:$CB)))-IF($D190="","",IF(ISNA(SUMIF('9'!$B:$B,$D190,'9'!$L:$L)),0,SUMIF('9'!$B:$B,$D190,'9'!$L:$L)))))</f>
        <v/>
      </c>
      <c r="O190" s="34" t="str">
        <f>IF($D190="","",(IF($C190="","",IF(ISNA(SUMIF('10'!$CA:$CA,$C190,'10'!$CB:$CB)),0,SUMIF('10'!$CA:$CA,$C190,'10'!$CB:$CB)))-IF($D190="","",IF(ISNA(SUMIF('10'!$B:$B,$D190,'10'!$L:$L)),0,SUMIF('10'!$B:$B,$D190,'10'!$L:$L)))))</f>
        <v/>
      </c>
      <c r="P190" s="34" t="str">
        <f>IF($D190="","",(IF($C190="","",IF(ISNA(SUMIF('11'!$CA:$CA,$C190,'11'!$CB:$CB)),0,SUMIF('11'!$CA:$CA,$C190,'11'!$CB:$CB)))-IF($D190="","",IF(ISNA(SUMIF('11'!$B:$B,$D190,'11'!$L:$L)),0,SUMIF('11'!$B:$B,$D190,'11'!$L:$L)))))</f>
        <v/>
      </c>
      <c r="Q190" s="34" t="str">
        <f>IF($D190="","",(IF($C190="","",IF(ISNA(SUMIF('12'!$CA:$CA,$C190,'12'!$CB:$CB)),0,SUMIF('12'!$CA:$CA,$C190,'12'!$CB:$CB)))-IF($D190="","",IF(ISNA(SUMIF('12'!$B:$B,$D190,'12'!$L:$L)),0,SUMIF('12'!$B:$B,$D190,'12'!$L:$L)))))</f>
        <v/>
      </c>
      <c r="R190" s="34" t="str">
        <f>IF($D190="","",(IF($C190="","",IF(ISNA(SUMIF('13'!$CA:$CA,$C190,'13'!$CB:$CB)),0,SUMIF('13'!$CA:$CA,$C190,'13'!$CB:$CB)))-IF($D190="","",IF(ISNA(SUMIF('13'!$B:$B,$D190,'13'!$L:$L)),0,SUMIF('13'!$B:$B,$D190,'13'!$L:$L)))))</f>
        <v/>
      </c>
      <c r="S190" s="34" t="str">
        <f>IF($D190="","",(IF($C190="","",IF(ISNA(SUMIF('14'!$CA:$CA,$C190,'14'!$CB:$CB)),0,SUMIF('14'!$CA:$CA,$C190,'14'!$CB:$CB)))-IF($D190="","",IF(ISNA(SUMIF('14'!$B:$B,$D190,'14'!$L:$L)),0,SUMIF('14'!$B:$B,$D190,'14'!$L:$L)))))</f>
        <v/>
      </c>
      <c r="T190" s="34" t="str">
        <f>IF($D190="","",(IF($C190="","",IF(ISNA(SUMIF('15'!$CA:$CA,$C190,'15'!$CB:$CB)),0,SUMIF('15'!$CA:$CA,$C190,'15'!$CB:$CB)))-IF($D190="","",IF(ISNA(SUMIF('15'!$B:$B,$D190,'15'!$L:$L)),0,SUMIF('15'!$B:$B,$D190,'15'!$L:$L)))))</f>
        <v/>
      </c>
      <c r="U190" s="34" t="str">
        <f>IF($D190="","",(IF($C190="","",IF(ISNA(SUMIF('16'!$CA:$CA,$C190,'16'!$CB:$CB)),0,SUMIF('16'!$CA:$CA,$C190,'16'!$CB:$CB)))-IF($D190="","",IF(ISNA(SUMIF('16'!$B:$B,$D190,'16'!$L:$L)),0,SUMIF('16'!$B:$B,$D190,'16'!$L:$L)))))</f>
        <v/>
      </c>
      <c r="V190" s="34" t="str">
        <f>IF($D190="","",(IF($C190="","",IF(ISNA(SUMIF('17'!$CA:$CA,$C190,'17'!$CB:$CB)),0,SUMIF('17'!$CA:$CA,$C190,'17'!$CB:$CB)))-IF($D190="","",IF(ISNA(SUMIF('17'!$B:$B,$D190,'17'!$L:$L)),0,SUMIF('17'!$B:$B,$D190,'17'!$L:$L)))))</f>
        <v/>
      </c>
      <c r="W190" s="34" t="str">
        <f>IF($D190="","",(IF($C190="","",IF(ISNA(SUMIF('18'!$CA:$CA,$C190,'18'!$CB:$CB)),0,SUMIF('18'!$CA:$CA,$C190,'18'!$CB:$CB)))-IF($D190="","",IF(ISNA(SUMIF('18'!$B:$B,$D190,'18'!$L:$L)),0,SUMIF('18'!$B:$B,$D190,'18'!$L:$L)))))</f>
        <v/>
      </c>
      <c r="X190" s="34" t="str">
        <f>IF($D190="","",(IF($C190="","",IF(ISNA(SUMIF('19'!$CA:$CA,$C190,'19'!$CB:$CB)),0,SUMIF('19'!$CA:$CA,$C190,'19'!$CB:$CB)))-IF($D190="","",IF(ISNA(SUMIF('19'!$B:$B,$D190,'19'!$L:$L)),0,SUMIF('19'!$B:$B,$D190,'19'!$L:$L)))))</f>
        <v/>
      </c>
      <c r="Y190" s="34" t="str">
        <f>IF($D190="","",(IF($C190="","",IF(ISNA(SUMIF('20'!$CA:$CA,$C190,'20'!$CB:$CB)),0,SUMIF('20'!$CA:$CA,$C190,'20'!$CB:$CB)))-IF($D190="","",IF(ISNA(SUMIF('20'!$B:$B,$D190,'20'!$L:$L)),0,SUMIF('20'!$B:$B,$D190,'20'!$L:$L)))))</f>
        <v/>
      </c>
      <c r="Z190" s="34" t="str">
        <f>IF($D190="","",(IF($C190="","",IF(ISNA(SUMIF('21'!$CA:$CA,$C190,'21'!$CB:$CB)),0,SUMIF('21'!$CA:$CA,$C190,'21'!$CB:$CB)))-IF($D190="","",IF(ISNA(SUMIF('21'!$B:$B,$D190,'21'!$L:$L)),0,SUMIF('21'!$B:$B,$D190,'21'!$L:$L)))))</f>
        <v/>
      </c>
      <c r="AA190" s="34" t="str">
        <f>IF($D190="","",(IF($C190="","",IF(ISNA(SUMIF('22'!$CA:$CA,$C190,'22'!$CB:$CB)),0,SUMIF('22'!$CA:$CA,$C190,'22'!$CB:$CB)))-IF($D190="","",IF(ISNA(SUMIF('22'!$B:$B,$D190,'22'!$L:$L)),0,SUMIF('22'!$B:$B,$D190,'22'!$L:$L)))))</f>
        <v/>
      </c>
      <c r="AB190" s="34" t="str">
        <f>IF($D190="","",(IF($C190="","",IF(ISNA(SUMIF('23'!$CA:$CA,$C190,'23'!$CB:$CB)),0,SUMIF('23'!$CA:$CA,$C190,'23'!$CB:$CB)))-IF($D190="","",IF(ISNA(SUMIF('23'!$B:$B,$D190,'23'!$L:$L)),0,SUMIF('23'!$B:$B,$D190,'23'!$L:$L)))))</f>
        <v/>
      </c>
      <c r="AC190" s="34" t="str">
        <f>IF($D190="","",(IF($C190="","",IF(ISNA(SUMIF('24'!$CA:$CA,$C190,'24'!$CB:$CB)),0,SUMIF('24'!$CA:$CA,$C190,'24'!$CB:$CB)))-IF($D190="","",IF(ISNA(SUMIF('24'!$B:$B,$D190,'24'!$L:$L)),0,SUMIF('24'!$B:$B,$D190,'24'!$L:$L)))))</f>
        <v/>
      </c>
      <c r="AD190" s="34" t="str">
        <f>IF($D190="","",(IF($C190="","",IF(ISNA(SUMIF('25'!$CA:$CA,$C190,'25'!$CB:$CB)),0,SUMIF('25'!$CA:$CA,$C190,'25'!$CB:$CB)))-IF($D190="","",IF(ISNA(SUMIF('25'!$B:$B,$D190,'25'!$L:$L)),0,SUMIF('25'!$B:$B,$D190,'25'!$L:$L)))))</f>
        <v/>
      </c>
      <c r="AE190" s="34" t="str">
        <f>IF($D190="","",(IF($C190="","",IF(ISNA(SUMIF('26'!$CA:$CA,$C190,'26'!$CB:$CB)),0,SUMIF('26'!$CA:$CA,$C190,'26'!$CB:$CB)))-IF($D190="","",IF(ISNA(SUMIF('26'!$B:$B,$D190,'26'!$L:$L)),0,SUMIF('26'!$B:$B,$D190,'26'!$L:$L)))))</f>
        <v/>
      </c>
      <c r="AF190" s="34" t="str">
        <f>IF($D190="","",(IF($C190="","",IF(ISNA(SUMIF('27'!$CA:$CA,$C190,'27'!$CB:$CB)),0,SUMIF('27'!$CA:$CA,$C190,'27'!$CB:$CB)))-IF($D190="","",IF(ISNA(SUMIF('27'!$B:$B,$D190,'27'!$L:$L)),0,SUMIF('27'!$B:$B,$D190,'27'!$L:$L)))))</f>
        <v/>
      </c>
      <c r="AG190" s="34" t="str">
        <f>IF($D190="","",(IF($C190="","",IF(ISNA(SUMIF('28'!$CA:$CA,$C190,'28'!$CB:$CB)),0,SUMIF('28'!$CA:$CA,$C190,'28'!$CB:$CB)))-IF($D190="","",IF(ISNA(SUMIF('28'!$B:$B,$D190,'28'!$L:$L)),0,SUMIF('28'!$B:$B,$D190,'28'!$L:$L)))))</f>
        <v/>
      </c>
      <c r="AH190" s="34" t="str">
        <f>IF($D190="","",(IF($C190="","",IF(ISNA(SUMIF('29'!$CA:$CA,$C190,'29'!$CB:$CB)),0,SUMIF('29'!$CA:$CA,$C190,'29'!$CB:$CB)))-IF($D190="","",IF(ISNA(SUMIF('29'!$B:$B,$D190,'29'!$L:$L)),0,SUMIF('29'!$B:$B,$D190,'29'!$L:$L)))))</f>
        <v/>
      </c>
      <c r="AI190" s="34" t="str">
        <f>IF($D190="","",(IF($C190="","",IF(ISNA(SUMIF('30'!$CA:$CA,$C190,'30'!$CB:$CB)),0,SUMIF('30'!$CA:$CA,$C190,'30'!$CB:$CB)))-IF($D190="","",IF(ISNA(SUMIF('30'!$B:$B,$D190,'30'!$L:$L)),0,SUMIF('30'!$B:$B,$D190,'30'!$L:$L)))))</f>
        <v/>
      </c>
      <c r="AJ190" s="34" t="str">
        <f>IF($D190="","",(IF($C190="","",IF(ISNA(SUMIF('31'!$CA:$CA,$C190,'31'!$CB:$CB)),0,SUMIF('31'!$CA:$CA,$C190,'31'!$CB:$CB)))-IF($D190="","",IF(ISNA(SUMIF('31'!$B:$B,$D190,'31'!$L:$L)),0,SUMIF('31'!$B:$B,$D190,'31'!$L:$L)))))</f>
        <v/>
      </c>
      <c r="AK190" s="35" t="str">
        <f t="shared" si="10"/>
        <v/>
      </c>
      <c r="AL190" s="31" t="str">
        <f t="shared" si="11"/>
        <v/>
      </c>
    </row>
    <row r="191" spans="1:38" ht="18" hidden="1" x14ac:dyDescent="0.25">
      <c r="A191" s="19">
        <v>79</v>
      </c>
      <c r="C191" s="39" t="str">
        <f>IF(D191="","",VLOOKUP('CUADRO GENERADO'!D191,'BASE DATOS CONDUCTORES'!B:C,2,FALSE))</f>
        <v/>
      </c>
      <c r="D191" s="28" t="str">
        <f>IFERROR(VLOOKUP(A191,'BASE DATOS CONDUCTORES'!$Y$4:$AB$403,4,FALSE),"")</f>
        <v/>
      </c>
      <c r="E191" s="34" t="str">
        <f>IF(ISNA(VLOOKUP(D191,SALDOS!C:D,2,FALSE)),"",VLOOKUP(D191,SALDOS!C:D,2,FALSE))</f>
        <v/>
      </c>
      <c r="F191" s="34" t="str">
        <f>IF($D191="","",(IF($C191="","",IF(ISNA(SUMIF('1'!$CA:$CA,$C191,'1'!$CB:$CB)),0,SUMIF('1'!$CA:$CA,$C191,'1'!$CB:$CB)))-IF($D191="","",IF(ISNA(SUMIF('1'!$B:$B,$D191,'1'!$L:$L)),0,SUMIF('1'!$B:$B,$D191,'1'!$L:$L)))))</f>
        <v/>
      </c>
      <c r="G191" s="34" t="str">
        <f>IF($D191="","",(IF($C191="","",IF(ISNA(SUMIF('2'!$CA:$CA,$C191,'2'!$CB:$CB)),0,SUMIF('2'!$CA:$CA,$C191,'2'!$CB:$CB)))-IF($D191="","",IF(ISNA(SUMIF('2'!$B:$B,$D191,'2'!$L:$L)),0,SUMIF('2'!$B:$B,$D191,'2'!$L:$L)))))</f>
        <v/>
      </c>
      <c r="H191" s="34" t="str">
        <f>IF($D191="","",(IF($C191="","",IF(ISNA(SUMIF('3'!$CA:$CA,$C191,'3'!$CB:$CB)),0,SUMIF('3'!$CA:$CA,$C191,'3'!$CB:$CB)))-IF($D191="","",IF(ISNA(SUMIF('3'!$B:$B,$D191,'3'!$L:$L)),0,SUMIF('3'!$B:$B,$D191,'3'!$L:$L)))))</f>
        <v/>
      </c>
      <c r="I191" s="34" t="str">
        <f>IF($D191="","",(IF($C191="","",IF(ISNA(SUMIF('4'!$CA:$CA,$C191,'4'!$CB:$CB)),0,SUMIF('4'!$CA:$CA,$C191,'4'!$CB:$CB)))-IF($D191="","",IF(ISNA(SUMIF('4'!$B:$B,$D191,'4'!$L:$L)),0,SUMIF('4'!$B:$B,$D191,'4'!$L:$L)))))</f>
        <v/>
      </c>
      <c r="J191" s="34" t="str">
        <f>IF($D191="","",(IF($C191="","",IF(ISNA(SUMIF('5'!$CA:$CA,$C191,'5'!$CB:$CB)),0,SUMIF('5'!$CA:$CA,$C191,'5'!$CB:$CB)))-IF($D191="","",IF(ISNA(SUMIF('5'!$B:$B,$D191,'5'!$L:$L)),0,SUMIF('5'!$B:$B,$D191,'5'!$L:$L)))))</f>
        <v/>
      </c>
      <c r="K191" s="34" t="str">
        <f>IF($D191="","",(IF($C191="","",IF(ISNA(SUMIF('6'!$CA:$CA,$C191,'6'!$CB:$CB)),0,SUMIF('6'!$CA:$CA,$C191,'6'!$CB:$CB)))-IF($D191="","",IF(ISNA(SUMIF('6'!$B:$B,$D191,'6'!$L:$L)),0,SUMIF('6'!$B:$B,$D191,'6'!$L:$L)))))</f>
        <v/>
      </c>
      <c r="L191" s="34" t="str">
        <f>IF($D191="","",(IF($C191="","",IF(ISNA(SUMIF('7'!$CA:$CA,$C191,'7'!$CB:$CB)),0,SUMIF('7'!$CA:$CA,$C191,'7'!$CB:$CB)))-IF($D191="","",IF(ISNA(SUMIF('7'!$B:$B,$D191,'7'!$L:$L)),0,SUMIF('7'!$B:$B,$D191,'7'!$L:$L)))))</f>
        <v/>
      </c>
      <c r="M191" s="34" t="str">
        <f>IF($D191="","",(IF($C191="","",IF(ISNA(SUMIF('8'!$CA:$CA,$C191,'8'!$CB:$CB)),0,SUMIF('8'!$CA:$CA,$C191,'8'!$CB:$CB)))-IF($D191="","",IF(ISNA(SUMIF('8'!$B:$B,$D191,'8'!$L:$L)),0,SUMIF('8'!$B:$B,$D191,'8'!$L:$L)))))</f>
        <v/>
      </c>
      <c r="N191" s="34" t="str">
        <f>IF($D191="","",(IF($C191="","",IF(ISNA(SUMIF('9'!$CA:$CA,$C191,'9'!$CB:$CB)),0,SUMIF('9'!$CA:$CA,$C191,'9'!$CB:$CB)))-IF($D191="","",IF(ISNA(SUMIF('9'!$B:$B,$D191,'9'!$L:$L)),0,SUMIF('9'!$B:$B,$D191,'9'!$L:$L)))))</f>
        <v/>
      </c>
      <c r="O191" s="34" t="str">
        <f>IF($D191="","",(IF($C191="","",IF(ISNA(SUMIF('10'!$CA:$CA,$C191,'10'!$CB:$CB)),0,SUMIF('10'!$CA:$CA,$C191,'10'!$CB:$CB)))-IF($D191="","",IF(ISNA(SUMIF('10'!$B:$B,$D191,'10'!$L:$L)),0,SUMIF('10'!$B:$B,$D191,'10'!$L:$L)))))</f>
        <v/>
      </c>
      <c r="P191" s="34" t="str">
        <f>IF($D191="","",(IF($C191="","",IF(ISNA(SUMIF('11'!$CA:$CA,$C191,'11'!$CB:$CB)),0,SUMIF('11'!$CA:$CA,$C191,'11'!$CB:$CB)))-IF($D191="","",IF(ISNA(SUMIF('11'!$B:$B,$D191,'11'!$L:$L)),0,SUMIF('11'!$B:$B,$D191,'11'!$L:$L)))))</f>
        <v/>
      </c>
      <c r="Q191" s="34" t="str">
        <f>IF($D191="","",(IF($C191="","",IF(ISNA(SUMIF('12'!$CA:$CA,$C191,'12'!$CB:$CB)),0,SUMIF('12'!$CA:$CA,$C191,'12'!$CB:$CB)))-IF($D191="","",IF(ISNA(SUMIF('12'!$B:$B,$D191,'12'!$L:$L)),0,SUMIF('12'!$B:$B,$D191,'12'!$L:$L)))))</f>
        <v/>
      </c>
      <c r="R191" s="34" t="str">
        <f>IF($D191="","",(IF($C191="","",IF(ISNA(SUMIF('13'!$CA:$CA,$C191,'13'!$CB:$CB)),0,SUMIF('13'!$CA:$CA,$C191,'13'!$CB:$CB)))-IF($D191="","",IF(ISNA(SUMIF('13'!$B:$B,$D191,'13'!$L:$L)),0,SUMIF('13'!$B:$B,$D191,'13'!$L:$L)))))</f>
        <v/>
      </c>
      <c r="S191" s="34" t="str">
        <f>IF($D191="","",(IF($C191="","",IF(ISNA(SUMIF('14'!$CA:$CA,$C191,'14'!$CB:$CB)),0,SUMIF('14'!$CA:$CA,$C191,'14'!$CB:$CB)))-IF($D191="","",IF(ISNA(SUMIF('14'!$B:$B,$D191,'14'!$L:$L)),0,SUMIF('14'!$B:$B,$D191,'14'!$L:$L)))))</f>
        <v/>
      </c>
      <c r="T191" s="34" t="str">
        <f>IF($D191="","",(IF($C191="","",IF(ISNA(SUMIF('15'!$CA:$CA,$C191,'15'!$CB:$CB)),0,SUMIF('15'!$CA:$CA,$C191,'15'!$CB:$CB)))-IF($D191="","",IF(ISNA(SUMIF('15'!$B:$B,$D191,'15'!$L:$L)),0,SUMIF('15'!$B:$B,$D191,'15'!$L:$L)))))</f>
        <v/>
      </c>
      <c r="U191" s="34" t="str">
        <f>IF($D191="","",(IF($C191="","",IF(ISNA(SUMIF('16'!$CA:$CA,$C191,'16'!$CB:$CB)),0,SUMIF('16'!$CA:$CA,$C191,'16'!$CB:$CB)))-IF($D191="","",IF(ISNA(SUMIF('16'!$B:$B,$D191,'16'!$L:$L)),0,SUMIF('16'!$B:$B,$D191,'16'!$L:$L)))))</f>
        <v/>
      </c>
      <c r="V191" s="34" t="str">
        <f>IF($D191="","",(IF($C191="","",IF(ISNA(SUMIF('17'!$CA:$CA,$C191,'17'!$CB:$CB)),0,SUMIF('17'!$CA:$CA,$C191,'17'!$CB:$CB)))-IF($D191="","",IF(ISNA(SUMIF('17'!$B:$B,$D191,'17'!$L:$L)),0,SUMIF('17'!$B:$B,$D191,'17'!$L:$L)))))</f>
        <v/>
      </c>
      <c r="W191" s="34" t="str">
        <f>IF($D191="","",(IF($C191="","",IF(ISNA(SUMIF('18'!$CA:$CA,$C191,'18'!$CB:$CB)),0,SUMIF('18'!$CA:$CA,$C191,'18'!$CB:$CB)))-IF($D191="","",IF(ISNA(SUMIF('18'!$B:$B,$D191,'18'!$L:$L)),0,SUMIF('18'!$B:$B,$D191,'18'!$L:$L)))))</f>
        <v/>
      </c>
      <c r="X191" s="34" t="str">
        <f>IF($D191="","",(IF($C191="","",IF(ISNA(SUMIF('19'!$CA:$CA,$C191,'19'!$CB:$CB)),0,SUMIF('19'!$CA:$CA,$C191,'19'!$CB:$CB)))-IF($D191="","",IF(ISNA(SUMIF('19'!$B:$B,$D191,'19'!$L:$L)),0,SUMIF('19'!$B:$B,$D191,'19'!$L:$L)))))</f>
        <v/>
      </c>
      <c r="Y191" s="34" t="str">
        <f>IF($D191="","",(IF($C191="","",IF(ISNA(SUMIF('20'!$CA:$CA,$C191,'20'!$CB:$CB)),0,SUMIF('20'!$CA:$CA,$C191,'20'!$CB:$CB)))-IF($D191="","",IF(ISNA(SUMIF('20'!$B:$B,$D191,'20'!$L:$L)),0,SUMIF('20'!$B:$B,$D191,'20'!$L:$L)))))</f>
        <v/>
      </c>
      <c r="Z191" s="34" t="str">
        <f>IF($D191="","",(IF($C191="","",IF(ISNA(SUMIF('21'!$CA:$CA,$C191,'21'!$CB:$CB)),0,SUMIF('21'!$CA:$CA,$C191,'21'!$CB:$CB)))-IF($D191="","",IF(ISNA(SUMIF('21'!$B:$B,$D191,'21'!$L:$L)),0,SUMIF('21'!$B:$B,$D191,'21'!$L:$L)))))</f>
        <v/>
      </c>
      <c r="AA191" s="34" t="str">
        <f>IF($D191="","",(IF($C191="","",IF(ISNA(SUMIF('22'!$CA:$CA,$C191,'22'!$CB:$CB)),0,SUMIF('22'!$CA:$CA,$C191,'22'!$CB:$CB)))-IF($D191="","",IF(ISNA(SUMIF('22'!$B:$B,$D191,'22'!$L:$L)),0,SUMIF('22'!$B:$B,$D191,'22'!$L:$L)))))</f>
        <v/>
      </c>
      <c r="AB191" s="34" t="str">
        <f>IF($D191="","",(IF($C191="","",IF(ISNA(SUMIF('23'!$CA:$CA,$C191,'23'!$CB:$CB)),0,SUMIF('23'!$CA:$CA,$C191,'23'!$CB:$CB)))-IF($D191="","",IF(ISNA(SUMIF('23'!$B:$B,$D191,'23'!$L:$L)),0,SUMIF('23'!$B:$B,$D191,'23'!$L:$L)))))</f>
        <v/>
      </c>
      <c r="AC191" s="34" t="str">
        <f>IF($D191="","",(IF($C191="","",IF(ISNA(SUMIF('24'!$CA:$CA,$C191,'24'!$CB:$CB)),0,SUMIF('24'!$CA:$CA,$C191,'24'!$CB:$CB)))-IF($D191="","",IF(ISNA(SUMIF('24'!$B:$B,$D191,'24'!$L:$L)),0,SUMIF('24'!$B:$B,$D191,'24'!$L:$L)))))</f>
        <v/>
      </c>
      <c r="AD191" s="34" t="str">
        <f>IF($D191="","",(IF($C191="","",IF(ISNA(SUMIF('25'!$CA:$CA,$C191,'25'!$CB:$CB)),0,SUMIF('25'!$CA:$CA,$C191,'25'!$CB:$CB)))-IF($D191="","",IF(ISNA(SUMIF('25'!$B:$B,$D191,'25'!$L:$L)),0,SUMIF('25'!$B:$B,$D191,'25'!$L:$L)))))</f>
        <v/>
      </c>
      <c r="AE191" s="34" t="str">
        <f>IF($D191="","",(IF($C191="","",IF(ISNA(SUMIF('26'!$CA:$CA,$C191,'26'!$CB:$CB)),0,SUMIF('26'!$CA:$CA,$C191,'26'!$CB:$CB)))-IF($D191="","",IF(ISNA(SUMIF('26'!$B:$B,$D191,'26'!$L:$L)),0,SUMIF('26'!$B:$B,$D191,'26'!$L:$L)))))</f>
        <v/>
      </c>
      <c r="AF191" s="34" t="str">
        <f>IF($D191="","",(IF($C191="","",IF(ISNA(SUMIF('27'!$CA:$CA,$C191,'27'!$CB:$CB)),0,SUMIF('27'!$CA:$CA,$C191,'27'!$CB:$CB)))-IF($D191="","",IF(ISNA(SUMIF('27'!$B:$B,$D191,'27'!$L:$L)),0,SUMIF('27'!$B:$B,$D191,'27'!$L:$L)))))</f>
        <v/>
      </c>
      <c r="AG191" s="34" t="str">
        <f>IF($D191="","",(IF($C191="","",IF(ISNA(SUMIF('28'!$CA:$CA,$C191,'28'!$CB:$CB)),0,SUMIF('28'!$CA:$CA,$C191,'28'!$CB:$CB)))-IF($D191="","",IF(ISNA(SUMIF('28'!$B:$B,$D191,'28'!$L:$L)),0,SUMIF('28'!$B:$B,$D191,'28'!$L:$L)))))</f>
        <v/>
      </c>
      <c r="AH191" s="34" t="str">
        <f>IF($D191="","",(IF($C191="","",IF(ISNA(SUMIF('29'!$CA:$CA,$C191,'29'!$CB:$CB)),0,SUMIF('29'!$CA:$CA,$C191,'29'!$CB:$CB)))-IF($D191="","",IF(ISNA(SUMIF('29'!$B:$B,$D191,'29'!$L:$L)),0,SUMIF('29'!$B:$B,$D191,'29'!$L:$L)))))</f>
        <v/>
      </c>
      <c r="AI191" s="34" t="str">
        <f>IF($D191="","",(IF($C191="","",IF(ISNA(SUMIF('30'!$CA:$CA,$C191,'30'!$CB:$CB)),0,SUMIF('30'!$CA:$CA,$C191,'30'!$CB:$CB)))-IF($D191="","",IF(ISNA(SUMIF('30'!$B:$B,$D191,'30'!$L:$L)),0,SUMIF('30'!$B:$B,$D191,'30'!$L:$L)))))</f>
        <v/>
      </c>
      <c r="AJ191" s="34" t="str">
        <f>IF($D191="","",(IF($C191="","",IF(ISNA(SUMIF('31'!$CA:$CA,$C191,'31'!$CB:$CB)),0,SUMIF('31'!$CA:$CA,$C191,'31'!$CB:$CB)))-IF($D191="","",IF(ISNA(SUMIF('31'!$B:$B,$D191,'31'!$L:$L)),0,SUMIF('31'!$B:$B,$D191,'31'!$L:$L)))))</f>
        <v/>
      </c>
      <c r="AK191" s="35" t="str">
        <f t="shared" si="10"/>
        <v/>
      </c>
      <c r="AL191" s="31" t="str">
        <f t="shared" si="11"/>
        <v/>
      </c>
    </row>
    <row r="192" spans="1:38" ht="18" hidden="1" x14ac:dyDescent="0.25">
      <c r="A192" s="19">
        <v>80</v>
      </c>
      <c r="C192" s="39" t="str">
        <f>IF(D192="","",VLOOKUP('CUADRO GENERADO'!D192,'BASE DATOS CONDUCTORES'!B:C,2,FALSE))</f>
        <v/>
      </c>
      <c r="D192" s="28" t="str">
        <f>IFERROR(VLOOKUP(A192,'BASE DATOS CONDUCTORES'!$Y$4:$AB$403,4,FALSE),"")</f>
        <v/>
      </c>
      <c r="E192" s="34" t="str">
        <f>IF(ISNA(VLOOKUP(D192,SALDOS!C:D,2,FALSE)),"",VLOOKUP(D192,SALDOS!C:D,2,FALSE))</f>
        <v/>
      </c>
      <c r="F192" s="34" t="str">
        <f>IF($D192="","",(IF($C192="","",IF(ISNA(SUMIF('1'!$CA:$CA,$C192,'1'!$CB:$CB)),0,SUMIF('1'!$CA:$CA,$C192,'1'!$CB:$CB)))-IF($D192="","",IF(ISNA(SUMIF('1'!$B:$B,$D192,'1'!$L:$L)),0,SUMIF('1'!$B:$B,$D192,'1'!$L:$L)))))</f>
        <v/>
      </c>
      <c r="G192" s="34" t="str">
        <f>IF($D192="","",(IF($C192="","",IF(ISNA(SUMIF('2'!$CA:$CA,$C192,'2'!$CB:$CB)),0,SUMIF('2'!$CA:$CA,$C192,'2'!$CB:$CB)))-IF($D192="","",IF(ISNA(SUMIF('2'!$B:$B,$D192,'2'!$L:$L)),0,SUMIF('2'!$B:$B,$D192,'2'!$L:$L)))))</f>
        <v/>
      </c>
      <c r="H192" s="34" t="str">
        <f>IF($D192="","",(IF($C192="","",IF(ISNA(SUMIF('3'!$CA:$CA,$C192,'3'!$CB:$CB)),0,SUMIF('3'!$CA:$CA,$C192,'3'!$CB:$CB)))-IF($D192="","",IF(ISNA(SUMIF('3'!$B:$B,$D192,'3'!$L:$L)),0,SUMIF('3'!$B:$B,$D192,'3'!$L:$L)))))</f>
        <v/>
      </c>
      <c r="I192" s="34" t="str">
        <f>IF($D192="","",(IF($C192="","",IF(ISNA(SUMIF('4'!$CA:$CA,$C192,'4'!$CB:$CB)),0,SUMIF('4'!$CA:$CA,$C192,'4'!$CB:$CB)))-IF($D192="","",IF(ISNA(SUMIF('4'!$B:$B,$D192,'4'!$L:$L)),0,SUMIF('4'!$B:$B,$D192,'4'!$L:$L)))))</f>
        <v/>
      </c>
      <c r="J192" s="34" t="str">
        <f>IF($D192="","",(IF($C192="","",IF(ISNA(SUMIF('5'!$CA:$CA,$C192,'5'!$CB:$CB)),0,SUMIF('5'!$CA:$CA,$C192,'5'!$CB:$CB)))-IF($D192="","",IF(ISNA(SUMIF('5'!$B:$B,$D192,'5'!$L:$L)),0,SUMIF('5'!$B:$B,$D192,'5'!$L:$L)))))</f>
        <v/>
      </c>
      <c r="K192" s="34" t="str">
        <f>IF($D192="","",(IF($C192="","",IF(ISNA(SUMIF('6'!$CA:$CA,$C192,'6'!$CB:$CB)),0,SUMIF('6'!$CA:$CA,$C192,'6'!$CB:$CB)))-IF($D192="","",IF(ISNA(SUMIF('6'!$B:$B,$D192,'6'!$L:$L)),0,SUMIF('6'!$B:$B,$D192,'6'!$L:$L)))))</f>
        <v/>
      </c>
      <c r="L192" s="34" t="str">
        <f>IF($D192="","",(IF($C192="","",IF(ISNA(SUMIF('7'!$CA:$CA,$C192,'7'!$CB:$CB)),0,SUMIF('7'!$CA:$CA,$C192,'7'!$CB:$CB)))-IF($D192="","",IF(ISNA(SUMIF('7'!$B:$B,$D192,'7'!$L:$L)),0,SUMIF('7'!$B:$B,$D192,'7'!$L:$L)))))</f>
        <v/>
      </c>
      <c r="M192" s="34" t="str">
        <f>IF($D192="","",(IF($C192="","",IF(ISNA(SUMIF('8'!$CA:$CA,$C192,'8'!$CB:$CB)),0,SUMIF('8'!$CA:$CA,$C192,'8'!$CB:$CB)))-IF($D192="","",IF(ISNA(SUMIF('8'!$B:$B,$D192,'8'!$L:$L)),0,SUMIF('8'!$B:$B,$D192,'8'!$L:$L)))))</f>
        <v/>
      </c>
      <c r="N192" s="34" t="str">
        <f>IF($D192="","",(IF($C192="","",IF(ISNA(SUMIF('9'!$CA:$CA,$C192,'9'!$CB:$CB)),0,SUMIF('9'!$CA:$CA,$C192,'9'!$CB:$CB)))-IF($D192="","",IF(ISNA(SUMIF('9'!$B:$B,$D192,'9'!$L:$L)),0,SUMIF('9'!$B:$B,$D192,'9'!$L:$L)))))</f>
        <v/>
      </c>
      <c r="O192" s="34" t="str">
        <f>IF($D192="","",(IF($C192="","",IF(ISNA(SUMIF('10'!$CA:$CA,$C192,'10'!$CB:$CB)),0,SUMIF('10'!$CA:$CA,$C192,'10'!$CB:$CB)))-IF($D192="","",IF(ISNA(SUMIF('10'!$B:$B,$D192,'10'!$L:$L)),0,SUMIF('10'!$B:$B,$D192,'10'!$L:$L)))))</f>
        <v/>
      </c>
      <c r="P192" s="34" t="str">
        <f>IF($D192="","",(IF($C192="","",IF(ISNA(SUMIF('11'!$CA:$CA,$C192,'11'!$CB:$CB)),0,SUMIF('11'!$CA:$CA,$C192,'11'!$CB:$CB)))-IF($D192="","",IF(ISNA(SUMIF('11'!$B:$B,$D192,'11'!$L:$L)),0,SUMIF('11'!$B:$B,$D192,'11'!$L:$L)))))</f>
        <v/>
      </c>
      <c r="Q192" s="34" t="str">
        <f>IF($D192="","",(IF($C192="","",IF(ISNA(SUMIF('12'!$CA:$CA,$C192,'12'!$CB:$CB)),0,SUMIF('12'!$CA:$CA,$C192,'12'!$CB:$CB)))-IF($D192="","",IF(ISNA(SUMIF('12'!$B:$B,$D192,'12'!$L:$L)),0,SUMIF('12'!$B:$B,$D192,'12'!$L:$L)))))</f>
        <v/>
      </c>
      <c r="R192" s="34" t="str">
        <f>IF($D192="","",(IF($C192="","",IF(ISNA(SUMIF('13'!$CA:$CA,$C192,'13'!$CB:$CB)),0,SUMIF('13'!$CA:$CA,$C192,'13'!$CB:$CB)))-IF($D192="","",IF(ISNA(SUMIF('13'!$B:$B,$D192,'13'!$L:$L)),0,SUMIF('13'!$B:$B,$D192,'13'!$L:$L)))))</f>
        <v/>
      </c>
      <c r="S192" s="34" t="str">
        <f>IF($D192="","",(IF($C192="","",IF(ISNA(SUMIF('14'!$CA:$CA,$C192,'14'!$CB:$CB)),0,SUMIF('14'!$CA:$CA,$C192,'14'!$CB:$CB)))-IF($D192="","",IF(ISNA(SUMIF('14'!$B:$B,$D192,'14'!$L:$L)),0,SUMIF('14'!$B:$B,$D192,'14'!$L:$L)))))</f>
        <v/>
      </c>
      <c r="T192" s="34" t="str">
        <f>IF($D192="","",(IF($C192="","",IF(ISNA(SUMIF('15'!$CA:$CA,$C192,'15'!$CB:$CB)),0,SUMIF('15'!$CA:$CA,$C192,'15'!$CB:$CB)))-IF($D192="","",IF(ISNA(SUMIF('15'!$B:$B,$D192,'15'!$L:$L)),0,SUMIF('15'!$B:$B,$D192,'15'!$L:$L)))))</f>
        <v/>
      </c>
      <c r="U192" s="34" t="str">
        <f>IF($D192="","",(IF($C192="","",IF(ISNA(SUMIF('16'!$CA:$CA,$C192,'16'!$CB:$CB)),0,SUMIF('16'!$CA:$CA,$C192,'16'!$CB:$CB)))-IF($D192="","",IF(ISNA(SUMIF('16'!$B:$B,$D192,'16'!$L:$L)),0,SUMIF('16'!$B:$B,$D192,'16'!$L:$L)))))</f>
        <v/>
      </c>
      <c r="V192" s="34" t="str">
        <f>IF($D192="","",(IF($C192="","",IF(ISNA(SUMIF('17'!$CA:$CA,$C192,'17'!$CB:$CB)),0,SUMIF('17'!$CA:$CA,$C192,'17'!$CB:$CB)))-IF($D192="","",IF(ISNA(SUMIF('17'!$B:$B,$D192,'17'!$L:$L)),0,SUMIF('17'!$B:$B,$D192,'17'!$L:$L)))))</f>
        <v/>
      </c>
      <c r="W192" s="34" t="str">
        <f>IF($D192="","",(IF($C192="","",IF(ISNA(SUMIF('18'!$CA:$CA,$C192,'18'!$CB:$CB)),0,SUMIF('18'!$CA:$CA,$C192,'18'!$CB:$CB)))-IF($D192="","",IF(ISNA(SUMIF('18'!$B:$B,$D192,'18'!$L:$L)),0,SUMIF('18'!$B:$B,$D192,'18'!$L:$L)))))</f>
        <v/>
      </c>
      <c r="X192" s="34" t="str">
        <f>IF($D192="","",(IF($C192="","",IF(ISNA(SUMIF('19'!$CA:$CA,$C192,'19'!$CB:$CB)),0,SUMIF('19'!$CA:$CA,$C192,'19'!$CB:$CB)))-IF($D192="","",IF(ISNA(SUMIF('19'!$B:$B,$D192,'19'!$L:$L)),0,SUMIF('19'!$B:$B,$D192,'19'!$L:$L)))))</f>
        <v/>
      </c>
      <c r="Y192" s="34" t="str">
        <f>IF($D192="","",(IF($C192="","",IF(ISNA(SUMIF('20'!$CA:$CA,$C192,'20'!$CB:$CB)),0,SUMIF('20'!$CA:$CA,$C192,'20'!$CB:$CB)))-IF($D192="","",IF(ISNA(SUMIF('20'!$B:$B,$D192,'20'!$L:$L)),0,SUMIF('20'!$B:$B,$D192,'20'!$L:$L)))))</f>
        <v/>
      </c>
      <c r="Z192" s="34" t="str">
        <f>IF($D192="","",(IF($C192="","",IF(ISNA(SUMIF('21'!$CA:$CA,$C192,'21'!$CB:$CB)),0,SUMIF('21'!$CA:$CA,$C192,'21'!$CB:$CB)))-IF($D192="","",IF(ISNA(SUMIF('21'!$B:$B,$D192,'21'!$L:$L)),0,SUMIF('21'!$B:$B,$D192,'21'!$L:$L)))))</f>
        <v/>
      </c>
      <c r="AA192" s="34" t="str">
        <f>IF($D192="","",(IF($C192="","",IF(ISNA(SUMIF('22'!$CA:$CA,$C192,'22'!$CB:$CB)),0,SUMIF('22'!$CA:$CA,$C192,'22'!$CB:$CB)))-IF($D192="","",IF(ISNA(SUMIF('22'!$B:$B,$D192,'22'!$L:$L)),0,SUMIF('22'!$B:$B,$D192,'22'!$L:$L)))))</f>
        <v/>
      </c>
      <c r="AB192" s="34" t="str">
        <f>IF($D192="","",(IF($C192="","",IF(ISNA(SUMIF('23'!$CA:$CA,$C192,'23'!$CB:$CB)),0,SUMIF('23'!$CA:$CA,$C192,'23'!$CB:$CB)))-IF($D192="","",IF(ISNA(SUMIF('23'!$B:$B,$D192,'23'!$L:$L)),0,SUMIF('23'!$B:$B,$D192,'23'!$L:$L)))))</f>
        <v/>
      </c>
      <c r="AC192" s="34" t="str">
        <f>IF($D192="","",(IF($C192="","",IF(ISNA(SUMIF('24'!$CA:$CA,$C192,'24'!$CB:$CB)),0,SUMIF('24'!$CA:$CA,$C192,'24'!$CB:$CB)))-IF($D192="","",IF(ISNA(SUMIF('24'!$B:$B,$D192,'24'!$L:$L)),0,SUMIF('24'!$B:$B,$D192,'24'!$L:$L)))))</f>
        <v/>
      </c>
      <c r="AD192" s="34" t="str">
        <f>IF($D192="","",(IF($C192="","",IF(ISNA(SUMIF('25'!$CA:$CA,$C192,'25'!$CB:$CB)),0,SUMIF('25'!$CA:$CA,$C192,'25'!$CB:$CB)))-IF($D192="","",IF(ISNA(SUMIF('25'!$B:$B,$D192,'25'!$L:$L)),0,SUMIF('25'!$B:$B,$D192,'25'!$L:$L)))))</f>
        <v/>
      </c>
      <c r="AE192" s="34" t="str">
        <f>IF($D192="","",(IF($C192="","",IF(ISNA(SUMIF('26'!$CA:$CA,$C192,'26'!$CB:$CB)),0,SUMIF('26'!$CA:$CA,$C192,'26'!$CB:$CB)))-IF($D192="","",IF(ISNA(SUMIF('26'!$B:$B,$D192,'26'!$L:$L)),0,SUMIF('26'!$B:$B,$D192,'26'!$L:$L)))))</f>
        <v/>
      </c>
      <c r="AF192" s="34" t="str">
        <f>IF($D192="","",(IF($C192="","",IF(ISNA(SUMIF('27'!$CA:$CA,$C192,'27'!$CB:$CB)),0,SUMIF('27'!$CA:$CA,$C192,'27'!$CB:$CB)))-IF($D192="","",IF(ISNA(SUMIF('27'!$B:$B,$D192,'27'!$L:$L)),0,SUMIF('27'!$B:$B,$D192,'27'!$L:$L)))))</f>
        <v/>
      </c>
      <c r="AG192" s="34" t="str">
        <f>IF($D192="","",(IF($C192="","",IF(ISNA(SUMIF('28'!$CA:$CA,$C192,'28'!$CB:$CB)),0,SUMIF('28'!$CA:$CA,$C192,'28'!$CB:$CB)))-IF($D192="","",IF(ISNA(SUMIF('28'!$B:$B,$D192,'28'!$L:$L)),0,SUMIF('28'!$B:$B,$D192,'28'!$L:$L)))))</f>
        <v/>
      </c>
      <c r="AH192" s="34" t="str">
        <f>IF($D192="","",(IF($C192="","",IF(ISNA(SUMIF('29'!$CA:$CA,$C192,'29'!$CB:$CB)),0,SUMIF('29'!$CA:$CA,$C192,'29'!$CB:$CB)))-IF($D192="","",IF(ISNA(SUMIF('29'!$B:$B,$D192,'29'!$L:$L)),0,SUMIF('29'!$B:$B,$D192,'29'!$L:$L)))))</f>
        <v/>
      </c>
      <c r="AI192" s="34" t="str">
        <f>IF($D192="","",(IF($C192="","",IF(ISNA(SUMIF('30'!$CA:$CA,$C192,'30'!$CB:$CB)),0,SUMIF('30'!$CA:$CA,$C192,'30'!$CB:$CB)))-IF($D192="","",IF(ISNA(SUMIF('30'!$B:$B,$D192,'30'!$L:$L)),0,SUMIF('30'!$B:$B,$D192,'30'!$L:$L)))))</f>
        <v/>
      </c>
      <c r="AJ192" s="34" t="str">
        <f>IF($D192="","",(IF($C192="","",IF(ISNA(SUMIF('31'!$CA:$CA,$C192,'31'!$CB:$CB)),0,SUMIF('31'!$CA:$CA,$C192,'31'!$CB:$CB)))-IF($D192="","",IF(ISNA(SUMIF('31'!$B:$B,$D192,'31'!$L:$L)),0,SUMIF('31'!$B:$B,$D192,'31'!$L:$L)))))</f>
        <v/>
      </c>
      <c r="AK192" s="35" t="str">
        <f t="shared" si="10"/>
        <v/>
      </c>
      <c r="AL192" s="31" t="str">
        <f t="shared" si="11"/>
        <v/>
      </c>
    </row>
    <row r="193" spans="1:38" ht="18" hidden="1" x14ac:dyDescent="0.25">
      <c r="A193" s="19">
        <v>81</v>
      </c>
      <c r="C193" s="39" t="str">
        <f>IF(D193="","",VLOOKUP('CUADRO GENERADO'!D193,'BASE DATOS CONDUCTORES'!B:C,2,FALSE))</f>
        <v/>
      </c>
      <c r="D193" s="28" t="str">
        <f>IFERROR(VLOOKUP(A193,'BASE DATOS CONDUCTORES'!$Y$4:$AB$403,4,FALSE),"")</f>
        <v/>
      </c>
      <c r="E193" s="34" t="str">
        <f>IF(ISNA(VLOOKUP(D193,SALDOS!C:D,2,FALSE)),"",VLOOKUP(D193,SALDOS!C:D,2,FALSE))</f>
        <v/>
      </c>
      <c r="F193" s="34" t="str">
        <f>IF($D193="","",(IF($C193="","",IF(ISNA(SUMIF('1'!$CA:$CA,$C193,'1'!$CB:$CB)),0,SUMIF('1'!$CA:$CA,$C193,'1'!$CB:$CB)))-IF($D193="","",IF(ISNA(SUMIF('1'!$B:$B,$D193,'1'!$L:$L)),0,SUMIF('1'!$B:$B,$D193,'1'!$L:$L)))))</f>
        <v/>
      </c>
      <c r="G193" s="34" t="str">
        <f>IF($D193="","",(IF($C193="","",IF(ISNA(SUMIF('2'!$CA:$CA,$C193,'2'!$CB:$CB)),0,SUMIF('2'!$CA:$CA,$C193,'2'!$CB:$CB)))-IF($D193="","",IF(ISNA(SUMIF('2'!$B:$B,$D193,'2'!$L:$L)),0,SUMIF('2'!$B:$B,$D193,'2'!$L:$L)))))</f>
        <v/>
      </c>
      <c r="H193" s="34" t="str">
        <f>IF($D193="","",(IF($C193="","",IF(ISNA(SUMIF('3'!$CA:$CA,$C193,'3'!$CB:$CB)),0,SUMIF('3'!$CA:$CA,$C193,'3'!$CB:$CB)))-IF($D193="","",IF(ISNA(SUMIF('3'!$B:$B,$D193,'3'!$L:$L)),0,SUMIF('3'!$B:$B,$D193,'3'!$L:$L)))))</f>
        <v/>
      </c>
      <c r="I193" s="34" t="str">
        <f>IF($D193="","",(IF($C193="","",IF(ISNA(SUMIF('4'!$CA:$CA,$C193,'4'!$CB:$CB)),0,SUMIF('4'!$CA:$CA,$C193,'4'!$CB:$CB)))-IF($D193="","",IF(ISNA(SUMIF('4'!$B:$B,$D193,'4'!$L:$L)),0,SUMIF('4'!$B:$B,$D193,'4'!$L:$L)))))</f>
        <v/>
      </c>
      <c r="J193" s="34" t="str">
        <f>IF($D193="","",(IF($C193="","",IF(ISNA(SUMIF('5'!$CA:$CA,$C193,'5'!$CB:$CB)),0,SUMIF('5'!$CA:$CA,$C193,'5'!$CB:$CB)))-IF($D193="","",IF(ISNA(SUMIF('5'!$B:$B,$D193,'5'!$L:$L)),0,SUMIF('5'!$B:$B,$D193,'5'!$L:$L)))))</f>
        <v/>
      </c>
      <c r="K193" s="34" t="str">
        <f>IF($D193="","",(IF($C193="","",IF(ISNA(SUMIF('6'!$CA:$CA,$C193,'6'!$CB:$CB)),0,SUMIF('6'!$CA:$CA,$C193,'6'!$CB:$CB)))-IF($D193="","",IF(ISNA(SUMIF('6'!$B:$B,$D193,'6'!$L:$L)),0,SUMIF('6'!$B:$B,$D193,'6'!$L:$L)))))</f>
        <v/>
      </c>
      <c r="L193" s="34" t="str">
        <f>IF($D193="","",(IF($C193="","",IF(ISNA(SUMIF('7'!$CA:$CA,$C193,'7'!$CB:$CB)),0,SUMIF('7'!$CA:$CA,$C193,'7'!$CB:$CB)))-IF($D193="","",IF(ISNA(SUMIF('7'!$B:$B,$D193,'7'!$L:$L)),0,SUMIF('7'!$B:$B,$D193,'7'!$L:$L)))))</f>
        <v/>
      </c>
      <c r="M193" s="34" t="str">
        <f>IF($D193="","",(IF($C193="","",IF(ISNA(SUMIF('8'!$CA:$CA,$C193,'8'!$CB:$CB)),0,SUMIF('8'!$CA:$CA,$C193,'8'!$CB:$CB)))-IF($D193="","",IF(ISNA(SUMIF('8'!$B:$B,$D193,'8'!$L:$L)),0,SUMIF('8'!$B:$B,$D193,'8'!$L:$L)))))</f>
        <v/>
      </c>
      <c r="N193" s="34" t="str">
        <f>IF($D193="","",(IF($C193="","",IF(ISNA(SUMIF('9'!$CA:$CA,$C193,'9'!$CB:$CB)),0,SUMIF('9'!$CA:$CA,$C193,'9'!$CB:$CB)))-IF($D193="","",IF(ISNA(SUMIF('9'!$B:$B,$D193,'9'!$L:$L)),0,SUMIF('9'!$B:$B,$D193,'9'!$L:$L)))))</f>
        <v/>
      </c>
      <c r="O193" s="34" t="str">
        <f>IF($D193="","",(IF($C193="","",IF(ISNA(SUMIF('10'!$CA:$CA,$C193,'10'!$CB:$CB)),0,SUMIF('10'!$CA:$CA,$C193,'10'!$CB:$CB)))-IF($D193="","",IF(ISNA(SUMIF('10'!$B:$B,$D193,'10'!$L:$L)),0,SUMIF('10'!$B:$B,$D193,'10'!$L:$L)))))</f>
        <v/>
      </c>
      <c r="P193" s="34" t="str">
        <f>IF($D193="","",(IF($C193="","",IF(ISNA(SUMIF('11'!$CA:$CA,$C193,'11'!$CB:$CB)),0,SUMIF('11'!$CA:$CA,$C193,'11'!$CB:$CB)))-IF($D193="","",IF(ISNA(SUMIF('11'!$B:$B,$D193,'11'!$L:$L)),0,SUMIF('11'!$B:$B,$D193,'11'!$L:$L)))))</f>
        <v/>
      </c>
      <c r="Q193" s="34" t="str">
        <f>IF($D193="","",(IF($C193="","",IF(ISNA(SUMIF('12'!$CA:$CA,$C193,'12'!$CB:$CB)),0,SUMIF('12'!$CA:$CA,$C193,'12'!$CB:$CB)))-IF($D193="","",IF(ISNA(SUMIF('12'!$B:$B,$D193,'12'!$L:$L)),0,SUMIF('12'!$B:$B,$D193,'12'!$L:$L)))))</f>
        <v/>
      </c>
      <c r="R193" s="34" t="str">
        <f>IF($D193="","",(IF($C193="","",IF(ISNA(SUMIF('13'!$CA:$CA,$C193,'13'!$CB:$CB)),0,SUMIF('13'!$CA:$CA,$C193,'13'!$CB:$CB)))-IF($D193="","",IF(ISNA(SUMIF('13'!$B:$B,$D193,'13'!$L:$L)),0,SUMIF('13'!$B:$B,$D193,'13'!$L:$L)))))</f>
        <v/>
      </c>
      <c r="S193" s="34" t="str">
        <f>IF($D193="","",(IF($C193="","",IF(ISNA(SUMIF('14'!$CA:$CA,$C193,'14'!$CB:$CB)),0,SUMIF('14'!$CA:$CA,$C193,'14'!$CB:$CB)))-IF($D193="","",IF(ISNA(SUMIF('14'!$B:$B,$D193,'14'!$L:$L)),0,SUMIF('14'!$B:$B,$D193,'14'!$L:$L)))))</f>
        <v/>
      </c>
      <c r="T193" s="34" t="str">
        <f>IF($D193="","",(IF($C193="","",IF(ISNA(SUMIF('15'!$CA:$CA,$C193,'15'!$CB:$CB)),0,SUMIF('15'!$CA:$CA,$C193,'15'!$CB:$CB)))-IF($D193="","",IF(ISNA(SUMIF('15'!$B:$B,$D193,'15'!$L:$L)),0,SUMIF('15'!$B:$B,$D193,'15'!$L:$L)))))</f>
        <v/>
      </c>
      <c r="U193" s="34" t="str">
        <f>IF($D193="","",(IF($C193="","",IF(ISNA(SUMIF('16'!$CA:$CA,$C193,'16'!$CB:$CB)),0,SUMIF('16'!$CA:$CA,$C193,'16'!$CB:$CB)))-IF($D193="","",IF(ISNA(SUMIF('16'!$B:$B,$D193,'16'!$L:$L)),0,SUMIF('16'!$B:$B,$D193,'16'!$L:$L)))))</f>
        <v/>
      </c>
      <c r="V193" s="34" t="str">
        <f>IF($D193="","",(IF($C193="","",IF(ISNA(SUMIF('17'!$CA:$CA,$C193,'17'!$CB:$CB)),0,SUMIF('17'!$CA:$CA,$C193,'17'!$CB:$CB)))-IF($D193="","",IF(ISNA(SUMIF('17'!$B:$B,$D193,'17'!$L:$L)),0,SUMIF('17'!$B:$B,$D193,'17'!$L:$L)))))</f>
        <v/>
      </c>
      <c r="W193" s="34" t="str">
        <f>IF($D193="","",(IF($C193="","",IF(ISNA(SUMIF('18'!$CA:$CA,$C193,'18'!$CB:$CB)),0,SUMIF('18'!$CA:$CA,$C193,'18'!$CB:$CB)))-IF($D193="","",IF(ISNA(SUMIF('18'!$B:$B,$D193,'18'!$L:$L)),0,SUMIF('18'!$B:$B,$D193,'18'!$L:$L)))))</f>
        <v/>
      </c>
      <c r="X193" s="34" t="str">
        <f>IF($D193="","",(IF($C193="","",IF(ISNA(SUMIF('19'!$CA:$CA,$C193,'19'!$CB:$CB)),0,SUMIF('19'!$CA:$CA,$C193,'19'!$CB:$CB)))-IF($D193="","",IF(ISNA(SUMIF('19'!$B:$B,$D193,'19'!$L:$L)),0,SUMIF('19'!$B:$B,$D193,'19'!$L:$L)))))</f>
        <v/>
      </c>
      <c r="Y193" s="34" t="str">
        <f>IF($D193="","",(IF($C193="","",IF(ISNA(SUMIF('20'!$CA:$CA,$C193,'20'!$CB:$CB)),0,SUMIF('20'!$CA:$CA,$C193,'20'!$CB:$CB)))-IF($D193="","",IF(ISNA(SUMIF('20'!$B:$B,$D193,'20'!$L:$L)),0,SUMIF('20'!$B:$B,$D193,'20'!$L:$L)))))</f>
        <v/>
      </c>
      <c r="Z193" s="34" t="str">
        <f>IF($D193="","",(IF($C193="","",IF(ISNA(SUMIF('21'!$CA:$CA,$C193,'21'!$CB:$CB)),0,SUMIF('21'!$CA:$CA,$C193,'21'!$CB:$CB)))-IF($D193="","",IF(ISNA(SUMIF('21'!$B:$B,$D193,'21'!$L:$L)),0,SUMIF('21'!$B:$B,$D193,'21'!$L:$L)))))</f>
        <v/>
      </c>
      <c r="AA193" s="34" t="str">
        <f>IF($D193="","",(IF($C193="","",IF(ISNA(SUMIF('22'!$CA:$CA,$C193,'22'!$CB:$CB)),0,SUMIF('22'!$CA:$CA,$C193,'22'!$CB:$CB)))-IF($D193="","",IF(ISNA(SUMIF('22'!$B:$B,$D193,'22'!$L:$L)),0,SUMIF('22'!$B:$B,$D193,'22'!$L:$L)))))</f>
        <v/>
      </c>
      <c r="AB193" s="34" t="str">
        <f>IF($D193="","",(IF($C193="","",IF(ISNA(SUMIF('23'!$CA:$CA,$C193,'23'!$CB:$CB)),0,SUMIF('23'!$CA:$CA,$C193,'23'!$CB:$CB)))-IF($D193="","",IF(ISNA(SUMIF('23'!$B:$B,$D193,'23'!$L:$L)),0,SUMIF('23'!$B:$B,$D193,'23'!$L:$L)))))</f>
        <v/>
      </c>
      <c r="AC193" s="34" t="str">
        <f>IF($D193="","",(IF($C193="","",IF(ISNA(SUMIF('24'!$CA:$CA,$C193,'24'!$CB:$CB)),0,SUMIF('24'!$CA:$CA,$C193,'24'!$CB:$CB)))-IF($D193="","",IF(ISNA(SUMIF('24'!$B:$B,$D193,'24'!$L:$L)),0,SUMIF('24'!$B:$B,$D193,'24'!$L:$L)))))</f>
        <v/>
      </c>
      <c r="AD193" s="34" t="str">
        <f>IF($D193="","",(IF($C193="","",IF(ISNA(SUMIF('25'!$CA:$CA,$C193,'25'!$CB:$CB)),0,SUMIF('25'!$CA:$CA,$C193,'25'!$CB:$CB)))-IF($D193="","",IF(ISNA(SUMIF('25'!$B:$B,$D193,'25'!$L:$L)),0,SUMIF('25'!$B:$B,$D193,'25'!$L:$L)))))</f>
        <v/>
      </c>
      <c r="AE193" s="34" t="str">
        <f>IF($D193="","",(IF($C193="","",IF(ISNA(SUMIF('26'!$CA:$CA,$C193,'26'!$CB:$CB)),0,SUMIF('26'!$CA:$CA,$C193,'26'!$CB:$CB)))-IF($D193="","",IF(ISNA(SUMIF('26'!$B:$B,$D193,'26'!$L:$L)),0,SUMIF('26'!$B:$B,$D193,'26'!$L:$L)))))</f>
        <v/>
      </c>
      <c r="AF193" s="34" t="str">
        <f>IF($D193="","",(IF($C193="","",IF(ISNA(SUMIF('27'!$CA:$CA,$C193,'27'!$CB:$CB)),0,SUMIF('27'!$CA:$CA,$C193,'27'!$CB:$CB)))-IF($D193="","",IF(ISNA(SUMIF('27'!$B:$B,$D193,'27'!$L:$L)),0,SUMIF('27'!$B:$B,$D193,'27'!$L:$L)))))</f>
        <v/>
      </c>
      <c r="AG193" s="34" t="str">
        <f>IF($D193="","",(IF($C193="","",IF(ISNA(SUMIF('28'!$CA:$CA,$C193,'28'!$CB:$CB)),0,SUMIF('28'!$CA:$CA,$C193,'28'!$CB:$CB)))-IF($D193="","",IF(ISNA(SUMIF('28'!$B:$B,$D193,'28'!$L:$L)),0,SUMIF('28'!$B:$B,$D193,'28'!$L:$L)))))</f>
        <v/>
      </c>
      <c r="AH193" s="34" t="str">
        <f>IF($D193="","",(IF($C193="","",IF(ISNA(SUMIF('29'!$CA:$CA,$C193,'29'!$CB:$CB)),0,SUMIF('29'!$CA:$CA,$C193,'29'!$CB:$CB)))-IF($D193="","",IF(ISNA(SUMIF('29'!$B:$B,$D193,'29'!$L:$L)),0,SUMIF('29'!$B:$B,$D193,'29'!$L:$L)))))</f>
        <v/>
      </c>
      <c r="AI193" s="34" t="str">
        <f>IF($D193="","",(IF($C193="","",IF(ISNA(SUMIF('30'!$CA:$CA,$C193,'30'!$CB:$CB)),0,SUMIF('30'!$CA:$CA,$C193,'30'!$CB:$CB)))-IF($D193="","",IF(ISNA(SUMIF('30'!$B:$B,$D193,'30'!$L:$L)),0,SUMIF('30'!$B:$B,$D193,'30'!$L:$L)))))</f>
        <v/>
      </c>
      <c r="AJ193" s="34" t="str">
        <f>IF($D193="","",(IF($C193="","",IF(ISNA(SUMIF('31'!$CA:$CA,$C193,'31'!$CB:$CB)),0,SUMIF('31'!$CA:$CA,$C193,'31'!$CB:$CB)))-IF($D193="","",IF(ISNA(SUMIF('31'!$B:$B,$D193,'31'!$L:$L)),0,SUMIF('31'!$B:$B,$D193,'31'!$L:$L)))))</f>
        <v/>
      </c>
      <c r="AK193" s="35" t="str">
        <f t="shared" si="10"/>
        <v/>
      </c>
      <c r="AL193" s="31" t="str">
        <f t="shared" si="11"/>
        <v/>
      </c>
    </row>
    <row r="194" spans="1:38" ht="18" hidden="1" x14ac:dyDescent="0.25">
      <c r="A194" s="19">
        <v>82</v>
      </c>
      <c r="C194" s="39" t="str">
        <f>IF(D194="","",VLOOKUP('CUADRO GENERADO'!D194,'BASE DATOS CONDUCTORES'!B:C,2,FALSE))</f>
        <v/>
      </c>
      <c r="D194" s="28" t="str">
        <f>IFERROR(VLOOKUP(A194,'BASE DATOS CONDUCTORES'!$Y$4:$AB$403,4,FALSE),"")</f>
        <v/>
      </c>
      <c r="E194" s="34" t="str">
        <f>IF(ISNA(VLOOKUP(D194,SALDOS!C:D,2,FALSE)),"",VLOOKUP(D194,SALDOS!C:D,2,FALSE))</f>
        <v/>
      </c>
      <c r="F194" s="34" t="str">
        <f>IF($D194="","",(IF($C194="","",IF(ISNA(SUMIF('1'!$CA:$CA,$C194,'1'!$CB:$CB)),0,SUMIF('1'!$CA:$CA,$C194,'1'!$CB:$CB)))-IF($D194="","",IF(ISNA(SUMIF('1'!$B:$B,$D194,'1'!$L:$L)),0,SUMIF('1'!$B:$B,$D194,'1'!$L:$L)))))</f>
        <v/>
      </c>
      <c r="G194" s="34" t="str">
        <f>IF($D194="","",(IF($C194="","",IF(ISNA(SUMIF('2'!$CA:$CA,$C194,'2'!$CB:$CB)),0,SUMIF('2'!$CA:$CA,$C194,'2'!$CB:$CB)))-IF($D194="","",IF(ISNA(SUMIF('2'!$B:$B,$D194,'2'!$L:$L)),0,SUMIF('2'!$B:$B,$D194,'2'!$L:$L)))))</f>
        <v/>
      </c>
      <c r="H194" s="34" t="str">
        <f>IF($D194="","",(IF($C194="","",IF(ISNA(SUMIF('3'!$CA:$CA,$C194,'3'!$CB:$CB)),0,SUMIF('3'!$CA:$CA,$C194,'3'!$CB:$CB)))-IF($D194="","",IF(ISNA(SUMIF('3'!$B:$B,$D194,'3'!$L:$L)),0,SUMIF('3'!$B:$B,$D194,'3'!$L:$L)))))</f>
        <v/>
      </c>
      <c r="I194" s="34" t="str">
        <f>IF($D194="","",(IF($C194="","",IF(ISNA(SUMIF('4'!$CA:$CA,$C194,'4'!$CB:$CB)),0,SUMIF('4'!$CA:$CA,$C194,'4'!$CB:$CB)))-IF($D194="","",IF(ISNA(SUMIF('4'!$B:$B,$D194,'4'!$L:$L)),0,SUMIF('4'!$B:$B,$D194,'4'!$L:$L)))))</f>
        <v/>
      </c>
      <c r="J194" s="34" t="str">
        <f>IF($D194="","",(IF($C194="","",IF(ISNA(SUMIF('5'!$CA:$CA,$C194,'5'!$CB:$CB)),0,SUMIF('5'!$CA:$CA,$C194,'5'!$CB:$CB)))-IF($D194="","",IF(ISNA(SUMIF('5'!$B:$B,$D194,'5'!$L:$L)),0,SUMIF('5'!$B:$B,$D194,'5'!$L:$L)))))</f>
        <v/>
      </c>
      <c r="K194" s="34" t="str">
        <f>IF($D194="","",(IF($C194="","",IF(ISNA(SUMIF('6'!$CA:$CA,$C194,'6'!$CB:$CB)),0,SUMIF('6'!$CA:$CA,$C194,'6'!$CB:$CB)))-IF($D194="","",IF(ISNA(SUMIF('6'!$B:$B,$D194,'6'!$L:$L)),0,SUMIF('6'!$B:$B,$D194,'6'!$L:$L)))))</f>
        <v/>
      </c>
      <c r="L194" s="34" t="str">
        <f>IF($D194="","",(IF($C194="","",IF(ISNA(SUMIF('7'!$CA:$CA,$C194,'7'!$CB:$CB)),0,SUMIF('7'!$CA:$CA,$C194,'7'!$CB:$CB)))-IF($D194="","",IF(ISNA(SUMIF('7'!$B:$B,$D194,'7'!$L:$L)),0,SUMIF('7'!$B:$B,$D194,'7'!$L:$L)))))</f>
        <v/>
      </c>
      <c r="M194" s="34" t="str">
        <f>IF($D194="","",(IF($C194="","",IF(ISNA(SUMIF('8'!$CA:$CA,$C194,'8'!$CB:$CB)),0,SUMIF('8'!$CA:$CA,$C194,'8'!$CB:$CB)))-IF($D194="","",IF(ISNA(SUMIF('8'!$B:$B,$D194,'8'!$L:$L)),0,SUMIF('8'!$B:$B,$D194,'8'!$L:$L)))))</f>
        <v/>
      </c>
      <c r="N194" s="34" t="str">
        <f>IF($D194="","",(IF($C194="","",IF(ISNA(SUMIF('9'!$CA:$CA,$C194,'9'!$CB:$CB)),0,SUMIF('9'!$CA:$CA,$C194,'9'!$CB:$CB)))-IF($D194="","",IF(ISNA(SUMIF('9'!$B:$B,$D194,'9'!$L:$L)),0,SUMIF('9'!$B:$B,$D194,'9'!$L:$L)))))</f>
        <v/>
      </c>
      <c r="O194" s="34" t="str">
        <f>IF($D194="","",(IF($C194="","",IF(ISNA(SUMIF('10'!$CA:$CA,$C194,'10'!$CB:$CB)),0,SUMIF('10'!$CA:$CA,$C194,'10'!$CB:$CB)))-IF($D194="","",IF(ISNA(SUMIF('10'!$B:$B,$D194,'10'!$L:$L)),0,SUMIF('10'!$B:$B,$D194,'10'!$L:$L)))))</f>
        <v/>
      </c>
      <c r="P194" s="34" t="str">
        <f>IF($D194="","",(IF($C194="","",IF(ISNA(SUMIF('11'!$CA:$CA,$C194,'11'!$CB:$CB)),0,SUMIF('11'!$CA:$CA,$C194,'11'!$CB:$CB)))-IF($D194="","",IF(ISNA(SUMIF('11'!$B:$B,$D194,'11'!$L:$L)),0,SUMIF('11'!$B:$B,$D194,'11'!$L:$L)))))</f>
        <v/>
      </c>
      <c r="Q194" s="34" t="str">
        <f>IF($D194="","",(IF($C194="","",IF(ISNA(SUMIF('12'!$CA:$CA,$C194,'12'!$CB:$CB)),0,SUMIF('12'!$CA:$CA,$C194,'12'!$CB:$CB)))-IF($D194="","",IF(ISNA(SUMIF('12'!$B:$B,$D194,'12'!$L:$L)),0,SUMIF('12'!$B:$B,$D194,'12'!$L:$L)))))</f>
        <v/>
      </c>
      <c r="R194" s="34" t="str">
        <f>IF($D194="","",(IF($C194="","",IF(ISNA(SUMIF('13'!$CA:$CA,$C194,'13'!$CB:$CB)),0,SUMIF('13'!$CA:$CA,$C194,'13'!$CB:$CB)))-IF($D194="","",IF(ISNA(SUMIF('13'!$B:$B,$D194,'13'!$L:$L)),0,SUMIF('13'!$B:$B,$D194,'13'!$L:$L)))))</f>
        <v/>
      </c>
      <c r="S194" s="34" t="str">
        <f>IF($D194="","",(IF($C194="","",IF(ISNA(SUMIF('14'!$CA:$CA,$C194,'14'!$CB:$CB)),0,SUMIF('14'!$CA:$CA,$C194,'14'!$CB:$CB)))-IF($D194="","",IF(ISNA(SUMIF('14'!$B:$B,$D194,'14'!$L:$L)),0,SUMIF('14'!$B:$B,$D194,'14'!$L:$L)))))</f>
        <v/>
      </c>
      <c r="T194" s="34" t="str">
        <f>IF($D194="","",(IF($C194="","",IF(ISNA(SUMIF('15'!$CA:$CA,$C194,'15'!$CB:$CB)),0,SUMIF('15'!$CA:$CA,$C194,'15'!$CB:$CB)))-IF($D194="","",IF(ISNA(SUMIF('15'!$B:$B,$D194,'15'!$L:$L)),0,SUMIF('15'!$B:$B,$D194,'15'!$L:$L)))))</f>
        <v/>
      </c>
      <c r="U194" s="34" t="str">
        <f>IF($D194="","",(IF($C194="","",IF(ISNA(SUMIF('16'!$CA:$CA,$C194,'16'!$CB:$CB)),0,SUMIF('16'!$CA:$CA,$C194,'16'!$CB:$CB)))-IF($D194="","",IF(ISNA(SUMIF('16'!$B:$B,$D194,'16'!$L:$L)),0,SUMIF('16'!$B:$B,$D194,'16'!$L:$L)))))</f>
        <v/>
      </c>
      <c r="V194" s="34" t="str">
        <f>IF($D194="","",(IF($C194="","",IF(ISNA(SUMIF('17'!$CA:$CA,$C194,'17'!$CB:$CB)),0,SUMIF('17'!$CA:$CA,$C194,'17'!$CB:$CB)))-IF($D194="","",IF(ISNA(SUMIF('17'!$B:$B,$D194,'17'!$L:$L)),0,SUMIF('17'!$B:$B,$D194,'17'!$L:$L)))))</f>
        <v/>
      </c>
      <c r="W194" s="34" t="str">
        <f>IF($D194="","",(IF($C194="","",IF(ISNA(SUMIF('18'!$CA:$CA,$C194,'18'!$CB:$CB)),0,SUMIF('18'!$CA:$CA,$C194,'18'!$CB:$CB)))-IF($D194="","",IF(ISNA(SUMIF('18'!$B:$B,$D194,'18'!$L:$L)),0,SUMIF('18'!$B:$B,$D194,'18'!$L:$L)))))</f>
        <v/>
      </c>
      <c r="X194" s="34" t="str">
        <f>IF($D194="","",(IF($C194="","",IF(ISNA(SUMIF('19'!$CA:$CA,$C194,'19'!$CB:$CB)),0,SUMIF('19'!$CA:$CA,$C194,'19'!$CB:$CB)))-IF($D194="","",IF(ISNA(SUMIF('19'!$B:$B,$D194,'19'!$L:$L)),0,SUMIF('19'!$B:$B,$D194,'19'!$L:$L)))))</f>
        <v/>
      </c>
      <c r="Y194" s="34" t="str">
        <f>IF($D194="","",(IF($C194="","",IF(ISNA(SUMIF('20'!$CA:$CA,$C194,'20'!$CB:$CB)),0,SUMIF('20'!$CA:$CA,$C194,'20'!$CB:$CB)))-IF($D194="","",IF(ISNA(SUMIF('20'!$B:$B,$D194,'20'!$L:$L)),0,SUMIF('20'!$B:$B,$D194,'20'!$L:$L)))))</f>
        <v/>
      </c>
      <c r="Z194" s="34" t="str">
        <f>IF($D194="","",(IF($C194="","",IF(ISNA(SUMIF('21'!$CA:$CA,$C194,'21'!$CB:$CB)),0,SUMIF('21'!$CA:$CA,$C194,'21'!$CB:$CB)))-IF($D194="","",IF(ISNA(SUMIF('21'!$B:$B,$D194,'21'!$L:$L)),0,SUMIF('21'!$B:$B,$D194,'21'!$L:$L)))))</f>
        <v/>
      </c>
      <c r="AA194" s="34" t="str">
        <f>IF($D194="","",(IF($C194="","",IF(ISNA(SUMIF('22'!$CA:$CA,$C194,'22'!$CB:$CB)),0,SUMIF('22'!$CA:$CA,$C194,'22'!$CB:$CB)))-IF($D194="","",IF(ISNA(SUMIF('22'!$B:$B,$D194,'22'!$L:$L)),0,SUMIF('22'!$B:$B,$D194,'22'!$L:$L)))))</f>
        <v/>
      </c>
      <c r="AB194" s="34" t="str">
        <f>IF($D194="","",(IF($C194="","",IF(ISNA(SUMIF('23'!$CA:$CA,$C194,'23'!$CB:$CB)),0,SUMIF('23'!$CA:$CA,$C194,'23'!$CB:$CB)))-IF($D194="","",IF(ISNA(SUMIF('23'!$B:$B,$D194,'23'!$L:$L)),0,SUMIF('23'!$B:$B,$D194,'23'!$L:$L)))))</f>
        <v/>
      </c>
      <c r="AC194" s="34" t="str">
        <f>IF($D194="","",(IF($C194="","",IF(ISNA(SUMIF('24'!$CA:$CA,$C194,'24'!$CB:$CB)),0,SUMIF('24'!$CA:$CA,$C194,'24'!$CB:$CB)))-IF($D194="","",IF(ISNA(SUMIF('24'!$B:$B,$D194,'24'!$L:$L)),0,SUMIF('24'!$B:$B,$D194,'24'!$L:$L)))))</f>
        <v/>
      </c>
      <c r="AD194" s="34" t="str">
        <f>IF($D194="","",(IF($C194="","",IF(ISNA(SUMIF('25'!$CA:$CA,$C194,'25'!$CB:$CB)),0,SUMIF('25'!$CA:$CA,$C194,'25'!$CB:$CB)))-IF($D194="","",IF(ISNA(SUMIF('25'!$B:$B,$D194,'25'!$L:$L)),0,SUMIF('25'!$B:$B,$D194,'25'!$L:$L)))))</f>
        <v/>
      </c>
      <c r="AE194" s="34" t="str">
        <f>IF($D194="","",(IF($C194="","",IF(ISNA(SUMIF('26'!$CA:$CA,$C194,'26'!$CB:$CB)),0,SUMIF('26'!$CA:$CA,$C194,'26'!$CB:$CB)))-IF($D194="","",IF(ISNA(SUMIF('26'!$B:$B,$D194,'26'!$L:$L)),0,SUMIF('26'!$B:$B,$D194,'26'!$L:$L)))))</f>
        <v/>
      </c>
      <c r="AF194" s="34" t="str">
        <f>IF($D194="","",(IF($C194="","",IF(ISNA(SUMIF('27'!$CA:$CA,$C194,'27'!$CB:$CB)),0,SUMIF('27'!$CA:$CA,$C194,'27'!$CB:$CB)))-IF($D194="","",IF(ISNA(SUMIF('27'!$B:$B,$D194,'27'!$L:$L)),0,SUMIF('27'!$B:$B,$D194,'27'!$L:$L)))))</f>
        <v/>
      </c>
      <c r="AG194" s="34" t="str">
        <f>IF($D194="","",(IF($C194="","",IF(ISNA(SUMIF('28'!$CA:$CA,$C194,'28'!$CB:$CB)),0,SUMIF('28'!$CA:$CA,$C194,'28'!$CB:$CB)))-IF($D194="","",IF(ISNA(SUMIF('28'!$B:$B,$D194,'28'!$L:$L)),0,SUMIF('28'!$B:$B,$D194,'28'!$L:$L)))))</f>
        <v/>
      </c>
      <c r="AH194" s="34" t="str">
        <f>IF($D194="","",(IF($C194="","",IF(ISNA(SUMIF('29'!$CA:$CA,$C194,'29'!$CB:$CB)),0,SUMIF('29'!$CA:$CA,$C194,'29'!$CB:$CB)))-IF($D194="","",IF(ISNA(SUMIF('29'!$B:$B,$D194,'29'!$L:$L)),0,SUMIF('29'!$B:$B,$D194,'29'!$L:$L)))))</f>
        <v/>
      </c>
      <c r="AI194" s="34" t="str">
        <f>IF($D194="","",(IF($C194="","",IF(ISNA(SUMIF('30'!$CA:$CA,$C194,'30'!$CB:$CB)),0,SUMIF('30'!$CA:$CA,$C194,'30'!$CB:$CB)))-IF($D194="","",IF(ISNA(SUMIF('30'!$B:$B,$D194,'30'!$L:$L)),0,SUMIF('30'!$B:$B,$D194,'30'!$L:$L)))))</f>
        <v/>
      </c>
      <c r="AJ194" s="34" t="str">
        <f>IF($D194="","",(IF($C194="","",IF(ISNA(SUMIF('31'!$CA:$CA,$C194,'31'!$CB:$CB)),0,SUMIF('31'!$CA:$CA,$C194,'31'!$CB:$CB)))-IF($D194="","",IF(ISNA(SUMIF('31'!$B:$B,$D194,'31'!$L:$L)),0,SUMIF('31'!$B:$B,$D194,'31'!$L:$L)))))</f>
        <v/>
      </c>
      <c r="AK194" s="35" t="str">
        <f t="shared" si="10"/>
        <v/>
      </c>
      <c r="AL194" s="31" t="str">
        <f t="shared" si="11"/>
        <v/>
      </c>
    </row>
    <row r="195" spans="1:38" ht="18" hidden="1" x14ac:dyDescent="0.25">
      <c r="A195" s="19">
        <v>83</v>
      </c>
      <c r="C195" s="39" t="str">
        <f>IF(D195="","",VLOOKUP('CUADRO GENERADO'!D195,'BASE DATOS CONDUCTORES'!B:C,2,FALSE))</f>
        <v/>
      </c>
      <c r="D195" s="28" t="str">
        <f>IFERROR(VLOOKUP(A195,'BASE DATOS CONDUCTORES'!$Y$4:$AB$403,4,FALSE),"")</f>
        <v/>
      </c>
      <c r="E195" s="34" t="str">
        <f>IF(ISNA(VLOOKUP(D195,SALDOS!C:D,2,FALSE)),"",VLOOKUP(D195,SALDOS!C:D,2,FALSE))</f>
        <v/>
      </c>
      <c r="F195" s="34" t="str">
        <f>IF($D195="","",(IF($C195="","",IF(ISNA(SUMIF('1'!$CA:$CA,$C195,'1'!$CB:$CB)),0,SUMIF('1'!$CA:$CA,$C195,'1'!$CB:$CB)))-IF($D195="","",IF(ISNA(SUMIF('1'!$B:$B,$D195,'1'!$L:$L)),0,SUMIF('1'!$B:$B,$D195,'1'!$L:$L)))))</f>
        <v/>
      </c>
      <c r="G195" s="34" t="str">
        <f>IF($D195="","",(IF($C195="","",IF(ISNA(SUMIF('2'!$CA:$CA,$C195,'2'!$CB:$CB)),0,SUMIF('2'!$CA:$CA,$C195,'2'!$CB:$CB)))-IF($D195="","",IF(ISNA(SUMIF('2'!$B:$B,$D195,'2'!$L:$L)),0,SUMIF('2'!$B:$B,$D195,'2'!$L:$L)))))</f>
        <v/>
      </c>
      <c r="H195" s="34" t="str">
        <f>IF($D195="","",(IF($C195="","",IF(ISNA(SUMIF('3'!$CA:$CA,$C195,'3'!$CB:$CB)),0,SUMIF('3'!$CA:$CA,$C195,'3'!$CB:$CB)))-IF($D195="","",IF(ISNA(SUMIF('3'!$B:$B,$D195,'3'!$L:$L)),0,SUMIF('3'!$B:$B,$D195,'3'!$L:$L)))))</f>
        <v/>
      </c>
      <c r="I195" s="34" t="str">
        <f>IF($D195="","",(IF($C195="","",IF(ISNA(SUMIF('4'!$CA:$CA,$C195,'4'!$CB:$CB)),0,SUMIF('4'!$CA:$CA,$C195,'4'!$CB:$CB)))-IF($D195="","",IF(ISNA(SUMIF('4'!$B:$B,$D195,'4'!$L:$L)),0,SUMIF('4'!$B:$B,$D195,'4'!$L:$L)))))</f>
        <v/>
      </c>
      <c r="J195" s="34" t="str">
        <f>IF($D195="","",(IF($C195="","",IF(ISNA(SUMIF('5'!$CA:$CA,$C195,'5'!$CB:$CB)),0,SUMIF('5'!$CA:$CA,$C195,'5'!$CB:$CB)))-IF($D195="","",IF(ISNA(SUMIF('5'!$B:$B,$D195,'5'!$L:$L)),0,SUMIF('5'!$B:$B,$D195,'5'!$L:$L)))))</f>
        <v/>
      </c>
      <c r="K195" s="34" t="str">
        <f>IF($D195="","",(IF($C195="","",IF(ISNA(SUMIF('6'!$CA:$CA,$C195,'6'!$CB:$CB)),0,SUMIF('6'!$CA:$CA,$C195,'6'!$CB:$CB)))-IF($D195="","",IF(ISNA(SUMIF('6'!$B:$B,$D195,'6'!$L:$L)),0,SUMIF('6'!$B:$B,$D195,'6'!$L:$L)))))</f>
        <v/>
      </c>
      <c r="L195" s="34" t="str">
        <f>IF($D195="","",(IF($C195="","",IF(ISNA(SUMIF('7'!$CA:$CA,$C195,'7'!$CB:$CB)),0,SUMIF('7'!$CA:$CA,$C195,'7'!$CB:$CB)))-IF($D195="","",IF(ISNA(SUMIF('7'!$B:$B,$D195,'7'!$L:$L)),0,SUMIF('7'!$B:$B,$D195,'7'!$L:$L)))))</f>
        <v/>
      </c>
      <c r="M195" s="34" t="str">
        <f>IF($D195="","",(IF($C195="","",IF(ISNA(SUMIF('8'!$CA:$CA,$C195,'8'!$CB:$CB)),0,SUMIF('8'!$CA:$CA,$C195,'8'!$CB:$CB)))-IF($D195="","",IF(ISNA(SUMIF('8'!$B:$B,$D195,'8'!$L:$L)),0,SUMIF('8'!$B:$B,$D195,'8'!$L:$L)))))</f>
        <v/>
      </c>
      <c r="N195" s="34" t="str">
        <f>IF($D195="","",(IF($C195="","",IF(ISNA(SUMIF('9'!$CA:$CA,$C195,'9'!$CB:$CB)),0,SUMIF('9'!$CA:$CA,$C195,'9'!$CB:$CB)))-IF($D195="","",IF(ISNA(SUMIF('9'!$B:$B,$D195,'9'!$L:$L)),0,SUMIF('9'!$B:$B,$D195,'9'!$L:$L)))))</f>
        <v/>
      </c>
      <c r="O195" s="34" t="str">
        <f>IF($D195="","",(IF($C195="","",IF(ISNA(SUMIF('10'!$CA:$CA,$C195,'10'!$CB:$CB)),0,SUMIF('10'!$CA:$CA,$C195,'10'!$CB:$CB)))-IF($D195="","",IF(ISNA(SUMIF('10'!$B:$B,$D195,'10'!$L:$L)),0,SUMIF('10'!$B:$B,$D195,'10'!$L:$L)))))</f>
        <v/>
      </c>
      <c r="P195" s="34" t="str">
        <f>IF($D195="","",(IF($C195="","",IF(ISNA(SUMIF('11'!$CA:$CA,$C195,'11'!$CB:$CB)),0,SUMIF('11'!$CA:$CA,$C195,'11'!$CB:$CB)))-IF($D195="","",IF(ISNA(SUMIF('11'!$B:$B,$D195,'11'!$L:$L)),0,SUMIF('11'!$B:$B,$D195,'11'!$L:$L)))))</f>
        <v/>
      </c>
      <c r="Q195" s="34" t="str">
        <f>IF($D195="","",(IF($C195="","",IF(ISNA(SUMIF('12'!$CA:$CA,$C195,'12'!$CB:$CB)),0,SUMIF('12'!$CA:$CA,$C195,'12'!$CB:$CB)))-IF($D195="","",IF(ISNA(SUMIF('12'!$B:$B,$D195,'12'!$L:$L)),0,SUMIF('12'!$B:$B,$D195,'12'!$L:$L)))))</f>
        <v/>
      </c>
      <c r="R195" s="34" t="str">
        <f>IF($D195="","",(IF($C195="","",IF(ISNA(SUMIF('13'!$CA:$CA,$C195,'13'!$CB:$CB)),0,SUMIF('13'!$CA:$CA,$C195,'13'!$CB:$CB)))-IF($D195="","",IF(ISNA(SUMIF('13'!$B:$B,$D195,'13'!$L:$L)),0,SUMIF('13'!$B:$B,$D195,'13'!$L:$L)))))</f>
        <v/>
      </c>
      <c r="S195" s="34" t="str">
        <f>IF($D195="","",(IF($C195="","",IF(ISNA(SUMIF('14'!$CA:$CA,$C195,'14'!$CB:$CB)),0,SUMIF('14'!$CA:$CA,$C195,'14'!$CB:$CB)))-IF($D195="","",IF(ISNA(SUMIF('14'!$B:$B,$D195,'14'!$L:$L)),0,SUMIF('14'!$B:$B,$D195,'14'!$L:$L)))))</f>
        <v/>
      </c>
      <c r="T195" s="34" t="str">
        <f>IF($D195="","",(IF($C195="","",IF(ISNA(SUMIF('15'!$CA:$CA,$C195,'15'!$CB:$CB)),0,SUMIF('15'!$CA:$CA,$C195,'15'!$CB:$CB)))-IF($D195="","",IF(ISNA(SUMIF('15'!$B:$B,$D195,'15'!$L:$L)),0,SUMIF('15'!$B:$B,$D195,'15'!$L:$L)))))</f>
        <v/>
      </c>
      <c r="U195" s="34" t="str">
        <f>IF($D195="","",(IF($C195="","",IF(ISNA(SUMIF('16'!$CA:$CA,$C195,'16'!$CB:$CB)),0,SUMIF('16'!$CA:$CA,$C195,'16'!$CB:$CB)))-IF($D195="","",IF(ISNA(SUMIF('16'!$B:$B,$D195,'16'!$L:$L)),0,SUMIF('16'!$B:$B,$D195,'16'!$L:$L)))))</f>
        <v/>
      </c>
      <c r="V195" s="34" t="str">
        <f>IF($D195="","",(IF($C195="","",IF(ISNA(SUMIF('17'!$CA:$CA,$C195,'17'!$CB:$CB)),0,SUMIF('17'!$CA:$CA,$C195,'17'!$CB:$CB)))-IF($D195="","",IF(ISNA(SUMIF('17'!$B:$B,$D195,'17'!$L:$L)),0,SUMIF('17'!$B:$B,$D195,'17'!$L:$L)))))</f>
        <v/>
      </c>
      <c r="W195" s="34" t="str">
        <f>IF($D195="","",(IF($C195="","",IF(ISNA(SUMIF('18'!$CA:$CA,$C195,'18'!$CB:$CB)),0,SUMIF('18'!$CA:$CA,$C195,'18'!$CB:$CB)))-IF($D195="","",IF(ISNA(SUMIF('18'!$B:$B,$D195,'18'!$L:$L)),0,SUMIF('18'!$B:$B,$D195,'18'!$L:$L)))))</f>
        <v/>
      </c>
      <c r="X195" s="34" t="str">
        <f>IF($D195="","",(IF($C195="","",IF(ISNA(SUMIF('19'!$CA:$CA,$C195,'19'!$CB:$CB)),0,SUMIF('19'!$CA:$CA,$C195,'19'!$CB:$CB)))-IF($D195="","",IF(ISNA(SUMIF('19'!$B:$B,$D195,'19'!$L:$L)),0,SUMIF('19'!$B:$B,$D195,'19'!$L:$L)))))</f>
        <v/>
      </c>
      <c r="Y195" s="34" t="str">
        <f>IF($D195="","",(IF($C195="","",IF(ISNA(SUMIF('20'!$CA:$CA,$C195,'20'!$CB:$CB)),0,SUMIF('20'!$CA:$CA,$C195,'20'!$CB:$CB)))-IF($D195="","",IF(ISNA(SUMIF('20'!$B:$B,$D195,'20'!$L:$L)),0,SUMIF('20'!$B:$B,$D195,'20'!$L:$L)))))</f>
        <v/>
      </c>
      <c r="Z195" s="34" t="str">
        <f>IF($D195="","",(IF($C195="","",IF(ISNA(SUMIF('21'!$CA:$CA,$C195,'21'!$CB:$CB)),0,SUMIF('21'!$CA:$CA,$C195,'21'!$CB:$CB)))-IF($D195="","",IF(ISNA(SUMIF('21'!$B:$B,$D195,'21'!$L:$L)),0,SUMIF('21'!$B:$B,$D195,'21'!$L:$L)))))</f>
        <v/>
      </c>
      <c r="AA195" s="34" t="str">
        <f>IF($D195="","",(IF($C195="","",IF(ISNA(SUMIF('22'!$CA:$CA,$C195,'22'!$CB:$CB)),0,SUMIF('22'!$CA:$CA,$C195,'22'!$CB:$CB)))-IF($D195="","",IF(ISNA(SUMIF('22'!$B:$B,$D195,'22'!$L:$L)),0,SUMIF('22'!$B:$B,$D195,'22'!$L:$L)))))</f>
        <v/>
      </c>
      <c r="AB195" s="34" t="str">
        <f>IF($D195="","",(IF($C195="","",IF(ISNA(SUMIF('23'!$CA:$CA,$C195,'23'!$CB:$CB)),0,SUMIF('23'!$CA:$CA,$C195,'23'!$CB:$CB)))-IF($D195="","",IF(ISNA(SUMIF('23'!$B:$B,$D195,'23'!$L:$L)),0,SUMIF('23'!$B:$B,$D195,'23'!$L:$L)))))</f>
        <v/>
      </c>
      <c r="AC195" s="34" t="str">
        <f>IF($D195="","",(IF($C195="","",IF(ISNA(SUMIF('24'!$CA:$CA,$C195,'24'!$CB:$CB)),0,SUMIF('24'!$CA:$CA,$C195,'24'!$CB:$CB)))-IF($D195="","",IF(ISNA(SUMIF('24'!$B:$B,$D195,'24'!$L:$L)),0,SUMIF('24'!$B:$B,$D195,'24'!$L:$L)))))</f>
        <v/>
      </c>
      <c r="AD195" s="34" t="str">
        <f>IF($D195="","",(IF($C195="","",IF(ISNA(SUMIF('25'!$CA:$CA,$C195,'25'!$CB:$CB)),0,SUMIF('25'!$CA:$CA,$C195,'25'!$CB:$CB)))-IF($D195="","",IF(ISNA(SUMIF('25'!$B:$B,$D195,'25'!$L:$L)),0,SUMIF('25'!$B:$B,$D195,'25'!$L:$L)))))</f>
        <v/>
      </c>
      <c r="AE195" s="34" t="str">
        <f>IF($D195="","",(IF($C195="","",IF(ISNA(SUMIF('26'!$CA:$CA,$C195,'26'!$CB:$CB)),0,SUMIF('26'!$CA:$CA,$C195,'26'!$CB:$CB)))-IF($D195="","",IF(ISNA(SUMIF('26'!$B:$B,$D195,'26'!$L:$L)),0,SUMIF('26'!$B:$B,$D195,'26'!$L:$L)))))</f>
        <v/>
      </c>
      <c r="AF195" s="34" t="str">
        <f>IF($D195="","",(IF($C195="","",IF(ISNA(SUMIF('27'!$CA:$CA,$C195,'27'!$CB:$CB)),0,SUMIF('27'!$CA:$CA,$C195,'27'!$CB:$CB)))-IF($D195="","",IF(ISNA(SUMIF('27'!$B:$B,$D195,'27'!$L:$L)),0,SUMIF('27'!$B:$B,$D195,'27'!$L:$L)))))</f>
        <v/>
      </c>
      <c r="AG195" s="34" t="str">
        <f>IF($D195="","",(IF($C195="","",IF(ISNA(SUMIF('28'!$CA:$CA,$C195,'28'!$CB:$CB)),0,SUMIF('28'!$CA:$CA,$C195,'28'!$CB:$CB)))-IF($D195="","",IF(ISNA(SUMIF('28'!$B:$B,$D195,'28'!$L:$L)),0,SUMIF('28'!$B:$B,$D195,'28'!$L:$L)))))</f>
        <v/>
      </c>
      <c r="AH195" s="34" t="str">
        <f>IF($D195="","",(IF($C195="","",IF(ISNA(SUMIF('29'!$CA:$CA,$C195,'29'!$CB:$CB)),0,SUMIF('29'!$CA:$CA,$C195,'29'!$CB:$CB)))-IF($D195="","",IF(ISNA(SUMIF('29'!$B:$B,$D195,'29'!$L:$L)),0,SUMIF('29'!$B:$B,$D195,'29'!$L:$L)))))</f>
        <v/>
      </c>
      <c r="AI195" s="34" t="str">
        <f>IF($D195="","",(IF($C195="","",IF(ISNA(SUMIF('30'!$CA:$CA,$C195,'30'!$CB:$CB)),0,SUMIF('30'!$CA:$CA,$C195,'30'!$CB:$CB)))-IF($D195="","",IF(ISNA(SUMIF('30'!$B:$B,$D195,'30'!$L:$L)),0,SUMIF('30'!$B:$B,$D195,'30'!$L:$L)))))</f>
        <v/>
      </c>
      <c r="AJ195" s="34" t="str">
        <f>IF($D195="","",(IF($C195="","",IF(ISNA(SUMIF('31'!$CA:$CA,$C195,'31'!$CB:$CB)),0,SUMIF('31'!$CA:$CA,$C195,'31'!$CB:$CB)))-IF($D195="","",IF(ISNA(SUMIF('31'!$B:$B,$D195,'31'!$L:$L)),0,SUMIF('31'!$B:$B,$D195,'31'!$L:$L)))))</f>
        <v/>
      </c>
      <c r="AK195" s="35" t="str">
        <f t="shared" si="10"/>
        <v/>
      </c>
      <c r="AL195" s="31" t="str">
        <f t="shared" si="11"/>
        <v/>
      </c>
    </row>
    <row r="196" spans="1:38" ht="18" hidden="1" x14ac:dyDescent="0.25">
      <c r="A196" s="19">
        <v>84</v>
      </c>
      <c r="C196" s="39" t="str">
        <f>IF(D196="","",VLOOKUP('CUADRO GENERADO'!D196,'BASE DATOS CONDUCTORES'!B:C,2,FALSE))</f>
        <v/>
      </c>
      <c r="D196" s="28" t="str">
        <f>IFERROR(VLOOKUP(A196,'BASE DATOS CONDUCTORES'!$Y$4:$AB$403,4,FALSE),"")</f>
        <v/>
      </c>
      <c r="E196" s="34" t="str">
        <f>IF(ISNA(VLOOKUP(D196,SALDOS!C:D,2,FALSE)),"",VLOOKUP(D196,SALDOS!C:D,2,FALSE))</f>
        <v/>
      </c>
      <c r="F196" s="34" t="str">
        <f>IF($D196="","",(IF($C196="","",IF(ISNA(SUMIF('1'!$CA:$CA,$C196,'1'!$CB:$CB)),0,SUMIF('1'!$CA:$CA,$C196,'1'!$CB:$CB)))-IF($D196="","",IF(ISNA(SUMIF('1'!$B:$B,$D196,'1'!$L:$L)),0,SUMIF('1'!$B:$B,$D196,'1'!$L:$L)))))</f>
        <v/>
      </c>
      <c r="G196" s="34" t="str">
        <f>IF($D196="","",(IF($C196="","",IF(ISNA(SUMIF('2'!$CA:$CA,$C196,'2'!$CB:$CB)),0,SUMIF('2'!$CA:$CA,$C196,'2'!$CB:$CB)))-IF($D196="","",IF(ISNA(SUMIF('2'!$B:$B,$D196,'2'!$L:$L)),0,SUMIF('2'!$B:$B,$D196,'2'!$L:$L)))))</f>
        <v/>
      </c>
      <c r="H196" s="34" t="str">
        <f>IF($D196="","",(IF($C196="","",IF(ISNA(SUMIF('3'!$CA:$CA,$C196,'3'!$CB:$CB)),0,SUMIF('3'!$CA:$CA,$C196,'3'!$CB:$CB)))-IF($D196="","",IF(ISNA(SUMIF('3'!$B:$B,$D196,'3'!$L:$L)),0,SUMIF('3'!$B:$B,$D196,'3'!$L:$L)))))</f>
        <v/>
      </c>
      <c r="I196" s="34" t="str">
        <f>IF($D196="","",(IF($C196="","",IF(ISNA(SUMIF('4'!$CA:$CA,$C196,'4'!$CB:$CB)),0,SUMIF('4'!$CA:$CA,$C196,'4'!$CB:$CB)))-IF($D196="","",IF(ISNA(SUMIF('4'!$B:$B,$D196,'4'!$L:$L)),0,SUMIF('4'!$B:$B,$D196,'4'!$L:$L)))))</f>
        <v/>
      </c>
      <c r="J196" s="34" t="str">
        <f>IF($D196="","",(IF($C196="","",IF(ISNA(SUMIF('5'!$CA:$CA,$C196,'5'!$CB:$CB)),0,SUMIF('5'!$CA:$CA,$C196,'5'!$CB:$CB)))-IF($D196="","",IF(ISNA(SUMIF('5'!$B:$B,$D196,'5'!$L:$L)),0,SUMIF('5'!$B:$B,$D196,'5'!$L:$L)))))</f>
        <v/>
      </c>
      <c r="K196" s="34" t="str">
        <f>IF($D196="","",(IF($C196="","",IF(ISNA(SUMIF('6'!$CA:$CA,$C196,'6'!$CB:$CB)),0,SUMIF('6'!$CA:$CA,$C196,'6'!$CB:$CB)))-IF($D196="","",IF(ISNA(SUMIF('6'!$B:$B,$D196,'6'!$L:$L)),0,SUMIF('6'!$B:$B,$D196,'6'!$L:$L)))))</f>
        <v/>
      </c>
      <c r="L196" s="34" t="str">
        <f>IF($D196="","",(IF($C196="","",IF(ISNA(SUMIF('7'!$CA:$CA,$C196,'7'!$CB:$CB)),0,SUMIF('7'!$CA:$CA,$C196,'7'!$CB:$CB)))-IF($D196="","",IF(ISNA(SUMIF('7'!$B:$B,$D196,'7'!$L:$L)),0,SUMIF('7'!$B:$B,$D196,'7'!$L:$L)))))</f>
        <v/>
      </c>
      <c r="M196" s="34" t="str">
        <f>IF($D196="","",(IF($C196="","",IF(ISNA(SUMIF('8'!$CA:$CA,$C196,'8'!$CB:$CB)),0,SUMIF('8'!$CA:$CA,$C196,'8'!$CB:$CB)))-IF($D196="","",IF(ISNA(SUMIF('8'!$B:$B,$D196,'8'!$L:$L)),0,SUMIF('8'!$B:$B,$D196,'8'!$L:$L)))))</f>
        <v/>
      </c>
      <c r="N196" s="34" t="str">
        <f>IF($D196="","",(IF($C196="","",IF(ISNA(SUMIF('9'!$CA:$CA,$C196,'9'!$CB:$CB)),0,SUMIF('9'!$CA:$CA,$C196,'9'!$CB:$CB)))-IF($D196="","",IF(ISNA(SUMIF('9'!$B:$B,$D196,'9'!$L:$L)),0,SUMIF('9'!$B:$B,$D196,'9'!$L:$L)))))</f>
        <v/>
      </c>
      <c r="O196" s="34" t="str">
        <f>IF($D196="","",(IF($C196="","",IF(ISNA(SUMIF('10'!$CA:$CA,$C196,'10'!$CB:$CB)),0,SUMIF('10'!$CA:$CA,$C196,'10'!$CB:$CB)))-IF($D196="","",IF(ISNA(SUMIF('10'!$B:$B,$D196,'10'!$L:$L)),0,SUMIF('10'!$B:$B,$D196,'10'!$L:$L)))))</f>
        <v/>
      </c>
      <c r="P196" s="34" t="str">
        <f>IF($D196="","",(IF($C196="","",IF(ISNA(SUMIF('11'!$CA:$CA,$C196,'11'!$CB:$CB)),0,SUMIF('11'!$CA:$CA,$C196,'11'!$CB:$CB)))-IF($D196="","",IF(ISNA(SUMIF('11'!$B:$B,$D196,'11'!$L:$L)),0,SUMIF('11'!$B:$B,$D196,'11'!$L:$L)))))</f>
        <v/>
      </c>
      <c r="Q196" s="34" t="str">
        <f>IF($D196="","",(IF($C196="","",IF(ISNA(SUMIF('12'!$CA:$CA,$C196,'12'!$CB:$CB)),0,SUMIF('12'!$CA:$CA,$C196,'12'!$CB:$CB)))-IF($D196="","",IF(ISNA(SUMIF('12'!$B:$B,$D196,'12'!$L:$L)),0,SUMIF('12'!$B:$B,$D196,'12'!$L:$L)))))</f>
        <v/>
      </c>
      <c r="R196" s="34" t="str">
        <f>IF($D196="","",(IF($C196="","",IF(ISNA(SUMIF('13'!$CA:$CA,$C196,'13'!$CB:$CB)),0,SUMIF('13'!$CA:$CA,$C196,'13'!$CB:$CB)))-IF($D196="","",IF(ISNA(SUMIF('13'!$B:$B,$D196,'13'!$L:$L)),0,SUMIF('13'!$B:$B,$D196,'13'!$L:$L)))))</f>
        <v/>
      </c>
      <c r="S196" s="34" t="str">
        <f>IF($D196="","",(IF($C196="","",IF(ISNA(SUMIF('14'!$CA:$CA,$C196,'14'!$CB:$CB)),0,SUMIF('14'!$CA:$CA,$C196,'14'!$CB:$CB)))-IF($D196="","",IF(ISNA(SUMIF('14'!$B:$B,$D196,'14'!$L:$L)),0,SUMIF('14'!$B:$B,$D196,'14'!$L:$L)))))</f>
        <v/>
      </c>
      <c r="T196" s="34" t="str">
        <f>IF($D196="","",(IF($C196="","",IF(ISNA(SUMIF('15'!$CA:$CA,$C196,'15'!$CB:$CB)),0,SUMIF('15'!$CA:$CA,$C196,'15'!$CB:$CB)))-IF($D196="","",IF(ISNA(SUMIF('15'!$B:$B,$D196,'15'!$L:$L)),0,SUMIF('15'!$B:$B,$D196,'15'!$L:$L)))))</f>
        <v/>
      </c>
      <c r="U196" s="34" t="str">
        <f>IF($D196="","",(IF($C196="","",IF(ISNA(SUMIF('16'!$CA:$CA,$C196,'16'!$CB:$CB)),0,SUMIF('16'!$CA:$CA,$C196,'16'!$CB:$CB)))-IF($D196="","",IF(ISNA(SUMIF('16'!$B:$B,$D196,'16'!$L:$L)),0,SUMIF('16'!$B:$B,$D196,'16'!$L:$L)))))</f>
        <v/>
      </c>
      <c r="V196" s="34" t="str">
        <f>IF($D196="","",(IF($C196="","",IF(ISNA(SUMIF('17'!$CA:$CA,$C196,'17'!$CB:$CB)),0,SUMIF('17'!$CA:$CA,$C196,'17'!$CB:$CB)))-IF($D196="","",IF(ISNA(SUMIF('17'!$B:$B,$D196,'17'!$L:$L)),0,SUMIF('17'!$B:$B,$D196,'17'!$L:$L)))))</f>
        <v/>
      </c>
      <c r="W196" s="34" t="str">
        <f>IF($D196="","",(IF($C196="","",IF(ISNA(SUMIF('18'!$CA:$CA,$C196,'18'!$CB:$CB)),0,SUMIF('18'!$CA:$CA,$C196,'18'!$CB:$CB)))-IF($D196="","",IF(ISNA(SUMIF('18'!$B:$B,$D196,'18'!$L:$L)),0,SUMIF('18'!$B:$B,$D196,'18'!$L:$L)))))</f>
        <v/>
      </c>
      <c r="X196" s="34" t="str">
        <f>IF($D196="","",(IF($C196="","",IF(ISNA(SUMIF('19'!$CA:$CA,$C196,'19'!$CB:$CB)),0,SUMIF('19'!$CA:$CA,$C196,'19'!$CB:$CB)))-IF($D196="","",IF(ISNA(SUMIF('19'!$B:$B,$D196,'19'!$L:$L)),0,SUMIF('19'!$B:$B,$D196,'19'!$L:$L)))))</f>
        <v/>
      </c>
      <c r="Y196" s="34" t="str">
        <f>IF($D196="","",(IF($C196="","",IF(ISNA(SUMIF('20'!$CA:$CA,$C196,'20'!$CB:$CB)),0,SUMIF('20'!$CA:$CA,$C196,'20'!$CB:$CB)))-IF($D196="","",IF(ISNA(SUMIF('20'!$B:$B,$D196,'20'!$L:$L)),0,SUMIF('20'!$B:$B,$D196,'20'!$L:$L)))))</f>
        <v/>
      </c>
      <c r="Z196" s="34" t="str">
        <f>IF($D196="","",(IF($C196="","",IF(ISNA(SUMIF('21'!$CA:$CA,$C196,'21'!$CB:$CB)),0,SUMIF('21'!$CA:$CA,$C196,'21'!$CB:$CB)))-IF($D196="","",IF(ISNA(SUMIF('21'!$B:$B,$D196,'21'!$L:$L)),0,SUMIF('21'!$B:$B,$D196,'21'!$L:$L)))))</f>
        <v/>
      </c>
      <c r="AA196" s="34" t="str">
        <f>IF($D196="","",(IF($C196="","",IF(ISNA(SUMIF('22'!$CA:$CA,$C196,'22'!$CB:$CB)),0,SUMIF('22'!$CA:$CA,$C196,'22'!$CB:$CB)))-IF($D196="","",IF(ISNA(SUMIF('22'!$B:$B,$D196,'22'!$L:$L)),0,SUMIF('22'!$B:$B,$D196,'22'!$L:$L)))))</f>
        <v/>
      </c>
      <c r="AB196" s="34" t="str">
        <f>IF($D196="","",(IF($C196="","",IF(ISNA(SUMIF('23'!$CA:$CA,$C196,'23'!$CB:$CB)),0,SUMIF('23'!$CA:$CA,$C196,'23'!$CB:$CB)))-IF($D196="","",IF(ISNA(SUMIF('23'!$B:$B,$D196,'23'!$L:$L)),0,SUMIF('23'!$B:$B,$D196,'23'!$L:$L)))))</f>
        <v/>
      </c>
      <c r="AC196" s="34" t="str">
        <f>IF($D196="","",(IF($C196="","",IF(ISNA(SUMIF('24'!$CA:$CA,$C196,'24'!$CB:$CB)),0,SUMIF('24'!$CA:$CA,$C196,'24'!$CB:$CB)))-IF($D196="","",IF(ISNA(SUMIF('24'!$B:$B,$D196,'24'!$L:$L)),0,SUMIF('24'!$B:$B,$D196,'24'!$L:$L)))))</f>
        <v/>
      </c>
      <c r="AD196" s="34" t="str">
        <f>IF($D196="","",(IF($C196="","",IF(ISNA(SUMIF('25'!$CA:$CA,$C196,'25'!$CB:$CB)),0,SUMIF('25'!$CA:$CA,$C196,'25'!$CB:$CB)))-IF($D196="","",IF(ISNA(SUMIF('25'!$B:$B,$D196,'25'!$L:$L)),0,SUMIF('25'!$B:$B,$D196,'25'!$L:$L)))))</f>
        <v/>
      </c>
      <c r="AE196" s="34" t="str">
        <f>IF($D196="","",(IF($C196="","",IF(ISNA(SUMIF('26'!$CA:$CA,$C196,'26'!$CB:$CB)),0,SUMIF('26'!$CA:$CA,$C196,'26'!$CB:$CB)))-IF($D196="","",IF(ISNA(SUMIF('26'!$B:$B,$D196,'26'!$L:$L)),0,SUMIF('26'!$B:$B,$D196,'26'!$L:$L)))))</f>
        <v/>
      </c>
      <c r="AF196" s="34" t="str">
        <f>IF($D196="","",(IF($C196="","",IF(ISNA(SUMIF('27'!$CA:$CA,$C196,'27'!$CB:$CB)),0,SUMIF('27'!$CA:$CA,$C196,'27'!$CB:$CB)))-IF($D196="","",IF(ISNA(SUMIF('27'!$B:$B,$D196,'27'!$L:$L)),0,SUMIF('27'!$B:$B,$D196,'27'!$L:$L)))))</f>
        <v/>
      </c>
      <c r="AG196" s="34" t="str">
        <f>IF($D196="","",(IF($C196="","",IF(ISNA(SUMIF('28'!$CA:$CA,$C196,'28'!$CB:$CB)),0,SUMIF('28'!$CA:$CA,$C196,'28'!$CB:$CB)))-IF($D196="","",IF(ISNA(SUMIF('28'!$B:$B,$D196,'28'!$L:$L)),0,SUMIF('28'!$B:$B,$D196,'28'!$L:$L)))))</f>
        <v/>
      </c>
      <c r="AH196" s="34" t="str">
        <f>IF($D196="","",(IF($C196="","",IF(ISNA(SUMIF('29'!$CA:$CA,$C196,'29'!$CB:$CB)),0,SUMIF('29'!$CA:$CA,$C196,'29'!$CB:$CB)))-IF($D196="","",IF(ISNA(SUMIF('29'!$B:$B,$D196,'29'!$L:$L)),0,SUMIF('29'!$B:$B,$D196,'29'!$L:$L)))))</f>
        <v/>
      </c>
      <c r="AI196" s="34" t="str">
        <f>IF($D196="","",(IF($C196="","",IF(ISNA(SUMIF('30'!$CA:$CA,$C196,'30'!$CB:$CB)),0,SUMIF('30'!$CA:$CA,$C196,'30'!$CB:$CB)))-IF($D196="","",IF(ISNA(SUMIF('30'!$B:$B,$D196,'30'!$L:$L)),0,SUMIF('30'!$B:$B,$D196,'30'!$L:$L)))))</f>
        <v/>
      </c>
      <c r="AJ196" s="34" t="str">
        <f>IF($D196="","",(IF($C196="","",IF(ISNA(SUMIF('31'!$CA:$CA,$C196,'31'!$CB:$CB)),0,SUMIF('31'!$CA:$CA,$C196,'31'!$CB:$CB)))-IF($D196="","",IF(ISNA(SUMIF('31'!$B:$B,$D196,'31'!$L:$L)),0,SUMIF('31'!$B:$B,$D196,'31'!$L:$L)))))</f>
        <v/>
      </c>
      <c r="AK196" s="35" t="str">
        <f t="shared" si="10"/>
        <v/>
      </c>
      <c r="AL196" s="31" t="str">
        <f t="shared" si="11"/>
        <v/>
      </c>
    </row>
    <row r="197" spans="1:38" ht="18" hidden="1" x14ac:dyDescent="0.25">
      <c r="A197" s="19">
        <v>85</v>
      </c>
      <c r="C197" s="39" t="str">
        <f>IF(D197="","",VLOOKUP('CUADRO GENERADO'!D197,'BASE DATOS CONDUCTORES'!B:C,2,FALSE))</f>
        <v/>
      </c>
      <c r="D197" s="28" t="str">
        <f>IFERROR(VLOOKUP(A197,'BASE DATOS CONDUCTORES'!$Y$4:$AB$403,4,FALSE),"")</f>
        <v/>
      </c>
      <c r="E197" s="34" t="str">
        <f>IF(ISNA(VLOOKUP(D197,SALDOS!C:D,2,FALSE)),"",VLOOKUP(D197,SALDOS!C:D,2,FALSE))</f>
        <v/>
      </c>
      <c r="F197" s="34" t="str">
        <f>IF($D197="","",(IF($C197="","",IF(ISNA(SUMIF('1'!$CA:$CA,$C197,'1'!$CB:$CB)),0,SUMIF('1'!$CA:$CA,$C197,'1'!$CB:$CB)))-IF($D197="","",IF(ISNA(SUMIF('1'!$B:$B,$D197,'1'!$L:$L)),0,SUMIF('1'!$B:$B,$D197,'1'!$L:$L)))))</f>
        <v/>
      </c>
      <c r="G197" s="34" t="str">
        <f>IF($D197="","",(IF($C197="","",IF(ISNA(SUMIF('2'!$CA:$CA,$C197,'2'!$CB:$CB)),0,SUMIF('2'!$CA:$CA,$C197,'2'!$CB:$CB)))-IF($D197="","",IF(ISNA(SUMIF('2'!$B:$B,$D197,'2'!$L:$L)),0,SUMIF('2'!$B:$B,$D197,'2'!$L:$L)))))</f>
        <v/>
      </c>
      <c r="H197" s="34" t="str">
        <f>IF($D197="","",(IF($C197="","",IF(ISNA(SUMIF('3'!$CA:$CA,$C197,'3'!$CB:$CB)),0,SUMIF('3'!$CA:$CA,$C197,'3'!$CB:$CB)))-IF($D197="","",IF(ISNA(SUMIF('3'!$B:$B,$D197,'3'!$L:$L)),0,SUMIF('3'!$B:$B,$D197,'3'!$L:$L)))))</f>
        <v/>
      </c>
      <c r="I197" s="34" t="str">
        <f>IF($D197="","",(IF($C197="","",IF(ISNA(SUMIF('4'!$CA:$CA,$C197,'4'!$CB:$CB)),0,SUMIF('4'!$CA:$CA,$C197,'4'!$CB:$CB)))-IF($D197="","",IF(ISNA(SUMIF('4'!$B:$B,$D197,'4'!$L:$L)),0,SUMIF('4'!$B:$B,$D197,'4'!$L:$L)))))</f>
        <v/>
      </c>
      <c r="J197" s="34" t="str">
        <f>IF($D197="","",(IF($C197="","",IF(ISNA(SUMIF('5'!$CA:$CA,$C197,'5'!$CB:$CB)),0,SUMIF('5'!$CA:$CA,$C197,'5'!$CB:$CB)))-IF($D197="","",IF(ISNA(SUMIF('5'!$B:$B,$D197,'5'!$L:$L)),0,SUMIF('5'!$B:$B,$D197,'5'!$L:$L)))))</f>
        <v/>
      </c>
      <c r="K197" s="34" t="str">
        <f>IF($D197="","",(IF($C197="","",IF(ISNA(SUMIF('6'!$CA:$CA,$C197,'6'!$CB:$CB)),0,SUMIF('6'!$CA:$CA,$C197,'6'!$CB:$CB)))-IF($D197="","",IF(ISNA(SUMIF('6'!$B:$B,$D197,'6'!$L:$L)),0,SUMIF('6'!$B:$B,$D197,'6'!$L:$L)))))</f>
        <v/>
      </c>
      <c r="L197" s="34" t="str">
        <f>IF($D197="","",(IF($C197="","",IF(ISNA(SUMIF('7'!$CA:$CA,$C197,'7'!$CB:$CB)),0,SUMIF('7'!$CA:$CA,$C197,'7'!$CB:$CB)))-IF($D197="","",IF(ISNA(SUMIF('7'!$B:$B,$D197,'7'!$L:$L)),0,SUMIF('7'!$B:$B,$D197,'7'!$L:$L)))))</f>
        <v/>
      </c>
      <c r="M197" s="34" t="str">
        <f>IF($D197="","",(IF($C197="","",IF(ISNA(SUMIF('8'!$CA:$CA,$C197,'8'!$CB:$CB)),0,SUMIF('8'!$CA:$CA,$C197,'8'!$CB:$CB)))-IF($D197="","",IF(ISNA(SUMIF('8'!$B:$B,$D197,'8'!$L:$L)),0,SUMIF('8'!$B:$B,$D197,'8'!$L:$L)))))</f>
        <v/>
      </c>
      <c r="N197" s="34" t="str">
        <f>IF($D197="","",(IF($C197="","",IF(ISNA(SUMIF('9'!$CA:$CA,$C197,'9'!$CB:$CB)),0,SUMIF('9'!$CA:$CA,$C197,'9'!$CB:$CB)))-IF($D197="","",IF(ISNA(SUMIF('9'!$B:$B,$D197,'9'!$L:$L)),0,SUMIF('9'!$B:$B,$D197,'9'!$L:$L)))))</f>
        <v/>
      </c>
      <c r="O197" s="34" t="str">
        <f>IF($D197="","",(IF($C197="","",IF(ISNA(SUMIF('10'!$CA:$CA,$C197,'10'!$CB:$CB)),0,SUMIF('10'!$CA:$CA,$C197,'10'!$CB:$CB)))-IF($D197="","",IF(ISNA(SUMIF('10'!$B:$B,$D197,'10'!$L:$L)),0,SUMIF('10'!$B:$B,$D197,'10'!$L:$L)))))</f>
        <v/>
      </c>
      <c r="P197" s="34" t="str">
        <f>IF($D197="","",(IF($C197="","",IF(ISNA(SUMIF('11'!$CA:$CA,$C197,'11'!$CB:$CB)),0,SUMIF('11'!$CA:$CA,$C197,'11'!$CB:$CB)))-IF($D197="","",IF(ISNA(SUMIF('11'!$B:$B,$D197,'11'!$L:$L)),0,SUMIF('11'!$B:$B,$D197,'11'!$L:$L)))))</f>
        <v/>
      </c>
      <c r="Q197" s="34" t="str">
        <f>IF($D197="","",(IF($C197="","",IF(ISNA(SUMIF('12'!$CA:$CA,$C197,'12'!$CB:$CB)),0,SUMIF('12'!$CA:$CA,$C197,'12'!$CB:$CB)))-IF($D197="","",IF(ISNA(SUMIF('12'!$B:$B,$D197,'12'!$L:$L)),0,SUMIF('12'!$B:$B,$D197,'12'!$L:$L)))))</f>
        <v/>
      </c>
      <c r="R197" s="34" t="str">
        <f>IF($D197="","",(IF($C197="","",IF(ISNA(SUMIF('13'!$CA:$CA,$C197,'13'!$CB:$CB)),0,SUMIF('13'!$CA:$CA,$C197,'13'!$CB:$CB)))-IF($D197="","",IF(ISNA(SUMIF('13'!$B:$B,$D197,'13'!$L:$L)),0,SUMIF('13'!$B:$B,$D197,'13'!$L:$L)))))</f>
        <v/>
      </c>
      <c r="S197" s="34" t="str">
        <f>IF($D197="","",(IF($C197="","",IF(ISNA(SUMIF('14'!$CA:$CA,$C197,'14'!$CB:$CB)),0,SUMIF('14'!$CA:$CA,$C197,'14'!$CB:$CB)))-IF($D197="","",IF(ISNA(SUMIF('14'!$B:$B,$D197,'14'!$L:$L)),0,SUMIF('14'!$B:$B,$D197,'14'!$L:$L)))))</f>
        <v/>
      </c>
      <c r="T197" s="34" t="str">
        <f>IF($D197="","",(IF($C197="","",IF(ISNA(SUMIF('15'!$CA:$CA,$C197,'15'!$CB:$CB)),0,SUMIF('15'!$CA:$CA,$C197,'15'!$CB:$CB)))-IF($D197="","",IF(ISNA(SUMIF('15'!$B:$B,$D197,'15'!$L:$L)),0,SUMIF('15'!$B:$B,$D197,'15'!$L:$L)))))</f>
        <v/>
      </c>
      <c r="U197" s="34" t="str">
        <f>IF($D197="","",(IF($C197="","",IF(ISNA(SUMIF('16'!$CA:$CA,$C197,'16'!$CB:$CB)),0,SUMIF('16'!$CA:$CA,$C197,'16'!$CB:$CB)))-IF($D197="","",IF(ISNA(SUMIF('16'!$B:$B,$D197,'16'!$L:$L)),0,SUMIF('16'!$B:$B,$D197,'16'!$L:$L)))))</f>
        <v/>
      </c>
      <c r="V197" s="34" t="str">
        <f>IF($D197="","",(IF($C197="","",IF(ISNA(SUMIF('17'!$CA:$CA,$C197,'17'!$CB:$CB)),0,SUMIF('17'!$CA:$CA,$C197,'17'!$CB:$CB)))-IF($D197="","",IF(ISNA(SUMIF('17'!$B:$B,$D197,'17'!$L:$L)),0,SUMIF('17'!$B:$B,$D197,'17'!$L:$L)))))</f>
        <v/>
      </c>
      <c r="W197" s="34" t="str">
        <f>IF($D197="","",(IF($C197="","",IF(ISNA(SUMIF('18'!$CA:$CA,$C197,'18'!$CB:$CB)),0,SUMIF('18'!$CA:$CA,$C197,'18'!$CB:$CB)))-IF($D197="","",IF(ISNA(SUMIF('18'!$B:$B,$D197,'18'!$L:$L)),0,SUMIF('18'!$B:$B,$D197,'18'!$L:$L)))))</f>
        <v/>
      </c>
      <c r="X197" s="34" t="str">
        <f>IF($D197="","",(IF($C197="","",IF(ISNA(SUMIF('19'!$CA:$CA,$C197,'19'!$CB:$CB)),0,SUMIF('19'!$CA:$CA,$C197,'19'!$CB:$CB)))-IF($D197="","",IF(ISNA(SUMIF('19'!$B:$B,$D197,'19'!$L:$L)),0,SUMIF('19'!$B:$B,$D197,'19'!$L:$L)))))</f>
        <v/>
      </c>
      <c r="Y197" s="34" t="str">
        <f>IF($D197="","",(IF($C197="","",IF(ISNA(SUMIF('20'!$CA:$CA,$C197,'20'!$CB:$CB)),0,SUMIF('20'!$CA:$CA,$C197,'20'!$CB:$CB)))-IF($D197="","",IF(ISNA(SUMIF('20'!$B:$B,$D197,'20'!$L:$L)),0,SUMIF('20'!$B:$B,$D197,'20'!$L:$L)))))</f>
        <v/>
      </c>
      <c r="Z197" s="34" t="str">
        <f>IF($D197="","",(IF($C197="","",IF(ISNA(SUMIF('21'!$CA:$CA,$C197,'21'!$CB:$CB)),0,SUMIF('21'!$CA:$CA,$C197,'21'!$CB:$CB)))-IF($D197="","",IF(ISNA(SUMIF('21'!$B:$B,$D197,'21'!$L:$L)),0,SUMIF('21'!$B:$B,$D197,'21'!$L:$L)))))</f>
        <v/>
      </c>
      <c r="AA197" s="34" t="str">
        <f>IF($D197="","",(IF($C197="","",IF(ISNA(SUMIF('22'!$CA:$CA,$C197,'22'!$CB:$CB)),0,SUMIF('22'!$CA:$CA,$C197,'22'!$CB:$CB)))-IF($D197="","",IF(ISNA(SUMIF('22'!$B:$B,$D197,'22'!$L:$L)),0,SUMIF('22'!$B:$B,$D197,'22'!$L:$L)))))</f>
        <v/>
      </c>
      <c r="AB197" s="34" t="str">
        <f>IF($D197="","",(IF($C197="","",IF(ISNA(SUMIF('23'!$CA:$CA,$C197,'23'!$CB:$CB)),0,SUMIF('23'!$CA:$CA,$C197,'23'!$CB:$CB)))-IF($D197="","",IF(ISNA(SUMIF('23'!$B:$B,$D197,'23'!$L:$L)),0,SUMIF('23'!$B:$B,$D197,'23'!$L:$L)))))</f>
        <v/>
      </c>
      <c r="AC197" s="34" t="str">
        <f>IF($D197="","",(IF($C197="","",IF(ISNA(SUMIF('24'!$CA:$CA,$C197,'24'!$CB:$CB)),0,SUMIF('24'!$CA:$CA,$C197,'24'!$CB:$CB)))-IF($D197="","",IF(ISNA(SUMIF('24'!$B:$B,$D197,'24'!$L:$L)),0,SUMIF('24'!$B:$B,$D197,'24'!$L:$L)))))</f>
        <v/>
      </c>
      <c r="AD197" s="34" t="str">
        <f>IF($D197="","",(IF($C197="","",IF(ISNA(SUMIF('25'!$CA:$CA,$C197,'25'!$CB:$CB)),0,SUMIF('25'!$CA:$CA,$C197,'25'!$CB:$CB)))-IF($D197="","",IF(ISNA(SUMIF('25'!$B:$B,$D197,'25'!$L:$L)),0,SUMIF('25'!$B:$B,$D197,'25'!$L:$L)))))</f>
        <v/>
      </c>
      <c r="AE197" s="34" t="str">
        <f>IF($D197="","",(IF($C197="","",IF(ISNA(SUMIF('26'!$CA:$CA,$C197,'26'!$CB:$CB)),0,SUMIF('26'!$CA:$CA,$C197,'26'!$CB:$CB)))-IF($D197="","",IF(ISNA(SUMIF('26'!$B:$B,$D197,'26'!$L:$L)),0,SUMIF('26'!$B:$B,$D197,'26'!$L:$L)))))</f>
        <v/>
      </c>
      <c r="AF197" s="34" t="str">
        <f>IF($D197="","",(IF($C197="","",IF(ISNA(SUMIF('27'!$CA:$CA,$C197,'27'!$CB:$CB)),0,SUMIF('27'!$CA:$CA,$C197,'27'!$CB:$CB)))-IF($D197="","",IF(ISNA(SUMIF('27'!$B:$B,$D197,'27'!$L:$L)),0,SUMIF('27'!$B:$B,$D197,'27'!$L:$L)))))</f>
        <v/>
      </c>
      <c r="AG197" s="34" t="str">
        <f>IF($D197="","",(IF($C197="","",IF(ISNA(SUMIF('28'!$CA:$CA,$C197,'28'!$CB:$CB)),0,SUMIF('28'!$CA:$CA,$C197,'28'!$CB:$CB)))-IF($D197="","",IF(ISNA(SUMIF('28'!$B:$B,$D197,'28'!$L:$L)),0,SUMIF('28'!$B:$B,$D197,'28'!$L:$L)))))</f>
        <v/>
      </c>
      <c r="AH197" s="34" t="str">
        <f>IF($D197="","",(IF($C197="","",IF(ISNA(SUMIF('29'!$CA:$CA,$C197,'29'!$CB:$CB)),0,SUMIF('29'!$CA:$CA,$C197,'29'!$CB:$CB)))-IF($D197="","",IF(ISNA(SUMIF('29'!$B:$B,$D197,'29'!$L:$L)),0,SUMIF('29'!$B:$B,$D197,'29'!$L:$L)))))</f>
        <v/>
      </c>
      <c r="AI197" s="34" t="str">
        <f>IF($D197="","",(IF($C197="","",IF(ISNA(SUMIF('30'!$CA:$CA,$C197,'30'!$CB:$CB)),0,SUMIF('30'!$CA:$CA,$C197,'30'!$CB:$CB)))-IF($D197="","",IF(ISNA(SUMIF('30'!$B:$B,$D197,'30'!$L:$L)),0,SUMIF('30'!$B:$B,$D197,'30'!$L:$L)))))</f>
        <v/>
      </c>
      <c r="AJ197" s="34" t="str">
        <f>IF($D197="","",(IF($C197="","",IF(ISNA(SUMIF('31'!$CA:$CA,$C197,'31'!$CB:$CB)),0,SUMIF('31'!$CA:$CA,$C197,'31'!$CB:$CB)))-IF($D197="","",IF(ISNA(SUMIF('31'!$B:$B,$D197,'31'!$L:$L)),0,SUMIF('31'!$B:$B,$D197,'31'!$L:$L)))))</f>
        <v/>
      </c>
      <c r="AK197" s="35" t="str">
        <f t="shared" si="10"/>
        <v/>
      </c>
      <c r="AL197" s="31" t="str">
        <f t="shared" si="11"/>
        <v/>
      </c>
    </row>
    <row r="198" spans="1:38" ht="18" hidden="1" x14ac:dyDescent="0.25">
      <c r="A198" s="19">
        <v>86</v>
      </c>
      <c r="C198" s="39" t="str">
        <f>IF(D198="","",VLOOKUP('CUADRO GENERADO'!D198,'BASE DATOS CONDUCTORES'!B:C,2,FALSE))</f>
        <v/>
      </c>
      <c r="D198" s="28" t="str">
        <f>IFERROR(VLOOKUP(A198,'BASE DATOS CONDUCTORES'!$Y$4:$AB$403,4,FALSE),"")</f>
        <v/>
      </c>
      <c r="E198" s="34" t="str">
        <f>IF(ISNA(VLOOKUP(D198,SALDOS!C:D,2,FALSE)),"",VLOOKUP(D198,SALDOS!C:D,2,FALSE))</f>
        <v/>
      </c>
      <c r="F198" s="34" t="str">
        <f>IF($D198="","",(IF($C198="","",IF(ISNA(SUMIF('1'!$CA:$CA,$C198,'1'!$CB:$CB)),0,SUMIF('1'!$CA:$CA,$C198,'1'!$CB:$CB)))-IF($D198="","",IF(ISNA(SUMIF('1'!$B:$B,$D198,'1'!$L:$L)),0,SUMIF('1'!$B:$B,$D198,'1'!$L:$L)))))</f>
        <v/>
      </c>
      <c r="G198" s="34" t="str">
        <f>IF($D198="","",(IF($C198="","",IF(ISNA(SUMIF('2'!$CA:$CA,$C198,'2'!$CB:$CB)),0,SUMIF('2'!$CA:$CA,$C198,'2'!$CB:$CB)))-IF($D198="","",IF(ISNA(SUMIF('2'!$B:$B,$D198,'2'!$L:$L)),0,SUMIF('2'!$B:$B,$D198,'2'!$L:$L)))))</f>
        <v/>
      </c>
      <c r="H198" s="34" t="str">
        <f>IF($D198="","",(IF($C198="","",IF(ISNA(SUMIF('3'!$CA:$CA,$C198,'3'!$CB:$CB)),0,SUMIF('3'!$CA:$CA,$C198,'3'!$CB:$CB)))-IF($D198="","",IF(ISNA(SUMIF('3'!$B:$B,$D198,'3'!$L:$L)),0,SUMIF('3'!$B:$B,$D198,'3'!$L:$L)))))</f>
        <v/>
      </c>
      <c r="I198" s="34" t="str">
        <f>IF($D198="","",(IF($C198="","",IF(ISNA(SUMIF('4'!$CA:$CA,$C198,'4'!$CB:$CB)),0,SUMIF('4'!$CA:$CA,$C198,'4'!$CB:$CB)))-IF($D198="","",IF(ISNA(SUMIF('4'!$B:$B,$D198,'4'!$L:$L)),0,SUMIF('4'!$B:$B,$D198,'4'!$L:$L)))))</f>
        <v/>
      </c>
      <c r="J198" s="34" t="str">
        <f>IF($D198="","",(IF($C198="","",IF(ISNA(SUMIF('5'!$CA:$CA,$C198,'5'!$CB:$CB)),0,SUMIF('5'!$CA:$CA,$C198,'5'!$CB:$CB)))-IF($D198="","",IF(ISNA(SUMIF('5'!$B:$B,$D198,'5'!$L:$L)),0,SUMIF('5'!$B:$B,$D198,'5'!$L:$L)))))</f>
        <v/>
      </c>
      <c r="K198" s="34" t="str">
        <f>IF($D198="","",(IF($C198="","",IF(ISNA(SUMIF('6'!$CA:$CA,$C198,'6'!$CB:$CB)),0,SUMIF('6'!$CA:$CA,$C198,'6'!$CB:$CB)))-IF($D198="","",IF(ISNA(SUMIF('6'!$B:$B,$D198,'6'!$L:$L)),0,SUMIF('6'!$B:$B,$D198,'6'!$L:$L)))))</f>
        <v/>
      </c>
      <c r="L198" s="34" t="str">
        <f>IF($D198="","",(IF($C198="","",IF(ISNA(SUMIF('7'!$CA:$CA,$C198,'7'!$CB:$CB)),0,SUMIF('7'!$CA:$CA,$C198,'7'!$CB:$CB)))-IF($D198="","",IF(ISNA(SUMIF('7'!$B:$B,$D198,'7'!$L:$L)),0,SUMIF('7'!$B:$B,$D198,'7'!$L:$L)))))</f>
        <v/>
      </c>
      <c r="M198" s="34" t="str">
        <f>IF($D198="","",(IF($C198="","",IF(ISNA(SUMIF('8'!$CA:$CA,$C198,'8'!$CB:$CB)),0,SUMIF('8'!$CA:$CA,$C198,'8'!$CB:$CB)))-IF($D198="","",IF(ISNA(SUMIF('8'!$B:$B,$D198,'8'!$L:$L)),0,SUMIF('8'!$B:$B,$D198,'8'!$L:$L)))))</f>
        <v/>
      </c>
      <c r="N198" s="34" t="str">
        <f>IF($D198="","",(IF($C198="","",IF(ISNA(SUMIF('9'!$CA:$CA,$C198,'9'!$CB:$CB)),0,SUMIF('9'!$CA:$CA,$C198,'9'!$CB:$CB)))-IF($D198="","",IF(ISNA(SUMIF('9'!$B:$B,$D198,'9'!$L:$L)),0,SUMIF('9'!$B:$B,$D198,'9'!$L:$L)))))</f>
        <v/>
      </c>
      <c r="O198" s="34" t="str">
        <f>IF($D198="","",(IF($C198="","",IF(ISNA(SUMIF('10'!$CA:$CA,$C198,'10'!$CB:$CB)),0,SUMIF('10'!$CA:$CA,$C198,'10'!$CB:$CB)))-IF($D198="","",IF(ISNA(SUMIF('10'!$B:$B,$D198,'10'!$L:$L)),0,SUMIF('10'!$B:$B,$D198,'10'!$L:$L)))))</f>
        <v/>
      </c>
      <c r="P198" s="34" t="str">
        <f>IF($D198="","",(IF($C198="","",IF(ISNA(SUMIF('11'!$CA:$CA,$C198,'11'!$CB:$CB)),0,SUMIF('11'!$CA:$CA,$C198,'11'!$CB:$CB)))-IF($D198="","",IF(ISNA(SUMIF('11'!$B:$B,$D198,'11'!$L:$L)),0,SUMIF('11'!$B:$B,$D198,'11'!$L:$L)))))</f>
        <v/>
      </c>
      <c r="Q198" s="34" t="str">
        <f>IF($D198="","",(IF($C198="","",IF(ISNA(SUMIF('12'!$CA:$CA,$C198,'12'!$CB:$CB)),0,SUMIF('12'!$CA:$CA,$C198,'12'!$CB:$CB)))-IF($D198="","",IF(ISNA(SUMIF('12'!$B:$B,$D198,'12'!$L:$L)),0,SUMIF('12'!$B:$B,$D198,'12'!$L:$L)))))</f>
        <v/>
      </c>
      <c r="R198" s="34" t="str">
        <f>IF($D198="","",(IF($C198="","",IF(ISNA(SUMIF('13'!$CA:$CA,$C198,'13'!$CB:$CB)),0,SUMIF('13'!$CA:$CA,$C198,'13'!$CB:$CB)))-IF($D198="","",IF(ISNA(SUMIF('13'!$B:$B,$D198,'13'!$L:$L)),0,SUMIF('13'!$B:$B,$D198,'13'!$L:$L)))))</f>
        <v/>
      </c>
      <c r="S198" s="34" t="str">
        <f>IF($D198="","",(IF($C198="","",IF(ISNA(SUMIF('14'!$CA:$CA,$C198,'14'!$CB:$CB)),0,SUMIF('14'!$CA:$CA,$C198,'14'!$CB:$CB)))-IF($D198="","",IF(ISNA(SUMIF('14'!$B:$B,$D198,'14'!$L:$L)),0,SUMIF('14'!$B:$B,$D198,'14'!$L:$L)))))</f>
        <v/>
      </c>
      <c r="T198" s="34" t="str">
        <f>IF($D198="","",(IF($C198="","",IF(ISNA(SUMIF('15'!$CA:$CA,$C198,'15'!$CB:$CB)),0,SUMIF('15'!$CA:$CA,$C198,'15'!$CB:$CB)))-IF($D198="","",IF(ISNA(SUMIF('15'!$B:$B,$D198,'15'!$L:$L)),0,SUMIF('15'!$B:$B,$D198,'15'!$L:$L)))))</f>
        <v/>
      </c>
      <c r="U198" s="34" t="str">
        <f>IF($D198="","",(IF($C198="","",IF(ISNA(SUMIF('16'!$CA:$CA,$C198,'16'!$CB:$CB)),0,SUMIF('16'!$CA:$CA,$C198,'16'!$CB:$CB)))-IF($D198="","",IF(ISNA(SUMIF('16'!$B:$B,$D198,'16'!$L:$L)),0,SUMIF('16'!$B:$B,$D198,'16'!$L:$L)))))</f>
        <v/>
      </c>
      <c r="V198" s="34" t="str">
        <f>IF($D198="","",(IF($C198="","",IF(ISNA(SUMIF('17'!$CA:$CA,$C198,'17'!$CB:$CB)),0,SUMIF('17'!$CA:$CA,$C198,'17'!$CB:$CB)))-IF($D198="","",IF(ISNA(SUMIF('17'!$B:$B,$D198,'17'!$L:$L)),0,SUMIF('17'!$B:$B,$D198,'17'!$L:$L)))))</f>
        <v/>
      </c>
      <c r="W198" s="34" t="str">
        <f>IF($D198="","",(IF($C198="","",IF(ISNA(SUMIF('18'!$CA:$CA,$C198,'18'!$CB:$CB)),0,SUMIF('18'!$CA:$CA,$C198,'18'!$CB:$CB)))-IF($D198="","",IF(ISNA(SUMIF('18'!$B:$B,$D198,'18'!$L:$L)),0,SUMIF('18'!$B:$B,$D198,'18'!$L:$L)))))</f>
        <v/>
      </c>
      <c r="X198" s="34" t="str">
        <f>IF($D198="","",(IF($C198="","",IF(ISNA(SUMIF('19'!$CA:$CA,$C198,'19'!$CB:$CB)),0,SUMIF('19'!$CA:$CA,$C198,'19'!$CB:$CB)))-IF($D198="","",IF(ISNA(SUMIF('19'!$B:$B,$D198,'19'!$L:$L)),0,SUMIF('19'!$B:$B,$D198,'19'!$L:$L)))))</f>
        <v/>
      </c>
      <c r="Y198" s="34" t="str">
        <f>IF($D198="","",(IF($C198="","",IF(ISNA(SUMIF('20'!$CA:$CA,$C198,'20'!$CB:$CB)),0,SUMIF('20'!$CA:$CA,$C198,'20'!$CB:$CB)))-IF($D198="","",IF(ISNA(SUMIF('20'!$B:$B,$D198,'20'!$L:$L)),0,SUMIF('20'!$B:$B,$D198,'20'!$L:$L)))))</f>
        <v/>
      </c>
      <c r="Z198" s="34" t="str">
        <f>IF($D198="","",(IF($C198="","",IF(ISNA(SUMIF('21'!$CA:$CA,$C198,'21'!$CB:$CB)),0,SUMIF('21'!$CA:$CA,$C198,'21'!$CB:$CB)))-IF($D198="","",IF(ISNA(SUMIF('21'!$B:$B,$D198,'21'!$L:$L)),0,SUMIF('21'!$B:$B,$D198,'21'!$L:$L)))))</f>
        <v/>
      </c>
      <c r="AA198" s="34" t="str">
        <f>IF($D198="","",(IF($C198="","",IF(ISNA(SUMIF('22'!$CA:$CA,$C198,'22'!$CB:$CB)),0,SUMIF('22'!$CA:$CA,$C198,'22'!$CB:$CB)))-IF($D198="","",IF(ISNA(SUMIF('22'!$B:$B,$D198,'22'!$L:$L)),0,SUMIF('22'!$B:$B,$D198,'22'!$L:$L)))))</f>
        <v/>
      </c>
      <c r="AB198" s="34" t="str">
        <f>IF($D198="","",(IF($C198="","",IF(ISNA(SUMIF('23'!$CA:$CA,$C198,'23'!$CB:$CB)),0,SUMIF('23'!$CA:$CA,$C198,'23'!$CB:$CB)))-IF($D198="","",IF(ISNA(SUMIF('23'!$B:$B,$D198,'23'!$L:$L)),0,SUMIF('23'!$B:$B,$D198,'23'!$L:$L)))))</f>
        <v/>
      </c>
      <c r="AC198" s="34" t="str">
        <f>IF($D198="","",(IF($C198="","",IF(ISNA(SUMIF('24'!$CA:$CA,$C198,'24'!$CB:$CB)),0,SUMIF('24'!$CA:$CA,$C198,'24'!$CB:$CB)))-IF($D198="","",IF(ISNA(SUMIF('24'!$B:$B,$D198,'24'!$L:$L)),0,SUMIF('24'!$B:$B,$D198,'24'!$L:$L)))))</f>
        <v/>
      </c>
      <c r="AD198" s="34" t="str">
        <f>IF($D198="","",(IF($C198="","",IF(ISNA(SUMIF('25'!$CA:$CA,$C198,'25'!$CB:$CB)),0,SUMIF('25'!$CA:$CA,$C198,'25'!$CB:$CB)))-IF($D198="","",IF(ISNA(SUMIF('25'!$B:$B,$D198,'25'!$L:$L)),0,SUMIF('25'!$B:$B,$D198,'25'!$L:$L)))))</f>
        <v/>
      </c>
      <c r="AE198" s="34" t="str">
        <f>IF($D198="","",(IF($C198="","",IF(ISNA(SUMIF('26'!$CA:$CA,$C198,'26'!$CB:$CB)),0,SUMIF('26'!$CA:$CA,$C198,'26'!$CB:$CB)))-IF($D198="","",IF(ISNA(SUMIF('26'!$B:$B,$D198,'26'!$L:$L)),0,SUMIF('26'!$B:$B,$D198,'26'!$L:$L)))))</f>
        <v/>
      </c>
      <c r="AF198" s="34" t="str">
        <f>IF($D198="","",(IF($C198="","",IF(ISNA(SUMIF('27'!$CA:$CA,$C198,'27'!$CB:$CB)),0,SUMIF('27'!$CA:$CA,$C198,'27'!$CB:$CB)))-IF($D198="","",IF(ISNA(SUMIF('27'!$B:$B,$D198,'27'!$L:$L)),0,SUMIF('27'!$B:$B,$D198,'27'!$L:$L)))))</f>
        <v/>
      </c>
      <c r="AG198" s="34" t="str">
        <f>IF($D198="","",(IF($C198="","",IF(ISNA(SUMIF('28'!$CA:$CA,$C198,'28'!$CB:$CB)),0,SUMIF('28'!$CA:$CA,$C198,'28'!$CB:$CB)))-IF($D198="","",IF(ISNA(SUMIF('28'!$B:$B,$D198,'28'!$L:$L)),0,SUMIF('28'!$B:$B,$D198,'28'!$L:$L)))))</f>
        <v/>
      </c>
      <c r="AH198" s="34" t="str">
        <f>IF($D198="","",(IF($C198="","",IF(ISNA(SUMIF('29'!$CA:$CA,$C198,'29'!$CB:$CB)),0,SUMIF('29'!$CA:$CA,$C198,'29'!$CB:$CB)))-IF($D198="","",IF(ISNA(SUMIF('29'!$B:$B,$D198,'29'!$L:$L)),0,SUMIF('29'!$B:$B,$D198,'29'!$L:$L)))))</f>
        <v/>
      </c>
      <c r="AI198" s="34" t="str">
        <f>IF($D198="","",(IF($C198="","",IF(ISNA(SUMIF('30'!$CA:$CA,$C198,'30'!$CB:$CB)),0,SUMIF('30'!$CA:$CA,$C198,'30'!$CB:$CB)))-IF($D198="","",IF(ISNA(SUMIF('30'!$B:$B,$D198,'30'!$L:$L)),0,SUMIF('30'!$B:$B,$D198,'30'!$L:$L)))))</f>
        <v/>
      </c>
      <c r="AJ198" s="34" t="str">
        <f>IF($D198="","",(IF($C198="","",IF(ISNA(SUMIF('31'!$CA:$CA,$C198,'31'!$CB:$CB)),0,SUMIF('31'!$CA:$CA,$C198,'31'!$CB:$CB)))-IF($D198="","",IF(ISNA(SUMIF('31'!$B:$B,$D198,'31'!$L:$L)),0,SUMIF('31'!$B:$B,$D198,'31'!$L:$L)))))</f>
        <v/>
      </c>
      <c r="AK198" s="35" t="str">
        <f t="shared" si="10"/>
        <v/>
      </c>
      <c r="AL198" s="31" t="str">
        <f t="shared" si="11"/>
        <v/>
      </c>
    </row>
    <row r="199" spans="1:38" ht="18" hidden="1" x14ac:dyDescent="0.25">
      <c r="A199" s="19">
        <v>87</v>
      </c>
      <c r="C199" s="39" t="str">
        <f>IF(D199="","",VLOOKUP('CUADRO GENERADO'!D199,'BASE DATOS CONDUCTORES'!B:C,2,FALSE))</f>
        <v/>
      </c>
      <c r="D199" s="28" t="str">
        <f>IFERROR(VLOOKUP(A199,'BASE DATOS CONDUCTORES'!$Y$4:$AB$403,4,FALSE),"")</f>
        <v/>
      </c>
      <c r="E199" s="34" t="str">
        <f>IF(ISNA(VLOOKUP(D199,SALDOS!C:D,2,FALSE)),"",VLOOKUP(D199,SALDOS!C:D,2,FALSE))</f>
        <v/>
      </c>
      <c r="F199" s="34" t="str">
        <f>IF($D199="","",(IF($C199="","",IF(ISNA(SUMIF('1'!$CA:$CA,$C199,'1'!$CB:$CB)),0,SUMIF('1'!$CA:$CA,$C199,'1'!$CB:$CB)))-IF($D199="","",IF(ISNA(SUMIF('1'!$B:$B,$D199,'1'!$L:$L)),0,SUMIF('1'!$B:$B,$D199,'1'!$L:$L)))))</f>
        <v/>
      </c>
      <c r="G199" s="34" t="str">
        <f>IF($D199="","",(IF($C199="","",IF(ISNA(SUMIF('2'!$CA:$CA,$C199,'2'!$CB:$CB)),0,SUMIF('2'!$CA:$CA,$C199,'2'!$CB:$CB)))-IF($D199="","",IF(ISNA(SUMIF('2'!$B:$B,$D199,'2'!$L:$L)),0,SUMIF('2'!$B:$B,$D199,'2'!$L:$L)))))</f>
        <v/>
      </c>
      <c r="H199" s="34" t="str">
        <f>IF($D199="","",(IF($C199="","",IF(ISNA(SUMIF('3'!$CA:$CA,$C199,'3'!$CB:$CB)),0,SUMIF('3'!$CA:$CA,$C199,'3'!$CB:$CB)))-IF($D199="","",IF(ISNA(SUMIF('3'!$B:$B,$D199,'3'!$L:$L)),0,SUMIF('3'!$B:$B,$D199,'3'!$L:$L)))))</f>
        <v/>
      </c>
      <c r="I199" s="34" t="str">
        <f>IF($D199="","",(IF($C199="","",IF(ISNA(SUMIF('4'!$CA:$CA,$C199,'4'!$CB:$CB)),0,SUMIF('4'!$CA:$CA,$C199,'4'!$CB:$CB)))-IF($D199="","",IF(ISNA(SUMIF('4'!$B:$B,$D199,'4'!$L:$L)),0,SUMIF('4'!$B:$B,$D199,'4'!$L:$L)))))</f>
        <v/>
      </c>
      <c r="J199" s="34" t="str">
        <f>IF($D199="","",(IF($C199="","",IF(ISNA(SUMIF('5'!$CA:$CA,$C199,'5'!$CB:$CB)),0,SUMIF('5'!$CA:$CA,$C199,'5'!$CB:$CB)))-IF($D199="","",IF(ISNA(SUMIF('5'!$B:$B,$D199,'5'!$L:$L)),0,SUMIF('5'!$B:$B,$D199,'5'!$L:$L)))))</f>
        <v/>
      </c>
      <c r="K199" s="34" t="str">
        <f>IF($D199="","",(IF($C199="","",IF(ISNA(SUMIF('6'!$CA:$CA,$C199,'6'!$CB:$CB)),0,SUMIF('6'!$CA:$CA,$C199,'6'!$CB:$CB)))-IF($D199="","",IF(ISNA(SUMIF('6'!$B:$B,$D199,'6'!$L:$L)),0,SUMIF('6'!$B:$B,$D199,'6'!$L:$L)))))</f>
        <v/>
      </c>
      <c r="L199" s="34" t="str">
        <f>IF($D199="","",(IF($C199="","",IF(ISNA(SUMIF('7'!$CA:$CA,$C199,'7'!$CB:$CB)),0,SUMIF('7'!$CA:$CA,$C199,'7'!$CB:$CB)))-IF($D199="","",IF(ISNA(SUMIF('7'!$B:$B,$D199,'7'!$L:$L)),0,SUMIF('7'!$B:$B,$D199,'7'!$L:$L)))))</f>
        <v/>
      </c>
      <c r="M199" s="34" t="str">
        <f>IF($D199="","",(IF($C199="","",IF(ISNA(SUMIF('8'!$CA:$CA,$C199,'8'!$CB:$CB)),0,SUMIF('8'!$CA:$CA,$C199,'8'!$CB:$CB)))-IF($D199="","",IF(ISNA(SUMIF('8'!$B:$B,$D199,'8'!$L:$L)),0,SUMIF('8'!$B:$B,$D199,'8'!$L:$L)))))</f>
        <v/>
      </c>
      <c r="N199" s="34" t="str">
        <f>IF($D199="","",(IF($C199="","",IF(ISNA(SUMIF('9'!$CA:$CA,$C199,'9'!$CB:$CB)),0,SUMIF('9'!$CA:$CA,$C199,'9'!$CB:$CB)))-IF($D199="","",IF(ISNA(SUMIF('9'!$B:$B,$D199,'9'!$L:$L)),0,SUMIF('9'!$B:$B,$D199,'9'!$L:$L)))))</f>
        <v/>
      </c>
      <c r="O199" s="34" t="str">
        <f>IF($D199="","",(IF($C199="","",IF(ISNA(SUMIF('10'!$CA:$CA,$C199,'10'!$CB:$CB)),0,SUMIF('10'!$CA:$CA,$C199,'10'!$CB:$CB)))-IF($D199="","",IF(ISNA(SUMIF('10'!$B:$B,$D199,'10'!$L:$L)),0,SUMIF('10'!$B:$B,$D199,'10'!$L:$L)))))</f>
        <v/>
      </c>
      <c r="P199" s="34" t="str">
        <f>IF($D199="","",(IF($C199="","",IF(ISNA(SUMIF('11'!$CA:$CA,$C199,'11'!$CB:$CB)),0,SUMIF('11'!$CA:$CA,$C199,'11'!$CB:$CB)))-IF($D199="","",IF(ISNA(SUMIF('11'!$B:$B,$D199,'11'!$L:$L)),0,SUMIF('11'!$B:$B,$D199,'11'!$L:$L)))))</f>
        <v/>
      </c>
      <c r="Q199" s="34" t="str">
        <f>IF($D199="","",(IF($C199="","",IF(ISNA(SUMIF('12'!$CA:$CA,$C199,'12'!$CB:$CB)),0,SUMIF('12'!$CA:$CA,$C199,'12'!$CB:$CB)))-IF($D199="","",IF(ISNA(SUMIF('12'!$B:$B,$D199,'12'!$L:$L)),0,SUMIF('12'!$B:$B,$D199,'12'!$L:$L)))))</f>
        <v/>
      </c>
      <c r="R199" s="34" t="str">
        <f>IF($D199="","",(IF($C199="","",IF(ISNA(SUMIF('13'!$CA:$CA,$C199,'13'!$CB:$CB)),0,SUMIF('13'!$CA:$CA,$C199,'13'!$CB:$CB)))-IF($D199="","",IF(ISNA(SUMIF('13'!$B:$B,$D199,'13'!$L:$L)),0,SUMIF('13'!$B:$B,$D199,'13'!$L:$L)))))</f>
        <v/>
      </c>
      <c r="S199" s="34" t="str">
        <f>IF($D199="","",(IF($C199="","",IF(ISNA(SUMIF('14'!$CA:$CA,$C199,'14'!$CB:$CB)),0,SUMIF('14'!$CA:$CA,$C199,'14'!$CB:$CB)))-IF($D199="","",IF(ISNA(SUMIF('14'!$B:$B,$D199,'14'!$L:$L)),0,SUMIF('14'!$B:$B,$D199,'14'!$L:$L)))))</f>
        <v/>
      </c>
      <c r="T199" s="34" t="str">
        <f>IF($D199="","",(IF($C199="","",IF(ISNA(SUMIF('15'!$CA:$CA,$C199,'15'!$CB:$CB)),0,SUMIF('15'!$CA:$CA,$C199,'15'!$CB:$CB)))-IF($D199="","",IF(ISNA(SUMIF('15'!$B:$B,$D199,'15'!$L:$L)),0,SUMIF('15'!$B:$B,$D199,'15'!$L:$L)))))</f>
        <v/>
      </c>
      <c r="U199" s="34" t="str">
        <f>IF($D199="","",(IF($C199="","",IF(ISNA(SUMIF('16'!$CA:$CA,$C199,'16'!$CB:$CB)),0,SUMIF('16'!$CA:$CA,$C199,'16'!$CB:$CB)))-IF($D199="","",IF(ISNA(SUMIF('16'!$B:$B,$D199,'16'!$L:$L)),0,SUMIF('16'!$B:$B,$D199,'16'!$L:$L)))))</f>
        <v/>
      </c>
      <c r="V199" s="34" t="str">
        <f>IF($D199="","",(IF($C199="","",IF(ISNA(SUMIF('17'!$CA:$CA,$C199,'17'!$CB:$CB)),0,SUMIF('17'!$CA:$CA,$C199,'17'!$CB:$CB)))-IF($D199="","",IF(ISNA(SUMIF('17'!$B:$B,$D199,'17'!$L:$L)),0,SUMIF('17'!$B:$B,$D199,'17'!$L:$L)))))</f>
        <v/>
      </c>
      <c r="W199" s="34" t="str">
        <f>IF($D199="","",(IF($C199="","",IF(ISNA(SUMIF('18'!$CA:$CA,$C199,'18'!$CB:$CB)),0,SUMIF('18'!$CA:$CA,$C199,'18'!$CB:$CB)))-IF($D199="","",IF(ISNA(SUMIF('18'!$B:$B,$D199,'18'!$L:$L)),0,SUMIF('18'!$B:$B,$D199,'18'!$L:$L)))))</f>
        <v/>
      </c>
      <c r="X199" s="34" t="str">
        <f>IF($D199="","",(IF($C199="","",IF(ISNA(SUMIF('19'!$CA:$CA,$C199,'19'!$CB:$CB)),0,SUMIF('19'!$CA:$CA,$C199,'19'!$CB:$CB)))-IF($D199="","",IF(ISNA(SUMIF('19'!$B:$B,$D199,'19'!$L:$L)),0,SUMIF('19'!$B:$B,$D199,'19'!$L:$L)))))</f>
        <v/>
      </c>
      <c r="Y199" s="34" t="str">
        <f>IF($D199="","",(IF($C199="","",IF(ISNA(SUMIF('20'!$CA:$CA,$C199,'20'!$CB:$CB)),0,SUMIF('20'!$CA:$CA,$C199,'20'!$CB:$CB)))-IF($D199="","",IF(ISNA(SUMIF('20'!$B:$B,$D199,'20'!$L:$L)),0,SUMIF('20'!$B:$B,$D199,'20'!$L:$L)))))</f>
        <v/>
      </c>
      <c r="Z199" s="34" t="str">
        <f>IF($D199="","",(IF($C199="","",IF(ISNA(SUMIF('21'!$CA:$CA,$C199,'21'!$CB:$CB)),0,SUMIF('21'!$CA:$CA,$C199,'21'!$CB:$CB)))-IF($D199="","",IF(ISNA(SUMIF('21'!$B:$B,$D199,'21'!$L:$L)),0,SUMIF('21'!$B:$B,$D199,'21'!$L:$L)))))</f>
        <v/>
      </c>
      <c r="AA199" s="34" t="str">
        <f>IF($D199="","",(IF($C199="","",IF(ISNA(SUMIF('22'!$CA:$CA,$C199,'22'!$CB:$CB)),0,SUMIF('22'!$CA:$CA,$C199,'22'!$CB:$CB)))-IF($D199="","",IF(ISNA(SUMIF('22'!$B:$B,$D199,'22'!$L:$L)),0,SUMIF('22'!$B:$B,$D199,'22'!$L:$L)))))</f>
        <v/>
      </c>
      <c r="AB199" s="34" t="str">
        <f>IF($D199="","",(IF($C199="","",IF(ISNA(SUMIF('23'!$CA:$CA,$C199,'23'!$CB:$CB)),0,SUMIF('23'!$CA:$CA,$C199,'23'!$CB:$CB)))-IF($D199="","",IF(ISNA(SUMIF('23'!$B:$B,$D199,'23'!$L:$L)),0,SUMIF('23'!$B:$B,$D199,'23'!$L:$L)))))</f>
        <v/>
      </c>
      <c r="AC199" s="34" t="str">
        <f>IF($D199="","",(IF($C199="","",IF(ISNA(SUMIF('24'!$CA:$CA,$C199,'24'!$CB:$CB)),0,SUMIF('24'!$CA:$CA,$C199,'24'!$CB:$CB)))-IF($D199="","",IF(ISNA(SUMIF('24'!$B:$B,$D199,'24'!$L:$L)),0,SUMIF('24'!$B:$B,$D199,'24'!$L:$L)))))</f>
        <v/>
      </c>
      <c r="AD199" s="34" t="str">
        <f>IF($D199="","",(IF($C199="","",IF(ISNA(SUMIF('25'!$CA:$CA,$C199,'25'!$CB:$CB)),0,SUMIF('25'!$CA:$CA,$C199,'25'!$CB:$CB)))-IF($D199="","",IF(ISNA(SUMIF('25'!$B:$B,$D199,'25'!$L:$L)),0,SUMIF('25'!$B:$B,$D199,'25'!$L:$L)))))</f>
        <v/>
      </c>
      <c r="AE199" s="34" t="str">
        <f>IF($D199="","",(IF($C199="","",IF(ISNA(SUMIF('26'!$CA:$CA,$C199,'26'!$CB:$CB)),0,SUMIF('26'!$CA:$CA,$C199,'26'!$CB:$CB)))-IF($D199="","",IF(ISNA(SUMIF('26'!$B:$B,$D199,'26'!$L:$L)),0,SUMIF('26'!$B:$B,$D199,'26'!$L:$L)))))</f>
        <v/>
      </c>
      <c r="AF199" s="34" t="str">
        <f>IF($D199="","",(IF($C199="","",IF(ISNA(SUMIF('27'!$CA:$CA,$C199,'27'!$CB:$CB)),0,SUMIF('27'!$CA:$CA,$C199,'27'!$CB:$CB)))-IF($D199="","",IF(ISNA(SUMIF('27'!$B:$B,$D199,'27'!$L:$L)),0,SUMIF('27'!$B:$B,$D199,'27'!$L:$L)))))</f>
        <v/>
      </c>
      <c r="AG199" s="34" t="str">
        <f>IF($D199="","",(IF($C199="","",IF(ISNA(SUMIF('28'!$CA:$CA,$C199,'28'!$CB:$CB)),0,SUMIF('28'!$CA:$CA,$C199,'28'!$CB:$CB)))-IF($D199="","",IF(ISNA(SUMIF('28'!$B:$B,$D199,'28'!$L:$L)),0,SUMIF('28'!$B:$B,$D199,'28'!$L:$L)))))</f>
        <v/>
      </c>
      <c r="AH199" s="34" t="str">
        <f>IF($D199="","",(IF($C199="","",IF(ISNA(SUMIF('29'!$CA:$CA,$C199,'29'!$CB:$CB)),0,SUMIF('29'!$CA:$CA,$C199,'29'!$CB:$CB)))-IF($D199="","",IF(ISNA(SUMIF('29'!$B:$B,$D199,'29'!$L:$L)),0,SUMIF('29'!$B:$B,$D199,'29'!$L:$L)))))</f>
        <v/>
      </c>
      <c r="AI199" s="34" t="str">
        <f>IF($D199="","",(IF($C199="","",IF(ISNA(SUMIF('30'!$CA:$CA,$C199,'30'!$CB:$CB)),0,SUMIF('30'!$CA:$CA,$C199,'30'!$CB:$CB)))-IF($D199="","",IF(ISNA(SUMIF('30'!$B:$B,$D199,'30'!$L:$L)),0,SUMIF('30'!$B:$B,$D199,'30'!$L:$L)))))</f>
        <v/>
      </c>
      <c r="AJ199" s="34" t="str">
        <f>IF($D199="","",(IF($C199="","",IF(ISNA(SUMIF('31'!$CA:$CA,$C199,'31'!$CB:$CB)),0,SUMIF('31'!$CA:$CA,$C199,'31'!$CB:$CB)))-IF($D199="","",IF(ISNA(SUMIF('31'!$B:$B,$D199,'31'!$L:$L)),0,SUMIF('31'!$B:$B,$D199,'31'!$L:$L)))))</f>
        <v/>
      </c>
      <c r="AK199" s="35" t="str">
        <f t="shared" si="10"/>
        <v/>
      </c>
      <c r="AL199" s="31" t="str">
        <f t="shared" si="11"/>
        <v/>
      </c>
    </row>
    <row r="200" spans="1:38" ht="18" hidden="1" x14ac:dyDescent="0.25">
      <c r="A200" s="19">
        <v>88</v>
      </c>
      <c r="C200" s="39" t="str">
        <f>IF(D200="","",VLOOKUP('CUADRO GENERADO'!D200,'BASE DATOS CONDUCTORES'!B:C,2,FALSE))</f>
        <v/>
      </c>
      <c r="D200" s="28" t="str">
        <f>IFERROR(VLOOKUP(A200,'BASE DATOS CONDUCTORES'!$Y$4:$AB$403,4,FALSE),"")</f>
        <v/>
      </c>
      <c r="E200" s="34" t="str">
        <f>IF(ISNA(VLOOKUP(D200,SALDOS!C:D,2,FALSE)),"",VLOOKUP(D200,SALDOS!C:D,2,FALSE))</f>
        <v/>
      </c>
      <c r="F200" s="34" t="str">
        <f>IF($D200="","",(IF($C200="","",IF(ISNA(SUMIF('1'!$CA:$CA,$C200,'1'!$CB:$CB)),0,SUMIF('1'!$CA:$CA,$C200,'1'!$CB:$CB)))-IF($D200="","",IF(ISNA(SUMIF('1'!$B:$B,$D200,'1'!$L:$L)),0,SUMIF('1'!$B:$B,$D200,'1'!$L:$L)))))</f>
        <v/>
      </c>
      <c r="G200" s="34" t="str">
        <f>IF($D200="","",(IF($C200="","",IF(ISNA(SUMIF('2'!$CA:$CA,$C200,'2'!$CB:$CB)),0,SUMIF('2'!$CA:$CA,$C200,'2'!$CB:$CB)))-IF($D200="","",IF(ISNA(SUMIF('2'!$B:$B,$D200,'2'!$L:$L)),0,SUMIF('2'!$B:$B,$D200,'2'!$L:$L)))))</f>
        <v/>
      </c>
      <c r="H200" s="34" t="str">
        <f>IF($D200="","",(IF($C200="","",IF(ISNA(SUMIF('3'!$CA:$CA,$C200,'3'!$CB:$CB)),0,SUMIF('3'!$CA:$CA,$C200,'3'!$CB:$CB)))-IF($D200="","",IF(ISNA(SUMIF('3'!$B:$B,$D200,'3'!$L:$L)),0,SUMIF('3'!$B:$B,$D200,'3'!$L:$L)))))</f>
        <v/>
      </c>
      <c r="I200" s="34" t="str">
        <f>IF($D200="","",(IF($C200="","",IF(ISNA(SUMIF('4'!$CA:$CA,$C200,'4'!$CB:$CB)),0,SUMIF('4'!$CA:$CA,$C200,'4'!$CB:$CB)))-IF($D200="","",IF(ISNA(SUMIF('4'!$B:$B,$D200,'4'!$L:$L)),0,SUMIF('4'!$B:$B,$D200,'4'!$L:$L)))))</f>
        <v/>
      </c>
      <c r="J200" s="34" t="str">
        <f>IF($D200="","",(IF($C200="","",IF(ISNA(SUMIF('5'!$CA:$CA,$C200,'5'!$CB:$CB)),0,SUMIF('5'!$CA:$CA,$C200,'5'!$CB:$CB)))-IF($D200="","",IF(ISNA(SUMIF('5'!$B:$B,$D200,'5'!$L:$L)),0,SUMIF('5'!$B:$B,$D200,'5'!$L:$L)))))</f>
        <v/>
      </c>
      <c r="K200" s="34" t="str">
        <f>IF($D200="","",(IF($C200="","",IF(ISNA(SUMIF('6'!$CA:$CA,$C200,'6'!$CB:$CB)),0,SUMIF('6'!$CA:$CA,$C200,'6'!$CB:$CB)))-IF($D200="","",IF(ISNA(SUMIF('6'!$B:$B,$D200,'6'!$L:$L)),0,SUMIF('6'!$B:$B,$D200,'6'!$L:$L)))))</f>
        <v/>
      </c>
      <c r="L200" s="34" t="str">
        <f>IF($D200="","",(IF($C200="","",IF(ISNA(SUMIF('7'!$CA:$CA,$C200,'7'!$CB:$CB)),0,SUMIF('7'!$CA:$CA,$C200,'7'!$CB:$CB)))-IF($D200="","",IF(ISNA(SUMIF('7'!$B:$B,$D200,'7'!$L:$L)),0,SUMIF('7'!$B:$B,$D200,'7'!$L:$L)))))</f>
        <v/>
      </c>
      <c r="M200" s="34" t="str">
        <f>IF($D200="","",(IF($C200="","",IF(ISNA(SUMIF('8'!$CA:$CA,$C200,'8'!$CB:$CB)),0,SUMIF('8'!$CA:$CA,$C200,'8'!$CB:$CB)))-IF($D200="","",IF(ISNA(SUMIF('8'!$B:$B,$D200,'8'!$L:$L)),0,SUMIF('8'!$B:$B,$D200,'8'!$L:$L)))))</f>
        <v/>
      </c>
      <c r="N200" s="34" t="str">
        <f>IF($D200="","",(IF($C200="","",IF(ISNA(SUMIF('9'!$CA:$CA,$C200,'9'!$CB:$CB)),0,SUMIF('9'!$CA:$CA,$C200,'9'!$CB:$CB)))-IF($D200="","",IF(ISNA(SUMIF('9'!$B:$B,$D200,'9'!$L:$L)),0,SUMIF('9'!$B:$B,$D200,'9'!$L:$L)))))</f>
        <v/>
      </c>
      <c r="O200" s="34" t="str">
        <f>IF($D200="","",(IF($C200="","",IF(ISNA(SUMIF('10'!$CA:$CA,$C200,'10'!$CB:$CB)),0,SUMIF('10'!$CA:$CA,$C200,'10'!$CB:$CB)))-IF($D200="","",IF(ISNA(SUMIF('10'!$B:$B,$D200,'10'!$L:$L)),0,SUMIF('10'!$B:$B,$D200,'10'!$L:$L)))))</f>
        <v/>
      </c>
      <c r="P200" s="34" t="str">
        <f>IF($D200="","",(IF($C200="","",IF(ISNA(SUMIF('11'!$CA:$CA,$C200,'11'!$CB:$CB)),0,SUMIF('11'!$CA:$CA,$C200,'11'!$CB:$CB)))-IF($D200="","",IF(ISNA(SUMIF('11'!$B:$B,$D200,'11'!$L:$L)),0,SUMIF('11'!$B:$B,$D200,'11'!$L:$L)))))</f>
        <v/>
      </c>
      <c r="Q200" s="34" t="str">
        <f>IF($D200="","",(IF($C200="","",IF(ISNA(SUMIF('12'!$CA:$CA,$C200,'12'!$CB:$CB)),0,SUMIF('12'!$CA:$CA,$C200,'12'!$CB:$CB)))-IF($D200="","",IF(ISNA(SUMIF('12'!$B:$B,$D200,'12'!$L:$L)),0,SUMIF('12'!$B:$B,$D200,'12'!$L:$L)))))</f>
        <v/>
      </c>
      <c r="R200" s="34" t="str">
        <f>IF($D200="","",(IF($C200="","",IF(ISNA(SUMIF('13'!$CA:$CA,$C200,'13'!$CB:$CB)),0,SUMIF('13'!$CA:$CA,$C200,'13'!$CB:$CB)))-IF($D200="","",IF(ISNA(SUMIF('13'!$B:$B,$D200,'13'!$L:$L)),0,SUMIF('13'!$B:$B,$D200,'13'!$L:$L)))))</f>
        <v/>
      </c>
      <c r="S200" s="34" t="str">
        <f>IF($D200="","",(IF($C200="","",IF(ISNA(SUMIF('14'!$CA:$CA,$C200,'14'!$CB:$CB)),0,SUMIF('14'!$CA:$CA,$C200,'14'!$CB:$CB)))-IF($D200="","",IF(ISNA(SUMIF('14'!$B:$B,$D200,'14'!$L:$L)),0,SUMIF('14'!$B:$B,$D200,'14'!$L:$L)))))</f>
        <v/>
      </c>
      <c r="T200" s="34" t="str">
        <f>IF($D200="","",(IF($C200="","",IF(ISNA(SUMIF('15'!$CA:$CA,$C200,'15'!$CB:$CB)),0,SUMIF('15'!$CA:$CA,$C200,'15'!$CB:$CB)))-IF($D200="","",IF(ISNA(SUMIF('15'!$B:$B,$D200,'15'!$L:$L)),0,SUMIF('15'!$B:$B,$D200,'15'!$L:$L)))))</f>
        <v/>
      </c>
      <c r="U200" s="34" t="str">
        <f>IF($D200="","",(IF($C200="","",IF(ISNA(SUMIF('16'!$CA:$CA,$C200,'16'!$CB:$CB)),0,SUMIF('16'!$CA:$CA,$C200,'16'!$CB:$CB)))-IF($D200="","",IF(ISNA(SUMIF('16'!$B:$B,$D200,'16'!$L:$L)),0,SUMIF('16'!$B:$B,$D200,'16'!$L:$L)))))</f>
        <v/>
      </c>
      <c r="V200" s="34" t="str">
        <f>IF($D200="","",(IF($C200="","",IF(ISNA(SUMIF('17'!$CA:$CA,$C200,'17'!$CB:$CB)),0,SUMIF('17'!$CA:$CA,$C200,'17'!$CB:$CB)))-IF($D200="","",IF(ISNA(SUMIF('17'!$B:$B,$D200,'17'!$L:$L)),0,SUMIF('17'!$B:$B,$D200,'17'!$L:$L)))))</f>
        <v/>
      </c>
      <c r="W200" s="34" t="str">
        <f>IF($D200="","",(IF($C200="","",IF(ISNA(SUMIF('18'!$CA:$CA,$C200,'18'!$CB:$CB)),0,SUMIF('18'!$CA:$CA,$C200,'18'!$CB:$CB)))-IF($D200="","",IF(ISNA(SUMIF('18'!$B:$B,$D200,'18'!$L:$L)),0,SUMIF('18'!$B:$B,$D200,'18'!$L:$L)))))</f>
        <v/>
      </c>
      <c r="X200" s="34" t="str">
        <f>IF($D200="","",(IF($C200="","",IF(ISNA(SUMIF('19'!$CA:$CA,$C200,'19'!$CB:$CB)),0,SUMIF('19'!$CA:$CA,$C200,'19'!$CB:$CB)))-IF($D200="","",IF(ISNA(SUMIF('19'!$B:$B,$D200,'19'!$L:$L)),0,SUMIF('19'!$B:$B,$D200,'19'!$L:$L)))))</f>
        <v/>
      </c>
      <c r="Y200" s="34" t="str">
        <f>IF($D200="","",(IF($C200="","",IF(ISNA(SUMIF('20'!$CA:$CA,$C200,'20'!$CB:$CB)),0,SUMIF('20'!$CA:$CA,$C200,'20'!$CB:$CB)))-IF($D200="","",IF(ISNA(SUMIF('20'!$B:$B,$D200,'20'!$L:$L)),0,SUMIF('20'!$B:$B,$D200,'20'!$L:$L)))))</f>
        <v/>
      </c>
      <c r="Z200" s="34" t="str">
        <f>IF($D200="","",(IF($C200="","",IF(ISNA(SUMIF('21'!$CA:$CA,$C200,'21'!$CB:$CB)),0,SUMIF('21'!$CA:$CA,$C200,'21'!$CB:$CB)))-IF($D200="","",IF(ISNA(SUMIF('21'!$B:$B,$D200,'21'!$L:$L)),0,SUMIF('21'!$B:$B,$D200,'21'!$L:$L)))))</f>
        <v/>
      </c>
      <c r="AA200" s="34" t="str">
        <f>IF($D200="","",(IF($C200="","",IF(ISNA(SUMIF('22'!$CA:$CA,$C200,'22'!$CB:$CB)),0,SUMIF('22'!$CA:$CA,$C200,'22'!$CB:$CB)))-IF($D200="","",IF(ISNA(SUMIF('22'!$B:$B,$D200,'22'!$L:$L)),0,SUMIF('22'!$B:$B,$D200,'22'!$L:$L)))))</f>
        <v/>
      </c>
      <c r="AB200" s="34" t="str">
        <f>IF($D200="","",(IF($C200="","",IF(ISNA(SUMIF('23'!$CA:$CA,$C200,'23'!$CB:$CB)),0,SUMIF('23'!$CA:$CA,$C200,'23'!$CB:$CB)))-IF($D200="","",IF(ISNA(SUMIF('23'!$B:$B,$D200,'23'!$L:$L)),0,SUMIF('23'!$B:$B,$D200,'23'!$L:$L)))))</f>
        <v/>
      </c>
      <c r="AC200" s="34" t="str">
        <f>IF($D200="","",(IF($C200="","",IF(ISNA(SUMIF('24'!$CA:$CA,$C200,'24'!$CB:$CB)),0,SUMIF('24'!$CA:$CA,$C200,'24'!$CB:$CB)))-IF($D200="","",IF(ISNA(SUMIF('24'!$B:$B,$D200,'24'!$L:$L)),0,SUMIF('24'!$B:$B,$D200,'24'!$L:$L)))))</f>
        <v/>
      </c>
      <c r="AD200" s="34" t="str">
        <f>IF($D200="","",(IF($C200="","",IF(ISNA(SUMIF('25'!$CA:$CA,$C200,'25'!$CB:$CB)),0,SUMIF('25'!$CA:$CA,$C200,'25'!$CB:$CB)))-IF($D200="","",IF(ISNA(SUMIF('25'!$B:$B,$D200,'25'!$L:$L)),0,SUMIF('25'!$B:$B,$D200,'25'!$L:$L)))))</f>
        <v/>
      </c>
      <c r="AE200" s="34" t="str">
        <f>IF($D200="","",(IF($C200="","",IF(ISNA(SUMIF('26'!$CA:$CA,$C200,'26'!$CB:$CB)),0,SUMIF('26'!$CA:$CA,$C200,'26'!$CB:$CB)))-IF($D200="","",IF(ISNA(SUMIF('26'!$B:$B,$D200,'26'!$L:$L)),0,SUMIF('26'!$B:$B,$D200,'26'!$L:$L)))))</f>
        <v/>
      </c>
      <c r="AF200" s="34" t="str">
        <f>IF($D200="","",(IF($C200="","",IF(ISNA(SUMIF('27'!$CA:$CA,$C200,'27'!$CB:$CB)),0,SUMIF('27'!$CA:$CA,$C200,'27'!$CB:$CB)))-IF($D200="","",IF(ISNA(SUMIF('27'!$B:$B,$D200,'27'!$L:$L)),0,SUMIF('27'!$B:$B,$D200,'27'!$L:$L)))))</f>
        <v/>
      </c>
      <c r="AG200" s="34" t="str">
        <f>IF($D200="","",(IF($C200="","",IF(ISNA(SUMIF('28'!$CA:$CA,$C200,'28'!$CB:$CB)),0,SUMIF('28'!$CA:$CA,$C200,'28'!$CB:$CB)))-IF($D200="","",IF(ISNA(SUMIF('28'!$B:$B,$D200,'28'!$L:$L)),0,SUMIF('28'!$B:$B,$D200,'28'!$L:$L)))))</f>
        <v/>
      </c>
      <c r="AH200" s="34" t="str">
        <f>IF($D200="","",(IF($C200="","",IF(ISNA(SUMIF('29'!$CA:$CA,$C200,'29'!$CB:$CB)),0,SUMIF('29'!$CA:$CA,$C200,'29'!$CB:$CB)))-IF($D200="","",IF(ISNA(SUMIF('29'!$B:$B,$D200,'29'!$L:$L)),0,SUMIF('29'!$B:$B,$D200,'29'!$L:$L)))))</f>
        <v/>
      </c>
      <c r="AI200" s="34" t="str">
        <f>IF($D200="","",(IF($C200="","",IF(ISNA(SUMIF('30'!$CA:$CA,$C200,'30'!$CB:$CB)),0,SUMIF('30'!$CA:$CA,$C200,'30'!$CB:$CB)))-IF($D200="","",IF(ISNA(SUMIF('30'!$B:$B,$D200,'30'!$L:$L)),0,SUMIF('30'!$B:$B,$D200,'30'!$L:$L)))))</f>
        <v/>
      </c>
      <c r="AJ200" s="34" t="str">
        <f>IF($D200="","",(IF($C200="","",IF(ISNA(SUMIF('31'!$CA:$CA,$C200,'31'!$CB:$CB)),0,SUMIF('31'!$CA:$CA,$C200,'31'!$CB:$CB)))-IF($D200="","",IF(ISNA(SUMIF('31'!$B:$B,$D200,'31'!$L:$L)),0,SUMIF('31'!$B:$B,$D200,'31'!$L:$L)))))</f>
        <v/>
      </c>
      <c r="AK200" s="35" t="str">
        <f t="shared" si="10"/>
        <v/>
      </c>
      <c r="AL200" s="31" t="str">
        <f t="shared" si="11"/>
        <v/>
      </c>
    </row>
    <row r="201" spans="1:38" ht="18" hidden="1" x14ac:dyDescent="0.25">
      <c r="A201" s="19">
        <v>89</v>
      </c>
      <c r="C201" s="39" t="str">
        <f>IF(D201="","",VLOOKUP('CUADRO GENERADO'!D201,'BASE DATOS CONDUCTORES'!B:C,2,FALSE))</f>
        <v/>
      </c>
      <c r="D201" s="28" t="str">
        <f>IFERROR(VLOOKUP(A201,'BASE DATOS CONDUCTORES'!$Y$4:$AB$403,4,FALSE),"")</f>
        <v/>
      </c>
      <c r="E201" s="34" t="str">
        <f>IF(ISNA(VLOOKUP(D201,SALDOS!C:D,2,FALSE)),"",VLOOKUP(D201,SALDOS!C:D,2,FALSE))</f>
        <v/>
      </c>
      <c r="F201" s="34" t="str">
        <f>IF($D201="","",(IF($C201="","",IF(ISNA(SUMIF('1'!$CA:$CA,$C201,'1'!$CB:$CB)),0,SUMIF('1'!$CA:$CA,$C201,'1'!$CB:$CB)))-IF($D201="","",IF(ISNA(SUMIF('1'!$B:$B,$D201,'1'!$L:$L)),0,SUMIF('1'!$B:$B,$D201,'1'!$L:$L)))))</f>
        <v/>
      </c>
      <c r="G201" s="34" t="str">
        <f>IF($D201="","",(IF($C201="","",IF(ISNA(SUMIF('2'!$CA:$CA,$C201,'2'!$CB:$CB)),0,SUMIF('2'!$CA:$CA,$C201,'2'!$CB:$CB)))-IF($D201="","",IF(ISNA(SUMIF('2'!$B:$B,$D201,'2'!$L:$L)),0,SUMIF('2'!$B:$B,$D201,'2'!$L:$L)))))</f>
        <v/>
      </c>
      <c r="H201" s="34" t="str">
        <f>IF($D201="","",(IF($C201="","",IF(ISNA(SUMIF('3'!$CA:$CA,$C201,'3'!$CB:$CB)),0,SUMIF('3'!$CA:$CA,$C201,'3'!$CB:$CB)))-IF($D201="","",IF(ISNA(SUMIF('3'!$B:$B,$D201,'3'!$L:$L)),0,SUMIF('3'!$B:$B,$D201,'3'!$L:$L)))))</f>
        <v/>
      </c>
      <c r="I201" s="34" t="str">
        <f>IF($D201="","",(IF($C201="","",IF(ISNA(SUMIF('4'!$CA:$CA,$C201,'4'!$CB:$CB)),0,SUMIF('4'!$CA:$CA,$C201,'4'!$CB:$CB)))-IF($D201="","",IF(ISNA(SUMIF('4'!$B:$B,$D201,'4'!$L:$L)),0,SUMIF('4'!$B:$B,$D201,'4'!$L:$L)))))</f>
        <v/>
      </c>
      <c r="J201" s="34" t="str">
        <f>IF($D201="","",(IF($C201="","",IF(ISNA(SUMIF('5'!$CA:$CA,$C201,'5'!$CB:$CB)),0,SUMIF('5'!$CA:$CA,$C201,'5'!$CB:$CB)))-IF($D201="","",IF(ISNA(SUMIF('5'!$B:$B,$D201,'5'!$L:$L)),0,SUMIF('5'!$B:$B,$D201,'5'!$L:$L)))))</f>
        <v/>
      </c>
      <c r="K201" s="34" t="str">
        <f>IF($D201="","",(IF($C201="","",IF(ISNA(SUMIF('6'!$CA:$CA,$C201,'6'!$CB:$CB)),0,SUMIF('6'!$CA:$CA,$C201,'6'!$CB:$CB)))-IF($D201="","",IF(ISNA(SUMIF('6'!$B:$B,$D201,'6'!$L:$L)),0,SUMIF('6'!$B:$B,$D201,'6'!$L:$L)))))</f>
        <v/>
      </c>
      <c r="L201" s="34" t="str">
        <f>IF($D201="","",(IF($C201="","",IF(ISNA(SUMIF('7'!$CA:$CA,$C201,'7'!$CB:$CB)),0,SUMIF('7'!$CA:$CA,$C201,'7'!$CB:$CB)))-IF($D201="","",IF(ISNA(SUMIF('7'!$B:$B,$D201,'7'!$L:$L)),0,SUMIF('7'!$B:$B,$D201,'7'!$L:$L)))))</f>
        <v/>
      </c>
      <c r="M201" s="34" t="str">
        <f>IF($D201="","",(IF($C201="","",IF(ISNA(SUMIF('8'!$CA:$CA,$C201,'8'!$CB:$CB)),0,SUMIF('8'!$CA:$CA,$C201,'8'!$CB:$CB)))-IF($D201="","",IF(ISNA(SUMIF('8'!$B:$B,$D201,'8'!$L:$L)),0,SUMIF('8'!$B:$B,$D201,'8'!$L:$L)))))</f>
        <v/>
      </c>
      <c r="N201" s="34" t="str">
        <f>IF($D201="","",(IF($C201="","",IF(ISNA(SUMIF('9'!$CA:$CA,$C201,'9'!$CB:$CB)),0,SUMIF('9'!$CA:$CA,$C201,'9'!$CB:$CB)))-IF($D201="","",IF(ISNA(SUMIF('9'!$B:$B,$D201,'9'!$L:$L)),0,SUMIF('9'!$B:$B,$D201,'9'!$L:$L)))))</f>
        <v/>
      </c>
      <c r="O201" s="34" t="str">
        <f>IF($D201="","",(IF($C201="","",IF(ISNA(SUMIF('10'!$CA:$CA,$C201,'10'!$CB:$CB)),0,SUMIF('10'!$CA:$CA,$C201,'10'!$CB:$CB)))-IF($D201="","",IF(ISNA(SUMIF('10'!$B:$B,$D201,'10'!$L:$L)),0,SUMIF('10'!$B:$B,$D201,'10'!$L:$L)))))</f>
        <v/>
      </c>
      <c r="P201" s="34" t="str">
        <f>IF($D201="","",(IF($C201="","",IF(ISNA(SUMIF('11'!$CA:$CA,$C201,'11'!$CB:$CB)),0,SUMIF('11'!$CA:$CA,$C201,'11'!$CB:$CB)))-IF($D201="","",IF(ISNA(SUMIF('11'!$B:$B,$D201,'11'!$L:$L)),0,SUMIF('11'!$B:$B,$D201,'11'!$L:$L)))))</f>
        <v/>
      </c>
      <c r="Q201" s="34" t="str">
        <f>IF($D201="","",(IF($C201="","",IF(ISNA(SUMIF('12'!$CA:$CA,$C201,'12'!$CB:$CB)),0,SUMIF('12'!$CA:$CA,$C201,'12'!$CB:$CB)))-IF($D201="","",IF(ISNA(SUMIF('12'!$B:$B,$D201,'12'!$L:$L)),0,SUMIF('12'!$B:$B,$D201,'12'!$L:$L)))))</f>
        <v/>
      </c>
      <c r="R201" s="34" t="str">
        <f>IF($D201="","",(IF($C201="","",IF(ISNA(SUMIF('13'!$CA:$CA,$C201,'13'!$CB:$CB)),0,SUMIF('13'!$CA:$CA,$C201,'13'!$CB:$CB)))-IF($D201="","",IF(ISNA(SUMIF('13'!$B:$B,$D201,'13'!$L:$L)),0,SUMIF('13'!$B:$B,$D201,'13'!$L:$L)))))</f>
        <v/>
      </c>
      <c r="S201" s="34" t="str">
        <f>IF($D201="","",(IF($C201="","",IF(ISNA(SUMIF('14'!$CA:$CA,$C201,'14'!$CB:$CB)),0,SUMIF('14'!$CA:$CA,$C201,'14'!$CB:$CB)))-IF($D201="","",IF(ISNA(SUMIF('14'!$B:$B,$D201,'14'!$L:$L)),0,SUMIF('14'!$B:$B,$D201,'14'!$L:$L)))))</f>
        <v/>
      </c>
      <c r="T201" s="34" t="str">
        <f>IF($D201="","",(IF($C201="","",IF(ISNA(SUMIF('15'!$CA:$CA,$C201,'15'!$CB:$CB)),0,SUMIF('15'!$CA:$CA,$C201,'15'!$CB:$CB)))-IF($D201="","",IF(ISNA(SUMIF('15'!$B:$B,$D201,'15'!$L:$L)),0,SUMIF('15'!$B:$B,$D201,'15'!$L:$L)))))</f>
        <v/>
      </c>
      <c r="U201" s="34" t="str">
        <f>IF($D201="","",(IF($C201="","",IF(ISNA(SUMIF('16'!$CA:$CA,$C201,'16'!$CB:$CB)),0,SUMIF('16'!$CA:$CA,$C201,'16'!$CB:$CB)))-IF($D201="","",IF(ISNA(SUMIF('16'!$B:$B,$D201,'16'!$L:$L)),0,SUMIF('16'!$B:$B,$D201,'16'!$L:$L)))))</f>
        <v/>
      </c>
      <c r="V201" s="34" t="str">
        <f>IF($D201="","",(IF($C201="","",IF(ISNA(SUMIF('17'!$CA:$CA,$C201,'17'!$CB:$CB)),0,SUMIF('17'!$CA:$CA,$C201,'17'!$CB:$CB)))-IF($D201="","",IF(ISNA(SUMIF('17'!$B:$B,$D201,'17'!$L:$L)),0,SUMIF('17'!$B:$B,$D201,'17'!$L:$L)))))</f>
        <v/>
      </c>
      <c r="W201" s="34" t="str">
        <f>IF($D201="","",(IF($C201="","",IF(ISNA(SUMIF('18'!$CA:$CA,$C201,'18'!$CB:$CB)),0,SUMIF('18'!$CA:$CA,$C201,'18'!$CB:$CB)))-IF($D201="","",IF(ISNA(SUMIF('18'!$B:$B,$D201,'18'!$L:$L)),0,SUMIF('18'!$B:$B,$D201,'18'!$L:$L)))))</f>
        <v/>
      </c>
      <c r="X201" s="34" t="str">
        <f>IF($D201="","",(IF($C201="","",IF(ISNA(SUMIF('19'!$CA:$CA,$C201,'19'!$CB:$CB)),0,SUMIF('19'!$CA:$CA,$C201,'19'!$CB:$CB)))-IF($D201="","",IF(ISNA(SUMIF('19'!$B:$B,$D201,'19'!$L:$L)),0,SUMIF('19'!$B:$B,$D201,'19'!$L:$L)))))</f>
        <v/>
      </c>
      <c r="Y201" s="34" t="str">
        <f>IF($D201="","",(IF($C201="","",IF(ISNA(SUMIF('20'!$CA:$CA,$C201,'20'!$CB:$CB)),0,SUMIF('20'!$CA:$CA,$C201,'20'!$CB:$CB)))-IF($D201="","",IF(ISNA(SUMIF('20'!$B:$B,$D201,'20'!$L:$L)),0,SUMIF('20'!$B:$B,$D201,'20'!$L:$L)))))</f>
        <v/>
      </c>
      <c r="Z201" s="34" t="str">
        <f>IF($D201="","",(IF($C201="","",IF(ISNA(SUMIF('21'!$CA:$CA,$C201,'21'!$CB:$CB)),0,SUMIF('21'!$CA:$CA,$C201,'21'!$CB:$CB)))-IF($D201="","",IF(ISNA(SUMIF('21'!$B:$B,$D201,'21'!$L:$L)),0,SUMIF('21'!$B:$B,$D201,'21'!$L:$L)))))</f>
        <v/>
      </c>
      <c r="AA201" s="34" t="str">
        <f>IF($D201="","",(IF($C201="","",IF(ISNA(SUMIF('22'!$CA:$CA,$C201,'22'!$CB:$CB)),0,SUMIF('22'!$CA:$CA,$C201,'22'!$CB:$CB)))-IF($D201="","",IF(ISNA(SUMIF('22'!$B:$B,$D201,'22'!$L:$L)),0,SUMIF('22'!$B:$B,$D201,'22'!$L:$L)))))</f>
        <v/>
      </c>
      <c r="AB201" s="34" t="str">
        <f>IF($D201="","",(IF($C201="","",IF(ISNA(SUMIF('23'!$CA:$CA,$C201,'23'!$CB:$CB)),0,SUMIF('23'!$CA:$CA,$C201,'23'!$CB:$CB)))-IF($D201="","",IF(ISNA(SUMIF('23'!$B:$B,$D201,'23'!$L:$L)),0,SUMIF('23'!$B:$B,$D201,'23'!$L:$L)))))</f>
        <v/>
      </c>
      <c r="AC201" s="34" t="str">
        <f>IF($D201="","",(IF($C201="","",IF(ISNA(SUMIF('24'!$CA:$CA,$C201,'24'!$CB:$CB)),0,SUMIF('24'!$CA:$CA,$C201,'24'!$CB:$CB)))-IF($D201="","",IF(ISNA(SUMIF('24'!$B:$B,$D201,'24'!$L:$L)),0,SUMIF('24'!$B:$B,$D201,'24'!$L:$L)))))</f>
        <v/>
      </c>
      <c r="AD201" s="34" t="str">
        <f>IF($D201="","",(IF($C201="","",IF(ISNA(SUMIF('25'!$CA:$CA,$C201,'25'!$CB:$CB)),0,SUMIF('25'!$CA:$CA,$C201,'25'!$CB:$CB)))-IF($D201="","",IF(ISNA(SUMIF('25'!$B:$B,$D201,'25'!$L:$L)),0,SUMIF('25'!$B:$B,$D201,'25'!$L:$L)))))</f>
        <v/>
      </c>
      <c r="AE201" s="34" t="str">
        <f>IF($D201="","",(IF($C201="","",IF(ISNA(SUMIF('26'!$CA:$CA,$C201,'26'!$CB:$CB)),0,SUMIF('26'!$CA:$CA,$C201,'26'!$CB:$CB)))-IF($D201="","",IF(ISNA(SUMIF('26'!$B:$B,$D201,'26'!$L:$L)),0,SUMIF('26'!$B:$B,$D201,'26'!$L:$L)))))</f>
        <v/>
      </c>
      <c r="AF201" s="34" t="str">
        <f>IF($D201="","",(IF($C201="","",IF(ISNA(SUMIF('27'!$CA:$CA,$C201,'27'!$CB:$CB)),0,SUMIF('27'!$CA:$CA,$C201,'27'!$CB:$CB)))-IF($D201="","",IF(ISNA(SUMIF('27'!$B:$B,$D201,'27'!$L:$L)),0,SUMIF('27'!$B:$B,$D201,'27'!$L:$L)))))</f>
        <v/>
      </c>
      <c r="AG201" s="34" t="str">
        <f>IF($D201="","",(IF($C201="","",IF(ISNA(SUMIF('28'!$CA:$CA,$C201,'28'!$CB:$CB)),0,SUMIF('28'!$CA:$CA,$C201,'28'!$CB:$CB)))-IF($D201="","",IF(ISNA(SUMIF('28'!$B:$B,$D201,'28'!$L:$L)),0,SUMIF('28'!$B:$B,$D201,'28'!$L:$L)))))</f>
        <v/>
      </c>
      <c r="AH201" s="34" t="str">
        <f>IF($D201="","",(IF($C201="","",IF(ISNA(SUMIF('29'!$CA:$CA,$C201,'29'!$CB:$CB)),0,SUMIF('29'!$CA:$CA,$C201,'29'!$CB:$CB)))-IF($D201="","",IF(ISNA(SUMIF('29'!$B:$B,$D201,'29'!$L:$L)),0,SUMIF('29'!$B:$B,$D201,'29'!$L:$L)))))</f>
        <v/>
      </c>
      <c r="AI201" s="34" t="str">
        <f>IF($D201="","",(IF($C201="","",IF(ISNA(SUMIF('30'!$CA:$CA,$C201,'30'!$CB:$CB)),0,SUMIF('30'!$CA:$CA,$C201,'30'!$CB:$CB)))-IF($D201="","",IF(ISNA(SUMIF('30'!$B:$B,$D201,'30'!$L:$L)),0,SUMIF('30'!$B:$B,$D201,'30'!$L:$L)))))</f>
        <v/>
      </c>
      <c r="AJ201" s="34" t="str">
        <f>IF($D201="","",(IF($C201="","",IF(ISNA(SUMIF('31'!$CA:$CA,$C201,'31'!$CB:$CB)),0,SUMIF('31'!$CA:$CA,$C201,'31'!$CB:$CB)))-IF($D201="","",IF(ISNA(SUMIF('31'!$B:$B,$D201,'31'!$L:$L)),0,SUMIF('31'!$B:$B,$D201,'31'!$L:$L)))))</f>
        <v/>
      </c>
      <c r="AK201" s="35" t="str">
        <f t="shared" si="10"/>
        <v/>
      </c>
      <c r="AL201" s="31" t="str">
        <f t="shared" si="11"/>
        <v/>
      </c>
    </row>
    <row r="202" spans="1:38" ht="18" hidden="1" x14ac:dyDescent="0.25">
      <c r="A202" s="19">
        <v>90</v>
      </c>
      <c r="C202" s="39" t="str">
        <f>IF(D202="","",VLOOKUP('CUADRO GENERADO'!D202,'BASE DATOS CONDUCTORES'!B:C,2,FALSE))</f>
        <v/>
      </c>
      <c r="D202" s="28" t="str">
        <f>IFERROR(VLOOKUP(A202,'BASE DATOS CONDUCTORES'!$Y$4:$AB$403,4,FALSE),"")</f>
        <v/>
      </c>
      <c r="E202" s="34" t="str">
        <f>IF(ISNA(VLOOKUP(D202,SALDOS!C:D,2,FALSE)),"",VLOOKUP(D202,SALDOS!C:D,2,FALSE))</f>
        <v/>
      </c>
      <c r="F202" s="34" t="str">
        <f>IF($D202="","",(IF($C202="","",IF(ISNA(SUMIF('1'!$CA:$CA,$C202,'1'!$CB:$CB)),0,SUMIF('1'!$CA:$CA,$C202,'1'!$CB:$CB)))-IF($D202="","",IF(ISNA(SUMIF('1'!$B:$B,$D202,'1'!$L:$L)),0,SUMIF('1'!$B:$B,$D202,'1'!$L:$L)))))</f>
        <v/>
      </c>
      <c r="G202" s="34" t="str">
        <f>IF($D202="","",(IF($C202="","",IF(ISNA(SUMIF('2'!$CA:$CA,$C202,'2'!$CB:$CB)),0,SUMIF('2'!$CA:$CA,$C202,'2'!$CB:$CB)))-IF($D202="","",IF(ISNA(SUMIF('2'!$B:$B,$D202,'2'!$L:$L)),0,SUMIF('2'!$B:$B,$D202,'2'!$L:$L)))))</f>
        <v/>
      </c>
      <c r="H202" s="34" t="str">
        <f>IF($D202="","",(IF($C202="","",IF(ISNA(SUMIF('3'!$CA:$CA,$C202,'3'!$CB:$CB)),0,SUMIF('3'!$CA:$CA,$C202,'3'!$CB:$CB)))-IF($D202="","",IF(ISNA(SUMIF('3'!$B:$B,$D202,'3'!$L:$L)),0,SUMIF('3'!$B:$B,$D202,'3'!$L:$L)))))</f>
        <v/>
      </c>
      <c r="I202" s="34" t="str">
        <f>IF($D202="","",(IF($C202="","",IF(ISNA(SUMIF('4'!$CA:$CA,$C202,'4'!$CB:$CB)),0,SUMIF('4'!$CA:$CA,$C202,'4'!$CB:$CB)))-IF($D202="","",IF(ISNA(SUMIF('4'!$B:$B,$D202,'4'!$L:$L)),0,SUMIF('4'!$B:$B,$D202,'4'!$L:$L)))))</f>
        <v/>
      </c>
      <c r="J202" s="34" t="str">
        <f>IF($D202="","",(IF($C202="","",IF(ISNA(SUMIF('5'!$CA:$CA,$C202,'5'!$CB:$CB)),0,SUMIF('5'!$CA:$CA,$C202,'5'!$CB:$CB)))-IF($D202="","",IF(ISNA(SUMIF('5'!$B:$B,$D202,'5'!$L:$L)),0,SUMIF('5'!$B:$B,$D202,'5'!$L:$L)))))</f>
        <v/>
      </c>
      <c r="K202" s="34" t="str">
        <f>IF($D202="","",(IF($C202="","",IF(ISNA(SUMIF('6'!$CA:$CA,$C202,'6'!$CB:$CB)),0,SUMIF('6'!$CA:$CA,$C202,'6'!$CB:$CB)))-IF($D202="","",IF(ISNA(SUMIF('6'!$B:$B,$D202,'6'!$L:$L)),0,SUMIF('6'!$B:$B,$D202,'6'!$L:$L)))))</f>
        <v/>
      </c>
      <c r="L202" s="34" t="str">
        <f>IF($D202="","",(IF($C202="","",IF(ISNA(SUMIF('7'!$CA:$CA,$C202,'7'!$CB:$CB)),0,SUMIF('7'!$CA:$CA,$C202,'7'!$CB:$CB)))-IF($D202="","",IF(ISNA(SUMIF('7'!$B:$B,$D202,'7'!$L:$L)),0,SUMIF('7'!$B:$B,$D202,'7'!$L:$L)))))</f>
        <v/>
      </c>
      <c r="M202" s="34" t="str">
        <f>IF($D202="","",(IF($C202="","",IF(ISNA(SUMIF('8'!$CA:$CA,$C202,'8'!$CB:$CB)),0,SUMIF('8'!$CA:$CA,$C202,'8'!$CB:$CB)))-IF($D202="","",IF(ISNA(SUMIF('8'!$B:$B,$D202,'8'!$L:$L)),0,SUMIF('8'!$B:$B,$D202,'8'!$L:$L)))))</f>
        <v/>
      </c>
      <c r="N202" s="34" t="str">
        <f>IF($D202="","",(IF($C202="","",IF(ISNA(SUMIF('9'!$CA:$CA,$C202,'9'!$CB:$CB)),0,SUMIF('9'!$CA:$CA,$C202,'9'!$CB:$CB)))-IF($D202="","",IF(ISNA(SUMIF('9'!$B:$B,$D202,'9'!$L:$L)),0,SUMIF('9'!$B:$B,$D202,'9'!$L:$L)))))</f>
        <v/>
      </c>
      <c r="O202" s="34" t="str">
        <f>IF($D202="","",(IF($C202="","",IF(ISNA(SUMIF('10'!$CA:$CA,$C202,'10'!$CB:$CB)),0,SUMIF('10'!$CA:$CA,$C202,'10'!$CB:$CB)))-IF($D202="","",IF(ISNA(SUMIF('10'!$B:$B,$D202,'10'!$L:$L)),0,SUMIF('10'!$B:$B,$D202,'10'!$L:$L)))))</f>
        <v/>
      </c>
      <c r="P202" s="34" t="str">
        <f>IF($D202="","",(IF($C202="","",IF(ISNA(SUMIF('11'!$CA:$CA,$C202,'11'!$CB:$CB)),0,SUMIF('11'!$CA:$CA,$C202,'11'!$CB:$CB)))-IF($D202="","",IF(ISNA(SUMIF('11'!$B:$B,$D202,'11'!$L:$L)),0,SUMIF('11'!$B:$B,$D202,'11'!$L:$L)))))</f>
        <v/>
      </c>
      <c r="Q202" s="34" t="str">
        <f>IF($D202="","",(IF($C202="","",IF(ISNA(SUMIF('12'!$CA:$CA,$C202,'12'!$CB:$CB)),0,SUMIF('12'!$CA:$CA,$C202,'12'!$CB:$CB)))-IF($D202="","",IF(ISNA(SUMIF('12'!$B:$B,$D202,'12'!$L:$L)),0,SUMIF('12'!$B:$B,$D202,'12'!$L:$L)))))</f>
        <v/>
      </c>
      <c r="R202" s="34" t="str">
        <f>IF($D202="","",(IF($C202="","",IF(ISNA(SUMIF('13'!$CA:$CA,$C202,'13'!$CB:$CB)),0,SUMIF('13'!$CA:$CA,$C202,'13'!$CB:$CB)))-IF($D202="","",IF(ISNA(SUMIF('13'!$B:$B,$D202,'13'!$L:$L)),0,SUMIF('13'!$B:$B,$D202,'13'!$L:$L)))))</f>
        <v/>
      </c>
      <c r="S202" s="34" t="str">
        <f>IF($D202="","",(IF($C202="","",IF(ISNA(SUMIF('14'!$CA:$CA,$C202,'14'!$CB:$CB)),0,SUMIF('14'!$CA:$CA,$C202,'14'!$CB:$CB)))-IF($D202="","",IF(ISNA(SUMIF('14'!$B:$B,$D202,'14'!$L:$L)),0,SUMIF('14'!$B:$B,$D202,'14'!$L:$L)))))</f>
        <v/>
      </c>
      <c r="T202" s="34" t="str">
        <f>IF($D202="","",(IF($C202="","",IF(ISNA(SUMIF('15'!$CA:$CA,$C202,'15'!$CB:$CB)),0,SUMIF('15'!$CA:$CA,$C202,'15'!$CB:$CB)))-IF($D202="","",IF(ISNA(SUMIF('15'!$B:$B,$D202,'15'!$L:$L)),0,SUMIF('15'!$B:$B,$D202,'15'!$L:$L)))))</f>
        <v/>
      </c>
      <c r="U202" s="34" t="str">
        <f>IF($D202="","",(IF($C202="","",IF(ISNA(SUMIF('16'!$CA:$CA,$C202,'16'!$CB:$CB)),0,SUMIF('16'!$CA:$CA,$C202,'16'!$CB:$CB)))-IF($D202="","",IF(ISNA(SUMIF('16'!$B:$B,$D202,'16'!$L:$L)),0,SUMIF('16'!$B:$B,$D202,'16'!$L:$L)))))</f>
        <v/>
      </c>
      <c r="V202" s="34" t="str">
        <f>IF($D202="","",(IF($C202="","",IF(ISNA(SUMIF('17'!$CA:$CA,$C202,'17'!$CB:$CB)),0,SUMIF('17'!$CA:$CA,$C202,'17'!$CB:$CB)))-IF($D202="","",IF(ISNA(SUMIF('17'!$B:$B,$D202,'17'!$L:$L)),0,SUMIF('17'!$B:$B,$D202,'17'!$L:$L)))))</f>
        <v/>
      </c>
      <c r="W202" s="34" t="str">
        <f>IF($D202="","",(IF($C202="","",IF(ISNA(SUMIF('18'!$CA:$CA,$C202,'18'!$CB:$CB)),0,SUMIF('18'!$CA:$CA,$C202,'18'!$CB:$CB)))-IF($D202="","",IF(ISNA(SUMIF('18'!$B:$B,$D202,'18'!$L:$L)),0,SUMIF('18'!$B:$B,$D202,'18'!$L:$L)))))</f>
        <v/>
      </c>
      <c r="X202" s="34" t="str">
        <f>IF($D202="","",(IF($C202="","",IF(ISNA(SUMIF('19'!$CA:$CA,$C202,'19'!$CB:$CB)),0,SUMIF('19'!$CA:$CA,$C202,'19'!$CB:$CB)))-IF($D202="","",IF(ISNA(SUMIF('19'!$B:$B,$D202,'19'!$L:$L)),0,SUMIF('19'!$B:$B,$D202,'19'!$L:$L)))))</f>
        <v/>
      </c>
      <c r="Y202" s="34" t="str">
        <f>IF($D202="","",(IF($C202="","",IF(ISNA(SUMIF('20'!$CA:$CA,$C202,'20'!$CB:$CB)),0,SUMIF('20'!$CA:$CA,$C202,'20'!$CB:$CB)))-IF($D202="","",IF(ISNA(SUMIF('20'!$B:$B,$D202,'20'!$L:$L)),0,SUMIF('20'!$B:$B,$D202,'20'!$L:$L)))))</f>
        <v/>
      </c>
      <c r="Z202" s="34" t="str">
        <f>IF($D202="","",(IF($C202="","",IF(ISNA(SUMIF('21'!$CA:$CA,$C202,'21'!$CB:$CB)),0,SUMIF('21'!$CA:$CA,$C202,'21'!$CB:$CB)))-IF($D202="","",IF(ISNA(SUMIF('21'!$B:$B,$D202,'21'!$L:$L)),0,SUMIF('21'!$B:$B,$D202,'21'!$L:$L)))))</f>
        <v/>
      </c>
      <c r="AA202" s="34" t="str">
        <f>IF($D202="","",(IF($C202="","",IF(ISNA(SUMIF('22'!$CA:$CA,$C202,'22'!$CB:$CB)),0,SUMIF('22'!$CA:$CA,$C202,'22'!$CB:$CB)))-IF($D202="","",IF(ISNA(SUMIF('22'!$B:$B,$D202,'22'!$L:$L)),0,SUMIF('22'!$B:$B,$D202,'22'!$L:$L)))))</f>
        <v/>
      </c>
      <c r="AB202" s="34" t="str">
        <f>IF($D202="","",(IF($C202="","",IF(ISNA(SUMIF('23'!$CA:$CA,$C202,'23'!$CB:$CB)),0,SUMIF('23'!$CA:$CA,$C202,'23'!$CB:$CB)))-IF($D202="","",IF(ISNA(SUMIF('23'!$B:$B,$D202,'23'!$L:$L)),0,SUMIF('23'!$B:$B,$D202,'23'!$L:$L)))))</f>
        <v/>
      </c>
      <c r="AC202" s="34" t="str">
        <f>IF($D202="","",(IF($C202="","",IF(ISNA(SUMIF('24'!$CA:$CA,$C202,'24'!$CB:$CB)),0,SUMIF('24'!$CA:$CA,$C202,'24'!$CB:$CB)))-IF($D202="","",IF(ISNA(SUMIF('24'!$B:$B,$D202,'24'!$L:$L)),0,SUMIF('24'!$B:$B,$D202,'24'!$L:$L)))))</f>
        <v/>
      </c>
      <c r="AD202" s="34" t="str">
        <f>IF($D202="","",(IF($C202="","",IF(ISNA(SUMIF('25'!$CA:$CA,$C202,'25'!$CB:$CB)),0,SUMIF('25'!$CA:$CA,$C202,'25'!$CB:$CB)))-IF($D202="","",IF(ISNA(SUMIF('25'!$B:$B,$D202,'25'!$L:$L)),0,SUMIF('25'!$B:$B,$D202,'25'!$L:$L)))))</f>
        <v/>
      </c>
      <c r="AE202" s="34" t="str">
        <f>IF($D202="","",(IF($C202="","",IF(ISNA(SUMIF('26'!$CA:$CA,$C202,'26'!$CB:$CB)),0,SUMIF('26'!$CA:$CA,$C202,'26'!$CB:$CB)))-IF($D202="","",IF(ISNA(SUMIF('26'!$B:$B,$D202,'26'!$L:$L)),0,SUMIF('26'!$B:$B,$D202,'26'!$L:$L)))))</f>
        <v/>
      </c>
      <c r="AF202" s="34" t="str">
        <f>IF($D202="","",(IF($C202="","",IF(ISNA(SUMIF('27'!$CA:$CA,$C202,'27'!$CB:$CB)),0,SUMIF('27'!$CA:$CA,$C202,'27'!$CB:$CB)))-IF($D202="","",IF(ISNA(SUMIF('27'!$B:$B,$D202,'27'!$L:$L)),0,SUMIF('27'!$B:$B,$D202,'27'!$L:$L)))))</f>
        <v/>
      </c>
      <c r="AG202" s="34" t="str">
        <f>IF($D202="","",(IF($C202="","",IF(ISNA(SUMIF('28'!$CA:$CA,$C202,'28'!$CB:$CB)),0,SUMIF('28'!$CA:$CA,$C202,'28'!$CB:$CB)))-IF($D202="","",IF(ISNA(SUMIF('28'!$B:$B,$D202,'28'!$L:$L)),0,SUMIF('28'!$B:$B,$D202,'28'!$L:$L)))))</f>
        <v/>
      </c>
      <c r="AH202" s="34" t="str">
        <f>IF($D202="","",(IF($C202="","",IF(ISNA(SUMIF('29'!$CA:$CA,$C202,'29'!$CB:$CB)),0,SUMIF('29'!$CA:$CA,$C202,'29'!$CB:$CB)))-IF($D202="","",IF(ISNA(SUMIF('29'!$B:$B,$D202,'29'!$L:$L)),0,SUMIF('29'!$B:$B,$D202,'29'!$L:$L)))))</f>
        <v/>
      </c>
      <c r="AI202" s="34" t="str">
        <f>IF($D202="","",(IF($C202="","",IF(ISNA(SUMIF('30'!$CA:$CA,$C202,'30'!$CB:$CB)),0,SUMIF('30'!$CA:$CA,$C202,'30'!$CB:$CB)))-IF($D202="","",IF(ISNA(SUMIF('30'!$B:$B,$D202,'30'!$L:$L)),0,SUMIF('30'!$B:$B,$D202,'30'!$L:$L)))))</f>
        <v/>
      </c>
      <c r="AJ202" s="34" t="str">
        <f>IF($D202="","",(IF($C202="","",IF(ISNA(SUMIF('31'!$CA:$CA,$C202,'31'!$CB:$CB)),0,SUMIF('31'!$CA:$CA,$C202,'31'!$CB:$CB)))-IF($D202="","",IF(ISNA(SUMIF('31'!$B:$B,$D202,'31'!$L:$L)),0,SUMIF('31'!$B:$B,$D202,'31'!$L:$L)))))</f>
        <v/>
      </c>
      <c r="AK202" s="35" t="str">
        <f t="shared" si="10"/>
        <v/>
      </c>
      <c r="AL202" s="31" t="str">
        <f t="shared" si="11"/>
        <v/>
      </c>
    </row>
    <row r="203" spans="1:38" ht="18" hidden="1" x14ac:dyDescent="0.25">
      <c r="A203" s="19">
        <v>91</v>
      </c>
      <c r="C203" s="39" t="str">
        <f>IF(D203="","",VLOOKUP('CUADRO GENERADO'!D203,'BASE DATOS CONDUCTORES'!B:C,2,FALSE))</f>
        <v/>
      </c>
      <c r="D203" s="28" t="str">
        <f>IFERROR(VLOOKUP(A203,'BASE DATOS CONDUCTORES'!$Y$4:$AB$403,4,FALSE),"")</f>
        <v/>
      </c>
      <c r="E203" s="34" t="str">
        <f>IF(ISNA(VLOOKUP(D203,SALDOS!C:D,2,FALSE)),"",VLOOKUP(D203,SALDOS!C:D,2,FALSE))</f>
        <v/>
      </c>
      <c r="F203" s="34" t="str">
        <f>IF($D203="","",(IF($C203="","",IF(ISNA(SUMIF('1'!$CA:$CA,$C203,'1'!$CB:$CB)),0,SUMIF('1'!$CA:$CA,$C203,'1'!$CB:$CB)))-IF($D203="","",IF(ISNA(SUMIF('1'!$B:$B,$D203,'1'!$L:$L)),0,SUMIF('1'!$B:$B,$D203,'1'!$L:$L)))))</f>
        <v/>
      </c>
      <c r="G203" s="34" t="str">
        <f>IF($D203="","",(IF($C203="","",IF(ISNA(SUMIF('2'!$CA:$CA,$C203,'2'!$CB:$CB)),0,SUMIF('2'!$CA:$CA,$C203,'2'!$CB:$CB)))-IF($D203="","",IF(ISNA(SUMIF('2'!$B:$B,$D203,'2'!$L:$L)),0,SUMIF('2'!$B:$B,$D203,'2'!$L:$L)))))</f>
        <v/>
      </c>
      <c r="H203" s="34" t="str">
        <f>IF($D203="","",(IF($C203="","",IF(ISNA(SUMIF('3'!$CA:$CA,$C203,'3'!$CB:$CB)),0,SUMIF('3'!$CA:$CA,$C203,'3'!$CB:$CB)))-IF($D203="","",IF(ISNA(SUMIF('3'!$B:$B,$D203,'3'!$L:$L)),0,SUMIF('3'!$B:$B,$D203,'3'!$L:$L)))))</f>
        <v/>
      </c>
      <c r="I203" s="34" t="str">
        <f>IF($D203="","",(IF($C203="","",IF(ISNA(SUMIF('4'!$CA:$CA,$C203,'4'!$CB:$CB)),0,SUMIF('4'!$CA:$CA,$C203,'4'!$CB:$CB)))-IF($D203="","",IF(ISNA(SUMIF('4'!$B:$B,$D203,'4'!$L:$L)),0,SUMIF('4'!$B:$B,$D203,'4'!$L:$L)))))</f>
        <v/>
      </c>
      <c r="J203" s="34" t="str">
        <f>IF($D203="","",(IF($C203="","",IF(ISNA(SUMIF('5'!$CA:$CA,$C203,'5'!$CB:$CB)),0,SUMIF('5'!$CA:$CA,$C203,'5'!$CB:$CB)))-IF($D203="","",IF(ISNA(SUMIF('5'!$B:$B,$D203,'5'!$L:$L)),0,SUMIF('5'!$B:$B,$D203,'5'!$L:$L)))))</f>
        <v/>
      </c>
      <c r="K203" s="34" t="str">
        <f>IF($D203="","",(IF($C203="","",IF(ISNA(SUMIF('6'!$CA:$CA,$C203,'6'!$CB:$CB)),0,SUMIF('6'!$CA:$CA,$C203,'6'!$CB:$CB)))-IF($D203="","",IF(ISNA(SUMIF('6'!$B:$B,$D203,'6'!$L:$L)),0,SUMIF('6'!$B:$B,$D203,'6'!$L:$L)))))</f>
        <v/>
      </c>
      <c r="L203" s="34" t="str">
        <f>IF($D203="","",(IF($C203="","",IF(ISNA(SUMIF('7'!$CA:$CA,$C203,'7'!$CB:$CB)),0,SUMIF('7'!$CA:$CA,$C203,'7'!$CB:$CB)))-IF($D203="","",IF(ISNA(SUMIF('7'!$B:$B,$D203,'7'!$L:$L)),0,SUMIF('7'!$B:$B,$D203,'7'!$L:$L)))))</f>
        <v/>
      </c>
      <c r="M203" s="34" t="str">
        <f>IF($D203="","",(IF($C203="","",IF(ISNA(SUMIF('8'!$CA:$CA,$C203,'8'!$CB:$CB)),0,SUMIF('8'!$CA:$CA,$C203,'8'!$CB:$CB)))-IF($D203="","",IF(ISNA(SUMIF('8'!$B:$B,$D203,'8'!$L:$L)),0,SUMIF('8'!$B:$B,$D203,'8'!$L:$L)))))</f>
        <v/>
      </c>
      <c r="N203" s="34" t="str">
        <f>IF($D203="","",(IF($C203="","",IF(ISNA(SUMIF('9'!$CA:$CA,$C203,'9'!$CB:$CB)),0,SUMIF('9'!$CA:$CA,$C203,'9'!$CB:$CB)))-IF($D203="","",IF(ISNA(SUMIF('9'!$B:$B,$D203,'9'!$L:$L)),0,SUMIF('9'!$B:$B,$D203,'9'!$L:$L)))))</f>
        <v/>
      </c>
      <c r="O203" s="34" t="str">
        <f>IF($D203="","",(IF($C203="","",IF(ISNA(SUMIF('10'!$CA:$CA,$C203,'10'!$CB:$CB)),0,SUMIF('10'!$CA:$CA,$C203,'10'!$CB:$CB)))-IF($D203="","",IF(ISNA(SUMIF('10'!$B:$B,$D203,'10'!$L:$L)),0,SUMIF('10'!$B:$B,$D203,'10'!$L:$L)))))</f>
        <v/>
      </c>
      <c r="P203" s="34" t="str">
        <f>IF($D203="","",(IF($C203="","",IF(ISNA(SUMIF('11'!$CA:$CA,$C203,'11'!$CB:$CB)),0,SUMIF('11'!$CA:$CA,$C203,'11'!$CB:$CB)))-IF($D203="","",IF(ISNA(SUMIF('11'!$B:$B,$D203,'11'!$L:$L)),0,SUMIF('11'!$B:$B,$D203,'11'!$L:$L)))))</f>
        <v/>
      </c>
      <c r="Q203" s="34" t="str">
        <f>IF($D203="","",(IF($C203="","",IF(ISNA(SUMIF('12'!$CA:$CA,$C203,'12'!$CB:$CB)),0,SUMIF('12'!$CA:$CA,$C203,'12'!$CB:$CB)))-IF($D203="","",IF(ISNA(SUMIF('12'!$B:$B,$D203,'12'!$L:$L)),0,SUMIF('12'!$B:$B,$D203,'12'!$L:$L)))))</f>
        <v/>
      </c>
      <c r="R203" s="34" t="str">
        <f>IF($D203="","",(IF($C203="","",IF(ISNA(SUMIF('13'!$CA:$CA,$C203,'13'!$CB:$CB)),0,SUMIF('13'!$CA:$CA,$C203,'13'!$CB:$CB)))-IF($D203="","",IF(ISNA(SUMIF('13'!$B:$B,$D203,'13'!$L:$L)),0,SUMIF('13'!$B:$B,$D203,'13'!$L:$L)))))</f>
        <v/>
      </c>
      <c r="S203" s="34" t="str">
        <f>IF($D203="","",(IF($C203="","",IF(ISNA(SUMIF('14'!$CA:$CA,$C203,'14'!$CB:$CB)),0,SUMIF('14'!$CA:$CA,$C203,'14'!$CB:$CB)))-IF($D203="","",IF(ISNA(SUMIF('14'!$B:$B,$D203,'14'!$L:$L)),0,SUMIF('14'!$B:$B,$D203,'14'!$L:$L)))))</f>
        <v/>
      </c>
      <c r="T203" s="34" t="str">
        <f>IF($D203="","",(IF($C203="","",IF(ISNA(SUMIF('15'!$CA:$CA,$C203,'15'!$CB:$CB)),0,SUMIF('15'!$CA:$CA,$C203,'15'!$CB:$CB)))-IF($D203="","",IF(ISNA(SUMIF('15'!$B:$B,$D203,'15'!$L:$L)),0,SUMIF('15'!$B:$B,$D203,'15'!$L:$L)))))</f>
        <v/>
      </c>
      <c r="U203" s="34" t="str">
        <f>IF($D203="","",(IF($C203="","",IF(ISNA(SUMIF('16'!$CA:$CA,$C203,'16'!$CB:$CB)),0,SUMIF('16'!$CA:$CA,$C203,'16'!$CB:$CB)))-IF($D203="","",IF(ISNA(SUMIF('16'!$B:$B,$D203,'16'!$L:$L)),0,SUMIF('16'!$B:$B,$D203,'16'!$L:$L)))))</f>
        <v/>
      </c>
      <c r="V203" s="34" t="str">
        <f>IF($D203="","",(IF($C203="","",IF(ISNA(SUMIF('17'!$CA:$CA,$C203,'17'!$CB:$CB)),0,SUMIF('17'!$CA:$CA,$C203,'17'!$CB:$CB)))-IF($D203="","",IF(ISNA(SUMIF('17'!$B:$B,$D203,'17'!$L:$L)),0,SUMIF('17'!$B:$B,$D203,'17'!$L:$L)))))</f>
        <v/>
      </c>
      <c r="W203" s="34" t="str">
        <f>IF($D203="","",(IF($C203="","",IF(ISNA(SUMIF('18'!$CA:$CA,$C203,'18'!$CB:$CB)),0,SUMIF('18'!$CA:$CA,$C203,'18'!$CB:$CB)))-IF($D203="","",IF(ISNA(SUMIF('18'!$B:$B,$D203,'18'!$L:$L)),0,SUMIF('18'!$B:$B,$D203,'18'!$L:$L)))))</f>
        <v/>
      </c>
      <c r="X203" s="34" t="str">
        <f>IF($D203="","",(IF($C203="","",IF(ISNA(SUMIF('19'!$CA:$CA,$C203,'19'!$CB:$CB)),0,SUMIF('19'!$CA:$CA,$C203,'19'!$CB:$CB)))-IF($D203="","",IF(ISNA(SUMIF('19'!$B:$B,$D203,'19'!$L:$L)),0,SUMIF('19'!$B:$B,$D203,'19'!$L:$L)))))</f>
        <v/>
      </c>
      <c r="Y203" s="34" t="str">
        <f>IF($D203="","",(IF($C203="","",IF(ISNA(SUMIF('20'!$CA:$CA,$C203,'20'!$CB:$CB)),0,SUMIF('20'!$CA:$CA,$C203,'20'!$CB:$CB)))-IF($D203="","",IF(ISNA(SUMIF('20'!$B:$B,$D203,'20'!$L:$L)),0,SUMIF('20'!$B:$B,$D203,'20'!$L:$L)))))</f>
        <v/>
      </c>
      <c r="Z203" s="34" t="str">
        <f>IF($D203="","",(IF($C203="","",IF(ISNA(SUMIF('21'!$CA:$CA,$C203,'21'!$CB:$CB)),0,SUMIF('21'!$CA:$CA,$C203,'21'!$CB:$CB)))-IF($D203="","",IF(ISNA(SUMIF('21'!$B:$B,$D203,'21'!$L:$L)),0,SUMIF('21'!$B:$B,$D203,'21'!$L:$L)))))</f>
        <v/>
      </c>
      <c r="AA203" s="34" t="str">
        <f>IF($D203="","",(IF($C203="","",IF(ISNA(SUMIF('22'!$CA:$CA,$C203,'22'!$CB:$CB)),0,SUMIF('22'!$CA:$CA,$C203,'22'!$CB:$CB)))-IF($D203="","",IF(ISNA(SUMIF('22'!$B:$B,$D203,'22'!$L:$L)),0,SUMIF('22'!$B:$B,$D203,'22'!$L:$L)))))</f>
        <v/>
      </c>
      <c r="AB203" s="34" t="str">
        <f>IF($D203="","",(IF($C203="","",IF(ISNA(SUMIF('23'!$CA:$CA,$C203,'23'!$CB:$CB)),0,SUMIF('23'!$CA:$CA,$C203,'23'!$CB:$CB)))-IF($D203="","",IF(ISNA(SUMIF('23'!$B:$B,$D203,'23'!$L:$L)),0,SUMIF('23'!$B:$B,$D203,'23'!$L:$L)))))</f>
        <v/>
      </c>
      <c r="AC203" s="34" t="str">
        <f>IF($D203="","",(IF($C203="","",IF(ISNA(SUMIF('24'!$CA:$CA,$C203,'24'!$CB:$CB)),0,SUMIF('24'!$CA:$CA,$C203,'24'!$CB:$CB)))-IF($D203="","",IF(ISNA(SUMIF('24'!$B:$B,$D203,'24'!$L:$L)),0,SUMIF('24'!$B:$B,$D203,'24'!$L:$L)))))</f>
        <v/>
      </c>
      <c r="AD203" s="34" t="str">
        <f>IF($D203="","",(IF($C203="","",IF(ISNA(SUMIF('25'!$CA:$CA,$C203,'25'!$CB:$CB)),0,SUMIF('25'!$CA:$CA,$C203,'25'!$CB:$CB)))-IF($D203="","",IF(ISNA(SUMIF('25'!$B:$B,$D203,'25'!$L:$L)),0,SUMIF('25'!$B:$B,$D203,'25'!$L:$L)))))</f>
        <v/>
      </c>
      <c r="AE203" s="34" t="str">
        <f>IF($D203="","",(IF($C203="","",IF(ISNA(SUMIF('26'!$CA:$CA,$C203,'26'!$CB:$CB)),0,SUMIF('26'!$CA:$CA,$C203,'26'!$CB:$CB)))-IF($D203="","",IF(ISNA(SUMIF('26'!$B:$B,$D203,'26'!$L:$L)),0,SUMIF('26'!$B:$B,$D203,'26'!$L:$L)))))</f>
        <v/>
      </c>
      <c r="AF203" s="34" t="str">
        <f>IF($D203="","",(IF($C203="","",IF(ISNA(SUMIF('27'!$CA:$CA,$C203,'27'!$CB:$CB)),0,SUMIF('27'!$CA:$CA,$C203,'27'!$CB:$CB)))-IF($D203="","",IF(ISNA(SUMIF('27'!$B:$B,$D203,'27'!$L:$L)),0,SUMIF('27'!$B:$B,$D203,'27'!$L:$L)))))</f>
        <v/>
      </c>
      <c r="AG203" s="34" t="str">
        <f>IF($D203="","",(IF($C203="","",IF(ISNA(SUMIF('28'!$CA:$CA,$C203,'28'!$CB:$CB)),0,SUMIF('28'!$CA:$CA,$C203,'28'!$CB:$CB)))-IF($D203="","",IF(ISNA(SUMIF('28'!$B:$B,$D203,'28'!$L:$L)),0,SUMIF('28'!$B:$B,$D203,'28'!$L:$L)))))</f>
        <v/>
      </c>
      <c r="AH203" s="34" t="str">
        <f>IF($D203="","",(IF($C203="","",IF(ISNA(SUMIF('29'!$CA:$CA,$C203,'29'!$CB:$CB)),0,SUMIF('29'!$CA:$CA,$C203,'29'!$CB:$CB)))-IF($D203="","",IF(ISNA(SUMIF('29'!$B:$B,$D203,'29'!$L:$L)),0,SUMIF('29'!$B:$B,$D203,'29'!$L:$L)))))</f>
        <v/>
      </c>
      <c r="AI203" s="34" t="str">
        <f>IF($D203="","",(IF($C203="","",IF(ISNA(SUMIF('30'!$CA:$CA,$C203,'30'!$CB:$CB)),0,SUMIF('30'!$CA:$CA,$C203,'30'!$CB:$CB)))-IF($D203="","",IF(ISNA(SUMIF('30'!$B:$B,$D203,'30'!$L:$L)),0,SUMIF('30'!$B:$B,$D203,'30'!$L:$L)))))</f>
        <v/>
      </c>
      <c r="AJ203" s="34" t="str">
        <f>IF($D203="","",(IF($C203="","",IF(ISNA(SUMIF('31'!$CA:$CA,$C203,'31'!$CB:$CB)),0,SUMIF('31'!$CA:$CA,$C203,'31'!$CB:$CB)))-IF($D203="","",IF(ISNA(SUMIF('31'!$B:$B,$D203,'31'!$L:$L)),0,SUMIF('31'!$B:$B,$D203,'31'!$L:$L)))))</f>
        <v/>
      </c>
      <c r="AK203" s="35" t="str">
        <f t="shared" si="10"/>
        <v/>
      </c>
      <c r="AL203" s="31" t="str">
        <f t="shared" si="11"/>
        <v/>
      </c>
    </row>
    <row r="204" spans="1:38" ht="18" hidden="1" x14ac:dyDescent="0.25">
      <c r="A204" s="19">
        <v>92</v>
      </c>
      <c r="C204" s="39" t="str">
        <f>IF(D204="","",VLOOKUP('CUADRO GENERADO'!D204,'BASE DATOS CONDUCTORES'!B:C,2,FALSE))</f>
        <v/>
      </c>
      <c r="D204" s="28" t="str">
        <f>IFERROR(VLOOKUP(A204,'BASE DATOS CONDUCTORES'!$Y$4:$AB$403,4,FALSE),"")</f>
        <v/>
      </c>
      <c r="E204" s="34" t="str">
        <f>IF(ISNA(VLOOKUP(D204,SALDOS!C:D,2,FALSE)),"",VLOOKUP(D204,SALDOS!C:D,2,FALSE))</f>
        <v/>
      </c>
      <c r="F204" s="34" t="str">
        <f>IF($D204="","",(IF($C204="","",IF(ISNA(SUMIF('1'!$CA:$CA,$C204,'1'!$CB:$CB)),0,SUMIF('1'!$CA:$CA,$C204,'1'!$CB:$CB)))-IF($D204="","",IF(ISNA(SUMIF('1'!$B:$B,$D204,'1'!$L:$L)),0,SUMIF('1'!$B:$B,$D204,'1'!$L:$L)))))</f>
        <v/>
      </c>
      <c r="G204" s="34" t="str">
        <f>IF($D204="","",(IF($C204="","",IF(ISNA(SUMIF('2'!$CA:$CA,$C204,'2'!$CB:$CB)),0,SUMIF('2'!$CA:$CA,$C204,'2'!$CB:$CB)))-IF($D204="","",IF(ISNA(SUMIF('2'!$B:$B,$D204,'2'!$L:$L)),0,SUMIF('2'!$B:$B,$D204,'2'!$L:$L)))))</f>
        <v/>
      </c>
      <c r="H204" s="34" t="str">
        <f>IF($D204="","",(IF($C204="","",IF(ISNA(SUMIF('3'!$CA:$CA,$C204,'3'!$CB:$CB)),0,SUMIF('3'!$CA:$CA,$C204,'3'!$CB:$CB)))-IF($D204="","",IF(ISNA(SUMIF('3'!$B:$B,$D204,'3'!$L:$L)),0,SUMIF('3'!$B:$B,$D204,'3'!$L:$L)))))</f>
        <v/>
      </c>
      <c r="I204" s="34" t="str">
        <f>IF($D204="","",(IF($C204="","",IF(ISNA(SUMIF('4'!$CA:$CA,$C204,'4'!$CB:$CB)),0,SUMIF('4'!$CA:$CA,$C204,'4'!$CB:$CB)))-IF($D204="","",IF(ISNA(SUMIF('4'!$B:$B,$D204,'4'!$L:$L)),0,SUMIF('4'!$B:$B,$D204,'4'!$L:$L)))))</f>
        <v/>
      </c>
      <c r="J204" s="34" t="str">
        <f>IF($D204="","",(IF($C204="","",IF(ISNA(SUMIF('5'!$CA:$CA,$C204,'5'!$CB:$CB)),0,SUMIF('5'!$CA:$CA,$C204,'5'!$CB:$CB)))-IF($D204="","",IF(ISNA(SUMIF('5'!$B:$B,$D204,'5'!$L:$L)),0,SUMIF('5'!$B:$B,$D204,'5'!$L:$L)))))</f>
        <v/>
      </c>
      <c r="K204" s="34" t="str">
        <f>IF($D204="","",(IF($C204="","",IF(ISNA(SUMIF('6'!$CA:$CA,$C204,'6'!$CB:$CB)),0,SUMIF('6'!$CA:$CA,$C204,'6'!$CB:$CB)))-IF($D204="","",IF(ISNA(SUMIF('6'!$B:$B,$D204,'6'!$L:$L)),0,SUMIF('6'!$B:$B,$D204,'6'!$L:$L)))))</f>
        <v/>
      </c>
      <c r="L204" s="34" t="str">
        <f>IF($D204="","",(IF($C204="","",IF(ISNA(SUMIF('7'!$CA:$CA,$C204,'7'!$CB:$CB)),0,SUMIF('7'!$CA:$CA,$C204,'7'!$CB:$CB)))-IF($D204="","",IF(ISNA(SUMIF('7'!$B:$B,$D204,'7'!$L:$L)),0,SUMIF('7'!$B:$B,$D204,'7'!$L:$L)))))</f>
        <v/>
      </c>
      <c r="M204" s="34" t="str">
        <f>IF($D204="","",(IF($C204="","",IF(ISNA(SUMIF('8'!$CA:$CA,$C204,'8'!$CB:$CB)),0,SUMIF('8'!$CA:$CA,$C204,'8'!$CB:$CB)))-IF($D204="","",IF(ISNA(SUMIF('8'!$B:$B,$D204,'8'!$L:$L)),0,SUMIF('8'!$B:$B,$D204,'8'!$L:$L)))))</f>
        <v/>
      </c>
      <c r="N204" s="34" t="str">
        <f>IF($D204="","",(IF($C204="","",IF(ISNA(SUMIF('9'!$CA:$CA,$C204,'9'!$CB:$CB)),0,SUMIF('9'!$CA:$CA,$C204,'9'!$CB:$CB)))-IF($D204="","",IF(ISNA(SUMIF('9'!$B:$B,$D204,'9'!$L:$L)),0,SUMIF('9'!$B:$B,$D204,'9'!$L:$L)))))</f>
        <v/>
      </c>
      <c r="O204" s="34" t="str">
        <f>IF($D204="","",(IF($C204="","",IF(ISNA(SUMIF('10'!$CA:$CA,$C204,'10'!$CB:$CB)),0,SUMIF('10'!$CA:$CA,$C204,'10'!$CB:$CB)))-IF($D204="","",IF(ISNA(SUMIF('10'!$B:$B,$D204,'10'!$L:$L)),0,SUMIF('10'!$B:$B,$D204,'10'!$L:$L)))))</f>
        <v/>
      </c>
      <c r="P204" s="34" t="str">
        <f>IF($D204="","",(IF($C204="","",IF(ISNA(SUMIF('11'!$CA:$CA,$C204,'11'!$CB:$CB)),0,SUMIF('11'!$CA:$CA,$C204,'11'!$CB:$CB)))-IF($D204="","",IF(ISNA(SUMIF('11'!$B:$B,$D204,'11'!$L:$L)),0,SUMIF('11'!$B:$B,$D204,'11'!$L:$L)))))</f>
        <v/>
      </c>
      <c r="Q204" s="34" t="str">
        <f>IF($D204="","",(IF($C204="","",IF(ISNA(SUMIF('12'!$CA:$CA,$C204,'12'!$CB:$CB)),0,SUMIF('12'!$CA:$CA,$C204,'12'!$CB:$CB)))-IF($D204="","",IF(ISNA(SUMIF('12'!$B:$B,$D204,'12'!$L:$L)),0,SUMIF('12'!$B:$B,$D204,'12'!$L:$L)))))</f>
        <v/>
      </c>
      <c r="R204" s="34" t="str">
        <f>IF($D204="","",(IF($C204="","",IF(ISNA(SUMIF('13'!$CA:$CA,$C204,'13'!$CB:$CB)),0,SUMIF('13'!$CA:$CA,$C204,'13'!$CB:$CB)))-IF($D204="","",IF(ISNA(SUMIF('13'!$B:$B,$D204,'13'!$L:$L)),0,SUMIF('13'!$B:$B,$D204,'13'!$L:$L)))))</f>
        <v/>
      </c>
      <c r="S204" s="34" t="str">
        <f>IF($D204="","",(IF($C204="","",IF(ISNA(SUMIF('14'!$CA:$CA,$C204,'14'!$CB:$CB)),0,SUMIF('14'!$CA:$CA,$C204,'14'!$CB:$CB)))-IF($D204="","",IF(ISNA(SUMIF('14'!$B:$B,$D204,'14'!$L:$L)),0,SUMIF('14'!$B:$B,$D204,'14'!$L:$L)))))</f>
        <v/>
      </c>
      <c r="T204" s="34" t="str">
        <f>IF($D204="","",(IF($C204="","",IF(ISNA(SUMIF('15'!$CA:$CA,$C204,'15'!$CB:$CB)),0,SUMIF('15'!$CA:$CA,$C204,'15'!$CB:$CB)))-IF($D204="","",IF(ISNA(SUMIF('15'!$B:$B,$D204,'15'!$L:$L)),0,SUMIF('15'!$B:$B,$D204,'15'!$L:$L)))))</f>
        <v/>
      </c>
      <c r="U204" s="34" t="str">
        <f>IF($D204="","",(IF($C204="","",IF(ISNA(SUMIF('16'!$CA:$CA,$C204,'16'!$CB:$CB)),0,SUMIF('16'!$CA:$CA,$C204,'16'!$CB:$CB)))-IF($D204="","",IF(ISNA(SUMIF('16'!$B:$B,$D204,'16'!$L:$L)),0,SUMIF('16'!$B:$B,$D204,'16'!$L:$L)))))</f>
        <v/>
      </c>
      <c r="V204" s="34" t="str">
        <f>IF($D204="","",(IF($C204="","",IF(ISNA(SUMIF('17'!$CA:$CA,$C204,'17'!$CB:$CB)),0,SUMIF('17'!$CA:$CA,$C204,'17'!$CB:$CB)))-IF($D204="","",IF(ISNA(SUMIF('17'!$B:$B,$D204,'17'!$L:$L)),0,SUMIF('17'!$B:$B,$D204,'17'!$L:$L)))))</f>
        <v/>
      </c>
      <c r="W204" s="34" t="str">
        <f>IF($D204="","",(IF($C204="","",IF(ISNA(SUMIF('18'!$CA:$CA,$C204,'18'!$CB:$CB)),0,SUMIF('18'!$CA:$CA,$C204,'18'!$CB:$CB)))-IF($D204="","",IF(ISNA(SUMIF('18'!$B:$B,$D204,'18'!$L:$L)),0,SUMIF('18'!$B:$B,$D204,'18'!$L:$L)))))</f>
        <v/>
      </c>
      <c r="X204" s="34" t="str">
        <f>IF($D204="","",(IF($C204="","",IF(ISNA(SUMIF('19'!$CA:$CA,$C204,'19'!$CB:$CB)),0,SUMIF('19'!$CA:$CA,$C204,'19'!$CB:$CB)))-IF($D204="","",IF(ISNA(SUMIF('19'!$B:$B,$D204,'19'!$L:$L)),0,SUMIF('19'!$B:$B,$D204,'19'!$L:$L)))))</f>
        <v/>
      </c>
      <c r="Y204" s="34" t="str">
        <f>IF($D204="","",(IF($C204="","",IF(ISNA(SUMIF('20'!$CA:$CA,$C204,'20'!$CB:$CB)),0,SUMIF('20'!$CA:$CA,$C204,'20'!$CB:$CB)))-IF($D204="","",IF(ISNA(SUMIF('20'!$B:$B,$D204,'20'!$L:$L)),0,SUMIF('20'!$B:$B,$D204,'20'!$L:$L)))))</f>
        <v/>
      </c>
      <c r="Z204" s="34" t="str">
        <f>IF($D204="","",(IF($C204="","",IF(ISNA(SUMIF('21'!$CA:$CA,$C204,'21'!$CB:$CB)),0,SUMIF('21'!$CA:$CA,$C204,'21'!$CB:$CB)))-IF($D204="","",IF(ISNA(SUMIF('21'!$B:$B,$D204,'21'!$L:$L)),0,SUMIF('21'!$B:$B,$D204,'21'!$L:$L)))))</f>
        <v/>
      </c>
      <c r="AA204" s="34" t="str">
        <f>IF($D204="","",(IF($C204="","",IF(ISNA(SUMIF('22'!$CA:$CA,$C204,'22'!$CB:$CB)),0,SUMIF('22'!$CA:$CA,$C204,'22'!$CB:$CB)))-IF($D204="","",IF(ISNA(SUMIF('22'!$B:$B,$D204,'22'!$L:$L)),0,SUMIF('22'!$B:$B,$D204,'22'!$L:$L)))))</f>
        <v/>
      </c>
      <c r="AB204" s="34" t="str">
        <f>IF($D204="","",(IF($C204="","",IF(ISNA(SUMIF('23'!$CA:$CA,$C204,'23'!$CB:$CB)),0,SUMIF('23'!$CA:$CA,$C204,'23'!$CB:$CB)))-IF($D204="","",IF(ISNA(SUMIF('23'!$B:$B,$D204,'23'!$L:$L)),0,SUMIF('23'!$B:$B,$D204,'23'!$L:$L)))))</f>
        <v/>
      </c>
      <c r="AC204" s="34" t="str">
        <f>IF($D204="","",(IF($C204="","",IF(ISNA(SUMIF('24'!$CA:$CA,$C204,'24'!$CB:$CB)),0,SUMIF('24'!$CA:$CA,$C204,'24'!$CB:$CB)))-IF($D204="","",IF(ISNA(SUMIF('24'!$B:$B,$D204,'24'!$L:$L)),0,SUMIF('24'!$B:$B,$D204,'24'!$L:$L)))))</f>
        <v/>
      </c>
      <c r="AD204" s="34" t="str">
        <f>IF($D204="","",(IF($C204="","",IF(ISNA(SUMIF('25'!$CA:$CA,$C204,'25'!$CB:$CB)),0,SUMIF('25'!$CA:$CA,$C204,'25'!$CB:$CB)))-IF($D204="","",IF(ISNA(SUMIF('25'!$B:$B,$D204,'25'!$L:$L)),0,SUMIF('25'!$B:$B,$D204,'25'!$L:$L)))))</f>
        <v/>
      </c>
      <c r="AE204" s="34" t="str">
        <f>IF($D204="","",(IF($C204="","",IF(ISNA(SUMIF('26'!$CA:$CA,$C204,'26'!$CB:$CB)),0,SUMIF('26'!$CA:$CA,$C204,'26'!$CB:$CB)))-IF($D204="","",IF(ISNA(SUMIF('26'!$B:$B,$D204,'26'!$L:$L)),0,SUMIF('26'!$B:$B,$D204,'26'!$L:$L)))))</f>
        <v/>
      </c>
      <c r="AF204" s="34" t="str">
        <f>IF($D204="","",(IF($C204="","",IF(ISNA(SUMIF('27'!$CA:$CA,$C204,'27'!$CB:$CB)),0,SUMIF('27'!$CA:$CA,$C204,'27'!$CB:$CB)))-IF($D204="","",IF(ISNA(SUMIF('27'!$B:$B,$D204,'27'!$L:$L)),0,SUMIF('27'!$B:$B,$D204,'27'!$L:$L)))))</f>
        <v/>
      </c>
      <c r="AG204" s="34" t="str">
        <f>IF($D204="","",(IF($C204="","",IF(ISNA(SUMIF('28'!$CA:$CA,$C204,'28'!$CB:$CB)),0,SUMIF('28'!$CA:$CA,$C204,'28'!$CB:$CB)))-IF($D204="","",IF(ISNA(SUMIF('28'!$B:$B,$D204,'28'!$L:$L)),0,SUMIF('28'!$B:$B,$D204,'28'!$L:$L)))))</f>
        <v/>
      </c>
      <c r="AH204" s="34" t="str">
        <f>IF($D204="","",(IF($C204="","",IF(ISNA(SUMIF('29'!$CA:$CA,$C204,'29'!$CB:$CB)),0,SUMIF('29'!$CA:$CA,$C204,'29'!$CB:$CB)))-IF($D204="","",IF(ISNA(SUMIF('29'!$B:$B,$D204,'29'!$L:$L)),0,SUMIF('29'!$B:$B,$D204,'29'!$L:$L)))))</f>
        <v/>
      </c>
      <c r="AI204" s="34" t="str">
        <f>IF($D204="","",(IF($C204="","",IF(ISNA(SUMIF('30'!$CA:$CA,$C204,'30'!$CB:$CB)),0,SUMIF('30'!$CA:$CA,$C204,'30'!$CB:$CB)))-IF($D204="","",IF(ISNA(SUMIF('30'!$B:$B,$D204,'30'!$L:$L)),0,SUMIF('30'!$B:$B,$D204,'30'!$L:$L)))))</f>
        <v/>
      </c>
      <c r="AJ204" s="34" t="str">
        <f>IF($D204="","",(IF($C204="","",IF(ISNA(SUMIF('31'!$CA:$CA,$C204,'31'!$CB:$CB)),0,SUMIF('31'!$CA:$CA,$C204,'31'!$CB:$CB)))-IF($D204="","",IF(ISNA(SUMIF('31'!$B:$B,$D204,'31'!$L:$L)),0,SUMIF('31'!$B:$B,$D204,'31'!$L:$L)))))</f>
        <v/>
      </c>
      <c r="AK204" s="35" t="str">
        <f t="shared" si="10"/>
        <v/>
      </c>
      <c r="AL204" s="31" t="str">
        <f t="shared" si="11"/>
        <v/>
      </c>
    </row>
    <row r="205" spans="1:38" ht="18" hidden="1" x14ac:dyDescent="0.25">
      <c r="A205" s="19">
        <v>93</v>
      </c>
      <c r="C205" s="39" t="str">
        <f>IF(D205="","",VLOOKUP('CUADRO GENERADO'!D205,'BASE DATOS CONDUCTORES'!B:C,2,FALSE))</f>
        <v/>
      </c>
      <c r="D205" s="28" t="str">
        <f>IFERROR(VLOOKUP(A205,'BASE DATOS CONDUCTORES'!$Y$4:$AB$403,4,FALSE),"")</f>
        <v/>
      </c>
      <c r="E205" s="34" t="str">
        <f>IF(ISNA(VLOOKUP(D205,SALDOS!C:D,2,FALSE)),"",VLOOKUP(D205,SALDOS!C:D,2,FALSE))</f>
        <v/>
      </c>
      <c r="F205" s="34" t="str">
        <f>IF($D205="","",(IF($C205="","",IF(ISNA(SUMIF('1'!$CA:$CA,$C205,'1'!$CB:$CB)),0,SUMIF('1'!$CA:$CA,$C205,'1'!$CB:$CB)))-IF($D205="","",IF(ISNA(SUMIF('1'!$B:$B,$D205,'1'!$L:$L)),0,SUMIF('1'!$B:$B,$D205,'1'!$L:$L)))))</f>
        <v/>
      </c>
      <c r="G205" s="34" t="str">
        <f>IF($D205="","",(IF($C205="","",IF(ISNA(SUMIF('2'!$CA:$CA,$C205,'2'!$CB:$CB)),0,SUMIF('2'!$CA:$CA,$C205,'2'!$CB:$CB)))-IF($D205="","",IF(ISNA(SUMIF('2'!$B:$B,$D205,'2'!$L:$L)),0,SUMIF('2'!$B:$B,$D205,'2'!$L:$L)))))</f>
        <v/>
      </c>
      <c r="H205" s="34" t="str">
        <f>IF($D205="","",(IF($C205="","",IF(ISNA(SUMIF('3'!$CA:$CA,$C205,'3'!$CB:$CB)),0,SUMIF('3'!$CA:$CA,$C205,'3'!$CB:$CB)))-IF($D205="","",IF(ISNA(SUMIF('3'!$B:$B,$D205,'3'!$L:$L)),0,SUMIF('3'!$B:$B,$D205,'3'!$L:$L)))))</f>
        <v/>
      </c>
      <c r="I205" s="34" t="str">
        <f>IF($D205="","",(IF($C205="","",IF(ISNA(SUMIF('4'!$CA:$CA,$C205,'4'!$CB:$CB)),0,SUMIF('4'!$CA:$CA,$C205,'4'!$CB:$CB)))-IF($D205="","",IF(ISNA(SUMIF('4'!$B:$B,$D205,'4'!$L:$L)),0,SUMIF('4'!$B:$B,$D205,'4'!$L:$L)))))</f>
        <v/>
      </c>
      <c r="J205" s="34" t="str">
        <f>IF($D205="","",(IF($C205="","",IF(ISNA(SUMIF('5'!$CA:$CA,$C205,'5'!$CB:$CB)),0,SUMIF('5'!$CA:$CA,$C205,'5'!$CB:$CB)))-IF($D205="","",IF(ISNA(SUMIF('5'!$B:$B,$D205,'5'!$L:$L)),0,SUMIF('5'!$B:$B,$D205,'5'!$L:$L)))))</f>
        <v/>
      </c>
      <c r="K205" s="34" t="str">
        <f>IF($D205="","",(IF($C205="","",IF(ISNA(SUMIF('6'!$CA:$CA,$C205,'6'!$CB:$CB)),0,SUMIF('6'!$CA:$CA,$C205,'6'!$CB:$CB)))-IF($D205="","",IF(ISNA(SUMIF('6'!$B:$B,$D205,'6'!$L:$L)),0,SUMIF('6'!$B:$B,$D205,'6'!$L:$L)))))</f>
        <v/>
      </c>
      <c r="L205" s="34" t="str">
        <f>IF($D205="","",(IF($C205="","",IF(ISNA(SUMIF('7'!$CA:$CA,$C205,'7'!$CB:$CB)),0,SUMIF('7'!$CA:$CA,$C205,'7'!$CB:$CB)))-IF($D205="","",IF(ISNA(SUMIF('7'!$B:$B,$D205,'7'!$L:$L)),0,SUMIF('7'!$B:$B,$D205,'7'!$L:$L)))))</f>
        <v/>
      </c>
      <c r="M205" s="34" t="str">
        <f>IF($D205="","",(IF($C205="","",IF(ISNA(SUMIF('8'!$CA:$CA,$C205,'8'!$CB:$CB)),0,SUMIF('8'!$CA:$CA,$C205,'8'!$CB:$CB)))-IF($D205="","",IF(ISNA(SUMIF('8'!$B:$B,$D205,'8'!$L:$L)),0,SUMIF('8'!$B:$B,$D205,'8'!$L:$L)))))</f>
        <v/>
      </c>
      <c r="N205" s="34" t="str">
        <f>IF($D205="","",(IF($C205="","",IF(ISNA(SUMIF('9'!$CA:$CA,$C205,'9'!$CB:$CB)),0,SUMIF('9'!$CA:$CA,$C205,'9'!$CB:$CB)))-IF($D205="","",IF(ISNA(SUMIF('9'!$B:$B,$D205,'9'!$L:$L)),0,SUMIF('9'!$B:$B,$D205,'9'!$L:$L)))))</f>
        <v/>
      </c>
      <c r="O205" s="34" t="str">
        <f>IF($D205="","",(IF($C205="","",IF(ISNA(SUMIF('10'!$CA:$CA,$C205,'10'!$CB:$CB)),0,SUMIF('10'!$CA:$CA,$C205,'10'!$CB:$CB)))-IF($D205="","",IF(ISNA(SUMIF('10'!$B:$B,$D205,'10'!$L:$L)),0,SUMIF('10'!$B:$B,$D205,'10'!$L:$L)))))</f>
        <v/>
      </c>
      <c r="P205" s="34" t="str">
        <f>IF($D205="","",(IF($C205="","",IF(ISNA(SUMIF('11'!$CA:$CA,$C205,'11'!$CB:$CB)),0,SUMIF('11'!$CA:$CA,$C205,'11'!$CB:$CB)))-IF($D205="","",IF(ISNA(SUMIF('11'!$B:$B,$D205,'11'!$L:$L)),0,SUMIF('11'!$B:$B,$D205,'11'!$L:$L)))))</f>
        <v/>
      </c>
      <c r="Q205" s="34" t="str">
        <f>IF($D205="","",(IF($C205="","",IF(ISNA(SUMIF('12'!$CA:$CA,$C205,'12'!$CB:$CB)),0,SUMIF('12'!$CA:$CA,$C205,'12'!$CB:$CB)))-IF($D205="","",IF(ISNA(SUMIF('12'!$B:$B,$D205,'12'!$L:$L)),0,SUMIF('12'!$B:$B,$D205,'12'!$L:$L)))))</f>
        <v/>
      </c>
      <c r="R205" s="34" t="str">
        <f>IF($D205="","",(IF($C205="","",IF(ISNA(SUMIF('13'!$CA:$CA,$C205,'13'!$CB:$CB)),0,SUMIF('13'!$CA:$CA,$C205,'13'!$CB:$CB)))-IF($D205="","",IF(ISNA(SUMIF('13'!$B:$B,$D205,'13'!$L:$L)),0,SUMIF('13'!$B:$B,$D205,'13'!$L:$L)))))</f>
        <v/>
      </c>
      <c r="S205" s="34" t="str">
        <f>IF($D205="","",(IF($C205="","",IF(ISNA(SUMIF('14'!$CA:$CA,$C205,'14'!$CB:$CB)),0,SUMIF('14'!$CA:$CA,$C205,'14'!$CB:$CB)))-IF($D205="","",IF(ISNA(SUMIF('14'!$B:$B,$D205,'14'!$L:$L)),0,SUMIF('14'!$B:$B,$D205,'14'!$L:$L)))))</f>
        <v/>
      </c>
      <c r="T205" s="34" t="str">
        <f>IF($D205="","",(IF($C205="","",IF(ISNA(SUMIF('15'!$CA:$CA,$C205,'15'!$CB:$CB)),0,SUMIF('15'!$CA:$CA,$C205,'15'!$CB:$CB)))-IF($D205="","",IF(ISNA(SUMIF('15'!$B:$B,$D205,'15'!$L:$L)),0,SUMIF('15'!$B:$B,$D205,'15'!$L:$L)))))</f>
        <v/>
      </c>
      <c r="U205" s="34" t="str">
        <f>IF($D205="","",(IF($C205="","",IF(ISNA(SUMIF('16'!$CA:$CA,$C205,'16'!$CB:$CB)),0,SUMIF('16'!$CA:$CA,$C205,'16'!$CB:$CB)))-IF($D205="","",IF(ISNA(SUMIF('16'!$B:$B,$D205,'16'!$L:$L)),0,SUMIF('16'!$B:$B,$D205,'16'!$L:$L)))))</f>
        <v/>
      </c>
      <c r="V205" s="34" t="str">
        <f>IF($D205="","",(IF($C205="","",IF(ISNA(SUMIF('17'!$CA:$CA,$C205,'17'!$CB:$CB)),0,SUMIF('17'!$CA:$CA,$C205,'17'!$CB:$CB)))-IF($D205="","",IF(ISNA(SUMIF('17'!$B:$B,$D205,'17'!$L:$L)),0,SUMIF('17'!$B:$B,$D205,'17'!$L:$L)))))</f>
        <v/>
      </c>
      <c r="W205" s="34" t="str">
        <f>IF($D205="","",(IF($C205="","",IF(ISNA(SUMIF('18'!$CA:$CA,$C205,'18'!$CB:$CB)),0,SUMIF('18'!$CA:$CA,$C205,'18'!$CB:$CB)))-IF($D205="","",IF(ISNA(SUMIF('18'!$B:$B,$D205,'18'!$L:$L)),0,SUMIF('18'!$B:$B,$D205,'18'!$L:$L)))))</f>
        <v/>
      </c>
      <c r="X205" s="34" t="str">
        <f>IF($D205="","",(IF($C205="","",IF(ISNA(SUMIF('19'!$CA:$CA,$C205,'19'!$CB:$CB)),0,SUMIF('19'!$CA:$CA,$C205,'19'!$CB:$CB)))-IF($D205="","",IF(ISNA(SUMIF('19'!$B:$B,$D205,'19'!$L:$L)),0,SUMIF('19'!$B:$B,$D205,'19'!$L:$L)))))</f>
        <v/>
      </c>
      <c r="Y205" s="34" t="str">
        <f>IF($D205="","",(IF($C205="","",IF(ISNA(SUMIF('20'!$CA:$CA,$C205,'20'!$CB:$CB)),0,SUMIF('20'!$CA:$CA,$C205,'20'!$CB:$CB)))-IF($D205="","",IF(ISNA(SUMIF('20'!$B:$B,$D205,'20'!$L:$L)),0,SUMIF('20'!$B:$B,$D205,'20'!$L:$L)))))</f>
        <v/>
      </c>
      <c r="Z205" s="34" t="str">
        <f>IF($D205="","",(IF($C205="","",IF(ISNA(SUMIF('21'!$CA:$CA,$C205,'21'!$CB:$CB)),0,SUMIF('21'!$CA:$CA,$C205,'21'!$CB:$CB)))-IF($D205="","",IF(ISNA(SUMIF('21'!$B:$B,$D205,'21'!$L:$L)),0,SUMIF('21'!$B:$B,$D205,'21'!$L:$L)))))</f>
        <v/>
      </c>
      <c r="AA205" s="34" t="str">
        <f>IF($D205="","",(IF($C205="","",IF(ISNA(SUMIF('22'!$CA:$CA,$C205,'22'!$CB:$CB)),0,SUMIF('22'!$CA:$CA,$C205,'22'!$CB:$CB)))-IF($D205="","",IF(ISNA(SUMIF('22'!$B:$B,$D205,'22'!$L:$L)),0,SUMIF('22'!$B:$B,$D205,'22'!$L:$L)))))</f>
        <v/>
      </c>
      <c r="AB205" s="34" t="str">
        <f>IF($D205="","",(IF($C205="","",IF(ISNA(SUMIF('23'!$CA:$CA,$C205,'23'!$CB:$CB)),0,SUMIF('23'!$CA:$CA,$C205,'23'!$CB:$CB)))-IF($D205="","",IF(ISNA(SUMIF('23'!$B:$B,$D205,'23'!$L:$L)),0,SUMIF('23'!$B:$B,$D205,'23'!$L:$L)))))</f>
        <v/>
      </c>
      <c r="AC205" s="34" t="str">
        <f>IF($D205="","",(IF($C205="","",IF(ISNA(SUMIF('24'!$CA:$CA,$C205,'24'!$CB:$CB)),0,SUMIF('24'!$CA:$CA,$C205,'24'!$CB:$CB)))-IF($D205="","",IF(ISNA(SUMIF('24'!$B:$B,$D205,'24'!$L:$L)),0,SUMIF('24'!$B:$B,$D205,'24'!$L:$L)))))</f>
        <v/>
      </c>
      <c r="AD205" s="34" t="str">
        <f>IF($D205="","",(IF($C205="","",IF(ISNA(SUMIF('25'!$CA:$CA,$C205,'25'!$CB:$CB)),0,SUMIF('25'!$CA:$CA,$C205,'25'!$CB:$CB)))-IF($D205="","",IF(ISNA(SUMIF('25'!$B:$B,$D205,'25'!$L:$L)),0,SUMIF('25'!$B:$B,$D205,'25'!$L:$L)))))</f>
        <v/>
      </c>
      <c r="AE205" s="34" t="str">
        <f>IF($D205="","",(IF($C205="","",IF(ISNA(SUMIF('26'!$CA:$CA,$C205,'26'!$CB:$CB)),0,SUMIF('26'!$CA:$CA,$C205,'26'!$CB:$CB)))-IF($D205="","",IF(ISNA(SUMIF('26'!$B:$B,$D205,'26'!$L:$L)),0,SUMIF('26'!$B:$B,$D205,'26'!$L:$L)))))</f>
        <v/>
      </c>
      <c r="AF205" s="34" t="str">
        <f>IF($D205="","",(IF($C205="","",IF(ISNA(SUMIF('27'!$CA:$CA,$C205,'27'!$CB:$CB)),0,SUMIF('27'!$CA:$CA,$C205,'27'!$CB:$CB)))-IF($D205="","",IF(ISNA(SUMIF('27'!$B:$B,$D205,'27'!$L:$L)),0,SUMIF('27'!$B:$B,$D205,'27'!$L:$L)))))</f>
        <v/>
      </c>
      <c r="AG205" s="34" t="str">
        <f>IF($D205="","",(IF($C205="","",IF(ISNA(SUMIF('28'!$CA:$CA,$C205,'28'!$CB:$CB)),0,SUMIF('28'!$CA:$CA,$C205,'28'!$CB:$CB)))-IF($D205="","",IF(ISNA(SUMIF('28'!$B:$B,$D205,'28'!$L:$L)),0,SUMIF('28'!$B:$B,$D205,'28'!$L:$L)))))</f>
        <v/>
      </c>
      <c r="AH205" s="34" t="str">
        <f>IF($D205="","",(IF($C205="","",IF(ISNA(SUMIF('29'!$CA:$CA,$C205,'29'!$CB:$CB)),0,SUMIF('29'!$CA:$CA,$C205,'29'!$CB:$CB)))-IF($D205="","",IF(ISNA(SUMIF('29'!$B:$B,$D205,'29'!$L:$L)),0,SUMIF('29'!$B:$B,$D205,'29'!$L:$L)))))</f>
        <v/>
      </c>
      <c r="AI205" s="34" t="str">
        <f>IF($D205="","",(IF($C205="","",IF(ISNA(SUMIF('30'!$CA:$CA,$C205,'30'!$CB:$CB)),0,SUMIF('30'!$CA:$CA,$C205,'30'!$CB:$CB)))-IF($D205="","",IF(ISNA(SUMIF('30'!$B:$B,$D205,'30'!$L:$L)),0,SUMIF('30'!$B:$B,$D205,'30'!$L:$L)))))</f>
        <v/>
      </c>
      <c r="AJ205" s="34" t="str">
        <f>IF($D205="","",(IF($C205="","",IF(ISNA(SUMIF('31'!$CA:$CA,$C205,'31'!$CB:$CB)),0,SUMIF('31'!$CA:$CA,$C205,'31'!$CB:$CB)))-IF($D205="","",IF(ISNA(SUMIF('31'!$B:$B,$D205,'31'!$L:$L)),0,SUMIF('31'!$B:$B,$D205,'31'!$L:$L)))))</f>
        <v/>
      </c>
      <c r="AK205" s="35" t="str">
        <f t="shared" si="10"/>
        <v/>
      </c>
      <c r="AL205" s="31" t="str">
        <f t="shared" si="11"/>
        <v/>
      </c>
    </row>
    <row r="206" spans="1:38" ht="18" hidden="1" x14ac:dyDescent="0.25">
      <c r="A206" s="19">
        <v>94</v>
      </c>
      <c r="C206" s="39" t="str">
        <f>IF(D206="","",VLOOKUP('CUADRO GENERADO'!D206,'BASE DATOS CONDUCTORES'!B:C,2,FALSE))</f>
        <v/>
      </c>
      <c r="D206" s="28" t="str">
        <f>IFERROR(VLOOKUP(A206,'BASE DATOS CONDUCTORES'!$Y$4:$AB$403,4,FALSE),"")</f>
        <v/>
      </c>
      <c r="E206" s="34" t="str">
        <f>IF(ISNA(VLOOKUP(D206,SALDOS!C:D,2,FALSE)),"",VLOOKUP(D206,SALDOS!C:D,2,FALSE))</f>
        <v/>
      </c>
      <c r="F206" s="34" t="str">
        <f>IF($D206="","",(IF($C206="","",IF(ISNA(SUMIF('1'!$CA:$CA,$C206,'1'!$CB:$CB)),0,SUMIF('1'!$CA:$CA,$C206,'1'!$CB:$CB)))-IF($D206="","",IF(ISNA(SUMIF('1'!$B:$B,$D206,'1'!$L:$L)),0,SUMIF('1'!$B:$B,$D206,'1'!$L:$L)))))</f>
        <v/>
      </c>
      <c r="G206" s="34" t="str">
        <f>IF($D206="","",(IF($C206="","",IF(ISNA(SUMIF('2'!$CA:$CA,$C206,'2'!$CB:$CB)),0,SUMIF('2'!$CA:$CA,$C206,'2'!$CB:$CB)))-IF($D206="","",IF(ISNA(SUMIF('2'!$B:$B,$D206,'2'!$L:$L)),0,SUMIF('2'!$B:$B,$D206,'2'!$L:$L)))))</f>
        <v/>
      </c>
      <c r="H206" s="34" t="str">
        <f>IF($D206="","",(IF($C206="","",IF(ISNA(SUMIF('3'!$CA:$CA,$C206,'3'!$CB:$CB)),0,SUMIF('3'!$CA:$CA,$C206,'3'!$CB:$CB)))-IF($D206="","",IF(ISNA(SUMIF('3'!$B:$B,$D206,'3'!$L:$L)),0,SUMIF('3'!$B:$B,$D206,'3'!$L:$L)))))</f>
        <v/>
      </c>
      <c r="I206" s="34" t="str">
        <f>IF($D206="","",(IF($C206="","",IF(ISNA(SUMIF('4'!$CA:$CA,$C206,'4'!$CB:$CB)),0,SUMIF('4'!$CA:$CA,$C206,'4'!$CB:$CB)))-IF($D206="","",IF(ISNA(SUMIF('4'!$B:$B,$D206,'4'!$L:$L)),0,SUMIF('4'!$B:$B,$D206,'4'!$L:$L)))))</f>
        <v/>
      </c>
      <c r="J206" s="34" t="str">
        <f>IF($D206="","",(IF($C206="","",IF(ISNA(SUMIF('5'!$CA:$CA,$C206,'5'!$CB:$CB)),0,SUMIF('5'!$CA:$CA,$C206,'5'!$CB:$CB)))-IF($D206="","",IF(ISNA(SUMIF('5'!$B:$B,$D206,'5'!$L:$L)),0,SUMIF('5'!$B:$B,$D206,'5'!$L:$L)))))</f>
        <v/>
      </c>
      <c r="K206" s="34" t="str">
        <f>IF($D206="","",(IF($C206="","",IF(ISNA(SUMIF('6'!$CA:$CA,$C206,'6'!$CB:$CB)),0,SUMIF('6'!$CA:$CA,$C206,'6'!$CB:$CB)))-IF($D206="","",IF(ISNA(SUMIF('6'!$B:$B,$D206,'6'!$L:$L)),0,SUMIF('6'!$B:$B,$D206,'6'!$L:$L)))))</f>
        <v/>
      </c>
      <c r="L206" s="34" t="str">
        <f>IF($D206="","",(IF($C206="","",IF(ISNA(SUMIF('7'!$CA:$CA,$C206,'7'!$CB:$CB)),0,SUMIF('7'!$CA:$CA,$C206,'7'!$CB:$CB)))-IF($D206="","",IF(ISNA(SUMIF('7'!$B:$B,$D206,'7'!$L:$L)),0,SUMIF('7'!$B:$B,$D206,'7'!$L:$L)))))</f>
        <v/>
      </c>
      <c r="M206" s="34" t="str">
        <f>IF($D206="","",(IF($C206="","",IF(ISNA(SUMIF('8'!$CA:$CA,$C206,'8'!$CB:$CB)),0,SUMIF('8'!$CA:$CA,$C206,'8'!$CB:$CB)))-IF($D206="","",IF(ISNA(SUMIF('8'!$B:$B,$D206,'8'!$L:$L)),0,SUMIF('8'!$B:$B,$D206,'8'!$L:$L)))))</f>
        <v/>
      </c>
      <c r="N206" s="34" t="str">
        <f>IF($D206="","",(IF($C206="","",IF(ISNA(SUMIF('9'!$CA:$CA,$C206,'9'!$CB:$CB)),0,SUMIF('9'!$CA:$CA,$C206,'9'!$CB:$CB)))-IF($D206="","",IF(ISNA(SUMIF('9'!$B:$B,$D206,'9'!$L:$L)),0,SUMIF('9'!$B:$B,$D206,'9'!$L:$L)))))</f>
        <v/>
      </c>
      <c r="O206" s="34" t="str">
        <f>IF($D206="","",(IF($C206="","",IF(ISNA(SUMIF('10'!$CA:$CA,$C206,'10'!$CB:$CB)),0,SUMIF('10'!$CA:$CA,$C206,'10'!$CB:$CB)))-IF($D206="","",IF(ISNA(SUMIF('10'!$B:$B,$D206,'10'!$L:$L)),0,SUMIF('10'!$B:$B,$D206,'10'!$L:$L)))))</f>
        <v/>
      </c>
      <c r="P206" s="34" t="str">
        <f>IF($D206="","",(IF($C206="","",IF(ISNA(SUMIF('11'!$CA:$CA,$C206,'11'!$CB:$CB)),0,SUMIF('11'!$CA:$CA,$C206,'11'!$CB:$CB)))-IF($D206="","",IF(ISNA(SUMIF('11'!$B:$B,$D206,'11'!$L:$L)),0,SUMIF('11'!$B:$B,$D206,'11'!$L:$L)))))</f>
        <v/>
      </c>
      <c r="Q206" s="34" t="str">
        <f>IF($D206="","",(IF($C206="","",IF(ISNA(SUMIF('12'!$CA:$CA,$C206,'12'!$CB:$CB)),0,SUMIF('12'!$CA:$CA,$C206,'12'!$CB:$CB)))-IF($D206="","",IF(ISNA(SUMIF('12'!$B:$B,$D206,'12'!$L:$L)),0,SUMIF('12'!$B:$B,$D206,'12'!$L:$L)))))</f>
        <v/>
      </c>
      <c r="R206" s="34" t="str">
        <f>IF($D206="","",(IF($C206="","",IF(ISNA(SUMIF('13'!$CA:$CA,$C206,'13'!$CB:$CB)),0,SUMIF('13'!$CA:$CA,$C206,'13'!$CB:$CB)))-IF($D206="","",IF(ISNA(SUMIF('13'!$B:$B,$D206,'13'!$L:$L)),0,SUMIF('13'!$B:$B,$D206,'13'!$L:$L)))))</f>
        <v/>
      </c>
      <c r="S206" s="34" t="str">
        <f>IF($D206="","",(IF($C206="","",IF(ISNA(SUMIF('14'!$CA:$CA,$C206,'14'!$CB:$CB)),0,SUMIF('14'!$CA:$CA,$C206,'14'!$CB:$CB)))-IF($D206="","",IF(ISNA(SUMIF('14'!$B:$B,$D206,'14'!$L:$L)),0,SUMIF('14'!$B:$B,$D206,'14'!$L:$L)))))</f>
        <v/>
      </c>
      <c r="T206" s="34" t="str">
        <f>IF($D206="","",(IF($C206="","",IF(ISNA(SUMIF('15'!$CA:$CA,$C206,'15'!$CB:$CB)),0,SUMIF('15'!$CA:$CA,$C206,'15'!$CB:$CB)))-IF($D206="","",IF(ISNA(SUMIF('15'!$B:$B,$D206,'15'!$L:$L)),0,SUMIF('15'!$B:$B,$D206,'15'!$L:$L)))))</f>
        <v/>
      </c>
      <c r="U206" s="34" t="str">
        <f>IF($D206="","",(IF($C206="","",IF(ISNA(SUMIF('16'!$CA:$CA,$C206,'16'!$CB:$CB)),0,SUMIF('16'!$CA:$CA,$C206,'16'!$CB:$CB)))-IF($D206="","",IF(ISNA(SUMIF('16'!$B:$B,$D206,'16'!$L:$L)),0,SUMIF('16'!$B:$B,$D206,'16'!$L:$L)))))</f>
        <v/>
      </c>
      <c r="V206" s="34" t="str">
        <f>IF($D206="","",(IF($C206="","",IF(ISNA(SUMIF('17'!$CA:$CA,$C206,'17'!$CB:$CB)),0,SUMIF('17'!$CA:$CA,$C206,'17'!$CB:$CB)))-IF($D206="","",IF(ISNA(SUMIF('17'!$B:$B,$D206,'17'!$L:$L)),0,SUMIF('17'!$B:$B,$D206,'17'!$L:$L)))))</f>
        <v/>
      </c>
      <c r="W206" s="34" t="str">
        <f>IF($D206="","",(IF($C206="","",IF(ISNA(SUMIF('18'!$CA:$CA,$C206,'18'!$CB:$CB)),0,SUMIF('18'!$CA:$CA,$C206,'18'!$CB:$CB)))-IF($D206="","",IF(ISNA(SUMIF('18'!$B:$B,$D206,'18'!$L:$L)),0,SUMIF('18'!$B:$B,$D206,'18'!$L:$L)))))</f>
        <v/>
      </c>
      <c r="X206" s="34" t="str">
        <f>IF($D206="","",(IF($C206="","",IF(ISNA(SUMIF('19'!$CA:$CA,$C206,'19'!$CB:$CB)),0,SUMIF('19'!$CA:$CA,$C206,'19'!$CB:$CB)))-IF($D206="","",IF(ISNA(SUMIF('19'!$B:$B,$D206,'19'!$L:$L)),0,SUMIF('19'!$B:$B,$D206,'19'!$L:$L)))))</f>
        <v/>
      </c>
      <c r="Y206" s="34" t="str">
        <f>IF($D206="","",(IF($C206="","",IF(ISNA(SUMIF('20'!$CA:$CA,$C206,'20'!$CB:$CB)),0,SUMIF('20'!$CA:$CA,$C206,'20'!$CB:$CB)))-IF($D206="","",IF(ISNA(SUMIF('20'!$B:$B,$D206,'20'!$L:$L)),0,SUMIF('20'!$B:$B,$D206,'20'!$L:$L)))))</f>
        <v/>
      </c>
      <c r="Z206" s="34" t="str">
        <f>IF($D206="","",(IF($C206="","",IF(ISNA(SUMIF('21'!$CA:$CA,$C206,'21'!$CB:$CB)),0,SUMIF('21'!$CA:$CA,$C206,'21'!$CB:$CB)))-IF($D206="","",IF(ISNA(SUMIF('21'!$B:$B,$D206,'21'!$L:$L)),0,SUMIF('21'!$B:$B,$D206,'21'!$L:$L)))))</f>
        <v/>
      </c>
      <c r="AA206" s="34" t="str">
        <f>IF($D206="","",(IF($C206="","",IF(ISNA(SUMIF('22'!$CA:$CA,$C206,'22'!$CB:$CB)),0,SUMIF('22'!$CA:$CA,$C206,'22'!$CB:$CB)))-IF($D206="","",IF(ISNA(SUMIF('22'!$B:$B,$D206,'22'!$L:$L)),0,SUMIF('22'!$B:$B,$D206,'22'!$L:$L)))))</f>
        <v/>
      </c>
      <c r="AB206" s="34" t="str">
        <f>IF($D206="","",(IF($C206="","",IF(ISNA(SUMIF('23'!$CA:$CA,$C206,'23'!$CB:$CB)),0,SUMIF('23'!$CA:$CA,$C206,'23'!$CB:$CB)))-IF($D206="","",IF(ISNA(SUMIF('23'!$B:$B,$D206,'23'!$L:$L)),0,SUMIF('23'!$B:$B,$D206,'23'!$L:$L)))))</f>
        <v/>
      </c>
      <c r="AC206" s="34" t="str">
        <f>IF($D206="","",(IF($C206="","",IF(ISNA(SUMIF('24'!$CA:$CA,$C206,'24'!$CB:$CB)),0,SUMIF('24'!$CA:$CA,$C206,'24'!$CB:$CB)))-IF($D206="","",IF(ISNA(SUMIF('24'!$B:$B,$D206,'24'!$L:$L)),0,SUMIF('24'!$B:$B,$D206,'24'!$L:$L)))))</f>
        <v/>
      </c>
      <c r="AD206" s="34" t="str">
        <f>IF($D206="","",(IF($C206="","",IF(ISNA(SUMIF('25'!$CA:$CA,$C206,'25'!$CB:$CB)),0,SUMIF('25'!$CA:$CA,$C206,'25'!$CB:$CB)))-IF($D206="","",IF(ISNA(SUMIF('25'!$B:$B,$D206,'25'!$L:$L)),0,SUMIF('25'!$B:$B,$D206,'25'!$L:$L)))))</f>
        <v/>
      </c>
      <c r="AE206" s="34" t="str">
        <f>IF($D206="","",(IF($C206="","",IF(ISNA(SUMIF('26'!$CA:$CA,$C206,'26'!$CB:$CB)),0,SUMIF('26'!$CA:$CA,$C206,'26'!$CB:$CB)))-IF($D206="","",IF(ISNA(SUMIF('26'!$B:$B,$D206,'26'!$L:$L)),0,SUMIF('26'!$B:$B,$D206,'26'!$L:$L)))))</f>
        <v/>
      </c>
      <c r="AF206" s="34" t="str">
        <f>IF($D206="","",(IF($C206="","",IF(ISNA(SUMIF('27'!$CA:$CA,$C206,'27'!$CB:$CB)),0,SUMIF('27'!$CA:$CA,$C206,'27'!$CB:$CB)))-IF($D206="","",IF(ISNA(SUMIF('27'!$B:$B,$D206,'27'!$L:$L)),0,SUMIF('27'!$B:$B,$D206,'27'!$L:$L)))))</f>
        <v/>
      </c>
      <c r="AG206" s="34" t="str">
        <f>IF($D206="","",(IF($C206="","",IF(ISNA(SUMIF('28'!$CA:$CA,$C206,'28'!$CB:$CB)),0,SUMIF('28'!$CA:$CA,$C206,'28'!$CB:$CB)))-IF($D206="","",IF(ISNA(SUMIF('28'!$B:$B,$D206,'28'!$L:$L)),0,SUMIF('28'!$B:$B,$D206,'28'!$L:$L)))))</f>
        <v/>
      </c>
      <c r="AH206" s="34" t="str">
        <f>IF($D206="","",(IF($C206="","",IF(ISNA(SUMIF('29'!$CA:$CA,$C206,'29'!$CB:$CB)),0,SUMIF('29'!$CA:$CA,$C206,'29'!$CB:$CB)))-IF($D206="","",IF(ISNA(SUMIF('29'!$B:$B,$D206,'29'!$L:$L)),0,SUMIF('29'!$B:$B,$D206,'29'!$L:$L)))))</f>
        <v/>
      </c>
      <c r="AI206" s="34" t="str">
        <f>IF($D206="","",(IF($C206="","",IF(ISNA(SUMIF('30'!$CA:$CA,$C206,'30'!$CB:$CB)),0,SUMIF('30'!$CA:$CA,$C206,'30'!$CB:$CB)))-IF($D206="","",IF(ISNA(SUMIF('30'!$B:$B,$D206,'30'!$L:$L)),0,SUMIF('30'!$B:$B,$D206,'30'!$L:$L)))))</f>
        <v/>
      </c>
      <c r="AJ206" s="34" t="str">
        <f>IF($D206="","",(IF($C206="","",IF(ISNA(SUMIF('31'!$CA:$CA,$C206,'31'!$CB:$CB)),0,SUMIF('31'!$CA:$CA,$C206,'31'!$CB:$CB)))-IF($D206="","",IF(ISNA(SUMIF('31'!$B:$B,$D206,'31'!$L:$L)),0,SUMIF('31'!$B:$B,$D206,'31'!$L:$L)))))</f>
        <v/>
      </c>
      <c r="AK206" s="35" t="str">
        <f t="shared" si="10"/>
        <v/>
      </c>
      <c r="AL206" s="31" t="str">
        <f t="shared" si="11"/>
        <v/>
      </c>
    </row>
    <row r="207" spans="1:38" ht="18" hidden="1" x14ac:dyDescent="0.25">
      <c r="A207" s="19">
        <v>95</v>
      </c>
      <c r="C207" s="39" t="str">
        <f>IF(D207="","",VLOOKUP('CUADRO GENERADO'!D207,'BASE DATOS CONDUCTORES'!B:C,2,FALSE))</f>
        <v/>
      </c>
      <c r="D207" s="28" t="str">
        <f>IFERROR(VLOOKUP(A207,'BASE DATOS CONDUCTORES'!$Y$4:$AB$403,4,FALSE),"")</f>
        <v/>
      </c>
      <c r="E207" s="34" t="str">
        <f>IF(ISNA(VLOOKUP(D207,SALDOS!C:D,2,FALSE)),"",VLOOKUP(D207,SALDOS!C:D,2,FALSE))</f>
        <v/>
      </c>
      <c r="F207" s="34" t="str">
        <f>IF($D207="","",(IF($C207="","",IF(ISNA(SUMIF('1'!$CA:$CA,$C207,'1'!$CB:$CB)),0,SUMIF('1'!$CA:$CA,$C207,'1'!$CB:$CB)))-IF($D207="","",IF(ISNA(SUMIF('1'!$B:$B,$D207,'1'!$L:$L)),0,SUMIF('1'!$B:$B,$D207,'1'!$L:$L)))))</f>
        <v/>
      </c>
      <c r="G207" s="34" t="str">
        <f>IF($D207="","",(IF($C207="","",IF(ISNA(SUMIF('2'!$CA:$CA,$C207,'2'!$CB:$CB)),0,SUMIF('2'!$CA:$CA,$C207,'2'!$CB:$CB)))-IF($D207="","",IF(ISNA(SUMIF('2'!$B:$B,$D207,'2'!$L:$L)),0,SUMIF('2'!$B:$B,$D207,'2'!$L:$L)))))</f>
        <v/>
      </c>
      <c r="H207" s="34" t="str">
        <f>IF($D207="","",(IF($C207="","",IF(ISNA(SUMIF('3'!$CA:$CA,$C207,'3'!$CB:$CB)),0,SUMIF('3'!$CA:$CA,$C207,'3'!$CB:$CB)))-IF($D207="","",IF(ISNA(SUMIF('3'!$B:$B,$D207,'3'!$L:$L)),0,SUMIF('3'!$B:$B,$D207,'3'!$L:$L)))))</f>
        <v/>
      </c>
      <c r="I207" s="34" t="str">
        <f>IF($D207="","",(IF($C207="","",IF(ISNA(SUMIF('4'!$CA:$CA,$C207,'4'!$CB:$CB)),0,SUMIF('4'!$CA:$CA,$C207,'4'!$CB:$CB)))-IF($D207="","",IF(ISNA(SUMIF('4'!$B:$B,$D207,'4'!$L:$L)),0,SUMIF('4'!$B:$B,$D207,'4'!$L:$L)))))</f>
        <v/>
      </c>
      <c r="J207" s="34" t="str">
        <f>IF($D207="","",(IF($C207="","",IF(ISNA(SUMIF('5'!$CA:$CA,$C207,'5'!$CB:$CB)),0,SUMIF('5'!$CA:$CA,$C207,'5'!$CB:$CB)))-IF($D207="","",IF(ISNA(SUMIF('5'!$B:$B,$D207,'5'!$L:$L)),0,SUMIF('5'!$B:$B,$D207,'5'!$L:$L)))))</f>
        <v/>
      </c>
      <c r="K207" s="34" t="str">
        <f>IF($D207="","",(IF($C207="","",IF(ISNA(SUMIF('6'!$CA:$CA,$C207,'6'!$CB:$CB)),0,SUMIF('6'!$CA:$CA,$C207,'6'!$CB:$CB)))-IF($D207="","",IF(ISNA(SUMIF('6'!$B:$B,$D207,'6'!$L:$L)),0,SUMIF('6'!$B:$B,$D207,'6'!$L:$L)))))</f>
        <v/>
      </c>
      <c r="L207" s="34" t="str">
        <f>IF($D207="","",(IF($C207="","",IF(ISNA(SUMIF('7'!$CA:$CA,$C207,'7'!$CB:$CB)),0,SUMIF('7'!$CA:$CA,$C207,'7'!$CB:$CB)))-IF($D207="","",IF(ISNA(SUMIF('7'!$B:$B,$D207,'7'!$L:$L)),0,SUMIF('7'!$B:$B,$D207,'7'!$L:$L)))))</f>
        <v/>
      </c>
      <c r="M207" s="34" t="str">
        <f>IF($D207="","",(IF($C207="","",IF(ISNA(SUMIF('8'!$CA:$CA,$C207,'8'!$CB:$CB)),0,SUMIF('8'!$CA:$CA,$C207,'8'!$CB:$CB)))-IF($D207="","",IF(ISNA(SUMIF('8'!$B:$B,$D207,'8'!$L:$L)),0,SUMIF('8'!$B:$B,$D207,'8'!$L:$L)))))</f>
        <v/>
      </c>
      <c r="N207" s="34" t="str">
        <f>IF($D207="","",(IF($C207="","",IF(ISNA(SUMIF('9'!$CA:$CA,$C207,'9'!$CB:$CB)),0,SUMIF('9'!$CA:$CA,$C207,'9'!$CB:$CB)))-IF($D207="","",IF(ISNA(SUMIF('9'!$B:$B,$D207,'9'!$L:$L)),0,SUMIF('9'!$B:$B,$D207,'9'!$L:$L)))))</f>
        <v/>
      </c>
      <c r="O207" s="34" t="str">
        <f>IF($D207="","",(IF($C207="","",IF(ISNA(SUMIF('10'!$CA:$CA,$C207,'10'!$CB:$CB)),0,SUMIF('10'!$CA:$CA,$C207,'10'!$CB:$CB)))-IF($D207="","",IF(ISNA(SUMIF('10'!$B:$B,$D207,'10'!$L:$L)),0,SUMIF('10'!$B:$B,$D207,'10'!$L:$L)))))</f>
        <v/>
      </c>
      <c r="P207" s="34" t="str">
        <f>IF($D207="","",(IF($C207="","",IF(ISNA(SUMIF('11'!$CA:$CA,$C207,'11'!$CB:$CB)),0,SUMIF('11'!$CA:$CA,$C207,'11'!$CB:$CB)))-IF($D207="","",IF(ISNA(SUMIF('11'!$B:$B,$D207,'11'!$L:$L)),0,SUMIF('11'!$B:$B,$D207,'11'!$L:$L)))))</f>
        <v/>
      </c>
      <c r="Q207" s="34" t="str">
        <f>IF($D207="","",(IF($C207="","",IF(ISNA(SUMIF('12'!$CA:$CA,$C207,'12'!$CB:$CB)),0,SUMIF('12'!$CA:$CA,$C207,'12'!$CB:$CB)))-IF($D207="","",IF(ISNA(SUMIF('12'!$B:$B,$D207,'12'!$L:$L)),0,SUMIF('12'!$B:$B,$D207,'12'!$L:$L)))))</f>
        <v/>
      </c>
      <c r="R207" s="34" t="str">
        <f>IF($D207="","",(IF($C207="","",IF(ISNA(SUMIF('13'!$CA:$CA,$C207,'13'!$CB:$CB)),0,SUMIF('13'!$CA:$CA,$C207,'13'!$CB:$CB)))-IF($D207="","",IF(ISNA(SUMIF('13'!$B:$B,$D207,'13'!$L:$L)),0,SUMIF('13'!$B:$B,$D207,'13'!$L:$L)))))</f>
        <v/>
      </c>
      <c r="S207" s="34" t="str">
        <f>IF($D207="","",(IF($C207="","",IF(ISNA(SUMIF('14'!$CA:$CA,$C207,'14'!$CB:$CB)),0,SUMIF('14'!$CA:$CA,$C207,'14'!$CB:$CB)))-IF($D207="","",IF(ISNA(SUMIF('14'!$B:$B,$D207,'14'!$L:$L)),0,SUMIF('14'!$B:$B,$D207,'14'!$L:$L)))))</f>
        <v/>
      </c>
      <c r="T207" s="34" t="str">
        <f>IF($D207="","",(IF($C207="","",IF(ISNA(SUMIF('15'!$CA:$CA,$C207,'15'!$CB:$CB)),0,SUMIF('15'!$CA:$CA,$C207,'15'!$CB:$CB)))-IF($D207="","",IF(ISNA(SUMIF('15'!$B:$B,$D207,'15'!$L:$L)),0,SUMIF('15'!$B:$B,$D207,'15'!$L:$L)))))</f>
        <v/>
      </c>
      <c r="U207" s="34" t="str">
        <f>IF($D207="","",(IF($C207="","",IF(ISNA(SUMIF('16'!$CA:$CA,$C207,'16'!$CB:$CB)),0,SUMIF('16'!$CA:$CA,$C207,'16'!$CB:$CB)))-IF($D207="","",IF(ISNA(SUMIF('16'!$B:$B,$D207,'16'!$L:$L)),0,SUMIF('16'!$B:$B,$D207,'16'!$L:$L)))))</f>
        <v/>
      </c>
      <c r="V207" s="34" t="str">
        <f>IF($D207="","",(IF($C207="","",IF(ISNA(SUMIF('17'!$CA:$CA,$C207,'17'!$CB:$CB)),0,SUMIF('17'!$CA:$CA,$C207,'17'!$CB:$CB)))-IF($D207="","",IF(ISNA(SUMIF('17'!$B:$B,$D207,'17'!$L:$L)),0,SUMIF('17'!$B:$B,$D207,'17'!$L:$L)))))</f>
        <v/>
      </c>
      <c r="W207" s="34" t="str">
        <f>IF($D207="","",(IF($C207="","",IF(ISNA(SUMIF('18'!$CA:$CA,$C207,'18'!$CB:$CB)),0,SUMIF('18'!$CA:$CA,$C207,'18'!$CB:$CB)))-IF($D207="","",IF(ISNA(SUMIF('18'!$B:$B,$D207,'18'!$L:$L)),0,SUMIF('18'!$B:$B,$D207,'18'!$L:$L)))))</f>
        <v/>
      </c>
      <c r="X207" s="34" t="str">
        <f>IF($D207="","",(IF($C207="","",IF(ISNA(SUMIF('19'!$CA:$CA,$C207,'19'!$CB:$CB)),0,SUMIF('19'!$CA:$CA,$C207,'19'!$CB:$CB)))-IF($D207="","",IF(ISNA(SUMIF('19'!$B:$B,$D207,'19'!$L:$L)),0,SUMIF('19'!$B:$B,$D207,'19'!$L:$L)))))</f>
        <v/>
      </c>
      <c r="Y207" s="34" t="str">
        <f>IF($D207="","",(IF($C207="","",IF(ISNA(SUMIF('20'!$CA:$CA,$C207,'20'!$CB:$CB)),0,SUMIF('20'!$CA:$CA,$C207,'20'!$CB:$CB)))-IF($D207="","",IF(ISNA(SUMIF('20'!$B:$B,$D207,'20'!$L:$L)),0,SUMIF('20'!$B:$B,$D207,'20'!$L:$L)))))</f>
        <v/>
      </c>
      <c r="Z207" s="34" t="str">
        <f>IF($D207="","",(IF($C207="","",IF(ISNA(SUMIF('21'!$CA:$CA,$C207,'21'!$CB:$CB)),0,SUMIF('21'!$CA:$CA,$C207,'21'!$CB:$CB)))-IF($D207="","",IF(ISNA(SUMIF('21'!$B:$B,$D207,'21'!$L:$L)),0,SUMIF('21'!$B:$B,$D207,'21'!$L:$L)))))</f>
        <v/>
      </c>
      <c r="AA207" s="34" t="str">
        <f>IF($D207="","",(IF($C207="","",IF(ISNA(SUMIF('22'!$CA:$CA,$C207,'22'!$CB:$CB)),0,SUMIF('22'!$CA:$CA,$C207,'22'!$CB:$CB)))-IF($D207="","",IF(ISNA(SUMIF('22'!$B:$B,$D207,'22'!$L:$L)),0,SUMIF('22'!$B:$B,$D207,'22'!$L:$L)))))</f>
        <v/>
      </c>
      <c r="AB207" s="34" t="str">
        <f>IF($D207="","",(IF($C207="","",IF(ISNA(SUMIF('23'!$CA:$CA,$C207,'23'!$CB:$CB)),0,SUMIF('23'!$CA:$CA,$C207,'23'!$CB:$CB)))-IF($D207="","",IF(ISNA(SUMIF('23'!$B:$B,$D207,'23'!$L:$L)),0,SUMIF('23'!$B:$B,$D207,'23'!$L:$L)))))</f>
        <v/>
      </c>
      <c r="AC207" s="34" t="str">
        <f>IF($D207="","",(IF($C207="","",IF(ISNA(SUMIF('24'!$CA:$CA,$C207,'24'!$CB:$CB)),0,SUMIF('24'!$CA:$CA,$C207,'24'!$CB:$CB)))-IF($D207="","",IF(ISNA(SUMIF('24'!$B:$B,$D207,'24'!$L:$L)),0,SUMIF('24'!$B:$B,$D207,'24'!$L:$L)))))</f>
        <v/>
      </c>
      <c r="AD207" s="34" t="str">
        <f>IF($D207="","",(IF($C207="","",IF(ISNA(SUMIF('25'!$CA:$CA,$C207,'25'!$CB:$CB)),0,SUMIF('25'!$CA:$CA,$C207,'25'!$CB:$CB)))-IF($D207="","",IF(ISNA(SUMIF('25'!$B:$B,$D207,'25'!$L:$L)),0,SUMIF('25'!$B:$B,$D207,'25'!$L:$L)))))</f>
        <v/>
      </c>
      <c r="AE207" s="34" t="str">
        <f>IF($D207="","",(IF($C207="","",IF(ISNA(SUMIF('26'!$CA:$CA,$C207,'26'!$CB:$CB)),0,SUMIF('26'!$CA:$CA,$C207,'26'!$CB:$CB)))-IF($D207="","",IF(ISNA(SUMIF('26'!$B:$B,$D207,'26'!$L:$L)),0,SUMIF('26'!$B:$B,$D207,'26'!$L:$L)))))</f>
        <v/>
      </c>
      <c r="AF207" s="34" t="str">
        <f>IF($D207="","",(IF($C207="","",IF(ISNA(SUMIF('27'!$CA:$CA,$C207,'27'!$CB:$CB)),0,SUMIF('27'!$CA:$CA,$C207,'27'!$CB:$CB)))-IF($D207="","",IF(ISNA(SUMIF('27'!$B:$B,$D207,'27'!$L:$L)),0,SUMIF('27'!$B:$B,$D207,'27'!$L:$L)))))</f>
        <v/>
      </c>
      <c r="AG207" s="34" t="str">
        <f>IF($D207="","",(IF($C207="","",IF(ISNA(SUMIF('28'!$CA:$CA,$C207,'28'!$CB:$CB)),0,SUMIF('28'!$CA:$CA,$C207,'28'!$CB:$CB)))-IF($D207="","",IF(ISNA(SUMIF('28'!$B:$B,$D207,'28'!$L:$L)),0,SUMIF('28'!$B:$B,$D207,'28'!$L:$L)))))</f>
        <v/>
      </c>
      <c r="AH207" s="34" t="str">
        <f>IF($D207="","",(IF($C207="","",IF(ISNA(SUMIF('29'!$CA:$CA,$C207,'29'!$CB:$CB)),0,SUMIF('29'!$CA:$CA,$C207,'29'!$CB:$CB)))-IF($D207="","",IF(ISNA(SUMIF('29'!$B:$B,$D207,'29'!$L:$L)),0,SUMIF('29'!$B:$B,$D207,'29'!$L:$L)))))</f>
        <v/>
      </c>
      <c r="AI207" s="34" t="str">
        <f>IF($D207="","",(IF($C207="","",IF(ISNA(SUMIF('30'!$CA:$CA,$C207,'30'!$CB:$CB)),0,SUMIF('30'!$CA:$CA,$C207,'30'!$CB:$CB)))-IF($D207="","",IF(ISNA(SUMIF('30'!$B:$B,$D207,'30'!$L:$L)),0,SUMIF('30'!$B:$B,$D207,'30'!$L:$L)))))</f>
        <v/>
      </c>
      <c r="AJ207" s="34" t="str">
        <f>IF($D207="","",(IF($C207="","",IF(ISNA(SUMIF('31'!$CA:$CA,$C207,'31'!$CB:$CB)),0,SUMIF('31'!$CA:$CA,$C207,'31'!$CB:$CB)))-IF($D207="","",IF(ISNA(SUMIF('31'!$B:$B,$D207,'31'!$L:$L)),0,SUMIF('31'!$B:$B,$D207,'31'!$L:$L)))))</f>
        <v/>
      </c>
      <c r="AK207" s="35" t="str">
        <f t="shared" si="10"/>
        <v/>
      </c>
      <c r="AL207" s="31" t="str">
        <f t="shared" si="11"/>
        <v/>
      </c>
    </row>
    <row r="208" spans="1:38" ht="18" hidden="1" x14ac:dyDescent="0.25">
      <c r="A208" s="19">
        <v>96</v>
      </c>
      <c r="C208" s="39" t="str">
        <f>IF(D208="","",VLOOKUP('CUADRO GENERADO'!D208,'BASE DATOS CONDUCTORES'!B:C,2,FALSE))</f>
        <v/>
      </c>
      <c r="D208" s="28" t="str">
        <f>IFERROR(VLOOKUP(A208,'BASE DATOS CONDUCTORES'!$Y$4:$AB$403,4,FALSE),"")</f>
        <v/>
      </c>
      <c r="E208" s="34" t="str">
        <f>IF(ISNA(VLOOKUP(D208,SALDOS!C:D,2,FALSE)),"",VLOOKUP(D208,SALDOS!C:D,2,FALSE))</f>
        <v/>
      </c>
      <c r="F208" s="34" t="str">
        <f>IF($D208="","",(IF($C208="","",IF(ISNA(SUMIF('1'!$CA:$CA,$C208,'1'!$CB:$CB)),0,SUMIF('1'!$CA:$CA,$C208,'1'!$CB:$CB)))-IF($D208="","",IF(ISNA(SUMIF('1'!$B:$B,$D208,'1'!$L:$L)),0,SUMIF('1'!$B:$B,$D208,'1'!$L:$L)))))</f>
        <v/>
      </c>
      <c r="G208" s="34" t="str">
        <f>IF($D208="","",(IF($C208="","",IF(ISNA(SUMIF('2'!$CA:$CA,$C208,'2'!$CB:$CB)),0,SUMIF('2'!$CA:$CA,$C208,'2'!$CB:$CB)))-IF($D208="","",IF(ISNA(SUMIF('2'!$B:$B,$D208,'2'!$L:$L)),0,SUMIF('2'!$B:$B,$D208,'2'!$L:$L)))))</f>
        <v/>
      </c>
      <c r="H208" s="34" t="str">
        <f>IF($D208="","",(IF($C208="","",IF(ISNA(SUMIF('3'!$CA:$CA,$C208,'3'!$CB:$CB)),0,SUMIF('3'!$CA:$CA,$C208,'3'!$CB:$CB)))-IF($D208="","",IF(ISNA(SUMIF('3'!$B:$B,$D208,'3'!$L:$L)),0,SUMIF('3'!$B:$B,$D208,'3'!$L:$L)))))</f>
        <v/>
      </c>
      <c r="I208" s="34" t="str">
        <f>IF($D208="","",(IF($C208="","",IF(ISNA(SUMIF('4'!$CA:$CA,$C208,'4'!$CB:$CB)),0,SUMIF('4'!$CA:$CA,$C208,'4'!$CB:$CB)))-IF($D208="","",IF(ISNA(SUMIF('4'!$B:$B,$D208,'4'!$L:$L)),0,SUMIF('4'!$B:$B,$D208,'4'!$L:$L)))))</f>
        <v/>
      </c>
      <c r="J208" s="34" t="str">
        <f>IF($D208="","",(IF($C208="","",IF(ISNA(SUMIF('5'!$CA:$CA,$C208,'5'!$CB:$CB)),0,SUMIF('5'!$CA:$CA,$C208,'5'!$CB:$CB)))-IF($D208="","",IF(ISNA(SUMIF('5'!$B:$B,$D208,'5'!$L:$L)),0,SUMIF('5'!$B:$B,$D208,'5'!$L:$L)))))</f>
        <v/>
      </c>
      <c r="K208" s="34" t="str">
        <f>IF($D208="","",(IF($C208="","",IF(ISNA(SUMIF('6'!$CA:$CA,$C208,'6'!$CB:$CB)),0,SUMIF('6'!$CA:$CA,$C208,'6'!$CB:$CB)))-IF($D208="","",IF(ISNA(SUMIF('6'!$B:$B,$D208,'6'!$L:$L)),0,SUMIF('6'!$B:$B,$D208,'6'!$L:$L)))))</f>
        <v/>
      </c>
      <c r="L208" s="34" t="str">
        <f>IF($D208="","",(IF($C208="","",IF(ISNA(SUMIF('7'!$CA:$CA,$C208,'7'!$CB:$CB)),0,SUMIF('7'!$CA:$CA,$C208,'7'!$CB:$CB)))-IF($D208="","",IF(ISNA(SUMIF('7'!$B:$B,$D208,'7'!$L:$L)),0,SUMIF('7'!$B:$B,$D208,'7'!$L:$L)))))</f>
        <v/>
      </c>
      <c r="M208" s="34" t="str">
        <f>IF($D208="","",(IF($C208="","",IF(ISNA(SUMIF('8'!$CA:$CA,$C208,'8'!$CB:$CB)),0,SUMIF('8'!$CA:$CA,$C208,'8'!$CB:$CB)))-IF($D208="","",IF(ISNA(SUMIF('8'!$B:$B,$D208,'8'!$L:$L)),0,SUMIF('8'!$B:$B,$D208,'8'!$L:$L)))))</f>
        <v/>
      </c>
      <c r="N208" s="34" t="str">
        <f>IF($D208="","",(IF($C208="","",IF(ISNA(SUMIF('9'!$CA:$CA,$C208,'9'!$CB:$CB)),0,SUMIF('9'!$CA:$CA,$C208,'9'!$CB:$CB)))-IF($D208="","",IF(ISNA(SUMIF('9'!$B:$B,$D208,'9'!$L:$L)),0,SUMIF('9'!$B:$B,$D208,'9'!$L:$L)))))</f>
        <v/>
      </c>
      <c r="O208" s="34" t="str">
        <f>IF($D208="","",(IF($C208="","",IF(ISNA(SUMIF('10'!$CA:$CA,$C208,'10'!$CB:$CB)),0,SUMIF('10'!$CA:$CA,$C208,'10'!$CB:$CB)))-IF($D208="","",IF(ISNA(SUMIF('10'!$B:$B,$D208,'10'!$L:$L)),0,SUMIF('10'!$B:$B,$D208,'10'!$L:$L)))))</f>
        <v/>
      </c>
      <c r="P208" s="34" t="str">
        <f>IF($D208="","",(IF($C208="","",IF(ISNA(SUMIF('11'!$CA:$CA,$C208,'11'!$CB:$CB)),0,SUMIF('11'!$CA:$CA,$C208,'11'!$CB:$CB)))-IF($D208="","",IF(ISNA(SUMIF('11'!$B:$B,$D208,'11'!$L:$L)),0,SUMIF('11'!$B:$B,$D208,'11'!$L:$L)))))</f>
        <v/>
      </c>
      <c r="Q208" s="34" t="str">
        <f>IF($D208="","",(IF($C208="","",IF(ISNA(SUMIF('12'!$CA:$CA,$C208,'12'!$CB:$CB)),0,SUMIF('12'!$CA:$CA,$C208,'12'!$CB:$CB)))-IF($D208="","",IF(ISNA(SUMIF('12'!$B:$B,$D208,'12'!$L:$L)),0,SUMIF('12'!$B:$B,$D208,'12'!$L:$L)))))</f>
        <v/>
      </c>
      <c r="R208" s="34" t="str">
        <f>IF($D208="","",(IF($C208="","",IF(ISNA(SUMIF('13'!$CA:$CA,$C208,'13'!$CB:$CB)),0,SUMIF('13'!$CA:$CA,$C208,'13'!$CB:$CB)))-IF($D208="","",IF(ISNA(SUMIF('13'!$B:$B,$D208,'13'!$L:$L)),0,SUMIF('13'!$B:$B,$D208,'13'!$L:$L)))))</f>
        <v/>
      </c>
      <c r="S208" s="34" t="str">
        <f>IF($D208="","",(IF($C208="","",IF(ISNA(SUMIF('14'!$CA:$CA,$C208,'14'!$CB:$CB)),0,SUMIF('14'!$CA:$CA,$C208,'14'!$CB:$CB)))-IF($D208="","",IF(ISNA(SUMIF('14'!$B:$B,$D208,'14'!$L:$L)),0,SUMIF('14'!$B:$B,$D208,'14'!$L:$L)))))</f>
        <v/>
      </c>
      <c r="T208" s="34" t="str">
        <f>IF($D208="","",(IF($C208="","",IF(ISNA(SUMIF('15'!$CA:$CA,$C208,'15'!$CB:$CB)),0,SUMIF('15'!$CA:$CA,$C208,'15'!$CB:$CB)))-IF($D208="","",IF(ISNA(SUMIF('15'!$B:$B,$D208,'15'!$L:$L)),0,SUMIF('15'!$B:$B,$D208,'15'!$L:$L)))))</f>
        <v/>
      </c>
      <c r="U208" s="34" t="str">
        <f>IF($D208="","",(IF($C208="","",IF(ISNA(SUMIF('16'!$CA:$CA,$C208,'16'!$CB:$CB)),0,SUMIF('16'!$CA:$CA,$C208,'16'!$CB:$CB)))-IF($D208="","",IF(ISNA(SUMIF('16'!$B:$B,$D208,'16'!$L:$L)),0,SUMIF('16'!$B:$B,$D208,'16'!$L:$L)))))</f>
        <v/>
      </c>
      <c r="V208" s="34" t="str">
        <f>IF($D208="","",(IF($C208="","",IF(ISNA(SUMIF('17'!$CA:$CA,$C208,'17'!$CB:$CB)),0,SUMIF('17'!$CA:$CA,$C208,'17'!$CB:$CB)))-IF($D208="","",IF(ISNA(SUMIF('17'!$B:$B,$D208,'17'!$L:$L)),0,SUMIF('17'!$B:$B,$D208,'17'!$L:$L)))))</f>
        <v/>
      </c>
      <c r="W208" s="34" t="str">
        <f>IF($D208="","",(IF($C208="","",IF(ISNA(SUMIF('18'!$CA:$CA,$C208,'18'!$CB:$CB)),0,SUMIF('18'!$CA:$CA,$C208,'18'!$CB:$CB)))-IF($D208="","",IF(ISNA(SUMIF('18'!$B:$B,$D208,'18'!$L:$L)),0,SUMIF('18'!$B:$B,$D208,'18'!$L:$L)))))</f>
        <v/>
      </c>
      <c r="X208" s="34" t="str">
        <f>IF($D208="","",(IF($C208="","",IF(ISNA(SUMIF('19'!$CA:$CA,$C208,'19'!$CB:$CB)),0,SUMIF('19'!$CA:$CA,$C208,'19'!$CB:$CB)))-IF($D208="","",IF(ISNA(SUMIF('19'!$B:$B,$D208,'19'!$L:$L)),0,SUMIF('19'!$B:$B,$D208,'19'!$L:$L)))))</f>
        <v/>
      </c>
      <c r="Y208" s="34" t="str">
        <f>IF($D208="","",(IF($C208="","",IF(ISNA(SUMIF('20'!$CA:$CA,$C208,'20'!$CB:$CB)),0,SUMIF('20'!$CA:$CA,$C208,'20'!$CB:$CB)))-IF($D208="","",IF(ISNA(SUMIF('20'!$B:$B,$D208,'20'!$L:$L)),0,SUMIF('20'!$B:$B,$D208,'20'!$L:$L)))))</f>
        <v/>
      </c>
      <c r="Z208" s="34" t="str">
        <f>IF($D208="","",(IF($C208="","",IF(ISNA(SUMIF('21'!$CA:$CA,$C208,'21'!$CB:$CB)),0,SUMIF('21'!$CA:$CA,$C208,'21'!$CB:$CB)))-IF($D208="","",IF(ISNA(SUMIF('21'!$B:$B,$D208,'21'!$L:$L)),0,SUMIF('21'!$B:$B,$D208,'21'!$L:$L)))))</f>
        <v/>
      </c>
      <c r="AA208" s="34" t="str">
        <f>IF($D208="","",(IF($C208="","",IF(ISNA(SUMIF('22'!$CA:$CA,$C208,'22'!$CB:$CB)),0,SUMIF('22'!$CA:$CA,$C208,'22'!$CB:$CB)))-IF($D208="","",IF(ISNA(SUMIF('22'!$B:$B,$D208,'22'!$L:$L)),0,SUMIF('22'!$B:$B,$D208,'22'!$L:$L)))))</f>
        <v/>
      </c>
      <c r="AB208" s="34" t="str">
        <f>IF($D208="","",(IF($C208="","",IF(ISNA(SUMIF('23'!$CA:$CA,$C208,'23'!$CB:$CB)),0,SUMIF('23'!$CA:$CA,$C208,'23'!$CB:$CB)))-IF($D208="","",IF(ISNA(SUMIF('23'!$B:$B,$D208,'23'!$L:$L)),0,SUMIF('23'!$B:$B,$D208,'23'!$L:$L)))))</f>
        <v/>
      </c>
      <c r="AC208" s="34" t="str">
        <f>IF($D208="","",(IF($C208="","",IF(ISNA(SUMIF('24'!$CA:$CA,$C208,'24'!$CB:$CB)),0,SUMIF('24'!$CA:$CA,$C208,'24'!$CB:$CB)))-IF($D208="","",IF(ISNA(SUMIF('24'!$B:$B,$D208,'24'!$L:$L)),0,SUMIF('24'!$B:$B,$D208,'24'!$L:$L)))))</f>
        <v/>
      </c>
      <c r="AD208" s="34" t="str">
        <f>IF($D208="","",(IF($C208="","",IF(ISNA(SUMIF('25'!$CA:$CA,$C208,'25'!$CB:$CB)),0,SUMIF('25'!$CA:$CA,$C208,'25'!$CB:$CB)))-IF($D208="","",IF(ISNA(SUMIF('25'!$B:$B,$D208,'25'!$L:$L)),0,SUMIF('25'!$B:$B,$D208,'25'!$L:$L)))))</f>
        <v/>
      </c>
      <c r="AE208" s="34" t="str">
        <f>IF($D208="","",(IF($C208="","",IF(ISNA(SUMIF('26'!$CA:$CA,$C208,'26'!$CB:$CB)),0,SUMIF('26'!$CA:$CA,$C208,'26'!$CB:$CB)))-IF($D208="","",IF(ISNA(SUMIF('26'!$B:$B,$D208,'26'!$L:$L)),0,SUMIF('26'!$B:$B,$D208,'26'!$L:$L)))))</f>
        <v/>
      </c>
      <c r="AF208" s="34" t="str">
        <f>IF($D208="","",(IF($C208="","",IF(ISNA(SUMIF('27'!$CA:$CA,$C208,'27'!$CB:$CB)),0,SUMIF('27'!$CA:$CA,$C208,'27'!$CB:$CB)))-IF($D208="","",IF(ISNA(SUMIF('27'!$B:$B,$D208,'27'!$L:$L)),0,SUMIF('27'!$B:$B,$D208,'27'!$L:$L)))))</f>
        <v/>
      </c>
      <c r="AG208" s="34" t="str">
        <f>IF($D208="","",(IF($C208="","",IF(ISNA(SUMIF('28'!$CA:$CA,$C208,'28'!$CB:$CB)),0,SUMIF('28'!$CA:$CA,$C208,'28'!$CB:$CB)))-IF($D208="","",IF(ISNA(SUMIF('28'!$B:$B,$D208,'28'!$L:$L)),0,SUMIF('28'!$B:$B,$D208,'28'!$L:$L)))))</f>
        <v/>
      </c>
      <c r="AH208" s="34" t="str">
        <f>IF($D208="","",(IF($C208="","",IF(ISNA(SUMIF('29'!$CA:$CA,$C208,'29'!$CB:$CB)),0,SUMIF('29'!$CA:$CA,$C208,'29'!$CB:$CB)))-IF($D208="","",IF(ISNA(SUMIF('29'!$B:$B,$D208,'29'!$L:$L)),0,SUMIF('29'!$B:$B,$D208,'29'!$L:$L)))))</f>
        <v/>
      </c>
      <c r="AI208" s="34" t="str">
        <f>IF($D208="","",(IF($C208="","",IF(ISNA(SUMIF('30'!$CA:$CA,$C208,'30'!$CB:$CB)),0,SUMIF('30'!$CA:$CA,$C208,'30'!$CB:$CB)))-IF($D208="","",IF(ISNA(SUMIF('30'!$B:$B,$D208,'30'!$L:$L)),0,SUMIF('30'!$B:$B,$D208,'30'!$L:$L)))))</f>
        <v/>
      </c>
      <c r="AJ208" s="34" t="str">
        <f>IF($D208="","",(IF($C208="","",IF(ISNA(SUMIF('31'!$CA:$CA,$C208,'31'!$CB:$CB)),0,SUMIF('31'!$CA:$CA,$C208,'31'!$CB:$CB)))-IF($D208="","",IF(ISNA(SUMIF('31'!$B:$B,$D208,'31'!$L:$L)),0,SUMIF('31'!$B:$B,$D208,'31'!$L:$L)))))</f>
        <v/>
      </c>
      <c r="AK208" s="35" t="str">
        <f t="shared" si="10"/>
        <v/>
      </c>
      <c r="AL208" s="31" t="str">
        <f t="shared" si="11"/>
        <v/>
      </c>
    </row>
    <row r="209" spans="1:38" ht="18" hidden="1" x14ac:dyDescent="0.25">
      <c r="A209" s="19">
        <v>97</v>
      </c>
      <c r="C209" s="39" t="str">
        <f>IF(D209="","",VLOOKUP('CUADRO GENERADO'!D209,'BASE DATOS CONDUCTORES'!B:C,2,FALSE))</f>
        <v/>
      </c>
      <c r="D209" s="28" t="str">
        <f>IFERROR(VLOOKUP(A209,'BASE DATOS CONDUCTORES'!$Y$4:$AB$403,4,FALSE),"")</f>
        <v/>
      </c>
      <c r="E209" s="34" t="str">
        <f>IF(ISNA(VLOOKUP(D209,SALDOS!C:D,2,FALSE)),"",VLOOKUP(D209,SALDOS!C:D,2,FALSE))</f>
        <v/>
      </c>
      <c r="F209" s="34" t="str">
        <f>IF($D209="","",(IF($C209="","",IF(ISNA(SUMIF('1'!$CA:$CA,$C209,'1'!$CB:$CB)),0,SUMIF('1'!$CA:$CA,$C209,'1'!$CB:$CB)))-IF($D209="","",IF(ISNA(SUMIF('1'!$B:$B,$D209,'1'!$L:$L)),0,SUMIF('1'!$B:$B,$D209,'1'!$L:$L)))))</f>
        <v/>
      </c>
      <c r="G209" s="34" t="str">
        <f>IF($D209="","",(IF($C209="","",IF(ISNA(SUMIF('2'!$CA:$CA,$C209,'2'!$CB:$CB)),0,SUMIF('2'!$CA:$CA,$C209,'2'!$CB:$CB)))-IF($D209="","",IF(ISNA(SUMIF('2'!$B:$B,$D209,'2'!$L:$L)),0,SUMIF('2'!$B:$B,$D209,'2'!$L:$L)))))</f>
        <v/>
      </c>
      <c r="H209" s="34" t="str">
        <f>IF($D209="","",(IF($C209="","",IF(ISNA(SUMIF('3'!$CA:$CA,$C209,'3'!$CB:$CB)),0,SUMIF('3'!$CA:$CA,$C209,'3'!$CB:$CB)))-IF($D209="","",IF(ISNA(SUMIF('3'!$B:$B,$D209,'3'!$L:$L)),0,SUMIF('3'!$B:$B,$D209,'3'!$L:$L)))))</f>
        <v/>
      </c>
      <c r="I209" s="34" t="str">
        <f>IF($D209="","",(IF($C209="","",IF(ISNA(SUMIF('4'!$CA:$CA,$C209,'4'!$CB:$CB)),0,SUMIF('4'!$CA:$CA,$C209,'4'!$CB:$CB)))-IF($D209="","",IF(ISNA(SUMIF('4'!$B:$B,$D209,'4'!$L:$L)),0,SUMIF('4'!$B:$B,$D209,'4'!$L:$L)))))</f>
        <v/>
      </c>
      <c r="J209" s="34" t="str">
        <f>IF($D209="","",(IF($C209="","",IF(ISNA(SUMIF('5'!$CA:$CA,$C209,'5'!$CB:$CB)),0,SUMIF('5'!$CA:$CA,$C209,'5'!$CB:$CB)))-IF($D209="","",IF(ISNA(SUMIF('5'!$B:$B,$D209,'5'!$L:$L)),0,SUMIF('5'!$B:$B,$D209,'5'!$L:$L)))))</f>
        <v/>
      </c>
      <c r="K209" s="34" t="str">
        <f>IF($D209="","",(IF($C209="","",IF(ISNA(SUMIF('6'!$CA:$CA,$C209,'6'!$CB:$CB)),0,SUMIF('6'!$CA:$CA,$C209,'6'!$CB:$CB)))-IF($D209="","",IF(ISNA(SUMIF('6'!$B:$B,$D209,'6'!$L:$L)),0,SUMIF('6'!$B:$B,$D209,'6'!$L:$L)))))</f>
        <v/>
      </c>
      <c r="L209" s="34" t="str">
        <f>IF($D209="","",(IF($C209="","",IF(ISNA(SUMIF('7'!$CA:$CA,$C209,'7'!$CB:$CB)),0,SUMIF('7'!$CA:$CA,$C209,'7'!$CB:$CB)))-IF($D209="","",IF(ISNA(SUMIF('7'!$B:$B,$D209,'7'!$L:$L)),0,SUMIF('7'!$B:$B,$D209,'7'!$L:$L)))))</f>
        <v/>
      </c>
      <c r="M209" s="34" t="str">
        <f>IF($D209="","",(IF($C209="","",IF(ISNA(SUMIF('8'!$CA:$CA,$C209,'8'!$CB:$CB)),0,SUMIF('8'!$CA:$CA,$C209,'8'!$CB:$CB)))-IF($D209="","",IF(ISNA(SUMIF('8'!$B:$B,$D209,'8'!$L:$L)),0,SUMIF('8'!$B:$B,$D209,'8'!$L:$L)))))</f>
        <v/>
      </c>
      <c r="N209" s="34" t="str">
        <f>IF($D209="","",(IF($C209="","",IF(ISNA(SUMIF('9'!$CA:$CA,$C209,'9'!$CB:$CB)),0,SUMIF('9'!$CA:$CA,$C209,'9'!$CB:$CB)))-IF($D209="","",IF(ISNA(SUMIF('9'!$B:$B,$D209,'9'!$L:$L)),0,SUMIF('9'!$B:$B,$D209,'9'!$L:$L)))))</f>
        <v/>
      </c>
      <c r="O209" s="34" t="str">
        <f>IF($D209="","",(IF($C209="","",IF(ISNA(SUMIF('10'!$CA:$CA,$C209,'10'!$CB:$CB)),0,SUMIF('10'!$CA:$CA,$C209,'10'!$CB:$CB)))-IF($D209="","",IF(ISNA(SUMIF('10'!$B:$B,$D209,'10'!$L:$L)),0,SUMIF('10'!$B:$B,$D209,'10'!$L:$L)))))</f>
        <v/>
      </c>
      <c r="P209" s="34" t="str">
        <f>IF($D209="","",(IF($C209="","",IF(ISNA(SUMIF('11'!$CA:$CA,$C209,'11'!$CB:$CB)),0,SUMIF('11'!$CA:$CA,$C209,'11'!$CB:$CB)))-IF($D209="","",IF(ISNA(SUMIF('11'!$B:$B,$D209,'11'!$L:$L)),0,SUMIF('11'!$B:$B,$D209,'11'!$L:$L)))))</f>
        <v/>
      </c>
      <c r="Q209" s="34" t="str">
        <f>IF($D209="","",(IF($C209="","",IF(ISNA(SUMIF('12'!$CA:$CA,$C209,'12'!$CB:$CB)),0,SUMIF('12'!$CA:$CA,$C209,'12'!$CB:$CB)))-IF($D209="","",IF(ISNA(SUMIF('12'!$B:$B,$D209,'12'!$L:$L)),0,SUMIF('12'!$B:$B,$D209,'12'!$L:$L)))))</f>
        <v/>
      </c>
      <c r="R209" s="34" t="str">
        <f>IF($D209="","",(IF($C209="","",IF(ISNA(SUMIF('13'!$CA:$CA,$C209,'13'!$CB:$CB)),0,SUMIF('13'!$CA:$CA,$C209,'13'!$CB:$CB)))-IF($D209="","",IF(ISNA(SUMIF('13'!$B:$B,$D209,'13'!$L:$L)),0,SUMIF('13'!$B:$B,$D209,'13'!$L:$L)))))</f>
        <v/>
      </c>
      <c r="S209" s="34" t="str">
        <f>IF($D209="","",(IF($C209="","",IF(ISNA(SUMIF('14'!$CA:$CA,$C209,'14'!$CB:$CB)),0,SUMIF('14'!$CA:$CA,$C209,'14'!$CB:$CB)))-IF($D209="","",IF(ISNA(SUMIF('14'!$B:$B,$D209,'14'!$L:$L)),0,SUMIF('14'!$B:$B,$D209,'14'!$L:$L)))))</f>
        <v/>
      </c>
      <c r="T209" s="34" t="str">
        <f>IF($D209="","",(IF($C209="","",IF(ISNA(SUMIF('15'!$CA:$CA,$C209,'15'!$CB:$CB)),0,SUMIF('15'!$CA:$CA,$C209,'15'!$CB:$CB)))-IF($D209="","",IF(ISNA(SUMIF('15'!$B:$B,$D209,'15'!$L:$L)),0,SUMIF('15'!$B:$B,$D209,'15'!$L:$L)))))</f>
        <v/>
      </c>
      <c r="U209" s="34" t="str">
        <f>IF($D209="","",(IF($C209="","",IF(ISNA(SUMIF('16'!$CA:$CA,$C209,'16'!$CB:$CB)),0,SUMIF('16'!$CA:$CA,$C209,'16'!$CB:$CB)))-IF($D209="","",IF(ISNA(SUMIF('16'!$B:$B,$D209,'16'!$L:$L)),0,SUMIF('16'!$B:$B,$D209,'16'!$L:$L)))))</f>
        <v/>
      </c>
      <c r="V209" s="34" t="str">
        <f>IF($D209="","",(IF($C209="","",IF(ISNA(SUMIF('17'!$CA:$CA,$C209,'17'!$CB:$CB)),0,SUMIF('17'!$CA:$CA,$C209,'17'!$CB:$CB)))-IF($D209="","",IF(ISNA(SUMIF('17'!$B:$B,$D209,'17'!$L:$L)),0,SUMIF('17'!$B:$B,$D209,'17'!$L:$L)))))</f>
        <v/>
      </c>
      <c r="W209" s="34" t="str">
        <f>IF($D209="","",(IF($C209="","",IF(ISNA(SUMIF('18'!$CA:$CA,$C209,'18'!$CB:$CB)),0,SUMIF('18'!$CA:$CA,$C209,'18'!$CB:$CB)))-IF($D209="","",IF(ISNA(SUMIF('18'!$B:$B,$D209,'18'!$L:$L)),0,SUMIF('18'!$B:$B,$D209,'18'!$L:$L)))))</f>
        <v/>
      </c>
      <c r="X209" s="34" t="str">
        <f>IF($D209="","",(IF($C209="","",IF(ISNA(SUMIF('19'!$CA:$CA,$C209,'19'!$CB:$CB)),0,SUMIF('19'!$CA:$CA,$C209,'19'!$CB:$CB)))-IF($D209="","",IF(ISNA(SUMIF('19'!$B:$B,$D209,'19'!$L:$L)),0,SUMIF('19'!$B:$B,$D209,'19'!$L:$L)))))</f>
        <v/>
      </c>
      <c r="Y209" s="34" t="str">
        <f>IF($D209="","",(IF($C209="","",IF(ISNA(SUMIF('20'!$CA:$CA,$C209,'20'!$CB:$CB)),0,SUMIF('20'!$CA:$CA,$C209,'20'!$CB:$CB)))-IF($D209="","",IF(ISNA(SUMIF('20'!$B:$B,$D209,'20'!$L:$L)),0,SUMIF('20'!$B:$B,$D209,'20'!$L:$L)))))</f>
        <v/>
      </c>
      <c r="Z209" s="34" t="str">
        <f>IF($D209="","",(IF($C209="","",IF(ISNA(SUMIF('21'!$CA:$CA,$C209,'21'!$CB:$CB)),0,SUMIF('21'!$CA:$CA,$C209,'21'!$CB:$CB)))-IF($D209="","",IF(ISNA(SUMIF('21'!$B:$B,$D209,'21'!$L:$L)),0,SUMIF('21'!$B:$B,$D209,'21'!$L:$L)))))</f>
        <v/>
      </c>
      <c r="AA209" s="34" t="str">
        <f>IF($D209="","",(IF($C209="","",IF(ISNA(SUMIF('22'!$CA:$CA,$C209,'22'!$CB:$CB)),0,SUMIF('22'!$CA:$CA,$C209,'22'!$CB:$CB)))-IF($D209="","",IF(ISNA(SUMIF('22'!$B:$B,$D209,'22'!$L:$L)),0,SUMIF('22'!$B:$B,$D209,'22'!$L:$L)))))</f>
        <v/>
      </c>
      <c r="AB209" s="34" t="str">
        <f>IF($D209="","",(IF($C209="","",IF(ISNA(SUMIF('23'!$CA:$CA,$C209,'23'!$CB:$CB)),0,SUMIF('23'!$CA:$CA,$C209,'23'!$CB:$CB)))-IF($D209="","",IF(ISNA(SUMIF('23'!$B:$B,$D209,'23'!$L:$L)),0,SUMIF('23'!$B:$B,$D209,'23'!$L:$L)))))</f>
        <v/>
      </c>
      <c r="AC209" s="34" t="str">
        <f>IF($D209="","",(IF($C209="","",IF(ISNA(SUMIF('24'!$CA:$CA,$C209,'24'!$CB:$CB)),0,SUMIF('24'!$CA:$CA,$C209,'24'!$CB:$CB)))-IF($D209="","",IF(ISNA(SUMIF('24'!$B:$B,$D209,'24'!$L:$L)),0,SUMIF('24'!$B:$B,$D209,'24'!$L:$L)))))</f>
        <v/>
      </c>
      <c r="AD209" s="34" t="str">
        <f>IF($D209="","",(IF($C209="","",IF(ISNA(SUMIF('25'!$CA:$CA,$C209,'25'!$CB:$CB)),0,SUMIF('25'!$CA:$CA,$C209,'25'!$CB:$CB)))-IF($D209="","",IF(ISNA(SUMIF('25'!$B:$B,$D209,'25'!$L:$L)),0,SUMIF('25'!$B:$B,$D209,'25'!$L:$L)))))</f>
        <v/>
      </c>
      <c r="AE209" s="34" t="str">
        <f>IF($D209="","",(IF($C209="","",IF(ISNA(SUMIF('26'!$CA:$CA,$C209,'26'!$CB:$CB)),0,SUMIF('26'!$CA:$CA,$C209,'26'!$CB:$CB)))-IF($D209="","",IF(ISNA(SUMIF('26'!$B:$B,$D209,'26'!$L:$L)),0,SUMIF('26'!$B:$B,$D209,'26'!$L:$L)))))</f>
        <v/>
      </c>
      <c r="AF209" s="34" t="str">
        <f>IF($D209="","",(IF($C209="","",IF(ISNA(SUMIF('27'!$CA:$CA,$C209,'27'!$CB:$CB)),0,SUMIF('27'!$CA:$CA,$C209,'27'!$CB:$CB)))-IF($D209="","",IF(ISNA(SUMIF('27'!$B:$B,$D209,'27'!$L:$L)),0,SUMIF('27'!$B:$B,$D209,'27'!$L:$L)))))</f>
        <v/>
      </c>
      <c r="AG209" s="34" t="str">
        <f>IF($D209="","",(IF($C209="","",IF(ISNA(SUMIF('28'!$CA:$CA,$C209,'28'!$CB:$CB)),0,SUMIF('28'!$CA:$CA,$C209,'28'!$CB:$CB)))-IF($D209="","",IF(ISNA(SUMIF('28'!$B:$B,$D209,'28'!$L:$L)),0,SUMIF('28'!$B:$B,$D209,'28'!$L:$L)))))</f>
        <v/>
      </c>
      <c r="AH209" s="34" t="str">
        <f>IF($D209="","",(IF($C209="","",IF(ISNA(SUMIF('29'!$CA:$CA,$C209,'29'!$CB:$CB)),0,SUMIF('29'!$CA:$CA,$C209,'29'!$CB:$CB)))-IF($D209="","",IF(ISNA(SUMIF('29'!$B:$B,$D209,'29'!$L:$L)),0,SUMIF('29'!$B:$B,$D209,'29'!$L:$L)))))</f>
        <v/>
      </c>
      <c r="AI209" s="34" t="str">
        <f>IF($D209="","",(IF($C209="","",IF(ISNA(SUMIF('30'!$CA:$CA,$C209,'30'!$CB:$CB)),0,SUMIF('30'!$CA:$CA,$C209,'30'!$CB:$CB)))-IF($D209="","",IF(ISNA(SUMIF('30'!$B:$B,$D209,'30'!$L:$L)),0,SUMIF('30'!$B:$B,$D209,'30'!$L:$L)))))</f>
        <v/>
      </c>
      <c r="AJ209" s="34" t="str">
        <f>IF($D209="","",(IF($C209="","",IF(ISNA(SUMIF('31'!$CA:$CA,$C209,'31'!$CB:$CB)),0,SUMIF('31'!$CA:$CA,$C209,'31'!$CB:$CB)))-IF($D209="","",IF(ISNA(SUMIF('31'!$B:$B,$D209,'31'!$L:$L)),0,SUMIF('31'!$B:$B,$D209,'31'!$L:$L)))))</f>
        <v/>
      </c>
      <c r="AK209" s="35" t="str">
        <f t="shared" si="10"/>
        <v/>
      </c>
      <c r="AL209" s="31" t="str">
        <f t="shared" si="11"/>
        <v/>
      </c>
    </row>
    <row r="210" spans="1:38" ht="18" hidden="1" x14ac:dyDescent="0.25">
      <c r="A210" s="19">
        <v>98</v>
      </c>
      <c r="C210" s="39" t="str">
        <f>IF(D210="","",VLOOKUP('CUADRO GENERADO'!D210,'BASE DATOS CONDUCTORES'!B:C,2,FALSE))</f>
        <v/>
      </c>
      <c r="D210" s="28" t="str">
        <f>IFERROR(VLOOKUP(A210,'BASE DATOS CONDUCTORES'!$Y$4:$AB$403,4,FALSE),"")</f>
        <v/>
      </c>
      <c r="E210" s="34" t="str">
        <f>IF(ISNA(VLOOKUP(D210,SALDOS!C:D,2,FALSE)),"",VLOOKUP(D210,SALDOS!C:D,2,FALSE))</f>
        <v/>
      </c>
      <c r="F210" s="34" t="str">
        <f>IF($D210="","",(IF($C210="","",IF(ISNA(SUMIF('1'!$CA:$CA,$C210,'1'!$CB:$CB)),0,SUMIF('1'!$CA:$CA,$C210,'1'!$CB:$CB)))-IF($D210="","",IF(ISNA(SUMIF('1'!$B:$B,$D210,'1'!$L:$L)),0,SUMIF('1'!$B:$B,$D210,'1'!$L:$L)))))</f>
        <v/>
      </c>
      <c r="G210" s="34" t="str">
        <f>IF($D210="","",(IF($C210="","",IF(ISNA(SUMIF('2'!$CA:$CA,$C210,'2'!$CB:$CB)),0,SUMIF('2'!$CA:$CA,$C210,'2'!$CB:$CB)))-IF($D210="","",IF(ISNA(SUMIF('2'!$B:$B,$D210,'2'!$L:$L)),0,SUMIF('2'!$B:$B,$D210,'2'!$L:$L)))))</f>
        <v/>
      </c>
      <c r="H210" s="34" t="str">
        <f>IF($D210="","",(IF($C210="","",IF(ISNA(SUMIF('3'!$CA:$CA,$C210,'3'!$CB:$CB)),0,SUMIF('3'!$CA:$CA,$C210,'3'!$CB:$CB)))-IF($D210="","",IF(ISNA(SUMIF('3'!$B:$B,$D210,'3'!$L:$L)),0,SUMIF('3'!$B:$B,$D210,'3'!$L:$L)))))</f>
        <v/>
      </c>
      <c r="I210" s="34" t="str">
        <f>IF($D210="","",(IF($C210="","",IF(ISNA(SUMIF('4'!$CA:$CA,$C210,'4'!$CB:$CB)),0,SUMIF('4'!$CA:$CA,$C210,'4'!$CB:$CB)))-IF($D210="","",IF(ISNA(SUMIF('4'!$B:$B,$D210,'4'!$L:$L)),0,SUMIF('4'!$B:$B,$D210,'4'!$L:$L)))))</f>
        <v/>
      </c>
      <c r="J210" s="34" t="str">
        <f>IF($D210="","",(IF($C210="","",IF(ISNA(SUMIF('5'!$CA:$CA,$C210,'5'!$CB:$CB)),0,SUMIF('5'!$CA:$CA,$C210,'5'!$CB:$CB)))-IF($D210="","",IF(ISNA(SUMIF('5'!$B:$B,$D210,'5'!$L:$L)),0,SUMIF('5'!$B:$B,$D210,'5'!$L:$L)))))</f>
        <v/>
      </c>
      <c r="K210" s="34" t="str">
        <f>IF($D210="","",(IF($C210="","",IF(ISNA(SUMIF('6'!$CA:$CA,$C210,'6'!$CB:$CB)),0,SUMIF('6'!$CA:$CA,$C210,'6'!$CB:$CB)))-IF($D210="","",IF(ISNA(SUMIF('6'!$B:$B,$D210,'6'!$L:$L)),0,SUMIF('6'!$B:$B,$D210,'6'!$L:$L)))))</f>
        <v/>
      </c>
      <c r="L210" s="34" t="str">
        <f>IF($D210="","",(IF($C210="","",IF(ISNA(SUMIF('7'!$CA:$CA,$C210,'7'!$CB:$CB)),0,SUMIF('7'!$CA:$CA,$C210,'7'!$CB:$CB)))-IF($D210="","",IF(ISNA(SUMIF('7'!$B:$B,$D210,'7'!$L:$L)),0,SUMIF('7'!$B:$B,$D210,'7'!$L:$L)))))</f>
        <v/>
      </c>
      <c r="M210" s="34" t="str">
        <f>IF($D210="","",(IF($C210="","",IF(ISNA(SUMIF('8'!$CA:$CA,$C210,'8'!$CB:$CB)),0,SUMIF('8'!$CA:$CA,$C210,'8'!$CB:$CB)))-IF($D210="","",IF(ISNA(SUMIF('8'!$B:$B,$D210,'8'!$L:$L)),0,SUMIF('8'!$B:$B,$D210,'8'!$L:$L)))))</f>
        <v/>
      </c>
      <c r="N210" s="34" t="str">
        <f>IF($D210="","",(IF($C210="","",IF(ISNA(SUMIF('9'!$CA:$CA,$C210,'9'!$CB:$CB)),0,SUMIF('9'!$CA:$CA,$C210,'9'!$CB:$CB)))-IF($D210="","",IF(ISNA(SUMIF('9'!$B:$B,$D210,'9'!$L:$L)),0,SUMIF('9'!$B:$B,$D210,'9'!$L:$L)))))</f>
        <v/>
      </c>
      <c r="O210" s="34" t="str">
        <f>IF($D210="","",(IF($C210="","",IF(ISNA(SUMIF('10'!$CA:$CA,$C210,'10'!$CB:$CB)),0,SUMIF('10'!$CA:$CA,$C210,'10'!$CB:$CB)))-IF($D210="","",IF(ISNA(SUMIF('10'!$B:$B,$D210,'10'!$L:$L)),0,SUMIF('10'!$B:$B,$D210,'10'!$L:$L)))))</f>
        <v/>
      </c>
      <c r="P210" s="34" t="str">
        <f>IF($D210="","",(IF($C210="","",IF(ISNA(SUMIF('11'!$CA:$CA,$C210,'11'!$CB:$CB)),0,SUMIF('11'!$CA:$CA,$C210,'11'!$CB:$CB)))-IF($D210="","",IF(ISNA(SUMIF('11'!$B:$B,$D210,'11'!$L:$L)),0,SUMIF('11'!$B:$B,$D210,'11'!$L:$L)))))</f>
        <v/>
      </c>
      <c r="Q210" s="34" t="str">
        <f>IF($D210="","",(IF($C210="","",IF(ISNA(SUMIF('12'!$CA:$CA,$C210,'12'!$CB:$CB)),0,SUMIF('12'!$CA:$CA,$C210,'12'!$CB:$CB)))-IF($D210="","",IF(ISNA(SUMIF('12'!$B:$B,$D210,'12'!$L:$L)),0,SUMIF('12'!$B:$B,$D210,'12'!$L:$L)))))</f>
        <v/>
      </c>
      <c r="R210" s="34" t="str">
        <f>IF($D210="","",(IF($C210="","",IF(ISNA(SUMIF('13'!$CA:$CA,$C210,'13'!$CB:$CB)),0,SUMIF('13'!$CA:$CA,$C210,'13'!$CB:$CB)))-IF($D210="","",IF(ISNA(SUMIF('13'!$B:$B,$D210,'13'!$L:$L)),0,SUMIF('13'!$B:$B,$D210,'13'!$L:$L)))))</f>
        <v/>
      </c>
      <c r="S210" s="34" t="str">
        <f>IF($D210="","",(IF($C210="","",IF(ISNA(SUMIF('14'!$CA:$CA,$C210,'14'!$CB:$CB)),0,SUMIF('14'!$CA:$CA,$C210,'14'!$CB:$CB)))-IF($D210="","",IF(ISNA(SUMIF('14'!$B:$B,$D210,'14'!$L:$L)),0,SUMIF('14'!$B:$B,$D210,'14'!$L:$L)))))</f>
        <v/>
      </c>
      <c r="T210" s="34" t="str">
        <f>IF($D210="","",(IF($C210="","",IF(ISNA(SUMIF('15'!$CA:$CA,$C210,'15'!$CB:$CB)),0,SUMIF('15'!$CA:$CA,$C210,'15'!$CB:$CB)))-IF($D210="","",IF(ISNA(SUMIF('15'!$B:$B,$D210,'15'!$L:$L)),0,SUMIF('15'!$B:$B,$D210,'15'!$L:$L)))))</f>
        <v/>
      </c>
      <c r="U210" s="34" t="str">
        <f>IF($D210="","",(IF($C210="","",IF(ISNA(SUMIF('16'!$CA:$CA,$C210,'16'!$CB:$CB)),0,SUMIF('16'!$CA:$CA,$C210,'16'!$CB:$CB)))-IF($D210="","",IF(ISNA(SUMIF('16'!$B:$B,$D210,'16'!$L:$L)),0,SUMIF('16'!$B:$B,$D210,'16'!$L:$L)))))</f>
        <v/>
      </c>
      <c r="V210" s="34" t="str">
        <f>IF($D210="","",(IF($C210="","",IF(ISNA(SUMIF('17'!$CA:$CA,$C210,'17'!$CB:$CB)),0,SUMIF('17'!$CA:$CA,$C210,'17'!$CB:$CB)))-IF($D210="","",IF(ISNA(SUMIF('17'!$B:$B,$D210,'17'!$L:$L)),0,SUMIF('17'!$B:$B,$D210,'17'!$L:$L)))))</f>
        <v/>
      </c>
      <c r="W210" s="34" t="str">
        <f>IF($D210="","",(IF($C210="","",IF(ISNA(SUMIF('18'!$CA:$CA,$C210,'18'!$CB:$CB)),0,SUMIF('18'!$CA:$CA,$C210,'18'!$CB:$CB)))-IF($D210="","",IF(ISNA(SUMIF('18'!$B:$B,$D210,'18'!$L:$L)),0,SUMIF('18'!$B:$B,$D210,'18'!$L:$L)))))</f>
        <v/>
      </c>
      <c r="X210" s="34" t="str">
        <f>IF($D210="","",(IF($C210="","",IF(ISNA(SUMIF('19'!$CA:$CA,$C210,'19'!$CB:$CB)),0,SUMIF('19'!$CA:$CA,$C210,'19'!$CB:$CB)))-IF($D210="","",IF(ISNA(SUMIF('19'!$B:$B,$D210,'19'!$L:$L)),0,SUMIF('19'!$B:$B,$D210,'19'!$L:$L)))))</f>
        <v/>
      </c>
      <c r="Y210" s="34" t="str">
        <f>IF($D210="","",(IF($C210="","",IF(ISNA(SUMIF('20'!$CA:$CA,$C210,'20'!$CB:$CB)),0,SUMIF('20'!$CA:$CA,$C210,'20'!$CB:$CB)))-IF($D210="","",IF(ISNA(SUMIF('20'!$B:$B,$D210,'20'!$L:$L)),0,SUMIF('20'!$B:$B,$D210,'20'!$L:$L)))))</f>
        <v/>
      </c>
      <c r="Z210" s="34" t="str">
        <f>IF($D210="","",(IF($C210="","",IF(ISNA(SUMIF('21'!$CA:$CA,$C210,'21'!$CB:$CB)),0,SUMIF('21'!$CA:$CA,$C210,'21'!$CB:$CB)))-IF($D210="","",IF(ISNA(SUMIF('21'!$B:$B,$D210,'21'!$L:$L)),0,SUMIF('21'!$B:$B,$D210,'21'!$L:$L)))))</f>
        <v/>
      </c>
      <c r="AA210" s="34" t="str">
        <f>IF($D210="","",(IF($C210="","",IF(ISNA(SUMIF('22'!$CA:$CA,$C210,'22'!$CB:$CB)),0,SUMIF('22'!$CA:$CA,$C210,'22'!$CB:$CB)))-IF($D210="","",IF(ISNA(SUMIF('22'!$B:$B,$D210,'22'!$L:$L)),0,SUMIF('22'!$B:$B,$D210,'22'!$L:$L)))))</f>
        <v/>
      </c>
      <c r="AB210" s="34" t="str">
        <f>IF($D210="","",(IF($C210="","",IF(ISNA(SUMIF('23'!$CA:$CA,$C210,'23'!$CB:$CB)),0,SUMIF('23'!$CA:$CA,$C210,'23'!$CB:$CB)))-IF($D210="","",IF(ISNA(SUMIF('23'!$B:$B,$D210,'23'!$L:$L)),0,SUMIF('23'!$B:$B,$D210,'23'!$L:$L)))))</f>
        <v/>
      </c>
      <c r="AC210" s="34" t="str">
        <f>IF($D210="","",(IF($C210="","",IF(ISNA(SUMIF('24'!$CA:$CA,$C210,'24'!$CB:$CB)),0,SUMIF('24'!$CA:$CA,$C210,'24'!$CB:$CB)))-IF($D210="","",IF(ISNA(SUMIF('24'!$B:$B,$D210,'24'!$L:$L)),0,SUMIF('24'!$B:$B,$D210,'24'!$L:$L)))))</f>
        <v/>
      </c>
      <c r="AD210" s="34" t="str">
        <f>IF($D210="","",(IF($C210="","",IF(ISNA(SUMIF('25'!$CA:$CA,$C210,'25'!$CB:$CB)),0,SUMIF('25'!$CA:$CA,$C210,'25'!$CB:$CB)))-IF($D210="","",IF(ISNA(SUMIF('25'!$B:$B,$D210,'25'!$L:$L)),0,SUMIF('25'!$B:$B,$D210,'25'!$L:$L)))))</f>
        <v/>
      </c>
      <c r="AE210" s="34" t="str">
        <f>IF($D210="","",(IF($C210="","",IF(ISNA(SUMIF('26'!$CA:$CA,$C210,'26'!$CB:$CB)),0,SUMIF('26'!$CA:$CA,$C210,'26'!$CB:$CB)))-IF($D210="","",IF(ISNA(SUMIF('26'!$B:$B,$D210,'26'!$L:$L)),0,SUMIF('26'!$B:$B,$D210,'26'!$L:$L)))))</f>
        <v/>
      </c>
      <c r="AF210" s="34" t="str">
        <f>IF($D210="","",(IF($C210="","",IF(ISNA(SUMIF('27'!$CA:$CA,$C210,'27'!$CB:$CB)),0,SUMIF('27'!$CA:$CA,$C210,'27'!$CB:$CB)))-IF($D210="","",IF(ISNA(SUMIF('27'!$B:$B,$D210,'27'!$L:$L)),0,SUMIF('27'!$B:$B,$D210,'27'!$L:$L)))))</f>
        <v/>
      </c>
      <c r="AG210" s="34" t="str">
        <f>IF($D210="","",(IF($C210="","",IF(ISNA(SUMIF('28'!$CA:$CA,$C210,'28'!$CB:$CB)),0,SUMIF('28'!$CA:$CA,$C210,'28'!$CB:$CB)))-IF($D210="","",IF(ISNA(SUMIF('28'!$B:$B,$D210,'28'!$L:$L)),0,SUMIF('28'!$B:$B,$D210,'28'!$L:$L)))))</f>
        <v/>
      </c>
      <c r="AH210" s="34" t="str">
        <f>IF($D210="","",(IF($C210="","",IF(ISNA(SUMIF('29'!$CA:$CA,$C210,'29'!$CB:$CB)),0,SUMIF('29'!$CA:$CA,$C210,'29'!$CB:$CB)))-IF($D210="","",IF(ISNA(SUMIF('29'!$B:$B,$D210,'29'!$L:$L)),0,SUMIF('29'!$B:$B,$D210,'29'!$L:$L)))))</f>
        <v/>
      </c>
      <c r="AI210" s="34" t="str">
        <f>IF($D210="","",(IF($C210="","",IF(ISNA(SUMIF('30'!$CA:$CA,$C210,'30'!$CB:$CB)),0,SUMIF('30'!$CA:$CA,$C210,'30'!$CB:$CB)))-IF($D210="","",IF(ISNA(SUMIF('30'!$B:$B,$D210,'30'!$L:$L)),0,SUMIF('30'!$B:$B,$D210,'30'!$L:$L)))))</f>
        <v/>
      </c>
      <c r="AJ210" s="34" t="str">
        <f>IF($D210="","",(IF($C210="","",IF(ISNA(SUMIF('31'!$CA:$CA,$C210,'31'!$CB:$CB)),0,SUMIF('31'!$CA:$CA,$C210,'31'!$CB:$CB)))-IF($D210="","",IF(ISNA(SUMIF('31'!$B:$B,$D210,'31'!$L:$L)),0,SUMIF('31'!$B:$B,$D210,'31'!$L:$L)))))</f>
        <v/>
      </c>
      <c r="AK210" s="35" t="str">
        <f t="shared" si="10"/>
        <v/>
      </c>
      <c r="AL210" s="31" t="str">
        <f t="shared" si="11"/>
        <v/>
      </c>
    </row>
    <row r="211" spans="1:38" ht="18" hidden="1" x14ac:dyDescent="0.25">
      <c r="A211" s="19">
        <v>99</v>
      </c>
      <c r="C211" s="39" t="str">
        <f>IF(D211="","",VLOOKUP('CUADRO GENERADO'!D211,'BASE DATOS CONDUCTORES'!B:C,2,FALSE))</f>
        <v/>
      </c>
      <c r="D211" s="28" t="str">
        <f>IFERROR(VLOOKUP(A211,'BASE DATOS CONDUCTORES'!$Y$4:$AB$403,4,FALSE),"")</f>
        <v/>
      </c>
      <c r="E211" s="34" t="str">
        <f>IF(ISNA(VLOOKUP(D211,SALDOS!C:D,2,FALSE)),"",VLOOKUP(D211,SALDOS!C:D,2,FALSE))</f>
        <v/>
      </c>
      <c r="F211" s="34" t="str">
        <f>IF($D211="","",(IF($C211="","",IF(ISNA(SUMIF('1'!$CA:$CA,$C211,'1'!$CB:$CB)),0,SUMIF('1'!$CA:$CA,$C211,'1'!$CB:$CB)))-IF($D211="","",IF(ISNA(SUMIF('1'!$B:$B,$D211,'1'!$L:$L)),0,SUMIF('1'!$B:$B,$D211,'1'!$L:$L)))))</f>
        <v/>
      </c>
      <c r="G211" s="34" t="str">
        <f>IF($D211="","",(IF($C211="","",IF(ISNA(SUMIF('2'!$CA:$CA,$C211,'2'!$CB:$CB)),0,SUMIF('2'!$CA:$CA,$C211,'2'!$CB:$CB)))-IF($D211="","",IF(ISNA(SUMIF('2'!$B:$B,$D211,'2'!$L:$L)),0,SUMIF('2'!$B:$B,$D211,'2'!$L:$L)))))</f>
        <v/>
      </c>
      <c r="H211" s="34" t="str">
        <f>IF($D211="","",(IF($C211="","",IF(ISNA(SUMIF('3'!$CA:$CA,$C211,'3'!$CB:$CB)),0,SUMIF('3'!$CA:$CA,$C211,'3'!$CB:$CB)))-IF($D211="","",IF(ISNA(SUMIF('3'!$B:$B,$D211,'3'!$L:$L)),0,SUMIF('3'!$B:$B,$D211,'3'!$L:$L)))))</f>
        <v/>
      </c>
      <c r="I211" s="34" t="str">
        <f>IF($D211="","",(IF($C211="","",IF(ISNA(SUMIF('4'!$CA:$CA,$C211,'4'!$CB:$CB)),0,SUMIF('4'!$CA:$CA,$C211,'4'!$CB:$CB)))-IF($D211="","",IF(ISNA(SUMIF('4'!$B:$B,$D211,'4'!$L:$L)),0,SUMIF('4'!$B:$B,$D211,'4'!$L:$L)))))</f>
        <v/>
      </c>
      <c r="J211" s="34" t="str">
        <f>IF($D211="","",(IF($C211="","",IF(ISNA(SUMIF('5'!$CA:$CA,$C211,'5'!$CB:$CB)),0,SUMIF('5'!$CA:$CA,$C211,'5'!$CB:$CB)))-IF($D211="","",IF(ISNA(SUMIF('5'!$B:$B,$D211,'5'!$L:$L)),0,SUMIF('5'!$B:$B,$D211,'5'!$L:$L)))))</f>
        <v/>
      </c>
      <c r="K211" s="34" t="str">
        <f>IF($D211="","",(IF($C211="","",IF(ISNA(SUMIF('6'!$CA:$CA,$C211,'6'!$CB:$CB)),0,SUMIF('6'!$CA:$CA,$C211,'6'!$CB:$CB)))-IF($D211="","",IF(ISNA(SUMIF('6'!$B:$B,$D211,'6'!$L:$L)),0,SUMIF('6'!$B:$B,$D211,'6'!$L:$L)))))</f>
        <v/>
      </c>
      <c r="L211" s="34" t="str">
        <f>IF($D211="","",(IF($C211="","",IF(ISNA(SUMIF('7'!$CA:$CA,$C211,'7'!$CB:$CB)),0,SUMIF('7'!$CA:$CA,$C211,'7'!$CB:$CB)))-IF($D211="","",IF(ISNA(SUMIF('7'!$B:$B,$D211,'7'!$L:$L)),0,SUMIF('7'!$B:$B,$D211,'7'!$L:$L)))))</f>
        <v/>
      </c>
      <c r="M211" s="34" t="str">
        <f>IF($D211="","",(IF($C211="","",IF(ISNA(SUMIF('8'!$CA:$CA,$C211,'8'!$CB:$CB)),0,SUMIF('8'!$CA:$CA,$C211,'8'!$CB:$CB)))-IF($D211="","",IF(ISNA(SUMIF('8'!$B:$B,$D211,'8'!$L:$L)),0,SUMIF('8'!$B:$B,$D211,'8'!$L:$L)))))</f>
        <v/>
      </c>
      <c r="N211" s="34" t="str">
        <f>IF($D211="","",(IF($C211="","",IF(ISNA(SUMIF('9'!$CA:$CA,$C211,'9'!$CB:$CB)),0,SUMIF('9'!$CA:$CA,$C211,'9'!$CB:$CB)))-IF($D211="","",IF(ISNA(SUMIF('9'!$B:$B,$D211,'9'!$L:$L)),0,SUMIF('9'!$B:$B,$D211,'9'!$L:$L)))))</f>
        <v/>
      </c>
      <c r="O211" s="34" t="str">
        <f>IF($D211="","",(IF($C211="","",IF(ISNA(SUMIF('10'!$CA:$CA,$C211,'10'!$CB:$CB)),0,SUMIF('10'!$CA:$CA,$C211,'10'!$CB:$CB)))-IF($D211="","",IF(ISNA(SUMIF('10'!$B:$B,$D211,'10'!$L:$L)),0,SUMIF('10'!$B:$B,$D211,'10'!$L:$L)))))</f>
        <v/>
      </c>
      <c r="P211" s="34" t="str">
        <f>IF($D211="","",(IF($C211="","",IF(ISNA(SUMIF('11'!$CA:$CA,$C211,'11'!$CB:$CB)),0,SUMIF('11'!$CA:$CA,$C211,'11'!$CB:$CB)))-IF($D211="","",IF(ISNA(SUMIF('11'!$B:$B,$D211,'11'!$L:$L)),0,SUMIF('11'!$B:$B,$D211,'11'!$L:$L)))))</f>
        <v/>
      </c>
      <c r="Q211" s="34" t="str">
        <f>IF($D211="","",(IF($C211="","",IF(ISNA(SUMIF('12'!$CA:$CA,$C211,'12'!$CB:$CB)),0,SUMIF('12'!$CA:$CA,$C211,'12'!$CB:$CB)))-IF($D211="","",IF(ISNA(SUMIF('12'!$B:$B,$D211,'12'!$L:$L)),0,SUMIF('12'!$B:$B,$D211,'12'!$L:$L)))))</f>
        <v/>
      </c>
      <c r="R211" s="34" t="str">
        <f>IF($D211="","",(IF($C211="","",IF(ISNA(SUMIF('13'!$CA:$CA,$C211,'13'!$CB:$CB)),0,SUMIF('13'!$CA:$CA,$C211,'13'!$CB:$CB)))-IF($D211="","",IF(ISNA(SUMIF('13'!$B:$B,$D211,'13'!$L:$L)),0,SUMIF('13'!$B:$B,$D211,'13'!$L:$L)))))</f>
        <v/>
      </c>
      <c r="S211" s="34" t="str">
        <f>IF($D211="","",(IF($C211="","",IF(ISNA(SUMIF('14'!$CA:$CA,$C211,'14'!$CB:$CB)),0,SUMIF('14'!$CA:$CA,$C211,'14'!$CB:$CB)))-IF($D211="","",IF(ISNA(SUMIF('14'!$B:$B,$D211,'14'!$L:$L)),0,SUMIF('14'!$B:$B,$D211,'14'!$L:$L)))))</f>
        <v/>
      </c>
      <c r="T211" s="34" t="str">
        <f>IF($D211="","",(IF($C211="","",IF(ISNA(SUMIF('15'!$CA:$CA,$C211,'15'!$CB:$CB)),0,SUMIF('15'!$CA:$CA,$C211,'15'!$CB:$CB)))-IF($D211="","",IF(ISNA(SUMIF('15'!$B:$B,$D211,'15'!$L:$L)),0,SUMIF('15'!$B:$B,$D211,'15'!$L:$L)))))</f>
        <v/>
      </c>
      <c r="U211" s="34" t="str">
        <f>IF($D211="","",(IF($C211="","",IF(ISNA(SUMIF('16'!$CA:$CA,$C211,'16'!$CB:$CB)),0,SUMIF('16'!$CA:$CA,$C211,'16'!$CB:$CB)))-IF($D211="","",IF(ISNA(SUMIF('16'!$B:$B,$D211,'16'!$L:$L)),0,SUMIF('16'!$B:$B,$D211,'16'!$L:$L)))))</f>
        <v/>
      </c>
      <c r="V211" s="34" t="str">
        <f>IF($D211="","",(IF($C211="","",IF(ISNA(SUMIF('17'!$CA:$CA,$C211,'17'!$CB:$CB)),0,SUMIF('17'!$CA:$CA,$C211,'17'!$CB:$CB)))-IF($D211="","",IF(ISNA(SUMIF('17'!$B:$B,$D211,'17'!$L:$L)),0,SUMIF('17'!$B:$B,$D211,'17'!$L:$L)))))</f>
        <v/>
      </c>
      <c r="W211" s="34" t="str">
        <f>IF($D211="","",(IF($C211="","",IF(ISNA(SUMIF('18'!$CA:$CA,$C211,'18'!$CB:$CB)),0,SUMIF('18'!$CA:$CA,$C211,'18'!$CB:$CB)))-IF($D211="","",IF(ISNA(SUMIF('18'!$B:$B,$D211,'18'!$L:$L)),0,SUMIF('18'!$B:$B,$D211,'18'!$L:$L)))))</f>
        <v/>
      </c>
      <c r="X211" s="34" t="str">
        <f>IF($D211="","",(IF($C211="","",IF(ISNA(SUMIF('19'!$CA:$CA,$C211,'19'!$CB:$CB)),0,SUMIF('19'!$CA:$CA,$C211,'19'!$CB:$CB)))-IF($D211="","",IF(ISNA(SUMIF('19'!$B:$B,$D211,'19'!$L:$L)),0,SUMIF('19'!$B:$B,$D211,'19'!$L:$L)))))</f>
        <v/>
      </c>
      <c r="Y211" s="34" t="str">
        <f>IF($D211="","",(IF($C211="","",IF(ISNA(SUMIF('20'!$CA:$CA,$C211,'20'!$CB:$CB)),0,SUMIF('20'!$CA:$CA,$C211,'20'!$CB:$CB)))-IF($D211="","",IF(ISNA(SUMIF('20'!$B:$B,$D211,'20'!$L:$L)),0,SUMIF('20'!$B:$B,$D211,'20'!$L:$L)))))</f>
        <v/>
      </c>
      <c r="Z211" s="34" t="str">
        <f>IF($D211="","",(IF($C211="","",IF(ISNA(SUMIF('21'!$CA:$CA,$C211,'21'!$CB:$CB)),0,SUMIF('21'!$CA:$CA,$C211,'21'!$CB:$CB)))-IF($D211="","",IF(ISNA(SUMIF('21'!$B:$B,$D211,'21'!$L:$L)),0,SUMIF('21'!$B:$B,$D211,'21'!$L:$L)))))</f>
        <v/>
      </c>
      <c r="AA211" s="34" t="str">
        <f>IF($D211="","",(IF($C211="","",IF(ISNA(SUMIF('22'!$CA:$CA,$C211,'22'!$CB:$CB)),0,SUMIF('22'!$CA:$CA,$C211,'22'!$CB:$CB)))-IF($D211="","",IF(ISNA(SUMIF('22'!$B:$B,$D211,'22'!$L:$L)),0,SUMIF('22'!$B:$B,$D211,'22'!$L:$L)))))</f>
        <v/>
      </c>
      <c r="AB211" s="34" t="str">
        <f>IF($D211="","",(IF($C211="","",IF(ISNA(SUMIF('23'!$CA:$CA,$C211,'23'!$CB:$CB)),0,SUMIF('23'!$CA:$CA,$C211,'23'!$CB:$CB)))-IF($D211="","",IF(ISNA(SUMIF('23'!$B:$B,$D211,'23'!$L:$L)),0,SUMIF('23'!$B:$B,$D211,'23'!$L:$L)))))</f>
        <v/>
      </c>
      <c r="AC211" s="34" t="str">
        <f>IF($D211="","",(IF($C211="","",IF(ISNA(SUMIF('24'!$CA:$CA,$C211,'24'!$CB:$CB)),0,SUMIF('24'!$CA:$CA,$C211,'24'!$CB:$CB)))-IF($D211="","",IF(ISNA(SUMIF('24'!$B:$B,$D211,'24'!$L:$L)),0,SUMIF('24'!$B:$B,$D211,'24'!$L:$L)))))</f>
        <v/>
      </c>
      <c r="AD211" s="34" t="str">
        <f>IF($D211="","",(IF($C211="","",IF(ISNA(SUMIF('25'!$CA:$CA,$C211,'25'!$CB:$CB)),0,SUMIF('25'!$CA:$CA,$C211,'25'!$CB:$CB)))-IF($D211="","",IF(ISNA(SUMIF('25'!$B:$B,$D211,'25'!$L:$L)),0,SUMIF('25'!$B:$B,$D211,'25'!$L:$L)))))</f>
        <v/>
      </c>
      <c r="AE211" s="34" t="str">
        <f>IF($D211="","",(IF($C211="","",IF(ISNA(SUMIF('26'!$CA:$CA,$C211,'26'!$CB:$CB)),0,SUMIF('26'!$CA:$CA,$C211,'26'!$CB:$CB)))-IF($D211="","",IF(ISNA(SUMIF('26'!$B:$B,$D211,'26'!$L:$L)),0,SUMIF('26'!$B:$B,$D211,'26'!$L:$L)))))</f>
        <v/>
      </c>
      <c r="AF211" s="34" t="str">
        <f>IF($D211="","",(IF($C211="","",IF(ISNA(SUMIF('27'!$CA:$CA,$C211,'27'!$CB:$CB)),0,SUMIF('27'!$CA:$CA,$C211,'27'!$CB:$CB)))-IF($D211="","",IF(ISNA(SUMIF('27'!$B:$B,$D211,'27'!$L:$L)),0,SUMIF('27'!$B:$B,$D211,'27'!$L:$L)))))</f>
        <v/>
      </c>
      <c r="AG211" s="34" t="str">
        <f>IF($D211="","",(IF($C211="","",IF(ISNA(SUMIF('28'!$CA:$CA,$C211,'28'!$CB:$CB)),0,SUMIF('28'!$CA:$CA,$C211,'28'!$CB:$CB)))-IF($D211="","",IF(ISNA(SUMIF('28'!$B:$B,$D211,'28'!$L:$L)),0,SUMIF('28'!$B:$B,$D211,'28'!$L:$L)))))</f>
        <v/>
      </c>
      <c r="AH211" s="34" t="str">
        <f>IF($D211="","",(IF($C211="","",IF(ISNA(SUMIF('29'!$CA:$CA,$C211,'29'!$CB:$CB)),0,SUMIF('29'!$CA:$CA,$C211,'29'!$CB:$CB)))-IF($D211="","",IF(ISNA(SUMIF('29'!$B:$B,$D211,'29'!$L:$L)),0,SUMIF('29'!$B:$B,$D211,'29'!$L:$L)))))</f>
        <v/>
      </c>
      <c r="AI211" s="34" t="str">
        <f>IF($D211="","",(IF($C211="","",IF(ISNA(SUMIF('30'!$CA:$CA,$C211,'30'!$CB:$CB)),0,SUMIF('30'!$CA:$CA,$C211,'30'!$CB:$CB)))-IF($D211="","",IF(ISNA(SUMIF('30'!$B:$B,$D211,'30'!$L:$L)),0,SUMIF('30'!$B:$B,$D211,'30'!$L:$L)))))</f>
        <v/>
      </c>
      <c r="AJ211" s="34" t="str">
        <f>IF($D211="","",(IF($C211="","",IF(ISNA(SUMIF('31'!$CA:$CA,$C211,'31'!$CB:$CB)),0,SUMIF('31'!$CA:$CA,$C211,'31'!$CB:$CB)))-IF($D211="","",IF(ISNA(SUMIF('31'!$B:$B,$D211,'31'!$L:$L)),0,SUMIF('31'!$B:$B,$D211,'31'!$L:$L)))))</f>
        <v/>
      </c>
      <c r="AK211" s="35" t="str">
        <f t="shared" si="10"/>
        <v/>
      </c>
      <c r="AL211" s="31" t="str">
        <f t="shared" si="11"/>
        <v/>
      </c>
    </row>
    <row r="212" spans="1:38" ht="18" hidden="1" x14ac:dyDescent="0.25">
      <c r="A212" s="19">
        <v>100</v>
      </c>
      <c r="C212" s="39" t="str">
        <f>IF(D212="","",VLOOKUP('CUADRO GENERADO'!D212,'BASE DATOS CONDUCTORES'!B:C,2,FALSE))</f>
        <v/>
      </c>
      <c r="D212" s="28" t="str">
        <f>IFERROR(VLOOKUP(A212,'BASE DATOS CONDUCTORES'!$Y$4:$AB$403,4,FALSE),"")</f>
        <v/>
      </c>
      <c r="E212" s="34" t="str">
        <f>IF(ISNA(VLOOKUP(D212,SALDOS!C:D,2,FALSE)),"",VLOOKUP(D212,SALDOS!C:D,2,FALSE))</f>
        <v/>
      </c>
      <c r="F212" s="34" t="str">
        <f>IF($D212="","",(IF($C212="","",IF(ISNA(SUMIF('1'!$CA:$CA,$C212,'1'!$CB:$CB)),0,SUMIF('1'!$CA:$CA,$C212,'1'!$CB:$CB)))-IF($D212="","",IF(ISNA(SUMIF('1'!$B:$B,$D212,'1'!$L:$L)),0,SUMIF('1'!$B:$B,$D212,'1'!$L:$L)))))</f>
        <v/>
      </c>
      <c r="G212" s="34" t="str">
        <f>IF($D212="","",(IF($C212="","",IF(ISNA(SUMIF('2'!$CA:$CA,$C212,'2'!$CB:$CB)),0,SUMIF('2'!$CA:$CA,$C212,'2'!$CB:$CB)))-IF($D212="","",IF(ISNA(SUMIF('2'!$B:$B,$D212,'2'!$L:$L)),0,SUMIF('2'!$B:$B,$D212,'2'!$L:$L)))))</f>
        <v/>
      </c>
      <c r="H212" s="34" t="str">
        <f>IF($D212="","",(IF($C212="","",IF(ISNA(SUMIF('3'!$CA:$CA,$C212,'3'!$CB:$CB)),0,SUMIF('3'!$CA:$CA,$C212,'3'!$CB:$CB)))-IF($D212="","",IF(ISNA(SUMIF('3'!$B:$B,$D212,'3'!$L:$L)),0,SUMIF('3'!$B:$B,$D212,'3'!$L:$L)))))</f>
        <v/>
      </c>
      <c r="I212" s="34" t="str">
        <f>IF($D212="","",(IF($C212="","",IF(ISNA(SUMIF('4'!$CA:$CA,$C212,'4'!$CB:$CB)),0,SUMIF('4'!$CA:$CA,$C212,'4'!$CB:$CB)))-IF($D212="","",IF(ISNA(SUMIF('4'!$B:$B,$D212,'4'!$L:$L)),0,SUMIF('4'!$B:$B,$D212,'4'!$L:$L)))))</f>
        <v/>
      </c>
      <c r="J212" s="34" t="str">
        <f>IF($D212="","",(IF($C212="","",IF(ISNA(SUMIF('5'!$CA:$CA,$C212,'5'!$CB:$CB)),0,SUMIF('5'!$CA:$CA,$C212,'5'!$CB:$CB)))-IF($D212="","",IF(ISNA(SUMIF('5'!$B:$B,$D212,'5'!$L:$L)),0,SUMIF('5'!$B:$B,$D212,'5'!$L:$L)))))</f>
        <v/>
      </c>
      <c r="K212" s="34" t="str">
        <f>IF($D212="","",(IF($C212="","",IF(ISNA(SUMIF('6'!$CA:$CA,$C212,'6'!$CB:$CB)),0,SUMIF('6'!$CA:$CA,$C212,'6'!$CB:$CB)))-IF($D212="","",IF(ISNA(SUMIF('6'!$B:$B,$D212,'6'!$L:$L)),0,SUMIF('6'!$B:$B,$D212,'6'!$L:$L)))))</f>
        <v/>
      </c>
      <c r="L212" s="34" t="str">
        <f>IF($D212="","",(IF($C212="","",IF(ISNA(SUMIF('7'!$CA:$CA,$C212,'7'!$CB:$CB)),0,SUMIF('7'!$CA:$CA,$C212,'7'!$CB:$CB)))-IF($D212="","",IF(ISNA(SUMIF('7'!$B:$B,$D212,'7'!$L:$L)),0,SUMIF('7'!$B:$B,$D212,'7'!$L:$L)))))</f>
        <v/>
      </c>
      <c r="M212" s="34" t="str">
        <f>IF($D212="","",(IF($C212="","",IF(ISNA(SUMIF('8'!$CA:$CA,$C212,'8'!$CB:$CB)),0,SUMIF('8'!$CA:$CA,$C212,'8'!$CB:$CB)))-IF($D212="","",IF(ISNA(SUMIF('8'!$B:$B,$D212,'8'!$L:$L)),0,SUMIF('8'!$B:$B,$D212,'8'!$L:$L)))))</f>
        <v/>
      </c>
      <c r="N212" s="34" t="str">
        <f>IF($D212="","",(IF($C212="","",IF(ISNA(SUMIF('9'!$CA:$CA,$C212,'9'!$CB:$CB)),0,SUMIF('9'!$CA:$CA,$C212,'9'!$CB:$CB)))-IF($D212="","",IF(ISNA(SUMIF('9'!$B:$B,$D212,'9'!$L:$L)),0,SUMIF('9'!$B:$B,$D212,'9'!$L:$L)))))</f>
        <v/>
      </c>
      <c r="O212" s="34" t="str">
        <f>IF($D212="","",(IF($C212="","",IF(ISNA(SUMIF('10'!$CA:$CA,$C212,'10'!$CB:$CB)),0,SUMIF('10'!$CA:$CA,$C212,'10'!$CB:$CB)))-IF($D212="","",IF(ISNA(SUMIF('10'!$B:$B,$D212,'10'!$L:$L)),0,SUMIF('10'!$B:$B,$D212,'10'!$L:$L)))))</f>
        <v/>
      </c>
      <c r="P212" s="34" t="str">
        <f>IF($D212="","",(IF($C212="","",IF(ISNA(SUMIF('11'!$CA:$CA,$C212,'11'!$CB:$CB)),0,SUMIF('11'!$CA:$CA,$C212,'11'!$CB:$CB)))-IF($D212="","",IF(ISNA(SUMIF('11'!$B:$B,$D212,'11'!$L:$L)),0,SUMIF('11'!$B:$B,$D212,'11'!$L:$L)))))</f>
        <v/>
      </c>
      <c r="Q212" s="34" t="str">
        <f>IF($D212="","",(IF($C212="","",IF(ISNA(SUMIF('12'!$CA:$CA,$C212,'12'!$CB:$CB)),0,SUMIF('12'!$CA:$CA,$C212,'12'!$CB:$CB)))-IF($D212="","",IF(ISNA(SUMIF('12'!$B:$B,$D212,'12'!$L:$L)),0,SUMIF('12'!$B:$B,$D212,'12'!$L:$L)))))</f>
        <v/>
      </c>
      <c r="R212" s="34" t="str">
        <f>IF($D212="","",(IF($C212="","",IF(ISNA(SUMIF('13'!$CA:$CA,$C212,'13'!$CB:$CB)),0,SUMIF('13'!$CA:$CA,$C212,'13'!$CB:$CB)))-IF($D212="","",IF(ISNA(SUMIF('13'!$B:$B,$D212,'13'!$L:$L)),0,SUMIF('13'!$B:$B,$D212,'13'!$L:$L)))))</f>
        <v/>
      </c>
      <c r="S212" s="34" t="str">
        <f>IF($D212="","",(IF($C212="","",IF(ISNA(SUMIF('14'!$CA:$CA,$C212,'14'!$CB:$CB)),0,SUMIF('14'!$CA:$CA,$C212,'14'!$CB:$CB)))-IF($D212="","",IF(ISNA(SUMIF('14'!$B:$B,$D212,'14'!$L:$L)),0,SUMIF('14'!$B:$B,$D212,'14'!$L:$L)))))</f>
        <v/>
      </c>
      <c r="T212" s="34" t="str">
        <f>IF($D212="","",(IF($C212="","",IF(ISNA(SUMIF('15'!$CA:$CA,$C212,'15'!$CB:$CB)),0,SUMIF('15'!$CA:$CA,$C212,'15'!$CB:$CB)))-IF($D212="","",IF(ISNA(SUMIF('15'!$B:$B,$D212,'15'!$L:$L)),0,SUMIF('15'!$B:$B,$D212,'15'!$L:$L)))))</f>
        <v/>
      </c>
      <c r="U212" s="34" t="str">
        <f>IF($D212="","",(IF($C212="","",IF(ISNA(SUMIF('16'!$CA:$CA,$C212,'16'!$CB:$CB)),0,SUMIF('16'!$CA:$CA,$C212,'16'!$CB:$CB)))-IF($D212="","",IF(ISNA(SUMIF('16'!$B:$B,$D212,'16'!$L:$L)),0,SUMIF('16'!$B:$B,$D212,'16'!$L:$L)))))</f>
        <v/>
      </c>
      <c r="V212" s="34" t="str">
        <f>IF($D212="","",(IF($C212="","",IF(ISNA(SUMIF('17'!$CA:$CA,$C212,'17'!$CB:$CB)),0,SUMIF('17'!$CA:$CA,$C212,'17'!$CB:$CB)))-IF($D212="","",IF(ISNA(SUMIF('17'!$B:$B,$D212,'17'!$L:$L)),0,SUMIF('17'!$B:$B,$D212,'17'!$L:$L)))))</f>
        <v/>
      </c>
      <c r="W212" s="34" t="str">
        <f>IF($D212="","",(IF($C212="","",IF(ISNA(SUMIF('18'!$CA:$CA,$C212,'18'!$CB:$CB)),0,SUMIF('18'!$CA:$CA,$C212,'18'!$CB:$CB)))-IF($D212="","",IF(ISNA(SUMIF('18'!$B:$B,$D212,'18'!$L:$L)),0,SUMIF('18'!$B:$B,$D212,'18'!$L:$L)))))</f>
        <v/>
      </c>
      <c r="X212" s="34" t="str">
        <f>IF($D212="","",(IF($C212="","",IF(ISNA(SUMIF('19'!$CA:$CA,$C212,'19'!$CB:$CB)),0,SUMIF('19'!$CA:$CA,$C212,'19'!$CB:$CB)))-IF($D212="","",IF(ISNA(SUMIF('19'!$B:$B,$D212,'19'!$L:$L)),0,SUMIF('19'!$B:$B,$D212,'19'!$L:$L)))))</f>
        <v/>
      </c>
      <c r="Y212" s="34" t="str">
        <f>IF($D212="","",(IF($C212="","",IF(ISNA(SUMIF('20'!$CA:$CA,$C212,'20'!$CB:$CB)),0,SUMIF('20'!$CA:$CA,$C212,'20'!$CB:$CB)))-IF($D212="","",IF(ISNA(SUMIF('20'!$B:$B,$D212,'20'!$L:$L)),0,SUMIF('20'!$B:$B,$D212,'20'!$L:$L)))))</f>
        <v/>
      </c>
      <c r="Z212" s="34" t="str">
        <f>IF($D212="","",(IF($C212="","",IF(ISNA(SUMIF('21'!$CA:$CA,$C212,'21'!$CB:$CB)),0,SUMIF('21'!$CA:$CA,$C212,'21'!$CB:$CB)))-IF($D212="","",IF(ISNA(SUMIF('21'!$B:$B,$D212,'21'!$L:$L)),0,SUMIF('21'!$B:$B,$D212,'21'!$L:$L)))))</f>
        <v/>
      </c>
      <c r="AA212" s="34" t="str">
        <f>IF($D212="","",(IF($C212="","",IF(ISNA(SUMIF('22'!$CA:$CA,$C212,'22'!$CB:$CB)),0,SUMIF('22'!$CA:$CA,$C212,'22'!$CB:$CB)))-IF($D212="","",IF(ISNA(SUMIF('22'!$B:$B,$D212,'22'!$L:$L)),0,SUMIF('22'!$B:$B,$D212,'22'!$L:$L)))))</f>
        <v/>
      </c>
      <c r="AB212" s="34" t="str">
        <f>IF($D212="","",(IF($C212="","",IF(ISNA(SUMIF('23'!$CA:$CA,$C212,'23'!$CB:$CB)),0,SUMIF('23'!$CA:$CA,$C212,'23'!$CB:$CB)))-IF($D212="","",IF(ISNA(SUMIF('23'!$B:$B,$D212,'23'!$L:$L)),0,SUMIF('23'!$B:$B,$D212,'23'!$L:$L)))))</f>
        <v/>
      </c>
      <c r="AC212" s="34" t="str">
        <f>IF($D212="","",(IF($C212="","",IF(ISNA(SUMIF('24'!$CA:$CA,$C212,'24'!$CB:$CB)),0,SUMIF('24'!$CA:$CA,$C212,'24'!$CB:$CB)))-IF($D212="","",IF(ISNA(SUMIF('24'!$B:$B,$D212,'24'!$L:$L)),0,SUMIF('24'!$B:$B,$D212,'24'!$L:$L)))))</f>
        <v/>
      </c>
      <c r="AD212" s="34" t="str">
        <f>IF($D212="","",(IF($C212="","",IF(ISNA(SUMIF('25'!$CA:$CA,$C212,'25'!$CB:$CB)),0,SUMIF('25'!$CA:$CA,$C212,'25'!$CB:$CB)))-IF($D212="","",IF(ISNA(SUMIF('25'!$B:$B,$D212,'25'!$L:$L)),0,SUMIF('25'!$B:$B,$D212,'25'!$L:$L)))))</f>
        <v/>
      </c>
      <c r="AE212" s="34" t="str">
        <f>IF($D212="","",(IF($C212="","",IF(ISNA(SUMIF('26'!$CA:$CA,$C212,'26'!$CB:$CB)),0,SUMIF('26'!$CA:$CA,$C212,'26'!$CB:$CB)))-IF($D212="","",IF(ISNA(SUMIF('26'!$B:$B,$D212,'26'!$L:$L)),0,SUMIF('26'!$B:$B,$D212,'26'!$L:$L)))))</f>
        <v/>
      </c>
      <c r="AF212" s="34" t="str">
        <f>IF($D212="","",(IF($C212="","",IF(ISNA(SUMIF('27'!$CA:$CA,$C212,'27'!$CB:$CB)),0,SUMIF('27'!$CA:$CA,$C212,'27'!$CB:$CB)))-IF($D212="","",IF(ISNA(SUMIF('27'!$B:$B,$D212,'27'!$L:$L)),0,SUMIF('27'!$B:$B,$D212,'27'!$L:$L)))))</f>
        <v/>
      </c>
      <c r="AG212" s="34" t="str">
        <f>IF($D212="","",(IF($C212="","",IF(ISNA(SUMIF('28'!$CA:$CA,$C212,'28'!$CB:$CB)),0,SUMIF('28'!$CA:$CA,$C212,'28'!$CB:$CB)))-IF($D212="","",IF(ISNA(SUMIF('28'!$B:$B,$D212,'28'!$L:$L)),0,SUMIF('28'!$B:$B,$D212,'28'!$L:$L)))))</f>
        <v/>
      </c>
      <c r="AH212" s="34" t="str">
        <f>IF($D212="","",(IF($C212="","",IF(ISNA(SUMIF('29'!$CA:$CA,$C212,'29'!$CB:$CB)),0,SUMIF('29'!$CA:$CA,$C212,'29'!$CB:$CB)))-IF($D212="","",IF(ISNA(SUMIF('29'!$B:$B,$D212,'29'!$L:$L)),0,SUMIF('29'!$B:$B,$D212,'29'!$L:$L)))))</f>
        <v/>
      </c>
      <c r="AI212" s="34" t="str">
        <f>IF($D212="","",(IF($C212="","",IF(ISNA(SUMIF('30'!$CA:$CA,$C212,'30'!$CB:$CB)),0,SUMIF('30'!$CA:$CA,$C212,'30'!$CB:$CB)))-IF($D212="","",IF(ISNA(SUMIF('30'!$B:$B,$D212,'30'!$L:$L)),0,SUMIF('30'!$B:$B,$D212,'30'!$L:$L)))))</f>
        <v/>
      </c>
      <c r="AJ212" s="34" t="str">
        <f>IF($D212="","",(IF($C212="","",IF(ISNA(SUMIF('31'!$CA:$CA,$C212,'31'!$CB:$CB)),0,SUMIF('31'!$CA:$CA,$C212,'31'!$CB:$CB)))-IF($D212="","",IF(ISNA(SUMIF('31'!$B:$B,$D212,'31'!$L:$L)),0,SUMIF('31'!$B:$B,$D212,'31'!$L:$L)))))</f>
        <v/>
      </c>
      <c r="AK212" s="35" t="str">
        <f t="shared" si="10"/>
        <v/>
      </c>
      <c r="AL212" s="31" t="str">
        <f t="shared" si="11"/>
        <v/>
      </c>
    </row>
    <row r="213" spans="1:38" s="38" customFormat="1" ht="16.5" thickBot="1" x14ac:dyDescent="0.25">
      <c r="A213" s="36"/>
      <c r="B213" s="37"/>
      <c r="C213" s="40"/>
      <c r="D213" s="68" t="s">
        <v>131</v>
      </c>
      <c r="E213" s="69">
        <f>SUM(E113:E212)</f>
        <v>0</v>
      </c>
      <c r="F213" s="69">
        <f>SUM(F113:F212)</f>
        <v>0</v>
      </c>
      <c r="G213" s="69">
        <f t="shared" ref="G213:AK213" si="12">SUM(G113:G212)</f>
        <v>0</v>
      </c>
      <c r="H213" s="69">
        <f t="shared" si="12"/>
        <v>0</v>
      </c>
      <c r="I213" s="69">
        <f t="shared" si="12"/>
        <v>0</v>
      </c>
      <c r="J213" s="69">
        <f t="shared" si="12"/>
        <v>0</v>
      </c>
      <c r="K213" s="69">
        <f t="shared" si="12"/>
        <v>0</v>
      </c>
      <c r="L213" s="69">
        <f t="shared" si="12"/>
        <v>0</v>
      </c>
      <c r="M213" s="69">
        <f t="shared" si="12"/>
        <v>0</v>
      </c>
      <c r="N213" s="69">
        <f t="shared" si="12"/>
        <v>0</v>
      </c>
      <c r="O213" s="69">
        <f t="shared" si="12"/>
        <v>0</v>
      </c>
      <c r="P213" s="69">
        <f t="shared" si="12"/>
        <v>0</v>
      </c>
      <c r="Q213" s="69">
        <f t="shared" si="12"/>
        <v>0</v>
      </c>
      <c r="R213" s="69">
        <f t="shared" si="12"/>
        <v>0</v>
      </c>
      <c r="S213" s="69">
        <f t="shared" si="12"/>
        <v>0</v>
      </c>
      <c r="T213" s="69">
        <f t="shared" si="12"/>
        <v>0</v>
      </c>
      <c r="U213" s="69">
        <f t="shared" si="12"/>
        <v>0</v>
      </c>
      <c r="V213" s="69">
        <f t="shared" si="12"/>
        <v>0</v>
      </c>
      <c r="W213" s="69">
        <f t="shared" si="12"/>
        <v>0</v>
      </c>
      <c r="X213" s="69">
        <f t="shared" si="12"/>
        <v>0</v>
      </c>
      <c r="Y213" s="69">
        <f t="shared" si="12"/>
        <v>0</v>
      </c>
      <c r="Z213" s="69">
        <f t="shared" si="12"/>
        <v>0</v>
      </c>
      <c r="AA213" s="69">
        <f t="shared" si="12"/>
        <v>0</v>
      </c>
      <c r="AB213" s="69">
        <f t="shared" si="12"/>
        <v>0</v>
      </c>
      <c r="AC213" s="69">
        <f t="shared" si="12"/>
        <v>0</v>
      </c>
      <c r="AD213" s="69">
        <f t="shared" si="12"/>
        <v>0</v>
      </c>
      <c r="AE213" s="69">
        <f t="shared" si="12"/>
        <v>0</v>
      </c>
      <c r="AF213" s="69">
        <f t="shared" si="12"/>
        <v>0</v>
      </c>
      <c r="AG213" s="69">
        <f t="shared" si="12"/>
        <v>0</v>
      </c>
      <c r="AH213" s="69">
        <f t="shared" si="12"/>
        <v>0</v>
      </c>
      <c r="AI213" s="69">
        <f t="shared" si="12"/>
        <v>0</v>
      </c>
      <c r="AJ213" s="69">
        <f t="shared" si="12"/>
        <v>0</v>
      </c>
      <c r="AK213" s="69">
        <f t="shared" si="12"/>
        <v>0</v>
      </c>
      <c r="AL213" s="70" t="str">
        <f>COUNTA(AL113:AL212)-COUNTIF(AL113:AL212,"")&amp;" COND"</f>
        <v>23 COND</v>
      </c>
    </row>
    <row r="214" spans="1:38" ht="18" x14ac:dyDescent="0.2">
      <c r="D214" s="21"/>
      <c r="E214" s="26"/>
      <c r="F214" s="26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21"/>
      <c r="R214" s="21"/>
      <c r="S214" s="21"/>
      <c r="T214" s="21"/>
      <c r="U214" s="21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3"/>
      <c r="AL214" s="33"/>
    </row>
    <row r="215" spans="1:38" ht="18.75" thickBot="1" x14ac:dyDescent="0.25"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"/>
      <c r="AL215" s="32"/>
    </row>
    <row r="216" spans="1:38" ht="36" customHeight="1" thickBot="1" x14ac:dyDescent="0.25">
      <c r="A216" s="20" t="s">
        <v>187</v>
      </c>
      <c r="D216" s="119" t="str">
        <f>'BASE DATOS CONDUCTORES'!Z1</f>
        <v>CASTROMIL</v>
      </c>
      <c r="E216" s="120"/>
      <c r="F216" s="21"/>
      <c r="G216" s="118" t="s">
        <v>134</v>
      </c>
      <c r="H216" s="118"/>
      <c r="I216" s="118"/>
      <c r="J216" s="118"/>
      <c r="K216" s="118"/>
      <c r="L216" s="123" t="str">
        <f>$F$1</f>
        <v>ENERO</v>
      </c>
      <c r="M216" s="123"/>
      <c r="N216" s="123"/>
      <c r="O216" s="123"/>
      <c r="P216" s="118">
        <f>$H$1</f>
        <v>2023</v>
      </c>
      <c r="Q216" s="118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"/>
      <c r="AL216" s="32"/>
    </row>
    <row r="217" spans="1:38" ht="18.75" thickBot="1" x14ac:dyDescent="0.25">
      <c r="D217" s="121"/>
      <c r="E217" s="122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"/>
      <c r="AL217" s="32"/>
    </row>
    <row r="218" spans="1:38" ht="26.25" thickBot="1" x14ac:dyDescent="0.25">
      <c r="A218" s="98">
        <f>'BASE DATOS CONDUCTORES'!Z3</f>
        <v>11</v>
      </c>
      <c r="C218" s="39" t="s">
        <v>102</v>
      </c>
      <c r="D218" s="27" t="s">
        <v>104</v>
      </c>
      <c r="E218" s="18" t="str">
        <f>"saldo a         "&amp;TEXT('CUADRO GENERADO'!$L$1,"dd mm aaaa")</f>
        <v>saldo a         31 12 2022</v>
      </c>
      <c r="F218" s="29">
        <f>F$3</f>
        <v>44927</v>
      </c>
      <c r="G218" s="29">
        <f t="shared" ref="G218:AJ218" si="13">G$3</f>
        <v>44928</v>
      </c>
      <c r="H218" s="29">
        <f t="shared" si="13"/>
        <v>44929</v>
      </c>
      <c r="I218" s="29">
        <f t="shared" si="13"/>
        <v>44930</v>
      </c>
      <c r="J218" s="29">
        <f t="shared" si="13"/>
        <v>44931</v>
      </c>
      <c r="K218" s="29">
        <f t="shared" si="13"/>
        <v>44932</v>
      </c>
      <c r="L218" s="29">
        <f t="shared" si="13"/>
        <v>44933</v>
      </c>
      <c r="M218" s="29">
        <f t="shared" si="13"/>
        <v>44934</v>
      </c>
      <c r="N218" s="29">
        <f t="shared" si="13"/>
        <v>44935</v>
      </c>
      <c r="O218" s="29">
        <f t="shared" si="13"/>
        <v>44936</v>
      </c>
      <c r="P218" s="29">
        <f t="shared" si="13"/>
        <v>44937</v>
      </c>
      <c r="Q218" s="29">
        <f t="shared" si="13"/>
        <v>44938</v>
      </c>
      <c r="R218" s="29">
        <f t="shared" si="13"/>
        <v>44939</v>
      </c>
      <c r="S218" s="29">
        <f t="shared" si="13"/>
        <v>44940</v>
      </c>
      <c r="T218" s="29">
        <f t="shared" si="13"/>
        <v>44941</v>
      </c>
      <c r="U218" s="29">
        <f t="shared" si="13"/>
        <v>44942</v>
      </c>
      <c r="V218" s="29">
        <f t="shared" si="13"/>
        <v>44943</v>
      </c>
      <c r="W218" s="29">
        <f t="shared" si="13"/>
        <v>44944</v>
      </c>
      <c r="X218" s="29">
        <f t="shared" si="13"/>
        <v>44945</v>
      </c>
      <c r="Y218" s="29">
        <f t="shared" si="13"/>
        <v>44946</v>
      </c>
      <c r="Z218" s="29">
        <f t="shared" si="13"/>
        <v>44947</v>
      </c>
      <c r="AA218" s="29">
        <f t="shared" si="13"/>
        <v>44948</v>
      </c>
      <c r="AB218" s="29">
        <f t="shared" si="13"/>
        <v>44949</v>
      </c>
      <c r="AC218" s="29">
        <f t="shared" si="13"/>
        <v>44950</v>
      </c>
      <c r="AD218" s="29">
        <f t="shared" si="13"/>
        <v>44951</v>
      </c>
      <c r="AE218" s="29">
        <f t="shared" si="13"/>
        <v>44952</v>
      </c>
      <c r="AF218" s="29">
        <f t="shared" si="13"/>
        <v>44953</v>
      </c>
      <c r="AG218" s="29">
        <f t="shared" si="13"/>
        <v>44954</v>
      </c>
      <c r="AH218" s="29">
        <f t="shared" si="13"/>
        <v>44955</v>
      </c>
      <c r="AI218" s="29">
        <f t="shared" si="13"/>
        <v>44956</v>
      </c>
      <c r="AJ218" s="29">
        <f t="shared" si="13"/>
        <v>44957</v>
      </c>
      <c r="AK218" s="18" t="str">
        <f>"saldo a         "&amp;TEXT('CUADRO GENERADO'!$K$1,"dd mm aaaa")</f>
        <v>saldo a         31 01 2023</v>
      </c>
      <c r="AL218" s="30" t="s">
        <v>104</v>
      </c>
    </row>
    <row r="219" spans="1:38" ht="18" x14ac:dyDescent="0.25">
      <c r="A219" s="19">
        <v>1</v>
      </c>
      <c r="C219" s="39">
        <f>IF(D219="","",VLOOKUP('CUADRO GENERADO'!D219,'BASE DATOS CONDUCTORES'!B:C,2,FALSE))</f>
        <v>1889</v>
      </c>
      <c r="D219" s="28">
        <f>IFERROR(VLOOKUP(A219,'BASE DATOS CONDUCTORES'!$Z$4:$AB$403,3,FALSE),"")</f>
        <v>215</v>
      </c>
      <c r="E219" s="34" t="str">
        <f>IF(ISNA(VLOOKUP(D219,SALDOS!C:D,2,FALSE)),"",VLOOKUP(D219,SALDOS!C:D,2,FALSE))</f>
        <v/>
      </c>
      <c r="F219" s="34">
        <f>IF($D219="","",(IF($C219="","",IF(ISNA(SUMIF('1'!$CA:$CA,$C219,'1'!$CB:$CB)),0,SUMIF('1'!$CA:$CA,$C219,'1'!$CB:$CB)))-IF($D219="","",IF(ISNA(SUMIF('1'!$B:$B,$D219,'1'!$L:$L)),0,SUMIF('1'!$B:$B,$D219,'1'!$L:$L)))))</f>
        <v>0</v>
      </c>
      <c r="G219" s="34">
        <f>IF($D219="","",(IF($C219="","",IF(ISNA(SUMIF('2'!$CA:$CA,$C219,'2'!$CB:$CB)),0,SUMIF('2'!$CA:$CA,$C219,'2'!$CB:$CB)))-IF($D219="","",IF(ISNA(SUMIF('2'!$B:$B,$D219,'2'!$L:$L)),0,SUMIF('2'!$B:$B,$D219,'2'!$L:$L)))))</f>
        <v>0</v>
      </c>
      <c r="H219" s="34">
        <f>IF($D219="","",(IF($C219="","",IF(ISNA(SUMIF('3'!$CA:$CA,$C219,'3'!$CB:$CB)),0,SUMIF('3'!$CA:$CA,$C219,'3'!$CB:$CB)))-IF($D219="","",IF(ISNA(SUMIF('3'!$B:$B,$D219,'3'!$L:$L)),0,SUMIF('3'!$B:$B,$D219,'3'!$L:$L)))))</f>
        <v>0</v>
      </c>
      <c r="I219" s="34">
        <f>IF($D219="","",(IF($C219="","",IF(ISNA(SUMIF('4'!$CA:$CA,$C219,'4'!$CB:$CB)),0,SUMIF('4'!$CA:$CA,$C219,'4'!$CB:$CB)))-IF($D219="","",IF(ISNA(SUMIF('4'!$B:$B,$D219,'4'!$L:$L)),0,SUMIF('4'!$B:$B,$D219,'4'!$L:$L)))))</f>
        <v>0</v>
      </c>
      <c r="J219" s="34">
        <f>IF($D219="","",(IF($C219="","",IF(ISNA(SUMIF('5'!$CA:$CA,$C219,'5'!$CB:$CB)),0,SUMIF('5'!$CA:$CA,$C219,'5'!$CB:$CB)))-IF($D219="","",IF(ISNA(SUMIF('5'!$B:$B,$D219,'5'!$L:$L)),0,SUMIF('5'!$B:$B,$D219,'5'!$L:$L)))))</f>
        <v>0</v>
      </c>
      <c r="K219" s="34">
        <f>IF($D219="","",(IF($C219="","",IF(ISNA(SUMIF('6'!$CA:$CA,$C219,'6'!$CB:$CB)),0,SUMIF('6'!$CA:$CA,$C219,'6'!$CB:$CB)))-IF($D219="","",IF(ISNA(SUMIF('6'!$B:$B,$D219,'6'!$L:$L)),0,SUMIF('6'!$B:$B,$D219,'6'!$L:$L)))))</f>
        <v>0</v>
      </c>
      <c r="L219" s="34">
        <f>IF($D219="","",(IF($C219="","",IF(ISNA(SUMIF('7'!$CA:$CA,$C219,'7'!$CB:$CB)),0,SUMIF('7'!$CA:$CA,$C219,'7'!$CB:$CB)))-IF($D219="","",IF(ISNA(SUMIF('7'!$B:$B,$D219,'7'!$L:$L)),0,SUMIF('7'!$B:$B,$D219,'7'!$L:$L)))))</f>
        <v>0</v>
      </c>
      <c r="M219" s="34">
        <f>IF($D219="","",(IF($C219="","",IF(ISNA(SUMIF('8'!$CA:$CA,$C219,'8'!$CB:$CB)),0,SUMIF('8'!$CA:$CA,$C219,'8'!$CB:$CB)))-IF($D219="","",IF(ISNA(SUMIF('8'!$B:$B,$D219,'8'!$L:$L)),0,SUMIF('8'!$B:$B,$D219,'8'!$L:$L)))))</f>
        <v>0</v>
      </c>
      <c r="N219" s="34">
        <f>IF($D219="","",(IF($C219="","",IF(ISNA(SUMIF('9'!$CA:$CA,$C219,'9'!$CB:$CB)),0,SUMIF('9'!$CA:$CA,$C219,'9'!$CB:$CB)))-IF($D219="","",IF(ISNA(SUMIF('9'!$B:$B,$D219,'9'!$L:$L)),0,SUMIF('9'!$B:$B,$D219,'9'!$L:$L)))))</f>
        <v>0</v>
      </c>
      <c r="O219" s="34">
        <f>IF($D219="","",(IF($C219="","",IF(ISNA(SUMIF('10'!$CA:$CA,$C219,'10'!$CB:$CB)),0,SUMIF('10'!$CA:$CA,$C219,'10'!$CB:$CB)))-IF($D219="","",IF(ISNA(SUMIF('10'!$B:$B,$D219,'10'!$L:$L)),0,SUMIF('10'!$B:$B,$D219,'10'!$L:$L)))))</f>
        <v>0</v>
      </c>
      <c r="P219" s="34">
        <f>IF($D219="","",(IF($C219="","",IF(ISNA(SUMIF('11'!$CA:$CA,$C219,'11'!$CB:$CB)),0,SUMIF('11'!$CA:$CA,$C219,'11'!$CB:$CB)))-IF($D219="","",IF(ISNA(SUMIF('11'!$B:$B,$D219,'11'!$L:$L)),0,SUMIF('11'!$B:$B,$D219,'11'!$L:$L)))))</f>
        <v>0</v>
      </c>
      <c r="Q219" s="34">
        <f>IF($D219="","",(IF($C219="","",IF(ISNA(SUMIF('12'!$CA:$CA,$C219,'12'!$CB:$CB)),0,SUMIF('12'!$CA:$CA,$C219,'12'!$CB:$CB)))-IF($D219="","",IF(ISNA(SUMIF('12'!$B:$B,$D219,'12'!$L:$L)),0,SUMIF('12'!$B:$B,$D219,'12'!$L:$L)))))</f>
        <v>0</v>
      </c>
      <c r="R219" s="34">
        <f>IF($D219="","",(IF($C219="","",IF(ISNA(SUMIF('13'!$CA:$CA,$C219,'13'!$CB:$CB)),0,SUMIF('13'!$CA:$CA,$C219,'13'!$CB:$CB)))-IF($D219="","",IF(ISNA(SUMIF('13'!$B:$B,$D219,'13'!$L:$L)),0,SUMIF('13'!$B:$B,$D219,'13'!$L:$L)))))</f>
        <v>0</v>
      </c>
      <c r="S219" s="34">
        <f>IF($D219="","",(IF($C219="","",IF(ISNA(SUMIF('14'!$CA:$CA,$C219,'14'!$CB:$CB)),0,SUMIF('14'!$CA:$CA,$C219,'14'!$CB:$CB)))-IF($D219="","",IF(ISNA(SUMIF('14'!$B:$B,$D219,'14'!$L:$L)),0,SUMIF('14'!$B:$B,$D219,'14'!$L:$L)))))</f>
        <v>0</v>
      </c>
      <c r="T219" s="34">
        <f>IF($D219="","",(IF($C219="","",IF(ISNA(SUMIF('15'!$CA:$CA,$C219,'15'!$CB:$CB)),0,SUMIF('15'!$CA:$CA,$C219,'15'!$CB:$CB)))-IF($D219="","",IF(ISNA(SUMIF('15'!$B:$B,$D219,'15'!$L:$L)),0,SUMIF('15'!$B:$B,$D219,'15'!$L:$L)))))</f>
        <v>0</v>
      </c>
      <c r="U219" s="34">
        <f>IF($D219="","",(IF($C219="","",IF(ISNA(SUMIF('16'!$CA:$CA,$C219,'16'!$CB:$CB)),0,SUMIF('16'!$CA:$CA,$C219,'16'!$CB:$CB)))-IF($D219="","",IF(ISNA(SUMIF('16'!$B:$B,$D219,'16'!$L:$L)),0,SUMIF('16'!$B:$B,$D219,'16'!$L:$L)))))</f>
        <v>0</v>
      </c>
      <c r="V219" s="34">
        <f>IF($D219="","",(IF($C219="","",IF(ISNA(SUMIF('17'!$CA:$CA,$C219,'17'!$CB:$CB)),0,SUMIF('17'!$CA:$CA,$C219,'17'!$CB:$CB)))-IF($D219="","",IF(ISNA(SUMIF('17'!$B:$B,$D219,'17'!$L:$L)),0,SUMIF('17'!$B:$B,$D219,'17'!$L:$L)))))</f>
        <v>0</v>
      </c>
      <c r="W219" s="34">
        <f>IF($D219="","",(IF($C219="","",IF(ISNA(SUMIF('18'!$CA:$CA,$C219,'18'!$CB:$CB)),0,SUMIF('18'!$CA:$CA,$C219,'18'!$CB:$CB)))-IF($D219="","",IF(ISNA(SUMIF('18'!$B:$B,$D219,'18'!$L:$L)),0,SUMIF('18'!$B:$B,$D219,'18'!$L:$L)))))</f>
        <v>0</v>
      </c>
      <c r="X219" s="34">
        <f>IF($D219="","",(IF($C219="","",IF(ISNA(SUMIF('19'!$CA:$CA,$C219,'19'!$CB:$CB)),0,SUMIF('19'!$CA:$CA,$C219,'19'!$CB:$CB)))-IF($D219="","",IF(ISNA(SUMIF('19'!$B:$B,$D219,'19'!$L:$L)),0,SUMIF('19'!$B:$B,$D219,'19'!$L:$L)))))</f>
        <v>0</v>
      </c>
      <c r="Y219" s="34">
        <f>IF($D219="","",(IF($C219="","",IF(ISNA(SUMIF('20'!$CA:$CA,$C219,'20'!$CB:$CB)),0,SUMIF('20'!$CA:$CA,$C219,'20'!$CB:$CB)))-IF($D219="","",IF(ISNA(SUMIF('20'!$B:$B,$D219,'20'!$L:$L)),0,SUMIF('20'!$B:$B,$D219,'20'!$L:$L)))))</f>
        <v>0</v>
      </c>
      <c r="Z219" s="34">
        <f>IF($D219="","",(IF($C219="","",IF(ISNA(SUMIF('21'!$CA:$CA,$C219,'21'!$CB:$CB)),0,SUMIF('21'!$CA:$CA,$C219,'21'!$CB:$CB)))-IF($D219="","",IF(ISNA(SUMIF('21'!$B:$B,$D219,'21'!$L:$L)),0,SUMIF('21'!$B:$B,$D219,'21'!$L:$L)))))</f>
        <v>0</v>
      </c>
      <c r="AA219" s="34">
        <f>IF($D219="","",(IF($C219="","",IF(ISNA(SUMIF('22'!$CA:$CA,$C219,'22'!$CB:$CB)),0,SUMIF('22'!$CA:$CA,$C219,'22'!$CB:$CB)))-IF($D219="","",IF(ISNA(SUMIF('22'!$B:$B,$D219,'22'!$L:$L)),0,SUMIF('22'!$B:$B,$D219,'22'!$L:$L)))))</f>
        <v>0</v>
      </c>
      <c r="AB219" s="34">
        <f>IF($D219="","",(IF($C219="","",IF(ISNA(SUMIF('23'!$CA:$CA,$C219,'23'!$CB:$CB)),0,SUMIF('23'!$CA:$CA,$C219,'23'!$CB:$CB)))-IF($D219="","",IF(ISNA(SUMIF('23'!$B:$B,$D219,'23'!$L:$L)),0,SUMIF('23'!$B:$B,$D219,'23'!$L:$L)))))</f>
        <v>0</v>
      </c>
      <c r="AC219" s="34">
        <f>IF($D219="","",(IF($C219="","",IF(ISNA(SUMIF('24'!$CA:$CA,$C219,'24'!$CB:$CB)),0,SUMIF('24'!$CA:$CA,$C219,'24'!$CB:$CB)))-IF($D219="","",IF(ISNA(SUMIF('24'!$B:$B,$D219,'24'!$L:$L)),0,SUMIF('24'!$B:$B,$D219,'24'!$L:$L)))))</f>
        <v>0</v>
      </c>
      <c r="AD219" s="34">
        <f>IF($D219="","",(IF($C219="","",IF(ISNA(SUMIF('25'!$CA:$CA,$C219,'25'!$CB:$CB)),0,SUMIF('25'!$CA:$CA,$C219,'25'!$CB:$CB)))-IF($D219="","",IF(ISNA(SUMIF('25'!$B:$B,$D219,'25'!$L:$L)),0,SUMIF('25'!$B:$B,$D219,'25'!$L:$L)))))</f>
        <v>0</v>
      </c>
      <c r="AE219" s="34">
        <f>IF($D219="","",(IF($C219="","",IF(ISNA(SUMIF('26'!$CA:$CA,$C219,'26'!$CB:$CB)),0,SUMIF('26'!$CA:$CA,$C219,'26'!$CB:$CB)))-IF($D219="","",IF(ISNA(SUMIF('26'!$B:$B,$D219,'26'!$L:$L)),0,SUMIF('26'!$B:$B,$D219,'26'!$L:$L)))))</f>
        <v>0</v>
      </c>
      <c r="AF219" s="34">
        <f>IF($D219="","",(IF($C219="","",IF(ISNA(SUMIF('27'!$CA:$CA,$C219,'27'!$CB:$CB)),0,SUMIF('27'!$CA:$CA,$C219,'27'!$CB:$CB)))-IF($D219="","",IF(ISNA(SUMIF('27'!$B:$B,$D219,'27'!$L:$L)),0,SUMIF('27'!$B:$B,$D219,'27'!$L:$L)))))</f>
        <v>0</v>
      </c>
      <c r="AG219" s="34">
        <f>IF($D219="","",(IF($C219="","",IF(ISNA(SUMIF('28'!$CA:$CA,$C219,'28'!$CB:$CB)),0,SUMIF('28'!$CA:$CA,$C219,'28'!$CB:$CB)))-IF($D219="","",IF(ISNA(SUMIF('28'!$B:$B,$D219,'28'!$L:$L)),0,SUMIF('28'!$B:$B,$D219,'28'!$L:$L)))))</f>
        <v>0</v>
      </c>
      <c r="AH219" s="34">
        <f>IF($D219="","",(IF($C219="","",IF(ISNA(SUMIF('29'!$CA:$CA,$C219,'29'!$CB:$CB)),0,SUMIF('29'!$CA:$CA,$C219,'29'!$CB:$CB)))-IF($D219="","",IF(ISNA(SUMIF('29'!$B:$B,$D219,'29'!$L:$L)),0,SUMIF('29'!$B:$B,$D219,'29'!$L:$L)))))</f>
        <v>0</v>
      </c>
      <c r="AI219" s="34">
        <f>IF($D219="","",(IF($C219="","",IF(ISNA(SUMIF('30'!$CA:$CA,$C219,'30'!$CB:$CB)),0,SUMIF('30'!$CA:$CA,$C219,'30'!$CB:$CB)))-IF($D219="","",IF(ISNA(SUMIF('30'!$B:$B,$D219,'30'!$L:$L)),0,SUMIF('30'!$B:$B,$D219,'30'!$L:$L)))))</f>
        <v>0</v>
      </c>
      <c r="AJ219" s="34">
        <f>IF($D219="","",(IF($C219="","",IF(ISNA(SUMIF('31'!$CA:$CA,$C219,'31'!$CB:$CB)),0,SUMIF('31'!$CA:$CA,$C219,'31'!$CB:$CB)))-IF($D219="","",IF(ISNA(SUMIF('31'!$B:$B,$D219,'31'!$L:$L)),0,SUMIF('31'!$B:$B,$D219,'31'!$L:$L)))))</f>
        <v>0</v>
      </c>
      <c r="AK219" s="35">
        <f>IF(D219="","",SUM(E219:AJ219))</f>
        <v>0</v>
      </c>
      <c r="AL219" s="31">
        <f>IF(D219="","",D219)</f>
        <v>215</v>
      </c>
    </row>
    <row r="220" spans="1:38" ht="18" x14ac:dyDescent="0.25">
      <c r="A220" s="19">
        <v>2</v>
      </c>
      <c r="C220" s="39">
        <f>IF(D220="","",VLOOKUP('CUADRO GENERADO'!D220,'BASE DATOS CONDUCTORES'!B:C,2,FALSE))</f>
        <v>1888</v>
      </c>
      <c r="D220" s="28">
        <f>IFERROR(VLOOKUP(A220,'BASE DATOS CONDUCTORES'!$Z$4:$AB$403,3,FALSE),"")</f>
        <v>227</v>
      </c>
      <c r="E220" s="34" t="str">
        <f>IF(ISNA(VLOOKUP(D220,SALDOS!C:D,2,FALSE)),"",VLOOKUP(D220,SALDOS!C:D,2,FALSE))</f>
        <v/>
      </c>
      <c r="F220" s="34">
        <f>IF($D220="","",(IF($C220="","",IF(ISNA(SUMIF('1'!$CA:$CA,$C220,'1'!$CB:$CB)),0,SUMIF('1'!$CA:$CA,$C220,'1'!$CB:$CB)))-IF($D220="","",IF(ISNA(SUMIF('1'!$B:$B,$D220,'1'!$L:$L)),0,SUMIF('1'!$B:$B,$D220,'1'!$L:$L)))))</f>
        <v>0</v>
      </c>
      <c r="G220" s="34">
        <f>IF($D220="","",(IF($C220="","",IF(ISNA(SUMIF('2'!$CA:$CA,$C220,'2'!$CB:$CB)),0,SUMIF('2'!$CA:$CA,$C220,'2'!$CB:$CB)))-IF($D220="","",IF(ISNA(SUMIF('2'!$B:$B,$D220,'2'!$L:$L)),0,SUMIF('2'!$B:$B,$D220,'2'!$L:$L)))))</f>
        <v>0</v>
      </c>
      <c r="H220" s="34">
        <f>IF($D220="","",(IF($C220="","",IF(ISNA(SUMIF('3'!$CA:$CA,$C220,'3'!$CB:$CB)),0,SUMIF('3'!$CA:$CA,$C220,'3'!$CB:$CB)))-IF($D220="","",IF(ISNA(SUMIF('3'!$B:$B,$D220,'3'!$L:$L)),0,SUMIF('3'!$B:$B,$D220,'3'!$L:$L)))))</f>
        <v>0</v>
      </c>
      <c r="I220" s="34">
        <f>IF($D220="","",(IF($C220="","",IF(ISNA(SUMIF('4'!$CA:$CA,$C220,'4'!$CB:$CB)),0,SUMIF('4'!$CA:$CA,$C220,'4'!$CB:$CB)))-IF($D220="","",IF(ISNA(SUMIF('4'!$B:$B,$D220,'4'!$L:$L)),0,SUMIF('4'!$B:$B,$D220,'4'!$L:$L)))))</f>
        <v>0</v>
      </c>
      <c r="J220" s="34">
        <f>IF($D220="","",(IF($C220="","",IF(ISNA(SUMIF('5'!$CA:$CA,$C220,'5'!$CB:$CB)),0,SUMIF('5'!$CA:$CA,$C220,'5'!$CB:$CB)))-IF($D220="","",IF(ISNA(SUMIF('5'!$B:$B,$D220,'5'!$L:$L)),0,SUMIF('5'!$B:$B,$D220,'5'!$L:$L)))))</f>
        <v>0</v>
      </c>
      <c r="K220" s="34">
        <f>IF($D220="","",(IF($C220="","",IF(ISNA(SUMIF('6'!$CA:$CA,$C220,'6'!$CB:$CB)),0,SUMIF('6'!$CA:$CA,$C220,'6'!$CB:$CB)))-IF($D220="","",IF(ISNA(SUMIF('6'!$B:$B,$D220,'6'!$L:$L)),0,SUMIF('6'!$B:$B,$D220,'6'!$L:$L)))))</f>
        <v>0</v>
      </c>
      <c r="L220" s="34">
        <f>IF($D220="","",(IF($C220="","",IF(ISNA(SUMIF('7'!$CA:$CA,$C220,'7'!$CB:$CB)),0,SUMIF('7'!$CA:$CA,$C220,'7'!$CB:$CB)))-IF($D220="","",IF(ISNA(SUMIF('7'!$B:$B,$D220,'7'!$L:$L)),0,SUMIF('7'!$B:$B,$D220,'7'!$L:$L)))))</f>
        <v>0</v>
      </c>
      <c r="M220" s="34">
        <f>IF($D220="","",(IF($C220="","",IF(ISNA(SUMIF('8'!$CA:$CA,$C220,'8'!$CB:$CB)),0,SUMIF('8'!$CA:$CA,$C220,'8'!$CB:$CB)))-IF($D220="","",IF(ISNA(SUMIF('8'!$B:$B,$D220,'8'!$L:$L)),0,SUMIF('8'!$B:$B,$D220,'8'!$L:$L)))))</f>
        <v>0</v>
      </c>
      <c r="N220" s="34">
        <f>IF($D220="","",(IF($C220="","",IF(ISNA(SUMIF('9'!$CA:$CA,$C220,'9'!$CB:$CB)),0,SUMIF('9'!$CA:$CA,$C220,'9'!$CB:$CB)))-IF($D220="","",IF(ISNA(SUMIF('9'!$B:$B,$D220,'9'!$L:$L)),0,SUMIF('9'!$B:$B,$D220,'9'!$L:$L)))))</f>
        <v>0</v>
      </c>
      <c r="O220" s="34">
        <f>IF($D220="","",(IF($C220="","",IF(ISNA(SUMIF('10'!$CA:$CA,$C220,'10'!$CB:$CB)),0,SUMIF('10'!$CA:$CA,$C220,'10'!$CB:$CB)))-IF($D220="","",IF(ISNA(SUMIF('10'!$B:$B,$D220,'10'!$L:$L)),0,SUMIF('10'!$B:$B,$D220,'10'!$L:$L)))))</f>
        <v>0</v>
      </c>
      <c r="P220" s="34">
        <f>IF($D220="","",(IF($C220="","",IF(ISNA(SUMIF('11'!$CA:$CA,$C220,'11'!$CB:$CB)),0,SUMIF('11'!$CA:$CA,$C220,'11'!$CB:$CB)))-IF($D220="","",IF(ISNA(SUMIF('11'!$B:$B,$D220,'11'!$L:$L)),0,SUMIF('11'!$B:$B,$D220,'11'!$L:$L)))))</f>
        <v>0</v>
      </c>
      <c r="Q220" s="34">
        <f>IF($D220="","",(IF($C220="","",IF(ISNA(SUMIF('12'!$CA:$CA,$C220,'12'!$CB:$CB)),0,SUMIF('12'!$CA:$CA,$C220,'12'!$CB:$CB)))-IF($D220="","",IF(ISNA(SUMIF('12'!$B:$B,$D220,'12'!$L:$L)),0,SUMIF('12'!$B:$B,$D220,'12'!$L:$L)))))</f>
        <v>0</v>
      </c>
      <c r="R220" s="34">
        <f>IF($D220="","",(IF($C220="","",IF(ISNA(SUMIF('13'!$CA:$CA,$C220,'13'!$CB:$CB)),0,SUMIF('13'!$CA:$CA,$C220,'13'!$CB:$CB)))-IF($D220="","",IF(ISNA(SUMIF('13'!$B:$B,$D220,'13'!$L:$L)),0,SUMIF('13'!$B:$B,$D220,'13'!$L:$L)))))</f>
        <v>0</v>
      </c>
      <c r="S220" s="34">
        <f>IF($D220="","",(IF($C220="","",IF(ISNA(SUMIF('14'!$CA:$CA,$C220,'14'!$CB:$CB)),0,SUMIF('14'!$CA:$CA,$C220,'14'!$CB:$CB)))-IF($D220="","",IF(ISNA(SUMIF('14'!$B:$B,$D220,'14'!$L:$L)),0,SUMIF('14'!$B:$B,$D220,'14'!$L:$L)))))</f>
        <v>0</v>
      </c>
      <c r="T220" s="34">
        <f>IF($D220="","",(IF($C220="","",IF(ISNA(SUMIF('15'!$CA:$CA,$C220,'15'!$CB:$CB)),0,SUMIF('15'!$CA:$CA,$C220,'15'!$CB:$CB)))-IF($D220="","",IF(ISNA(SUMIF('15'!$B:$B,$D220,'15'!$L:$L)),0,SUMIF('15'!$B:$B,$D220,'15'!$L:$L)))))</f>
        <v>0</v>
      </c>
      <c r="U220" s="34">
        <f>IF($D220="","",(IF($C220="","",IF(ISNA(SUMIF('16'!$CA:$CA,$C220,'16'!$CB:$CB)),0,SUMIF('16'!$CA:$CA,$C220,'16'!$CB:$CB)))-IF($D220="","",IF(ISNA(SUMIF('16'!$B:$B,$D220,'16'!$L:$L)),0,SUMIF('16'!$B:$B,$D220,'16'!$L:$L)))))</f>
        <v>0</v>
      </c>
      <c r="V220" s="34">
        <f>IF($D220="","",(IF($C220="","",IF(ISNA(SUMIF('17'!$CA:$CA,$C220,'17'!$CB:$CB)),0,SUMIF('17'!$CA:$CA,$C220,'17'!$CB:$CB)))-IF($D220="","",IF(ISNA(SUMIF('17'!$B:$B,$D220,'17'!$L:$L)),0,SUMIF('17'!$B:$B,$D220,'17'!$L:$L)))))</f>
        <v>0</v>
      </c>
      <c r="W220" s="34">
        <f>IF($D220="","",(IF($C220="","",IF(ISNA(SUMIF('18'!$CA:$CA,$C220,'18'!$CB:$CB)),0,SUMIF('18'!$CA:$CA,$C220,'18'!$CB:$CB)))-IF($D220="","",IF(ISNA(SUMIF('18'!$B:$B,$D220,'18'!$L:$L)),0,SUMIF('18'!$B:$B,$D220,'18'!$L:$L)))))</f>
        <v>0</v>
      </c>
      <c r="X220" s="34">
        <f>IF($D220="","",(IF($C220="","",IF(ISNA(SUMIF('19'!$CA:$CA,$C220,'19'!$CB:$CB)),0,SUMIF('19'!$CA:$CA,$C220,'19'!$CB:$CB)))-IF($D220="","",IF(ISNA(SUMIF('19'!$B:$B,$D220,'19'!$L:$L)),0,SUMIF('19'!$B:$B,$D220,'19'!$L:$L)))))</f>
        <v>0</v>
      </c>
      <c r="Y220" s="34">
        <f>IF($D220="","",(IF($C220="","",IF(ISNA(SUMIF('20'!$CA:$CA,$C220,'20'!$CB:$CB)),0,SUMIF('20'!$CA:$CA,$C220,'20'!$CB:$CB)))-IF($D220="","",IF(ISNA(SUMIF('20'!$B:$B,$D220,'20'!$L:$L)),0,SUMIF('20'!$B:$B,$D220,'20'!$L:$L)))))</f>
        <v>0</v>
      </c>
      <c r="Z220" s="34">
        <f>IF($D220="","",(IF($C220="","",IF(ISNA(SUMIF('21'!$CA:$CA,$C220,'21'!$CB:$CB)),0,SUMIF('21'!$CA:$CA,$C220,'21'!$CB:$CB)))-IF($D220="","",IF(ISNA(SUMIF('21'!$B:$B,$D220,'21'!$L:$L)),0,SUMIF('21'!$B:$B,$D220,'21'!$L:$L)))))</f>
        <v>0</v>
      </c>
      <c r="AA220" s="34">
        <f>IF($D220="","",(IF($C220="","",IF(ISNA(SUMIF('22'!$CA:$CA,$C220,'22'!$CB:$CB)),0,SUMIF('22'!$CA:$CA,$C220,'22'!$CB:$CB)))-IF($D220="","",IF(ISNA(SUMIF('22'!$B:$B,$D220,'22'!$L:$L)),0,SUMIF('22'!$B:$B,$D220,'22'!$L:$L)))))</f>
        <v>0</v>
      </c>
      <c r="AB220" s="34">
        <f>IF($D220="","",(IF($C220="","",IF(ISNA(SUMIF('23'!$CA:$CA,$C220,'23'!$CB:$CB)),0,SUMIF('23'!$CA:$CA,$C220,'23'!$CB:$CB)))-IF($D220="","",IF(ISNA(SUMIF('23'!$B:$B,$D220,'23'!$L:$L)),0,SUMIF('23'!$B:$B,$D220,'23'!$L:$L)))))</f>
        <v>0</v>
      </c>
      <c r="AC220" s="34">
        <f>IF($D220="","",(IF($C220="","",IF(ISNA(SUMIF('24'!$CA:$CA,$C220,'24'!$CB:$CB)),0,SUMIF('24'!$CA:$CA,$C220,'24'!$CB:$CB)))-IF($D220="","",IF(ISNA(SUMIF('24'!$B:$B,$D220,'24'!$L:$L)),0,SUMIF('24'!$B:$B,$D220,'24'!$L:$L)))))</f>
        <v>0</v>
      </c>
      <c r="AD220" s="34">
        <f>IF($D220="","",(IF($C220="","",IF(ISNA(SUMIF('25'!$CA:$CA,$C220,'25'!$CB:$CB)),0,SUMIF('25'!$CA:$CA,$C220,'25'!$CB:$CB)))-IF($D220="","",IF(ISNA(SUMIF('25'!$B:$B,$D220,'25'!$L:$L)),0,SUMIF('25'!$B:$B,$D220,'25'!$L:$L)))))</f>
        <v>0</v>
      </c>
      <c r="AE220" s="34">
        <f>IF($D220="","",(IF($C220="","",IF(ISNA(SUMIF('26'!$CA:$CA,$C220,'26'!$CB:$CB)),0,SUMIF('26'!$CA:$CA,$C220,'26'!$CB:$CB)))-IF($D220="","",IF(ISNA(SUMIF('26'!$B:$B,$D220,'26'!$L:$L)),0,SUMIF('26'!$B:$B,$D220,'26'!$L:$L)))))</f>
        <v>0</v>
      </c>
      <c r="AF220" s="34">
        <f>IF($D220="","",(IF($C220="","",IF(ISNA(SUMIF('27'!$CA:$CA,$C220,'27'!$CB:$CB)),0,SUMIF('27'!$CA:$CA,$C220,'27'!$CB:$CB)))-IF($D220="","",IF(ISNA(SUMIF('27'!$B:$B,$D220,'27'!$L:$L)),0,SUMIF('27'!$B:$B,$D220,'27'!$L:$L)))))</f>
        <v>0</v>
      </c>
      <c r="AG220" s="34">
        <f>IF($D220="","",(IF($C220="","",IF(ISNA(SUMIF('28'!$CA:$CA,$C220,'28'!$CB:$CB)),0,SUMIF('28'!$CA:$CA,$C220,'28'!$CB:$CB)))-IF($D220="","",IF(ISNA(SUMIF('28'!$B:$B,$D220,'28'!$L:$L)),0,SUMIF('28'!$B:$B,$D220,'28'!$L:$L)))))</f>
        <v>0</v>
      </c>
      <c r="AH220" s="34">
        <f>IF($D220="","",(IF($C220="","",IF(ISNA(SUMIF('29'!$CA:$CA,$C220,'29'!$CB:$CB)),0,SUMIF('29'!$CA:$CA,$C220,'29'!$CB:$CB)))-IF($D220="","",IF(ISNA(SUMIF('29'!$B:$B,$D220,'29'!$L:$L)),0,SUMIF('29'!$B:$B,$D220,'29'!$L:$L)))))</f>
        <v>0</v>
      </c>
      <c r="AI220" s="34">
        <f>IF($D220="","",(IF($C220="","",IF(ISNA(SUMIF('30'!$CA:$CA,$C220,'30'!$CB:$CB)),0,SUMIF('30'!$CA:$CA,$C220,'30'!$CB:$CB)))-IF($D220="","",IF(ISNA(SUMIF('30'!$B:$B,$D220,'30'!$L:$L)),0,SUMIF('30'!$B:$B,$D220,'30'!$L:$L)))))</f>
        <v>0</v>
      </c>
      <c r="AJ220" s="34">
        <f>IF($D220="","",(IF($C220="","",IF(ISNA(SUMIF('31'!$CA:$CA,$C220,'31'!$CB:$CB)),0,SUMIF('31'!$CA:$CA,$C220,'31'!$CB:$CB)))-IF($D220="","",IF(ISNA(SUMIF('31'!$B:$B,$D220,'31'!$L:$L)),0,SUMIF('31'!$B:$B,$D220,'31'!$L:$L)))))</f>
        <v>0</v>
      </c>
      <c r="AK220" s="35">
        <f t="shared" ref="AK220:AK283" si="14">IF(D220="","",SUM(E220:AJ220))</f>
        <v>0</v>
      </c>
      <c r="AL220" s="31">
        <f t="shared" ref="AL220:AL283" si="15">IF(D220="","",D220)</f>
        <v>227</v>
      </c>
    </row>
    <row r="221" spans="1:38" ht="18" x14ac:dyDescent="0.25">
      <c r="A221" s="19">
        <v>3</v>
      </c>
      <c r="C221" s="39">
        <f>IF(D221="","",VLOOKUP('CUADRO GENERADO'!D221,'BASE DATOS CONDUCTORES'!B:C,2,FALSE))</f>
        <v>1893</v>
      </c>
      <c r="D221" s="28">
        <f>IFERROR(VLOOKUP(A221,'BASE DATOS CONDUCTORES'!$Z$4:$AB$403,3,FALSE),"")</f>
        <v>232</v>
      </c>
      <c r="E221" s="34" t="str">
        <f>IF(ISNA(VLOOKUP(D221,SALDOS!C:D,2,FALSE)),"",VLOOKUP(D221,SALDOS!C:D,2,FALSE))</f>
        <v/>
      </c>
      <c r="F221" s="34">
        <f>IF($D221="","",(IF($C221="","",IF(ISNA(SUMIF('1'!$CA:$CA,$C221,'1'!$CB:$CB)),0,SUMIF('1'!$CA:$CA,$C221,'1'!$CB:$CB)))-IF($D221="","",IF(ISNA(SUMIF('1'!$B:$B,$D221,'1'!$L:$L)),0,SUMIF('1'!$B:$B,$D221,'1'!$L:$L)))))</f>
        <v>0</v>
      </c>
      <c r="G221" s="34">
        <f>IF($D221="","",(IF($C221="","",IF(ISNA(SUMIF('2'!$CA:$CA,$C221,'2'!$CB:$CB)),0,SUMIF('2'!$CA:$CA,$C221,'2'!$CB:$CB)))-IF($D221="","",IF(ISNA(SUMIF('2'!$B:$B,$D221,'2'!$L:$L)),0,SUMIF('2'!$B:$B,$D221,'2'!$L:$L)))))</f>
        <v>0</v>
      </c>
      <c r="H221" s="34">
        <f>IF($D221="","",(IF($C221="","",IF(ISNA(SUMIF('3'!$CA:$CA,$C221,'3'!$CB:$CB)),0,SUMIF('3'!$CA:$CA,$C221,'3'!$CB:$CB)))-IF($D221="","",IF(ISNA(SUMIF('3'!$B:$B,$D221,'3'!$L:$L)),0,SUMIF('3'!$B:$B,$D221,'3'!$L:$L)))))</f>
        <v>0</v>
      </c>
      <c r="I221" s="34">
        <f>IF($D221="","",(IF($C221="","",IF(ISNA(SUMIF('4'!$CA:$CA,$C221,'4'!$CB:$CB)),0,SUMIF('4'!$CA:$CA,$C221,'4'!$CB:$CB)))-IF($D221="","",IF(ISNA(SUMIF('4'!$B:$B,$D221,'4'!$L:$L)),0,SUMIF('4'!$B:$B,$D221,'4'!$L:$L)))))</f>
        <v>0</v>
      </c>
      <c r="J221" s="34">
        <f>IF($D221="","",(IF($C221="","",IF(ISNA(SUMIF('5'!$CA:$CA,$C221,'5'!$CB:$CB)),0,SUMIF('5'!$CA:$CA,$C221,'5'!$CB:$CB)))-IF($D221="","",IF(ISNA(SUMIF('5'!$B:$B,$D221,'5'!$L:$L)),0,SUMIF('5'!$B:$B,$D221,'5'!$L:$L)))))</f>
        <v>0</v>
      </c>
      <c r="K221" s="34">
        <f>IF($D221="","",(IF($C221="","",IF(ISNA(SUMIF('6'!$CA:$CA,$C221,'6'!$CB:$CB)),0,SUMIF('6'!$CA:$CA,$C221,'6'!$CB:$CB)))-IF($D221="","",IF(ISNA(SUMIF('6'!$B:$B,$D221,'6'!$L:$L)),0,SUMIF('6'!$B:$B,$D221,'6'!$L:$L)))))</f>
        <v>0</v>
      </c>
      <c r="L221" s="34">
        <f>IF($D221="","",(IF($C221="","",IF(ISNA(SUMIF('7'!$CA:$CA,$C221,'7'!$CB:$CB)),0,SUMIF('7'!$CA:$CA,$C221,'7'!$CB:$CB)))-IF($D221="","",IF(ISNA(SUMIF('7'!$B:$B,$D221,'7'!$L:$L)),0,SUMIF('7'!$B:$B,$D221,'7'!$L:$L)))))</f>
        <v>0</v>
      </c>
      <c r="M221" s="34">
        <f>IF($D221="","",(IF($C221="","",IF(ISNA(SUMIF('8'!$CA:$CA,$C221,'8'!$CB:$CB)),0,SUMIF('8'!$CA:$CA,$C221,'8'!$CB:$CB)))-IF($D221="","",IF(ISNA(SUMIF('8'!$B:$B,$D221,'8'!$L:$L)),0,SUMIF('8'!$B:$B,$D221,'8'!$L:$L)))))</f>
        <v>0</v>
      </c>
      <c r="N221" s="34">
        <f>IF($D221="","",(IF($C221="","",IF(ISNA(SUMIF('9'!$CA:$CA,$C221,'9'!$CB:$CB)),0,SUMIF('9'!$CA:$CA,$C221,'9'!$CB:$CB)))-IF($D221="","",IF(ISNA(SUMIF('9'!$B:$B,$D221,'9'!$L:$L)),0,SUMIF('9'!$B:$B,$D221,'9'!$L:$L)))))</f>
        <v>0</v>
      </c>
      <c r="O221" s="34">
        <f>IF($D221="","",(IF($C221="","",IF(ISNA(SUMIF('10'!$CA:$CA,$C221,'10'!$CB:$CB)),0,SUMIF('10'!$CA:$CA,$C221,'10'!$CB:$CB)))-IF($D221="","",IF(ISNA(SUMIF('10'!$B:$B,$D221,'10'!$L:$L)),0,SUMIF('10'!$B:$B,$D221,'10'!$L:$L)))))</f>
        <v>0</v>
      </c>
      <c r="P221" s="34">
        <f>IF($D221="","",(IF($C221="","",IF(ISNA(SUMIF('11'!$CA:$CA,$C221,'11'!$CB:$CB)),0,SUMIF('11'!$CA:$CA,$C221,'11'!$CB:$CB)))-IF($D221="","",IF(ISNA(SUMIF('11'!$B:$B,$D221,'11'!$L:$L)),0,SUMIF('11'!$B:$B,$D221,'11'!$L:$L)))))</f>
        <v>0</v>
      </c>
      <c r="Q221" s="34">
        <f>IF($D221="","",(IF($C221="","",IF(ISNA(SUMIF('12'!$CA:$CA,$C221,'12'!$CB:$CB)),0,SUMIF('12'!$CA:$CA,$C221,'12'!$CB:$CB)))-IF($D221="","",IF(ISNA(SUMIF('12'!$B:$B,$D221,'12'!$L:$L)),0,SUMIF('12'!$B:$B,$D221,'12'!$L:$L)))))</f>
        <v>0</v>
      </c>
      <c r="R221" s="34">
        <f>IF($D221="","",(IF($C221="","",IF(ISNA(SUMIF('13'!$CA:$CA,$C221,'13'!$CB:$CB)),0,SUMIF('13'!$CA:$CA,$C221,'13'!$CB:$CB)))-IF($D221="","",IF(ISNA(SUMIF('13'!$B:$B,$D221,'13'!$L:$L)),0,SUMIF('13'!$B:$B,$D221,'13'!$L:$L)))))</f>
        <v>0</v>
      </c>
      <c r="S221" s="34">
        <f>IF($D221="","",(IF($C221="","",IF(ISNA(SUMIF('14'!$CA:$CA,$C221,'14'!$CB:$CB)),0,SUMIF('14'!$CA:$CA,$C221,'14'!$CB:$CB)))-IF($D221="","",IF(ISNA(SUMIF('14'!$B:$B,$D221,'14'!$L:$L)),0,SUMIF('14'!$B:$B,$D221,'14'!$L:$L)))))</f>
        <v>0</v>
      </c>
      <c r="T221" s="34">
        <f>IF($D221="","",(IF($C221="","",IF(ISNA(SUMIF('15'!$CA:$CA,$C221,'15'!$CB:$CB)),0,SUMIF('15'!$CA:$CA,$C221,'15'!$CB:$CB)))-IF($D221="","",IF(ISNA(SUMIF('15'!$B:$B,$D221,'15'!$L:$L)),0,SUMIF('15'!$B:$B,$D221,'15'!$L:$L)))))</f>
        <v>0</v>
      </c>
      <c r="U221" s="34">
        <f>IF($D221="","",(IF($C221="","",IF(ISNA(SUMIF('16'!$CA:$CA,$C221,'16'!$CB:$CB)),0,SUMIF('16'!$CA:$CA,$C221,'16'!$CB:$CB)))-IF($D221="","",IF(ISNA(SUMIF('16'!$B:$B,$D221,'16'!$L:$L)),0,SUMIF('16'!$B:$B,$D221,'16'!$L:$L)))))</f>
        <v>0</v>
      </c>
      <c r="V221" s="34">
        <f>IF($D221="","",(IF($C221="","",IF(ISNA(SUMIF('17'!$CA:$CA,$C221,'17'!$CB:$CB)),0,SUMIF('17'!$CA:$CA,$C221,'17'!$CB:$CB)))-IF($D221="","",IF(ISNA(SUMIF('17'!$B:$B,$D221,'17'!$L:$L)),0,SUMIF('17'!$B:$B,$D221,'17'!$L:$L)))))</f>
        <v>0</v>
      </c>
      <c r="W221" s="34">
        <f>IF($D221="","",(IF($C221="","",IF(ISNA(SUMIF('18'!$CA:$CA,$C221,'18'!$CB:$CB)),0,SUMIF('18'!$CA:$CA,$C221,'18'!$CB:$CB)))-IF($D221="","",IF(ISNA(SUMIF('18'!$B:$B,$D221,'18'!$L:$L)),0,SUMIF('18'!$B:$B,$D221,'18'!$L:$L)))))</f>
        <v>0</v>
      </c>
      <c r="X221" s="34">
        <f>IF($D221="","",(IF($C221="","",IF(ISNA(SUMIF('19'!$CA:$CA,$C221,'19'!$CB:$CB)),0,SUMIF('19'!$CA:$CA,$C221,'19'!$CB:$CB)))-IF($D221="","",IF(ISNA(SUMIF('19'!$B:$B,$D221,'19'!$L:$L)),0,SUMIF('19'!$B:$B,$D221,'19'!$L:$L)))))</f>
        <v>0</v>
      </c>
      <c r="Y221" s="34">
        <f>IF($D221="","",(IF($C221="","",IF(ISNA(SUMIF('20'!$CA:$CA,$C221,'20'!$CB:$CB)),0,SUMIF('20'!$CA:$CA,$C221,'20'!$CB:$CB)))-IF($D221="","",IF(ISNA(SUMIF('20'!$B:$B,$D221,'20'!$L:$L)),0,SUMIF('20'!$B:$B,$D221,'20'!$L:$L)))))</f>
        <v>0</v>
      </c>
      <c r="Z221" s="34">
        <f>IF($D221="","",(IF($C221="","",IF(ISNA(SUMIF('21'!$CA:$CA,$C221,'21'!$CB:$CB)),0,SUMIF('21'!$CA:$CA,$C221,'21'!$CB:$CB)))-IF($D221="","",IF(ISNA(SUMIF('21'!$B:$B,$D221,'21'!$L:$L)),0,SUMIF('21'!$B:$B,$D221,'21'!$L:$L)))))</f>
        <v>0</v>
      </c>
      <c r="AA221" s="34">
        <f>IF($D221="","",(IF($C221="","",IF(ISNA(SUMIF('22'!$CA:$CA,$C221,'22'!$CB:$CB)),0,SUMIF('22'!$CA:$CA,$C221,'22'!$CB:$CB)))-IF($D221="","",IF(ISNA(SUMIF('22'!$B:$B,$D221,'22'!$L:$L)),0,SUMIF('22'!$B:$B,$D221,'22'!$L:$L)))))</f>
        <v>0</v>
      </c>
      <c r="AB221" s="34">
        <f>IF($D221="","",(IF($C221="","",IF(ISNA(SUMIF('23'!$CA:$CA,$C221,'23'!$CB:$CB)),0,SUMIF('23'!$CA:$CA,$C221,'23'!$CB:$CB)))-IF($D221="","",IF(ISNA(SUMIF('23'!$B:$B,$D221,'23'!$L:$L)),0,SUMIF('23'!$B:$B,$D221,'23'!$L:$L)))))</f>
        <v>0</v>
      </c>
      <c r="AC221" s="34">
        <f>IF($D221="","",(IF($C221="","",IF(ISNA(SUMIF('24'!$CA:$CA,$C221,'24'!$CB:$CB)),0,SUMIF('24'!$CA:$CA,$C221,'24'!$CB:$CB)))-IF($D221="","",IF(ISNA(SUMIF('24'!$B:$B,$D221,'24'!$L:$L)),0,SUMIF('24'!$B:$B,$D221,'24'!$L:$L)))))</f>
        <v>0</v>
      </c>
      <c r="AD221" s="34">
        <f>IF($D221="","",(IF($C221="","",IF(ISNA(SUMIF('25'!$CA:$CA,$C221,'25'!$CB:$CB)),0,SUMIF('25'!$CA:$CA,$C221,'25'!$CB:$CB)))-IF($D221="","",IF(ISNA(SUMIF('25'!$B:$B,$D221,'25'!$L:$L)),0,SUMIF('25'!$B:$B,$D221,'25'!$L:$L)))))</f>
        <v>0</v>
      </c>
      <c r="AE221" s="34">
        <f>IF($D221="","",(IF($C221="","",IF(ISNA(SUMIF('26'!$CA:$CA,$C221,'26'!$CB:$CB)),0,SUMIF('26'!$CA:$CA,$C221,'26'!$CB:$CB)))-IF($D221="","",IF(ISNA(SUMIF('26'!$B:$B,$D221,'26'!$L:$L)),0,SUMIF('26'!$B:$B,$D221,'26'!$L:$L)))))</f>
        <v>0</v>
      </c>
      <c r="AF221" s="34">
        <f>IF($D221="","",(IF($C221="","",IF(ISNA(SUMIF('27'!$CA:$CA,$C221,'27'!$CB:$CB)),0,SUMIF('27'!$CA:$CA,$C221,'27'!$CB:$CB)))-IF($D221="","",IF(ISNA(SUMIF('27'!$B:$B,$D221,'27'!$L:$L)),0,SUMIF('27'!$B:$B,$D221,'27'!$L:$L)))))</f>
        <v>0</v>
      </c>
      <c r="AG221" s="34">
        <f>IF($D221="","",(IF($C221="","",IF(ISNA(SUMIF('28'!$CA:$CA,$C221,'28'!$CB:$CB)),0,SUMIF('28'!$CA:$CA,$C221,'28'!$CB:$CB)))-IF($D221="","",IF(ISNA(SUMIF('28'!$B:$B,$D221,'28'!$L:$L)),0,SUMIF('28'!$B:$B,$D221,'28'!$L:$L)))))</f>
        <v>0</v>
      </c>
      <c r="AH221" s="34">
        <f>IF($D221="","",(IF($C221="","",IF(ISNA(SUMIF('29'!$CA:$CA,$C221,'29'!$CB:$CB)),0,SUMIF('29'!$CA:$CA,$C221,'29'!$CB:$CB)))-IF($D221="","",IF(ISNA(SUMIF('29'!$B:$B,$D221,'29'!$L:$L)),0,SUMIF('29'!$B:$B,$D221,'29'!$L:$L)))))</f>
        <v>0</v>
      </c>
      <c r="AI221" s="34">
        <f>IF($D221="","",(IF($C221="","",IF(ISNA(SUMIF('30'!$CA:$CA,$C221,'30'!$CB:$CB)),0,SUMIF('30'!$CA:$CA,$C221,'30'!$CB:$CB)))-IF($D221="","",IF(ISNA(SUMIF('30'!$B:$B,$D221,'30'!$L:$L)),0,SUMIF('30'!$B:$B,$D221,'30'!$L:$L)))))</f>
        <v>0</v>
      </c>
      <c r="AJ221" s="34">
        <f>IF($D221="","",(IF($C221="","",IF(ISNA(SUMIF('31'!$CA:$CA,$C221,'31'!$CB:$CB)),0,SUMIF('31'!$CA:$CA,$C221,'31'!$CB:$CB)))-IF($D221="","",IF(ISNA(SUMIF('31'!$B:$B,$D221,'31'!$L:$L)),0,SUMIF('31'!$B:$B,$D221,'31'!$L:$L)))))</f>
        <v>0</v>
      </c>
      <c r="AK221" s="35">
        <f t="shared" si="14"/>
        <v>0</v>
      </c>
      <c r="AL221" s="31">
        <f t="shared" si="15"/>
        <v>232</v>
      </c>
    </row>
    <row r="222" spans="1:38" ht="18" x14ac:dyDescent="0.25">
      <c r="A222" s="19">
        <v>4</v>
      </c>
      <c r="C222" s="39">
        <f>IF(D222="","",VLOOKUP('CUADRO GENERADO'!D222,'BASE DATOS CONDUCTORES'!B:C,2,FALSE))</f>
        <v>2291</v>
      </c>
      <c r="D222" s="28">
        <f>IFERROR(VLOOKUP(A222,'BASE DATOS CONDUCTORES'!$Z$4:$AB$403,3,FALSE),"")</f>
        <v>236</v>
      </c>
      <c r="E222" s="34" t="str">
        <f>IF(ISNA(VLOOKUP(D222,SALDOS!C:D,2,FALSE)),"",VLOOKUP(D222,SALDOS!C:D,2,FALSE))</f>
        <v/>
      </c>
      <c r="F222" s="34">
        <f>IF($D222="","",(IF($C222="","",IF(ISNA(SUMIF('1'!$CA:$CA,$C222,'1'!$CB:$CB)),0,SUMIF('1'!$CA:$CA,$C222,'1'!$CB:$CB)))-IF($D222="","",IF(ISNA(SUMIF('1'!$B:$B,$D222,'1'!$L:$L)),0,SUMIF('1'!$B:$B,$D222,'1'!$L:$L)))))</f>
        <v>0</v>
      </c>
      <c r="G222" s="34">
        <f>IF($D222="","",(IF($C222="","",IF(ISNA(SUMIF('2'!$CA:$CA,$C222,'2'!$CB:$CB)),0,SUMIF('2'!$CA:$CA,$C222,'2'!$CB:$CB)))-IF($D222="","",IF(ISNA(SUMIF('2'!$B:$B,$D222,'2'!$L:$L)),0,SUMIF('2'!$B:$B,$D222,'2'!$L:$L)))))</f>
        <v>0</v>
      </c>
      <c r="H222" s="34">
        <f>IF($D222="","",(IF($C222="","",IF(ISNA(SUMIF('3'!$CA:$CA,$C222,'3'!$CB:$CB)),0,SUMIF('3'!$CA:$CA,$C222,'3'!$CB:$CB)))-IF($D222="","",IF(ISNA(SUMIF('3'!$B:$B,$D222,'3'!$L:$L)),0,SUMIF('3'!$B:$B,$D222,'3'!$L:$L)))))</f>
        <v>0</v>
      </c>
      <c r="I222" s="34">
        <f>IF($D222="","",(IF($C222="","",IF(ISNA(SUMIF('4'!$CA:$CA,$C222,'4'!$CB:$CB)),0,SUMIF('4'!$CA:$CA,$C222,'4'!$CB:$CB)))-IF($D222="","",IF(ISNA(SUMIF('4'!$B:$B,$D222,'4'!$L:$L)),0,SUMIF('4'!$B:$B,$D222,'4'!$L:$L)))))</f>
        <v>0</v>
      </c>
      <c r="J222" s="34">
        <f>IF($D222="","",(IF($C222="","",IF(ISNA(SUMIF('5'!$CA:$CA,$C222,'5'!$CB:$CB)),0,SUMIF('5'!$CA:$CA,$C222,'5'!$CB:$CB)))-IF($D222="","",IF(ISNA(SUMIF('5'!$B:$B,$D222,'5'!$L:$L)),0,SUMIF('5'!$B:$B,$D222,'5'!$L:$L)))))</f>
        <v>0</v>
      </c>
      <c r="K222" s="34">
        <f>IF($D222="","",(IF($C222="","",IF(ISNA(SUMIF('6'!$CA:$CA,$C222,'6'!$CB:$CB)),0,SUMIF('6'!$CA:$CA,$C222,'6'!$CB:$CB)))-IF($D222="","",IF(ISNA(SUMIF('6'!$B:$B,$D222,'6'!$L:$L)),0,SUMIF('6'!$B:$B,$D222,'6'!$L:$L)))))</f>
        <v>0</v>
      </c>
      <c r="L222" s="34">
        <f>IF($D222="","",(IF($C222="","",IF(ISNA(SUMIF('7'!$CA:$CA,$C222,'7'!$CB:$CB)),0,SUMIF('7'!$CA:$CA,$C222,'7'!$CB:$CB)))-IF($D222="","",IF(ISNA(SUMIF('7'!$B:$B,$D222,'7'!$L:$L)),0,SUMIF('7'!$B:$B,$D222,'7'!$L:$L)))))</f>
        <v>0</v>
      </c>
      <c r="M222" s="34">
        <f>IF($D222="","",(IF($C222="","",IF(ISNA(SUMIF('8'!$CA:$CA,$C222,'8'!$CB:$CB)),0,SUMIF('8'!$CA:$CA,$C222,'8'!$CB:$CB)))-IF($D222="","",IF(ISNA(SUMIF('8'!$B:$B,$D222,'8'!$L:$L)),0,SUMIF('8'!$B:$B,$D222,'8'!$L:$L)))))</f>
        <v>0</v>
      </c>
      <c r="N222" s="34">
        <f>IF($D222="","",(IF($C222="","",IF(ISNA(SUMIF('9'!$CA:$CA,$C222,'9'!$CB:$CB)),0,SUMIF('9'!$CA:$CA,$C222,'9'!$CB:$CB)))-IF($D222="","",IF(ISNA(SUMIF('9'!$B:$B,$D222,'9'!$L:$L)),0,SUMIF('9'!$B:$B,$D222,'9'!$L:$L)))))</f>
        <v>0</v>
      </c>
      <c r="O222" s="34">
        <f>IF($D222="","",(IF($C222="","",IF(ISNA(SUMIF('10'!$CA:$CA,$C222,'10'!$CB:$CB)),0,SUMIF('10'!$CA:$CA,$C222,'10'!$CB:$CB)))-IF($D222="","",IF(ISNA(SUMIF('10'!$B:$B,$D222,'10'!$L:$L)),0,SUMIF('10'!$B:$B,$D222,'10'!$L:$L)))))</f>
        <v>0</v>
      </c>
      <c r="P222" s="34">
        <f>IF($D222="","",(IF($C222="","",IF(ISNA(SUMIF('11'!$CA:$CA,$C222,'11'!$CB:$CB)),0,SUMIF('11'!$CA:$CA,$C222,'11'!$CB:$CB)))-IF($D222="","",IF(ISNA(SUMIF('11'!$B:$B,$D222,'11'!$L:$L)),0,SUMIF('11'!$B:$B,$D222,'11'!$L:$L)))))</f>
        <v>0</v>
      </c>
      <c r="Q222" s="34">
        <f>IF($D222="","",(IF($C222="","",IF(ISNA(SUMIF('12'!$CA:$CA,$C222,'12'!$CB:$CB)),0,SUMIF('12'!$CA:$CA,$C222,'12'!$CB:$CB)))-IF($D222="","",IF(ISNA(SUMIF('12'!$B:$B,$D222,'12'!$L:$L)),0,SUMIF('12'!$B:$B,$D222,'12'!$L:$L)))))</f>
        <v>0</v>
      </c>
      <c r="R222" s="34">
        <f>IF($D222="","",(IF($C222="","",IF(ISNA(SUMIF('13'!$CA:$CA,$C222,'13'!$CB:$CB)),0,SUMIF('13'!$CA:$CA,$C222,'13'!$CB:$CB)))-IF($D222="","",IF(ISNA(SUMIF('13'!$B:$B,$D222,'13'!$L:$L)),0,SUMIF('13'!$B:$B,$D222,'13'!$L:$L)))))</f>
        <v>0</v>
      </c>
      <c r="S222" s="34">
        <f>IF($D222="","",(IF($C222="","",IF(ISNA(SUMIF('14'!$CA:$CA,$C222,'14'!$CB:$CB)),0,SUMIF('14'!$CA:$CA,$C222,'14'!$CB:$CB)))-IF($D222="","",IF(ISNA(SUMIF('14'!$B:$B,$D222,'14'!$L:$L)),0,SUMIF('14'!$B:$B,$D222,'14'!$L:$L)))))</f>
        <v>0</v>
      </c>
      <c r="T222" s="34">
        <f>IF($D222="","",(IF($C222="","",IF(ISNA(SUMIF('15'!$CA:$CA,$C222,'15'!$CB:$CB)),0,SUMIF('15'!$CA:$CA,$C222,'15'!$CB:$CB)))-IF($D222="","",IF(ISNA(SUMIF('15'!$B:$B,$D222,'15'!$L:$L)),0,SUMIF('15'!$B:$B,$D222,'15'!$L:$L)))))</f>
        <v>0</v>
      </c>
      <c r="U222" s="34">
        <f>IF($D222="","",(IF($C222="","",IF(ISNA(SUMIF('16'!$CA:$CA,$C222,'16'!$CB:$CB)),0,SUMIF('16'!$CA:$CA,$C222,'16'!$CB:$CB)))-IF($D222="","",IF(ISNA(SUMIF('16'!$B:$B,$D222,'16'!$L:$L)),0,SUMIF('16'!$B:$B,$D222,'16'!$L:$L)))))</f>
        <v>0</v>
      </c>
      <c r="V222" s="34">
        <f>IF($D222="","",(IF($C222="","",IF(ISNA(SUMIF('17'!$CA:$CA,$C222,'17'!$CB:$CB)),0,SUMIF('17'!$CA:$CA,$C222,'17'!$CB:$CB)))-IF($D222="","",IF(ISNA(SUMIF('17'!$B:$B,$D222,'17'!$L:$L)),0,SUMIF('17'!$B:$B,$D222,'17'!$L:$L)))))</f>
        <v>0</v>
      </c>
      <c r="W222" s="34">
        <f>IF($D222="","",(IF($C222="","",IF(ISNA(SUMIF('18'!$CA:$CA,$C222,'18'!$CB:$CB)),0,SUMIF('18'!$CA:$CA,$C222,'18'!$CB:$CB)))-IF($D222="","",IF(ISNA(SUMIF('18'!$B:$B,$D222,'18'!$L:$L)),0,SUMIF('18'!$B:$B,$D222,'18'!$L:$L)))))</f>
        <v>0</v>
      </c>
      <c r="X222" s="34">
        <f>IF($D222="","",(IF($C222="","",IF(ISNA(SUMIF('19'!$CA:$CA,$C222,'19'!$CB:$CB)),0,SUMIF('19'!$CA:$CA,$C222,'19'!$CB:$CB)))-IF($D222="","",IF(ISNA(SUMIF('19'!$B:$B,$D222,'19'!$L:$L)),0,SUMIF('19'!$B:$B,$D222,'19'!$L:$L)))))</f>
        <v>0</v>
      </c>
      <c r="Y222" s="34">
        <f>IF($D222="","",(IF($C222="","",IF(ISNA(SUMIF('20'!$CA:$CA,$C222,'20'!$CB:$CB)),0,SUMIF('20'!$CA:$CA,$C222,'20'!$CB:$CB)))-IF($D222="","",IF(ISNA(SUMIF('20'!$B:$B,$D222,'20'!$L:$L)),0,SUMIF('20'!$B:$B,$D222,'20'!$L:$L)))))</f>
        <v>0</v>
      </c>
      <c r="Z222" s="34">
        <f>IF($D222="","",(IF($C222="","",IF(ISNA(SUMIF('21'!$CA:$CA,$C222,'21'!$CB:$CB)),0,SUMIF('21'!$CA:$CA,$C222,'21'!$CB:$CB)))-IF($D222="","",IF(ISNA(SUMIF('21'!$B:$B,$D222,'21'!$L:$L)),0,SUMIF('21'!$B:$B,$D222,'21'!$L:$L)))))</f>
        <v>0</v>
      </c>
      <c r="AA222" s="34">
        <f>IF($D222="","",(IF($C222="","",IF(ISNA(SUMIF('22'!$CA:$CA,$C222,'22'!$CB:$CB)),0,SUMIF('22'!$CA:$CA,$C222,'22'!$CB:$CB)))-IF($D222="","",IF(ISNA(SUMIF('22'!$B:$B,$D222,'22'!$L:$L)),0,SUMIF('22'!$B:$B,$D222,'22'!$L:$L)))))</f>
        <v>0</v>
      </c>
      <c r="AB222" s="34">
        <f>IF($D222="","",(IF($C222="","",IF(ISNA(SUMIF('23'!$CA:$CA,$C222,'23'!$CB:$CB)),0,SUMIF('23'!$CA:$CA,$C222,'23'!$CB:$CB)))-IF($D222="","",IF(ISNA(SUMIF('23'!$B:$B,$D222,'23'!$L:$L)),0,SUMIF('23'!$B:$B,$D222,'23'!$L:$L)))))</f>
        <v>0</v>
      </c>
      <c r="AC222" s="34">
        <f>IF($D222="","",(IF($C222="","",IF(ISNA(SUMIF('24'!$CA:$CA,$C222,'24'!$CB:$CB)),0,SUMIF('24'!$CA:$CA,$C222,'24'!$CB:$CB)))-IF($D222="","",IF(ISNA(SUMIF('24'!$B:$B,$D222,'24'!$L:$L)),0,SUMIF('24'!$B:$B,$D222,'24'!$L:$L)))))</f>
        <v>0</v>
      </c>
      <c r="AD222" s="34">
        <f>IF($D222="","",(IF($C222="","",IF(ISNA(SUMIF('25'!$CA:$CA,$C222,'25'!$CB:$CB)),0,SUMIF('25'!$CA:$CA,$C222,'25'!$CB:$CB)))-IF($D222="","",IF(ISNA(SUMIF('25'!$B:$B,$D222,'25'!$L:$L)),0,SUMIF('25'!$B:$B,$D222,'25'!$L:$L)))))</f>
        <v>0</v>
      </c>
      <c r="AE222" s="34">
        <f>IF($D222="","",(IF($C222="","",IF(ISNA(SUMIF('26'!$CA:$CA,$C222,'26'!$CB:$CB)),0,SUMIF('26'!$CA:$CA,$C222,'26'!$CB:$CB)))-IF($D222="","",IF(ISNA(SUMIF('26'!$B:$B,$D222,'26'!$L:$L)),0,SUMIF('26'!$B:$B,$D222,'26'!$L:$L)))))</f>
        <v>0</v>
      </c>
      <c r="AF222" s="34">
        <f>IF($D222="","",(IF($C222="","",IF(ISNA(SUMIF('27'!$CA:$CA,$C222,'27'!$CB:$CB)),0,SUMIF('27'!$CA:$CA,$C222,'27'!$CB:$CB)))-IF($D222="","",IF(ISNA(SUMIF('27'!$B:$B,$D222,'27'!$L:$L)),0,SUMIF('27'!$B:$B,$D222,'27'!$L:$L)))))</f>
        <v>0</v>
      </c>
      <c r="AG222" s="34">
        <f>IF($D222="","",(IF($C222="","",IF(ISNA(SUMIF('28'!$CA:$CA,$C222,'28'!$CB:$CB)),0,SUMIF('28'!$CA:$CA,$C222,'28'!$CB:$CB)))-IF($D222="","",IF(ISNA(SUMIF('28'!$B:$B,$D222,'28'!$L:$L)),0,SUMIF('28'!$B:$B,$D222,'28'!$L:$L)))))</f>
        <v>0</v>
      </c>
      <c r="AH222" s="34">
        <f>IF($D222="","",(IF($C222="","",IF(ISNA(SUMIF('29'!$CA:$CA,$C222,'29'!$CB:$CB)),0,SUMIF('29'!$CA:$CA,$C222,'29'!$CB:$CB)))-IF($D222="","",IF(ISNA(SUMIF('29'!$B:$B,$D222,'29'!$L:$L)),0,SUMIF('29'!$B:$B,$D222,'29'!$L:$L)))))</f>
        <v>0</v>
      </c>
      <c r="AI222" s="34">
        <f>IF($D222="","",(IF($C222="","",IF(ISNA(SUMIF('30'!$CA:$CA,$C222,'30'!$CB:$CB)),0,SUMIF('30'!$CA:$CA,$C222,'30'!$CB:$CB)))-IF($D222="","",IF(ISNA(SUMIF('30'!$B:$B,$D222,'30'!$L:$L)),0,SUMIF('30'!$B:$B,$D222,'30'!$L:$L)))))</f>
        <v>0</v>
      </c>
      <c r="AJ222" s="34">
        <f>IF($D222="","",(IF($C222="","",IF(ISNA(SUMIF('31'!$CA:$CA,$C222,'31'!$CB:$CB)),0,SUMIF('31'!$CA:$CA,$C222,'31'!$CB:$CB)))-IF($D222="","",IF(ISNA(SUMIF('31'!$B:$B,$D222,'31'!$L:$L)),0,SUMIF('31'!$B:$B,$D222,'31'!$L:$L)))))</f>
        <v>0</v>
      </c>
      <c r="AK222" s="35">
        <f t="shared" si="14"/>
        <v>0</v>
      </c>
      <c r="AL222" s="31">
        <f t="shared" si="15"/>
        <v>236</v>
      </c>
    </row>
    <row r="223" spans="1:38" ht="18" x14ac:dyDescent="0.25">
      <c r="A223" s="19">
        <v>5</v>
      </c>
      <c r="C223" s="39">
        <f>IF(D223="","",VLOOKUP('CUADRO GENERADO'!D223,'BASE DATOS CONDUCTORES'!B:C,2,FALSE))</f>
        <v>1048</v>
      </c>
      <c r="D223" s="28">
        <f>IFERROR(VLOOKUP(A223,'BASE DATOS CONDUCTORES'!$Z$4:$AB$403,3,FALSE),"")</f>
        <v>239</v>
      </c>
      <c r="E223" s="34" t="str">
        <f>IF(ISNA(VLOOKUP(D223,SALDOS!C:D,2,FALSE)),"",VLOOKUP(D223,SALDOS!C:D,2,FALSE))</f>
        <v/>
      </c>
      <c r="F223" s="34">
        <f>IF($D223="","",(IF($C223="","",IF(ISNA(SUMIF('1'!$CA:$CA,$C223,'1'!$CB:$CB)),0,SUMIF('1'!$CA:$CA,$C223,'1'!$CB:$CB)))-IF($D223="","",IF(ISNA(SUMIF('1'!$B:$B,$D223,'1'!$L:$L)),0,SUMIF('1'!$B:$B,$D223,'1'!$L:$L)))))</f>
        <v>0</v>
      </c>
      <c r="G223" s="34">
        <f>IF($D223="","",(IF($C223="","",IF(ISNA(SUMIF('2'!$CA:$CA,$C223,'2'!$CB:$CB)),0,SUMIF('2'!$CA:$CA,$C223,'2'!$CB:$CB)))-IF($D223="","",IF(ISNA(SUMIF('2'!$B:$B,$D223,'2'!$L:$L)),0,SUMIF('2'!$B:$B,$D223,'2'!$L:$L)))))</f>
        <v>0</v>
      </c>
      <c r="H223" s="34">
        <f>IF($D223="","",(IF($C223="","",IF(ISNA(SUMIF('3'!$CA:$CA,$C223,'3'!$CB:$CB)),0,SUMIF('3'!$CA:$CA,$C223,'3'!$CB:$CB)))-IF($D223="","",IF(ISNA(SUMIF('3'!$B:$B,$D223,'3'!$L:$L)),0,SUMIF('3'!$B:$B,$D223,'3'!$L:$L)))))</f>
        <v>0</v>
      </c>
      <c r="I223" s="34">
        <f>IF($D223="","",(IF($C223="","",IF(ISNA(SUMIF('4'!$CA:$CA,$C223,'4'!$CB:$CB)),0,SUMIF('4'!$CA:$CA,$C223,'4'!$CB:$CB)))-IF($D223="","",IF(ISNA(SUMIF('4'!$B:$B,$D223,'4'!$L:$L)),0,SUMIF('4'!$B:$B,$D223,'4'!$L:$L)))))</f>
        <v>0</v>
      </c>
      <c r="J223" s="34">
        <f>IF($D223="","",(IF($C223="","",IF(ISNA(SUMIF('5'!$CA:$CA,$C223,'5'!$CB:$CB)),0,SUMIF('5'!$CA:$CA,$C223,'5'!$CB:$CB)))-IF($D223="","",IF(ISNA(SUMIF('5'!$B:$B,$D223,'5'!$L:$L)),0,SUMIF('5'!$B:$B,$D223,'5'!$L:$L)))))</f>
        <v>0</v>
      </c>
      <c r="K223" s="34">
        <f>IF($D223="","",(IF($C223="","",IF(ISNA(SUMIF('6'!$CA:$CA,$C223,'6'!$CB:$CB)),0,SUMIF('6'!$CA:$CA,$C223,'6'!$CB:$CB)))-IF($D223="","",IF(ISNA(SUMIF('6'!$B:$B,$D223,'6'!$L:$L)),0,SUMIF('6'!$B:$B,$D223,'6'!$L:$L)))))</f>
        <v>0</v>
      </c>
      <c r="L223" s="34">
        <f>IF($D223="","",(IF($C223="","",IF(ISNA(SUMIF('7'!$CA:$CA,$C223,'7'!$CB:$CB)),0,SUMIF('7'!$CA:$CA,$C223,'7'!$CB:$CB)))-IF($D223="","",IF(ISNA(SUMIF('7'!$B:$B,$D223,'7'!$L:$L)),0,SUMIF('7'!$B:$B,$D223,'7'!$L:$L)))))</f>
        <v>0</v>
      </c>
      <c r="M223" s="34">
        <f>IF($D223="","",(IF($C223="","",IF(ISNA(SUMIF('8'!$CA:$CA,$C223,'8'!$CB:$CB)),0,SUMIF('8'!$CA:$CA,$C223,'8'!$CB:$CB)))-IF($D223="","",IF(ISNA(SUMIF('8'!$B:$B,$D223,'8'!$L:$L)),0,SUMIF('8'!$B:$B,$D223,'8'!$L:$L)))))</f>
        <v>0</v>
      </c>
      <c r="N223" s="34">
        <f>IF($D223="","",(IF($C223="","",IF(ISNA(SUMIF('9'!$CA:$CA,$C223,'9'!$CB:$CB)),0,SUMIF('9'!$CA:$CA,$C223,'9'!$CB:$CB)))-IF($D223="","",IF(ISNA(SUMIF('9'!$B:$B,$D223,'9'!$L:$L)),0,SUMIF('9'!$B:$B,$D223,'9'!$L:$L)))))</f>
        <v>0</v>
      </c>
      <c r="O223" s="34">
        <f>IF($D223="","",(IF($C223="","",IF(ISNA(SUMIF('10'!$CA:$CA,$C223,'10'!$CB:$CB)),0,SUMIF('10'!$CA:$CA,$C223,'10'!$CB:$CB)))-IF($D223="","",IF(ISNA(SUMIF('10'!$B:$B,$D223,'10'!$L:$L)),0,SUMIF('10'!$B:$B,$D223,'10'!$L:$L)))))</f>
        <v>0</v>
      </c>
      <c r="P223" s="34">
        <f>IF($D223="","",(IF($C223="","",IF(ISNA(SUMIF('11'!$CA:$CA,$C223,'11'!$CB:$CB)),0,SUMIF('11'!$CA:$CA,$C223,'11'!$CB:$CB)))-IF($D223="","",IF(ISNA(SUMIF('11'!$B:$B,$D223,'11'!$L:$L)),0,SUMIF('11'!$B:$B,$D223,'11'!$L:$L)))))</f>
        <v>0</v>
      </c>
      <c r="Q223" s="34">
        <f>IF($D223="","",(IF($C223="","",IF(ISNA(SUMIF('12'!$CA:$CA,$C223,'12'!$CB:$CB)),0,SUMIF('12'!$CA:$CA,$C223,'12'!$CB:$CB)))-IF($D223="","",IF(ISNA(SUMIF('12'!$B:$B,$D223,'12'!$L:$L)),0,SUMIF('12'!$B:$B,$D223,'12'!$L:$L)))))</f>
        <v>0</v>
      </c>
      <c r="R223" s="34">
        <f>IF($D223="","",(IF($C223="","",IF(ISNA(SUMIF('13'!$CA:$CA,$C223,'13'!$CB:$CB)),0,SUMIF('13'!$CA:$CA,$C223,'13'!$CB:$CB)))-IF($D223="","",IF(ISNA(SUMIF('13'!$B:$B,$D223,'13'!$L:$L)),0,SUMIF('13'!$B:$B,$D223,'13'!$L:$L)))))</f>
        <v>0</v>
      </c>
      <c r="S223" s="34">
        <f>IF($D223="","",(IF($C223="","",IF(ISNA(SUMIF('14'!$CA:$CA,$C223,'14'!$CB:$CB)),0,SUMIF('14'!$CA:$CA,$C223,'14'!$CB:$CB)))-IF($D223="","",IF(ISNA(SUMIF('14'!$B:$B,$D223,'14'!$L:$L)),0,SUMIF('14'!$B:$B,$D223,'14'!$L:$L)))))</f>
        <v>0</v>
      </c>
      <c r="T223" s="34">
        <f>IF($D223="","",(IF($C223="","",IF(ISNA(SUMIF('15'!$CA:$CA,$C223,'15'!$CB:$CB)),0,SUMIF('15'!$CA:$CA,$C223,'15'!$CB:$CB)))-IF($D223="","",IF(ISNA(SUMIF('15'!$B:$B,$D223,'15'!$L:$L)),0,SUMIF('15'!$B:$B,$D223,'15'!$L:$L)))))</f>
        <v>0</v>
      </c>
      <c r="U223" s="34">
        <f>IF($D223="","",(IF($C223="","",IF(ISNA(SUMIF('16'!$CA:$CA,$C223,'16'!$CB:$CB)),0,SUMIF('16'!$CA:$CA,$C223,'16'!$CB:$CB)))-IF($D223="","",IF(ISNA(SUMIF('16'!$B:$B,$D223,'16'!$L:$L)),0,SUMIF('16'!$B:$B,$D223,'16'!$L:$L)))))</f>
        <v>0</v>
      </c>
      <c r="V223" s="34">
        <f>IF($D223="","",(IF($C223="","",IF(ISNA(SUMIF('17'!$CA:$CA,$C223,'17'!$CB:$CB)),0,SUMIF('17'!$CA:$CA,$C223,'17'!$CB:$CB)))-IF($D223="","",IF(ISNA(SUMIF('17'!$B:$B,$D223,'17'!$L:$L)),0,SUMIF('17'!$B:$B,$D223,'17'!$L:$L)))))</f>
        <v>0</v>
      </c>
      <c r="W223" s="34">
        <f>IF($D223="","",(IF($C223="","",IF(ISNA(SUMIF('18'!$CA:$CA,$C223,'18'!$CB:$CB)),0,SUMIF('18'!$CA:$CA,$C223,'18'!$CB:$CB)))-IF($D223="","",IF(ISNA(SUMIF('18'!$B:$B,$D223,'18'!$L:$L)),0,SUMIF('18'!$B:$B,$D223,'18'!$L:$L)))))</f>
        <v>0</v>
      </c>
      <c r="X223" s="34">
        <f>IF($D223="","",(IF($C223="","",IF(ISNA(SUMIF('19'!$CA:$CA,$C223,'19'!$CB:$CB)),0,SUMIF('19'!$CA:$CA,$C223,'19'!$CB:$CB)))-IF($D223="","",IF(ISNA(SUMIF('19'!$B:$B,$D223,'19'!$L:$L)),0,SUMIF('19'!$B:$B,$D223,'19'!$L:$L)))))</f>
        <v>0</v>
      </c>
      <c r="Y223" s="34">
        <f>IF($D223="","",(IF($C223="","",IF(ISNA(SUMIF('20'!$CA:$CA,$C223,'20'!$CB:$CB)),0,SUMIF('20'!$CA:$CA,$C223,'20'!$CB:$CB)))-IF($D223="","",IF(ISNA(SUMIF('20'!$B:$B,$D223,'20'!$L:$L)),0,SUMIF('20'!$B:$B,$D223,'20'!$L:$L)))))</f>
        <v>0</v>
      </c>
      <c r="Z223" s="34">
        <f>IF($D223="","",(IF($C223="","",IF(ISNA(SUMIF('21'!$CA:$CA,$C223,'21'!$CB:$CB)),0,SUMIF('21'!$CA:$CA,$C223,'21'!$CB:$CB)))-IF($D223="","",IF(ISNA(SUMIF('21'!$B:$B,$D223,'21'!$L:$L)),0,SUMIF('21'!$B:$B,$D223,'21'!$L:$L)))))</f>
        <v>0</v>
      </c>
      <c r="AA223" s="34">
        <f>IF($D223="","",(IF($C223="","",IF(ISNA(SUMIF('22'!$CA:$CA,$C223,'22'!$CB:$CB)),0,SUMIF('22'!$CA:$CA,$C223,'22'!$CB:$CB)))-IF($D223="","",IF(ISNA(SUMIF('22'!$B:$B,$D223,'22'!$L:$L)),0,SUMIF('22'!$B:$B,$D223,'22'!$L:$L)))))</f>
        <v>0</v>
      </c>
      <c r="AB223" s="34">
        <f>IF($D223="","",(IF($C223="","",IF(ISNA(SUMIF('23'!$CA:$CA,$C223,'23'!$CB:$CB)),0,SUMIF('23'!$CA:$CA,$C223,'23'!$CB:$CB)))-IF($D223="","",IF(ISNA(SUMIF('23'!$B:$B,$D223,'23'!$L:$L)),0,SUMIF('23'!$B:$B,$D223,'23'!$L:$L)))))</f>
        <v>0</v>
      </c>
      <c r="AC223" s="34">
        <f>IF($D223="","",(IF($C223="","",IF(ISNA(SUMIF('24'!$CA:$CA,$C223,'24'!$CB:$CB)),0,SUMIF('24'!$CA:$CA,$C223,'24'!$CB:$CB)))-IF($D223="","",IF(ISNA(SUMIF('24'!$B:$B,$D223,'24'!$L:$L)),0,SUMIF('24'!$B:$B,$D223,'24'!$L:$L)))))</f>
        <v>0</v>
      </c>
      <c r="AD223" s="34">
        <f>IF($D223="","",(IF($C223="","",IF(ISNA(SUMIF('25'!$CA:$CA,$C223,'25'!$CB:$CB)),0,SUMIF('25'!$CA:$CA,$C223,'25'!$CB:$CB)))-IF($D223="","",IF(ISNA(SUMIF('25'!$B:$B,$D223,'25'!$L:$L)),0,SUMIF('25'!$B:$B,$D223,'25'!$L:$L)))))</f>
        <v>0</v>
      </c>
      <c r="AE223" s="34">
        <f>IF($D223="","",(IF($C223="","",IF(ISNA(SUMIF('26'!$CA:$CA,$C223,'26'!$CB:$CB)),0,SUMIF('26'!$CA:$CA,$C223,'26'!$CB:$CB)))-IF($D223="","",IF(ISNA(SUMIF('26'!$B:$B,$D223,'26'!$L:$L)),0,SUMIF('26'!$B:$B,$D223,'26'!$L:$L)))))</f>
        <v>0</v>
      </c>
      <c r="AF223" s="34">
        <f>IF($D223="","",(IF($C223="","",IF(ISNA(SUMIF('27'!$CA:$CA,$C223,'27'!$CB:$CB)),0,SUMIF('27'!$CA:$CA,$C223,'27'!$CB:$CB)))-IF($D223="","",IF(ISNA(SUMIF('27'!$B:$B,$D223,'27'!$L:$L)),0,SUMIF('27'!$B:$B,$D223,'27'!$L:$L)))))</f>
        <v>0</v>
      </c>
      <c r="AG223" s="34">
        <f>IF($D223="","",(IF($C223="","",IF(ISNA(SUMIF('28'!$CA:$CA,$C223,'28'!$CB:$CB)),0,SUMIF('28'!$CA:$CA,$C223,'28'!$CB:$CB)))-IF($D223="","",IF(ISNA(SUMIF('28'!$B:$B,$D223,'28'!$L:$L)),0,SUMIF('28'!$B:$B,$D223,'28'!$L:$L)))))</f>
        <v>0</v>
      </c>
      <c r="AH223" s="34">
        <f>IF($D223="","",(IF($C223="","",IF(ISNA(SUMIF('29'!$CA:$CA,$C223,'29'!$CB:$CB)),0,SUMIF('29'!$CA:$CA,$C223,'29'!$CB:$CB)))-IF($D223="","",IF(ISNA(SUMIF('29'!$B:$B,$D223,'29'!$L:$L)),0,SUMIF('29'!$B:$B,$D223,'29'!$L:$L)))))</f>
        <v>0</v>
      </c>
      <c r="AI223" s="34">
        <f>IF($D223="","",(IF($C223="","",IF(ISNA(SUMIF('30'!$CA:$CA,$C223,'30'!$CB:$CB)),0,SUMIF('30'!$CA:$CA,$C223,'30'!$CB:$CB)))-IF($D223="","",IF(ISNA(SUMIF('30'!$B:$B,$D223,'30'!$L:$L)),0,SUMIF('30'!$B:$B,$D223,'30'!$L:$L)))))</f>
        <v>0</v>
      </c>
      <c r="AJ223" s="34">
        <f>IF($D223="","",(IF($C223="","",IF(ISNA(SUMIF('31'!$CA:$CA,$C223,'31'!$CB:$CB)),0,SUMIF('31'!$CA:$CA,$C223,'31'!$CB:$CB)))-IF($D223="","",IF(ISNA(SUMIF('31'!$B:$B,$D223,'31'!$L:$L)),0,SUMIF('31'!$B:$B,$D223,'31'!$L:$L)))))</f>
        <v>0</v>
      </c>
      <c r="AK223" s="35">
        <f t="shared" si="14"/>
        <v>0</v>
      </c>
      <c r="AL223" s="31">
        <f t="shared" si="15"/>
        <v>239</v>
      </c>
    </row>
    <row r="224" spans="1:38" ht="18" x14ac:dyDescent="0.25">
      <c r="A224" s="19">
        <v>6</v>
      </c>
      <c r="C224" s="39">
        <f>IF(D224="","",VLOOKUP('CUADRO GENERADO'!D224,'BASE DATOS CONDUCTORES'!B:C,2,FALSE))</f>
        <v>1975</v>
      </c>
      <c r="D224" s="28">
        <f>IFERROR(VLOOKUP(A224,'BASE DATOS CONDUCTORES'!$Z$4:$AB$403,3,FALSE),"")</f>
        <v>240</v>
      </c>
      <c r="E224" s="34" t="str">
        <f>IF(ISNA(VLOOKUP(D224,SALDOS!C:D,2,FALSE)),"",VLOOKUP(D224,SALDOS!C:D,2,FALSE))</f>
        <v/>
      </c>
      <c r="F224" s="34">
        <f>IF($D224="","",(IF($C224="","",IF(ISNA(SUMIF('1'!$CA:$CA,$C224,'1'!$CB:$CB)),0,SUMIF('1'!$CA:$CA,$C224,'1'!$CB:$CB)))-IF($D224="","",IF(ISNA(SUMIF('1'!$B:$B,$D224,'1'!$L:$L)),0,SUMIF('1'!$B:$B,$D224,'1'!$L:$L)))))</f>
        <v>0</v>
      </c>
      <c r="G224" s="34">
        <f>IF($D224="","",(IF($C224="","",IF(ISNA(SUMIF('2'!$CA:$CA,$C224,'2'!$CB:$CB)),0,SUMIF('2'!$CA:$CA,$C224,'2'!$CB:$CB)))-IF($D224="","",IF(ISNA(SUMIF('2'!$B:$B,$D224,'2'!$L:$L)),0,SUMIF('2'!$B:$B,$D224,'2'!$L:$L)))))</f>
        <v>0</v>
      </c>
      <c r="H224" s="34">
        <f>IF($D224="","",(IF($C224="","",IF(ISNA(SUMIF('3'!$CA:$CA,$C224,'3'!$CB:$CB)),0,SUMIF('3'!$CA:$CA,$C224,'3'!$CB:$CB)))-IF($D224="","",IF(ISNA(SUMIF('3'!$B:$B,$D224,'3'!$L:$L)),0,SUMIF('3'!$B:$B,$D224,'3'!$L:$L)))))</f>
        <v>0</v>
      </c>
      <c r="I224" s="34">
        <f>IF($D224="","",(IF($C224="","",IF(ISNA(SUMIF('4'!$CA:$CA,$C224,'4'!$CB:$CB)),0,SUMIF('4'!$CA:$CA,$C224,'4'!$CB:$CB)))-IF($D224="","",IF(ISNA(SUMIF('4'!$B:$B,$D224,'4'!$L:$L)),0,SUMIF('4'!$B:$B,$D224,'4'!$L:$L)))))</f>
        <v>0</v>
      </c>
      <c r="J224" s="34">
        <f>IF($D224="","",(IF($C224="","",IF(ISNA(SUMIF('5'!$CA:$CA,$C224,'5'!$CB:$CB)),0,SUMIF('5'!$CA:$CA,$C224,'5'!$CB:$CB)))-IF($D224="","",IF(ISNA(SUMIF('5'!$B:$B,$D224,'5'!$L:$L)),0,SUMIF('5'!$B:$B,$D224,'5'!$L:$L)))))</f>
        <v>0</v>
      </c>
      <c r="K224" s="34">
        <f>IF($D224="","",(IF($C224="","",IF(ISNA(SUMIF('6'!$CA:$CA,$C224,'6'!$CB:$CB)),0,SUMIF('6'!$CA:$CA,$C224,'6'!$CB:$CB)))-IF($D224="","",IF(ISNA(SUMIF('6'!$B:$B,$D224,'6'!$L:$L)),0,SUMIF('6'!$B:$B,$D224,'6'!$L:$L)))))</f>
        <v>0</v>
      </c>
      <c r="L224" s="34">
        <f>IF($D224="","",(IF($C224="","",IF(ISNA(SUMIF('7'!$CA:$CA,$C224,'7'!$CB:$CB)),0,SUMIF('7'!$CA:$CA,$C224,'7'!$CB:$CB)))-IF($D224="","",IF(ISNA(SUMIF('7'!$B:$B,$D224,'7'!$L:$L)),0,SUMIF('7'!$B:$B,$D224,'7'!$L:$L)))))</f>
        <v>0</v>
      </c>
      <c r="M224" s="34">
        <f>IF($D224="","",(IF($C224="","",IF(ISNA(SUMIF('8'!$CA:$CA,$C224,'8'!$CB:$CB)),0,SUMIF('8'!$CA:$CA,$C224,'8'!$CB:$CB)))-IF($D224="","",IF(ISNA(SUMIF('8'!$B:$B,$D224,'8'!$L:$L)),0,SUMIF('8'!$B:$B,$D224,'8'!$L:$L)))))</f>
        <v>0</v>
      </c>
      <c r="N224" s="34">
        <f>IF($D224="","",(IF($C224="","",IF(ISNA(SUMIF('9'!$CA:$CA,$C224,'9'!$CB:$CB)),0,SUMIF('9'!$CA:$CA,$C224,'9'!$CB:$CB)))-IF($D224="","",IF(ISNA(SUMIF('9'!$B:$B,$D224,'9'!$L:$L)),0,SUMIF('9'!$B:$B,$D224,'9'!$L:$L)))))</f>
        <v>0</v>
      </c>
      <c r="O224" s="34">
        <f>IF($D224="","",(IF($C224="","",IF(ISNA(SUMIF('10'!$CA:$CA,$C224,'10'!$CB:$CB)),0,SUMIF('10'!$CA:$CA,$C224,'10'!$CB:$CB)))-IF($D224="","",IF(ISNA(SUMIF('10'!$B:$B,$D224,'10'!$L:$L)),0,SUMIF('10'!$B:$B,$D224,'10'!$L:$L)))))</f>
        <v>0</v>
      </c>
      <c r="P224" s="34">
        <f>IF($D224="","",(IF($C224="","",IF(ISNA(SUMIF('11'!$CA:$CA,$C224,'11'!$CB:$CB)),0,SUMIF('11'!$CA:$CA,$C224,'11'!$CB:$CB)))-IF($D224="","",IF(ISNA(SUMIF('11'!$B:$B,$D224,'11'!$L:$L)),0,SUMIF('11'!$B:$B,$D224,'11'!$L:$L)))))</f>
        <v>0</v>
      </c>
      <c r="Q224" s="34">
        <f>IF($D224="","",(IF($C224="","",IF(ISNA(SUMIF('12'!$CA:$CA,$C224,'12'!$CB:$CB)),0,SUMIF('12'!$CA:$CA,$C224,'12'!$CB:$CB)))-IF($D224="","",IF(ISNA(SUMIF('12'!$B:$B,$D224,'12'!$L:$L)),0,SUMIF('12'!$B:$B,$D224,'12'!$L:$L)))))</f>
        <v>0</v>
      </c>
      <c r="R224" s="34">
        <f>IF($D224="","",(IF($C224="","",IF(ISNA(SUMIF('13'!$CA:$CA,$C224,'13'!$CB:$CB)),0,SUMIF('13'!$CA:$CA,$C224,'13'!$CB:$CB)))-IF($D224="","",IF(ISNA(SUMIF('13'!$B:$B,$D224,'13'!$L:$L)),0,SUMIF('13'!$B:$B,$D224,'13'!$L:$L)))))</f>
        <v>0</v>
      </c>
      <c r="S224" s="34">
        <f>IF($D224="","",(IF($C224="","",IF(ISNA(SUMIF('14'!$CA:$CA,$C224,'14'!$CB:$CB)),0,SUMIF('14'!$CA:$CA,$C224,'14'!$CB:$CB)))-IF($D224="","",IF(ISNA(SUMIF('14'!$B:$B,$D224,'14'!$L:$L)),0,SUMIF('14'!$B:$B,$D224,'14'!$L:$L)))))</f>
        <v>0</v>
      </c>
      <c r="T224" s="34">
        <f>IF($D224="","",(IF($C224="","",IF(ISNA(SUMIF('15'!$CA:$CA,$C224,'15'!$CB:$CB)),0,SUMIF('15'!$CA:$CA,$C224,'15'!$CB:$CB)))-IF($D224="","",IF(ISNA(SUMIF('15'!$B:$B,$D224,'15'!$L:$L)),0,SUMIF('15'!$B:$B,$D224,'15'!$L:$L)))))</f>
        <v>0</v>
      </c>
      <c r="U224" s="34">
        <f>IF($D224="","",(IF($C224="","",IF(ISNA(SUMIF('16'!$CA:$CA,$C224,'16'!$CB:$CB)),0,SUMIF('16'!$CA:$CA,$C224,'16'!$CB:$CB)))-IF($D224="","",IF(ISNA(SUMIF('16'!$B:$B,$D224,'16'!$L:$L)),0,SUMIF('16'!$B:$B,$D224,'16'!$L:$L)))))</f>
        <v>0</v>
      </c>
      <c r="V224" s="34">
        <f>IF($D224="","",(IF($C224="","",IF(ISNA(SUMIF('17'!$CA:$CA,$C224,'17'!$CB:$CB)),0,SUMIF('17'!$CA:$CA,$C224,'17'!$CB:$CB)))-IF($D224="","",IF(ISNA(SUMIF('17'!$B:$B,$D224,'17'!$L:$L)),0,SUMIF('17'!$B:$B,$D224,'17'!$L:$L)))))</f>
        <v>0</v>
      </c>
      <c r="W224" s="34">
        <f>IF($D224="","",(IF($C224="","",IF(ISNA(SUMIF('18'!$CA:$CA,$C224,'18'!$CB:$CB)),0,SUMIF('18'!$CA:$CA,$C224,'18'!$CB:$CB)))-IF($D224="","",IF(ISNA(SUMIF('18'!$B:$B,$D224,'18'!$L:$L)),0,SUMIF('18'!$B:$B,$D224,'18'!$L:$L)))))</f>
        <v>0</v>
      </c>
      <c r="X224" s="34">
        <f>IF($D224="","",(IF($C224="","",IF(ISNA(SUMIF('19'!$CA:$CA,$C224,'19'!$CB:$CB)),0,SUMIF('19'!$CA:$CA,$C224,'19'!$CB:$CB)))-IF($D224="","",IF(ISNA(SUMIF('19'!$B:$B,$D224,'19'!$L:$L)),0,SUMIF('19'!$B:$B,$D224,'19'!$L:$L)))))</f>
        <v>0</v>
      </c>
      <c r="Y224" s="34">
        <f>IF($D224="","",(IF($C224="","",IF(ISNA(SUMIF('20'!$CA:$CA,$C224,'20'!$CB:$CB)),0,SUMIF('20'!$CA:$CA,$C224,'20'!$CB:$CB)))-IF($D224="","",IF(ISNA(SUMIF('20'!$B:$B,$D224,'20'!$L:$L)),0,SUMIF('20'!$B:$B,$D224,'20'!$L:$L)))))</f>
        <v>0</v>
      </c>
      <c r="Z224" s="34">
        <f>IF($D224="","",(IF($C224="","",IF(ISNA(SUMIF('21'!$CA:$CA,$C224,'21'!$CB:$CB)),0,SUMIF('21'!$CA:$CA,$C224,'21'!$CB:$CB)))-IF($D224="","",IF(ISNA(SUMIF('21'!$B:$B,$D224,'21'!$L:$L)),0,SUMIF('21'!$B:$B,$D224,'21'!$L:$L)))))</f>
        <v>0</v>
      </c>
      <c r="AA224" s="34">
        <f>IF($D224="","",(IF($C224="","",IF(ISNA(SUMIF('22'!$CA:$CA,$C224,'22'!$CB:$CB)),0,SUMIF('22'!$CA:$CA,$C224,'22'!$CB:$CB)))-IF($D224="","",IF(ISNA(SUMIF('22'!$B:$B,$D224,'22'!$L:$L)),0,SUMIF('22'!$B:$B,$D224,'22'!$L:$L)))))</f>
        <v>0</v>
      </c>
      <c r="AB224" s="34">
        <f>IF($D224="","",(IF($C224="","",IF(ISNA(SUMIF('23'!$CA:$CA,$C224,'23'!$CB:$CB)),0,SUMIF('23'!$CA:$CA,$C224,'23'!$CB:$CB)))-IF($D224="","",IF(ISNA(SUMIF('23'!$B:$B,$D224,'23'!$L:$L)),0,SUMIF('23'!$B:$B,$D224,'23'!$L:$L)))))</f>
        <v>0</v>
      </c>
      <c r="AC224" s="34">
        <f>IF($D224="","",(IF($C224="","",IF(ISNA(SUMIF('24'!$CA:$CA,$C224,'24'!$CB:$CB)),0,SUMIF('24'!$CA:$CA,$C224,'24'!$CB:$CB)))-IF($D224="","",IF(ISNA(SUMIF('24'!$B:$B,$D224,'24'!$L:$L)),0,SUMIF('24'!$B:$B,$D224,'24'!$L:$L)))))</f>
        <v>0</v>
      </c>
      <c r="AD224" s="34">
        <f>IF($D224="","",(IF($C224="","",IF(ISNA(SUMIF('25'!$CA:$CA,$C224,'25'!$CB:$CB)),0,SUMIF('25'!$CA:$CA,$C224,'25'!$CB:$CB)))-IF($D224="","",IF(ISNA(SUMIF('25'!$B:$B,$D224,'25'!$L:$L)),0,SUMIF('25'!$B:$B,$D224,'25'!$L:$L)))))</f>
        <v>0</v>
      </c>
      <c r="AE224" s="34">
        <f>IF($D224="","",(IF($C224="","",IF(ISNA(SUMIF('26'!$CA:$CA,$C224,'26'!$CB:$CB)),0,SUMIF('26'!$CA:$CA,$C224,'26'!$CB:$CB)))-IF($D224="","",IF(ISNA(SUMIF('26'!$B:$B,$D224,'26'!$L:$L)),0,SUMIF('26'!$B:$B,$D224,'26'!$L:$L)))))</f>
        <v>0</v>
      </c>
      <c r="AF224" s="34">
        <f>IF($D224="","",(IF($C224="","",IF(ISNA(SUMIF('27'!$CA:$CA,$C224,'27'!$CB:$CB)),0,SUMIF('27'!$CA:$CA,$C224,'27'!$CB:$CB)))-IF($D224="","",IF(ISNA(SUMIF('27'!$B:$B,$D224,'27'!$L:$L)),0,SUMIF('27'!$B:$B,$D224,'27'!$L:$L)))))</f>
        <v>0</v>
      </c>
      <c r="AG224" s="34">
        <f>IF($D224="","",(IF($C224="","",IF(ISNA(SUMIF('28'!$CA:$CA,$C224,'28'!$CB:$CB)),0,SUMIF('28'!$CA:$CA,$C224,'28'!$CB:$CB)))-IF($D224="","",IF(ISNA(SUMIF('28'!$B:$B,$D224,'28'!$L:$L)),0,SUMIF('28'!$B:$B,$D224,'28'!$L:$L)))))</f>
        <v>0</v>
      </c>
      <c r="AH224" s="34">
        <f>IF($D224="","",(IF($C224="","",IF(ISNA(SUMIF('29'!$CA:$CA,$C224,'29'!$CB:$CB)),0,SUMIF('29'!$CA:$CA,$C224,'29'!$CB:$CB)))-IF($D224="","",IF(ISNA(SUMIF('29'!$B:$B,$D224,'29'!$L:$L)),0,SUMIF('29'!$B:$B,$D224,'29'!$L:$L)))))</f>
        <v>0</v>
      </c>
      <c r="AI224" s="34">
        <f>IF($D224="","",(IF($C224="","",IF(ISNA(SUMIF('30'!$CA:$CA,$C224,'30'!$CB:$CB)),0,SUMIF('30'!$CA:$CA,$C224,'30'!$CB:$CB)))-IF($D224="","",IF(ISNA(SUMIF('30'!$B:$B,$D224,'30'!$L:$L)),0,SUMIF('30'!$B:$B,$D224,'30'!$L:$L)))))</f>
        <v>0</v>
      </c>
      <c r="AJ224" s="34">
        <f>IF($D224="","",(IF($C224="","",IF(ISNA(SUMIF('31'!$CA:$CA,$C224,'31'!$CB:$CB)),0,SUMIF('31'!$CA:$CA,$C224,'31'!$CB:$CB)))-IF($D224="","",IF(ISNA(SUMIF('31'!$B:$B,$D224,'31'!$L:$L)),0,SUMIF('31'!$B:$B,$D224,'31'!$L:$L)))))</f>
        <v>0</v>
      </c>
      <c r="AK224" s="35">
        <f t="shared" si="14"/>
        <v>0</v>
      </c>
      <c r="AL224" s="31">
        <f t="shared" si="15"/>
        <v>240</v>
      </c>
    </row>
    <row r="225" spans="1:38" ht="18" x14ac:dyDescent="0.25">
      <c r="A225" s="19">
        <v>7</v>
      </c>
      <c r="C225" s="39">
        <f>IF(D225="","",VLOOKUP('CUADRO GENERADO'!D225,'BASE DATOS CONDUCTORES'!B:C,2,FALSE))</f>
        <v>1957</v>
      </c>
      <c r="D225" s="28">
        <f>IFERROR(VLOOKUP(A225,'BASE DATOS CONDUCTORES'!$Z$4:$AB$403,3,FALSE),"")</f>
        <v>249</v>
      </c>
      <c r="E225" s="34" t="str">
        <f>IF(ISNA(VLOOKUP(D225,SALDOS!C:D,2,FALSE)),"",VLOOKUP(D225,SALDOS!C:D,2,FALSE))</f>
        <v/>
      </c>
      <c r="F225" s="34">
        <f>IF($D225="","",(IF($C225="","",IF(ISNA(SUMIF('1'!$CA:$CA,$C225,'1'!$CB:$CB)),0,SUMIF('1'!$CA:$CA,$C225,'1'!$CB:$CB)))-IF($D225="","",IF(ISNA(SUMIF('1'!$B:$B,$D225,'1'!$L:$L)),0,SUMIF('1'!$B:$B,$D225,'1'!$L:$L)))))</f>
        <v>0</v>
      </c>
      <c r="G225" s="34">
        <f>IF($D225="","",(IF($C225="","",IF(ISNA(SUMIF('2'!$CA:$CA,$C225,'2'!$CB:$CB)),0,SUMIF('2'!$CA:$CA,$C225,'2'!$CB:$CB)))-IF($D225="","",IF(ISNA(SUMIF('2'!$B:$B,$D225,'2'!$L:$L)),0,SUMIF('2'!$B:$B,$D225,'2'!$L:$L)))))</f>
        <v>0</v>
      </c>
      <c r="H225" s="34">
        <f>IF($D225="","",(IF($C225="","",IF(ISNA(SUMIF('3'!$CA:$CA,$C225,'3'!$CB:$CB)),0,SUMIF('3'!$CA:$CA,$C225,'3'!$CB:$CB)))-IF($D225="","",IF(ISNA(SUMIF('3'!$B:$B,$D225,'3'!$L:$L)),0,SUMIF('3'!$B:$B,$D225,'3'!$L:$L)))))</f>
        <v>0</v>
      </c>
      <c r="I225" s="34">
        <f>IF($D225="","",(IF($C225="","",IF(ISNA(SUMIF('4'!$CA:$CA,$C225,'4'!$CB:$CB)),0,SUMIF('4'!$CA:$CA,$C225,'4'!$CB:$CB)))-IF($D225="","",IF(ISNA(SUMIF('4'!$B:$B,$D225,'4'!$L:$L)),0,SUMIF('4'!$B:$B,$D225,'4'!$L:$L)))))</f>
        <v>0</v>
      </c>
      <c r="J225" s="34">
        <f>IF($D225="","",(IF($C225="","",IF(ISNA(SUMIF('5'!$CA:$CA,$C225,'5'!$CB:$CB)),0,SUMIF('5'!$CA:$CA,$C225,'5'!$CB:$CB)))-IF($D225="","",IF(ISNA(SUMIF('5'!$B:$B,$D225,'5'!$L:$L)),0,SUMIF('5'!$B:$B,$D225,'5'!$L:$L)))))</f>
        <v>0</v>
      </c>
      <c r="K225" s="34">
        <f>IF($D225="","",(IF($C225="","",IF(ISNA(SUMIF('6'!$CA:$CA,$C225,'6'!$CB:$CB)),0,SUMIF('6'!$CA:$CA,$C225,'6'!$CB:$CB)))-IF($D225="","",IF(ISNA(SUMIF('6'!$B:$B,$D225,'6'!$L:$L)),0,SUMIF('6'!$B:$B,$D225,'6'!$L:$L)))))</f>
        <v>0</v>
      </c>
      <c r="L225" s="34">
        <f>IF($D225="","",(IF($C225="","",IF(ISNA(SUMIF('7'!$CA:$CA,$C225,'7'!$CB:$CB)),0,SUMIF('7'!$CA:$CA,$C225,'7'!$CB:$CB)))-IF($D225="","",IF(ISNA(SUMIF('7'!$B:$B,$D225,'7'!$L:$L)),0,SUMIF('7'!$B:$B,$D225,'7'!$L:$L)))))</f>
        <v>0</v>
      </c>
      <c r="M225" s="34">
        <f>IF($D225="","",(IF($C225="","",IF(ISNA(SUMIF('8'!$CA:$CA,$C225,'8'!$CB:$CB)),0,SUMIF('8'!$CA:$CA,$C225,'8'!$CB:$CB)))-IF($D225="","",IF(ISNA(SUMIF('8'!$B:$B,$D225,'8'!$L:$L)),0,SUMIF('8'!$B:$B,$D225,'8'!$L:$L)))))</f>
        <v>0</v>
      </c>
      <c r="N225" s="34">
        <f>IF($D225="","",(IF($C225="","",IF(ISNA(SUMIF('9'!$CA:$CA,$C225,'9'!$CB:$CB)),0,SUMIF('9'!$CA:$CA,$C225,'9'!$CB:$CB)))-IF($D225="","",IF(ISNA(SUMIF('9'!$B:$B,$D225,'9'!$L:$L)),0,SUMIF('9'!$B:$B,$D225,'9'!$L:$L)))))</f>
        <v>0</v>
      </c>
      <c r="O225" s="34">
        <f>IF($D225="","",(IF($C225="","",IF(ISNA(SUMIF('10'!$CA:$CA,$C225,'10'!$CB:$CB)),0,SUMIF('10'!$CA:$CA,$C225,'10'!$CB:$CB)))-IF($D225="","",IF(ISNA(SUMIF('10'!$B:$B,$D225,'10'!$L:$L)),0,SUMIF('10'!$B:$B,$D225,'10'!$L:$L)))))</f>
        <v>0</v>
      </c>
      <c r="P225" s="34">
        <f>IF($D225="","",(IF($C225="","",IF(ISNA(SUMIF('11'!$CA:$CA,$C225,'11'!$CB:$CB)),0,SUMIF('11'!$CA:$CA,$C225,'11'!$CB:$CB)))-IF($D225="","",IF(ISNA(SUMIF('11'!$B:$B,$D225,'11'!$L:$L)),0,SUMIF('11'!$B:$B,$D225,'11'!$L:$L)))))</f>
        <v>0</v>
      </c>
      <c r="Q225" s="34">
        <f>IF($D225="","",(IF($C225="","",IF(ISNA(SUMIF('12'!$CA:$CA,$C225,'12'!$CB:$CB)),0,SUMIF('12'!$CA:$CA,$C225,'12'!$CB:$CB)))-IF($D225="","",IF(ISNA(SUMIF('12'!$B:$B,$D225,'12'!$L:$L)),0,SUMIF('12'!$B:$B,$D225,'12'!$L:$L)))))</f>
        <v>0</v>
      </c>
      <c r="R225" s="34">
        <f>IF($D225="","",(IF($C225="","",IF(ISNA(SUMIF('13'!$CA:$CA,$C225,'13'!$CB:$CB)),0,SUMIF('13'!$CA:$CA,$C225,'13'!$CB:$CB)))-IF($D225="","",IF(ISNA(SUMIF('13'!$B:$B,$D225,'13'!$L:$L)),0,SUMIF('13'!$B:$B,$D225,'13'!$L:$L)))))</f>
        <v>0</v>
      </c>
      <c r="S225" s="34">
        <f>IF($D225="","",(IF($C225="","",IF(ISNA(SUMIF('14'!$CA:$CA,$C225,'14'!$CB:$CB)),0,SUMIF('14'!$CA:$CA,$C225,'14'!$CB:$CB)))-IF($D225="","",IF(ISNA(SUMIF('14'!$B:$B,$D225,'14'!$L:$L)),0,SUMIF('14'!$B:$B,$D225,'14'!$L:$L)))))</f>
        <v>0</v>
      </c>
      <c r="T225" s="34">
        <f>IF($D225="","",(IF($C225="","",IF(ISNA(SUMIF('15'!$CA:$CA,$C225,'15'!$CB:$CB)),0,SUMIF('15'!$CA:$CA,$C225,'15'!$CB:$CB)))-IF($D225="","",IF(ISNA(SUMIF('15'!$B:$B,$D225,'15'!$L:$L)),0,SUMIF('15'!$B:$B,$D225,'15'!$L:$L)))))</f>
        <v>0</v>
      </c>
      <c r="U225" s="34">
        <f>IF($D225="","",(IF($C225="","",IF(ISNA(SUMIF('16'!$CA:$CA,$C225,'16'!$CB:$CB)),0,SUMIF('16'!$CA:$CA,$C225,'16'!$CB:$CB)))-IF($D225="","",IF(ISNA(SUMIF('16'!$B:$B,$D225,'16'!$L:$L)),0,SUMIF('16'!$B:$B,$D225,'16'!$L:$L)))))</f>
        <v>0</v>
      </c>
      <c r="V225" s="34">
        <f>IF($D225="","",(IF($C225="","",IF(ISNA(SUMIF('17'!$CA:$CA,$C225,'17'!$CB:$CB)),0,SUMIF('17'!$CA:$CA,$C225,'17'!$CB:$CB)))-IF($D225="","",IF(ISNA(SUMIF('17'!$B:$B,$D225,'17'!$L:$L)),0,SUMIF('17'!$B:$B,$D225,'17'!$L:$L)))))</f>
        <v>0</v>
      </c>
      <c r="W225" s="34">
        <f>IF($D225="","",(IF($C225="","",IF(ISNA(SUMIF('18'!$CA:$CA,$C225,'18'!$CB:$CB)),0,SUMIF('18'!$CA:$CA,$C225,'18'!$CB:$CB)))-IF($D225="","",IF(ISNA(SUMIF('18'!$B:$B,$D225,'18'!$L:$L)),0,SUMIF('18'!$B:$B,$D225,'18'!$L:$L)))))</f>
        <v>0</v>
      </c>
      <c r="X225" s="34">
        <f>IF($D225="","",(IF($C225="","",IF(ISNA(SUMIF('19'!$CA:$CA,$C225,'19'!$CB:$CB)),0,SUMIF('19'!$CA:$CA,$C225,'19'!$CB:$CB)))-IF($D225="","",IF(ISNA(SUMIF('19'!$B:$B,$D225,'19'!$L:$L)),0,SUMIF('19'!$B:$B,$D225,'19'!$L:$L)))))</f>
        <v>0</v>
      </c>
      <c r="Y225" s="34">
        <f>IF($D225="","",(IF($C225="","",IF(ISNA(SUMIF('20'!$CA:$CA,$C225,'20'!$CB:$CB)),0,SUMIF('20'!$CA:$CA,$C225,'20'!$CB:$CB)))-IF($D225="","",IF(ISNA(SUMIF('20'!$B:$B,$D225,'20'!$L:$L)),0,SUMIF('20'!$B:$B,$D225,'20'!$L:$L)))))</f>
        <v>0</v>
      </c>
      <c r="Z225" s="34">
        <f>IF($D225="","",(IF($C225="","",IF(ISNA(SUMIF('21'!$CA:$CA,$C225,'21'!$CB:$CB)),0,SUMIF('21'!$CA:$CA,$C225,'21'!$CB:$CB)))-IF($D225="","",IF(ISNA(SUMIF('21'!$B:$B,$D225,'21'!$L:$L)),0,SUMIF('21'!$B:$B,$D225,'21'!$L:$L)))))</f>
        <v>0</v>
      </c>
      <c r="AA225" s="34">
        <f>IF($D225="","",(IF($C225="","",IF(ISNA(SUMIF('22'!$CA:$CA,$C225,'22'!$CB:$CB)),0,SUMIF('22'!$CA:$CA,$C225,'22'!$CB:$CB)))-IF($D225="","",IF(ISNA(SUMIF('22'!$B:$B,$D225,'22'!$L:$L)),0,SUMIF('22'!$B:$B,$D225,'22'!$L:$L)))))</f>
        <v>0</v>
      </c>
      <c r="AB225" s="34">
        <f>IF($D225="","",(IF($C225="","",IF(ISNA(SUMIF('23'!$CA:$CA,$C225,'23'!$CB:$CB)),0,SUMIF('23'!$CA:$CA,$C225,'23'!$CB:$CB)))-IF($D225="","",IF(ISNA(SUMIF('23'!$B:$B,$D225,'23'!$L:$L)),0,SUMIF('23'!$B:$B,$D225,'23'!$L:$L)))))</f>
        <v>0</v>
      </c>
      <c r="AC225" s="34">
        <f>IF($D225="","",(IF($C225="","",IF(ISNA(SUMIF('24'!$CA:$CA,$C225,'24'!$CB:$CB)),0,SUMIF('24'!$CA:$CA,$C225,'24'!$CB:$CB)))-IF($D225="","",IF(ISNA(SUMIF('24'!$B:$B,$D225,'24'!$L:$L)),0,SUMIF('24'!$B:$B,$D225,'24'!$L:$L)))))</f>
        <v>0</v>
      </c>
      <c r="AD225" s="34">
        <f>IF($D225="","",(IF($C225="","",IF(ISNA(SUMIF('25'!$CA:$CA,$C225,'25'!$CB:$CB)),0,SUMIF('25'!$CA:$CA,$C225,'25'!$CB:$CB)))-IF($D225="","",IF(ISNA(SUMIF('25'!$B:$B,$D225,'25'!$L:$L)),0,SUMIF('25'!$B:$B,$D225,'25'!$L:$L)))))</f>
        <v>0</v>
      </c>
      <c r="AE225" s="34">
        <f>IF($D225="","",(IF($C225="","",IF(ISNA(SUMIF('26'!$CA:$CA,$C225,'26'!$CB:$CB)),0,SUMIF('26'!$CA:$CA,$C225,'26'!$CB:$CB)))-IF($D225="","",IF(ISNA(SUMIF('26'!$B:$B,$D225,'26'!$L:$L)),0,SUMIF('26'!$B:$B,$D225,'26'!$L:$L)))))</f>
        <v>0</v>
      </c>
      <c r="AF225" s="34">
        <f>IF($D225="","",(IF($C225="","",IF(ISNA(SUMIF('27'!$CA:$CA,$C225,'27'!$CB:$CB)),0,SUMIF('27'!$CA:$CA,$C225,'27'!$CB:$CB)))-IF($D225="","",IF(ISNA(SUMIF('27'!$B:$B,$D225,'27'!$L:$L)),0,SUMIF('27'!$B:$B,$D225,'27'!$L:$L)))))</f>
        <v>0</v>
      </c>
      <c r="AG225" s="34">
        <f>IF($D225="","",(IF($C225="","",IF(ISNA(SUMIF('28'!$CA:$CA,$C225,'28'!$CB:$CB)),0,SUMIF('28'!$CA:$CA,$C225,'28'!$CB:$CB)))-IF($D225="","",IF(ISNA(SUMIF('28'!$B:$B,$D225,'28'!$L:$L)),0,SUMIF('28'!$B:$B,$D225,'28'!$L:$L)))))</f>
        <v>0</v>
      </c>
      <c r="AH225" s="34">
        <f>IF($D225="","",(IF($C225="","",IF(ISNA(SUMIF('29'!$CA:$CA,$C225,'29'!$CB:$CB)),0,SUMIF('29'!$CA:$CA,$C225,'29'!$CB:$CB)))-IF($D225="","",IF(ISNA(SUMIF('29'!$B:$B,$D225,'29'!$L:$L)),0,SUMIF('29'!$B:$B,$D225,'29'!$L:$L)))))</f>
        <v>0</v>
      </c>
      <c r="AI225" s="34">
        <f>IF($D225="","",(IF($C225="","",IF(ISNA(SUMIF('30'!$CA:$CA,$C225,'30'!$CB:$CB)),0,SUMIF('30'!$CA:$CA,$C225,'30'!$CB:$CB)))-IF($D225="","",IF(ISNA(SUMIF('30'!$B:$B,$D225,'30'!$L:$L)),0,SUMIF('30'!$B:$B,$D225,'30'!$L:$L)))))</f>
        <v>0</v>
      </c>
      <c r="AJ225" s="34">
        <f>IF($D225="","",(IF($C225="","",IF(ISNA(SUMIF('31'!$CA:$CA,$C225,'31'!$CB:$CB)),0,SUMIF('31'!$CA:$CA,$C225,'31'!$CB:$CB)))-IF($D225="","",IF(ISNA(SUMIF('31'!$B:$B,$D225,'31'!$L:$L)),0,SUMIF('31'!$B:$B,$D225,'31'!$L:$L)))))</f>
        <v>0</v>
      </c>
      <c r="AK225" s="35">
        <f t="shared" si="14"/>
        <v>0</v>
      </c>
      <c r="AL225" s="31">
        <f t="shared" si="15"/>
        <v>249</v>
      </c>
    </row>
    <row r="226" spans="1:38" ht="18" x14ac:dyDescent="0.25">
      <c r="A226" s="19">
        <v>8</v>
      </c>
      <c r="C226" s="39">
        <f>IF(D226="","",VLOOKUP('CUADRO GENERADO'!D226,'BASE DATOS CONDUCTORES'!B:C,2,FALSE))</f>
        <v>1309</v>
      </c>
      <c r="D226" s="28">
        <f>IFERROR(VLOOKUP(A226,'BASE DATOS CONDUCTORES'!$Z$4:$AB$403,3,FALSE),"")</f>
        <v>258</v>
      </c>
      <c r="E226" s="34" t="str">
        <f>IF(ISNA(VLOOKUP(D226,SALDOS!C:D,2,FALSE)),"",VLOOKUP(D226,SALDOS!C:D,2,FALSE))</f>
        <v/>
      </c>
      <c r="F226" s="34">
        <f>IF($D226="","",(IF($C226="","",IF(ISNA(SUMIF('1'!$CA:$CA,$C226,'1'!$CB:$CB)),0,SUMIF('1'!$CA:$CA,$C226,'1'!$CB:$CB)))-IF($D226="","",IF(ISNA(SUMIF('1'!$B:$B,$D226,'1'!$L:$L)),0,SUMIF('1'!$B:$B,$D226,'1'!$L:$L)))))</f>
        <v>0</v>
      </c>
      <c r="G226" s="34">
        <f>IF($D226="","",(IF($C226="","",IF(ISNA(SUMIF('2'!$CA:$CA,$C226,'2'!$CB:$CB)),0,SUMIF('2'!$CA:$CA,$C226,'2'!$CB:$CB)))-IF($D226="","",IF(ISNA(SUMIF('2'!$B:$B,$D226,'2'!$L:$L)),0,SUMIF('2'!$B:$B,$D226,'2'!$L:$L)))))</f>
        <v>0</v>
      </c>
      <c r="H226" s="34">
        <f>IF($D226="","",(IF($C226="","",IF(ISNA(SUMIF('3'!$CA:$CA,$C226,'3'!$CB:$CB)),0,SUMIF('3'!$CA:$CA,$C226,'3'!$CB:$CB)))-IF($D226="","",IF(ISNA(SUMIF('3'!$B:$B,$D226,'3'!$L:$L)),0,SUMIF('3'!$B:$B,$D226,'3'!$L:$L)))))</f>
        <v>0</v>
      </c>
      <c r="I226" s="34">
        <f>IF($D226="","",(IF($C226="","",IF(ISNA(SUMIF('4'!$CA:$CA,$C226,'4'!$CB:$CB)),0,SUMIF('4'!$CA:$CA,$C226,'4'!$CB:$CB)))-IF($D226="","",IF(ISNA(SUMIF('4'!$B:$B,$D226,'4'!$L:$L)),0,SUMIF('4'!$B:$B,$D226,'4'!$L:$L)))))</f>
        <v>0</v>
      </c>
      <c r="J226" s="34">
        <f>IF($D226="","",(IF($C226="","",IF(ISNA(SUMIF('5'!$CA:$CA,$C226,'5'!$CB:$CB)),0,SUMIF('5'!$CA:$CA,$C226,'5'!$CB:$CB)))-IF($D226="","",IF(ISNA(SUMIF('5'!$B:$B,$D226,'5'!$L:$L)),0,SUMIF('5'!$B:$B,$D226,'5'!$L:$L)))))</f>
        <v>0</v>
      </c>
      <c r="K226" s="34">
        <f>IF($D226="","",(IF($C226="","",IF(ISNA(SUMIF('6'!$CA:$CA,$C226,'6'!$CB:$CB)),0,SUMIF('6'!$CA:$CA,$C226,'6'!$CB:$CB)))-IF($D226="","",IF(ISNA(SUMIF('6'!$B:$B,$D226,'6'!$L:$L)),0,SUMIF('6'!$B:$B,$D226,'6'!$L:$L)))))</f>
        <v>0</v>
      </c>
      <c r="L226" s="34">
        <f>IF($D226="","",(IF($C226="","",IF(ISNA(SUMIF('7'!$CA:$CA,$C226,'7'!$CB:$CB)),0,SUMIF('7'!$CA:$CA,$C226,'7'!$CB:$CB)))-IF($D226="","",IF(ISNA(SUMIF('7'!$B:$B,$D226,'7'!$L:$L)),0,SUMIF('7'!$B:$B,$D226,'7'!$L:$L)))))</f>
        <v>0</v>
      </c>
      <c r="M226" s="34">
        <f>IF($D226="","",(IF($C226="","",IF(ISNA(SUMIF('8'!$CA:$CA,$C226,'8'!$CB:$CB)),0,SUMIF('8'!$CA:$CA,$C226,'8'!$CB:$CB)))-IF($D226="","",IF(ISNA(SUMIF('8'!$B:$B,$D226,'8'!$L:$L)),0,SUMIF('8'!$B:$B,$D226,'8'!$L:$L)))))</f>
        <v>0</v>
      </c>
      <c r="N226" s="34">
        <f>IF($D226="","",(IF($C226="","",IF(ISNA(SUMIF('9'!$CA:$CA,$C226,'9'!$CB:$CB)),0,SUMIF('9'!$CA:$CA,$C226,'9'!$CB:$CB)))-IF($D226="","",IF(ISNA(SUMIF('9'!$B:$B,$D226,'9'!$L:$L)),0,SUMIF('9'!$B:$B,$D226,'9'!$L:$L)))))</f>
        <v>0</v>
      </c>
      <c r="O226" s="34">
        <f>IF($D226="","",(IF($C226="","",IF(ISNA(SUMIF('10'!$CA:$CA,$C226,'10'!$CB:$CB)),0,SUMIF('10'!$CA:$CA,$C226,'10'!$CB:$CB)))-IF($D226="","",IF(ISNA(SUMIF('10'!$B:$B,$D226,'10'!$L:$L)),0,SUMIF('10'!$B:$B,$D226,'10'!$L:$L)))))</f>
        <v>0</v>
      </c>
      <c r="P226" s="34">
        <f>IF($D226="","",(IF($C226="","",IF(ISNA(SUMIF('11'!$CA:$CA,$C226,'11'!$CB:$CB)),0,SUMIF('11'!$CA:$CA,$C226,'11'!$CB:$CB)))-IF($D226="","",IF(ISNA(SUMIF('11'!$B:$B,$D226,'11'!$L:$L)),0,SUMIF('11'!$B:$B,$D226,'11'!$L:$L)))))</f>
        <v>0</v>
      </c>
      <c r="Q226" s="34">
        <f>IF($D226="","",(IF($C226="","",IF(ISNA(SUMIF('12'!$CA:$CA,$C226,'12'!$CB:$CB)),0,SUMIF('12'!$CA:$CA,$C226,'12'!$CB:$CB)))-IF($D226="","",IF(ISNA(SUMIF('12'!$B:$B,$D226,'12'!$L:$L)),0,SUMIF('12'!$B:$B,$D226,'12'!$L:$L)))))</f>
        <v>0</v>
      </c>
      <c r="R226" s="34">
        <f>IF($D226="","",(IF($C226="","",IF(ISNA(SUMIF('13'!$CA:$CA,$C226,'13'!$CB:$CB)),0,SUMIF('13'!$CA:$CA,$C226,'13'!$CB:$CB)))-IF($D226="","",IF(ISNA(SUMIF('13'!$B:$B,$D226,'13'!$L:$L)),0,SUMIF('13'!$B:$B,$D226,'13'!$L:$L)))))</f>
        <v>0</v>
      </c>
      <c r="S226" s="34">
        <f>IF($D226="","",(IF($C226="","",IF(ISNA(SUMIF('14'!$CA:$CA,$C226,'14'!$CB:$CB)),0,SUMIF('14'!$CA:$CA,$C226,'14'!$CB:$CB)))-IF($D226="","",IF(ISNA(SUMIF('14'!$B:$B,$D226,'14'!$L:$L)),0,SUMIF('14'!$B:$B,$D226,'14'!$L:$L)))))</f>
        <v>0</v>
      </c>
      <c r="T226" s="34">
        <f>IF($D226="","",(IF($C226="","",IF(ISNA(SUMIF('15'!$CA:$CA,$C226,'15'!$CB:$CB)),0,SUMIF('15'!$CA:$CA,$C226,'15'!$CB:$CB)))-IF($D226="","",IF(ISNA(SUMIF('15'!$B:$B,$D226,'15'!$L:$L)),0,SUMIF('15'!$B:$B,$D226,'15'!$L:$L)))))</f>
        <v>0</v>
      </c>
      <c r="U226" s="34">
        <f>IF($D226="","",(IF($C226="","",IF(ISNA(SUMIF('16'!$CA:$CA,$C226,'16'!$CB:$CB)),0,SUMIF('16'!$CA:$CA,$C226,'16'!$CB:$CB)))-IF($D226="","",IF(ISNA(SUMIF('16'!$B:$B,$D226,'16'!$L:$L)),0,SUMIF('16'!$B:$B,$D226,'16'!$L:$L)))))</f>
        <v>0</v>
      </c>
      <c r="V226" s="34">
        <f>IF($D226="","",(IF($C226="","",IF(ISNA(SUMIF('17'!$CA:$CA,$C226,'17'!$CB:$CB)),0,SUMIF('17'!$CA:$CA,$C226,'17'!$CB:$CB)))-IF($D226="","",IF(ISNA(SUMIF('17'!$B:$B,$D226,'17'!$L:$L)),0,SUMIF('17'!$B:$B,$D226,'17'!$L:$L)))))</f>
        <v>0</v>
      </c>
      <c r="W226" s="34">
        <f>IF($D226="","",(IF($C226="","",IF(ISNA(SUMIF('18'!$CA:$CA,$C226,'18'!$CB:$CB)),0,SUMIF('18'!$CA:$CA,$C226,'18'!$CB:$CB)))-IF($D226="","",IF(ISNA(SUMIF('18'!$B:$B,$D226,'18'!$L:$L)),0,SUMIF('18'!$B:$B,$D226,'18'!$L:$L)))))</f>
        <v>0</v>
      </c>
      <c r="X226" s="34">
        <f>IF($D226="","",(IF($C226="","",IF(ISNA(SUMIF('19'!$CA:$CA,$C226,'19'!$CB:$CB)),0,SUMIF('19'!$CA:$CA,$C226,'19'!$CB:$CB)))-IF($D226="","",IF(ISNA(SUMIF('19'!$B:$B,$D226,'19'!$L:$L)),0,SUMIF('19'!$B:$B,$D226,'19'!$L:$L)))))</f>
        <v>0</v>
      </c>
      <c r="Y226" s="34">
        <f>IF($D226="","",(IF($C226="","",IF(ISNA(SUMIF('20'!$CA:$CA,$C226,'20'!$CB:$CB)),0,SUMIF('20'!$CA:$CA,$C226,'20'!$CB:$CB)))-IF($D226="","",IF(ISNA(SUMIF('20'!$B:$B,$D226,'20'!$L:$L)),0,SUMIF('20'!$B:$B,$D226,'20'!$L:$L)))))</f>
        <v>0</v>
      </c>
      <c r="Z226" s="34">
        <f>IF($D226="","",(IF($C226="","",IF(ISNA(SUMIF('21'!$CA:$CA,$C226,'21'!$CB:$CB)),0,SUMIF('21'!$CA:$CA,$C226,'21'!$CB:$CB)))-IF($D226="","",IF(ISNA(SUMIF('21'!$B:$B,$D226,'21'!$L:$L)),0,SUMIF('21'!$B:$B,$D226,'21'!$L:$L)))))</f>
        <v>0</v>
      </c>
      <c r="AA226" s="34">
        <f>IF($D226="","",(IF($C226="","",IF(ISNA(SUMIF('22'!$CA:$CA,$C226,'22'!$CB:$CB)),0,SUMIF('22'!$CA:$CA,$C226,'22'!$CB:$CB)))-IF($D226="","",IF(ISNA(SUMIF('22'!$B:$B,$D226,'22'!$L:$L)),0,SUMIF('22'!$B:$B,$D226,'22'!$L:$L)))))</f>
        <v>0</v>
      </c>
      <c r="AB226" s="34">
        <f>IF($D226="","",(IF($C226="","",IF(ISNA(SUMIF('23'!$CA:$CA,$C226,'23'!$CB:$CB)),0,SUMIF('23'!$CA:$CA,$C226,'23'!$CB:$CB)))-IF($D226="","",IF(ISNA(SUMIF('23'!$B:$B,$D226,'23'!$L:$L)),0,SUMIF('23'!$B:$B,$D226,'23'!$L:$L)))))</f>
        <v>0</v>
      </c>
      <c r="AC226" s="34">
        <f>IF($D226="","",(IF($C226="","",IF(ISNA(SUMIF('24'!$CA:$CA,$C226,'24'!$CB:$CB)),0,SUMIF('24'!$CA:$CA,$C226,'24'!$CB:$CB)))-IF($D226="","",IF(ISNA(SUMIF('24'!$B:$B,$D226,'24'!$L:$L)),0,SUMIF('24'!$B:$B,$D226,'24'!$L:$L)))))</f>
        <v>0</v>
      </c>
      <c r="AD226" s="34">
        <f>IF($D226="","",(IF($C226="","",IF(ISNA(SUMIF('25'!$CA:$CA,$C226,'25'!$CB:$CB)),0,SUMIF('25'!$CA:$CA,$C226,'25'!$CB:$CB)))-IF($D226="","",IF(ISNA(SUMIF('25'!$B:$B,$D226,'25'!$L:$L)),0,SUMIF('25'!$B:$B,$D226,'25'!$L:$L)))))</f>
        <v>0</v>
      </c>
      <c r="AE226" s="34">
        <f>IF($D226="","",(IF($C226="","",IF(ISNA(SUMIF('26'!$CA:$CA,$C226,'26'!$CB:$CB)),0,SUMIF('26'!$CA:$CA,$C226,'26'!$CB:$CB)))-IF($D226="","",IF(ISNA(SUMIF('26'!$B:$B,$D226,'26'!$L:$L)),0,SUMIF('26'!$B:$B,$D226,'26'!$L:$L)))))</f>
        <v>0</v>
      </c>
      <c r="AF226" s="34">
        <f>IF($D226="","",(IF($C226="","",IF(ISNA(SUMIF('27'!$CA:$CA,$C226,'27'!$CB:$CB)),0,SUMIF('27'!$CA:$CA,$C226,'27'!$CB:$CB)))-IF($D226="","",IF(ISNA(SUMIF('27'!$B:$B,$D226,'27'!$L:$L)),0,SUMIF('27'!$B:$B,$D226,'27'!$L:$L)))))</f>
        <v>0</v>
      </c>
      <c r="AG226" s="34">
        <f>IF($D226="","",(IF($C226="","",IF(ISNA(SUMIF('28'!$CA:$CA,$C226,'28'!$CB:$CB)),0,SUMIF('28'!$CA:$CA,$C226,'28'!$CB:$CB)))-IF($D226="","",IF(ISNA(SUMIF('28'!$B:$B,$D226,'28'!$L:$L)),0,SUMIF('28'!$B:$B,$D226,'28'!$L:$L)))))</f>
        <v>0</v>
      </c>
      <c r="AH226" s="34">
        <f>IF($D226="","",(IF($C226="","",IF(ISNA(SUMIF('29'!$CA:$CA,$C226,'29'!$CB:$CB)),0,SUMIF('29'!$CA:$CA,$C226,'29'!$CB:$CB)))-IF($D226="","",IF(ISNA(SUMIF('29'!$B:$B,$D226,'29'!$L:$L)),0,SUMIF('29'!$B:$B,$D226,'29'!$L:$L)))))</f>
        <v>0</v>
      </c>
      <c r="AI226" s="34">
        <f>IF($D226="","",(IF($C226="","",IF(ISNA(SUMIF('30'!$CA:$CA,$C226,'30'!$CB:$CB)),0,SUMIF('30'!$CA:$CA,$C226,'30'!$CB:$CB)))-IF($D226="","",IF(ISNA(SUMIF('30'!$B:$B,$D226,'30'!$L:$L)),0,SUMIF('30'!$B:$B,$D226,'30'!$L:$L)))))</f>
        <v>0</v>
      </c>
      <c r="AJ226" s="34">
        <f>IF($D226="","",(IF($C226="","",IF(ISNA(SUMIF('31'!$CA:$CA,$C226,'31'!$CB:$CB)),0,SUMIF('31'!$CA:$CA,$C226,'31'!$CB:$CB)))-IF($D226="","",IF(ISNA(SUMIF('31'!$B:$B,$D226,'31'!$L:$L)),0,SUMIF('31'!$B:$B,$D226,'31'!$L:$L)))))</f>
        <v>0</v>
      </c>
      <c r="AK226" s="35">
        <f t="shared" si="14"/>
        <v>0</v>
      </c>
      <c r="AL226" s="31">
        <f t="shared" si="15"/>
        <v>258</v>
      </c>
    </row>
    <row r="227" spans="1:38" ht="18" x14ac:dyDescent="0.25">
      <c r="A227" s="19">
        <v>9</v>
      </c>
      <c r="C227" s="39">
        <f>IF(D227="","",VLOOKUP('CUADRO GENERADO'!D227,'BASE DATOS CONDUCTORES'!B:C,2,FALSE))</f>
        <v>3893</v>
      </c>
      <c r="D227" s="28">
        <f>IFERROR(VLOOKUP(A227,'BASE DATOS CONDUCTORES'!$Z$4:$AB$403,3,FALSE),"")</f>
        <v>259</v>
      </c>
      <c r="E227" s="34" t="str">
        <f>IF(ISNA(VLOOKUP(D227,SALDOS!C:D,2,FALSE)),"",VLOOKUP(D227,SALDOS!C:D,2,FALSE))</f>
        <v/>
      </c>
      <c r="F227" s="34">
        <f>IF($D227="","",(IF($C227="","",IF(ISNA(SUMIF('1'!$CA:$CA,$C227,'1'!$CB:$CB)),0,SUMIF('1'!$CA:$CA,$C227,'1'!$CB:$CB)))-IF($D227="","",IF(ISNA(SUMIF('1'!$B:$B,$D227,'1'!$L:$L)),0,SUMIF('1'!$B:$B,$D227,'1'!$L:$L)))))</f>
        <v>0</v>
      </c>
      <c r="G227" s="34">
        <f>IF($D227="","",(IF($C227="","",IF(ISNA(SUMIF('2'!$CA:$CA,$C227,'2'!$CB:$CB)),0,SUMIF('2'!$CA:$CA,$C227,'2'!$CB:$CB)))-IF($D227="","",IF(ISNA(SUMIF('2'!$B:$B,$D227,'2'!$L:$L)),0,SUMIF('2'!$B:$B,$D227,'2'!$L:$L)))))</f>
        <v>0</v>
      </c>
      <c r="H227" s="34">
        <f>IF($D227="","",(IF($C227="","",IF(ISNA(SUMIF('3'!$CA:$CA,$C227,'3'!$CB:$CB)),0,SUMIF('3'!$CA:$CA,$C227,'3'!$CB:$CB)))-IF($D227="","",IF(ISNA(SUMIF('3'!$B:$B,$D227,'3'!$L:$L)),0,SUMIF('3'!$B:$B,$D227,'3'!$L:$L)))))</f>
        <v>0</v>
      </c>
      <c r="I227" s="34">
        <f>IF($D227="","",(IF($C227="","",IF(ISNA(SUMIF('4'!$CA:$CA,$C227,'4'!$CB:$CB)),0,SUMIF('4'!$CA:$CA,$C227,'4'!$CB:$CB)))-IF($D227="","",IF(ISNA(SUMIF('4'!$B:$B,$D227,'4'!$L:$L)),0,SUMIF('4'!$B:$B,$D227,'4'!$L:$L)))))</f>
        <v>0</v>
      </c>
      <c r="J227" s="34">
        <f>IF($D227="","",(IF($C227="","",IF(ISNA(SUMIF('5'!$CA:$CA,$C227,'5'!$CB:$CB)),0,SUMIF('5'!$CA:$CA,$C227,'5'!$CB:$CB)))-IF($D227="","",IF(ISNA(SUMIF('5'!$B:$B,$D227,'5'!$L:$L)),0,SUMIF('5'!$B:$B,$D227,'5'!$L:$L)))))</f>
        <v>0</v>
      </c>
      <c r="K227" s="34">
        <f>IF($D227="","",(IF($C227="","",IF(ISNA(SUMIF('6'!$CA:$CA,$C227,'6'!$CB:$CB)),0,SUMIF('6'!$CA:$CA,$C227,'6'!$CB:$CB)))-IF($D227="","",IF(ISNA(SUMIF('6'!$B:$B,$D227,'6'!$L:$L)),0,SUMIF('6'!$B:$B,$D227,'6'!$L:$L)))))</f>
        <v>0</v>
      </c>
      <c r="L227" s="34">
        <f>IF($D227="","",(IF($C227="","",IF(ISNA(SUMIF('7'!$CA:$CA,$C227,'7'!$CB:$CB)),0,SUMIF('7'!$CA:$CA,$C227,'7'!$CB:$CB)))-IF($D227="","",IF(ISNA(SUMIF('7'!$B:$B,$D227,'7'!$L:$L)),0,SUMIF('7'!$B:$B,$D227,'7'!$L:$L)))))</f>
        <v>0</v>
      </c>
      <c r="M227" s="34">
        <f>IF($D227="","",(IF($C227="","",IF(ISNA(SUMIF('8'!$CA:$CA,$C227,'8'!$CB:$CB)),0,SUMIF('8'!$CA:$CA,$C227,'8'!$CB:$CB)))-IF($D227="","",IF(ISNA(SUMIF('8'!$B:$B,$D227,'8'!$L:$L)),0,SUMIF('8'!$B:$B,$D227,'8'!$L:$L)))))</f>
        <v>0</v>
      </c>
      <c r="N227" s="34">
        <f>IF($D227="","",(IF($C227="","",IF(ISNA(SUMIF('9'!$CA:$CA,$C227,'9'!$CB:$CB)),0,SUMIF('9'!$CA:$CA,$C227,'9'!$CB:$CB)))-IF($D227="","",IF(ISNA(SUMIF('9'!$B:$B,$D227,'9'!$L:$L)),0,SUMIF('9'!$B:$B,$D227,'9'!$L:$L)))))</f>
        <v>0</v>
      </c>
      <c r="O227" s="34">
        <f>IF($D227="","",(IF($C227="","",IF(ISNA(SUMIF('10'!$CA:$CA,$C227,'10'!$CB:$CB)),0,SUMIF('10'!$CA:$CA,$C227,'10'!$CB:$CB)))-IF($D227="","",IF(ISNA(SUMIF('10'!$B:$B,$D227,'10'!$L:$L)),0,SUMIF('10'!$B:$B,$D227,'10'!$L:$L)))))</f>
        <v>0</v>
      </c>
      <c r="P227" s="34">
        <f>IF($D227="","",(IF($C227="","",IF(ISNA(SUMIF('11'!$CA:$CA,$C227,'11'!$CB:$CB)),0,SUMIF('11'!$CA:$CA,$C227,'11'!$CB:$CB)))-IF($D227="","",IF(ISNA(SUMIF('11'!$B:$B,$D227,'11'!$L:$L)),0,SUMIF('11'!$B:$B,$D227,'11'!$L:$L)))))</f>
        <v>0</v>
      </c>
      <c r="Q227" s="34">
        <f>IF($D227="","",(IF($C227="","",IF(ISNA(SUMIF('12'!$CA:$CA,$C227,'12'!$CB:$CB)),0,SUMIF('12'!$CA:$CA,$C227,'12'!$CB:$CB)))-IF($D227="","",IF(ISNA(SUMIF('12'!$B:$B,$D227,'12'!$L:$L)),0,SUMIF('12'!$B:$B,$D227,'12'!$L:$L)))))</f>
        <v>0</v>
      </c>
      <c r="R227" s="34">
        <f>IF($D227="","",(IF($C227="","",IF(ISNA(SUMIF('13'!$CA:$CA,$C227,'13'!$CB:$CB)),0,SUMIF('13'!$CA:$CA,$C227,'13'!$CB:$CB)))-IF($D227="","",IF(ISNA(SUMIF('13'!$B:$B,$D227,'13'!$L:$L)),0,SUMIF('13'!$B:$B,$D227,'13'!$L:$L)))))</f>
        <v>0</v>
      </c>
      <c r="S227" s="34">
        <f>IF($D227="","",(IF($C227="","",IF(ISNA(SUMIF('14'!$CA:$CA,$C227,'14'!$CB:$CB)),0,SUMIF('14'!$CA:$CA,$C227,'14'!$CB:$CB)))-IF($D227="","",IF(ISNA(SUMIF('14'!$B:$B,$D227,'14'!$L:$L)),0,SUMIF('14'!$B:$B,$D227,'14'!$L:$L)))))</f>
        <v>0</v>
      </c>
      <c r="T227" s="34">
        <f>IF($D227="","",(IF($C227="","",IF(ISNA(SUMIF('15'!$CA:$CA,$C227,'15'!$CB:$CB)),0,SUMIF('15'!$CA:$CA,$C227,'15'!$CB:$CB)))-IF($D227="","",IF(ISNA(SUMIF('15'!$B:$B,$D227,'15'!$L:$L)),0,SUMIF('15'!$B:$B,$D227,'15'!$L:$L)))))</f>
        <v>0</v>
      </c>
      <c r="U227" s="34">
        <f>IF($D227="","",(IF($C227="","",IF(ISNA(SUMIF('16'!$CA:$CA,$C227,'16'!$CB:$CB)),0,SUMIF('16'!$CA:$CA,$C227,'16'!$CB:$CB)))-IF($D227="","",IF(ISNA(SUMIF('16'!$B:$B,$D227,'16'!$L:$L)),0,SUMIF('16'!$B:$B,$D227,'16'!$L:$L)))))</f>
        <v>0</v>
      </c>
      <c r="V227" s="34">
        <f>IF($D227="","",(IF($C227="","",IF(ISNA(SUMIF('17'!$CA:$CA,$C227,'17'!$CB:$CB)),0,SUMIF('17'!$CA:$CA,$C227,'17'!$CB:$CB)))-IF($D227="","",IF(ISNA(SUMIF('17'!$B:$B,$D227,'17'!$L:$L)),0,SUMIF('17'!$B:$B,$D227,'17'!$L:$L)))))</f>
        <v>0</v>
      </c>
      <c r="W227" s="34">
        <f>IF($D227="","",(IF($C227="","",IF(ISNA(SUMIF('18'!$CA:$CA,$C227,'18'!$CB:$CB)),0,SUMIF('18'!$CA:$CA,$C227,'18'!$CB:$CB)))-IF($D227="","",IF(ISNA(SUMIF('18'!$B:$B,$D227,'18'!$L:$L)),0,SUMIF('18'!$B:$B,$D227,'18'!$L:$L)))))</f>
        <v>0</v>
      </c>
      <c r="X227" s="34">
        <f>IF($D227="","",(IF($C227="","",IF(ISNA(SUMIF('19'!$CA:$CA,$C227,'19'!$CB:$CB)),0,SUMIF('19'!$CA:$CA,$C227,'19'!$CB:$CB)))-IF($D227="","",IF(ISNA(SUMIF('19'!$B:$B,$D227,'19'!$L:$L)),0,SUMIF('19'!$B:$B,$D227,'19'!$L:$L)))))</f>
        <v>0</v>
      </c>
      <c r="Y227" s="34">
        <f>IF($D227="","",(IF($C227="","",IF(ISNA(SUMIF('20'!$CA:$CA,$C227,'20'!$CB:$CB)),0,SUMIF('20'!$CA:$CA,$C227,'20'!$CB:$CB)))-IF($D227="","",IF(ISNA(SUMIF('20'!$B:$B,$D227,'20'!$L:$L)),0,SUMIF('20'!$B:$B,$D227,'20'!$L:$L)))))</f>
        <v>0</v>
      </c>
      <c r="Z227" s="34">
        <f>IF($D227="","",(IF($C227="","",IF(ISNA(SUMIF('21'!$CA:$CA,$C227,'21'!$CB:$CB)),0,SUMIF('21'!$CA:$CA,$C227,'21'!$CB:$CB)))-IF($D227="","",IF(ISNA(SUMIF('21'!$B:$B,$D227,'21'!$L:$L)),0,SUMIF('21'!$B:$B,$D227,'21'!$L:$L)))))</f>
        <v>0</v>
      </c>
      <c r="AA227" s="34">
        <f>IF($D227="","",(IF($C227="","",IF(ISNA(SUMIF('22'!$CA:$CA,$C227,'22'!$CB:$CB)),0,SUMIF('22'!$CA:$CA,$C227,'22'!$CB:$CB)))-IF($D227="","",IF(ISNA(SUMIF('22'!$B:$B,$D227,'22'!$L:$L)),0,SUMIF('22'!$B:$B,$D227,'22'!$L:$L)))))</f>
        <v>0</v>
      </c>
      <c r="AB227" s="34">
        <f>IF($D227="","",(IF($C227="","",IF(ISNA(SUMIF('23'!$CA:$CA,$C227,'23'!$CB:$CB)),0,SUMIF('23'!$CA:$CA,$C227,'23'!$CB:$CB)))-IF($D227="","",IF(ISNA(SUMIF('23'!$B:$B,$D227,'23'!$L:$L)),0,SUMIF('23'!$B:$B,$D227,'23'!$L:$L)))))</f>
        <v>0</v>
      </c>
      <c r="AC227" s="34">
        <f>IF($D227="","",(IF($C227="","",IF(ISNA(SUMIF('24'!$CA:$CA,$C227,'24'!$CB:$CB)),0,SUMIF('24'!$CA:$CA,$C227,'24'!$CB:$CB)))-IF($D227="","",IF(ISNA(SUMIF('24'!$B:$B,$D227,'24'!$L:$L)),0,SUMIF('24'!$B:$B,$D227,'24'!$L:$L)))))</f>
        <v>0</v>
      </c>
      <c r="AD227" s="34">
        <f>IF($D227="","",(IF($C227="","",IF(ISNA(SUMIF('25'!$CA:$CA,$C227,'25'!$CB:$CB)),0,SUMIF('25'!$CA:$CA,$C227,'25'!$CB:$CB)))-IF($D227="","",IF(ISNA(SUMIF('25'!$B:$B,$D227,'25'!$L:$L)),0,SUMIF('25'!$B:$B,$D227,'25'!$L:$L)))))</f>
        <v>0</v>
      </c>
      <c r="AE227" s="34">
        <f>IF($D227="","",(IF($C227="","",IF(ISNA(SUMIF('26'!$CA:$CA,$C227,'26'!$CB:$CB)),0,SUMIF('26'!$CA:$CA,$C227,'26'!$CB:$CB)))-IF($D227="","",IF(ISNA(SUMIF('26'!$B:$B,$D227,'26'!$L:$L)),0,SUMIF('26'!$B:$B,$D227,'26'!$L:$L)))))</f>
        <v>0</v>
      </c>
      <c r="AF227" s="34">
        <f>IF($D227="","",(IF($C227="","",IF(ISNA(SUMIF('27'!$CA:$CA,$C227,'27'!$CB:$CB)),0,SUMIF('27'!$CA:$CA,$C227,'27'!$CB:$CB)))-IF($D227="","",IF(ISNA(SUMIF('27'!$B:$B,$D227,'27'!$L:$L)),0,SUMIF('27'!$B:$B,$D227,'27'!$L:$L)))))</f>
        <v>0</v>
      </c>
      <c r="AG227" s="34">
        <f>IF($D227="","",(IF($C227="","",IF(ISNA(SUMIF('28'!$CA:$CA,$C227,'28'!$CB:$CB)),0,SUMIF('28'!$CA:$CA,$C227,'28'!$CB:$CB)))-IF($D227="","",IF(ISNA(SUMIF('28'!$B:$B,$D227,'28'!$L:$L)),0,SUMIF('28'!$B:$B,$D227,'28'!$L:$L)))))</f>
        <v>0</v>
      </c>
      <c r="AH227" s="34">
        <f>IF($D227="","",(IF($C227="","",IF(ISNA(SUMIF('29'!$CA:$CA,$C227,'29'!$CB:$CB)),0,SUMIF('29'!$CA:$CA,$C227,'29'!$CB:$CB)))-IF($D227="","",IF(ISNA(SUMIF('29'!$B:$B,$D227,'29'!$L:$L)),0,SUMIF('29'!$B:$B,$D227,'29'!$L:$L)))))</f>
        <v>0</v>
      </c>
      <c r="AI227" s="34">
        <f>IF($D227="","",(IF($C227="","",IF(ISNA(SUMIF('30'!$CA:$CA,$C227,'30'!$CB:$CB)),0,SUMIF('30'!$CA:$CA,$C227,'30'!$CB:$CB)))-IF($D227="","",IF(ISNA(SUMIF('30'!$B:$B,$D227,'30'!$L:$L)),0,SUMIF('30'!$B:$B,$D227,'30'!$L:$L)))))</f>
        <v>0</v>
      </c>
      <c r="AJ227" s="34">
        <f>IF($D227="","",(IF($C227="","",IF(ISNA(SUMIF('31'!$CA:$CA,$C227,'31'!$CB:$CB)),0,SUMIF('31'!$CA:$CA,$C227,'31'!$CB:$CB)))-IF($D227="","",IF(ISNA(SUMIF('31'!$B:$B,$D227,'31'!$L:$L)),0,SUMIF('31'!$B:$B,$D227,'31'!$L:$L)))))</f>
        <v>0</v>
      </c>
      <c r="AK227" s="35">
        <f t="shared" si="14"/>
        <v>0</v>
      </c>
      <c r="AL227" s="31">
        <f t="shared" si="15"/>
        <v>259</v>
      </c>
    </row>
    <row r="228" spans="1:38" ht="18" x14ac:dyDescent="0.25">
      <c r="A228" s="19">
        <v>10</v>
      </c>
      <c r="C228" s="39">
        <f>IF(D228="","",VLOOKUP('CUADRO GENERADO'!D228,'BASE DATOS CONDUCTORES'!B:C,2,FALSE))</f>
        <v>6547</v>
      </c>
      <c r="D228" s="28">
        <f>IFERROR(VLOOKUP(A228,'BASE DATOS CONDUCTORES'!$Z$4:$AB$403,3,FALSE),"")</f>
        <v>265</v>
      </c>
      <c r="E228" s="34" t="str">
        <f>IF(ISNA(VLOOKUP(D228,SALDOS!C:D,2,FALSE)),"",VLOOKUP(D228,SALDOS!C:D,2,FALSE))</f>
        <v/>
      </c>
      <c r="F228" s="34">
        <f>IF($D228="","",(IF($C228="","",IF(ISNA(SUMIF('1'!$CA:$CA,$C228,'1'!$CB:$CB)),0,SUMIF('1'!$CA:$CA,$C228,'1'!$CB:$CB)))-IF($D228="","",IF(ISNA(SUMIF('1'!$B:$B,$D228,'1'!$L:$L)),0,SUMIF('1'!$B:$B,$D228,'1'!$L:$L)))))</f>
        <v>0</v>
      </c>
      <c r="G228" s="34">
        <f>IF($D228="","",(IF($C228="","",IF(ISNA(SUMIF('2'!$CA:$CA,$C228,'2'!$CB:$CB)),0,SUMIF('2'!$CA:$CA,$C228,'2'!$CB:$CB)))-IF($D228="","",IF(ISNA(SUMIF('2'!$B:$B,$D228,'2'!$L:$L)),0,SUMIF('2'!$B:$B,$D228,'2'!$L:$L)))))</f>
        <v>0</v>
      </c>
      <c r="H228" s="34">
        <f>IF($D228="","",(IF($C228="","",IF(ISNA(SUMIF('3'!$CA:$CA,$C228,'3'!$CB:$CB)),0,SUMIF('3'!$CA:$CA,$C228,'3'!$CB:$CB)))-IF($D228="","",IF(ISNA(SUMIF('3'!$B:$B,$D228,'3'!$L:$L)),0,SUMIF('3'!$B:$B,$D228,'3'!$L:$L)))))</f>
        <v>0</v>
      </c>
      <c r="I228" s="34">
        <f>IF($D228="","",(IF($C228="","",IF(ISNA(SUMIF('4'!$CA:$CA,$C228,'4'!$CB:$CB)),0,SUMIF('4'!$CA:$CA,$C228,'4'!$CB:$CB)))-IF($D228="","",IF(ISNA(SUMIF('4'!$B:$B,$D228,'4'!$L:$L)),0,SUMIF('4'!$B:$B,$D228,'4'!$L:$L)))))</f>
        <v>0</v>
      </c>
      <c r="J228" s="34">
        <f>IF($D228="","",(IF($C228="","",IF(ISNA(SUMIF('5'!$CA:$CA,$C228,'5'!$CB:$CB)),0,SUMIF('5'!$CA:$CA,$C228,'5'!$CB:$CB)))-IF($D228="","",IF(ISNA(SUMIF('5'!$B:$B,$D228,'5'!$L:$L)),0,SUMIF('5'!$B:$B,$D228,'5'!$L:$L)))))</f>
        <v>0</v>
      </c>
      <c r="K228" s="34">
        <f>IF($D228="","",(IF($C228="","",IF(ISNA(SUMIF('6'!$CA:$CA,$C228,'6'!$CB:$CB)),0,SUMIF('6'!$CA:$CA,$C228,'6'!$CB:$CB)))-IF($D228="","",IF(ISNA(SUMIF('6'!$B:$B,$D228,'6'!$L:$L)),0,SUMIF('6'!$B:$B,$D228,'6'!$L:$L)))))</f>
        <v>0</v>
      </c>
      <c r="L228" s="34">
        <f>IF($D228="","",(IF($C228="","",IF(ISNA(SUMIF('7'!$CA:$CA,$C228,'7'!$CB:$CB)),0,SUMIF('7'!$CA:$CA,$C228,'7'!$CB:$CB)))-IF($D228="","",IF(ISNA(SUMIF('7'!$B:$B,$D228,'7'!$L:$L)),0,SUMIF('7'!$B:$B,$D228,'7'!$L:$L)))))</f>
        <v>0</v>
      </c>
      <c r="M228" s="34">
        <f>IF($D228="","",(IF($C228="","",IF(ISNA(SUMIF('8'!$CA:$CA,$C228,'8'!$CB:$CB)),0,SUMIF('8'!$CA:$CA,$C228,'8'!$CB:$CB)))-IF($D228="","",IF(ISNA(SUMIF('8'!$B:$B,$D228,'8'!$L:$L)),0,SUMIF('8'!$B:$B,$D228,'8'!$L:$L)))))</f>
        <v>0</v>
      </c>
      <c r="N228" s="34">
        <f>IF($D228="","",(IF($C228="","",IF(ISNA(SUMIF('9'!$CA:$CA,$C228,'9'!$CB:$CB)),0,SUMIF('9'!$CA:$CA,$C228,'9'!$CB:$CB)))-IF($D228="","",IF(ISNA(SUMIF('9'!$B:$B,$D228,'9'!$L:$L)),0,SUMIF('9'!$B:$B,$D228,'9'!$L:$L)))))</f>
        <v>0</v>
      </c>
      <c r="O228" s="34">
        <f>IF($D228="","",(IF($C228="","",IF(ISNA(SUMIF('10'!$CA:$CA,$C228,'10'!$CB:$CB)),0,SUMIF('10'!$CA:$CA,$C228,'10'!$CB:$CB)))-IF($D228="","",IF(ISNA(SUMIF('10'!$B:$B,$D228,'10'!$L:$L)),0,SUMIF('10'!$B:$B,$D228,'10'!$L:$L)))))</f>
        <v>0</v>
      </c>
      <c r="P228" s="34">
        <f>IF($D228="","",(IF($C228="","",IF(ISNA(SUMIF('11'!$CA:$CA,$C228,'11'!$CB:$CB)),0,SUMIF('11'!$CA:$CA,$C228,'11'!$CB:$CB)))-IF($D228="","",IF(ISNA(SUMIF('11'!$B:$B,$D228,'11'!$L:$L)),0,SUMIF('11'!$B:$B,$D228,'11'!$L:$L)))))</f>
        <v>0</v>
      </c>
      <c r="Q228" s="34">
        <f>IF($D228="","",(IF($C228="","",IF(ISNA(SUMIF('12'!$CA:$CA,$C228,'12'!$CB:$CB)),0,SUMIF('12'!$CA:$CA,$C228,'12'!$CB:$CB)))-IF($D228="","",IF(ISNA(SUMIF('12'!$B:$B,$D228,'12'!$L:$L)),0,SUMIF('12'!$B:$B,$D228,'12'!$L:$L)))))</f>
        <v>0</v>
      </c>
      <c r="R228" s="34">
        <f>IF($D228="","",(IF($C228="","",IF(ISNA(SUMIF('13'!$CA:$CA,$C228,'13'!$CB:$CB)),0,SUMIF('13'!$CA:$CA,$C228,'13'!$CB:$CB)))-IF($D228="","",IF(ISNA(SUMIF('13'!$B:$B,$D228,'13'!$L:$L)),0,SUMIF('13'!$B:$B,$D228,'13'!$L:$L)))))</f>
        <v>0</v>
      </c>
      <c r="S228" s="34">
        <f>IF($D228="","",(IF($C228="","",IF(ISNA(SUMIF('14'!$CA:$CA,$C228,'14'!$CB:$CB)),0,SUMIF('14'!$CA:$CA,$C228,'14'!$CB:$CB)))-IF($D228="","",IF(ISNA(SUMIF('14'!$B:$B,$D228,'14'!$L:$L)),0,SUMIF('14'!$B:$B,$D228,'14'!$L:$L)))))</f>
        <v>0</v>
      </c>
      <c r="T228" s="34">
        <f>IF($D228="","",(IF($C228="","",IF(ISNA(SUMIF('15'!$CA:$CA,$C228,'15'!$CB:$CB)),0,SUMIF('15'!$CA:$CA,$C228,'15'!$CB:$CB)))-IF($D228="","",IF(ISNA(SUMIF('15'!$B:$B,$D228,'15'!$L:$L)),0,SUMIF('15'!$B:$B,$D228,'15'!$L:$L)))))</f>
        <v>0</v>
      </c>
      <c r="U228" s="34">
        <f>IF($D228="","",(IF($C228="","",IF(ISNA(SUMIF('16'!$CA:$CA,$C228,'16'!$CB:$CB)),0,SUMIF('16'!$CA:$CA,$C228,'16'!$CB:$CB)))-IF($D228="","",IF(ISNA(SUMIF('16'!$B:$B,$D228,'16'!$L:$L)),0,SUMIF('16'!$B:$B,$D228,'16'!$L:$L)))))</f>
        <v>0</v>
      </c>
      <c r="V228" s="34">
        <f>IF($D228="","",(IF($C228="","",IF(ISNA(SUMIF('17'!$CA:$CA,$C228,'17'!$CB:$CB)),0,SUMIF('17'!$CA:$CA,$C228,'17'!$CB:$CB)))-IF($D228="","",IF(ISNA(SUMIF('17'!$B:$B,$D228,'17'!$L:$L)),0,SUMIF('17'!$B:$B,$D228,'17'!$L:$L)))))</f>
        <v>0</v>
      </c>
      <c r="W228" s="34">
        <f>IF($D228="","",(IF($C228="","",IF(ISNA(SUMIF('18'!$CA:$CA,$C228,'18'!$CB:$CB)),0,SUMIF('18'!$CA:$CA,$C228,'18'!$CB:$CB)))-IF($D228="","",IF(ISNA(SUMIF('18'!$B:$B,$D228,'18'!$L:$L)),0,SUMIF('18'!$B:$B,$D228,'18'!$L:$L)))))</f>
        <v>0</v>
      </c>
      <c r="X228" s="34">
        <f>IF($D228="","",(IF($C228="","",IF(ISNA(SUMIF('19'!$CA:$CA,$C228,'19'!$CB:$CB)),0,SUMIF('19'!$CA:$CA,$C228,'19'!$CB:$CB)))-IF($D228="","",IF(ISNA(SUMIF('19'!$B:$B,$D228,'19'!$L:$L)),0,SUMIF('19'!$B:$B,$D228,'19'!$L:$L)))))</f>
        <v>0</v>
      </c>
      <c r="Y228" s="34">
        <f>IF($D228="","",(IF($C228="","",IF(ISNA(SUMIF('20'!$CA:$CA,$C228,'20'!$CB:$CB)),0,SUMIF('20'!$CA:$CA,$C228,'20'!$CB:$CB)))-IF($D228="","",IF(ISNA(SUMIF('20'!$B:$B,$D228,'20'!$L:$L)),0,SUMIF('20'!$B:$B,$D228,'20'!$L:$L)))))</f>
        <v>0</v>
      </c>
      <c r="Z228" s="34">
        <f>IF($D228="","",(IF($C228="","",IF(ISNA(SUMIF('21'!$CA:$CA,$C228,'21'!$CB:$CB)),0,SUMIF('21'!$CA:$CA,$C228,'21'!$CB:$CB)))-IF($D228="","",IF(ISNA(SUMIF('21'!$B:$B,$D228,'21'!$L:$L)),0,SUMIF('21'!$B:$B,$D228,'21'!$L:$L)))))</f>
        <v>0</v>
      </c>
      <c r="AA228" s="34">
        <f>IF($D228="","",(IF($C228="","",IF(ISNA(SUMIF('22'!$CA:$CA,$C228,'22'!$CB:$CB)),0,SUMIF('22'!$CA:$CA,$C228,'22'!$CB:$CB)))-IF($D228="","",IF(ISNA(SUMIF('22'!$B:$B,$D228,'22'!$L:$L)),0,SUMIF('22'!$B:$B,$D228,'22'!$L:$L)))))</f>
        <v>0</v>
      </c>
      <c r="AB228" s="34">
        <f>IF($D228="","",(IF($C228="","",IF(ISNA(SUMIF('23'!$CA:$CA,$C228,'23'!$CB:$CB)),0,SUMIF('23'!$CA:$CA,$C228,'23'!$CB:$CB)))-IF($D228="","",IF(ISNA(SUMIF('23'!$B:$B,$D228,'23'!$L:$L)),0,SUMIF('23'!$B:$B,$D228,'23'!$L:$L)))))</f>
        <v>0</v>
      </c>
      <c r="AC228" s="34">
        <f>IF($D228="","",(IF($C228="","",IF(ISNA(SUMIF('24'!$CA:$CA,$C228,'24'!$CB:$CB)),0,SUMIF('24'!$CA:$CA,$C228,'24'!$CB:$CB)))-IF($D228="","",IF(ISNA(SUMIF('24'!$B:$B,$D228,'24'!$L:$L)),0,SUMIF('24'!$B:$B,$D228,'24'!$L:$L)))))</f>
        <v>0</v>
      </c>
      <c r="AD228" s="34">
        <f>IF($D228="","",(IF($C228="","",IF(ISNA(SUMIF('25'!$CA:$CA,$C228,'25'!$CB:$CB)),0,SUMIF('25'!$CA:$CA,$C228,'25'!$CB:$CB)))-IF($D228="","",IF(ISNA(SUMIF('25'!$B:$B,$D228,'25'!$L:$L)),0,SUMIF('25'!$B:$B,$D228,'25'!$L:$L)))))</f>
        <v>0</v>
      </c>
      <c r="AE228" s="34">
        <f>IF($D228="","",(IF($C228="","",IF(ISNA(SUMIF('26'!$CA:$CA,$C228,'26'!$CB:$CB)),0,SUMIF('26'!$CA:$CA,$C228,'26'!$CB:$CB)))-IF($D228="","",IF(ISNA(SUMIF('26'!$B:$B,$D228,'26'!$L:$L)),0,SUMIF('26'!$B:$B,$D228,'26'!$L:$L)))))</f>
        <v>0</v>
      </c>
      <c r="AF228" s="34">
        <f>IF($D228="","",(IF($C228="","",IF(ISNA(SUMIF('27'!$CA:$CA,$C228,'27'!$CB:$CB)),0,SUMIF('27'!$CA:$CA,$C228,'27'!$CB:$CB)))-IF($D228="","",IF(ISNA(SUMIF('27'!$B:$B,$D228,'27'!$L:$L)),0,SUMIF('27'!$B:$B,$D228,'27'!$L:$L)))))</f>
        <v>0</v>
      </c>
      <c r="AG228" s="34">
        <f>IF($D228="","",(IF($C228="","",IF(ISNA(SUMIF('28'!$CA:$CA,$C228,'28'!$CB:$CB)),0,SUMIF('28'!$CA:$CA,$C228,'28'!$CB:$CB)))-IF($D228="","",IF(ISNA(SUMIF('28'!$B:$B,$D228,'28'!$L:$L)),0,SUMIF('28'!$B:$B,$D228,'28'!$L:$L)))))</f>
        <v>0</v>
      </c>
      <c r="AH228" s="34">
        <f>IF($D228="","",(IF($C228="","",IF(ISNA(SUMIF('29'!$CA:$CA,$C228,'29'!$CB:$CB)),0,SUMIF('29'!$CA:$CA,$C228,'29'!$CB:$CB)))-IF($D228="","",IF(ISNA(SUMIF('29'!$B:$B,$D228,'29'!$L:$L)),0,SUMIF('29'!$B:$B,$D228,'29'!$L:$L)))))</f>
        <v>0</v>
      </c>
      <c r="AI228" s="34">
        <f>IF($D228="","",(IF($C228="","",IF(ISNA(SUMIF('30'!$CA:$CA,$C228,'30'!$CB:$CB)),0,SUMIF('30'!$CA:$CA,$C228,'30'!$CB:$CB)))-IF($D228="","",IF(ISNA(SUMIF('30'!$B:$B,$D228,'30'!$L:$L)),0,SUMIF('30'!$B:$B,$D228,'30'!$L:$L)))))</f>
        <v>0</v>
      </c>
      <c r="AJ228" s="34">
        <f>IF($D228="","",(IF($C228="","",IF(ISNA(SUMIF('31'!$CA:$CA,$C228,'31'!$CB:$CB)),0,SUMIF('31'!$CA:$CA,$C228,'31'!$CB:$CB)))-IF($D228="","",IF(ISNA(SUMIF('31'!$B:$B,$D228,'31'!$L:$L)),0,SUMIF('31'!$B:$B,$D228,'31'!$L:$L)))))</f>
        <v>0</v>
      </c>
      <c r="AK228" s="35">
        <f t="shared" si="14"/>
        <v>0</v>
      </c>
      <c r="AL228" s="31">
        <f t="shared" si="15"/>
        <v>265</v>
      </c>
    </row>
    <row r="229" spans="1:38" ht="18" x14ac:dyDescent="0.25">
      <c r="A229" s="19">
        <v>11</v>
      </c>
      <c r="C229" s="39">
        <f>IF(D229="","",VLOOKUP('CUADRO GENERADO'!D229,'BASE DATOS CONDUCTORES'!B:C,2,FALSE))</f>
        <v>6546</v>
      </c>
      <c r="D229" s="28">
        <f>IFERROR(VLOOKUP(A229,'BASE DATOS CONDUCTORES'!$Z$4:$AB$403,3,FALSE),"")</f>
        <v>294</v>
      </c>
      <c r="E229" s="34" t="str">
        <f>IF(ISNA(VLOOKUP(D229,SALDOS!C:D,2,FALSE)),"",VLOOKUP(D229,SALDOS!C:D,2,FALSE))</f>
        <v/>
      </c>
      <c r="F229" s="34">
        <f>IF($D229="","",(IF($C229="","",IF(ISNA(SUMIF('1'!$CA:$CA,$C229,'1'!$CB:$CB)),0,SUMIF('1'!$CA:$CA,$C229,'1'!$CB:$CB)))-IF($D229="","",IF(ISNA(SUMIF('1'!$B:$B,$D229,'1'!$L:$L)),0,SUMIF('1'!$B:$B,$D229,'1'!$L:$L)))))</f>
        <v>0</v>
      </c>
      <c r="G229" s="34">
        <f>IF($D229="","",(IF($C229="","",IF(ISNA(SUMIF('2'!$CA:$CA,$C229,'2'!$CB:$CB)),0,SUMIF('2'!$CA:$CA,$C229,'2'!$CB:$CB)))-IF($D229="","",IF(ISNA(SUMIF('2'!$B:$B,$D229,'2'!$L:$L)),0,SUMIF('2'!$B:$B,$D229,'2'!$L:$L)))))</f>
        <v>0</v>
      </c>
      <c r="H229" s="34">
        <f>IF($D229="","",(IF($C229="","",IF(ISNA(SUMIF('3'!$CA:$CA,$C229,'3'!$CB:$CB)),0,SUMIF('3'!$CA:$CA,$C229,'3'!$CB:$CB)))-IF($D229="","",IF(ISNA(SUMIF('3'!$B:$B,$D229,'3'!$L:$L)),0,SUMIF('3'!$B:$B,$D229,'3'!$L:$L)))))</f>
        <v>0</v>
      </c>
      <c r="I229" s="34">
        <f>IF($D229="","",(IF($C229="","",IF(ISNA(SUMIF('4'!$CA:$CA,$C229,'4'!$CB:$CB)),0,SUMIF('4'!$CA:$CA,$C229,'4'!$CB:$CB)))-IF($D229="","",IF(ISNA(SUMIF('4'!$B:$B,$D229,'4'!$L:$L)),0,SUMIF('4'!$B:$B,$D229,'4'!$L:$L)))))</f>
        <v>0</v>
      </c>
      <c r="J229" s="34">
        <f>IF($D229="","",(IF($C229="","",IF(ISNA(SUMIF('5'!$CA:$CA,$C229,'5'!$CB:$CB)),0,SUMIF('5'!$CA:$CA,$C229,'5'!$CB:$CB)))-IF($D229="","",IF(ISNA(SUMIF('5'!$B:$B,$D229,'5'!$L:$L)),0,SUMIF('5'!$B:$B,$D229,'5'!$L:$L)))))</f>
        <v>0</v>
      </c>
      <c r="K229" s="34">
        <f>IF($D229="","",(IF($C229="","",IF(ISNA(SUMIF('6'!$CA:$CA,$C229,'6'!$CB:$CB)),0,SUMIF('6'!$CA:$CA,$C229,'6'!$CB:$CB)))-IF($D229="","",IF(ISNA(SUMIF('6'!$B:$B,$D229,'6'!$L:$L)),0,SUMIF('6'!$B:$B,$D229,'6'!$L:$L)))))</f>
        <v>0</v>
      </c>
      <c r="L229" s="34">
        <f>IF($D229="","",(IF($C229="","",IF(ISNA(SUMIF('7'!$CA:$CA,$C229,'7'!$CB:$CB)),0,SUMIF('7'!$CA:$CA,$C229,'7'!$CB:$CB)))-IF($D229="","",IF(ISNA(SUMIF('7'!$B:$B,$D229,'7'!$L:$L)),0,SUMIF('7'!$B:$B,$D229,'7'!$L:$L)))))</f>
        <v>0</v>
      </c>
      <c r="M229" s="34">
        <f>IF($D229="","",(IF($C229="","",IF(ISNA(SUMIF('8'!$CA:$CA,$C229,'8'!$CB:$CB)),0,SUMIF('8'!$CA:$CA,$C229,'8'!$CB:$CB)))-IF($D229="","",IF(ISNA(SUMIF('8'!$B:$B,$D229,'8'!$L:$L)),0,SUMIF('8'!$B:$B,$D229,'8'!$L:$L)))))</f>
        <v>0</v>
      </c>
      <c r="N229" s="34">
        <f>IF($D229="","",(IF($C229="","",IF(ISNA(SUMIF('9'!$CA:$CA,$C229,'9'!$CB:$CB)),0,SUMIF('9'!$CA:$CA,$C229,'9'!$CB:$CB)))-IF($D229="","",IF(ISNA(SUMIF('9'!$B:$B,$D229,'9'!$L:$L)),0,SUMIF('9'!$B:$B,$D229,'9'!$L:$L)))))</f>
        <v>0</v>
      </c>
      <c r="O229" s="34">
        <f>IF($D229="","",(IF($C229="","",IF(ISNA(SUMIF('10'!$CA:$CA,$C229,'10'!$CB:$CB)),0,SUMIF('10'!$CA:$CA,$C229,'10'!$CB:$CB)))-IF($D229="","",IF(ISNA(SUMIF('10'!$B:$B,$D229,'10'!$L:$L)),0,SUMIF('10'!$B:$B,$D229,'10'!$L:$L)))))</f>
        <v>0</v>
      </c>
      <c r="P229" s="34">
        <f>IF($D229="","",(IF($C229="","",IF(ISNA(SUMIF('11'!$CA:$CA,$C229,'11'!$CB:$CB)),0,SUMIF('11'!$CA:$CA,$C229,'11'!$CB:$CB)))-IF($D229="","",IF(ISNA(SUMIF('11'!$B:$B,$D229,'11'!$L:$L)),0,SUMIF('11'!$B:$B,$D229,'11'!$L:$L)))))</f>
        <v>0</v>
      </c>
      <c r="Q229" s="34">
        <f>IF($D229="","",(IF($C229="","",IF(ISNA(SUMIF('12'!$CA:$CA,$C229,'12'!$CB:$CB)),0,SUMIF('12'!$CA:$CA,$C229,'12'!$CB:$CB)))-IF($D229="","",IF(ISNA(SUMIF('12'!$B:$B,$D229,'12'!$L:$L)),0,SUMIF('12'!$B:$B,$D229,'12'!$L:$L)))))</f>
        <v>0</v>
      </c>
      <c r="R229" s="34">
        <f>IF($D229="","",(IF($C229="","",IF(ISNA(SUMIF('13'!$CA:$CA,$C229,'13'!$CB:$CB)),0,SUMIF('13'!$CA:$CA,$C229,'13'!$CB:$CB)))-IF($D229="","",IF(ISNA(SUMIF('13'!$B:$B,$D229,'13'!$L:$L)),0,SUMIF('13'!$B:$B,$D229,'13'!$L:$L)))))</f>
        <v>0</v>
      </c>
      <c r="S229" s="34">
        <f>IF($D229="","",(IF($C229="","",IF(ISNA(SUMIF('14'!$CA:$CA,$C229,'14'!$CB:$CB)),0,SUMIF('14'!$CA:$CA,$C229,'14'!$CB:$CB)))-IF($D229="","",IF(ISNA(SUMIF('14'!$B:$B,$D229,'14'!$L:$L)),0,SUMIF('14'!$B:$B,$D229,'14'!$L:$L)))))</f>
        <v>0</v>
      </c>
      <c r="T229" s="34">
        <f>IF($D229="","",(IF($C229="","",IF(ISNA(SUMIF('15'!$CA:$CA,$C229,'15'!$CB:$CB)),0,SUMIF('15'!$CA:$CA,$C229,'15'!$CB:$CB)))-IF($D229="","",IF(ISNA(SUMIF('15'!$B:$B,$D229,'15'!$L:$L)),0,SUMIF('15'!$B:$B,$D229,'15'!$L:$L)))))</f>
        <v>0</v>
      </c>
      <c r="U229" s="34">
        <f>IF($D229="","",(IF($C229="","",IF(ISNA(SUMIF('16'!$CA:$CA,$C229,'16'!$CB:$CB)),0,SUMIF('16'!$CA:$CA,$C229,'16'!$CB:$CB)))-IF($D229="","",IF(ISNA(SUMIF('16'!$B:$B,$D229,'16'!$L:$L)),0,SUMIF('16'!$B:$B,$D229,'16'!$L:$L)))))</f>
        <v>0</v>
      </c>
      <c r="V229" s="34">
        <f>IF($D229="","",(IF($C229="","",IF(ISNA(SUMIF('17'!$CA:$CA,$C229,'17'!$CB:$CB)),0,SUMIF('17'!$CA:$CA,$C229,'17'!$CB:$CB)))-IF($D229="","",IF(ISNA(SUMIF('17'!$B:$B,$D229,'17'!$L:$L)),0,SUMIF('17'!$B:$B,$D229,'17'!$L:$L)))))</f>
        <v>0</v>
      </c>
      <c r="W229" s="34">
        <f>IF($D229="","",(IF($C229="","",IF(ISNA(SUMIF('18'!$CA:$CA,$C229,'18'!$CB:$CB)),0,SUMIF('18'!$CA:$CA,$C229,'18'!$CB:$CB)))-IF($D229="","",IF(ISNA(SUMIF('18'!$B:$B,$D229,'18'!$L:$L)),0,SUMIF('18'!$B:$B,$D229,'18'!$L:$L)))))</f>
        <v>0</v>
      </c>
      <c r="X229" s="34">
        <f>IF($D229="","",(IF($C229="","",IF(ISNA(SUMIF('19'!$CA:$CA,$C229,'19'!$CB:$CB)),0,SUMIF('19'!$CA:$CA,$C229,'19'!$CB:$CB)))-IF($D229="","",IF(ISNA(SUMIF('19'!$B:$B,$D229,'19'!$L:$L)),0,SUMIF('19'!$B:$B,$D229,'19'!$L:$L)))))</f>
        <v>0</v>
      </c>
      <c r="Y229" s="34">
        <f>IF($D229="","",(IF($C229="","",IF(ISNA(SUMIF('20'!$CA:$CA,$C229,'20'!$CB:$CB)),0,SUMIF('20'!$CA:$CA,$C229,'20'!$CB:$CB)))-IF($D229="","",IF(ISNA(SUMIF('20'!$B:$B,$D229,'20'!$L:$L)),0,SUMIF('20'!$B:$B,$D229,'20'!$L:$L)))))</f>
        <v>0</v>
      </c>
      <c r="Z229" s="34">
        <f>IF($D229="","",(IF($C229="","",IF(ISNA(SUMIF('21'!$CA:$CA,$C229,'21'!$CB:$CB)),0,SUMIF('21'!$CA:$CA,$C229,'21'!$CB:$CB)))-IF($D229="","",IF(ISNA(SUMIF('21'!$B:$B,$D229,'21'!$L:$L)),0,SUMIF('21'!$B:$B,$D229,'21'!$L:$L)))))</f>
        <v>0</v>
      </c>
      <c r="AA229" s="34">
        <f>IF($D229="","",(IF($C229="","",IF(ISNA(SUMIF('22'!$CA:$CA,$C229,'22'!$CB:$CB)),0,SUMIF('22'!$CA:$CA,$C229,'22'!$CB:$CB)))-IF($D229="","",IF(ISNA(SUMIF('22'!$B:$B,$D229,'22'!$L:$L)),0,SUMIF('22'!$B:$B,$D229,'22'!$L:$L)))))</f>
        <v>0</v>
      </c>
      <c r="AB229" s="34">
        <f>IF($D229="","",(IF($C229="","",IF(ISNA(SUMIF('23'!$CA:$CA,$C229,'23'!$CB:$CB)),0,SUMIF('23'!$CA:$CA,$C229,'23'!$CB:$CB)))-IF($D229="","",IF(ISNA(SUMIF('23'!$B:$B,$D229,'23'!$L:$L)),0,SUMIF('23'!$B:$B,$D229,'23'!$L:$L)))))</f>
        <v>0</v>
      </c>
      <c r="AC229" s="34">
        <f>IF($D229="","",(IF($C229="","",IF(ISNA(SUMIF('24'!$CA:$CA,$C229,'24'!$CB:$CB)),0,SUMIF('24'!$CA:$CA,$C229,'24'!$CB:$CB)))-IF($D229="","",IF(ISNA(SUMIF('24'!$B:$B,$D229,'24'!$L:$L)),0,SUMIF('24'!$B:$B,$D229,'24'!$L:$L)))))</f>
        <v>0</v>
      </c>
      <c r="AD229" s="34">
        <f>IF($D229="","",(IF($C229="","",IF(ISNA(SUMIF('25'!$CA:$CA,$C229,'25'!$CB:$CB)),0,SUMIF('25'!$CA:$CA,$C229,'25'!$CB:$CB)))-IF($D229="","",IF(ISNA(SUMIF('25'!$B:$B,$D229,'25'!$L:$L)),0,SUMIF('25'!$B:$B,$D229,'25'!$L:$L)))))</f>
        <v>0</v>
      </c>
      <c r="AE229" s="34">
        <f>IF($D229="","",(IF($C229="","",IF(ISNA(SUMIF('26'!$CA:$CA,$C229,'26'!$CB:$CB)),0,SUMIF('26'!$CA:$CA,$C229,'26'!$CB:$CB)))-IF($D229="","",IF(ISNA(SUMIF('26'!$B:$B,$D229,'26'!$L:$L)),0,SUMIF('26'!$B:$B,$D229,'26'!$L:$L)))))</f>
        <v>0</v>
      </c>
      <c r="AF229" s="34">
        <f>IF($D229="","",(IF($C229="","",IF(ISNA(SUMIF('27'!$CA:$CA,$C229,'27'!$CB:$CB)),0,SUMIF('27'!$CA:$CA,$C229,'27'!$CB:$CB)))-IF($D229="","",IF(ISNA(SUMIF('27'!$B:$B,$D229,'27'!$L:$L)),0,SUMIF('27'!$B:$B,$D229,'27'!$L:$L)))))</f>
        <v>0</v>
      </c>
      <c r="AG229" s="34">
        <f>IF($D229="","",(IF($C229="","",IF(ISNA(SUMIF('28'!$CA:$CA,$C229,'28'!$CB:$CB)),0,SUMIF('28'!$CA:$CA,$C229,'28'!$CB:$CB)))-IF($D229="","",IF(ISNA(SUMIF('28'!$B:$B,$D229,'28'!$L:$L)),0,SUMIF('28'!$B:$B,$D229,'28'!$L:$L)))))</f>
        <v>0</v>
      </c>
      <c r="AH229" s="34">
        <f>IF($D229="","",(IF($C229="","",IF(ISNA(SUMIF('29'!$CA:$CA,$C229,'29'!$CB:$CB)),0,SUMIF('29'!$CA:$CA,$C229,'29'!$CB:$CB)))-IF($D229="","",IF(ISNA(SUMIF('29'!$B:$B,$D229,'29'!$L:$L)),0,SUMIF('29'!$B:$B,$D229,'29'!$L:$L)))))</f>
        <v>0</v>
      </c>
      <c r="AI229" s="34">
        <f>IF($D229="","",(IF($C229="","",IF(ISNA(SUMIF('30'!$CA:$CA,$C229,'30'!$CB:$CB)),0,SUMIF('30'!$CA:$CA,$C229,'30'!$CB:$CB)))-IF($D229="","",IF(ISNA(SUMIF('30'!$B:$B,$D229,'30'!$L:$L)),0,SUMIF('30'!$B:$B,$D229,'30'!$L:$L)))))</f>
        <v>0</v>
      </c>
      <c r="AJ229" s="34">
        <f>IF($D229="","",(IF($C229="","",IF(ISNA(SUMIF('31'!$CA:$CA,$C229,'31'!$CB:$CB)),0,SUMIF('31'!$CA:$CA,$C229,'31'!$CB:$CB)))-IF($D229="","",IF(ISNA(SUMIF('31'!$B:$B,$D229,'31'!$L:$L)),0,SUMIF('31'!$B:$B,$D229,'31'!$L:$L)))))</f>
        <v>0</v>
      </c>
      <c r="AK229" s="35">
        <f t="shared" si="14"/>
        <v>0</v>
      </c>
      <c r="AL229" s="31">
        <f t="shared" si="15"/>
        <v>294</v>
      </c>
    </row>
    <row r="230" spans="1:38" ht="18" hidden="1" x14ac:dyDescent="0.25">
      <c r="A230" s="19">
        <v>12</v>
      </c>
      <c r="C230" s="39" t="str">
        <f>IF(D230="","",VLOOKUP('CUADRO GENERADO'!D230,'BASE DATOS CONDUCTORES'!B:C,2,FALSE))</f>
        <v/>
      </c>
      <c r="D230" s="28" t="str">
        <f>IFERROR(VLOOKUP(A230,'BASE DATOS CONDUCTORES'!$Z$4:$AB$403,3,FALSE),"")</f>
        <v/>
      </c>
      <c r="E230" s="34" t="str">
        <f>IF(ISNA(VLOOKUP(D230,SALDOS!C:D,2,FALSE)),"",VLOOKUP(D230,SALDOS!C:D,2,FALSE))</f>
        <v/>
      </c>
      <c r="F230" s="34" t="str">
        <f>IF($D230="","",(IF($C230="","",IF(ISNA(SUMIF('1'!$CA:$CA,$C230,'1'!$CB:$CB)),0,SUMIF('1'!$CA:$CA,$C230,'1'!$CB:$CB)))-IF($D230="","",IF(ISNA(SUMIF('1'!$B:$B,$D230,'1'!$L:$L)),0,SUMIF('1'!$B:$B,$D230,'1'!$L:$L)))))</f>
        <v/>
      </c>
      <c r="G230" s="34" t="str">
        <f>IF($D230="","",(IF($C230="","",IF(ISNA(SUMIF('2'!$CA:$CA,$C230,'2'!$CB:$CB)),0,SUMIF('2'!$CA:$CA,$C230,'2'!$CB:$CB)))-IF($D230="","",IF(ISNA(SUMIF('2'!$B:$B,$D230,'2'!$L:$L)),0,SUMIF('2'!$B:$B,$D230,'2'!$L:$L)))))</f>
        <v/>
      </c>
      <c r="H230" s="34" t="str">
        <f>IF($D230="","",(IF($C230="","",IF(ISNA(SUMIF('3'!$CA:$CA,$C230,'3'!$CB:$CB)),0,SUMIF('3'!$CA:$CA,$C230,'3'!$CB:$CB)))-IF($D230="","",IF(ISNA(SUMIF('3'!$B:$B,$D230,'3'!$L:$L)),0,SUMIF('3'!$B:$B,$D230,'3'!$L:$L)))))</f>
        <v/>
      </c>
      <c r="I230" s="34" t="str">
        <f>IF($D230="","",(IF($C230="","",IF(ISNA(SUMIF('4'!$CA:$CA,$C230,'4'!$CB:$CB)),0,SUMIF('4'!$CA:$CA,$C230,'4'!$CB:$CB)))-IF($D230="","",IF(ISNA(SUMIF('4'!$B:$B,$D230,'4'!$L:$L)),0,SUMIF('4'!$B:$B,$D230,'4'!$L:$L)))))</f>
        <v/>
      </c>
      <c r="J230" s="34" t="str">
        <f>IF($D230="","",(IF($C230="","",IF(ISNA(SUMIF('5'!$CA:$CA,$C230,'5'!$CB:$CB)),0,SUMIF('5'!$CA:$CA,$C230,'5'!$CB:$CB)))-IF($D230="","",IF(ISNA(SUMIF('5'!$B:$B,$D230,'5'!$L:$L)),0,SUMIF('5'!$B:$B,$D230,'5'!$L:$L)))))</f>
        <v/>
      </c>
      <c r="K230" s="34" t="str">
        <f>IF($D230="","",(IF($C230="","",IF(ISNA(SUMIF('6'!$CA:$CA,$C230,'6'!$CB:$CB)),0,SUMIF('6'!$CA:$CA,$C230,'6'!$CB:$CB)))-IF($D230="","",IF(ISNA(SUMIF('6'!$B:$B,$D230,'6'!$L:$L)),0,SUMIF('6'!$B:$B,$D230,'6'!$L:$L)))))</f>
        <v/>
      </c>
      <c r="L230" s="34" t="str">
        <f>IF($D230="","",(IF($C230="","",IF(ISNA(SUMIF('7'!$CA:$CA,$C230,'7'!$CB:$CB)),0,SUMIF('7'!$CA:$CA,$C230,'7'!$CB:$CB)))-IF($D230="","",IF(ISNA(SUMIF('7'!$B:$B,$D230,'7'!$L:$L)),0,SUMIF('7'!$B:$B,$D230,'7'!$L:$L)))))</f>
        <v/>
      </c>
      <c r="M230" s="34" t="str">
        <f>IF($D230="","",(IF($C230="","",IF(ISNA(SUMIF('8'!$CA:$CA,$C230,'8'!$CB:$CB)),0,SUMIF('8'!$CA:$CA,$C230,'8'!$CB:$CB)))-IF($D230="","",IF(ISNA(SUMIF('8'!$B:$B,$D230,'8'!$L:$L)),0,SUMIF('8'!$B:$B,$D230,'8'!$L:$L)))))</f>
        <v/>
      </c>
      <c r="N230" s="34" t="str">
        <f>IF($D230="","",(IF($C230="","",IF(ISNA(SUMIF('9'!$CA:$CA,$C230,'9'!$CB:$CB)),0,SUMIF('9'!$CA:$CA,$C230,'9'!$CB:$CB)))-IF($D230="","",IF(ISNA(SUMIF('9'!$B:$B,$D230,'9'!$L:$L)),0,SUMIF('9'!$B:$B,$D230,'9'!$L:$L)))))</f>
        <v/>
      </c>
      <c r="O230" s="34" t="str">
        <f>IF($D230="","",(IF($C230="","",IF(ISNA(SUMIF('10'!$CA:$CA,$C230,'10'!$CB:$CB)),0,SUMIF('10'!$CA:$CA,$C230,'10'!$CB:$CB)))-IF($D230="","",IF(ISNA(SUMIF('10'!$B:$B,$D230,'10'!$L:$L)),0,SUMIF('10'!$B:$B,$D230,'10'!$L:$L)))))</f>
        <v/>
      </c>
      <c r="P230" s="34" t="str">
        <f>IF($D230="","",(IF($C230="","",IF(ISNA(SUMIF('11'!$CA:$CA,$C230,'11'!$CB:$CB)),0,SUMIF('11'!$CA:$CA,$C230,'11'!$CB:$CB)))-IF($D230="","",IF(ISNA(SUMIF('11'!$B:$B,$D230,'11'!$L:$L)),0,SUMIF('11'!$B:$B,$D230,'11'!$L:$L)))))</f>
        <v/>
      </c>
      <c r="Q230" s="34" t="str">
        <f>IF($D230="","",(IF($C230="","",IF(ISNA(SUMIF('12'!$CA:$CA,$C230,'12'!$CB:$CB)),0,SUMIF('12'!$CA:$CA,$C230,'12'!$CB:$CB)))-IF($D230="","",IF(ISNA(SUMIF('12'!$B:$B,$D230,'12'!$L:$L)),0,SUMIF('12'!$B:$B,$D230,'12'!$L:$L)))))</f>
        <v/>
      </c>
      <c r="R230" s="34" t="str">
        <f>IF($D230="","",(IF($C230="","",IF(ISNA(SUMIF('13'!$CA:$CA,$C230,'13'!$CB:$CB)),0,SUMIF('13'!$CA:$CA,$C230,'13'!$CB:$CB)))-IF($D230="","",IF(ISNA(SUMIF('13'!$B:$B,$D230,'13'!$L:$L)),0,SUMIF('13'!$B:$B,$D230,'13'!$L:$L)))))</f>
        <v/>
      </c>
      <c r="S230" s="34" t="str">
        <f>IF($D230="","",(IF($C230="","",IF(ISNA(SUMIF('14'!$CA:$CA,$C230,'14'!$CB:$CB)),0,SUMIF('14'!$CA:$CA,$C230,'14'!$CB:$CB)))-IF($D230="","",IF(ISNA(SUMIF('14'!$B:$B,$D230,'14'!$L:$L)),0,SUMIF('14'!$B:$B,$D230,'14'!$L:$L)))))</f>
        <v/>
      </c>
      <c r="T230" s="34" t="str">
        <f>IF($D230="","",(IF($C230="","",IF(ISNA(SUMIF('15'!$CA:$CA,$C230,'15'!$CB:$CB)),0,SUMIF('15'!$CA:$CA,$C230,'15'!$CB:$CB)))-IF($D230="","",IF(ISNA(SUMIF('15'!$B:$B,$D230,'15'!$L:$L)),0,SUMIF('15'!$B:$B,$D230,'15'!$L:$L)))))</f>
        <v/>
      </c>
      <c r="U230" s="34" t="str">
        <f>IF($D230="","",(IF($C230="","",IF(ISNA(SUMIF('16'!$CA:$CA,$C230,'16'!$CB:$CB)),0,SUMIF('16'!$CA:$CA,$C230,'16'!$CB:$CB)))-IF($D230="","",IF(ISNA(SUMIF('16'!$B:$B,$D230,'16'!$L:$L)),0,SUMIF('16'!$B:$B,$D230,'16'!$L:$L)))))</f>
        <v/>
      </c>
      <c r="V230" s="34" t="str">
        <f>IF($D230="","",(IF($C230="","",IF(ISNA(SUMIF('17'!$CA:$CA,$C230,'17'!$CB:$CB)),0,SUMIF('17'!$CA:$CA,$C230,'17'!$CB:$CB)))-IF($D230="","",IF(ISNA(SUMIF('17'!$B:$B,$D230,'17'!$L:$L)),0,SUMIF('17'!$B:$B,$D230,'17'!$L:$L)))))</f>
        <v/>
      </c>
      <c r="W230" s="34" t="str">
        <f>IF($D230="","",(IF($C230="","",IF(ISNA(SUMIF('18'!$CA:$CA,$C230,'18'!$CB:$CB)),0,SUMIF('18'!$CA:$CA,$C230,'18'!$CB:$CB)))-IF($D230="","",IF(ISNA(SUMIF('18'!$B:$B,$D230,'18'!$L:$L)),0,SUMIF('18'!$B:$B,$D230,'18'!$L:$L)))))</f>
        <v/>
      </c>
      <c r="X230" s="34" t="str">
        <f>IF($D230="","",(IF($C230="","",IF(ISNA(SUMIF('19'!$CA:$CA,$C230,'19'!$CB:$CB)),0,SUMIF('19'!$CA:$CA,$C230,'19'!$CB:$CB)))-IF($D230="","",IF(ISNA(SUMIF('19'!$B:$B,$D230,'19'!$L:$L)),0,SUMIF('19'!$B:$B,$D230,'19'!$L:$L)))))</f>
        <v/>
      </c>
      <c r="Y230" s="34" t="str">
        <f>IF($D230="","",(IF($C230="","",IF(ISNA(SUMIF('20'!$CA:$CA,$C230,'20'!$CB:$CB)),0,SUMIF('20'!$CA:$CA,$C230,'20'!$CB:$CB)))-IF($D230="","",IF(ISNA(SUMIF('20'!$B:$B,$D230,'20'!$L:$L)),0,SUMIF('20'!$B:$B,$D230,'20'!$L:$L)))))</f>
        <v/>
      </c>
      <c r="Z230" s="34" t="str">
        <f>IF($D230="","",(IF($C230="","",IF(ISNA(SUMIF('21'!$CA:$CA,$C230,'21'!$CB:$CB)),0,SUMIF('21'!$CA:$CA,$C230,'21'!$CB:$CB)))-IF($D230="","",IF(ISNA(SUMIF('21'!$B:$B,$D230,'21'!$L:$L)),0,SUMIF('21'!$B:$B,$D230,'21'!$L:$L)))))</f>
        <v/>
      </c>
      <c r="AA230" s="34" t="str">
        <f>IF($D230="","",(IF($C230="","",IF(ISNA(SUMIF('22'!$CA:$CA,$C230,'22'!$CB:$CB)),0,SUMIF('22'!$CA:$CA,$C230,'22'!$CB:$CB)))-IF($D230="","",IF(ISNA(SUMIF('22'!$B:$B,$D230,'22'!$L:$L)),0,SUMIF('22'!$B:$B,$D230,'22'!$L:$L)))))</f>
        <v/>
      </c>
      <c r="AB230" s="34" t="str">
        <f>IF($D230="","",(IF($C230="","",IF(ISNA(SUMIF('23'!$CA:$CA,$C230,'23'!$CB:$CB)),0,SUMIF('23'!$CA:$CA,$C230,'23'!$CB:$CB)))-IF($D230="","",IF(ISNA(SUMIF('23'!$B:$B,$D230,'23'!$L:$L)),0,SUMIF('23'!$B:$B,$D230,'23'!$L:$L)))))</f>
        <v/>
      </c>
      <c r="AC230" s="34" t="str">
        <f>IF($D230="","",(IF($C230="","",IF(ISNA(SUMIF('24'!$CA:$CA,$C230,'24'!$CB:$CB)),0,SUMIF('24'!$CA:$CA,$C230,'24'!$CB:$CB)))-IF($D230="","",IF(ISNA(SUMIF('24'!$B:$B,$D230,'24'!$L:$L)),0,SUMIF('24'!$B:$B,$D230,'24'!$L:$L)))))</f>
        <v/>
      </c>
      <c r="AD230" s="34" t="str">
        <f>IF($D230="","",(IF($C230="","",IF(ISNA(SUMIF('25'!$CA:$CA,$C230,'25'!$CB:$CB)),0,SUMIF('25'!$CA:$CA,$C230,'25'!$CB:$CB)))-IF($D230="","",IF(ISNA(SUMIF('25'!$B:$B,$D230,'25'!$L:$L)),0,SUMIF('25'!$B:$B,$D230,'25'!$L:$L)))))</f>
        <v/>
      </c>
      <c r="AE230" s="34" t="str">
        <f>IF($D230="","",(IF($C230="","",IF(ISNA(SUMIF('26'!$CA:$CA,$C230,'26'!$CB:$CB)),0,SUMIF('26'!$CA:$CA,$C230,'26'!$CB:$CB)))-IF($D230="","",IF(ISNA(SUMIF('26'!$B:$B,$D230,'26'!$L:$L)),0,SUMIF('26'!$B:$B,$D230,'26'!$L:$L)))))</f>
        <v/>
      </c>
      <c r="AF230" s="34" t="str">
        <f>IF($D230="","",(IF($C230="","",IF(ISNA(SUMIF('27'!$CA:$CA,$C230,'27'!$CB:$CB)),0,SUMIF('27'!$CA:$CA,$C230,'27'!$CB:$CB)))-IF($D230="","",IF(ISNA(SUMIF('27'!$B:$B,$D230,'27'!$L:$L)),0,SUMIF('27'!$B:$B,$D230,'27'!$L:$L)))))</f>
        <v/>
      </c>
      <c r="AG230" s="34" t="str">
        <f>IF($D230="","",(IF($C230="","",IF(ISNA(SUMIF('28'!$CA:$CA,$C230,'28'!$CB:$CB)),0,SUMIF('28'!$CA:$CA,$C230,'28'!$CB:$CB)))-IF($D230="","",IF(ISNA(SUMIF('28'!$B:$B,$D230,'28'!$L:$L)),0,SUMIF('28'!$B:$B,$D230,'28'!$L:$L)))))</f>
        <v/>
      </c>
      <c r="AH230" s="34" t="str">
        <f>IF($D230="","",(IF($C230="","",IF(ISNA(SUMIF('29'!$CA:$CA,$C230,'29'!$CB:$CB)),0,SUMIF('29'!$CA:$CA,$C230,'29'!$CB:$CB)))-IF($D230="","",IF(ISNA(SUMIF('29'!$B:$B,$D230,'29'!$L:$L)),0,SUMIF('29'!$B:$B,$D230,'29'!$L:$L)))))</f>
        <v/>
      </c>
      <c r="AI230" s="34" t="str">
        <f>IF($D230="","",(IF($C230="","",IF(ISNA(SUMIF('30'!$CA:$CA,$C230,'30'!$CB:$CB)),0,SUMIF('30'!$CA:$CA,$C230,'30'!$CB:$CB)))-IF($D230="","",IF(ISNA(SUMIF('30'!$B:$B,$D230,'30'!$L:$L)),0,SUMIF('30'!$B:$B,$D230,'30'!$L:$L)))))</f>
        <v/>
      </c>
      <c r="AJ230" s="34" t="str">
        <f>IF($D230="","",(IF($C230="","",IF(ISNA(SUMIF('31'!$CA:$CA,$C230,'31'!$CB:$CB)),0,SUMIF('31'!$CA:$CA,$C230,'31'!$CB:$CB)))-IF($D230="","",IF(ISNA(SUMIF('31'!$B:$B,$D230,'31'!$L:$L)),0,SUMIF('31'!$B:$B,$D230,'31'!$L:$L)))))</f>
        <v/>
      </c>
      <c r="AK230" s="35" t="str">
        <f t="shared" si="14"/>
        <v/>
      </c>
      <c r="AL230" s="31" t="str">
        <f t="shared" si="15"/>
        <v/>
      </c>
    </row>
    <row r="231" spans="1:38" ht="18" hidden="1" x14ac:dyDescent="0.25">
      <c r="A231" s="19">
        <v>13</v>
      </c>
      <c r="C231" s="39" t="str">
        <f>IF(D231="","",VLOOKUP('CUADRO GENERADO'!D231,'BASE DATOS CONDUCTORES'!B:C,2,FALSE))</f>
        <v/>
      </c>
      <c r="D231" s="28" t="str">
        <f>IFERROR(VLOOKUP(A231,'BASE DATOS CONDUCTORES'!$Z$4:$AB$403,3,FALSE),"")</f>
        <v/>
      </c>
      <c r="E231" s="34" t="str">
        <f>IF(ISNA(VLOOKUP(D231,SALDOS!C:D,2,FALSE)),"",VLOOKUP(D231,SALDOS!C:D,2,FALSE))</f>
        <v/>
      </c>
      <c r="F231" s="34" t="str">
        <f>IF($D231="","",(IF($C231="","",IF(ISNA(SUMIF('1'!$CA:$CA,$C231,'1'!$CB:$CB)),0,SUMIF('1'!$CA:$CA,$C231,'1'!$CB:$CB)))-IF($D231="","",IF(ISNA(SUMIF('1'!$B:$B,$D231,'1'!$L:$L)),0,SUMIF('1'!$B:$B,$D231,'1'!$L:$L)))))</f>
        <v/>
      </c>
      <c r="G231" s="34" t="str">
        <f>IF($D231="","",(IF($C231="","",IF(ISNA(SUMIF('2'!$CA:$CA,$C231,'2'!$CB:$CB)),0,SUMIF('2'!$CA:$CA,$C231,'2'!$CB:$CB)))-IF($D231="","",IF(ISNA(SUMIF('2'!$B:$B,$D231,'2'!$L:$L)),0,SUMIF('2'!$B:$B,$D231,'2'!$L:$L)))))</f>
        <v/>
      </c>
      <c r="H231" s="34" t="str">
        <f>IF($D231="","",(IF($C231="","",IF(ISNA(SUMIF('3'!$CA:$CA,$C231,'3'!$CB:$CB)),0,SUMIF('3'!$CA:$CA,$C231,'3'!$CB:$CB)))-IF($D231="","",IF(ISNA(SUMIF('3'!$B:$B,$D231,'3'!$L:$L)),0,SUMIF('3'!$B:$B,$D231,'3'!$L:$L)))))</f>
        <v/>
      </c>
      <c r="I231" s="34" t="str">
        <f>IF($D231="","",(IF($C231="","",IF(ISNA(SUMIF('4'!$CA:$CA,$C231,'4'!$CB:$CB)),0,SUMIF('4'!$CA:$CA,$C231,'4'!$CB:$CB)))-IF($D231="","",IF(ISNA(SUMIF('4'!$B:$B,$D231,'4'!$L:$L)),0,SUMIF('4'!$B:$B,$D231,'4'!$L:$L)))))</f>
        <v/>
      </c>
      <c r="J231" s="34" t="str">
        <f>IF($D231="","",(IF($C231="","",IF(ISNA(SUMIF('5'!$CA:$CA,$C231,'5'!$CB:$CB)),0,SUMIF('5'!$CA:$CA,$C231,'5'!$CB:$CB)))-IF($D231="","",IF(ISNA(SUMIF('5'!$B:$B,$D231,'5'!$L:$L)),0,SUMIF('5'!$B:$B,$D231,'5'!$L:$L)))))</f>
        <v/>
      </c>
      <c r="K231" s="34" t="str">
        <f>IF($D231="","",(IF($C231="","",IF(ISNA(SUMIF('6'!$CA:$CA,$C231,'6'!$CB:$CB)),0,SUMIF('6'!$CA:$CA,$C231,'6'!$CB:$CB)))-IF($D231="","",IF(ISNA(SUMIF('6'!$B:$B,$D231,'6'!$L:$L)),0,SUMIF('6'!$B:$B,$D231,'6'!$L:$L)))))</f>
        <v/>
      </c>
      <c r="L231" s="34" t="str">
        <f>IF($D231="","",(IF($C231="","",IF(ISNA(SUMIF('7'!$CA:$CA,$C231,'7'!$CB:$CB)),0,SUMIF('7'!$CA:$CA,$C231,'7'!$CB:$CB)))-IF($D231="","",IF(ISNA(SUMIF('7'!$B:$B,$D231,'7'!$L:$L)),0,SUMIF('7'!$B:$B,$D231,'7'!$L:$L)))))</f>
        <v/>
      </c>
      <c r="M231" s="34" t="str">
        <f>IF($D231="","",(IF($C231="","",IF(ISNA(SUMIF('8'!$CA:$CA,$C231,'8'!$CB:$CB)),0,SUMIF('8'!$CA:$CA,$C231,'8'!$CB:$CB)))-IF($D231="","",IF(ISNA(SUMIF('8'!$B:$B,$D231,'8'!$L:$L)),0,SUMIF('8'!$B:$B,$D231,'8'!$L:$L)))))</f>
        <v/>
      </c>
      <c r="N231" s="34" t="str">
        <f>IF($D231="","",(IF($C231="","",IF(ISNA(SUMIF('9'!$CA:$CA,$C231,'9'!$CB:$CB)),0,SUMIF('9'!$CA:$CA,$C231,'9'!$CB:$CB)))-IF($D231="","",IF(ISNA(SUMIF('9'!$B:$B,$D231,'9'!$L:$L)),0,SUMIF('9'!$B:$B,$D231,'9'!$L:$L)))))</f>
        <v/>
      </c>
      <c r="O231" s="34" t="str">
        <f>IF($D231="","",(IF($C231="","",IF(ISNA(SUMIF('10'!$CA:$CA,$C231,'10'!$CB:$CB)),0,SUMIF('10'!$CA:$CA,$C231,'10'!$CB:$CB)))-IF($D231="","",IF(ISNA(SUMIF('10'!$B:$B,$D231,'10'!$L:$L)),0,SUMIF('10'!$B:$B,$D231,'10'!$L:$L)))))</f>
        <v/>
      </c>
      <c r="P231" s="34" t="str">
        <f>IF($D231="","",(IF($C231="","",IF(ISNA(SUMIF('11'!$CA:$CA,$C231,'11'!$CB:$CB)),0,SUMIF('11'!$CA:$CA,$C231,'11'!$CB:$CB)))-IF($D231="","",IF(ISNA(SUMIF('11'!$B:$B,$D231,'11'!$L:$L)),0,SUMIF('11'!$B:$B,$D231,'11'!$L:$L)))))</f>
        <v/>
      </c>
      <c r="Q231" s="34" t="str">
        <f>IF($D231="","",(IF($C231="","",IF(ISNA(SUMIF('12'!$CA:$CA,$C231,'12'!$CB:$CB)),0,SUMIF('12'!$CA:$CA,$C231,'12'!$CB:$CB)))-IF($D231="","",IF(ISNA(SUMIF('12'!$B:$B,$D231,'12'!$L:$L)),0,SUMIF('12'!$B:$B,$D231,'12'!$L:$L)))))</f>
        <v/>
      </c>
      <c r="R231" s="34" t="str">
        <f>IF($D231="","",(IF($C231="","",IF(ISNA(SUMIF('13'!$CA:$CA,$C231,'13'!$CB:$CB)),0,SUMIF('13'!$CA:$CA,$C231,'13'!$CB:$CB)))-IF($D231="","",IF(ISNA(SUMIF('13'!$B:$B,$D231,'13'!$L:$L)),0,SUMIF('13'!$B:$B,$D231,'13'!$L:$L)))))</f>
        <v/>
      </c>
      <c r="S231" s="34" t="str">
        <f>IF($D231="","",(IF($C231="","",IF(ISNA(SUMIF('14'!$CA:$CA,$C231,'14'!$CB:$CB)),0,SUMIF('14'!$CA:$CA,$C231,'14'!$CB:$CB)))-IF($D231="","",IF(ISNA(SUMIF('14'!$B:$B,$D231,'14'!$L:$L)),0,SUMIF('14'!$B:$B,$D231,'14'!$L:$L)))))</f>
        <v/>
      </c>
      <c r="T231" s="34" t="str">
        <f>IF($D231="","",(IF($C231="","",IF(ISNA(SUMIF('15'!$CA:$CA,$C231,'15'!$CB:$CB)),0,SUMIF('15'!$CA:$CA,$C231,'15'!$CB:$CB)))-IF($D231="","",IF(ISNA(SUMIF('15'!$B:$B,$D231,'15'!$L:$L)),0,SUMIF('15'!$B:$B,$D231,'15'!$L:$L)))))</f>
        <v/>
      </c>
      <c r="U231" s="34" t="str">
        <f>IF($D231="","",(IF($C231="","",IF(ISNA(SUMIF('16'!$CA:$CA,$C231,'16'!$CB:$CB)),0,SUMIF('16'!$CA:$CA,$C231,'16'!$CB:$CB)))-IF($D231="","",IF(ISNA(SUMIF('16'!$B:$B,$D231,'16'!$L:$L)),0,SUMIF('16'!$B:$B,$D231,'16'!$L:$L)))))</f>
        <v/>
      </c>
      <c r="V231" s="34" t="str">
        <f>IF($D231="","",(IF($C231="","",IF(ISNA(SUMIF('17'!$CA:$CA,$C231,'17'!$CB:$CB)),0,SUMIF('17'!$CA:$CA,$C231,'17'!$CB:$CB)))-IF($D231="","",IF(ISNA(SUMIF('17'!$B:$B,$D231,'17'!$L:$L)),0,SUMIF('17'!$B:$B,$D231,'17'!$L:$L)))))</f>
        <v/>
      </c>
      <c r="W231" s="34" t="str">
        <f>IF($D231="","",(IF($C231="","",IF(ISNA(SUMIF('18'!$CA:$CA,$C231,'18'!$CB:$CB)),0,SUMIF('18'!$CA:$CA,$C231,'18'!$CB:$CB)))-IF($D231="","",IF(ISNA(SUMIF('18'!$B:$B,$D231,'18'!$L:$L)),0,SUMIF('18'!$B:$B,$D231,'18'!$L:$L)))))</f>
        <v/>
      </c>
      <c r="X231" s="34" t="str">
        <f>IF($D231="","",(IF($C231="","",IF(ISNA(SUMIF('19'!$CA:$CA,$C231,'19'!$CB:$CB)),0,SUMIF('19'!$CA:$CA,$C231,'19'!$CB:$CB)))-IF($D231="","",IF(ISNA(SUMIF('19'!$B:$B,$D231,'19'!$L:$L)),0,SUMIF('19'!$B:$B,$D231,'19'!$L:$L)))))</f>
        <v/>
      </c>
      <c r="Y231" s="34" t="str">
        <f>IF($D231="","",(IF($C231="","",IF(ISNA(SUMIF('20'!$CA:$CA,$C231,'20'!$CB:$CB)),0,SUMIF('20'!$CA:$CA,$C231,'20'!$CB:$CB)))-IF($D231="","",IF(ISNA(SUMIF('20'!$B:$B,$D231,'20'!$L:$L)),0,SUMIF('20'!$B:$B,$D231,'20'!$L:$L)))))</f>
        <v/>
      </c>
      <c r="Z231" s="34" t="str">
        <f>IF($D231="","",(IF($C231="","",IF(ISNA(SUMIF('21'!$CA:$CA,$C231,'21'!$CB:$CB)),0,SUMIF('21'!$CA:$CA,$C231,'21'!$CB:$CB)))-IF($D231="","",IF(ISNA(SUMIF('21'!$B:$B,$D231,'21'!$L:$L)),0,SUMIF('21'!$B:$B,$D231,'21'!$L:$L)))))</f>
        <v/>
      </c>
      <c r="AA231" s="34" t="str">
        <f>IF($D231="","",(IF($C231="","",IF(ISNA(SUMIF('22'!$CA:$CA,$C231,'22'!$CB:$CB)),0,SUMIF('22'!$CA:$CA,$C231,'22'!$CB:$CB)))-IF($D231="","",IF(ISNA(SUMIF('22'!$B:$B,$D231,'22'!$L:$L)),0,SUMIF('22'!$B:$B,$D231,'22'!$L:$L)))))</f>
        <v/>
      </c>
      <c r="AB231" s="34" t="str">
        <f>IF($D231="","",(IF($C231="","",IF(ISNA(SUMIF('23'!$CA:$CA,$C231,'23'!$CB:$CB)),0,SUMIF('23'!$CA:$CA,$C231,'23'!$CB:$CB)))-IF($D231="","",IF(ISNA(SUMIF('23'!$B:$B,$D231,'23'!$L:$L)),0,SUMIF('23'!$B:$B,$D231,'23'!$L:$L)))))</f>
        <v/>
      </c>
      <c r="AC231" s="34" t="str">
        <f>IF($D231="","",(IF($C231="","",IF(ISNA(SUMIF('24'!$CA:$CA,$C231,'24'!$CB:$CB)),0,SUMIF('24'!$CA:$CA,$C231,'24'!$CB:$CB)))-IF($D231="","",IF(ISNA(SUMIF('24'!$B:$B,$D231,'24'!$L:$L)),0,SUMIF('24'!$B:$B,$D231,'24'!$L:$L)))))</f>
        <v/>
      </c>
      <c r="AD231" s="34" t="str">
        <f>IF($D231="","",(IF($C231="","",IF(ISNA(SUMIF('25'!$CA:$CA,$C231,'25'!$CB:$CB)),0,SUMIF('25'!$CA:$CA,$C231,'25'!$CB:$CB)))-IF($D231="","",IF(ISNA(SUMIF('25'!$B:$B,$D231,'25'!$L:$L)),0,SUMIF('25'!$B:$B,$D231,'25'!$L:$L)))))</f>
        <v/>
      </c>
      <c r="AE231" s="34" t="str">
        <f>IF($D231="","",(IF($C231="","",IF(ISNA(SUMIF('26'!$CA:$CA,$C231,'26'!$CB:$CB)),0,SUMIF('26'!$CA:$CA,$C231,'26'!$CB:$CB)))-IF($D231="","",IF(ISNA(SUMIF('26'!$B:$B,$D231,'26'!$L:$L)),0,SUMIF('26'!$B:$B,$D231,'26'!$L:$L)))))</f>
        <v/>
      </c>
      <c r="AF231" s="34" t="str">
        <f>IF($D231="","",(IF($C231="","",IF(ISNA(SUMIF('27'!$CA:$CA,$C231,'27'!$CB:$CB)),0,SUMIF('27'!$CA:$CA,$C231,'27'!$CB:$CB)))-IF($D231="","",IF(ISNA(SUMIF('27'!$B:$B,$D231,'27'!$L:$L)),0,SUMIF('27'!$B:$B,$D231,'27'!$L:$L)))))</f>
        <v/>
      </c>
      <c r="AG231" s="34" t="str">
        <f>IF($D231="","",(IF($C231="","",IF(ISNA(SUMIF('28'!$CA:$CA,$C231,'28'!$CB:$CB)),0,SUMIF('28'!$CA:$CA,$C231,'28'!$CB:$CB)))-IF($D231="","",IF(ISNA(SUMIF('28'!$B:$B,$D231,'28'!$L:$L)),0,SUMIF('28'!$B:$B,$D231,'28'!$L:$L)))))</f>
        <v/>
      </c>
      <c r="AH231" s="34" t="str">
        <f>IF($D231="","",(IF($C231="","",IF(ISNA(SUMIF('29'!$CA:$CA,$C231,'29'!$CB:$CB)),0,SUMIF('29'!$CA:$CA,$C231,'29'!$CB:$CB)))-IF($D231="","",IF(ISNA(SUMIF('29'!$B:$B,$D231,'29'!$L:$L)),0,SUMIF('29'!$B:$B,$D231,'29'!$L:$L)))))</f>
        <v/>
      </c>
      <c r="AI231" s="34" t="str">
        <f>IF($D231="","",(IF($C231="","",IF(ISNA(SUMIF('30'!$CA:$CA,$C231,'30'!$CB:$CB)),0,SUMIF('30'!$CA:$CA,$C231,'30'!$CB:$CB)))-IF($D231="","",IF(ISNA(SUMIF('30'!$B:$B,$D231,'30'!$L:$L)),0,SUMIF('30'!$B:$B,$D231,'30'!$L:$L)))))</f>
        <v/>
      </c>
      <c r="AJ231" s="34" t="str">
        <f>IF($D231="","",(IF($C231="","",IF(ISNA(SUMIF('31'!$CA:$CA,$C231,'31'!$CB:$CB)),0,SUMIF('31'!$CA:$CA,$C231,'31'!$CB:$CB)))-IF($D231="","",IF(ISNA(SUMIF('31'!$B:$B,$D231,'31'!$L:$L)),0,SUMIF('31'!$B:$B,$D231,'31'!$L:$L)))))</f>
        <v/>
      </c>
      <c r="AK231" s="35" t="str">
        <f t="shared" si="14"/>
        <v/>
      </c>
      <c r="AL231" s="31" t="str">
        <f t="shared" si="15"/>
        <v/>
      </c>
    </row>
    <row r="232" spans="1:38" ht="18" hidden="1" x14ac:dyDescent="0.25">
      <c r="A232" s="19">
        <v>14</v>
      </c>
      <c r="C232" s="39" t="str">
        <f>IF(D232="","",VLOOKUP('CUADRO GENERADO'!D232,'BASE DATOS CONDUCTORES'!B:C,2,FALSE))</f>
        <v/>
      </c>
      <c r="D232" s="28" t="str">
        <f>IFERROR(VLOOKUP(A232,'BASE DATOS CONDUCTORES'!$Z$4:$AB$403,3,FALSE),"")</f>
        <v/>
      </c>
      <c r="E232" s="34" t="str">
        <f>IF(ISNA(VLOOKUP(D232,SALDOS!C:D,2,FALSE)),"",VLOOKUP(D232,SALDOS!C:D,2,FALSE))</f>
        <v/>
      </c>
      <c r="F232" s="34" t="str">
        <f>IF($D232="","",(IF($C232="","",IF(ISNA(SUMIF('1'!$CA:$CA,$C232,'1'!$CB:$CB)),0,SUMIF('1'!$CA:$CA,$C232,'1'!$CB:$CB)))-IF($D232="","",IF(ISNA(SUMIF('1'!$B:$B,$D232,'1'!$L:$L)),0,SUMIF('1'!$B:$B,$D232,'1'!$L:$L)))))</f>
        <v/>
      </c>
      <c r="G232" s="34" t="str">
        <f>IF($D232="","",(IF($C232="","",IF(ISNA(SUMIF('2'!$CA:$CA,$C232,'2'!$CB:$CB)),0,SUMIF('2'!$CA:$CA,$C232,'2'!$CB:$CB)))-IF($D232="","",IF(ISNA(SUMIF('2'!$B:$B,$D232,'2'!$L:$L)),0,SUMIF('2'!$B:$B,$D232,'2'!$L:$L)))))</f>
        <v/>
      </c>
      <c r="H232" s="34" t="str">
        <f>IF($D232="","",(IF($C232="","",IF(ISNA(SUMIF('3'!$CA:$CA,$C232,'3'!$CB:$CB)),0,SUMIF('3'!$CA:$CA,$C232,'3'!$CB:$CB)))-IF($D232="","",IF(ISNA(SUMIF('3'!$B:$B,$D232,'3'!$L:$L)),0,SUMIF('3'!$B:$B,$D232,'3'!$L:$L)))))</f>
        <v/>
      </c>
      <c r="I232" s="34" t="str">
        <f>IF($D232="","",(IF($C232="","",IF(ISNA(SUMIF('4'!$CA:$CA,$C232,'4'!$CB:$CB)),0,SUMIF('4'!$CA:$CA,$C232,'4'!$CB:$CB)))-IF($D232="","",IF(ISNA(SUMIF('4'!$B:$B,$D232,'4'!$L:$L)),0,SUMIF('4'!$B:$B,$D232,'4'!$L:$L)))))</f>
        <v/>
      </c>
      <c r="J232" s="34" t="str">
        <f>IF($D232="","",(IF($C232="","",IF(ISNA(SUMIF('5'!$CA:$CA,$C232,'5'!$CB:$CB)),0,SUMIF('5'!$CA:$CA,$C232,'5'!$CB:$CB)))-IF($D232="","",IF(ISNA(SUMIF('5'!$B:$B,$D232,'5'!$L:$L)),0,SUMIF('5'!$B:$B,$D232,'5'!$L:$L)))))</f>
        <v/>
      </c>
      <c r="K232" s="34" t="str">
        <f>IF($D232="","",(IF($C232="","",IF(ISNA(SUMIF('6'!$CA:$CA,$C232,'6'!$CB:$CB)),0,SUMIF('6'!$CA:$CA,$C232,'6'!$CB:$CB)))-IF($D232="","",IF(ISNA(SUMIF('6'!$B:$B,$D232,'6'!$L:$L)),0,SUMIF('6'!$B:$B,$D232,'6'!$L:$L)))))</f>
        <v/>
      </c>
      <c r="L232" s="34" t="str">
        <f>IF($D232="","",(IF($C232="","",IF(ISNA(SUMIF('7'!$CA:$CA,$C232,'7'!$CB:$CB)),0,SUMIF('7'!$CA:$CA,$C232,'7'!$CB:$CB)))-IF($D232="","",IF(ISNA(SUMIF('7'!$B:$B,$D232,'7'!$L:$L)),0,SUMIF('7'!$B:$B,$D232,'7'!$L:$L)))))</f>
        <v/>
      </c>
      <c r="M232" s="34" t="str">
        <f>IF($D232="","",(IF($C232="","",IF(ISNA(SUMIF('8'!$CA:$CA,$C232,'8'!$CB:$CB)),0,SUMIF('8'!$CA:$CA,$C232,'8'!$CB:$CB)))-IF($D232="","",IF(ISNA(SUMIF('8'!$B:$B,$D232,'8'!$L:$L)),0,SUMIF('8'!$B:$B,$D232,'8'!$L:$L)))))</f>
        <v/>
      </c>
      <c r="N232" s="34" t="str">
        <f>IF($D232="","",(IF($C232="","",IF(ISNA(SUMIF('9'!$CA:$CA,$C232,'9'!$CB:$CB)),0,SUMIF('9'!$CA:$CA,$C232,'9'!$CB:$CB)))-IF($D232="","",IF(ISNA(SUMIF('9'!$B:$B,$D232,'9'!$L:$L)),0,SUMIF('9'!$B:$B,$D232,'9'!$L:$L)))))</f>
        <v/>
      </c>
      <c r="O232" s="34" t="str">
        <f>IF($D232="","",(IF($C232="","",IF(ISNA(SUMIF('10'!$CA:$CA,$C232,'10'!$CB:$CB)),0,SUMIF('10'!$CA:$CA,$C232,'10'!$CB:$CB)))-IF($D232="","",IF(ISNA(SUMIF('10'!$B:$B,$D232,'10'!$L:$L)),0,SUMIF('10'!$B:$B,$D232,'10'!$L:$L)))))</f>
        <v/>
      </c>
      <c r="P232" s="34" t="str">
        <f>IF($D232="","",(IF($C232="","",IF(ISNA(SUMIF('11'!$CA:$CA,$C232,'11'!$CB:$CB)),0,SUMIF('11'!$CA:$CA,$C232,'11'!$CB:$CB)))-IF($D232="","",IF(ISNA(SUMIF('11'!$B:$B,$D232,'11'!$L:$L)),0,SUMIF('11'!$B:$B,$D232,'11'!$L:$L)))))</f>
        <v/>
      </c>
      <c r="Q232" s="34" t="str">
        <f>IF($D232="","",(IF($C232="","",IF(ISNA(SUMIF('12'!$CA:$CA,$C232,'12'!$CB:$CB)),0,SUMIF('12'!$CA:$CA,$C232,'12'!$CB:$CB)))-IF($D232="","",IF(ISNA(SUMIF('12'!$B:$B,$D232,'12'!$L:$L)),0,SUMIF('12'!$B:$B,$D232,'12'!$L:$L)))))</f>
        <v/>
      </c>
      <c r="R232" s="34" t="str">
        <f>IF($D232="","",(IF($C232="","",IF(ISNA(SUMIF('13'!$CA:$CA,$C232,'13'!$CB:$CB)),0,SUMIF('13'!$CA:$CA,$C232,'13'!$CB:$CB)))-IF($D232="","",IF(ISNA(SUMIF('13'!$B:$B,$D232,'13'!$L:$L)),0,SUMIF('13'!$B:$B,$D232,'13'!$L:$L)))))</f>
        <v/>
      </c>
      <c r="S232" s="34" t="str">
        <f>IF($D232="","",(IF($C232="","",IF(ISNA(SUMIF('14'!$CA:$CA,$C232,'14'!$CB:$CB)),0,SUMIF('14'!$CA:$CA,$C232,'14'!$CB:$CB)))-IF($D232="","",IF(ISNA(SUMIF('14'!$B:$B,$D232,'14'!$L:$L)),0,SUMIF('14'!$B:$B,$D232,'14'!$L:$L)))))</f>
        <v/>
      </c>
      <c r="T232" s="34" t="str">
        <f>IF($D232="","",(IF($C232="","",IF(ISNA(SUMIF('15'!$CA:$CA,$C232,'15'!$CB:$CB)),0,SUMIF('15'!$CA:$CA,$C232,'15'!$CB:$CB)))-IF($D232="","",IF(ISNA(SUMIF('15'!$B:$B,$D232,'15'!$L:$L)),0,SUMIF('15'!$B:$B,$D232,'15'!$L:$L)))))</f>
        <v/>
      </c>
      <c r="U232" s="34" t="str">
        <f>IF($D232="","",(IF($C232="","",IF(ISNA(SUMIF('16'!$CA:$CA,$C232,'16'!$CB:$CB)),0,SUMIF('16'!$CA:$CA,$C232,'16'!$CB:$CB)))-IF($D232="","",IF(ISNA(SUMIF('16'!$B:$B,$D232,'16'!$L:$L)),0,SUMIF('16'!$B:$B,$D232,'16'!$L:$L)))))</f>
        <v/>
      </c>
      <c r="V232" s="34" t="str">
        <f>IF($D232="","",(IF($C232="","",IF(ISNA(SUMIF('17'!$CA:$CA,$C232,'17'!$CB:$CB)),0,SUMIF('17'!$CA:$CA,$C232,'17'!$CB:$CB)))-IF($D232="","",IF(ISNA(SUMIF('17'!$B:$B,$D232,'17'!$L:$L)),0,SUMIF('17'!$B:$B,$D232,'17'!$L:$L)))))</f>
        <v/>
      </c>
      <c r="W232" s="34" t="str">
        <f>IF($D232="","",(IF($C232="","",IF(ISNA(SUMIF('18'!$CA:$CA,$C232,'18'!$CB:$CB)),0,SUMIF('18'!$CA:$CA,$C232,'18'!$CB:$CB)))-IF($D232="","",IF(ISNA(SUMIF('18'!$B:$B,$D232,'18'!$L:$L)),0,SUMIF('18'!$B:$B,$D232,'18'!$L:$L)))))</f>
        <v/>
      </c>
      <c r="X232" s="34" t="str">
        <f>IF($D232="","",(IF($C232="","",IF(ISNA(SUMIF('19'!$CA:$CA,$C232,'19'!$CB:$CB)),0,SUMIF('19'!$CA:$CA,$C232,'19'!$CB:$CB)))-IF($D232="","",IF(ISNA(SUMIF('19'!$B:$B,$D232,'19'!$L:$L)),0,SUMIF('19'!$B:$B,$D232,'19'!$L:$L)))))</f>
        <v/>
      </c>
      <c r="Y232" s="34" t="str">
        <f>IF($D232="","",(IF($C232="","",IF(ISNA(SUMIF('20'!$CA:$CA,$C232,'20'!$CB:$CB)),0,SUMIF('20'!$CA:$CA,$C232,'20'!$CB:$CB)))-IF($D232="","",IF(ISNA(SUMIF('20'!$B:$B,$D232,'20'!$L:$L)),0,SUMIF('20'!$B:$B,$D232,'20'!$L:$L)))))</f>
        <v/>
      </c>
      <c r="Z232" s="34" t="str">
        <f>IF($D232="","",(IF($C232="","",IF(ISNA(SUMIF('21'!$CA:$CA,$C232,'21'!$CB:$CB)),0,SUMIF('21'!$CA:$CA,$C232,'21'!$CB:$CB)))-IF($D232="","",IF(ISNA(SUMIF('21'!$B:$B,$D232,'21'!$L:$L)),0,SUMIF('21'!$B:$B,$D232,'21'!$L:$L)))))</f>
        <v/>
      </c>
      <c r="AA232" s="34" t="str">
        <f>IF($D232="","",(IF($C232="","",IF(ISNA(SUMIF('22'!$CA:$CA,$C232,'22'!$CB:$CB)),0,SUMIF('22'!$CA:$CA,$C232,'22'!$CB:$CB)))-IF($D232="","",IF(ISNA(SUMIF('22'!$B:$B,$D232,'22'!$L:$L)),0,SUMIF('22'!$B:$B,$D232,'22'!$L:$L)))))</f>
        <v/>
      </c>
      <c r="AB232" s="34" t="str">
        <f>IF($D232="","",(IF($C232="","",IF(ISNA(SUMIF('23'!$CA:$CA,$C232,'23'!$CB:$CB)),0,SUMIF('23'!$CA:$CA,$C232,'23'!$CB:$CB)))-IF($D232="","",IF(ISNA(SUMIF('23'!$B:$B,$D232,'23'!$L:$L)),0,SUMIF('23'!$B:$B,$D232,'23'!$L:$L)))))</f>
        <v/>
      </c>
      <c r="AC232" s="34" t="str">
        <f>IF($D232="","",(IF($C232="","",IF(ISNA(SUMIF('24'!$CA:$CA,$C232,'24'!$CB:$CB)),0,SUMIF('24'!$CA:$CA,$C232,'24'!$CB:$CB)))-IF($D232="","",IF(ISNA(SUMIF('24'!$B:$B,$D232,'24'!$L:$L)),0,SUMIF('24'!$B:$B,$D232,'24'!$L:$L)))))</f>
        <v/>
      </c>
      <c r="AD232" s="34" t="str">
        <f>IF($D232="","",(IF($C232="","",IF(ISNA(SUMIF('25'!$CA:$CA,$C232,'25'!$CB:$CB)),0,SUMIF('25'!$CA:$CA,$C232,'25'!$CB:$CB)))-IF($D232="","",IF(ISNA(SUMIF('25'!$B:$B,$D232,'25'!$L:$L)),0,SUMIF('25'!$B:$B,$D232,'25'!$L:$L)))))</f>
        <v/>
      </c>
      <c r="AE232" s="34" t="str">
        <f>IF($D232="","",(IF($C232="","",IF(ISNA(SUMIF('26'!$CA:$CA,$C232,'26'!$CB:$CB)),0,SUMIF('26'!$CA:$CA,$C232,'26'!$CB:$CB)))-IF($D232="","",IF(ISNA(SUMIF('26'!$B:$B,$D232,'26'!$L:$L)),0,SUMIF('26'!$B:$B,$D232,'26'!$L:$L)))))</f>
        <v/>
      </c>
      <c r="AF232" s="34" t="str">
        <f>IF($D232="","",(IF($C232="","",IF(ISNA(SUMIF('27'!$CA:$CA,$C232,'27'!$CB:$CB)),0,SUMIF('27'!$CA:$CA,$C232,'27'!$CB:$CB)))-IF($D232="","",IF(ISNA(SUMIF('27'!$B:$B,$D232,'27'!$L:$L)),0,SUMIF('27'!$B:$B,$D232,'27'!$L:$L)))))</f>
        <v/>
      </c>
      <c r="AG232" s="34" t="str">
        <f>IF($D232="","",(IF($C232="","",IF(ISNA(SUMIF('28'!$CA:$CA,$C232,'28'!$CB:$CB)),0,SUMIF('28'!$CA:$CA,$C232,'28'!$CB:$CB)))-IF($D232="","",IF(ISNA(SUMIF('28'!$B:$B,$D232,'28'!$L:$L)),0,SUMIF('28'!$B:$B,$D232,'28'!$L:$L)))))</f>
        <v/>
      </c>
      <c r="AH232" s="34" t="str">
        <f>IF($D232="","",(IF($C232="","",IF(ISNA(SUMIF('29'!$CA:$CA,$C232,'29'!$CB:$CB)),0,SUMIF('29'!$CA:$CA,$C232,'29'!$CB:$CB)))-IF($D232="","",IF(ISNA(SUMIF('29'!$B:$B,$D232,'29'!$L:$L)),0,SUMIF('29'!$B:$B,$D232,'29'!$L:$L)))))</f>
        <v/>
      </c>
      <c r="AI232" s="34" t="str">
        <f>IF($D232="","",(IF($C232="","",IF(ISNA(SUMIF('30'!$CA:$CA,$C232,'30'!$CB:$CB)),0,SUMIF('30'!$CA:$CA,$C232,'30'!$CB:$CB)))-IF($D232="","",IF(ISNA(SUMIF('30'!$B:$B,$D232,'30'!$L:$L)),0,SUMIF('30'!$B:$B,$D232,'30'!$L:$L)))))</f>
        <v/>
      </c>
      <c r="AJ232" s="34" t="str">
        <f>IF($D232="","",(IF($C232="","",IF(ISNA(SUMIF('31'!$CA:$CA,$C232,'31'!$CB:$CB)),0,SUMIF('31'!$CA:$CA,$C232,'31'!$CB:$CB)))-IF($D232="","",IF(ISNA(SUMIF('31'!$B:$B,$D232,'31'!$L:$L)),0,SUMIF('31'!$B:$B,$D232,'31'!$L:$L)))))</f>
        <v/>
      </c>
      <c r="AK232" s="35" t="str">
        <f t="shared" si="14"/>
        <v/>
      </c>
      <c r="AL232" s="31" t="str">
        <f t="shared" si="15"/>
        <v/>
      </c>
    </row>
    <row r="233" spans="1:38" ht="18" hidden="1" x14ac:dyDescent="0.25">
      <c r="A233" s="19">
        <v>15</v>
      </c>
      <c r="C233" s="39" t="str">
        <f>IF(D233="","",VLOOKUP('CUADRO GENERADO'!D233,'BASE DATOS CONDUCTORES'!B:C,2,FALSE))</f>
        <v/>
      </c>
      <c r="D233" s="28" t="str">
        <f>IFERROR(VLOOKUP(A233,'BASE DATOS CONDUCTORES'!$Z$4:$AB$403,3,FALSE),"")</f>
        <v/>
      </c>
      <c r="E233" s="34" t="str">
        <f>IF(ISNA(VLOOKUP(D233,SALDOS!C:D,2,FALSE)),"",VLOOKUP(D233,SALDOS!C:D,2,FALSE))</f>
        <v/>
      </c>
      <c r="F233" s="34" t="str">
        <f>IF($D233="","",(IF($C233="","",IF(ISNA(SUMIF('1'!$CA:$CA,$C233,'1'!$CB:$CB)),0,SUMIF('1'!$CA:$CA,$C233,'1'!$CB:$CB)))-IF($D233="","",IF(ISNA(SUMIF('1'!$B:$B,$D233,'1'!$L:$L)),0,SUMIF('1'!$B:$B,$D233,'1'!$L:$L)))))</f>
        <v/>
      </c>
      <c r="G233" s="34" t="str">
        <f>IF($D233="","",(IF($C233="","",IF(ISNA(SUMIF('2'!$CA:$CA,$C233,'2'!$CB:$CB)),0,SUMIF('2'!$CA:$CA,$C233,'2'!$CB:$CB)))-IF($D233="","",IF(ISNA(SUMIF('2'!$B:$B,$D233,'2'!$L:$L)),0,SUMIF('2'!$B:$B,$D233,'2'!$L:$L)))))</f>
        <v/>
      </c>
      <c r="H233" s="34" t="str">
        <f>IF($D233="","",(IF($C233="","",IF(ISNA(SUMIF('3'!$CA:$CA,$C233,'3'!$CB:$CB)),0,SUMIF('3'!$CA:$CA,$C233,'3'!$CB:$CB)))-IF($D233="","",IF(ISNA(SUMIF('3'!$B:$B,$D233,'3'!$L:$L)),0,SUMIF('3'!$B:$B,$D233,'3'!$L:$L)))))</f>
        <v/>
      </c>
      <c r="I233" s="34" t="str">
        <f>IF($D233="","",(IF($C233="","",IF(ISNA(SUMIF('4'!$CA:$CA,$C233,'4'!$CB:$CB)),0,SUMIF('4'!$CA:$CA,$C233,'4'!$CB:$CB)))-IF($D233="","",IF(ISNA(SUMIF('4'!$B:$B,$D233,'4'!$L:$L)),0,SUMIF('4'!$B:$B,$D233,'4'!$L:$L)))))</f>
        <v/>
      </c>
      <c r="J233" s="34" t="str">
        <f>IF($D233="","",(IF($C233="","",IF(ISNA(SUMIF('5'!$CA:$CA,$C233,'5'!$CB:$CB)),0,SUMIF('5'!$CA:$CA,$C233,'5'!$CB:$CB)))-IF($D233="","",IF(ISNA(SUMIF('5'!$B:$B,$D233,'5'!$L:$L)),0,SUMIF('5'!$B:$B,$D233,'5'!$L:$L)))))</f>
        <v/>
      </c>
      <c r="K233" s="34" t="str">
        <f>IF($D233="","",(IF($C233="","",IF(ISNA(SUMIF('6'!$CA:$CA,$C233,'6'!$CB:$CB)),0,SUMIF('6'!$CA:$CA,$C233,'6'!$CB:$CB)))-IF($D233="","",IF(ISNA(SUMIF('6'!$B:$B,$D233,'6'!$L:$L)),0,SUMIF('6'!$B:$B,$D233,'6'!$L:$L)))))</f>
        <v/>
      </c>
      <c r="L233" s="34" t="str">
        <f>IF($D233="","",(IF($C233="","",IF(ISNA(SUMIF('7'!$CA:$CA,$C233,'7'!$CB:$CB)),0,SUMIF('7'!$CA:$CA,$C233,'7'!$CB:$CB)))-IF($D233="","",IF(ISNA(SUMIF('7'!$B:$B,$D233,'7'!$L:$L)),0,SUMIF('7'!$B:$B,$D233,'7'!$L:$L)))))</f>
        <v/>
      </c>
      <c r="M233" s="34" t="str">
        <f>IF($D233="","",(IF($C233="","",IF(ISNA(SUMIF('8'!$CA:$CA,$C233,'8'!$CB:$CB)),0,SUMIF('8'!$CA:$CA,$C233,'8'!$CB:$CB)))-IF($D233="","",IF(ISNA(SUMIF('8'!$B:$B,$D233,'8'!$L:$L)),0,SUMIF('8'!$B:$B,$D233,'8'!$L:$L)))))</f>
        <v/>
      </c>
      <c r="N233" s="34" t="str">
        <f>IF($D233="","",(IF($C233="","",IF(ISNA(SUMIF('9'!$CA:$CA,$C233,'9'!$CB:$CB)),0,SUMIF('9'!$CA:$CA,$C233,'9'!$CB:$CB)))-IF($D233="","",IF(ISNA(SUMIF('9'!$B:$B,$D233,'9'!$L:$L)),0,SUMIF('9'!$B:$B,$D233,'9'!$L:$L)))))</f>
        <v/>
      </c>
      <c r="O233" s="34" t="str">
        <f>IF($D233="","",(IF($C233="","",IF(ISNA(SUMIF('10'!$CA:$CA,$C233,'10'!$CB:$CB)),0,SUMIF('10'!$CA:$CA,$C233,'10'!$CB:$CB)))-IF($D233="","",IF(ISNA(SUMIF('10'!$B:$B,$D233,'10'!$L:$L)),0,SUMIF('10'!$B:$B,$D233,'10'!$L:$L)))))</f>
        <v/>
      </c>
      <c r="P233" s="34" t="str">
        <f>IF($D233="","",(IF($C233="","",IF(ISNA(SUMIF('11'!$CA:$CA,$C233,'11'!$CB:$CB)),0,SUMIF('11'!$CA:$CA,$C233,'11'!$CB:$CB)))-IF($D233="","",IF(ISNA(SUMIF('11'!$B:$B,$D233,'11'!$L:$L)),0,SUMIF('11'!$B:$B,$D233,'11'!$L:$L)))))</f>
        <v/>
      </c>
      <c r="Q233" s="34" t="str">
        <f>IF($D233="","",(IF($C233="","",IF(ISNA(SUMIF('12'!$CA:$CA,$C233,'12'!$CB:$CB)),0,SUMIF('12'!$CA:$CA,$C233,'12'!$CB:$CB)))-IF($D233="","",IF(ISNA(SUMIF('12'!$B:$B,$D233,'12'!$L:$L)),0,SUMIF('12'!$B:$B,$D233,'12'!$L:$L)))))</f>
        <v/>
      </c>
      <c r="R233" s="34" t="str">
        <f>IF($D233="","",(IF($C233="","",IF(ISNA(SUMIF('13'!$CA:$CA,$C233,'13'!$CB:$CB)),0,SUMIF('13'!$CA:$CA,$C233,'13'!$CB:$CB)))-IF($D233="","",IF(ISNA(SUMIF('13'!$B:$B,$D233,'13'!$L:$L)),0,SUMIF('13'!$B:$B,$D233,'13'!$L:$L)))))</f>
        <v/>
      </c>
      <c r="S233" s="34" t="str">
        <f>IF($D233="","",(IF($C233="","",IF(ISNA(SUMIF('14'!$CA:$CA,$C233,'14'!$CB:$CB)),0,SUMIF('14'!$CA:$CA,$C233,'14'!$CB:$CB)))-IF($D233="","",IF(ISNA(SUMIF('14'!$B:$B,$D233,'14'!$L:$L)),0,SUMIF('14'!$B:$B,$D233,'14'!$L:$L)))))</f>
        <v/>
      </c>
      <c r="T233" s="34" t="str">
        <f>IF($D233="","",(IF($C233="","",IF(ISNA(SUMIF('15'!$CA:$CA,$C233,'15'!$CB:$CB)),0,SUMIF('15'!$CA:$CA,$C233,'15'!$CB:$CB)))-IF($D233="","",IF(ISNA(SUMIF('15'!$B:$B,$D233,'15'!$L:$L)),0,SUMIF('15'!$B:$B,$D233,'15'!$L:$L)))))</f>
        <v/>
      </c>
      <c r="U233" s="34" t="str">
        <f>IF($D233="","",(IF($C233="","",IF(ISNA(SUMIF('16'!$CA:$CA,$C233,'16'!$CB:$CB)),0,SUMIF('16'!$CA:$CA,$C233,'16'!$CB:$CB)))-IF($D233="","",IF(ISNA(SUMIF('16'!$B:$B,$D233,'16'!$L:$L)),0,SUMIF('16'!$B:$B,$D233,'16'!$L:$L)))))</f>
        <v/>
      </c>
      <c r="V233" s="34" t="str">
        <f>IF($D233="","",(IF($C233="","",IF(ISNA(SUMIF('17'!$CA:$CA,$C233,'17'!$CB:$CB)),0,SUMIF('17'!$CA:$CA,$C233,'17'!$CB:$CB)))-IF($D233="","",IF(ISNA(SUMIF('17'!$B:$B,$D233,'17'!$L:$L)),0,SUMIF('17'!$B:$B,$D233,'17'!$L:$L)))))</f>
        <v/>
      </c>
      <c r="W233" s="34" t="str">
        <f>IF($D233="","",(IF($C233="","",IF(ISNA(SUMIF('18'!$CA:$CA,$C233,'18'!$CB:$CB)),0,SUMIF('18'!$CA:$CA,$C233,'18'!$CB:$CB)))-IF($D233="","",IF(ISNA(SUMIF('18'!$B:$B,$D233,'18'!$L:$L)),0,SUMIF('18'!$B:$B,$D233,'18'!$L:$L)))))</f>
        <v/>
      </c>
      <c r="X233" s="34" t="str">
        <f>IF($D233="","",(IF($C233="","",IF(ISNA(SUMIF('19'!$CA:$CA,$C233,'19'!$CB:$CB)),0,SUMIF('19'!$CA:$CA,$C233,'19'!$CB:$CB)))-IF($D233="","",IF(ISNA(SUMIF('19'!$B:$B,$D233,'19'!$L:$L)),0,SUMIF('19'!$B:$B,$D233,'19'!$L:$L)))))</f>
        <v/>
      </c>
      <c r="Y233" s="34" t="str">
        <f>IF($D233="","",(IF($C233="","",IF(ISNA(SUMIF('20'!$CA:$CA,$C233,'20'!$CB:$CB)),0,SUMIF('20'!$CA:$CA,$C233,'20'!$CB:$CB)))-IF($D233="","",IF(ISNA(SUMIF('20'!$B:$B,$D233,'20'!$L:$L)),0,SUMIF('20'!$B:$B,$D233,'20'!$L:$L)))))</f>
        <v/>
      </c>
      <c r="Z233" s="34" t="str">
        <f>IF($D233="","",(IF($C233="","",IF(ISNA(SUMIF('21'!$CA:$CA,$C233,'21'!$CB:$CB)),0,SUMIF('21'!$CA:$CA,$C233,'21'!$CB:$CB)))-IF($D233="","",IF(ISNA(SUMIF('21'!$B:$B,$D233,'21'!$L:$L)),0,SUMIF('21'!$B:$B,$D233,'21'!$L:$L)))))</f>
        <v/>
      </c>
      <c r="AA233" s="34" t="str">
        <f>IF($D233="","",(IF($C233="","",IF(ISNA(SUMIF('22'!$CA:$CA,$C233,'22'!$CB:$CB)),0,SUMIF('22'!$CA:$CA,$C233,'22'!$CB:$CB)))-IF($D233="","",IF(ISNA(SUMIF('22'!$B:$B,$D233,'22'!$L:$L)),0,SUMIF('22'!$B:$B,$D233,'22'!$L:$L)))))</f>
        <v/>
      </c>
      <c r="AB233" s="34" t="str">
        <f>IF($D233="","",(IF($C233="","",IF(ISNA(SUMIF('23'!$CA:$CA,$C233,'23'!$CB:$CB)),0,SUMIF('23'!$CA:$CA,$C233,'23'!$CB:$CB)))-IF($D233="","",IF(ISNA(SUMIF('23'!$B:$B,$D233,'23'!$L:$L)),0,SUMIF('23'!$B:$B,$D233,'23'!$L:$L)))))</f>
        <v/>
      </c>
      <c r="AC233" s="34" t="str">
        <f>IF($D233="","",(IF($C233="","",IF(ISNA(SUMIF('24'!$CA:$CA,$C233,'24'!$CB:$CB)),0,SUMIF('24'!$CA:$CA,$C233,'24'!$CB:$CB)))-IF($D233="","",IF(ISNA(SUMIF('24'!$B:$B,$D233,'24'!$L:$L)),0,SUMIF('24'!$B:$B,$D233,'24'!$L:$L)))))</f>
        <v/>
      </c>
      <c r="AD233" s="34" t="str">
        <f>IF($D233="","",(IF($C233="","",IF(ISNA(SUMIF('25'!$CA:$CA,$C233,'25'!$CB:$CB)),0,SUMIF('25'!$CA:$CA,$C233,'25'!$CB:$CB)))-IF($D233="","",IF(ISNA(SUMIF('25'!$B:$B,$D233,'25'!$L:$L)),0,SUMIF('25'!$B:$B,$D233,'25'!$L:$L)))))</f>
        <v/>
      </c>
      <c r="AE233" s="34" t="str">
        <f>IF($D233="","",(IF($C233="","",IF(ISNA(SUMIF('26'!$CA:$CA,$C233,'26'!$CB:$CB)),0,SUMIF('26'!$CA:$CA,$C233,'26'!$CB:$CB)))-IF($D233="","",IF(ISNA(SUMIF('26'!$B:$B,$D233,'26'!$L:$L)),0,SUMIF('26'!$B:$B,$D233,'26'!$L:$L)))))</f>
        <v/>
      </c>
      <c r="AF233" s="34" t="str">
        <f>IF($D233="","",(IF($C233="","",IF(ISNA(SUMIF('27'!$CA:$CA,$C233,'27'!$CB:$CB)),0,SUMIF('27'!$CA:$CA,$C233,'27'!$CB:$CB)))-IF($D233="","",IF(ISNA(SUMIF('27'!$B:$B,$D233,'27'!$L:$L)),0,SUMIF('27'!$B:$B,$D233,'27'!$L:$L)))))</f>
        <v/>
      </c>
      <c r="AG233" s="34" t="str">
        <f>IF($D233="","",(IF($C233="","",IF(ISNA(SUMIF('28'!$CA:$CA,$C233,'28'!$CB:$CB)),0,SUMIF('28'!$CA:$CA,$C233,'28'!$CB:$CB)))-IF($D233="","",IF(ISNA(SUMIF('28'!$B:$B,$D233,'28'!$L:$L)),0,SUMIF('28'!$B:$B,$D233,'28'!$L:$L)))))</f>
        <v/>
      </c>
      <c r="AH233" s="34" t="str">
        <f>IF($D233="","",(IF($C233="","",IF(ISNA(SUMIF('29'!$CA:$CA,$C233,'29'!$CB:$CB)),0,SUMIF('29'!$CA:$CA,$C233,'29'!$CB:$CB)))-IF($D233="","",IF(ISNA(SUMIF('29'!$B:$B,$D233,'29'!$L:$L)),0,SUMIF('29'!$B:$B,$D233,'29'!$L:$L)))))</f>
        <v/>
      </c>
      <c r="AI233" s="34" t="str">
        <f>IF($D233="","",(IF($C233="","",IF(ISNA(SUMIF('30'!$CA:$CA,$C233,'30'!$CB:$CB)),0,SUMIF('30'!$CA:$CA,$C233,'30'!$CB:$CB)))-IF($D233="","",IF(ISNA(SUMIF('30'!$B:$B,$D233,'30'!$L:$L)),0,SUMIF('30'!$B:$B,$D233,'30'!$L:$L)))))</f>
        <v/>
      </c>
      <c r="AJ233" s="34" t="str">
        <f>IF($D233="","",(IF($C233="","",IF(ISNA(SUMIF('31'!$CA:$CA,$C233,'31'!$CB:$CB)),0,SUMIF('31'!$CA:$CA,$C233,'31'!$CB:$CB)))-IF($D233="","",IF(ISNA(SUMIF('31'!$B:$B,$D233,'31'!$L:$L)),0,SUMIF('31'!$B:$B,$D233,'31'!$L:$L)))))</f>
        <v/>
      </c>
      <c r="AK233" s="35" t="str">
        <f t="shared" si="14"/>
        <v/>
      </c>
      <c r="AL233" s="31" t="str">
        <f t="shared" si="15"/>
        <v/>
      </c>
    </row>
    <row r="234" spans="1:38" ht="18" hidden="1" x14ac:dyDescent="0.25">
      <c r="A234" s="19">
        <v>16</v>
      </c>
      <c r="C234" s="39" t="str">
        <f>IF(D234="","",VLOOKUP('CUADRO GENERADO'!D234,'BASE DATOS CONDUCTORES'!B:C,2,FALSE))</f>
        <v/>
      </c>
      <c r="D234" s="28" t="str">
        <f>IFERROR(VLOOKUP(A234,'BASE DATOS CONDUCTORES'!$Z$4:$AB$403,3,FALSE),"")</f>
        <v/>
      </c>
      <c r="E234" s="34" t="str">
        <f>IF(ISNA(VLOOKUP(D234,SALDOS!C:D,2,FALSE)),"",VLOOKUP(D234,SALDOS!C:D,2,FALSE))</f>
        <v/>
      </c>
      <c r="F234" s="34" t="str">
        <f>IF($D234="","",(IF($C234="","",IF(ISNA(SUMIF('1'!$CA:$CA,$C234,'1'!$CB:$CB)),0,SUMIF('1'!$CA:$CA,$C234,'1'!$CB:$CB)))-IF($D234="","",IF(ISNA(SUMIF('1'!$B:$B,$D234,'1'!$L:$L)),0,SUMIF('1'!$B:$B,$D234,'1'!$L:$L)))))</f>
        <v/>
      </c>
      <c r="G234" s="34" t="str">
        <f>IF($D234="","",(IF($C234="","",IF(ISNA(SUMIF('2'!$CA:$CA,$C234,'2'!$CB:$CB)),0,SUMIF('2'!$CA:$CA,$C234,'2'!$CB:$CB)))-IF($D234="","",IF(ISNA(SUMIF('2'!$B:$B,$D234,'2'!$L:$L)),0,SUMIF('2'!$B:$B,$D234,'2'!$L:$L)))))</f>
        <v/>
      </c>
      <c r="H234" s="34" t="str">
        <f>IF($D234="","",(IF($C234="","",IF(ISNA(SUMIF('3'!$CA:$CA,$C234,'3'!$CB:$CB)),0,SUMIF('3'!$CA:$CA,$C234,'3'!$CB:$CB)))-IF($D234="","",IF(ISNA(SUMIF('3'!$B:$B,$D234,'3'!$L:$L)),0,SUMIF('3'!$B:$B,$D234,'3'!$L:$L)))))</f>
        <v/>
      </c>
      <c r="I234" s="34" t="str">
        <f>IF($D234="","",(IF($C234="","",IF(ISNA(SUMIF('4'!$CA:$CA,$C234,'4'!$CB:$CB)),0,SUMIF('4'!$CA:$CA,$C234,'4'!$CB:$CB)))-IF($D234="","",IF(ISNA(SUMIF('4'!$B:$B,$D234,'4'!$L:$L)),0,SUMIF('4'!$B:$B,$D234,'4'!$L:$L)))))</f>
        <v/>
      </c>
      <c r="J234" s="34" t="str">
        <f>IF($D234="","",(IF($C234="","",IF(ISNA(SUMIF('5'!$CA:$CA,$C234,'5'!$CB:$CB)),0,SUMIF('5'!$CA:$CA,$C234,'5'!$CB:$CB)))-IF($D234="","",IF(ISNA(SUMIF('5'!$B:$B,$D234,'5'!$L:$L)),0,SUMIF('5'!$B:$B,$D234,'5'!$L:$L)))))</f>
        <v/>
      </c>
      <c r="K234" s="34" t="str">
        <f>IF($D234="","",(IF($C234="","",IF(ISNA(SUMIF('6'!$CA:$CA,$C234,'6'!$CB:$CB)),0,SUMIF('6'!$CA:$CA,$C234,'6'!$CB:$CB)))-IF($D234="","",IF(ISNA(SUMIF('6'!$B:$B,$D234,'6'!$L:$L)),0,SUMIF('6'!$B:$B,$D234,'6'!$L:$L)))))</f>
        <v/>
      </c>
      <c r="L234" s="34" t="str">
        <f>IF($D234="","",(IF($C234="","",IF(ISNA(SUMIF('7'!$CA:$CA,$C234,'7'!$CB:$CB)),0,SUMIF('7'!$CA:$CA,$C234,'7'!$CB:$CB)))-IF($D234="","",IF(ISNA(SUMIF('7'!$B:$B,$D234,'7'!$L:$L)),0,SUMIF('7'!$B:$B,$D234,'7'!$L:$L)))))</f>
        <v/>
      </c>
      <c r="M234" s="34" t="str">
        <f>IF($D234="","",(IF($C234="","",IF(ISNA(SUMIF('8'!$CA:$CA,$C234,'8'!$CB:$CB)),0,SUMIF('8'!$CA:$CA,$C234,'8'!$CB:$CB)))-IF($D234="","",IF(ISNA(SUMIF('8'!$B:$B,$D234,'8'!$L:$L)),0,SUMIF('8'!$B:$B,$D234,'8'!$L:$L)))))</f>
        <v/>
      </c>
      <c r="N234" s="34" t="str">
        <f>IF($D234="","",(IF($C234="","",IF(ISNA(SUMIF('9'!$CA:$CA,$C234,'9'!$CB:$CB)),0,SUMIF('9'!$CA:$CA,$C234,'9'!$CB:$CB)))-IF($D234="","",IF(ISNA(SUMIF('9'!$B:$B,$D234,'9'!$L:$L)),0,SUMIF('9'!$B:$B,$D234,'9'!$L:$L)))))</f>
        <v/>
      </c>
      <c r="O234" s="34" t="str">
        <f>IF($D234="","",(IF($C234="","",IF(ISNA(SUMIF('10'!$CA:$CA,$C234,'10'!$CB:$CB)),0,SUMIF('10'!$CA:$CA,$C234,'10'!$CB:$CB)))-IF($D234="","",IF(ISNA(SUMIF('10'!$B:$B,$D234,'10'!$L:$L)),0,SUMIF('10'!$B:$B,$D234,'10'!$L:$L)))))</f>
        <v/>
      </c>
      <c r="P234" s="34" t="str">
        <f>IF($D234="","",(IF($C234="","",IF(ISNA(SUMIF('11'!$CA:$CA,$C234,'11'!$CB:$CB)),0,SUMIF('11'!$CA:$CA,$C234,'11'!$CB:$CB)))-IF($D234="","",IF(ISNA(SUMIF('11'!$B:$B,$D234,'11'!$L:$L)),0,SUMIF('11'!$B:$B,$D234,'11'!$L:$L)))))</f>
        <v/>
      </c>
      <c r="Q234" s="34" t="str">
        <f>IF($D234="","",(IF($C234="","",IF(ISNA(SUMIF('12'!$CA:$CA,$C234,'12'!$CB:$CB)),0,SUMIF('12'!$CA:$CA,$C234,'12'!$CB:$CB)))-IF($D234="","",IF(ISNA(SUMIF('12'!$B:$B,$D234,'12'!$L:$L)),0,SUMIF('12'!$B:$B,$D234,'12'!$L:$L)))))</f>
        <v/>
      </c>
      <c r="R234" s="34" t="str">
        <f>IF($D234="","",(IF($C234="","",IF(ISNA(SUMIF('13'!$CA:$CA,$C234,'13'!$CB:$CB)),0,SUMIF('13'!$CA:$CA,$C234,'13'!$CB:$CB)))-IF($D234="","",IF(ISNA(SUMIF('13'!$B:$B,$D234,'13'!$L:$L)),0,SUMIF('13'!$B:$B,$D234,'13'!$L:$L)))))</f>
        <v/>
      </c>
      <c r="S234" s="34" t="str">
        <f>IF($D234="","",(IF($C234="","",IF(ISNA(SUMIF('14'!$CA:$CA,$C234,'14'!$CB:$CB)),0,SUMIF('14'!$CA:$CA,$C234,'14'!$CB:$CB)))-IF($D234="","",IF(ISNA(SUMIF('14'!$B:$B,$D234,'14'!$L:$L)),0,SUMIF('14'!$B:$B,$D234,'14'!$L:$L)))))</f>
        <v/>
      </c>
      <c r="T234" s="34" t="str">
        <f>IF($D234="","",(IF($C234="","",IF(ISNA(SUMIF('15'!$CA:$CA,$C234,'15'!$CB:$CB)),0,SUMIF('15'!$CA:$CA,$C234,'15'!$CB:$CB)))-IF($D234="","",IF(ISNA(SUMIF('15'!$B:$B,$D234,'15'!$L:$L)),0,SUMIF('15'!$B:$B,$D234,'15'!$L:$L)))))</f>
        <v/>
      </c>
      <c r="U234" s="34" t="str">
        <f>IF($D234="","",(IF($C234="","",IF(ISNA(SUMIF('16'!$CA:$CA,$C234,'16'!$CB:$CB)),0,SUMIF('16'!$CA:$CA,$C234,'16'!$CB:$CB)))-IF($D234="","",IF(ISNA(SUMIF('16'!$B:$B,$D234,'16'!$L:$L)),0,SUMIF('16'!$B:$B,$D234,'16'!$L:$L)))))</f>
        <v/>
      </c>
      <c r="V234" s="34" t="str">
        <f>IF($D234="","",(IF($C234="","",IF(ISNA(SUMIF('17'!$CA:$CA,$C234,'17'!$CB:$CB)),0,SUMIF('17'!$CA:$CA,$C234,'17'!$CB:$CB)))-IF($D234="","",IF(ISNA(SUMIF('17'!$B:$B,$D234,'17'!$L:$L)),0,SUMIF('17'!$B:$B,$D234,'17'!$L:$L)))))</f>
        <v/>
      </c>
      <c r="W234" s="34" t="str">
        <f>IF($D234="","",(IF($C234="","",IF(ISNA(SUMIF('18'!$CA:$CA,$C234,'18'!$CB:$CB)),0,SUMIF('18'!$CA:$CA,$C234,'18'!$CB:$CB)))-IF($D234="","",IF(ISNA(SUMIF('18'!$B:$B,$D234,'18'!$L:$L)),0,SUMIF('18'!$B:$B,$D234,'18'!$L:$L)))))</f>
        <v/>
      </c>
      <c r="X234" s="34" t="str">
        <f>IF($D234="","",(IF($C234="","",IF(ISNA(SUMIF('19'!$CA:$CA,$C234,'19'!$CB:$CB)),0,SUMIF('19'!$CA:$CA,$C234,'19'!$CB:$CB)))-IF($D234="","",IF(ISNA(SUMIF('19'!$B:$B,$D234,'19'!$L:$L)),0,SUMIF('19'!$B:$B,$D234,'19'!$L:$L)))))</f>
        <v/>
      </c>
      <c r="Y234" s="34" t="str">
        <f>IF($D234="","",(IF($C234="","",IF(ISNA(SUMIF('20'!$CA:$CA,$C234,'20'!$CB:$CB)),0,SUMIF('20'!$CA:$CA,$C234,'20'!$CB:$CB)))-IF($D234="","",IF(ISNA(SUMIF('20'!$B:$B,$D234,'20'!$L:$L)),0,SUMIF('20'!$B:$B,$D234,'20'!$L:$L)))))</f>
        <v/>
      </c>
      <c r="Z234" s="34" t="str">
        <f>IF($D234="","",(IF($C234="","",IF(ISNA(SUMIF('21'!$CA:$CA,$C234,'21'!$CB:$CB)),0,SUMIF('21'!$CA:$CA,$C234,'21'!$CB:$CB)))-IF($D234="","",IF(ISNA(SUMIF('21'!$B:$B,$D234,'21'!$L:$L)),0,SUMIF('21'!$B:$B,$D234,'21'!$L:$L)))))</f>
        <v/>
      </c>
      <c r="AA234" s="34" t="str">
        <f>IF($D234="","",(IF($C234="","",IF(ISNA(SUMIF('22'!$CA:$CA,$C234,'22'!$CB:$CB)),0,SUMIF('22'!$CA:$CA,$C234,'22'!$CB:$CB)))-IF($D234="","",IF(ISNA(SUMIF('22'!$B:$B,$D234,'22'!$L:$L)),0,SUMIF('22'!$B:$B,$D234,'22'!$L:$L)))))</f>
        <v/>
      </c>
      <c r="AB234" s="34" t="str">
        <f>IF($D234="","",(IF($C234="","",IF(ISNA(SUMIF('23'!$CA:$CA,$C234,'23'!$CB:$CB)),0,SUMIF('23'!$CA:$CA,$C234,'23'!$CB:$CB)))-IF($D234="","",IF(ISNA(SUMIF('23'!$B:$B,$D234,'23'!$L:$L)),0,SUMIF('23'!$B:$B,$D234,'23'!$L:$L)))))</f>
        <v/>
      </c>
      <c r="AC234" s="34" t="str">
        <f>IF($D234="","",(IF($C234="","",IF(ISNA(SUMIF('24'!$CA:$CA,$C234,'24'!$CB:$CB)),0,SUMIF('24'!$CA:$CA,$C234,'24'!$CB:$CB)))-IF($D234="","",IF(ISNA(SUMIF('24'!$B:$B,$D234,'24'!$L:$L)),0,SUMIF('24'!$B:$B,$D234,'24'!$L:$L)))))</f>
        <v/>
      </c>
      <c r="AD234" s="34" t="str">
        <f>IF($D234="","",(IF($C234="","",IF(ISNA(SUMIF('25'!$CA:$CA,$C234,'25'!$CB:$CB)),0,SUMIF('25'!$CA:$CA,$C234,'25'!$CB:$CB)))-IF($D234="","",IF(ISNA(SUMIF('25'!$B:$B,$D234,'25'!$L:$L)),0,SUMIF('25'!$B:$B,$D234,'25'!$L:$L)))))</f>
        <v/>
      </c>
      <c r="AE234" s="34" t="str">
        <f>IF($D234="","",(IF($C234="","",IF(ISNA(SUMIF('26'!$CA:$CA,$C234,'26'!$CB:$CB)),0,SUMIF('26'!$CA:$CA,$C234,'26'!$CB:$CB)))-IF($D234="","",IF(ISNA(SUMIF('26'!$B:$B,$D234,'26'!$L:$L)),0,SUMIF('26'!$B:$B,$D234,'26'!$L:$L)))))</f>
        <v/>
      </c>
      <c r="AF234" s="34" t="str">
        <f>IF($D234="","",(IF($C234="","",IF(ISNA(SUMIF('27'!$CA:$CA,$C234,'27'!$CB:$CB)),0,SUMIF('27'!$CA:$CA,$C234,'27'!$CB:$CB)))-IF($D234="","",IF(ISNA(SUMIF('27'!$B:$B,$D234,'27'!$L:$L)),0,SUMIF('27'!$B:$B,$D234,'27'!$L:$L)))))</f>
        <v/>
      </c>
      <c r="AG234" s="34" t="str">
        <f>IF($D234="","",(IF($C234="","",IF(ISNA(SUMIF('28'!$CA:$CA,$C234,'28'!$CB:$CB)),0,SUMIF('28'!$CA:$CA,$C234,'28'!$CB:$CB)))-IF($D234="","",IF(ISNA(SUMIF('28'!$B:$B,$D234,'28'!$L:$L)),0,SUMIF('28'!$B:$B,$D234,'28'!$L:$L)))))</f>
        <v/>
      </c>
      <c r="AH234" s="34" t="str">
        <f>IF($D234="","",(IF($C234="","",IF(ISNA(SUMIF('29'!$CA:$CA,$C234,'29'!$CB:$CB)),0,SUMIF('29'!$CA:$CA,$C234,'29'!$CB:$CB)))-IF($D234="","",IF(ISNA(SUMIF('29'!$B:$B,$D234,'29'!$L:$L)),0,SUMIF('29'!$B:$B,$D234,'29'!$L:$L)))))</f>
        <v/>
      </c>
      <c r="AI234" s="34" t="str">
        <f>IF($D234="","",(IF($C234="","",IF(ISNA(SUMIF('30'!$CA:$CA,$C234,'30'!$CB:$CB)),0,SUMIF('30'!$CA:$CA,$C234,'30'!$CB:$CB)))-IF($D234="","",IF(ISNA(SUMIF('30'!$B:$B,$D234,'30'!$L:$L)),0,SUMIF('30'!$B:$B,$D234,'30'!$L:$L)))))</f>
        <v/>
      </c>
      <c r="AJ234" s="34" t="str">
        <f>IF($D234="","",(IF($C234="","",IF(ISNA(SUMIF('31'!$CA:$CA,$C234,'31'!$CB:$CB)),0,SUMIF('31'!$CA:$CA,$C234,'31'!$CB:$CB)))-IF($D234="","",IF(ISNA(SUMIF('31'!$B:$B,$D234,'31'!$L:$L)),0,SUMIF('31'!$B:$B,$D234,'31'!$L:$L)))))</f>
        <v/>
      </c>
      <c r="AK234" s="35" t="str">
        <f t="shared" si="14"/>
        <v/>
      </c>
      <c r="AL234" s="31" t="str">
        <f t="shared" si="15"/>
        <v/>
      </c>
    </row>
    <row r="235" spans="1:38" ht="18" hidden="1" x14ac:dyDescent="0.25">
      <c r="A235" s="19">
        <v>17</v>
      </c>
      <c r="C235" s="39" t="str">
        <f>IF(D235="","",VLOOKUP('CUADRO GENERADO'!D235,'BASE DATOS CONDUCTORES'!B:C,2,FALSE))</f>
        <v/>
      </c>
      <c r="D235" s="28" t="str">
        <f>IFERROR(VLOOKUP(A235,'BASE DATOS CONDUCTORES'!$Z$4:$AB$403,3,FALSE),"")</f>
        <v/>
      </c>
      <c r="E235" s="34" t="str">
        <f>IF(ISNA(VLOOKUP(D235,SALDOS!C:D,2,FALSE)),"",VLOOKUP(D235,SALDOS!C:D,2,FALSE))</f>
        <v/>
      </c>
      <c r="F235" s="34" t="str">
        <f>IF($D235="","",(IF($C235="","",IF(ISNA(SUMIF('1'!$CA:$CA,$C235,'1'!$CB:$CB)),0,SUMIF('1'!$CA:$CA,$C235,'1'!$CB:$CB)))-IF($D235="","",IF(ISNA(SUMIF('1'!$B:$B,$D235,'1'!$L:$L)),0,SUMIF('1'!$B:$B,$D235,'1'!$L:$L)))))</f>
        <v/>
      </c>
      <c r="G235" s="34" t="str">
        <f>IF($D235="","",(IF($C235="","",IF(ISNA(SUMIF('2'!$CA:$CA,$C235,'2'!$CB:$CB)),0,SUMIF('2'!$CA:$CA,$C235,'2'!$CB:$CB)))-IF($D235="","",IF(ISNA(SUMIF('2'!$B:$B,$D235,'2'!$L:$L)),0,SUMIF('2'!$B:$B,$D235,'2'!$L:$L)))))</f>
        <v/>
      </c>
      <c r="H235" s="34" t="str">
        <f>IF($D235="","",(IF($C235="","",IF(ISNA(SUMIF('3'!$CA:$CA,$C235,'3'!$CB:$CB)),0,SUMIF('3'!$CA:$CA,$C235,'3'!$CB:$CB)))-IF($D235="","",IF(ISNA(SUMIF('3'!$B:$B,$D235,'3'!$L:$L)),0,SUMIF('3'!$B:$B,$D235,'3'!$L:$L)))))</f>
        <v/>
      </c>
      <c r="I235" s="34" t="str">
        <f>IF($D235="","",(IF($C235="","",IF(ISNA(SUMIF('4'!$CA:$CA,$C235,'4'!$CB:$CB)),0,SUMIF('4'!$CA:$CA,$C235,'4'!$CB:$CB)))-IF($D235="","",IF(ISNA(SUMIF('4'!$B:$B,$D235,'4'!$L:$L)),0,SUMIF('4'!$B:$B,$D235,'4'!$L:$L)))))</f>
        <v/>
      </c>
      <c r="J235" s="34" t="str">
        <f>IF($D235="","",(IF($C235="","",IF(ISNA(SUMIF('5'!$CA:$CA,$C235,'5'!$CB:$CB)),0,SUMIF('5'!$CA:$CA,$C235,'5'!$CB:$CB)))-IF($D235="","",IF(ISNA(SUMIF('5'!$B:$B,$D235,'5'!$L:$L)),0,SUMIF('5'!$B:$B,$D235,'5'!$L:$L)))))</f>
        <v/>
      </c>
      <c r="K235" s="34" t="str">
        <f>IF($D235="","",(IF($C235="","",IF(ISNA(SUMIF('6'!$CA:$CA,$C235,'6'!$CB:$CB)),0,SUMIF('6'!$CA:$CA,$C235,'6'!$CB:$CB)))-IF($D235="","",IF(ISNA(SUMIF('6'!$B:$B,$D235,'6'!$L:$L)),0,SUMIF('6'!$B:$B,$D235,'6'!$L:$L)))))</f>
        <v/>
      </c>
      <c r="L235" s="34" t="str">
        <f>IF($D235="","",(IF($C235="","",IF(ISNA(SUMIF('7'!$CA:$CA,$C235,'7'!$CB:$CB)),0,SUMIF('7'!$CA:$CA,$C235,'7'!$CB:$CB)))-IF($D235="","",IF(ISNA(SUMIF('7'!$B:$B,$D235,'7'!$L:$L)),0,SUMIF('7'!$B:$B,$D235,'7'!$L:$L)))))</f>
        <v/>
      </c>
      <c r="M235" s="34" t="str">
        <f>IF($D235="","",(IF($C235="","",IF(ISNA(SUMIF('8'!$CA:$CA,$C235,'8'!$CB:$CB)),0,SUMIF('8'!$CA:$CA,$C235,'8'!$CB:$CB)))-IF($D235="","",IF(ISNA(SUMIF('8'!$B:$B,$D235,'8'!$L:$L)),0,SUMIF('8'!$B:$B,$D235,'8'!$L:$L)))))</f>
        <v/>
      </c>
      <c r="N235" s="34" t="str">
        <f>IF($D235="","",(IF($C235="","",IF(ISNA(SUMIF('9'!$CA:$CA,$C235,'9'!$CB:$CB)),0,SUMIF('9'!$CA:$CA,$C235,'9'!$CB:$CB)))-IF($D235="","",IF(ISNA(SUMIF('9'!$B:$B,$D235,'9'!$L:$L)),0,SUMIF('9'!$B:$B,$D235,'9'!$L:$L)))))</f>
        <v/>
      </c>
      <c r="O235" s="34" t="str">
        <f>IF($D235="","",(IF($C235="","",IF(ISNA(SUMIF('10'!$CA:$CA,$C235,'10'!$CB:$CB)),0,SUMIF('10'!$CA:$CA,$C235,'10'!$CB:$CB)))-IF($D235="","",IF(ISNA(SUMIF('10'!$B:$B,$D235,'10'!$L:$L)),0,SUMIF('10'!$B:$B,$D235,'10'!$L:$L)))))</f>
        <v/>
      </c>
      <c r="P235" s="34" t="str">
        <f>IF($D235="","",(IF($C235="","",IF(ISNA(SUMIF('11'!$CA:$CA,$C235,'11'!$CB:$CB)),0,SUMIF('11'!$CA:$CA,$C235,'11'!$CB:$CB)))-IF($D235="","",IF(ISNA(SUMIF('11'!$B:$B,$D235,'11'!$L:$L)),0,SUMIF('11'!$B:$B,$D235,'11'!$L:$L)))))</f>
        <v/>
      </c>
      <c r="Q235" s="34" t="str">
        <f>IF($D235="","",(IF($C235="","",IF(ISNA(SUMIF('12'!$CA:$CA,$C235,'12'!$CB:$CB)),0,SUMIF('12'!$CA:$CA,$C235,'12'!$CB:$CB)))-IF($D235="","",IF(ISNA(SUMIF('12'!$B:$B,$D235,'12'!$L:$L)),0,SUMIF('12'!$B:$B,$D235,'12'!$L:$L)))))</f>
        <v/>
      </c>
      <c r="R235" s="34" t="str">
        <f>IF($D235="","",(IF($C235="","",IF(ISNA(SUMIF('13'!$CA:$CA,$C235,'13'!$CB:$CB)),0,SUMIF('13'!$CA:$CA,$C235,'13'!$CB:$CB)))-IF($D235="","",IF(ISNA(SUMIF('13'!$B:$B,$D235,'13'!$L:$L)),0,SUMIF('13'!$B:$B,$D235,'13'!$L:$L)))))</f>
        <v/>
      </c>
      <c r="S235" s="34" t="str">
        <f>IF($D235="","",(IF($C235="","",IF(ISNA(SUMIF('14'!$CA:$CA,$C235,'14'!$CB:$CB)),0,SUMIF('14'!$CA:$CA,$C235,'14'!$CB:$CB)))-IF($D235="","",IF(ISNA(SUMIF('14'!$B:$B,$D235,'14'!$L:$L)),0,SUMIF('14'!$B:$B,$D235,'14'!$L:$L)))))</f>
        <v/>
      </c>
      <c r="T235" s="34" t="str">
        <f>IF($D235="","",(IF($C235="","",IF(ISNA(SUMIF('15'!$CA:$CA,$C235,'15'!$CB:$CB)),0,SUMIF('15'!$CA:$CA,$C235,'15'!$CB:$CB)))-IF($D235="","",IF(ISNA(SUMIF('15'!$B:$B,$D235,'15'!$L:$L)),0,SUMIF('15'!$B:$B,$D235,'15'!$L:$L)))))</f>
        <v/>
      </c>
      <c r="U235" s="34" t="str">
        <f>IF($D235="","",(IF($C235="","",IF(ISNA(SUMIF('16'!$CA:$CA,$C235,'16'!$CB:$CB)),0,SUMIF('16'!$CA:$CA,$C235,'16'!$CB:$CB)))-IF($D235="","",IF(ISNA(SUMIF('16'!$B:$B,$D235,'16'!$L:$L)),0,SUMIF('16'!$B:$B,$D235,'16'!$L:$L)))))</f>
        <v/>
      </c>
      <c r="V235" s="34" t="str">
        <f>IF($D235="","",(IF($C235="","",IF(ISNA(SUMIF('17'!$CA:$CA,$C235,'17'!$CB:$CB)),0,SUMIF('17'!$CA:$CA,$C235,'17'!$CB:$CB)))-IF($D235="","",IF(ISNA(SUMIF('17'!$B:$B,$D235,'17'!$L:$L)),0,SUMIF('17'!$B:$B,$D235,'17'!$L:$L)))))</f>
        <v/>
      </c>
      <c r="W235" s="34" t="str">
        <f>IF($D235="","",(IF($C235="","",IF(ISNA(SUMIF('18'!$CA:$CA,$C235,'18'!$CB:$CB)),0,SUMIF('18'!$CA:$CA,$C235,'18'!$CB:$CB)))-IF($D235="","",IF(ISNA(SUMIF('18'!$B:$B,$D235,'18'!$L:$L)),0,SUMIF('18'!$B:$B,$D235,'18'!$L:$L)))))</f>
        <v/>
      </c>
      <c r="X235" s="34" t="str">
        <f>IF($D235="","",(IF($C235="","",IF(ISNA(SUMIF('19'!$CA:$CA,$C235,'19'!$CB:$CB)),0,SUMIF('19'!$CA:$CA,$C235,'19'!$CB:$CB)))-IF($D235="","",IF(ISNA(SUMIF('19'!$B:$B,$D235,'19'!$L:$L)),0,SUMIF('19'!$B:$B,$D235,'19'!$L:$L)))))</f>
        <v/>
      </c>
      <c r="Y235" s="34" t="str">
        <f>IF($D235="","",(IF($C235="","",IF(ISNA(SUMIF('20'!$CA:$CA,$C235,'20'!$CB:$CB)),0,SUMIF('20'!$CA:$CA,$C235,'20'!$CB:$CB)))-IF($D235="","",IF(ISNA(SUMIF('20'!$B:$B,$D235,'20'!$L:$L)),0,SUMIF('20'!$B:$B,$D235,'20'!$L:$L)))))</f>
        <v/>
      </c>
      <c r="Z235" s="34" t="str">
        <f>IF($D235="","",(IF($C235="","",IF(ISNA(SUMIF('21'!$CA:$CA,$C235,'21'!$CB:$CB)),0,SUMIF('21'!$CA:$CA,$C235,'21'!$CB:$CB)))-IF($D235="","",IF(ISNA(SUMIF('21'!$B:$B,$D235,'21'!$L:$L)),0,SUMIF('21'!$B:$B,$D235,'21'!$L:$L)))))</f>
        <v/>
      </c>
      <c r="AA235" s="34" t="str">
        <f>IF($D235="","",(IF($C235="","",IF(ISNA(SUMIF('22'!$CA:$CA,$C235,'22'!$CB:$CB)),0,SUMIF('22'!$CA:$CA,$C235,'22'!$CB:$CB)))-IF($D235="","",IF(ISNA(SUMIF('22'!$B:$B,$D235,'22'!$L:$L)),0,SUMIF('22'!$B:$B,$D235,'22'!$L:$L)))))</f>
        <v/>
      </c>
      <c r="AB235" s="34" t="str">
        <f>IF($D235="","",(IF($C235="","",IF(ISNA(SUMIF('23'!$CA:$CA,$C235,'23'!$CB:$CB)),0,SUMIF('23'!$CA:$CA,$C235,'23'!$CB:$CB)))-IF($D235="","",IF(ISNA(SUMIF('23'!$B:$B,$D235,'23'!$L:$L)),0,SUMIF('23'!$B:$B,$D235,'23'!$L:$L)))))</f>
        <v/>
      </c>
      <c r="AC235" s="34" t="str">
        <f>IF($D235="","",(IF($C235="","",IF(ISNA(SUMIF('24'!$CA:$CA,$C235,'24'!$CB:$CB)),0,SUMIF('24'!$CA:$CA,$C235,'24'!$CB:$CB)))-IF($D235="","",IF(ISNA(SUMIF('24'!$B:$B,$D235,'24'!$L:$L)),0,SUMIF('24'!$B:$B,$D235,'24'!$L:$L)))))</f>
        <v/>
      </c>
      <c r="AD235" s="34" t="str">
        <f>IF($D235="","",(IF($C235="","",IF(ISNA(SUMIF('25'!$CA:$CA,$C235,'25'!$CB:$CB)),0,SUMIF('25'!$CA:$CA,$C235,'25'!$CB:$CB)))-IF($D235="","",IF(ISNA(SUMIF('25'!$B:$B,$D235,'25'!$L:$L)),0,SUMIF('25'!$B:$B,$D235,'25'!$L:$L)))))</f>
        <v/>
      </c>
      <c r="AE235" s="34" t="str">
        <f>IF($D235="","",(IF($C235="","",IF(ISNA(SUMIF('26'!$CA:$CA,$C235,'26'!$CB:$CB)),0,SUMIF('26'!$CA:$CA,$C235,'26'!$CB:$CB)))-IF($D235="","",IF(ISNA(SUMIF('26'!$B:$B,$D235,'26'!$L:$L)),0,SUMIF('26'!$B:$B,$D235,'26'!$L:$L)))))</f>
        <v/>
      </c>
      <c r="AF235" s="34" t="str">
        <f>IF($D235="","",(IF($C235="","",IF(ISNA(SUMIF('27'!$CA:$CA,$C235,'27'!$CB:$CB)),0,SUMIF('27'!$CA:$CA,$C235,'27'!$CB:$CB)))-IF($D235="","",IF(ISNA(SUMIF('27'!$B:$B,$D235,'27'!$L:$L)),0,SUMIF('27'!$B:$B,$D235,'27'!$L:$L)))))</f>
        <v/>
      </c>
      <c r="AG235" s="34" t="str">
        <f>IF($D235="","",(IF($C235="","",IF(ISNA(SUMIF('28'!$CA:$CA,$C235,'28'!$CB:$CB)),0,SUMIF('28'!$CA:$CA,$C235,'28'!$CB:$CB)))-IF($D235="","",IF(ISNA(SUMIF('28'!$B:$B,$D235,'28'!$L:$L)),0,SUMIF('28'!$B:$B,$D235,'28'!$L:$L)))))</f>
        <v/>
      </c>
      <c r="AH235" s="34" t="str">
        <f>IF($D235="","",(IF($C235="","",IF(ISNA(SUMIF('29'!$CA:$CA,$C235,'29'!$CB:$CB)),0,SUMIF('29'!$CA:$CA,$C235,'29'!$CB:$CB)))-IF($D235="","",IF(ISNA(SUMIF('29'!$B:$B,$D235,'29'!$L:$L)),0,SUMIF('29'!$B:$B,$D235,'29'!$L:$L)))))</f>
        <v/>
      </c>
      <c r="AI235" s="34" t="str">
        <f>IF($D235="","",(IF($C235="","",IF(ISNA(SUMIF('30'!$CA:$CA,$C235,'30'!$CB:$CB)),0,SUMIF('30'!$CA:$CA,$C235,'30'!$CB:$CB)))-IF($D235="","",IF(ISNA(SUMIF('30'!$B:$B,$D235,'30'!$L:$L)),0,SUMIF('30'!$B:$B,$D235,'30'!$L:$L)))))</f>
        <v/>
      </c>
      <c r="AJ235" s="34" t="str">
        <f>IF($D235="","",(IF($C235="","",IF(ISNA(SUMIF('31'!$CA:$CA,$C235,'31'!$CB:$CB)),0,SUMIF('31'!$CA:$CA,$C235,'31'!$CB:$CB)))-IF($D235="","",IF(ISNA(SUMIF('31'!$B:$B,$D235,'31'!$L:$L)),0,SUMIF('31'!$B:$B,$D235,'31'!$L:$L)))))</f>
        <v/>
      </c>
      <c r="AK235" s="35" t="str">
        <f t="shared" si="14"/>
        <v/>
      </c>
      <c r="AL235" s="31" t="str">
        <f t="shared" si="15"/>
        <v/>
      </c>
    </row>
    <row r="236" spans="1:38" ht="18" hidden="1" x14ac:dyDescent="0.25">
      <c r="A236" s="19">
        <v>18</v>
      </c>
      <c r="C236" s="39" t="str">
        <f>IF(D236="","",VLOOKUP('CUADRO GENERADO'!D236,'BASE DATOS CONDUCTORES'!B:C,2,FALSE))</f>
        <v/>
      </c>
      <c r="D236" s="28" t="str">
        <f>IFERROR(VLOOKUP(A236,'BASE DATOS CONDUCTORES'!$Z$4:$AB$403,3,FALSE),"")</f>
        <v/>
      </c>
      <c r="E236" s="34" t="str">
        <f>IF(ISNA(VLOOKUP(D236,SALDOS!C:D,2,FALSE)),"",VLOOKUP(D236,SALDOS!C:D,2,FALSE))</f>
        <v/>
      </c>
      <c r="F236" s="34" t="str">
        <f>IF($D236="","",(IF($C236="","",IF(ISNA(SUMIF('1'!$CA:$CA,$C236,'1'!$CB:$CB)),0,SUMIF('1'!$CA:$CA,$C236,'1'!$CB:$CB)))-IF($D236="","",IF(ISNA(SUMIF('1'!$B:$B,$D236,'1'!$L:$L)),0,SUMIF('1'!$B:$B,$D236,'1'!$L:$L)))))</f>
        <v/>
      </c>
      <c r="G236" s="34" t="str">
        <f>IF($D236="","",(IF($C236="","",IF(ISNA(SUMIF('2'!$CA:$CA,$C236,'2'!$CB:$CB)),0,SUMIF('2'!$CA:$CA,$C236,'2'!$CB:$CB)))-IF($D236="","",IF(ISNA(SUMIF('2'!$B:$B,$D236,'2'!$L:$L)),0,SUMIF('2'!$B:$B,$D236,'2'!$L:$L)))))</f>
        <v/>
      </c>
      <c r="H236" s="34" t="str">
        <f>IF($D236="","",(IF($C236="","",IF(ISNA(SUMIF('3'!$CA:$CA,$C236,'3'!$CB:$CB)),0,SUMIF('3'!$CA:$CA,$C236,'3'!$CB:$CB)))-IF($D236="","",IF(ISNA(SUMIF('3'!$B:$B,$D236,'3'!$L:$L)),0,SUMIF('3'!$B:$B,$D236,'3'!$L:$L)))))</f>
        <v/>
      </c>
      <c r="I236" s="34" t="str">
        <f>IF($D236="","",(IF($C236="","",IF(ISNA(SUMIF('4'!$CA:$CA,$C236,'4'!$CB:$CB)),0,SUMIF('4'!$CA:$CA,$C236,'4'!$CB:$CB)))-IF($D236="","",IF(ISNA(SUMIF('4'!$B:$B,$D236,'4'!$L:$L)),0,SUMIF('4'!$B:$B,$D236,'4'!$L:$L)))))</f>
        <v/>
      </c>
      <c r="J236" s="34" t="str">
        <f>IF($D236="","",(IF($C236="","",IF(ISNA(SUMIF('5'!$CA:$CA,$C236,'5'!$CB:$CB)),0,SUMIF('5'!$CA:$CA,$C236,'5'!$CB:$CB)))-IF($D236="","",IF(ISNA(SUMIF('5'!$B:$B,$D236,'5'!$L:$L)),0,SUMIF('5'!$B:$B,$D236,'5'!$L:$L)))))</f>
        <v/>
      </c>
      <c r="K236" s="34" t="str">
        <f>IF($D236="","",(IF($C236="","",IF(ISNA(SUMIF('6'!$CA:$CA,$C236,'6'!$CB:$CB)),0,SUMIF('6'!$CA:$CA,$C236,'6'!$CB:$CB)))-IF($D236="","",IF(ISNA(SUMIF('6'!$B:$B,$D236,'6'!$L:$L)),0,SUMIF('6'!$B:$B,$D236,'6'!$L:$L)))))</f>
        <v/>
      </c>
      <c r="L236" s="34" t="str">
        <f>IF($D236="","",(IF($C236="","",IF(ISNA(SUMIF('7'!$CA:$CA,$C236,'7'!$CB:$CB)),0,SUMIF('7'!$CA:$CA,$C236,'7'!$CB:$CB)))-IF($D236="","",IF(ISNA(SUMIF('7'!$B:$B,$D236,'7'!$L:$L)),0,SUMIF('7'!$B:$B,$D236,'7'!$L:$L)))))</f>
        <v/>
      </c>
      <c r="M236" s="34" t="str">
        <f>IF($D236="","",(IF($C236="","",IF(ISNA(SUMIF('8'!$CA:$CA,$C236,'8'!$CB:$CB)),0,SUMIF('8'!$CA:$CA,$C236,'8'!$CB:$CB)))-IF($D236="","",IF(ISNA(SUMIF('8'!$B:$B,$D236,'8'!$L:$L)),0,SUMIF('8'!$B:$B,$D236,'8'!$L:$L)))))</f>
        <v/>
      </c>
      <c r="N236" s="34" t="str">
        <f>IF($D236="","",(IF($C236="","",IF(ISNA(SUMIF('9'!$CA:$CA,$C236,'9'!$CB:$CB)),0,SUMIF('9'!$CA:$CA,$C236,'9'!$CB:$CB)))-IF($D236="","",IF(ISNA(SUMIF('9'!$B:$B,$D236,'9'!$L:$L)),0,SUMIF('9'!$B:$B,$D236,'9'!$L:$L)))))</f>
        <v/>
      </c>
      <c r="O236" s="34" t="str">
        <f>IF($D236="","",(IF($C236="","",IF(ISNA(SUMIF('10'!$CA:$CA,$C236,'10'!$CB:$CB)),0,SUMIF('10'!$CA:$CA,$C236,'10'!$CB:$CB)))-IF($D236="","",IF(ISNA(SUMIF('10'!$B:$B,$D236,'10'!$L:$L)),0,SUMIF('10'!$B:$B,$D236,'10'!$L:$L)))))</f>
        <v/>
      </c>
      <c r="P236" s="34" t="str">
        <f>IF($D236="","",(IF($C236="","",IF(ISNA(SUMIF('11'!$CA:$CA,$C236,'11'!$CB:$CB)),0,SUMIF('11'!$CA:$CA,$C236,'11'!$CB:$CB)))-IF($D236="","",IF(ISNA(SUMIF('11'!$B:$B,$D236,'11'!$L:$L)),0,SUMIF('11'!$B:$B,$D236,'11'!$L:$L)))))</f>
        <v/>
      </c>
      <c r="Q236" s="34" t="str">
        <f>IF($D236="","",(IF($C236="","",IF(ISNA(SUMIF('12'!$CA:$CA,$C236,'12'!$CB:$CB)),0,SUMIF('12'!$CA:$CA,$C236,'12'!$CB:$CB)))-IF($D236="","",IF(ISNA(SUMIF('12'!$B:$B,$D236,'12'!$L:$L)),0,SUMIF('12'!$B:$B,$D236,'12'!$L:$L)))))</f>
        <v/>
      </c>
      <c r="R236" s="34" t="str">
        <f>IF($D236="","",(IF($C236="","",IF(ISNA(SUMIF('13'!$CA:$CA,$C236,'13'!$CB:$CB)),0,SUMIF('13'!$CA:$CA,$C236,'13'!$CB:$CB)))-IF($D236="","",IF(ISNA(SUMIF('13'!$B:$B,$D236,'13'!$L:$L)),0,SUMIF('13'!$B:$B,$D236,'13'!$L:$L)))))</f>
        <v/>
      </c>
      <c r="S236" s="34" t="str">
        <f>IF($D236="","",(IF($C236="","",IF(ISNA(SUMIF('14'!$CA:$CA,$C236,'14'!$CB:$CB)),0,SUMIF('14'!$CA:$CA,$C236,'14'!$CB:$CB)))-IF($D236="","",IF(ISNA(SUMIF('14'!$B:$B,$D236,'14'!$L:$L)),0,SUMIF('14'!$B:$B,$D236,'14'!$L:$L)))))</f>
        <v/>
      </c>
      <c r="T236" s="34" t="str">
        <f>IF($D236="","",(IF($C236="","",IF(ISNA(SUMIF('15'!$CA:$CA,$C236,'15'!$CB:$CB)),0,SUMIF('15'!$CA:$CA,$C236,'15'!$CB:$CB)))-IF($D236="","",IF(ISNA(SUMIF('15'!$B:$B,$D236,'15'!$L:$L)),0,SUMIF('15'!$B:$B,$D236,'15'!$L:$L)))))</f>
        <v/>
      </c>
      <c r="U236" s="34" t="str">
        <f>IF($D236="","",(IF($C236="","",IF(ISNA(SUMIF('16'!$CA:$CA,$C236,'16'!$CB:$CB)),0,SUMIF('16'!$CA:$CA,$C236,'16'!$CB:$CB)))-IF($D236="","",IF(ISNA(SUMIF('16'!$B:$B,$D236,'16'!$L:$L)),0,SUMIF('16'!$B:$B,$D236,'16'!$L:$L)))))</f>
        <v/>
      </c>
      <c r="V236" s="34" t="str">
        <f>IF($D236="","",(IF($C236="","",IF(ISNA(SUMIF('17'!$CA:$CA,$C236,'17'!$CB:$CB)),0,SUMIF('17'!$CA:$CA,$C236,'17'!$CB:$CB)))-IF($D236="","",IF(ISNA(SUMIF('17'!$B:$B,$D236,'17'!$L:$L)),0,SUMIF('17'!$B:$B,$D236,'17'!$L:$L)))))</f>
        <v/>
      </c>
      <c r="W236" s="34" t="str">
        <f>IF($D236="","",(IF($C236="","",IF(ISNA(SUMIF('18'!$CA:$CA,$C236,'18'!$CB:$CB)),0,SUMIF('18'!$CA:$CA,$C236,'18'!$CB:$CB)))-IF($D236="","",IF(ISNA(SUMIF('18'!$B:$B,$D236,'18'!$L:$L)),0,SUMIF('18'!$B:$B,$D236,'18'!$L:$L)))))</f>
        <v/>
      </c>
      <c r="X236" s="34" t="str">
        <f>IF($D236="","",(IF($C236="","",IF(ISNA(SUMIF('19'!$CA:$CA,$C236,'19'!$CB:$CB)),0,SUMIF('19'!$CA:$CA,$C236,'19'!$CB:$CB)))-IF($D236="","",IF(ISNA(SUMIF('19'!$B:$B,$D236,'19'!$L:$L)),0,SUMIF('19'!$B:$B,$D236,'19'!$L:$L)))))</f>
        <v/>
      </c>
      <c r="Y236" s="34" t="str">
        <f>IF($D236="","",(IF($C236="","",IF(ISNA(SUMIF('20'!$CA:$CA,$C236,'20'!$CB:$CB)),0,SUMIF('20'!$CA:$CA,$C236,'20'!$CB:$CB)))-IF($D236="","",IF(ISNA(SUMIF('20'!$B:$B,$D236,'20'!$L:$L)),0,SUMIF('20'!$B:$B,$D236,'20'!$L:$L)))))</f>
        <v/>
      </c>
      <c r="Z236" s="34" t="str">
        <f>IF($D236="","",(IF($C236="","",IF(ISNA(SUMIF('21'!$CA:$CA,$C236,'21'!$CB:$CB)),0,SUMIF('21'!$CA:$CA,$C236,'21'!$CB:$CB)))-IF($D236="","",IF(ISNA(SUMIF('21'!$B:$B,$D236,'21'!$L:$L)),0,SUMIF('21'!$B:$B,$D236,'21'!$L:$L)))))</f>
        <v/>
      </c>
      <c r="AA236" s="34" t="str">
        <f>IF($D236="","",(IF($C236="","",IF(ISNA(SUMIF('22'!$CA:$CA,$C236,'22'!$CB:$CB)),0,SUMIF('22'!$CA:$CA,$C236,'22'!$CB:$CB)))-IF($D236="","",IF(ISNA(SUMIF('22'!$B:$B,$D236,'22'!$L:$L)),0,SUMIF('22'!$B:$B,$D236,'22'!$L:$L)))))</f>
        <v/>
      </c>
      <c r="AB236" s="34" t="str">
        <f>IF($D236="","",(IF($C236="","",IF(ISNA(SUMIF('23'!$CA:$CA,$C236,'23'!$CB:$CB)),0,SUMIF('23'!$CA:$CA,$C236,'23'!$CB:$CB)))-IF($D236="","",IF(ISNA(SUMIF('23'!$B:$B,$D236,'23'!$L:$L)),0,SUMIF('23'!$B:$B,$D236,'23'!$L:$L)))))</f>
        <v/>
      </c>
      <c r="AC236" s="34" t="str">
        <f>IF($D236="","",(IF($C236="","",IF(ISNA(SUMIF('24'!$CA:$CA,$C236,'24'!$CB:$CB)),0,SUMIF('24'!$CA:$CA,$C236,'24'!$CB:$CB)))-IF($D236="","",IF(ISNA(SUMIF('24'!$B:$B,$D236,'24'!$L:$L)),0,SUMIF('24'!$B:$B,$D236,'24'!$L:$L)))))</f>
        <v/>
      </c>
      <c r="AD236" s="34" t="str">
        <f>IF($D236="","",(IF($C236="","",IF(ISNA(SUMIF('25'!$CA:$CA,$C236,'25'!$CB:$CB)),0,SUMIF('25'!$CA:$CA,$C236,'25'!$CB:$CB)))-IF($D236="","",IF(ISNA(SUMIF('25'!$B:$B,$D236,'25'!$L:$L)),0,SUMIF('25'!$B:$B,$D236,'25'!$L:$L)))))</f>
        <v/>
      </c>
      <c r="AE236" s="34" t="str">
        <f>IF($D236="","",(IF($C236="","",IF(ISNA(SUMIF('26'!$CA:$CA,$C236,'26'!$CB:$CB)),0,SUMIF('26'!$CA:$CA,$C236,'26'!$CB:$CB)))-IF($D236="","",IF(ISNA(SUMIF('26'!$B:$B,$D236,'26'!$L:$L)),0,SUMIF('26'!$B:$B,$D236,'26'!$L:$L)))))</f>
        <v/>
      </c>
      <c r="AF236" s="34" t="str">
        <f>IF($D236="","",(IF($C236="","",IF(ISNA(SUMIF('27'!$CA:$CA,$C236,'27'!$CB:$CB)),0,SUMIF('27'!$CA:$CA,$C236,'27'!$CB:$CB)))-IF($D236="","",IF(ISNA(SUMIF('27'!$B:$B,$D236,'27'!$L:$L)),0,SUMIF('27'!$B:$B,$D236,'27'!$L:$L)))))</f>
        <v/>
      </c>
      <c r="AG236" s="34" t="str">
        <f>IF($D236="","",(IF($C236="","",IF(ISNA(SUMIF('28'!$CA:$CA,$C236,'28'!$CB:$CB)),0,SUMIF('28'!$CA:$CA,$C236,'28'!$CB:$CB)))-IF($D236="","",IF(ISNA(SUMIF('28'!$B:$B,$D236,'28'!$L:$L)),0,SUMIF('28'!$B:$B,$D236,'28'!$L:$L)))))</f>
        <v/>
      </c>
      <c r="AH236" s="34" t="str">
        <f>IF($D236="","",(IF($C236="","",IF(ISNA(SUMIF('29'!$CA:$CA,$C236,'29'!$CB:$CB)),0,SUMIF('29'!$CA:$CA,$C236,'29'!$CB:$CB)))-IF($D236="","",IF(ISNA(SUMIF('29'!$B:$B,$D236,'29'!$L:$L)),0,SUMIF('29'!$B:$B,$D236,'29'!$L:$L)))))</f>
        <v/>
      </c>
      <c r="AI236" s="34" t="str">
        <f>IF($D236="","",(IF($C236="","",IF(ISNA(SUMIF('30'!$CA:$CA,$C236,'30'!$CB:$CB)),0,SUMIF('30'!$CA:$CA,$C236,'30'!$CB:$CB)))-IF($D236="","",IF(ISNA(SUMIF('30'!$B:$B,$D236,'30'!$L:$L)),0,SUMIF('30'!$B:$B,$D236,'30'!$L:$L)))))</f>
        <v/>
      </c>
      <c r="AJ236" s="34" t="str">
        <f>IF($D236="","",(IF($C236="","",IF(ISNA(SUMIF('31'!$CA:$CA,$C236,'31'!$CB:$CB)),0,SUMIF('31'!$CA:$CA,$C236,'31'!$CB:$CB)))-IF($D236="","",IF(ISNA(SUMIF('31'!$B:$B,$D236,'31'!$L:$L)),0,SUMIF('31'!$B:$B,$D236,'31'!$L:$L)))))</f>
        <v/>
      </c>
      <c r="AK236" s="35" t="str">
        <f t="shared" si="14"/>
        <v/>
      </c>
      <c r="AL236" s="31" t="str">
        <f t="shared" si="15"/>
        <v/>
      </c>
    </row>
    <row r="237" spans="1:38" ht="18" hidden="1" x14ac:dyDescent="0.25">
      <c r="A237" s="19">
        <v>19</v>
      </c>
      <c r="C237" s="39" t="str">
        <f>IF(D237="","",VLOOKUP('CUADRO GENERADO'!D237,'BASE DATOS CONDUCTORES'!B:C,2,FALSE))</f>
        <v/>
      </c>
      <c r="D237" s="28" t="str">
        <f>IFERROR(VLOOKUP(A237,'BASE DATOS CONDUCTORES'!$Z$4:$AB$403,3,FALSE),"")</f>
        <v/>
      </c>
      <c r="E237" s="34" t="str">
        <f>IF(ISNA(VLOOKUP(D237,SALDOS!C:D,2,FALSE)),"",VLOOKUP(D237,SALDOS!C:D,2,FALSE))</f>
        <v/>
      </c>
      <c r="F237" s="34" t="str">
        <f>IF($D237="","",(IF($C237="","",IF(ISNA(SUMIF('1'!$CA:$CA,$C237,'1'!$CB:$CB)),0,SUMIF('1'!$CA:$CA,$C237,'1'!$CB:$CB)))-IF($D237="","",IF(ISNA(SUMIF('1'!$B:$B,$D237,'1'!$L:$L)),0,SUMIF('1'!$B:$B,$D237,'1'!$L:$L)))))</f>
        <v/>
      </c>
      <c r="G237" s="34" t="str">
        <f>IF($D237="","",(IF($C237="","",IF(ISNA(SUMIF('2'!$CA:$CA,$C237,'2'!$CB:$CB)),0,SUMIF('2'!$CA:$CA,$C237,'2'!$CB:$CB)))-IF($D237="","",IF(ISNA(SUMIF('2'!$B:$B,$D237,'2'!$L:$L)),0,SUMIF('2'!$B:$B,$D237,'2'!$L:$L)))))</f>
        <v/>
      </c>
      <c r="H237" s="34" t="str">
        <f>IF($D237="","",(IF($C237="","",IF(ISNA(SUMIF('3'!$CA:$CA,$C237,'3'!$CB:$CB)),0,SUMIF('3'!$CA:$CA,$C237,'3'!$CB:$CB)))-IF($D237="","",IF(ISNA(SUMIF('3'!$B:$B,$D237,'3'!$L:$L)),0,SUMIF('3'!$B:$B,$D237,'3'!$L:$L)))))</f>
        <v/>
      </c>
      <c r="I237" s="34" t="str">
        <f>IF($D237="","",(IF($C237="","",IF(ISNA(SUMIF('4'!$CA:$CA,$C237,'4'!$CB:$CB)),0,SUMIF('4'!$CA:$CA,$C237,'4'!$CB:$CB)))-IF($D237="","",IF(ISNA(SUMIF('4'!$B:$B,$D237,'4'!$L:$L)),0,SUMIF('4'!$B:$B,$D237,'4'!$L:$L)))))</f>
        <v/>
      </c>
      <c r="J237" s="34" t="str">
        <f>IF($D237="","",(IF($C237="","",IF(ISNA(SUMIF('5'!$CA:$CA,$C237,'5'!$CB:$CB)),0,SUMIF('5'!$CA:$CA,$C237,'5'!$CB:$CB)))-IF($D237="","",IF(ISNA(SUMIF('5'!$B:$B,$D237,'5'!$L:$L)),0,SUMIF('5'!$B:$B,$D237,'5'!$L:$L)))))</f>
        <v/>
      </c>
      <c r="K237" s="34" t="str">
        <f>IF($D237="","",(IF($C237="","",IF(ISNA(SUMIF('6'!$CA:$CA,$C237,'6'!$CB:$CB)),0,SUMIF('6'!$CA:$CA,$C237,'6'!$CB:$CB)))-IF($D237="","",IF(ISNA(SUMIF('6'!$B:$B,$D237,'6'!$L:$L)),0,SUMIF('6'!$B:$B,$D237,'6'!$L:$L)))))</f>
        <v/>
      </c>
      <c r="L237" s="34" t="str">
        <f>IF($D237="","",(IF($C237="","",IF(ISNA(SUMIF('7'!$CA:$CA,$C237,'7'!$CB:$CB)),0,SUMIF('7'!$CA:$CA,$C237,'7'!$CB:$CB)))-IF($D237="","",IF(ISNA(SUMIF('7'!$B:$B,$D237,'7'!$L:$L)),0,SUMIF('7'!$B:$B,$D237,'7'!$L:$L)))))</f>
        <v/>
      </c>
      <c r="M237" s="34" t="str">
        <f>IF($D237="","",(IF($C237="","",IF(ISNA(SUMIF('8'!$CA:$CA,$C237,'8'!$CB:$CB)),0,SUMIF('8'!$CA:$CA,$C237,'8'!$CB:$CB)))-IF($D237="","",IF(ISNA(SUMIF('8'!$B:$B,$D237,'8'!$L:$L)),0,SUMIF('8'!$B:$B,$D237,'8'!$L:$L)))))</f>
        <v/>
      </c>
      <c r="N237" s="34" t="str">
        <f>IF($D237="","",(IF($C237="","",IF(ISNA(SUMIF('9'!$CA:$CA,$C237,'9'!$CB:$CB)),0,SUMIF('9'!$CA:$CA,$C237,'9'!$CB:$CB)))-IF($D237="","",IF(ISNA(SUMIF('9'!$B:$B,$D237,'9'!$L:$L)),0,SUMIF('9'!$B:$B,$D237,'9'!$L:$L)))))</f>
        <v/>
      </c>
      <c r="O237" s="34" t="str">
        <f>IF($D237="","",(IF($C237="","",IF(ISNA(SUMIF('10'!$CA:$CA,$C237,'10'!$CB:$CB)),0,SUMIF('10'!$CA:$CA,$C237,'10'!$CB:$CB)))-IF($D237="","",IF(ISNA(SUMIF('10'!$B:$B,$D237,'10'!$L:$L)),0,SUMIF('10'!$B:$B,$D237,'10'!$L:$L)))))</f>
        <v/>
      </c>
      <c r="P237" s="34" t="str">
        <f>IF($D237="","",(IF($C237="","",IF(ISNA(SUMIF('11'!$CA:$CA,$C237,'11'!$CB:$CB)),0,SUMIF('11'!$CA:$CA,$C237,'11'!$CB:$CB)))-IF($D237="","",IF(ISNA(SUMIF('11'!$B:$B,$D237,'11'!$L:$L)),0,SUMIF('11'!$B:$B,$D237,'11'!$L:$L)))))</f>
        <v/>
      </c>
      <c r="Q237" s="34" t="str">
        <f>IF($D237="","",(IF($C237="","",IF(ISNA(SUMIF('12'!$CA:$CA,$C237,'12'!$CB:$CB)),0,SUMIF('12'!$CA:$CA,$C237,'12'!$CB:$CB)))-IF($D237="","",IF(ISNA(SUMIF('12'!$B:$B,$D237,'12'!$L:$L)),0,SUMIF('12'!$B:$B,$D237,'12'!$L:$L)))))</f>
        <v/>
      </c>
      <c r="R237" s="34" t="str">
        <f>IF($D237="","",(IF($C237="","",IF(ISNA(SUMIF('13'!$CA:$CA,$C237,'13'!$CB:$CB)),0,SUMIF('13'!$CA:$CA,$C237,'13'!$CB:$CB)))-IF($D237="","",IF(ISNA(SUMIF('13'!$B:$B,$D237,'13'!$L:$L)),0,SUMIF('13'!$B:$B,$D237,'13'!$L:$L)))))</f>
        <v/>
      </c>
      <c r="S237" s="34" t="str">
        <f>IF($D237="","",(IF($C237="","",IF(ISNA(SUMIF('14'!$CA:$CA,$C237,'14'!$CB:$CB)),0,SUMIF('14'!$CA:$CA,$C237,'14'!$CB:$CB)))-IF($D237="","",IF(ISNA(SUMIF('14'!$B:$B,$D237,'14'!$L:$L)),0,SUMIF('14'!$B:$B,$D237,'14'!$L:$L)))))</f>
        <v/>
      </c>
      <c r="T237" s="34" t="str">
        <f>IF($D237="","",(IF($C237="","",IF(ISNA(SUMIF('15'!$CA:$CA,$C237,'15'!$CB:$CB)),0,SUMIF('15'!$CA:$CA,$C237,'15'!$CB:$CB)))-IF($D237="","",IF(ISNA(SUMIF('15'!$B:$B,$D237,'15'!$L:$L)),0,SUMIF('15'!$B:$B,$D237,'15'!$L:$L)))))</f>
        <v/>
      </c>
      <c r="U237" s="34" t="str">
        <f>IF($D237="","",(IF($C237="","",IF(ISNA(SUMIF('16'!$CA:$CA,$C237,'16'!$CB:$CB)),0,SUMIF('16'!$CA:$CA,$C237,'16'!$CB:$CB)))-IF($D237="","",IF(ISNA(SUMIF('16'!$B:$B,$D237,'16'!$L:$L)),0,SUMIF('16'!$B:$B,$D237,'16'!$L:$L)))))</f>
        <v/>
      </c>
      <c r="V237" s="34" t="str">
        <f>IF($D237="","",(IF($C237="","",IF(ISNA(SUMIF('17'!$CA:$CA,$C237,'17'!$CB:$CB)),0,SUMIF('17'!$CA:$CA,$C237,'17'!$CB:$CB)))-IF($D237="","",IF(ISNA(SUMIF('17'!$B:$B,$D237,'17'!$L:$L)),0,SUMIF('17'!$B:$B,$D237,'17'!$L:$L)))))</f>
        <v/>
      </c>
      <c r="W237" s="34" t="str">
        <f>IF($D237="","",(IF($C237="","",IF(ISNA(SUMIF('18'!$CA:$CA,$C237,'18'!$CB:$CB)),0,SUMIF('18'!$CA:$CA,$C237,'18'!$CB:$CB)))-IF($D237="","",IF(ISNA(SUMIF('18'!$B:$B,$D237,'18'!$L:$L)),0,SUMIF('18'!$B:$B,$D237,'18'!$L:$L)))))</f>
        <v/>
      </c>
      <c r="X237" s="34" t="str">
        <f>IF($D237="","",(IF($C237="","",IF(ISNA(SUMIF('19'!$CA:$CA,$C237,'19'!$CB:$CB)),0,SUMIF('19'!$CA:$CA,$C237,'19'!$CB:$CB)))-IF($D237="","",IF(ISNA(SUMIF('19'!$B:$B,$D237,'19'!$L:$L)),0,SUMIF('19'!$B:$B,$D237,'19'!$L:$L)))))</f>
        <v/>
      </c>
      <c r="Y237" s="34" t="str">
        <f>IF($D237="","",(IF($C237="","",IF(ISNA(SUMIF('20'!$CA:$CA,$C237,'20'!$CB:$CB)),0,SUMIF('20'!$CA:$CA,$C237,'20'!$CB:$CB)))-IF($D237="","",IF(ISNA(SUMIF('20'!$B:$B,$D237,'20'!$L:$L)),0,SUMIF('20'!$B:$B,$D237,'20'!$L:$L)))))</f>
        <v/>
      </c>
      <c r="Z237" s="34" t="str">
        <f>IF($D237="","",(IF($C237="","",IF(ISNA(SUMIF('21'!$CA:$CA,$C237,'21'!$CB:$CB)),0,SUMIF('21'!$CA:$CA,$C237,'21'!$CB:$CB)))-IF($D237="","",IF(ISNA(SUMIF('21'!$B:$B,$D237,'21'!$L:$L)),0,SUMIF('21'!$B:$B,$D237,'21'!$L:$L)))))</f>
        <v/>
      </c>
      <c r="AA237" s="34" t="str">
        <f>IF($D237="","",(IF($C237="","",IF(ISNA(SUMIF('22'!$CA:$CA,$C237,'22'!$CB:$CB)),0,SUMIF('22'!$CA:$CA,$C237,'22'!$CB:$CB)))-IF($D237="","",IF(ISNA(SUMIF('22'!$B:$B,$D237,'22'!$L:$L)),0,SUMIF('22'!$B:$B,$D237,'22'!$L:$L)))))</f>
        <v/>
      </c>
      <c r="AB237" s="34" t="str">
        <f>IF($D237="","",(IF($C237="","",IF(ISNA(SUMIF('23'!$CA:$CA,$C237,'23'!$CB:$CB)),0,SUMIF('23'!$CA:$CA,$C237,'23'!$CB:$CB)))-IF($D237="","",IF(ISNA(SUMIF('23'!$B:$B,$D237,'23'!$L:$L)),0,SUMIF('23'!$B:$B,$D237,'23'!$L:$L)))))</f>
        <v/>
      </c>
      <c r="AC237" s="34" t="str">
        <f>IF($D237="","",(IF($C237="","",IF(ISNA(SUMIF('24'!$CA:$CA,$C237,'24'!$CB:$CB)),0,SUMIF('24'!$CA:$CA,$C237,'24'!$CB:$CB)))-IF($D237="","",IF(ISNA(SUMIF('24'!$B:$B,$D237,'24'!$L:$L)),0,SUMIF('24'!$B:$B,$D237,'24'!$L:$L)))))</f>
        <v/>
      </c>
      <c r="AD237" s="34" t="str">
        <f>IF($D237="","",(IF($C237="","",IF(ISNA(SUMIF('25'!$CA:$CA,$C237,'25'!$CB:$CB)),0,SUMIF('25'!$CA:$CA,$C237,'25'!$CB:$CB)))-IF($D237="","",IF(ISNA(SUMIF('25'!$B:$B,$D237,'25'!$L:$L)),0,SUMIF('25'!$B:$B,$D237,'25'!$L:$L)))))</f>
        <v/>
      </c>
      <c r="AE237" s="34" t="str">
        <f>IF($D237="","",(IF($C237="","",IF(ISNA(SUMIF('26'!$CA:$CA,$C237,'26'!$CB:$CB)),0,SUMIF('26'!$CA:$CA,$C237,'26'!$CB:$CB)))-IF($D237="","",IF(ISNA(SUMIF('26'!$B:$B,$D237,'26'!$L:$L)),0,SUMIF('26'!$B:$B,$D237,'26'!$L:$L)))))</f>
        <v/>
      </c>
      <c r="AF237" s="34" t="str">
        <f>IF($D237="","",(IF($C237="","",IF(ISNA(SUMIF('27'!$CA:$CA,$C237,'27'!$CB:$CB)),0,SUMIF('27'!$CA:$CA,$C237,'27'!$CB:$CB)))-IF($D237="","",IF(ISNA(SUMIF('27'!$B:$B,$D237,'27'!$L:$L)),0,SUMIF('27'!$B:$B,$D237,'27'!$L:$L)))))</f>
        <v/>
      </c>
      <c r="AG237" s="34" t="str">
        <f>IF($D237="","",(IF($C237="","",IF(ISNA(SUMIF('28'!$CA:$CA,$C237,'28'!$CB:$CB)),0,SUMIF('28'!$CA:$CA,$C237,'28'!$CB:$CB)))-IF($D237="","",IF(ISNA(SUMIF('28'!$B:$B,$D237,'28'!$L:$L)),0,SUMIF('28'!$B:$B,$D237,'28'!$L:$L)))))</f>
        <v/>
      </c>
      <c r="AH237" s="34" t="str">
        <f>IF($D237="","",(IF($C237="","",IF(ISNA(SUMIF('29'!$CA:$CA,$C237,'29'!$CB:$CB)),0,SUMIF('29'!$CA:$CA,$C237,'29'!$CB:$CB)))-IF($D237="","",IF(ISNA(SUMIF('29'!$B:$B,$D237,'29'!$L:$L)),0,SUMIF('29'!$B:$B,$D237,'29'!$L:$L)))))</f>
        <v/>
      </c>
      <c r="AI237" s="34" t="str">
        <f>IF($D237="","",(IF($C237="","",IF(ISNA(SUMIF('30'!$CA:$CA,$C237,'30'!$CB:$CB)),0,SUMIF('30'!$CA:$CA,$C237,'30'!$CB:$CB)))-IF($D237="","",IF(ISNA(SUMIF('30'!$B:$B,$D237,'30'!$L:$L)),0,SUMIF('30'!$B:$B,$D237,'30'!$L:$L)))))</f>
        <v/>
      </c>
      <c r="AJ237" s="34" t="str">
        <f>IF($D237="","",(IF($C237="","",IF(ISNA(SUMIF('31'!$CA:$CA,$C237,'31'!$CB:$CB)),0,SUMIF('31'!$CA:$CA,$C237,'31'!$CB:$CB)))-IF($D237="","",IF(ISNA(SUMIF('31'!$B:$B,$D237,'31'!$L:$L)),0,SUMIF('31'!$B:$B,$D237,'31'!$L:$L)))))</f>
        <v/>
      </c>
      <c r="AK237" s="35" t="str">
        <f t="shared" si="14"/>
        <v/>
      </c>
      <c r="AL237" s="31" t="str">
        <f t="shared" si="15"/>
        <v/>
      </c>
    </row>
    <row r="238" spans="1:38" ht="18" hidden="1" x14ac:dyDescent="0.25">
      <c r="A238" s="19">
        <v>20</v>
      </c>
      <c r="C238" s="39" t="str">
        <f>IF(D238="","",VLOOKUP('CUADRO GENERADO'!D238,'BASE DATOS CONDUCTORES'!B:C,2,FALSE))</f>
        <v/>
      </c>
      <c r="D238" s="28" t="str">
        <f>IFERROR(VLOOKUP(A238,'BASE DATOS CONDUCTORES'!$Z$4:$AB$403,3,FALSE),"")</f>
        <v/>
      </c>
      <c r="E238" s="34" t="str">
        <f>IF(ISNA(VLOOKUP(D238,SALDOS!C:D,2,FALSE)),"",VLOOKUP(D238,SALDOS!C:D,2,FALSE))</f>
        <v/>
      </c>
      <c r="F238" s="34" t="str">
        <f>IF($D238="","",(IF($C238="","",IF(ISNA(SUMIF('1'!$CA:$CA,$C238,'1'!$CB:$CB)),0,SUMIF('1'!$CA:$CA,$C238,'1'!$CB:$CB)))-IF($D238="","",IF(ISNA(SUMIF('1'!$B:$B,$D238,'1'!$L:$L)),0,SUMIF('1'!$B:$B,$D238,'1'!$L:$L)))))</f>
        <v/>
      </c>
      <c r="G238" s="34" t="str">
        <f>IF($D238="","",(IF($C238="","",IF(ISNA(SUMIF('2'!$CA:$CA,$C238,'2'!$CB:$CB)),0,SUMIF('2'!$CA:$CA,$C238,'2'!$CB:$CB)))-IF($D238="","",IF(ISNA(SUMIF('2'!$B:$B,$D238,'2'!$L:$L)),0,SUMIF('2'!$B:$B,$D238,'2'!$L:$L)))))</f>
        <v/>
      </c>
      <c r="H238" s="34" t="str">
        <f>IF($D238="","",(IF($C238="","",IF(ISNA(SUMIF('3'!$CA:$CA,$C238,'3'!$CB:$CB)),0,SUMIF('3'!$CA:$CA,$C238,'3'!$CB:$CB)))-IF($D238="","",IF(ISNA(SUMIF('3'!$B:$B,$D238,'3'!$L:$L)),0,SUMIF('3'!$B:$B,$D238,'3'!$L:$L)))))</f>
        <v/>
      </c>
      <c r="I238" s="34" t="str">
        <f>IF($D238="","",(IF($C238="","",IF(ISNA(SUMIF('4'!$CA:$CA,$C238,'4'!$CB:$CB)),0,SUMIF('4'!$CA:$CA,$C238,'4'!$CB:$CB)))-IF($D238="","",IF(ISNA(SUMIF('4'!$B:$B,$D238,'4'!$L:$L)),0,SUMIF('4'!$B:$B,$D238,'4'!$L:$L)))))</f>
        <v/>
      </c>
      <c r="J238" s="34" t="str">
        <f>IF($D238="","",(IF($C238="","",IF(ISNA(SUMIF('5'!$CA:$CA,$C238,'5'!$CB:$CB)),0,SUMIF('5'!$CA:$CA,$C238,'5'!$CB:$CB)))-IF($D238="","",IF(ISNA(SUMIF('5'!$B:$B,$D238,'5'!$L:$L)),0,SUMIF('5'!$B:$B,$D238,'5'!$L:$L)))))</f>
        <v/>
      </c>
      <c r="K238" s="34" t="str">
        <f>IF($D238="","",(IF($C238="","",IF(ISNA(SUMIF('6'!$CA:$CA,$C238,'6'!$CB:$CB)),0,SUMIF('6'!$CA:$CA,$C238,'6'!$CB:$CB)))-IF($D238="","",IF(ISNA(SUMIF('6'!$B:$B,$D238,'6'!$L:$L)),0,SUMIF('6'!$B:$B,$D238,'6'!$L:$L)))))</f>
        <v/>
      </c>
      <c r="L238" s="34" t="str">
        <f>IF($D238="","",(IF($C238="","",IF(ISNA(SUMIF('7'!$CA:$CA,$C238,'7'!$CB:$CB)),0,SUMIF('7'!$CA:$CA,$C238,'7'!$CB:$CB)))-IF($D238="","",IF(ISNA(SUMIF('7'!$B:$B,$D238,'7'!$L:$L)),0,SUMIF('7'!$B:$B,$D238,'7'!$L:$L)))))</f>
        <v/>
      </c>
      <c r="M238" s="34" t="str">
        <f>IF($D238="","",(IF($C238="","",IF(ISNA(SUMIF('8'!$CA:$CA,$C238,'8'!$CB:$CB)),0,SUMIF('8'!$CA:$CA,$C238,'8'!$CB:$CB)))-IF($D238="","",IF(ISNA(SUMIF('8'!$B:$B,$D238,'8'!$L:$L)),0,SUMIF('8'!$B:$B,$D238,'8'!$L:$L)))))</f>
        <v/>
      </c>
      <c r="N238" s="34" t="str">
        <f>IF($D238="","",(IF($C238="","",IF(ISNA(SUMIF('9'!$CA:$CA,$C238,'9'!$CB:$CB)),0,SUMIF('9'!$CA:$CA,$C238,'9'!$CB:$CB)))-IF($D238="","",IF(ISNA(SUMIF('9'!$B:$B,$D238,'9'!$L:$L)),0,SUMIF('9'!$B:$B,$D238,'9'!$L:$L)))))</f>
        <v/>
      </c>
      <c r="O238" s="34" t="str">
        <f>IF($D238="","",(IF($C238="","",IF(ISNA(SUMIF('10'!$CA:$CA,$C238,'10'!$CB:$CB)),0,SUMIF('10'!$CA:$CA,$C238,'10'!$CB:$CB)))-IF($D238="","",IF(ISNA(SUMIF('10'!$B:$B,$D238,'10'!$L:$L)),0,SUMIF('10'!$B:$B,$D238,'10'!$L:$L)))))</f>
        <v/>
      </c>
      <c r="P238" s="34" t="str">
        <f>IF($D238="","",(IF($C238="","",IF(ISNA(SUMIF('11'!$CA:$CA,$C238,'11'!$CB:$CB)),0,SUMIF('11'!$CA:$CA,$C238,'11'!$CB:$CB)))-IF($D238="","",IF(ISNA(SUMIF('11'!$B:$B,$D238,'11'!$L:$L)),0,SUMIF('11'!$B:$B,$D238,'11'!$L:$L)))))</f>
        <v/>
      </c>
      <c r="Q238" s="34" t="str">
        <f>IF($D238="","",(IF($C238="","",IF(ISNA(SUMIF('12'!$CA:$CA,$C238,'12'!$CB:$CB)),0,SUMIF('12'!$CA:$CA,$C238,'12'!$CB:$CB)))-IF($D238="","",IF(ISNA(SUMIF('12'!$B:$B,$D238,'12'!$L:$L)),0,SUMIF('12'!$B:$B,$D238,'12'!$L:$L)))))</f>
        <v/>
      </c>
      <c r="R238" s="34" t="str">
        <f>IF($D238="","",(IF($C238="","",IF(ISNA(SUMIF('13'!$CA:$CA,$C238,'13'!$CB:$CB)),0,SUMIF('13'!$CA:$CA,$C238,'13'!$CB:$CB)))-IF($D238="","",IF(ISNA(SUMIF('13'!$B:$B,$D238,'13'!$L:$L)),0,SUMIF('13'!$B:$B,$D238,'13'!$L:$L)))))</f>
        <v/>
      </c>
      <c r="S238" s="34" t="str">
        <f>IF($D238="","",(IF($C238="","",IF(ISNA(SUMIF('14'!$CA:$CA,$C238,'14'!$CB:$CB)),0,SUMIF('14'!$CA:$CA,$C238,'14'!$CB:$CB)))-IF($D238="","",IF(ISNA(SUMIF('14'!$B:$B,$D238,'14'!$L:$L)),0,SUMIF('14'!$B:$B,$D238,'14'!$L:$L)))))</f>
        <v/>
      </c>
      <c r="T238" s="34" t="str">
        <f>IF($D238="","",(IF($C238="","",IF(ISNA(SUMIF('15'!$CA:$CA,$C238,'15'!$CB:$CB)),0,SUMIF('15'!$CA:$CA,$C238,'15'!$CB:$CB)))-IF($D238="","",IF(ISNA(SUMIF('15'!$B:$B,$D238,'15'!$L:$L)),0,SUMIF('15'!$B:$B,$D238,'15'!$L:$L)))))</f>
        <v/>
      </c>
      <c r="U238" s="34" t="str">
        <f>IF($D238="","",(IF($C238="","",IF(ISNA(SUMIF('16'!$CA:$CA,$C238,'16'!$CB:$CB)),0,SUMIF('16'!$CA:$CA,$C238,'16'!$CB:$CB)))-IF($D238="","",IF(ISNA(SUMIF('16'!$B:$B,$D238,'16'!$L:$L)),0,SUMIF('16'!$B:$B,$D238,'16'!$L:$L)))))</f>
        <v/>
      </c>
      <c r="V238" s="34" t="str">
        <f>IF($D238="","",(IF($C238="","",IF(ISNA(SUMIF('17'!$CA:$CA,$C238,'17'!$CB:$CB)),0,SUMIF('17'!$CA:$CA,$C238,'17'!$CB:$CB)))-IF($D238="","",IF(ISNA(SUMIF('17'!$B:$B,$D238,'17'!$L:$L)),0,SUMIF('17'!$B:$B,$D238,'17'!$L:$L)))))</f>
        <v/>
      </c>
      <c r="W238" s="34" t="str">
        <f>IF($D238="","",(IF($C238="","",IF(ISNA(SUMIF('18'!$CA:$CA,$C238,'18'!$CB:$CB)),0,SUMIF('18'!$CA:$CA,$C238,'18'!$CB:$CB)))-IF($D238="","",IF(ISNA(SUMIF('18'!$B:$B,$D238,'18'!$L:$L)),0,SUMIF('18'!$B:$B,$D238,'18'!$L:$L)))))</f>
        <v/>
      </c>
      <c r="X238" s="34" t="str">
        <f>IF($D238="","",(IF($C238="","",IF(ISNA(SUMIF('19'!$CA:$CA,$C238,'19'!$CB:$CB)),0,SUMIF('19'!$CA:$CA,$C238,'19'!$CB:$CB)))-IF($D238="","",IF(ISNA(SUMIF('19'!$B:$B,$D238,'19'!$L:$L)),0,SUMIF('19'!$B:$B,$D238,'19'!$L:$L)))))</f>
        <v/>
      </c>
      <c r="Y238" s="34" t="str">
        <f>IF($D238="","",(IF($C238="","",IF(ISNA(SUMIF('20'!$CA:$CA,$C238,'20'!$CB:$CB)),0,SUMIF('20'!$CA:$CA,$C238,'20'!$CB:$CB)))-IF($D238="","",IF(ISNA(SUMIF('20'!$B:$B,$D238,'20'!$L:$L)),0,SUMIF('20'!$B:$B,$D238,'20'!$L:$L)))))</f>
        <v/>
      </c>
      <c r="Z238" s="34" t="str">
        <f>IF($D238="","",(IF($C238="","",IF(ISNA(SUMIF('21'!$CA:$CA,$C238,'21'!$CB:$CB)),0,SUMIF('21'!$CA:$CA,$C238,'21'!$CB:$CB)))-IF($D238="","",IF(ISNA(SUMIF('21'!$B:$B,$D238,'21'!$L:$L)),0,SUMIF('21'!$B:$B,$D238,'21'!$L:$L)))))</f>
        <v/>
      </c>
      <c r="AA238" s="34" t="str">
        <f>IF($D238="","",(IF($C238="","",IF(ISNA(SUMIF('22'!$CA:$CA,$C238,'22'!$CB:$CB)),0,SUMIF('22'!$CA:$CA,$C238,'22'!$CB:$CB)))-IF($D238="","",IF(ISNA(SUMIF('22'!$B:$B,$D238,'22'!$L:$L)),0,SUMIF('22'!$B:$B,$D238,'22'!$L:$L)))))</f>
        <v/>
      </c>
      <c r="AB238" s="34" t="str">
        <f>IF($D238="","",(IF($C238="","",IF(ISNA(SUMIF('23'!$CA:$CA,$C238,'23'!$CB:$CB)),0,SUMIF('23'!$CA:$CA,$C238,'23'!$CB:$CB)))-IF($D238="","",IF(ISNA(SUMIF('23'!$B:$B,$D238,'23'!$L:$L)),0,SUMIF('23'!$B:$B,$D238,'23'!$L:$L)))))</f>
        <v/>
      </c>
      <c r="AC238" s="34" t="str">
        <f>IF($D238="","",(IF($C238="","",IF(ISNA(SUMIF('24'!$CA:$CA,$C238,'24'!$CB:$CB)),0,SUMIF('24'!$CA:$CA,$C238,'24'!$CB:$CB)))-IF($D238="","",IF(ISNA(SUMIF('24'!$B:$B,$D238,'24'!$L:$L)),0,SUMIF('24'!$B:$B,$D238,'24'!$L:$L)))))</f>
        <v/>
      </c>
      <c r="AD238" s="34" t="str">
        <f>IF($D238="","",(IF($C238="","",IF(ISNA(SUMIF('25'!$CA:$CA,$C238,'25'!$CB:$CB)),0,SUMIF('25'!$CA:$CA,$C238,'25'!$CB:$CB)))-IF($D238="","",IF(ISNA(SUMIF('25'!$B:$B,$D238,'25'!$L:$L)),0,SUMIF('25'!$B:$B,$D238,'25'!$L:$L)))))</f>
        <v/>
      </c>
      <c r="AE238" s="34" t="str">
        <f>IF($D238="","",(IF($C238="","",IF(ISNA(SUMIF('26'!$CA:$CA,$C238,'26'!$CB:$CB)),0,SUMIF('26'!$CA:$CA,$C238,'26'!$CB:$CB)))-IF($D238="","",IF(ISNA(SUMIF('26'!$B:$B,$D238,'26'!$L:$L)),0,SUMIF('26'!$B:$B,$D238,'26'!$L:$L)))))</f>
        <v/>
      </c>
      <c r="AF238" s="34" t="str">
        <f>IF($D238="","",(IF($C238="","",IF(ISNA(SUMIF('27'!$CA:$CA,$C238,'27'!$CB:$CB)),0,SUMIF('27'!$CA:$CA,$C238,'27'!$CB:$CB)))-IF($D238="","",IF(ISNA(SUMIF('27'!$B:$B,$D238,'27'!$L:$L)),0,SUMIF('27'!$B:$B,$D238,'27'!$L:$L)))))</f>
        <v/>
      </c>
      <c r="AG238" s="34" t="str">
        <f>IF($D238="","",(IF($C238="","",IF(ISNA(SUMIF('28'!$CA:$CA,$C238,'28'!$CB:$CB)),0,SUMIF('28'!$CA:$CA,$C238,'28'!$CB:$CB)))-IF($D238="","",IF(ISNA(SUMIF('28'!$B:$B,$D238,'28'!$L:$L)),0,SUMIF('28'!$B:$B,$D238,'28'!$L:$L)))))</f>
        <v/>
      </c>
      <c r="AH238" s="34" t="str">
        <f>IF($D238="","",(IF($C238="","",IF(ISNA(SUMIF('29'!$CA:$CA,$C238,'29'!$CB:$CB)),0,SUMIF('29'!$CA:$CA,$C238,'29'!$CB:$CB)))-IF($D238="","",IF(ISNA(SUMIF('29'!$B:$B,$D238,'29'!$L:$L)),0,SUMIF('29'!$B:$B,$D238,'29'!$L:$L)))))</f>
        <v/>
      </c>
      <c r="AI238" s="34" t="str">
        <f>IF($D238="","",(IF($C238="","",IF(ISNA(SUMIF('30'!$CA:$CA,$C238,'30'!$CB:$CB)),0,SUMIF('30'!$CA:$CA,$C238,'30'!$CB:$CB)))-IF($D238="","",IF(ISNA(SUMIF('30'!$B:$B,$D238,'30'!$L:$L)),0,SUMIF('30'!$B:$B,$D238,'30'!$L:$L)))))</f>
        <v/>
      </c>
      <c r="AJ238" s="34" t="str">
        <f>IF($D238="","",(IF($C238="","",IF(ISNA(SUMIF('31'!$CA:$CA,$C238,'31'!$CB:$CB)),0,SUMIF('31'!$CA:$CA,$C238,'31'!$CB:$CB)))-IF($D238="","",IF(ISNA(SUMIF('31'!$B:$B,$D238,'31'!$L:$L)),0,SUMIF('31'!$B:$B,$D238,'31'!$L:$L)))))</f>
        <v/>
      </c>
      <c r="AK238" s="35" t="str">
        <f t="shared" si="14"/>
        <v/>
      </c>
      <c r="AL238" s="31" t="str">
        <f t="shared" si="15"/>
        <v/>
      </c>
    </row>
    <row r="239" spans="1:38" ht="18" hidden="1" x14ac:dyDescent="0.25">
      <c r="A239" s="19">
        <v>21</v>
      </c>
      <c r="C239" s="39" t="str">
        <f>IF(D239="","",VLOOKUP('CUADRO GENERADO'!D239,'BASE DATOS CONDUCTORES'!B:C,2,FALSE))</f>
        <v/>
      </c>
      <c r="D239" s="28" t="str">
        <f>IFERROR(VLOOKUP(A239,'BASE DATOS CONDUCTORES'!$Z$4:$AB$403,3,FALSE),"")</f>
        <v/>
      </c>
      <c r="E239" s="34" t="str">
        <f>IF(ISNA(VLOOKUP(D239,SALDOS!C:D,2,FALSE)),"",VLOOKUP(D239,SALDOS!C:D,2,FALSE))</f>
        <v/>
      </c>
      <c r="F239" s="34" t="str">
        <f>IF($D239="","",(IF($C239="","",IF(ISNA(SUMIF('1'!$CA:$CA,$C239,'1'!$CB:$CB)),0,SUMIF('1'!$CA:$CA,$C239,'1'!$CB:$CB)))-IF($D239="","",IF(ISNA(SUMIF('1'!$B:$B,$D239,'1'!$L:$L)),0,SUMIF('1'!$B:$B,$D239,'1'!$L:$L)))))</f>
        <v/>
      </c>
      <c r="G239" s="34" t="str">
        <f>IF($D239="","",(IF($C239="","",IF(ISNA(SUMIF('2'!$CA:$CA,$C239,'2'!$CB:$CB)),0,SUMIF('2'!$CA:$CA,$C239,'2'!$CB:$CB)))-IF($D239="","",IF(ISNA(SUMIF('2'!$B:$B,$D239,'2'!$L:$L)),0,SUMIF('2'!$B:$B,$D239,'2'!$L:$L)))))</f>
        <v/>
      </c>
      <c r="H239" s="34" t="str">
        <f>IF($D239="","",(IF($C239="","",IF(ISNA(SUMIF('3'!$CA:$CA,$C239,'3'!$CB:$CB)),0,SUMIF('3'!$CA:$CA,$C239,'3'!$CB:$CB)))-IF($D239="","",IF(ISNA(SUMIF('3'!$B:$B,$D239,'3'!$L:$L)),0,SUMIF('3'!$B:$B,$D239,'3'!$L:$L)))))</f>
        <v/>
      </c>
      <c r="I239" s="34" t="str">
        <f>IF($D239="","",(IF($C239="","",IF(ISNA(SUMIF('4'!$CA:$CA,$C239,'4'!$CB:$CB)),0,SUMIF('4'!$CA:$CA,$C239,'4'!$CB:$CB)))-IF($D239="","",IF(ISNA(SUMIF('4'!$B:$B,$D239,'4'!$L:$L)),0,SUMIF('4'!$B:$B,$D239,'4'!$L:$L)))))</f>
        <v/>
      </c>
      <c r="J239" s="34" t="str">
        <f>IF($D239="","",(IF($C239="","",IF(ISNA(SUMIF('5'!$CA:$CA,$C239,'5'!$CB:$CB)),0,SUMIF('5'!$CA:$CA,$C239,'5'!$CB:$CB)))-IF($D239="","",IF(ISNA(SUMIF('5'!$B:$B,$D239,'5'!$L:$L)),0,SUMIF('5'!$B:$B,$D239,'5'!$L:$L)))))</f>
        <v/>
      </c>
      <c r="K239" s="34" t="str">
        <f>IF($D239="","",(IF($C239="","",IF(ISNA(SUMIF('6'!$CA:$CA,$C239,'6'!$CB:$CB)),0,SUMIF('6'!$CA:$CA,$C239,'6'!$CB:$CB)))-IF($D239="","",IF(ISNA(SUMIF('6'!$B:$B,$D239,'6'!$L:$L)),0,SUMIF('6'!$B:$B,$D239,'6'!$L:$L)))))</f>
        <v/>
      </c>
      <c r="L239" s="34" t="str">
        <f>IF($D239="","",(IF($C239="","",IF(ISNA(SUMIF('7'!$CA:$CA,$C239,'7'!$CB:$CB)),0,SUMIF('7'!$CA:$CA,$C239,'7'!$CB:$CB)))-IF($D239="","",IF(ISNA(SUMIF('7'!$B:$B,$D239,'7'!$L:$L)),0,SUMIF('7'!$B:$B,$D239,'7'!$L:$L)))))</f>
        <v/>
      </c>
      <c r="M239" s="34" t="str">
        <f>IF($D239="","",(IF($C239="","",IF(ISNA(SUMIF('8'!$CA:$CA,$C239,'8'!$CB:$CB)),0,SUMIF('8'!$CA:$CA,$C239,'8'!$CB:$CB)))-IF($D239="","",IF(ISNA(SUMIF('8'!$B:$B,$D239,'8'!$L:$L)),0,SUMIF('8'!$B:$B,$D239,'8'!$L:$L)))))</f>
        <v/>
      </c>
      <c r="N239" s="34" t="str">
        <f>IF($D239="","",(IF($C239="","",IF(ISNA(SUMIF('9'!$CA:$CA,$C239,'9'!$CB:$CB)),0,SUMIF('9'!$CA:$CA,$C239,'9'!$CB:$CB)))-IF($D239="","",IF(ISNA(SUMIF('9'!$B:$B,$D239,'9'!$L:$L)),0,SUMIF('9'!$B:$B,$D239,'9'!$L:$L)))))</f>
        <v/>
      </c>
      <c r="O239" s="34" t="str">
        <f>IF($D239="","",(IF($C239="","",IF(ISNA(SUMIF('10'!$CA:$CA,$C239,'10'!$CB:$CB)),0,SUMIF('10'!$CA:$CA,$C239,'10'!$CB:$CB)))-IF($D239="","",IF(ISNA(SUMIF('10'!$B:$B,$D239,'10'!$L:$L)),0,SUMIF('10'!$B:$B,$D239,'10'!$L:$L)))))</f>
        <v/>
      </c>
      <c r="P239" s="34" t="str">
        <f>IF($D239="","",(IF($C239="","",IF(ISNA(SUMIF('11'!$CA:$CA,$C239,'11'!$CB:$CB)),0,SUMIF('11'!$CA:$CA,$C239,'11'!$CB:$CB)))-IF($D239="","",IF(ISNA(SUMIF('11'!$B:$B,$D239,'11'!$L:$L)),0,SUMIF('11'!$B:$B,$D239,'11'!$L:$L)))))</f>
        <v/>
      </c>
      <c r="Q239" s="34" t="str">
        <f>IF($D239="","",(IF($C239="","",IF(ISNA(SUMIF('12'!$CA:$CA,$C239,'12'!$CB:$CB)),0,SUMIF('12'!$CA:$CA,$C239,'12'!$CB:$CB)))-IF($D239="","",IF(ISNA(SUMIF('12'!$B:$B,$D239,'12'!$L:$L)),0,SUMIF('12'!$B:$B,$D239,'12'!$L:$L)))))</f>
        <v/>
      </c>
      <c r="R239" s="34" t="str">
        <f>IF($D239="","",(IF($C239="","",IF(ISNA(SUMIF('13'!$CA:$CA,$C239,'13'!$CB:$CB)),0,SUMIF('13'!$CA:$CA,$C239,'13'!$CB:$CB)))-IF($D239="","",IF(ISNA(SUMIF('13'!$B:$B,$D239,'13'!$L:$L)),0,SUMIF('13'!$B:$B,$D239,'13'!$L:$L)))))</f>
        <v/>
      </c>
      <c r="S239" s="34" t="str">
        <f>IF($D239="","",(IF($C239="","",IF(ISNA(SUMIF('14'!$CA:$CA,$C239,'14'!$CB:$CB)),0,SUMIF('14'!$CA:$CA,$C239,'14'!$CB:$CB)))-IF($D239="","",IF(ISNA(SUMIF('14'!$B:$B,$D239,'14'!$L:$L)),0,SUMIF('14'!$B:$B,$D239,'14'!$L:$L)))))</f>
        <v/>
      </c>
      <c r="T239" s="34" t="str">
        <f>IF($D239="","",(IF($C239="","",IF(ISNA(SUMIF('15'!$CA:$CA,$C239,'15'!$CB:$CB)),0,SUMIF('15'!$CA:$CA,$C239,'15'!$CB:$CB)))-IF($D239="","",IF(ISNA(SUMIF('15'!$B:$B,$D239,'15'!$L:$L)),0,SUMIF('15'!$B:$B,$D239,'15'!$L:$L)))))</f>
        <v/>
      </c>
      <c r="U239" s="34" t="str">
        <f>IF($D239="","",(IF($C239="","",IF(ISNA(SUMIF('16'!$CA:$CA,$C239,'16'!$CB:$CB)),0,SUMIF('16'!$CA:$CA,$C239,'16'!$CB:$CB)))-IF($D239="","",IF(ISNA(SUMIF('16'!$B:$B,$D239,'16'!$L:$L)),0,SUMIF('16'!$B:$B,$D239,'16'!$L:$L)))))</f>
        <v/>
      </c>
      <c r="V239" s="34" t="str">
        <f>IF($D239="","",(IF($C239="","",IF(ISNA(SUMIF('17'!$CA:$CA,$C239,'17'!$CB:$CB)),0,SUMIF('17'!$CA:$CA,$C239,'17'!$CB:$CB)))-IF($D239="","",IF(ISNA(SUMIF('17'!$B:$B,$D239,'17'!$L:$L)),0,SUMIF('17'!$B:$B,$D239,'17'!$L:$L)))))</f>
        <v/>
      </c>
      <c r="W239" s="34" t="str">
        <f>IF($D239="","",(IF($C239="","",IF(ISNA(SUMIF('18'!$CA:$CA,$C239,'18'!$CB:$CB)),0,SUMIF('18'!$CA:$CA,$C239,'18'!$CB:$CB)))-IF($D239="","",IF(ISNA(SUMIF('18'!$B:$B,$D239,'18'!$L:$L)),0,SUMIF('18'!$B:$B,$D239,'18'!$L:$L)))))</f>
        <v/>
      </c>
      <c r="X239" s="34" t="str">
        <f>IF($D239="","",(IF($C239="","",IF(ISNA(SUMIF('19'!$CA:$CA,$C239,'19'!$CB:$CB)),0,SUMIF('19'!$CA:$CA,$C239,'19'!$CB:$CB)))-IF($D239="","",IF(ISNA(SUMIF('19'!$B:$B,$D239,'19'!$L:$L)),0,SUMIF('19'!$B:$B,$D239,'19'!$L:$L)))))</f>
        <v/>
      </c>
      <c r="Y239" s="34" t="str">
        <f>IF($D239="","",(IF($C239="","",IF(ISNA(SUMIF('20'!$CA:$CA,$C239,'20'!$CB:$CB)),0,SUMIF('20'!$CA:$CA,$C239,'20'!$CB:$CB)))-IF($D239="","",IF(ISNA(SUMIF('20'!$B:$B,$D239,'20'!$L:$L)),0,SUMIF('20'!$B:$B,$D239,'20'!$L:$L)))))</f>
        <v/>
      </c>
      <c r="Z239" s="34" t="str">
        <f>IF($D239="","",(IF($C239="","",IF(ISNA(SUMIF('21'!$CA:$CA,$C239,'21'!$CB:$CB)),0,SUMIF('21'!$CA:$CA,$C239,'21'!$CB:$CB)))-IF($D239="","",IF(ISNA(SUMIF('21'!$B:$B,$D239,'21'!$L:$L)),0,SUMIF('21'!$B:$B,$D239,'21'!$L:$L)))))</f>
        <v/>
      </c>
      <c r="AA239" s="34" t="str">
        <f>IF($D239="","",(IF($C239="","",IF(ISNA(SUMIF('22'!$CA:$CA,$C239,'22'!$CB:$CB)),0,SUMIF('22'!$CA:$CA,$C239,'22'!$CB:$CB)))-IF($D239="","",IF(ISNA(SUMIF('22'!$B:$B,$D239,'22'!$L:$L)),0,SUMIF('22'!$B:$B,$D239,'22'!$L:$L)))))</f>
        <v/>
      </c>
      <c r="AB239" s="34" t="str">
        <f>IF($D239="","",(IF($C239="","",IF(ISNA(SUMIF('23'!$CA:$CA,$C239,'23'!$CB:$CB)),0,SUMIF('23'!$CA:$CA,$C239,'23'!$CB:$CB)))-IF($D239="","",IF(ISNA(SUMIF('23'!$B:$B,$D239,'23'!$L:$L)),0,SUMIF('23'!$B:$B,$D239,'23'!$L:$L)))))</f>
        <v/>
      </c>
      <c r="AC239" s="34" t="str">
        <f>IF($D239="","",(IF($C239="","",IF(ISNA(SUMIF('24'!$CA:$CA,$C239,'24'!$CB:$CB)),0,SUMIF('24'!$CA:$CA,$C239,'24'!$CB:$CB)))-IF($D239="","",IF(ISNA(SUMIF('24'!$B:$B,$D239,'24'!$L:$L)),0,SUMIF('24'!$B:$B,$D239,'24'!$L:$L)))))</f>
        <v/>
      </c>
      <c r="AD239" s="34" t="str">
        <f>IF($D239="","",(IF($C239="","",IF(ISNA(SUMIF('25'!$CA:$CA,$C239,'25'!$CB:$CB)),0,SUMIF('25'!$CA:$CA,$C239,'25'!$CB:$CB)))-IF($D239="","",IF(ISNA(SUMIF('25'!$B:$B,$D239,'25'!$L:$L)),0,SUMIF('25'!$B:$B,$D239,'25'!$L:$L)))))</f>
        <v/>
      </c>
      <c r="AE239" s="34" t="str">
        <f>IF($D239="","",(IF($C239="","",IF(ISNA(SUMIF('26'!$CA:$CA,$C239,'26'!$CB:$CB)),0,SUMIF('26'!$CA:$CA,$C239,'26'!$CB:$CB)))-IF($D239="","",IF(ISNA(SUMIF('26'!$B:$B,$D239,'26'!$L:$L)),0,SUMIF('26'!$B:$B,$D239,'26'!$L:$L)))))</f>
        <v/>
      </c>
      <c r="AF239" s="34" t="str">
        <f>IF($D239="","",(IF($C239="","",IF(ISNA(SUMIF('27'!$CA:$CA,$C239,'27'!$CB:$CB)),0,SUMIF('27'!$CA:$CA,$C239,'27'!$CB:$CB)))-IF($D239="","",IF(ISNA(SUMIF('27'!$B:$B,$D239,'27'!$L:$L)),0,SUMIF('27'!$B:$B,$D239,'27'!$L:$L)))))</f>
        <v/>
      </c>
      <c r="AG239" s="34" t="str">
        <f>IF($D239="","",(IF($C239="","",IF(ISNA(SUMIF('28'!$CA:$CA,$C239,'28'!$CB:$CB)),0,SUMIF('28'!$CA:$CA,$C239,'28'!$CB:$CB)))-IF($D239="","",IF(ISNA(SUMIF('28'!$B:$B,$D239,'28'!$L:$L)),0,SUMIF('28'!$B:$B,$D239,'28'!$L:$L)))))</f>
        <v/>
      </c>
      <c r="AH239" s="34" t="str">
        <f>IF($D239="","",(IF($C239="","",IF(ISNA(SUMIF('29'!$CA:$CA,$C239,'29'!$CB:$CB)),0,SUMIF('29'!$CA:$CA,$C239,'29'!$CB:$CB)))-IF($D239="","",IF(ISNA(SUMIF('29'!$B:$B,$D239,'29'!$L:$L)),0,SUMIF('29'!$B:$B,$D239,'29'!$L:$L)))))</f>
        <v/>
      </c>
      <c r="AI239" s="34" t="str">
        <f>IF($D239="","",(IF($C239="","",IF(ISNA(SUMIF('30'!$CA:$CA,$C239,'30'!$CB:$CB)),0,SUMIF('30'!$CA:$CA,$C239,'30'!$CB:$CB)))-IF($D239="","",IF(ISNA(SUMIF('30'!$B:$B,$D239,'30'!$L:$L)),0,SUMIF('30'!$B:$B,$D239,'30'!$L:$L)))))</f>
        <v/>
      </c>
      <c r="AJ239" s="34" t="str">
        <f>IF($D239="","",(IF($C239="","",IF(ISNA(SUMIF('31'!$CA:$CA,$C239,'31'!$CB:$CB)),0,SUMIF('31'!$CA:$CA,$C239,'31'!$CB:$CB)))-IF($D239="","",IF(ISNA(SUMIF('31'!$B:$B,$D239,'31'!$L:$L)),0,SUMIF('31'!$B:$B,$D239,'31'!$L:$L)))))</f>
        <v/>
      </c>
      <c r="AK239" s="35" t="str">
        <f t="shared" si="14"/>
        <v/>
      </c>
      <c r="AL239" s="31" t="str">
        <f t="shared" si="15"/>
        <v/>
      </c>
    </row>
    <row r="240" spans="1:38" ht="18" hidden="1" x14ac:dyDescent="0.25">
      <c r="A240" s="19">
        <v>22</v>
      </c>
      <c r="C240" s="39" t="str">
        <f>IF(D240="","",VLOOKUP('CUADRO GENERADO'!D240,'BASE DATOS CONDUCTORES'!B:C,2,FALSE))</f>
        <v/>
      </c>
      <c r="D240" s="28" t="str">
        <f>IFERROR(VLOOKUP(A240,'BASE DATOS CONDUCTORES'!$Z$4:$AB$403,3,FALSE),"")</f>
        <v/>
      </c>
      <c r="E240" s="34" t="str">
        <f>IF(ISNA(VLOOKUP(D240,SALDOS!C:D,2,FALSE)),"",VLOOKUP(D240,SALDOS!C:D,2,FALSE))</f>
        <v/>
      </c>
      <c r="F240" s="34" t="str">
        <f>IF($D240="","",(IF($C240="","",IF(ISNA(SUMIF('1'!$CA:$CA,$C240,'1'!$CB:$CB)),0,SUMIF('1'!$CA:$CA,$C240,'1'!$CB:$CB)))-IF($D240="","",IF(ISNA(SUMIF('1'!$B:$B,$D240,'1'!$L:$L)),0,SUMIF('1'!$B:$B,$D240,'1'!$L:$L)))))</f>
        <v/>
      </c>
      <c r="G240" s="34" t="str">
        <f>IF($D240="","",(IF($C240="","",IF(ISNA(SUMIF('2'!$CA:$CA,$C240,'2'!$CB:$CB)),0,SUMIF('2'!$CA:$CA,$C240,'2'!$CB:$CB)))-IF($D240="","",IF(ISNA(SUMIF('2'!$B:$B,$D240,'2'!$L:$L)),0,SUMIF('2'!$B:$B,$D240,'2'!$L:$L)))))</f>
        <v/>
      </c>
      <c r="H240" s="34" t="str">
        <f>IF($D240="","",(IF($C240="","",IF(ISNA(SUMIF('3'!$CA:$CA,$C240,'3'!$CB:$CB)),0,SUMIF('3'!$CA:$CA,$C240,'3'!$CB:$CB)))-IF($D240="","",IF(ISNA(SUMIF('3'!$B:$B,$D240,'3'!$L:$L)),0,SUMIF('3'!$B:$B,$D240,'3'!$L:$L)))))</f>
        <v/>
      </c>
      <c r="I240" s="34" t="str">
        <f>IF($D240="","",(IF($C240="","",IF(ISNA(SUMIF('4'!$CA:$CA,$C240,'4'!$CB:$CB)),0,SUMIF('4'!$CA:$CA,$C240,'4'!$CB:$CB)))-IF($D240="","",IF(ISNA(SUMIF('4'!$B:$B,$D240,'4'!$L:$L)),0,SUMIF('4'!$B:$B,$D240,'4'!$L:$L)))))</f>
        <v/>
      </c>
      <c r="J240" s="34" t="str">
        <f>IF($D240="","",(IF($C240="","",IF(ISNA(SUMIF('5'!$CA:$CA,$C240,'5'!$CB:$CB)),0,SUMIF('5'!$CA:$CA,$C240,'5'!$CB:$CB)))-IF($D240="","",IF(ISNA(SUMIF('5'!$B:$B,$D240,'5'!$L:$L)),0,SUMIF('5'!$B:$B,$D240,'5'!$L:$L)))))</f>
        <v/>
      </c>
      <c r="K240" s="34" t="str">
        <f>IF($D240="","",(IF($C240="","",IF(ISNA(SUMIF('6'!$CA:$CA,$C240,'6'!$CB:$CB)),0,SUMIF('6'!$CA:$CA,$C240,'6'!$CB:$CB)))-IF($D240="","",IF(ISNA(SUMIF('6'!$B:$B,$D240,'6'!$L:$L)),0,SUMIF('6'!$B:$B,$D240,'6'!$L:$L)))))</f>
        <v/>
      </c>
      <c r="L240" s="34" t="str">
        <f>IF($D240="","",(IF($C240="","",IF(ISNA(SUMIF('7'!$CA:$CA,$C240,'7'!$CB:$CB)),0,SUMIF('7'!$CA:$CA,$C240,'7'!$CB:$CB)))-IF($D240="","",IF(ISNA(SUMIF('7'!$B:$B,$D240,'7'!$L:$L)),0,SUMIF('7'!$B:$B,$D240,'7'!$L:$L)))))</f>
        <v/>
      </c>
      <c r="M240" s="34" t="str">
        <f>IF($D240="","",(IF($C240="","",IF(ISNA(SUMIF('8'!$CA:$CA,$C240,'8'!$CB:$CB)),0,SUMIF('8'!$CA:$CA,$C240,'8'!$CB:$CB)))-IF($D240="","",IF(ISNA(SUMIF('8'!$B:$B,$D240,'8'!$L:$L)),0,SUMIF('8'!$B:$B,$D240,'8'!$L:$L)))))</f>
        <v/>
      </c>
      <c r="N240" s="34" t="str">
        <f>IF($D240="","",(IF($C240="","",IF(ISNA(SUMIF('9'!$CA:$CA,$C240,'9'!$CB:$CB)),0,SUMIF('9'!$CA:$CA,$C240,'9'!$CB:$CB)))-IF($D240="","",IF(ISNA(SUMIF('9'!$B:$B,$D240,'9'!$L:$L)),0,SUMIF('9'!$B:$B,$D240,'9'!$L:$L)))))</f>
        <v/>
      </c>
      <c r="O240" s="34" t="str">
        <f>IF($D240="","",(IF($C240="","",IF(ISNA(SUMIF('10'!$CA:$CA,$C240,'10'!$CB:$CB)),0,SUMIF('10'!$CA:$CA,$C240,'10'!$CB:$CB)))-IF($D240="","",IF(ISNA(SUMIF('10'!$B:$B,$D240,'10'!$L:$L)),0,SUMIF('10'!$B:$B,$D240,'10'!$L:$L)))))</f>
        <v/>
      </c>
      <c r="P240" s="34" t="str">
        <f>IF($D240="","",(IF($C240="","",IF(ISNA(SUMIF('11'!$CA:$CA,$C240,'11'!$CB:$CB)),0,SUMIF('11'!$CA:$CA,$C240,'11'!$CB:$CB)))-IF($D240="","",IF(ISNA(SUMIF('11'!$B:$B,$D240,'11'!$L:$L)),0,SUMIF('11'!$B:$B,$D240,'11'!$L:$L)))))</f>
        <v/>
      </c>
      <c r="Q240" s="34" t="str">
        <f>IF($D240="","",(IF($C240="","",IF(ISNA(SUMIF('12'!$CA:$CA,$C240,'12'!$CB:$CB)),0,SUMIF('12'!$CA:$CA,$C240,'12'!$CB:$CB)))-IF($D240="","",IF(ISNA(SUMIF('12'!$B:$B,$D240,'12'!$L:$L)),0,SUMIF('12'!$B:$B,$D240,'12'!$L:$L)))))</f>
        <v/>
      </c>
      <c r="R240" s="34" t="str">
        <f>IF($D240="","",(IF($C240="","",IF(ISNA(SUMIF('13'!$CA:$CA,$C240,'13'!$CB:$CB)),0,SUMIF('13'!$CA:$CA,$C240,'13'!$CB:$CB)))-IF($D240="","",IF(ISNA(SUMIF('13'!$B:$B,$D240,'13'!$L:$L)),0,SUMIF('13'!$B:$B,$D240,'13'!$L:$L)))))</f>
        <v/>
      </c>
      <c r="S240" s="34" t="str">
        <f>IF($D240="","",(IF($C240="","",IF(ISNA(SUMIF('14'!$CA:$CA,$C240,'14'!$CB:$CB)),0,SUMIF('14'!$CA:$CA,$C240,'14'!$CB:$CB)))-IF($D240="","",IF(ISNA(SUMIF('14'!$B:$B,$D240,'14'!$L:$L)),0,SUMIF('14'!$B:$B,$D240,'14'!$L:$L)))))</f>
        <v/>
      </c>
      <c r="T240" s="34" t="str">
        <f>IF($D240="","",(IF($C240="","",IF(ISNA(SUMIF('15'!$CA:$CA,$C240,'15'!$CB:$CB)),0,SUMIF('15'!$CA:$CA,$C240,'15'!$CB:$CB)))-IF($D240="","",IF(ISNA(SUMIF('15'!$B:$B,$D240,'15'!$L:$L)),0,SUMIF('15'!$B:$B,$D240,'15'!$L:$L)))))</f>
        <v/>
      </c>
      <c r="U240" s="34" t="str">
        <f>IF($D240="","",(IF($C240="","",IF(ISNA(SUMIF('16'!$CA:$CA,$C240,'16'!$CB:$CB)),0,SUMIF('16'!$CA:$CA,$C240,'16'!$CB:$CB)))-IF($D240="","",IF(ISNA(SUMIF('16'!$B:$B,$D240,'16'!$L:$L)),0,SUMIF('16'!$B:$B,$D240,'16'!$L:$L)))))</f>
        <v/>
      </c>
      <c r="V240" s="34" t="str">
        <f>IF($D240="","",(IF($C240="","",IF(ISNA(SUMIF('17'!$CA:$CA,$C240,'17'!$CB:$CB)),0,SUMIF('17'!$CA:$CA,$C240,'17'!$CB:$CB)))-IF($D240="","",IF(ISNA(SUMIF('17'!$B:$B,$D240,'17'!$L:$L)),0,SUMIF('17'!$B:$B,$D240,'17'!$L:$L)))))</f>
        <v/>
      </c>
      <c r="W240" s="34" t="str">
        <f>IF($D240="","",(IF($C240="","",IF(ISNA(SUMIF('18'!$CA:$CA,$C240,'18'!$CB:$CB)),0,SUMIF('18'!$CA:$CA,$C240,'18'!$CB:$CB)))-IF($D240="","",IF(ISNA(SUMIF('18'!$B:$B,$D240,'18'!$L:$L)),0,SUMIF('18'!$B:$B,$D240,'18'!$L:$L)))))</f>
        <v/>
      </c>
      <c r="X240" s="34" t="str">
        <f>IF($D240="","",(IF($C240="","",IF(ISNA(SUMIF('19'!$CA:$CA,$C240,'19'!$CB:$CB)),0,SUMIF('19'!$CA:$CA,$C240,'19'!$CB:$CB)))-IF($D240="","",IF(ISNA(SUMIF('19'!$B:$B,$D240,'19'!$L:$L)),0,SUMIF('19'!$B:$B,$D240,'19'!$L:$L)))))</f>
        <v/>
      </c>
      <c r="Y240" s="34" t="str">
        <f>IF($D240="","",(IF($C240="","",IF(ISNA(SUMIF('20'!$CA:$CA,$C240,'20'!$CB:$CB)),0,SUMIF('20'!$CA:$CA,$C240,'20'!$CB:$CB)))-IF($D240="","",IF(ISNA(SUMIF('20'!$B:$B,$D240,'20'!$L:$L)),0,SUMIF('20'!$B:$B,$D240,'20'!$L:$L)))))</f>
        <v/>
      </c>
      <c r="Z240" s="34" t="str">
        <f>IF($D240="","",(IF($C240="","",IF(ISNA(SUMIF('21'!$CA:$CA,$C240,'21'!$CB:$CB)),0,SUMIF('21'!$CA:$CA,$C240,'21'!$CB:$CB)))-IF($D240="","",IF(ISNA(SUMIF('21'!$B:$B,$D240,'21'!$L:$L)),0,SUMIF('21'!$B:$B,$D240,'21'!$L:$L)))))</f>
        <v/>
      </c>
      <c r="AA240" s="34" t="str">
        <f>IF($D240="","",(IF($C240="","",IF(ISNA(SUMIF('22'!$CA:$CA,$C240,'22'!$CB:$CB)),0,SUMIF('22'!$CA:$CA,$C240,'22'!$CB:$CB)))-IF($D240="","",IF(ISNA(SUMIF('22'!$B:$B,$D240,'22'!$L:$L)),0,SUMIF('22'!$B:$B,$D240,'22'!$L:$L)))))</f>
        <v/>
      </c>
      <c r="AB240" s="34" t="str">
        <f>IF($D240="","",(IF($C240="","",IF(ISNA(SUMIF('23'!$CA:$CA,$C240,'23'!$CB:$CB)),0,SUMIF('23'!$CA:$CA,$C240,'23'!$CB:$CB)))-IF($D240="","",IF(ISNA(SUMIF('23'!$B:$B,$D240,'23'!$L:$L)),0,SUMIF('23'!$B:$B,$D240,'23'!$L:$L)))))</f>
        <v/>
      </c>
      <c r="AC240" s="34" t="str">
        <f>IF($D240="","",(IF($C240="","",IF(ISNA(SUMIF('24'!$CA:$CA,$C240,'24'!$CB:$CB)),0,SUMIF('24'!$CA:$CA,$C240,'24'!$CB:$CB)))-IF($D240="","",IF(ISNA(SUMIF('24'!$B:$B,$D240,'24'!$L:$L)),0,SUMIF('24'!$B:$B,$D240,'24'!$L:$L)))))</f>
        <v/>
      </c>
      <c r="AD240" s="34" t="str">
        <f>IF($D240="","",(IF($C240="","",IF(ISNA(SUMIF('25'!$CA:$CA,$C240,'25'!$CB:$CB)),0,SUMIF('25'!$CA:$CA,$C240,'25'!$CB:$CB)))-IF($D240="","",IF(ISNA(SUMIF('25'!$B:$B,$D240,'25'!$L:$L)),0,SUMIF('25'!$B:$B,$D240,'25'!$L:$L)))))</f>
        <v/>
      </c>
      <c r="AE240" s="34" t="str">
        <f>IF($D240="","",(IF($C240="","",IF(ISNA(SUMIF('26'!$CA:$CA,$C240,'26'!$CB:$CB)),0,SUMIF('26'!$CA:$CA,$C240,'26'!$CB:$CB)))-IF($D240="","",IF(ISNA(SUMIF('26'!$B:$B,$D240,'26'!$L:$L)),0,SUMIF('26'!$B:$B,$D240,'26'!$L:$L)))))</f>
        <v/>
      </c>
      <c r="AF240" s="34" t="str">
        <f>IF($D240="","",(IF($C240="","",IF(ISNA(SUMIF('27'!$CA:$CA,$C240,'27'!$CB:$CB)),0,SUMIF('27'!$CA:$CA,$C240,'27'!$CB:$CB)))-IF($D240="","",IF(ISNA(SUMIF('27'!$B:$B,$D240,'27'!$L:$L)),0,SUMIF('27'!$B:$B,$D240,'27'!$L:$L)))))</f>
        <v/>
      </c>
      <c r="AG240" s="34" t="str">
        <f>IF($D240="","",(IF($C240="","",IF(ISNA(SUMIF('28'!$CA:$CA,$C240,'28'!$CB:$CB)),0,SUMIF('28'!$CA:$CA,$C240,'28'!$CB:$CB)))-IF($D240="","",IF(ISNA(SUMIF('28'!$B:$B,$D240,'28'!$L:$L)),0,SUMIF('28'!$B:$B,$D240,'28'!$L:$L)))))</f>
        <v/>
      </c>
      <c r="AH240" s="34" t="str">
        <f>IF($D240="","",(IF($C240="","",IF(ISNA(SUMIF('29'!$CA:$CA,$C240,'29'!$CB:$CB)),0,SUMIF('29'!$CA:$CA,$C240,'29'!$CB:$CB)))-IF($D240="","",IF(ISNA(SUMIF('29'!$B:$B,$D240,'29'!$L:$L)),0,SUMIF('29'!$B:$B,$D240,'29'!$L:$L)))))</f>
        <v/>
      </c>
      <c r="AI240" s="34" t="str">
        <f>IF($D240="","",(IF($C240="","",IF(ISNA(SUMIF('30'!$CA:$CA,$C240,'30'!$CB:$CB)),0,SUMIF('30'!$CA:$CA,$C240,'30'!$CB:$CB)))-IF($D240="","",IF(ISNA(SUMIF('30'!$B:$B,$D240,'30'!$L:$L)),0,SUMIF('30'!$B:$B,$D240,'30'!$L:$L)))))</f>
        <v/>
      </c>
      <c r="AJ240" s="34" t="str">
        <f>IF($D240="","",(IF($C240="","",IF(ISNA(SUMIF('31'!$CA:$CA,$C240,'31'!$CB:$CB)),0,SUMIF('31'!$CA:$CA,$C240,'31'!$CB:$CB)))-IF($D240="","",IF(ISNA(SUMIF('31'!$B:$B,$D240,'31'!$L:$L)),0,SUMIF('31'!$B:$B,$D240,'31'!$L:$L)))))</f>
        <v/>
      </c>
      <c r="AK240" s="35" t="str">
        <f t="shared" si="14"/>
        <v/>
      </c>
      <c r="AL240" s="31" t="str">
        <f t="shared" si="15"/>
        <v/>
      </c>
    </row>
    <row r="241" spans="1:38" ht="18" hidden="1" x14ac:dyDescent="0.25">
      <c r="A241" s="19">
        <v>23</v>
      </c>
      <c r="C241" s="39" t="str">
        <f>IF(D241="","",VLOOKUP('CUADRO GENERADO'!D241,'BASE DATOS CONDUCTORES'!B:C,2,FALSE))</f>
        <v/>
      </c>
      <c r="D241" s="28" t="str">
        <f>IFERROR(VLOOKUP(A241,'BASE DATOS CONDUCTORES'!$Z$4:$AB$403,3,FALSE),"")</f>
        <v/>
      </c>
      <c r="E241" s="34" t="str">
        <f>IF(ISNA(VLOOKUP(D241,SALDOS!C:D,2,FALSE)),"",VLOOKUP(D241,SALDOS!C:D,2,FALSE))</f>
        <v/>
      </c>
      <c r="F241" s="34" t="str">
        <f>IF($D241="","",(IF($C241="","",IF(ISNA(SUMIF('1'!$CA:$CA,$C241,'1'!$CB:$CB)),0,SUMIF('1'!$CA:$CA,$C241,'1'!$CB:$CB)))-IF($D241="","",IF(ISNA(SUMIF('1'!$B:$B,$D241,'1'!$L:$L)),0,SUMIF('1'!$B:$B,$D241,'1'!$L:$L)))))</f>
        <v/>
      </c>
      <c r="G241" s="34" t="str">
        <f>IF($D241="","",(IF($C241="","",IF(ISNA(SUMIF('2'!$CA:$CA,$C241,'2'!$CB:$CB)),0,SUMIF('2'!$CA:$CA,$C241,'2'!$CB:$CB)))-IF($D241="","",IF(ISNA(SUMIF('2'!$B:$B,$D241,'2'!$L:$L)),0,SUMIF('2'!$B:$B,$D241,'2'!$L:$L)))))</f>
        <v/>
      </c>
      <c r="H241" s="34" t="str">
        <f>IF($D241="","",(IF($C241="","",IF(ISNA(SUMIF('3'!$CA:$CA,$C241,'3'!$CB:$CB)),0,SUMIF('3'!$CA:$CA,$C241,'3'!$CB:$CB)))-IF($D241="","",IF(ISNA(SUMIF('3'!$B:$B,$D241,'3'!$L:$L)),0,SUMIF('3'!$B:$B,$D241,'3'!$L:$L)))))</f>
        <v/>
      </c>
      <c r="I241" s="34" t="str">
        <f>IF($D241="","",(IF($C241="","",IF(ISNA(SUMIF('4'!$CA:$CA,$C241,'4'!$CB:$CB)),0,SUMIF('4'!$CA:$CA,$C241,'4'!$CB:$CB)))-IF($D241="","",IF(ISNA(SUMIF('4'!$B:$B,$D241,'4'!$L:$L)),0,SUMIF('4'!$B:$B,$D241,'4'!$L:$L)))))</f>
        <v/>
      </c>
      <c r="J241" s="34" t="str">
        <f>IF($D241="","",(IF($C241="","",IF(ISNA(SUMIF('5'!$CA:$CA,$C241,'5'!$CB:$CB)),0,SUMIF('5'!$CA:$CA,$C241,'5'!$CB:$CB)))-IF($D241="","",IF(ISNA(SUMIF('5'!$B:$B,$D241,'5'!$L:$L)),0,SUMIF('5'!$B:$B,$D241,'5'!$L:$L)))))</f>
        <v/>
      </c>
      <c r="K241" s="34" t="str">
        <f>IF($D241="","",(IF($C241="","",IF(ISNA(SUMIF('6'!$CA:$CA,$C241,'6'!$CB:$CB)),0,SUMIF('6'!$CA:$CA,$C241,'6'!$CB:$CB)))-IF($D241="","",IF(ISNA(SUMIF('6'!$B:$B,$D241,'6'!$L:$L)),0,SUMIF('6'!$B:$B,$D241,'6'!$L:$L)))))</f>
        <v/>
      </c>
      <c r="L241" s="34" t="str">
        <f>IF($D241="","",(IF($C241="","",IF(ISNA(SUMIF('7'!$CA:$CA,$C241,'7'!$CB:$CB)),0,SUMIF('7'!$CA:$CA,$C241,'7'!$CB:$CB)))-IF($D241="","",IF(ISNA(SUMIF('7'!$B:$B,$D241,'7'!$L:$L)),0,SUMIF('7'!$B:$B,$D241,'7'!$L:$L)))))</f>
        <v/>
      </c>
      <c r="M241" s="34" t="str">
        <f>IF($D241="","",(IF($C241="","",IF(ISNA(SUMIF('8'!$CA:$CA,$C241,'8'!$CB:$CB)),0,SUMIF('8'!$CA:$CA,$C241,'8'!$CB:$CB)))-IF($D241="","",IF(ISNA(SUMIF('8'!$B:$B,$D241,'8'!$L:$L)),0,SUMIF('8'!$B:$B,$D241,'8'!$L:$L)))))</f>
        <v/>
      </c>
      <c r="N241" s="34" t="str">
        <f>IF($D241="","",(IF($C241="","",IF(ISNA(SUMIF('9'!$CA:$CA,$C241,'9'!$CB:$CB)),0,SUMIF('9'!$CA:$CA,$C241,'9'!$CB:$CB)))-IF($D241="","",IF(ISNA(SUMIF('9'!$B:$B,$D241,'9'!$L:$L)),0,SUMIF('9'!$B:$B,$D241,'9'!$L:$L)))))</f>
        <v/>
      </c>
      <c r="O241" s="34" t="str">
        <f>IF($D241="","",(IF($C241="","",IF(ISNA(SUMIF('10'!$CA:$CA,$C241,'10'!$CB:$CB)),0,SUMIF('10'!$CA:$CA,$C241,'10'!$CB:$CB)))-IF($D241="","",IF(ISNA(SUMIF('10'!$B:$B,$D241,'10'!$L:$L)),0,SUMIF('10'!$B:$B,$D241,'10'!$L:$L)))))</f>
        <v/>
      </c>
      <c r="P241" s="34" t="str">
        <f>IF($D241="","",(IF($C241="","",IF(ISNA(SUMIF('11'!$CA:$CA,$C241,'11'!$CB:$CB)),0,SUMIF('11'!$CA:$CA,$C241,'11'!$CB:$CB)))-IF($D241="","",IF(ISNA(SUMIF('11'!$B:$B,$D241,'11'!$L:$L)),0,SUMIF('11'!$B:$B,$D241,'11'!$L:$L)))))</f>
        <v/>
      </c>
      <c r="Q241" s="34" t="str">
        <f>IF($D241="","",(IF($C241="","",IF(ISNA(SUMIF('12'!$CA:$CA,$C241,'12'!$CB:$CB)),0,SUMIF('12'!$CA:$CA,$C241,'12'!$CB:$CB)))-IF($D241="","",IF(ISNA(SUMIF('12'!$B:$B,$D241,'12'!$L:$L)),0,SUMIF('12'!$B:$B,$D241,'12'!$L:$L)))))</f>
        <v/>
      </c>
      <c r="R241" s="34" t="str">
        <f>IF($D241="","",(IF($C241="","",IF(ISNA(SUMIF('13'!$CA:$CA,$C241,'13'!$CB:$CB)),0,SUMIF('13'!$CA:$CA,$C241,'13'!$CB:$CB)))-IF($D241="","",IF(ISNA(SUMIF('13'!$B:$B,$D241,'13'!$L:$L)),0,SUMIF('13'!$B:$B,$D241,'13'!$L:$L)))))</f>
        <v/>
      </c>
      <c r="S241" s="34" t="str">
        <f>IF($D241="","",(IF($C241="","",IF(ISNA(SUMIF('14'!$CA:$CA,$C241,'14'!$CB:$CB)),0,SUMIF('14'!$CA:$CA,$C241,'14'!$CB:$CB)))-IF($D241="","",IF(ISNA(SUMIF('14'!$B:$B,$D241,'14'!$L:$L)),0,SUMIF('14'!$B:$B,$D241,'14'!$L:$L)))))</f>
        <v/>
      </c>
      <c r="T241" s="34" t="str">
        <f>IF($D241="","",(IF($C241="","",IF(ISNA(SUMIF('15'!$CA:$CA,$C241,'15'!$CB:$CB)),0,SUMIF('15'!$CA:$CA,$C241,'15'!$CB:$CB)))-IF($D241="","",IF(ISNA(SUMIF('15'!$B:$B,$D241,'15'!$L:$L)),0,SUMIF('15'!$B:$B,$D241,'15'!$L:$L)))))</f>
        <v/>
      </c>
      <c r="U241" s="34" t="str">
        <f>IF($D241="","",(IF($C241="","",IF(ISNA(SUMIF('16'!$CA:$CA,$C241,'16'!$CB:$CB)),0,SUMIF('16'!$CA:$CA,$C241,'16'!$CB:$CB)))-IF($D241="","",IF(ISNA(SUMIF('16'!$B:$B,$D241,'16'!$L:$L)),0,SUMIF('16'!$B:$B,$D241,'16'!$L:$L)))))</f>
        <v/>
      </c>
      <c r="V241" s="34" t="str">
        <f>IF($D241="","",(IF($C241="","",IF(ISNA(SUMIF('17'!$CA:$CA,$C241,'17'!$CB:$CB)),0,SUMIF('17'!$CA:$CA,$C241,'17'!$CB:$CB)))-IF($D241="","",IF(ISNA(SUMIF('17'!$B:$B,$D241,'17'!$L:$L)),0,SUMIF('17'!$B:$B,$D241,'17'!$L:$L)))))</f>
        <v/>
      </c>
      <c r="W241" s="34" t="str">
        <f>IF($D241="","",(IF($C241="","",IF(ISNA(SUMIF('18'!$CA:$CA,$C241,'18'!$CB:$CB)),0,SUMIF('18'!$CA:$CA,$C241,'18'!$CB:$CB)))-IF($D241="","",IF(ISNA(SUMIF('18'!$B:$B,$D241,'18'!$L:$L)),0,SUMIF('18'!$B:$B,$D241,'18'!$L:$L)))))</f>
        <v/>
      </c>
      <c r="X241" s="34" t="str">
        <f>IF($D241="","",(IF($C241="","",IF(ISNA(SUMIF('19'!$CA:$CA,$C241,'19'!$CB:$CB)),0,SUMIF('19'!$CA:$CA,$C241,'19'!$CB:$CB)))-IF($D241="","",IF(ISNA(SUMIF('19'!$B:$B,$D241,'19'!$L:$L)),0,SUMIF('19'!$B:$B,$D241,'19'!$L:$L)))))</f>
        <v/>
      </c>
      <c r="Y241" s="34" t="str">
        <f>IF($D241="","",(IF($C241="","",IF(ISNA(SUMIF('20'!$CA:$CA,$C241,'20'!$CB:$CB)),0,SUMIF('20'!$CA:$CA,$C241,'20'!$CB:$CB)))-IF($D241="","",IF(ISNA(SUMIF('20'!$B:$B,$D241,'20'!$L:$L)),0,SUMIF('20'!$B:$B,$D241,'20'!$L:$L)))))</f>
        <v/>
      </c>
      <c r="Z241" s="34" t="str">
        <f>IF($D241="","",(IF($C241="","",IF(ISNA(SUMIF('21'!$CA:$CA,$C241,'21'!$CB:$CB)),0,SUMIF('21'!$CA:$CA,$C241,'21'!$CB:$CB)))-IF($D241="","",IF(ISNA(SUMIF('21'!$B:$B,$D241,'21'!$L:$L)),0,SUMIF('21'!$B:$B,$D241,'21'!$L:$L)))))</f>
        <v/>
      </c>
      <c r="AA241" s="34" t="str">
        <f>IF($D241="","",(IF($C241="","",IF(ISNA(SUMIF('22'!$CA:$CA,$C241,'22'!$CB:$CB)),0,SUMIF('22'!$CA:$CA,$C241,'22'!$CB:$CB)))-IF($D241="","",IF(ISNA(SUMIF('22'!$B:$B,$D241,'22'!$L:$L)),0,SUMIF('22'!$B:$B,$D241,'22'!$L:$L)))))</f>
        <v/>
      </c>
      <c r="AB241" s="34" t="str">
        <f>IF($D241="","",(IF($C241="","",IF(ISNA(SUMIF('23'!$CA:$CA,$C241,'23'!$CB:$CB)),0,SUMIF('23'!$CA:$CA,$C241,'23'!$CB:$CB)))-IF($D241="","",IF(ISNA(SUMIF('23'!$B:$B,$D241,'23'!$L:$L)),0,SUMIF('23'!$B:$B,$D241,'23'!$L:$L)))))</f>
        <v/>
      </c>
      <c r="AC241" s="34" t="str">
        <f>IF($D241="","",(IF($C241="","",IF(ISNA(SUMIF('24'!$CA:$CA,$C241,'24'!$CB:$CB)),0,SUMIF('24'!$CA:$CA,$C241,'24'!$CB:$CB)))-IF($D241="","",IF(ISNA(SUMIF('24'!$B:$B,$D241,'24'!$L:$L)),0,SUMIF('24'!$B:$B,$D241,'24'!$L:$L)))))</f>
        <v/>
      </c>
      <c r="AD241" s="34" t="str">
        <f>IF($D241="","",(IF($C241="","",IF(ISNA(SUMIF('25'!$CA:$CA,$C241,'25'!$CB:$CB)),0,SUMIF('25'!$CA:$CA,$C241,'25'!$CB:$CB)))-IF($D241="","",IF(ISNA(SUMIF('25'!$B:$B,$D241,'25'!$L:$L)),0,SUMIF('25'!$B:$B,$D241,'25'!$L:$L)))))</f>
        <v/>
      </c>
      <c r="AE241" s="34" t="str">
        <f>IF($D241="","",(IF($C241="","",IF(ISNA(SUMIF('26'!$CA:$CA,$C241,'26'!$CB:$CB)),0,SUMIF('26'!$CA:$CA,$C241,'26'!$CB:$CB)))-IF($D241="","",IF(ISNA(SUMIF('26'!$B:$B,$D241,'26'!$L:$L)),0,SUMIF('26'!$B:$B,$D241,'26'!$L:$L)))))</f>
        <v/>
      </c>
      <c r="AF241" s="34" t="str">
        <f>IF($D241="","",(IF($C241="","",IF(ISNA(SUMIF('27'!$CA:$CA,$C241,'27'!$CB:$CB)),0,SUMIF('27'!$CA:$CA,$C241,'27'!$CB:$CB)))-IF($D241="","",IF(ISNA(SUMIF('27'!$B:$B,$D241,'27'!$L:$L)),0,SUMIF('27'!$B:$B,$D241,'27'!$L:$L)))))</f>
        <v/>
      </c>
      <c r="AG241" s="34" t="str">
        <f>IF($D241="","",(IF($C241="","",IF(ISNA(SUMIF('28'!$CA:$CA,$C241,'28'!$CB:$CB)),0,SUMIF('28'!$CA:$CA,$C241,'28'!$CB:$CB)))-IF($D241="","",IF(ISNA(SUMIF('28'!$B:$B,$D241,'28'!$L:$L)),0,SUMIF('28'!$B:$B,$D241,'28'!$L:$L)))))</f>
        <v/>
      </c>
      <c r="AH241" s="34" t="str">
        <f>IF($D241="","",(IF($C241="","",IF(ISNA(SUMIF('29'!$CA:$CA,$C241,'29'!$CB:$CB)),0,SUMIF('29'!$CA:$CA,$C241,'29'!$CB:$CB)))-IF($D241="","",IF(ISNA(SUMIF('29'!$B:$B,$D241,'29'!$L:$L)),0,SUMIF('29'!$B:$B,$D241,'29'!$L:$L)))))</f>
        <v/>
      </c>
      <c r="AI241" s="34" t="str">
        <f>IF($D241="","",(IF($C241="","",IF(ISNA(SUMIF('30'!$CA:$CA,$C241,'30'!$CB:$CB)),0,SUMIF('30'!$CA:$CA,$C241,'30'!$CB:$CB)))-IF($D241="","",IF(ISNA(SUMIF('30'!$B:$B,$D241,'30'!$L:$L)),0,SUMIF('30'!$B:$B,$D241,'30'!$L:$L)))))</f>
        <v/>
      </c>
      <c r="AJ241" s="34" t="str">
        <f>IF($D241="","",(IF($C241="","",IF(ISNA(SUMIF('31'!$CA:$CA,$C241,'31'!$CB:$CB)),0,SUMIF('31'!$CA:$CA,$C241,'31'!$CB:$CB)))-IF($D241="","",IF(ISNA(SUMIF('31'!$B:$B,$D241,'31'!$L:$L)),0,SUMIF('31'!$B:$B,$D241,'31'!$L:$L)))))</f>
        <v/>
      </c>
      <c r="AK241" s="35" t="str">
        <f t="shared" si="14"/>
        <v/>
      </c>
      <c r="AL241" s="31" t="str">
        <f t="shared" si="15"/>
        <v/>
      </c>
    </row>
    <row r="242" spans="1:38" ht="18" hidden="1" x14ac:dyDescent="0.25">
      <c r="A242" s="19">
        <v>24</v>
      </c>
      <c r="C242" s="39" t="str">
        <f>IF(D242="","",VLOOKUP('CUADRO GENERADO'!D242,'BASE DATOS CONDUCTORES'!B:C,2,FALSE))</f>
        <v/>
      </c>
      <c r="D242" s="28" t="str">
        <f>IFERROR(VLOOKUP(A242,'BASE DATOS CONDUCTORES'!$Z$4:$AB$403,3,FALSE),"")</f>
        <v/>
      </c>
      <c r="E242" s="34" t="str">
        <f>IF(ISNA(VLOOKUP(D242,SALDOS!C:D,2,FALSE)),"",VLOOKUP(D242,SALDOS!C:D,2,FALSE))</f>
        <v/>
      </c>
      <c r="F242" s="34" t="str">
        <f>IF($D242="","",(IF($C242="","",IF(ISNA(SUMIF('1'!$CA:$CA,$C242,'1'!$CB:$CB)),0,SUMIF('1'!$CA:$CA,$C242,'1'!$CB:$CB)))-IF($D242="","",IF(ISNA(SUMIF('1'!$B:$B,$D242,'1'!$L:$L)),0,SUMIF('1'!$B:$B,$D242,'1'!$L:$L)))))</f>
        <v/>
      </c>
      <c r="G242" s="34" t="str">
        <f>IF($D242="","",(IF($C242="","",IF(ISNA(SUMIF('2'!$CA:$CA,$C242,'2'!$CB:$CB)),0,SUMIF('2'!$CA:$CA,$C242,'2'!$CB:$CB)))-IF($D242="","",IF(ISNA(SUMIF('2'!$B:$B,$D242,'2'!$L:$L)),0,SUMIF('2'!$B:$B,$D242,'2'!$L:$L)))))</f>
        <v/>
      </c>
      <c r="H242" s="34" t="str">
        <f>IF($D242="","",(IF($C242="","",IF(ISNA(SUMIF('3'!$CA:$CA,$C242,'3'!$CB:$CB)),0,SUMIF('3'!$CA:$CA,$C242,'3'!$CB:$CB)))-IF($D242="","",IF(ISNA(SUMIF('3'!$B:$B,$D242,'3'!$L:$L)),0,SUMIF('3'!$B:$B,$D242,'3'!$L:$L)))))</f>
        <v/>
      </c>
      <c r="I242" s="34" t="str">
        <f>IF($D242="","",(IF($C242="","",IF(ISNA(SUMIF('4'!$CA:$CA,$C242,'4'!$CB:$CB)),0,SUMIF('4'!$CA:$CA,$C242,'4'!$CB:$CB)))-IF($D242="","",IF(ISNA(SUMIF('4'!$B:$B,$D242,'4'!$L:$L)),0,SUMIF('4'!$B:$B,$D242,'4'!$L:$L)))))</f>
        <v/>
      </c>
      <c r="J242" s="34" t="str">
        <f>IF($D242="","",(IF($C242="","",IF(ISNA(SUMIF('5'!$CA:$CA,$C242,'5'!$CB:$CB)),0,SUMIF('5'!$CA:$CA,$C242,'5'!$CB:$CB)))-IF($D242="","",IF(ISNA(SUMIF('5'!$B:$B,$D242,'5'!$L:$L)),0,SUMIF('5'!$B:$B,$D242,'5'!$L:$L)))))</f>
        <v/>
      </c>
      <c r="K242" s="34" t="str">
        <f>IF($D242="","",(IF($C242="","",IF(ISNA(SUMIF('6'!$CA:$CA,$C242,'6'!$CB:$CB)),0,SUMIF('6'!$CA:$CA,$C242,'6'!$CB:$CB)))-IF($D242="","",IF(ISNA(SUMIF('6'!$B:$B,$D242,'6'!$L:$L)),0,SUMIF('6'!$B:$B,$D242,'6'!$L:$L)))))</f>
        <v/>
      </c>
      <c r="L242" s="34" t="str">
        <f>IF($D242="","",(IF($C242="","",IF(ISNA(SUMIF('7'!$CA:$CA,$C242,'7'!$CB:$CB)),0,SUMIF('7'!$CA:$CA,$C242,'7'!$CB:$CB)))-IF($D242="","",IF(ISNA(SUMIF('7'!$B:$B,$D242,'7'!$L:$L)),0,SUMIF('7'!$B:$B,$D242,'7'!$L:$L)))))</f>
        <v/>
      </c>
      <c r="M242" s="34" t="str">
        <f>IF($D242="","",(IF($C242="","",IF(ISNA(SUMIF('8'!$CA:$CA,$C242,'8'!$CB:$CB)),0,SUMIF('8'!$CA:$CA,$C242,'8'!$CB:$CB)))-IF($D242="","",IF(ISNA(SUMIF('8'!$B:$B,$D242,'8'!$L:$L)),0,SUMIF('8'!$B:$B,$D242,'8'!$L:$L)))))</f>
        <v/>
      </c>
      <c r="N242" s="34" t="str">
        <f>IF($D242="","",(IF($C242="","",IF(ISNA(SUMIF('9'!$CA:$CA,$C242,'9'!$CB:$CB)),0,SUMIF('9'!$CA:$CA,$C242,'9'!$CB:$CB)))-IF($D242="","",IF(ISNA(SUMIF('9'!$B:$B,$D242,'9'!$L:$L)),0,SUMIF('9'!$B:$B,$D242,'9'!$L:$L)))))</f>
        <v/>
      </c>
      <c r="O242" s="34" t="str">
        <f>IF($D242="","",(IF($C242="","",IF(ISNA(SUMIF('10'!$CA:$CA,$C242,'10'!$CB:$CB)),0,SUMIF('10'!$CA:$CA,$C242,'10'!$CB:$CB)))-IF($D242="","",IF(ISNA(SUMIF('10'!$B:$B,$D242,'10'!$L:$L)),0,SUMIF('10'!$B:$B,$D242,'10'!$L:$L)))))</f>
        <v/>
      </c>
      <c r="P242" s="34" t="str">
        <f>IF($D242="","",(IF($C242="","",IF(ISNA(SUMIF('11'!$CA:$CA,$C242,'11'!$CB:$CB)),0,SUMIF('11'!$CA:$CA,$C242,'11'!$CB:$CB)))-IF($D242="","",IF(ISNA(SUMIF('11'!$B:$B,$D242,'11'!$L:$L)),0,SUMIF('11'!$B:$B,$D242,'11'!$L:$L)))))</f>
        <v/>
      </c>
      <c r="Q242" s="34" t="str">
        <f>IF($D242="","",(IF($C242="","",IF(ISNA(SUMIF('12'!$CA:$CA,$C242,'12'!$CB:$CB)),0,SUMIF('12'!$CA:$CA,$C242,'12'!$CB:$CB)))-IF($D242="","",IF(ISNA(SUMIF('12'!$B:$B,$D242,'12'!$L:$L)),0,SUMIF('12'!$B:$B,$D242,'12'!$L:$L)))))</f>
        <v/>
      </c>
      <c r="R242" s="34" t="str">
        <f>IF($D242="","",(IF($C242="","",IF(ISNA(SUMIF('13'!$CA:$CA,$C242,'13'!$CB:$CB)),0,SUMIF('13'!$CA:$CA,$C242,'13'!$CB:$CB)))-IF($D242="","",IF(ISNA(SUMIF('13'!$B:$B,$D242,'13'!$L:$L)),0,SUMIF('13'!$B:$B,$D242,'13'!$L:$L)))))</f>
        <v/>
      </c>
      <c r="S242" s="34" t="str">
        <f>IF($D242="","",(IF($C242="","",IF(ISNA(SUMIF('14'!$CA:$CA,$C242,'14'!$CB:$CB)),0,SUMIF('14'!$CA:$CA,$C242,'14'!$CB:$CB)))-IF($D242="","",IF(ISNA(SUMIF('14'!$B:$B,$D242,'14'!$L:$L)),0,SUMIF('14'!$B:$B,$D242,'14'!$L:$L)))))</f>
        <v/>
      </c>
      <c r="T242" s="34" t="str">
        <f>IF($D242="","",(IF($C242="","",IF(ISNA(SUMIF('15'!$CA:$CA,$C242,'15'!$CB:$CB)),0,SUMIF('15'!$CA:$CA,$C242,'15'!$CB:$CB)))-IF($D242="","",IF(ISNA(SUMIF('15'!$B:$B,$D242,'15'!$L:$L)),0,SUMIF('15'!$B:$B,$D242,'15'!$L:$L)))))</f>
        <v/>
      </c>
      <c r="U242" s="34" t="str">
        <f>IF($D242="","",(IF($C242="","",IF(ISNA(SUMIF('16'!$CA:$CA,$C242,'16'!$CB:$CB)),0,SUMIF('16'!$CA:$CA,$C242,'16'!$CB:$CB)))-IF($D242="","",IF(ISNA(SUMIF('16'!$B:$B,$D242,'16'!$L:$L)),0,SUMIF('16'!$B:$B,$D242,'16'!$L:$L)))))</f>
        <v/>
      </c>
      <c r="V242" s="34" t="str">
        <f>IF($D242="","",(IF($C242="","",IF(ISNA(SUMIF('17'!$CA:$CA,$C242,'17'!$CB:$CB)),0,SUMIF('17'!$CA:$CA,$C242,'17'!$CB:$CB)))-IF($D242="","",IF(ISNA(SUMIF('17'!$B:$B,$D242,'17'!$L:$L)),0,SUMIF('17'!$B:$B,$D242,'17'!$L:$L)))))</f>
        <v/>
      </c>
      <c r="W242" s="34" t="str">
        <f>IF($D242="","",(IF($C242="","",IF(ISNA(SUMIF('18'!$CA:$CA,$C242,'18'!$CB:$CB)),0,SUMIF('18'!$CA:$CA,$C242,'18'!$CB:$CB)))-IF($D242="","",IF(ISNA(SUMIF('18'!$B:$B,$D242,'18'!$L:$L)),0,SUMIF('18'!$B:$B,$D242,'18'!$L:$L)))))</f>
        <v/>
      </c>
      <c r="X242" s="34" t="str">
        <f>IF($D242="","",(IF($C242="","",IF(ISNA(SUMIF('19'!$CA:$CA,$C242,'19'!$CB:$CB)),0,SUMIF('19'!$CA:$CA,$C242,'19'!$CB:$CB)))-IF($D242="","",IF(ISNA(SUMIF('19'!$B:$B,$D242,'19'!$L:$L)),0,SUMIF('19'!$B:$B,$D242,'19'!$L:$L)))))</f>
        <v/>
      </c>
      <c r="Y242" s="34" t="str">
        <f>IF($D242="","",(IF($C242="","",IF(ISNA(SUMIF('20'!$CA:$CA,$C242,'20'!$CB:$CB)),0,SUMIF('20'!$CA:$CA,$C242,'20'!$CB:$CB)))-IF($D242="","",IF(ISNA(SUMIF('20'!$B:$B,$D242,'20'!$L:$L)),0,SUMIF('20'!$B:$B,$D242,'20'!$L:$L)))))</f>
        <v/>
      </c>
      <c r="Z242" s="34" t="str">
        <f>IF($D242="","",(IF($C242="","",IF(ISNA(SUMIF('21'!$CA:$CA,$C242,'21'!$CB:$CB)),0,SUMIF('21'!$CA:$CA,$C242,'21'!$CB:$CB)))-IF($D242="","",IF(ISNA(SUMIF('21'!$B:$B,$D242,'21'!$L:$L)),0,SUMIF('21'!$B:$B,$D242,'21'!$L:$L)))))</f>
        <v/>
      </c>
      <c r="AA242" s="34" t="str">
        <f>IF($D242="","",(IF($C242="","",IF(ISNA(SUMIF('22'!$CA:$CA,$C242,'22'!$CB:$CB)),0,SUMIF('22'!$CA:$CA,$C242,'22'!$CB:$CB)))-IF($D242="","",IF(ISNA(SUMIF('22'!$B:$B,$D242,'22'!$L:$L)),0,SUMIF('22'!$B:$B,$D242,'22'!$L:$L)))))</f>
        <v/>
      </c>
      <c r="AB242" s="34" t="str">
        <f>IF($D242="","",(IF($C242="","",IF(ISNA(SUMIF('23'!$CA:$CA,$C242,'23'!$CB:$CB)),0,SUMIF('23'!$CA:$CA,$C242,'23'!$CB:$CB)))-IF($D242="","",IF(ISNA(SUMIF('23'!$B:$B,$D242,'23'!$L:$L)),0,SUMIF('23'!$B:$B,$D242,'23'!$L:$L)))))</f>
        <v/>
      </c>
      <c r="AC242" s="34" t="str">
        <f>IF($D242="","",(IF($C242="","",IF(ISNA(SUMIF('24'!$CA:$CA,$C242,'24'!$CB:$CB)),0,SUMIF('24'!$CA:$CA,$C242,'24'!$CB:$CB)))-IF($D242="","",IF(ISNA(SUMIF('24'!$B:$B,$D242,'24'!$L:$L)),0,SUMIF('24'!$B:$B,$D242,'24'!$L:$L)))))</f>
        <v/>
      </c>
      <c r="AD242" s="34" t="str">
        <f>IF($D242="","",(IF($C242="","",IF(ISNA(SUMIF('25'!$CA:$CA,$C242,'25'!$CB:$CB)),0,SUMIF('25'!$CA:$CA,$C242,'25'!$CB:$CB)))-IF($D242="","",IF(ISNA(SUMIF('25'!$B:$B,$D242,'25'!$L:$L)),0,SUMIF('25'!$B:$B,$D242,'25'!$L:$L)))))</f>
        <v/>
      </c>
      <c r="AE242" s="34" t="str">
        <f>IF($D242="","",(IF($C242="","",IF(ISNA(SUMIF('26'!$CA:$CA,$C242,'26'!$CB:$CB)),0,SUMIF('26'!$CA:$CA,$C242,'26'!$CB:$CB)))-IF($D242="","",IF(ISNA(SUMIF('26'!$B:$B,$D242,'26'!$L:$L)),0,SUMIF('26'!$B:$B,$D242,'26'!$L:$L)))))</f>
        <v/>
      </c>
      <c r="AF242" s="34" t="str">
        <f>IF($D242="","",(IF($C242="","",IF(ISNA(SUMIF('27'!$CA:$CA,$C242,'27'!$CB:$CB)),0,SUMIF('27'!$CA:$CA,$C242,'27'!$CB:$CB)))-IF($D242="","",IF(ISNA(SUMIF('27'!$B:$B,$D242,'27'!$L:$L)),0,SUMIF('27'!$B:$B,$D242,'27'!$L:$L)))))</f>
        <v/>
      </c>
      <c r="AG242" s="34" t="str">
        <f>IF($D242="","",(IF($C242="","",IF(ISNA(SUMIF('28'!$CA:$CA,$C242,'28'!$CB:$CB)),0,SUMIF('28'!$CA:$CA,$C242,'28'!$CB:$CB)))-IF($D242="","",IF(ISNA(SUMIF('28'!$B:$B,$D242,'28'!$L:$L)),0,SUMIF('28'!$B:$B,$D242,'28'!$L:$L)))))</f>
        <v/>
      </c>
      <c r="AH242" s="34" t="str">
        <f>IF($D242="","",(IF($C242="","",IF(ISNA(SUMIF('29'!$CA:$CA,$C242,'29'!$CB:$CB)),0,SUMIF('29'!$CA:$CA,$C242,'29'!$CB:$CB)))-IF($D242="","",IF(ISNA(SUMIF('29'!$B:$B,$D242,'29'!$L:$L)),0,SUMIF('29'!$B:$B,$D242,'29'!$L:$L)))))</f>
        <v/>
      </c>
      <c r="AI242" s="34" t="str">
        <f>IF($D242="","",(IF($C242="","",IF(ISNA(SUMIF('30'!$CA:$CA,$C242,'30'!$CB:$CB)),0,SUMIF('30'!$CA:$CA,$C242,'30'!$CB:$CB)))-IF($D242="","",IF(ISNA(SUMIF('30'!$B:$B,$D242,'30'!$L:$L)),0,SUMIF('30'!$B:$B,$D242,'30'!$L:$L)))))</f>
        <v/>
      </c>
      <c r="AJ242" s="34" t="str">
        <f>IF($D242="","",(IF($C242="","",IF(ISNA(SUMIF('31'!$CA:$CA,$C242,'31'!$CB:$CB)),0,SUMIF('31'!$CA:$CA,$C242,'31'!$CB:$CB)))-IF($D242="","",IF(ISNA(SUMIF('31'!$B:$B,$D242,'31'!$L:$L)),0,SUMIF('31'!$B:$B,$D242,'31'!$L:$L)))))</f>
        <v/>
      </c>
      <c r="AK242" s="35" t="str">
        <f t="shared" si="14"/>
        <v/>
      </c>
      <c r="AL242" s="31" t="str">
        <f t="shared" si="15"/>
        <v/>
      </c>
    </row>
    <row r="243" spans="1:38" ht="18" hidden="1" x14ac:dyDescent="0.25">
      <c r="A243" s="19">
        <v>25</v>
      </c>
      <c r="C243" s="39" t="str">
        <f>IF(D243="","",VLOOKUP('CUADRO GENERADO'!D243,'BASE DATOS CONDUCTORES'!B:C,2,FALSE))</f>
        <v/>
      </c>
      <c r="D243" s="28" t="str">
        <f>IFERROR(VLOOKUP(A243,'BASE DATOS CONDUCTORES'!$Z$4:$AB$403,3,FALSE),"")</f>
        <v/>
      </c>
      <c r="E243" s="34" t="str">
        <f>IF(ISNA(VLOOKUP(D243,SALDOS!C:D,2,FALSE)),"",VLOOKUP(D243,SALDOS!C:D,2,FALSE))</f>
        <v/>
      </c>
      <c r="F243" s="34" t="str">
        <f>IF($D243="","",(IF($C243="","",IF(ISNA(SUMIF('1'!$CA:$CA,$C243,'1'!$CB:$CB)),0,SUMIF('1'!$CA:$CA,$C243,'1'!$CB:$CB)))-IF($D243="","",IF(ISNA(SUMIF('1'!$B:$B,$D243,'1'!$L:$L)),0,SUMIF('1'!$B:$B,$D243,'1'!$L:$L)))))</f>
        <v/>
      </c>
      <c r="G243" s="34" t="str">
        <f>IF($D243="","",(IF($C243="","",IF(ISNA(SUMIF('2'!$CA:$CA,$C243,'2'!$CB:$CB)),0,SUMIF('2'!$CA:$CA,$C243,'2'!$CB:$CB)))-IF($D243="","",IF(ISNA(SUMIF('2'!$B:$B,$D243,'2'!$L:$L)),0,SUMIF('2'!$B:$B,$D243,'2'!$L:$L)))))</f>
        <v/>
      </c>
      <c r="H243" s="34" t="str">
        <f>IF($D243="","",(IF($C243="","",IF(ISNA(SUMIF('3'!$CA:$CA,$C243,'3'!$CB:$CB)),0,SUMIF('3'!$CA:$CA,$C243,'3'!$CB:$CB)))-IF($D243="","",IF(ISNA(SUMIF('3'!$B:$B,$D243,'3'!$L:$L)),0,SUMIF('3'!$B:$B,$D243,'3'!$L:$L)))))</f>
        <v/>
      </c>
      <c r="I243" s="34" t="str">
        <f>IF($D243="","",(IF($C243="","",IF(ISNA(SUMIF('4'!$CA:$CA,$C243,'4'!$CB:$CB)),0,SUMIF('4'!$CA:$CA,$C243,'4'!$CB:$CB)))-IF($D243="","",IF(ISNA(SUMIF('4'!$B:$B,$D243,'4'!$L:$L)),0,SUMIF('4'!$B:$B,$D243,'4'!$L:$L)))))</f>
        <v/>
      </c>
      <c r="J243" s="34" t="str">
        <f>IF($D243="","",(IF($C243="","",IF(ISNA(SUMIF('5'!$CA:$CA,$C243,'5'!$CB:$CB)),0,SUMIF('5'!$CA:$CA,$C243,'5'!$CB:$CB)))-IF($D243="","",IF(ISNA(SUMIF('5'!$B:$B,$D243,'5'!$L:$L)),0,SUMIF('5'!$B:$B,$D243,'5'!$L:$L)))))</f>
        <v/>
      </c>
      <c r="K243" s="34" t="str">
        <f>IF($D243="","",(IF($C243="","",IF(ISNA(SUMIF('6'!$CA:$CA,$C243,'6'!$CB:$CB)),0,SUMIF('6'!$CA:$CA,$C243,'6'!$CB:$CB)))-IF($D243="","",IF(ISNA(SUMIF('6'!$B:$B,$D243,'6'!$L:$L)),0,SUMIF('6'!$B:$B,$D243,'6'!$L:$L)))))</f>
        <v/>
      </c>
      <c r="L243" s="34" t="str">
        <f>IF($D243="","",(IF($C243="","",IF(ISNA(SUMIF('7'!$CA:$CA,$C243,'7'!$CB:$CB)),0,SUMIF('7'!$CA:$CA,$C243,'7'!$CB:$CB)))-IF($D243="","",IF(ISNA(SUMIF('7'!$B:$B,$D243,'7'!$L:$L)),0,SUMIF('7'!$B:$B,$D243,'7'!$L:$L)))))</f>
        <v/>
      </c>
      <c r="M243" s="34" t="str">
        <f>IF($D243="","",(IF($C243="","",IF(ISNA(SUMIF('8'!$CA:$CA,$C243,'8'!$CB:$CB)),0,SUMIF('8'!$CA:$CA,$C243,'8'!$CB:$CB)))-IF($D243="","",IF(ISNA(SUMIF('8'!$B:$B,$D243,'8'!$L:$L)),0,SUMIF('8'!$B:$B,$D243,'8'!$L:$L)))))</f>
        <v/>
      </c>
      <c r="N243" s="34" t="str">
        <f>IF($D243="","",(IF($C243="","",IF(ISNA(SUMIF('9'!$CA:$CA,$C243,'9'!$CB:$CB)),0,SUMIF('9'!$CA:$CA,$C243,'9'!$CB:$CB)))-IF($D243="","",IF(ISNA(SUMIF('9'!$B:$B,$D243,'9'!$L:$L)),0,SUMIF('9'!$B:$B,$D243,'9'!$L:$L)))))</f>
        <v/>
      </c>
      <c r="O243" s="34" t="str">
        <f>IF($D243="","",(IF($C243="","",IF(ISNA(SUMIF('10'!$CA:$CA,$C243,'10'!$CB:$CB)),0,SUMIF('10'!$CA:$CA,$C243,'10'!$CB:$CB)))-IF($D243="","",IF(ISNA(SUMIF('10'!$B:$B,$D243,'10'!$L:$L)),0,SUMIF('10'!$B:$B,$D243,'10'!$L:$L)))))</f>
        <v/>
      </c>
      <c r="P243" s="34" t="str">
        <f>IF($D243="","",(IF($C243="","",IF(ISNA(SUMIF('11'!$CA:$CA,$C243,'11'!$CB:$CB)),0,SUMIF('11'!$CA:$CA,$C243,'11'!$CB:$CB)))-IF($D243="","",IF(ISNA(SUMIF('11'!$B:$B,$D243,'11'!$L:$L)),0,SUMIF('11'!$B:$B,$D243,'11'!$L:$L)))))</f>
        <v/>
      </c>
      <c r="Q243" s="34" t="str">
        <f>IF($D243="","",(IF($C243="","",IF(ISNA(SUMIF('12'!$CA:$CA,$C243,'12'!$CB:$CB)),0,SUMIF('12'!$CA:$CA,$C243,'12'!$CB:$CB)))-IF($D243="","",IF(ISNA(SUMIF('12'!$B:$B,$D243,'12'!$L:$L)),0,SUMIF('12'!$B:$B,$D243,'12'!$L:$L)))))</f>
        <v/>
      </c>
      <c r="R243" s="34" t="str">
        <f>IF($D243="","",(IF($C243="","",IF(ISNA(SUMIF('13'!$CA:$CA,$C243,'13'!$CB:$CB)),0,SUMIF('13'!$CA:$CA,$C243,'13'!$CB:$CB)))-IF($D243="","",IF(ISNA(SUMIF('13'!$B:$B,$D243,'13'!$L:$L)),0,SUMIF('13'!$B:$B,$D243,'13'!$L:$L)))))</f>
        <v/>
      </c>
      <c r="S243" s="34" t="str">
        <f>IF($D243="","",(IF($C243="","",IF(ISNA(SUMIF('14'!$CA:$CA,$C243,'14'!$CB:$CB)),0,SUMIF('14'!$CA:$CA,$C243,'14'!$CB:$CB)))-IF($D243="","",IF(ISNA(SUMIF('14'!$B:$B,$D243,'14'!$L:$L)),0,SUMIF('14'!$B:$B,$D243,'14'!$L:$L)))))</f>
        <v/>
      </c>
      <c r="T243" s="34" t="str">
        <f>IF($D243="","",(IF($C243="","",IF(ISNA(SUMIF('15'!$CA:$CA,$C243,'15'!$CB:$CB)),0,SUMIF('15'!$CA:$CA,$C243,'15'!$CB:$CB)))-IF($D243="","",IF(ISNA(SUMIF('15'!$B:$B,$D243,'15'!$L:$L)),0,SUMIF('15'!$B:$B,$D243,'15'!$L:$L)))))</f>
        <v/>
      </c>
      <c r="U243" s="34" t="str">
        <f>IF($D243="","",(IF($C243="","",IF(ISNA(SUMIF('16'!$CA:$CA,$C243,'16'!$CB:$CB)),0,SUMIF('16'!$CA:$CA,$C243,'16'!$CB:$CB)))-IF($D243="","",IF(ISNA(SUMIF('16'!$B:$B,$D243,'16'!$L:$L)),0,SUMIF('16'!$B:$B,$D243,'16'!$L:$L)))))</f>
        <v/>
      </c>
      <c r="V243" s="34" t="str">
        <f>IF($D243="","",(IF($C243="","",IF(ISNA(SUMIF('17'!$CA:$CA,$C243,'17'!$CB:$CB)),0,SUMIF('17'!$CA:$CA,$C243,'17'!$CB:$CB)))-IF($D243="","",IF(ISNA(SUMIF('17'!$B:$B,$D243,'17'!$L:$L)),0,SUMIF('17'!$B:$B,$D243,'17'!$L:$L)))))</f>
        <v/>
      </c>
      <c r="W243" s="34" t="str">
        <f>IF($D243="","",(IF($C243="","",IF(ISNA(SUMIF('18'!$CA:$CA,$C243,'18'!$CB:$CB)),0,SUMIF('18'!$CA:$CA,$C243,'18'!$CB:$CB)))-IF($D243="","",IF(ISNA(SUMIF('18'!$B:$B,$D243,'18'!$L:$L)),0,SUMIF('18'!$B:$B,$D243,'18'!$L:$L)))))</f>
        <v/>
      </c>
      <c r="X243" s="34" t="str">
        <f>IF($D243="","",(IF($C243="","",IF(ISNA(SUMIF('19'!$CA:$CA,$C243,'19'!$CB:$CB)),0,SUMIF('19'!$CA:$CA,$C243,'19'!$CB:$CB)))-IF($D243="","",IF(ISNA(SUMIF('19'!$B:$B,$D243,'19'!$L:$L)),0,SUMIF('19'!$B:$B,$D243,'19'!$L:$L)))))</f>
        <v/>
      </c>
      <c r="Y243" s="34" t="str">
        <f>IF($D243="","",(IF($C243="","",IF(ISNA(SUMIF('20'!$CA:$CA,$C243,'20'!$CB:$CB)),0,SUMIF('20'!$CA:$CA,$C243,'20'!$CB:$CB)))-IF($D243="","",IF(ISNA(SUMIF('20'!$B:$B,$D243,'20'!$L:$L)),0,SUMIF('20'!$B:$B,$D243,'20'!$L:$L)))))</f>
        <v/>
      </c>
      <c r="Z243" s="34" t="str">
        <f>IF($D243="","",(IF($C243="","",IF(ISNA(SUMIF('21'!$CA:$CA,$C243,'21'!$CB:$CB)),0,SUMIF('21'!$CA:$CA,$C243,'21'!$CB:$CB)))-IF($D243="","",IF(ISNA(SUMIF('21'!$B:$B,$D243,'21'!$L:$L)),0,SUMIF('21'!$B:$B,$D243,'21'!$L:$L)))))</f>
        <v/>
      </c>
      <c r="AA243" s="34" t="str">
        <f>IF($D243="","",(IF($C243="","",IF(ISNA(SUMIF('22'!$CA:$CA,$C243,'22'!$CB:$CB)),0,SUMIF('22'!$CA:$CA,$C243,'22'!$CB:$CB)))-IF($D243="","",IF(ISNA(SUMIF('22'!$B:$B,$D243,'22'!$L:$L)),0,SUMIF('22'!$B:$B,$D243,'22'!$L:$L)))))</f>
        <v/>
      </c>
      <c r="AB243" s="34" t="str">
        <f>IF($D243="","",(IF($C243="","",IF(ISNA(SUMIF('23'!$CA:$CA,$C243,'23'!$CB:$CB)),0,SUMIF('23'!$CA:$CA,$C243,'23'!$CB:$CB)))-IF($D243="","",IF(ISNA(SUMIF('23'!$B:$B,$D243,'23'!$L:$L)),0,SUMIF('23'!$B:$B,$D243,'23'!$L:$L)))))</f>
        <v/>
      </c>
      <c r="AC243" s="34" t="str">
        <f>IF($D243="","",(IF($C243="","",IF(ISNA(SUMIF('24'!$CA:$CA,$C243,'24'!$CB:$CB)),0,SUMIF('24'!$CA:$CA,$C243,'24'!$CB:$CB)))-IF($D243="","",IF(ISNA(SUMIF('24'!$B:$B,$D243,'24'!$L:$L)),0,SUMIF('24'!$B:$B,$D243,'24'!$L:$L)))))</f>
        <v/>
      </c>
      <c r="AD243" s="34" t="str">
        <f>IF($D243="","",(IF($C243="","",IF(ISNA(SUMIF('25'!$CA:$CA,$C243,'25'!$CB:$CB)),0,SUMIF('25'!$CA:$CA,$C243,'25'!$CB:$CB)))-IF($D243="","",IF(ISNA(SUMIF('25'!$B:$B,$D243,'25'!$L:$L)),0,SUMIF('25'!$B:$B,$D243,'25'!$L:$L)))))</f>
        <v/>
      </c>
      <c r="AE243" s="34" t="str">
        <f>IF($D243="","",(IF($C243="","",IF(ISNA(SUMIF('26'!$CA:$CA,$C243,'26'!$CB:$CB)),0,SUMIF('26'!$CA:$CA,$C243,'26'!$CB:$CB)))-IF($D243="","",IF(ISNA(SUMIF('26'!$B:$B,$D243,'26'!$L:$L)),0,SUMIF('26'!$B:$B,$D243,'26'!$L:$L)))))</f>
        <v/>
      </c>
      <c r="AF243" s="34" t="str">
        <f>IF($D243="","",(IF($C243="","",IF(ISNA(SUMIF('27'!$CA:$CA,$C243,'27'!$CB:$CB)),0,SUMIF('27'!$CA:$CA,$C243,'27'!$CB:$CB)))-IF($D243="","",IF(ISNA(SUMIF('27'!$B:$B,$D243,'27'!$L:$L)),0,SUMIF('27'!$B:$B,$D243,'27'!$L:$L)))))</f>
        <v/>
      </c>
      <c r="AG243" s="34" t="str">
        <f>IF($D243="","",(IF($C243="","",IF(ISNA(SUMIF('28'!$CA:$CA,$C243,'28'!$CB:$CB)),0,SUMIF('28'!$CA:$CA,$C243,'28'!$CB:$CB)))-IF($D243="","",IF(ISNA(SUMIF('28'!$B:$B,$D243,'28'!$L:$L)),0,SUMIF('28'!$B:$B,$D243,'28'!$L:$L)))))</f>
        <v/>
      </c>
      <c r="AH243" s="34" t="str">
        <f>IF($D243="","",(IF($C243="","",IF(ISNA(SUMIF('29'!$CA:$CA,$C243,'29'!$CB:$CB)),0,SUMIF('29'!$CA:$CA,$C243,'29'!$CB:$CB)))-IF($D243="","",IF(ISNA(SUMIF('29'!$B:$B,$D243,'29'!$L:$L)),0,SUMIF('29'!$B:$B,$D243,'29'!$L:$L)))))</f>
        <v/>
      </c>
      <c r="AI243" s="34" t="str">
        <f>IF($D243="","",(IF($C243="","",IF(ISNA(SUMIF('30'!$CA:$CA,$C243,'30'!$CB:$CB)),0,SUMIF('30'!$CA:$CA,$C243,'30'!$CB:$CB)))-IF($D243="","",IF(ISNA(SUMIF('30'!$B:$B,$D243,'30'!$L:$L)),0,SUMIF('30'!$B:$B,$D243,'30'!$L:$L)))))</f>
        <v/>
      </c>
      <c r="AJ243" s="34" t="str">
        <f>IF($D243="","",(IF($C243="","",IF(ISNA(SUMIF('31'!$CA:$CA,$C243,'31'!$CB:$CB)),0,SUMIF('31'!$CA:$CA,$C243,'31'!$CB:$CB)))-IF($D243="","",IF(ISNA(SUMIF('31'!$B:$B,$D243,'31'!$L:$L)),0,SUMIF('31'!$B:$B,$D243,'31'!$L:$L)))))</f>
        <v/>
      </c>
      <c r="AK243" s="35" t="str">
        <f t="shared" si="14"/>
        <v/>
      </c>
      <c r="AL243" s="31" t="str">
        <f t="shared" si="15"/>
        <v/>
      </c>
    </row>
    <row r="244" spans="1:38" ht="18" hidden="1" x14ac:dyDescent="0.25">
      <c r="A244" s="19">
        <v>26</v>
      </c>
      <c r="C244" s="39" t="str">
        <f>IF(D244="","",VLOOKUP('CUADRO GENERADO'!D244,'BASE DATOS CONDUCTORES'!B:C,2,FALSE))</f>
        <v/>
      </c>
      <c r="D244" s="28" t="str">
        <f>IFERROR(VLOOKUP(A244,'BASE DATOS CONDUCTORES'!$Z$4:$AB$403,3,FALSE),"")</f>
        <v/>
      </c>
      <c r="E244" s="34" t="str">
        <f>IF(ISNA(VLOOKUP(D244,SALDOS!C:D,2,FALSE)),"",VLOOKUP(D244,SALDOS!C:D,2,FALSE))</f>
        <v/>
      </c>
      <c r="F244" s="34" t="str">
        <f>IF($D244="","",(IF($C244="","",IF(ISNA(SUMIF('1'!$CA:$CA,$C244,'1'!$CB:$CB)),0,SUMIF('1'!$CA:$CA,$C244,'1'!$CB:$CB)))-IF($D244="","",IF(ISNA(SUMIF('1'!$B:$B,$D244,'1'!$L:$L)),0,SUMIF('1'!$B:$B,$D244,'1'!$L:$L)))))</f>
        <v/>
      </c>
      <c r="G244" s="34" t="str">
        <f>IF($D244="","",(IF($C244="","",IF(ISNA(SUMIF('2'!$CA:$CA,$C244,'2'!$CB:$CB)),0,SUMIF('2'!$CA:$CA,$C244,'2'!$CB:$CB)))-IF($D244="","",IF(ISNA(SUMIF('2'!$B:$B,$D244,'2'!$L:$L)),0,SUMIF('2'!$B:$B,$D244,'2'!$L:$L)))))</f>
        <v/>
      </c>
      <c r="H244" s="34" t="str">
        <f>IF($D244="","",(IF($C244="","",IF(ISNA(SUMIF('3'!$CA:$CA,$C244,'3'!$CB:$CB)),0,SUMIF('3'!$CA:$CA,$C244,'3'!$CB:$CB)))-IF($D244="","",IF(ISNA(SUMIF('3'!$B:$B,$D244,'3'!$L:$L)),0,SUMIF('3'!$B:$B,$D244,'3'!$L:$L)))))</f>
        <v/>
      </c>
      <c r="I244" s="34" t="str">
        <f>IF($D244="","",(IF($C244="","",IF(ISNA(SUMIF('4'!$CA:$CA,$C244,'4'!$CB:$CB)),0,SUMIF('4'!$CA:$CA,$C244,'4'!$CB:$CB)))-IF($D244="","",IF(ISNA(SUMIF('4'!$B:$B,$D244,'4'!$L:$L)),0,SUMIF('4'!$B:$B,$D244,'4'!$L:$L)))))</f>
        <v/>
      </c>
      <c r="J244" s="34" t="str">
        <f>IF($D244="","",(IF($C244="","",IF(ISNA(SUMIF('5'!$CA:$CA,$C244,'5'!$CB:$CB)),0,SUMIF('5'!$CA:$CA,$C244,'5'!$CB:$CB)))-IF($D244="","",IF(ISNA(SUMIF('5'!$B:$B,$D244,'5'!$L:$L)),0,SUMIF('5'!$B:$B,$D244,'5'!$L:$L)))))</f>
        <v/>
      </c>
      <c r="K244" s="34" t="str">
        <f>IF($D244="","",(IF($C244="","",IF(ISNA(SUMIF('6'!$CA:$CA,$C244,'6'!$CB:$CB)),0,SUMIF('6'!$CA:$CA,$C244,'6'!$CB:$CB)))-IF($D244="","",IF(ISNA(SUMIF('6'!$B:$B,$D244,'6'!$L:$L)),0,SUMIF('6'!$B:$B,$D244,'6'!$L:$L)))))</f>
        <v/>
      </c>
      <c r="L244" s="34" t="str">
        <f>IF($D244="","",(IF($C244="","",IF(ISNA(SUMIF('7'!$CA:$CA,$C244,'7'!$CB:$CB)),0,SUMIF('7'!$CA:$CA,$C244,'7'!$CB:$CB)))-IF($D244="","",IF(ISNA(SUMIF('7'!$B:$B,$D244,'7'!$L:$L)),0,SUMIF('7'!$B:$B,$D244,'7'!$L:$L)))))</f>
        <v/>
      </c>
      <c r="M244" s="34" t="str">
        <f>IF($D244="","",(IF($C244="","",IF(ISNA(SUMIF('8'!$CA:$CA,$C244,'8'!$CB:$CB)),0,SUMIF('8'!$CA:$CA,$C244,'8'!$CB:$CB)))-IF($D244="","",IF(ISNA(SUMIF('8'!$B:$B,$D244,'8'!$L:$L)),0,SUMIF('8'!$B:$B,$D244,'8'!$L:$L)))))</f>
        <v/>
      </c>
      <c r="N244" s="34" t="str">
        <f>IF($D244="","",(IF($C244="","",IF(ISNA(SUMIF('9'!$CA:$CA,$C244,'9'!$CB:$CB)),0,SUMIF('9'!$CA:$CA,$C244,'9'!$CB:$CB)))-IF($D244="","",IF(ISNA(SUMIF('9'!$B:$B,$D244,'9'!$L:$L)),0,SUMIF('9'!$B:$B,$D244,'9'!$L:$L)))))</f>
        <v/>
      </c>
      <c r="O244" s="34" t="str">
        <f>IF($D244="","",(IF($C244="","",IF(ISNA(SUMIF('10'!$CA:$CA,$C244,'10'!$CB:$CB)),0,SUMIF('10'!$CA:$CA,$C244,'10'!$CB:$CB)))-IF($D244="","",IF(ISNA(SUMIF('10'!$B:$B,$D244,'10'!$L:$L)),0,SUMIF('10'!$B:$B,$D244,'10'!$L:$L)))))</f>
        <v/>
      </c>
      <c r="P244" s="34" t="str">
        <f>IF($D244="","",(IF($C244="","",IF(ISNA(SUMIF('11'!$CA:$CA,$C244,'11'!$CB:$CB)),0,SUMIF('11'!$CA:$CA,$C244,'11'!$CB:$CB)))-IF($D244="","",IF(ISNA(SUMIF('11'!$B:$B,$D244,'11'!$L:$L)),0,SUMIF('11'!$B:$B,$D244,'11'!$L:$L)))))</f>
        <v/>
      </c>
      <c r="Q244" s="34" t="str">
        <f>IF($D244="","",(IF($C244="","",IF(ISNA(SUMIF('12'!$CA:$CA,$C244,'12'!$CB:$CB)),0,SUMIF('12'!$CA:$CA,$C244,'12'!$CB:$CB)))-IF($D244="","",IF(ISNA(SUMIF('12'!$B:$B,$D244,'12'!$L:$L)),0,SUMIF('12'!$B:$B,$D244,'12'!$L:$L)))))</f>
        <v/>
      </c>
      <c r="R244" s="34" t="str">
        <f>IF($D244="","",(IF($C244="","",IF(ISNA(SUMIF('13'!$CA:$CA,$C244,'13'!$CB:$CB)),0,SUMIF('13'!$CA:$CA,$C244,'13'!$CB:$CB)))-IF($D244="","",IF(ISNA(SUMIF('13'!$B:$B,$D244,'13'!$L:$L)),0,SUMIF('13'!$B:$B,$D244,'13'!$L:$L)))))</f>
        <v/>
      </c>
      <c r="S244" s="34" t="str">
        <f>IF($D244="","",(IF($C244="","",IF(ISNA(SUMIF('14'!$CA:$CA,$C244,'14'!$CB:$CB)),0,SUMIF('14'!$CA:$CA,$C244,'14'!$CB:$CB)))-IF($D244="","",IF(ISNA(SUMIF('14'!$B:$B,$D244,'14'!$L:$L)),0,SUMIF('14'!$B:$B,$D244,'14'!$L:$L)))))</f>
        <v/>
      </c>
      <c r="T244" s="34" t="str">
        <f>IF($D244="","",(IF($C244="","",IF(ISNA(SUMIF('15'!$CA:$CA,$C244,'15'!$CB:$CB)),0,SUMIF('15'!$CA:$CA,$C244,'15'!$CB:$CB)))-IF($D244="","",IF(ISNA(SUMIF('15'!$B:$B,$D244,'15'!$L:$L)),0,SUMIF('15'!$B:$B,$D244,'15'!$L:$L)))))</f>
        <v/>
      </c>
      <c r="U244" s="34" t="str">
        <f>IF($D244="","",(IF($C244="","",IF(ISNA(SUMIF('16'!$CA:$CA,$C244,'16'!$CB:$CB)),0,SUMIF('16'!$CA:$CA,$C244,'16'!$CB:$CB)))-IF($D244="","",IF(ISNA(SUMIF('16'!$B:$B,$D244,'16'!$L:$L)),0,SUMIF('16'!$B:$B,$D244,'16'!$L:$L)))))</f>
        <v/>
      </c>
      <c r="V244" s="34" t="str">
        <f>IF($D244="","",(IF($C244="","",IF(ISNA(SUMIF('17'!$CA:$CA,$C244,'17'!$CB:$CB)),0,SUMIF('17'!$CA:$CA,$C244,'17'!$CB:$CB)))-IF($D244="","",IF(ISNA(SUMIF('17'!$B:$B,$D244,'17'!$L:$L)),0,SUMIF('17'!$B:$B,$D244,'17'!$L:$L)))))</f>
        <v/>
      </c>
      <c r="W244" s="34" t="str">
        <f>IF($D244="","",(IF($C244="","",IF(ISNA(SUMIF('18'!$CA:$CA,$C244,'18'!$CB:$CB)),0,SUMIF('18'!$CA:$CA,$C244,'18'!$CB:$CB)))-IF($D244="","",IF(ISNA(SUMIF('18'!$B:$B,$D244,'18'!$L:$L)),0,SUMIF('18'!$B:$B,$D244,'18'!$L:$L)))))</f>
        <v/>
      </c>
      <c r="X244" s="34" t="str">
        <f>IF($D244="","",(IF($C244="","",IF(ISNA(SUMIF('19'!$CA:$CA,$C244,'19'!$CB:$CB)),0,SUMIF('19'!$CA:$CA,$C244,'19'!$CB:$CB)))-IF($D244="","",IF(ISNA(SUMIF('19'!$B:$B,$D244,'19'!$L:$L)),0,SUMIF('19'!$B:$B,$D244,'19'!$L:$L)))))</f>
        <v/>
      </c>
      <c r="Y244" s="34" t="str">
        <f>IF($D244="","",(IF($C244="","",IF(ISNA(SUMIF('20'!$CA:$CA,$C244,'20'!$CB:$CB)),0,SUMIF('20'!$CA:$CA,$C244,'20'!$CB:$CB)))-IF($D244="","",IF(ISNA(SUMIF('20'!$B:$B,$D244,'20'!$L:$L)),0,SUMIF('20'!$B:$B,$D244,'20'!$L:$L)))))</f>
        <v/>
      </c>
      <c r="Z244" s="34" t="str">
        <f>IF($D244="","",(IF($C244="","",IF(ISNA(SUMIF('21'!$CA:$CA,$C244,'21'!$CB:$CB)),0,SUMIF('21'!$CA:$CA,$C244,'21'!$CB:$CB)))-IF($D244="","",IF(ISNA(SUMIF('21'!$B:$B,$D244,'21'!$L:$L)),0,SUMIF('21'!$B:$B,$D244,'21'!$L:$L)))))</f>
        <v/>
      </c>
      <c r="AA244" s="34" t="str">
        <f>IF($D244="","",(IF($C244="","",IF(ISNA(SUMIF('22'!$CA:$CA,$C244,'22'!$CB:$CB)),0,SUMIF('22'!$CA:$CA,$C244,'22'!$CB:$CB)))-IF($D244="","",IF(ISNA(SUMIF('22'!$B:$B,$D244,'22'!$L:$L)),0,SUMIF('22'!$B:$B,$D244,'22'!$L:$L)))))</f>
        <v/>
      </c>
      <c r="AB244" s="34" t="str">
        <f>IF($D244="","",(IF($C244="","",IF(ISNA(SUMIF('23'!$CA:$CA,$C244,'23'!$CB:$CB)),0,SUMIF('23'!$CA:$CA,$C244,'23'!$CB:$CB)))-IF($D244="","",IF(ISNA(SUMIF('23'!$B:$B,$D244,'23'!$L:$L)),0,SUMIF('23'!$B:$B,$D244,'23'!$L:$L)))))</f>
        <v/>
      </c>
      <c r="AC244" s="34" t="str">
        <f>IF($D244="","",(IF($C244="","",IF(ISNA(SUMIF('24'!$CA:$CA,$C244,'24'!$CB:$CB)),0,SUMIF('24'!$CA:$CA,$C244,'24'!$CB:$CB)))-IF($D244="","",IF(ISNA(SUMIF('24'!$B:$B,$D244,'24'!$L:$L)),0,SUMIF('24'!$B:$B,$D244,'24'!$L:$L)))))</f>
        <v/>
      </c>
      <c r="AD244" s="34" t="str">
        <f>IF($D244="","",(IF($C244="","",IF(ISNA(SUMIF('25'!$CA:$CA,$C244,'25'!$CB:$CB)),0,SUMIF('25'!$CA:$CA,$C244,'25'!$CB:$CB)))-IF($D244="","",IF(ISNA(SUMIF('25'!$B:$B,$D244,'25'!$L:$L)),0,SUMIF('25'!$B:$B,$D244,'25'!$L:$L)))))</f>
        <v/>
      </c>
      <c r="AE244" s="34" t="str">
        <f>IF($D244="","",(IF($C244="","",IF(ISNA(SUMIF('26'!$CA:$CA,$C244,'26'!$CB:$CB)),0,SUMIF('26'!$CA:$CA,$C244,'26'!$CB:$CB)))-IF($D244="","",IF(ISNA(SUMIF('26'!$B:$B,$D244,'26'!$L:$L)),0,SUMIF('26'!$B:$B,$D244,'26'!$L:$L)))))</f>
        <v/>
      </c>
      <c r="AF244" s="34" t="str">
        <f>IF($D244="","",(IF($C244="","",IF(ISNA(SUMIF('27'!$CA:$CA,$C244,'27'!$CB:$CB)),0,SUMIF('27'!$CA:$CA,$C244,'27'!$CB:$CB)))-IF($D244="","",IF(ISNA(SUMIF('27'!$B:$B,$D244,'27'!$L:$L)),0,SUMIF('27'!$B:$B,$D244,'27'!$L:$L)))))</f>
        <v/>
      </c>
      <c r="AG244" s="34" t="str">
        <f>IF($D244="","",(IF($C244="","",IF(ISNA(SUMIF('28'!$CA:$CA,$C244,'28'!$CB:$CB)),0,SUMIF('28'!$CA:$CA,$C244,'28'!$CB:$CB)))-IF($D244="","",IF(ISNA(SUMIF('28'!$B:$B,$D244,'28'!$L:$L)),0,SUMIF('28'!$B:$B,$D244,'28'!$L:$L)))))</f>
        <v/>
      </c>
      <c r="AH244" s="34" t="str">
        <f>IF($D244="","",(IF($C244="","",IF(ISNA(SUMIF('29'!$CA:$CA,$C244,'29'!$CB:$CB)),0,SUMIF('29'!$CA:$CA,$C244,'29'!$CB:$CB)))-IF($D244="","",IF(ISNA(SUMIF('29'!$B:$B,$D244,'29'!$L:$L)),0,SUMIF('29'!$B:$B,$D244,'29'!$L:$L)))))</f>
        <v/>
      </c>
      <c r="AI244" s="34" t="str">
        <f>IF($D244="","",(IF($C244="","",IF(ISNA(SUMIF('30'!$CA:$CA,$C244,'30'!$CB:$CB)),0,SUMIF('30'!$CA:$CA,$C244,'30'!$CB:$CB)))-IF($D244="","",IF(ISNA(SUMIF('30'!$B:$B,$D244,'30'!$L:$L)),0,SUMIF('30'!$B:$B,$D244,'30'!$L:$L)))))</f>
        <v/>
      </c>
      <c r="AJ244" s="34" t="str">
        <f>IF($D244="","",(IF($C244="","",IF(ISNA(SUMIF('31'!$CA:$CA,$C244,'31'!$CB:$CB)),0,SUMIF('31'!$CA:$CA,$C244,'31'!$CB:$CB)))-IF($D244="","",IF(ISNA(SUMIF('31'!$B:$B,$D244,'31'!$L:$L)),0,SUMIF('31'!$B:$B,$D244,'31'!$L:$L)))))</f>
        <v/>
      </c>
      <c r="AK244" s="35" t="str">
        <f t="shared" si="14"/>
        <v/>
      </c>
      <c r="AL244" s="31" t="str">
        <f t="shared" si="15"/>
        <v/>
      </c>
    </row>
    <row r="245" spans="1:38" ht="18" hidden="1" x14ac:dyDescent="0.25">
      <c r="A245" s="19">
        <v>27</v>
      </c>
      <c r="C245" s="39" t="str">
        <f>IF(D245="","",VLOOKUP('CUADRO GENERADO'!D245,'BASE DATOS CONDUCTORES'!B:C,2,FALSE))</f>
        <v/>
      </c>
      <c r="D245" s="28" t="str">
        <f>IFERROR(VLOOKUP(A245,'BASE DATOS CONDUCTORES'!$Z$4:$AB$403,3,FALSE),"")</f>
        <v/>
      </c>
      <c r="E245" s="34" t="str">
        <f>IF(ISNA(VLOOKUP(D245,SALDOS!C:D,2,FALSE)),"",VLOOKUP(D245,SALDOS!C:D,2,FALSE))</f>
        <v/>
      </c>
      <c r="F245" s="34" t="str">
        <f>IF($D245="","",(IF($C245="","",IF(ISNA(SUMIF('1'!$CA:$CA,$C245,'1'!$CB:$CB)),0,SUMIF('1'!$CA:$CA,$C245,'1'!$CB:$CB)))-IF($D245="","",IF(ISNA(SUMIF('1'!$B:$B,$D245,'1'!$L:$L)),0,SUMIF('1'!$B:$B,$D245,'1'!$L:$L)))))</f>
        <v/>
      </c>
      <c r="G245" s="34" t="str">
        <f>IF($D245="","",(IF($C245="","",IF(ISNA(SUMIF('2'!$CA:$CA,$C245,'2'!$CB:$CB)),0,SUMIF('2'!$CA:$CA,$C245,'2'!$CB:$CB)))-IF($D245="","",IF(ISNA(SUMIF('2'!$B:$B,$D245,'2'!$L:$L)),0,SUMIF('2'!$B:$B,$D245,'2'!$L:$L)))))</f>
        <v/>
      </c>
      <c r="H245" s="34" t="str">
        <f>IF($D245="","",(IF($C245="","",IF(ISNA(SUMIF('3'!$CA:$CA,$C245,'3'!$CB:$CB)),0,SUMIF('3'!$CA:$CA,$C245,'3'!$CB:$CB)))-IF($D245="","",IF(ISNA(SUMIF('3'!$B:$B,$D245,'3'!$L:$L)),0,SUMIF('3'!$B:$B,$D245,'3'!$L:$L)))))</f>
        <v/>
      </c>
      <c r="I245" s="34" t="str">
        <f>IF($D245="","",(IF($C245="","",IF(ISNA(SUMIF('4'!$CA:$CA,$C245,'4'!$CB:$CB)),0,SUMIF('4'!$CA:$CA,$C245,'4'!$CB:$CB)))-IF($D245="","",IF(ISNA(SUMIF('4'!$B:$B,$D245,'4'!$L:$L)),0,SUMIF('4'!$B:$B,$D245,'4'!$L:$L)))))</f>
        <v/>
      </c>
      <c r="J245" s="34" t="str">
        <f>IF($D245="","",(IF($C245="","",IF(ISNA(SUMIF('5'!$CA:$CA,$C245,'5'!$CB:$CB)),0,SUMIF('5'!$CA:$CA,$C245,'5'!$CB:$CB)))-IF($D245="","",IF(ISNA(SUMIF('5'!$B:$B,$D245,'5'!$L:$L)),0,SUMIF('5'!$B:$B,$D245,'5'!$L:$L)))))</f>
        <v/>
      </c>
      <c r="K245" s="34" t="str">
        <f>IF($D245="","",(IF($C245="","",IF(ISNA(SUMIF('6'!$CA:$CA,$C245,'6'!$CB:$CB)),0,SUMIF('6'!$CA:$CA,$C245,'6'!$CB:$CB)))-IF($D245="","",IF(ISNA(SUMIF('6'!$B:$B,$D245,'6'!$L:$L)),0,SUMIF('6'!$B:$B,$D245,'6'!$L:$L)))))</f>
        <v/>
      </c>
      <c r="L245" s="34" t="str">
        <f>IF($D245="","",(IF($C245="","",IF(ISNA(SUMIF('7'!$CA:$CA,$C245,'7'!$CB:$CB)),0,SUMIF('7'!$CA:$CA,$C245,'7'!$CB:$CB)))-IF($D245="","",IF(ISNA(SUMIF('7'!$B:$B,$D245,'7'!$L:$L)),0,SUMIF('7'!$B:$B,$D245,'7'!$L:$L)))))</f>
        <v/>
      </c>
      <c r="M245" s="34" t="str">
        <f>IF($D245="","",(IF($C245="","",IF(ISNA(SUMIF('8'!$CA:$CA,$C245,'8'!$CB:$CB)),0,SUMIF('8'!$CA:$CA,$C245,'8'!$CB:$CB)))-IF($D245="","",IF(ISNA(SUMIF('8'!$B:$B,$D245,'8'!$L:$L)),0,SUMIF('8'!$B:$B,$D245,'8'!$L:$L)))))</f>
        <v/>
      </c>
      <c r="N245" s="34" t="str">
        <f>IF($D245="","",(IF($C245="","",IF(ISNA(SUMIF('9'!$CA:$CA,$C245,'9'!$CB:$CB)),0,SUMIF('9'!$CA:$CA,$C245,'9'!$CB:$CB)))-IF($D245="","",IF(ISNA(SUMIF('9'!$B:$B,$D245,'9'!$L:$L)),0,SUMIF('9'!$B:$B,$D245,'9'!$L:$L)))))</f>
        <v/>
      </c>
      <c r="O245" s="34" t="str">
        <f>IF($D245="","",(IF($C245="","",IF(ISNA(SUMIF('10'!$CA:$CA,$C245,'10'!$CB:$CB)),0,SUMIF('10'!$CA:$CA,$C245,'10'!$CB:$CB)))-IF($D245="","",IF(ISNA(SUMIF('10'!$B:$B,$D245,'10'!$L:$L)),0,SUMIF('10'!$B:$B,$D245,'10'!$L:$L)))))</f>
        <v/>
      </c>
      <c r="P245" s="34" t="str">
        <f>IF($D245="","",(IF($C245="","",IF(ISNA(SUMIF('11'!$CA:$CA,$C245,'11'!$CB:$CB)),0,SUMIF('11'!$CA:$CA,$C245,'11'!$CB:$CB)))-IF($D245="","",IF(ISNA(SUMIF('11'!$B:$B,$D245,'11'!$L:$L)),0,SUMIF('11'!$B:$B,$D245,'11'!$L:$L)))))</f>
        <v/>
      </c>
      <c r="Q245" s="34" t="str">
        <f>IF($D245="","",(IF($C245="","",IF(ISNA(SUMIF('12'!$CA:$CA,$C245,'12'!$CB:$CB)),0,SUMIF('12'!$CA:$CA,$C245,'12'!$CB:$CB)))-IF($D245="","",IF(ISNA(SUMIF('12'!$B:$B,$D245,'12'!$L:$L)),0,SUMIF('12'!$B:$B,$D245,'12'!$L:$L)))))</f>
        <v/>
      </c>
      <c r="R245" s="34" t="str">
        <f>IF($D245="","",(IF($C245="","",IF(ISNA(SUMIF('13'!$CA:$CA,$C245,'13'!$CB:$CB)),0,SUMIF('13'!$CA:$CA,$C245,'13'!$CB:$CB)))-IF($D245="","",IF(ISNA(SUMIF('13'!$B:$B,$D245,'13'!$L:$L)),0,SUMIF('13'!$B:$B,$D245,'13'!$L:$L)))))</f>
        <v/>
      </c>
      <c r="S245" s="34" t="str">
        <f>IF($D245="","",(IF($C245="","",IF(ISNA(SUMIF('14'!$CA:$CA,$C245,'14'!$CB:$CB)),0,SUMIF('14'!$CA:$CA,$C245,'14'!$CB:$CB)))-IF($D245="","",IF(ISNA(SUMIF('14'!$B:$B,$D245,'14'!$L:$L)),0,SUMIF('14'!$B:$B,$D245,'14'!$L:$L)))))</f>
        <v/>
      </c>
      <c r="T245" s="34" t="str">
        <f>IF($D245="","",(IF($C245="","",IF(ISNA(SUMIF('15'!$CA:$CA,$C245,'15'!$CB:$CB)),0,SUMIF('15'!$CA:$CA,$C245,'15'!$CB:$CB)))-IF($D245="","",IF(ISNA(SUMIF('15'!$B:$B,$D245,'15'!$L:$L)),0,SUMIF('15'!$B:$B,$D245,'15'!$L:$L)))))</f>
        <v/>
      </c>
      <c r="U245" s="34" t="str">
        <f>IF($D245="","",(IF($C245="","",IF(ISNA(SUMIF('16'!$CA:$CA,$C245,'16'!$CB:$CB)),0,SUMIF('16'!$CA:$CA,$C245,'16'!$CB:$CB)))-IF($D245="","",IF(ISNA(SUMIF('16'!$B:$B,$D245,'16'!$L:$L)),0,SUMIF('16'!$B:$B,$D245,'16'!$L:$L)))))</f>
        <v/>
      </c>
      <c r="V245" s="34" t="str">
        <f>IF($D245="","",(IF($C245="","",IF(ISNA(SUMIF('17'!$CA:$CA,$C245,'17'!$CB:$CB)),0,SUMIF('17'!$CA:$CA,$C245,'17'!$CB:$CB)))-IF($D245="","",IF(ISNA(SUMIF('17'!$B:$B,$D245,'17'!$L:$L)),0,SUMIF('17'!$B:$B,$D245,'17'!$L:$L)))))</f>
        <v/>
      </c>
      <c r="W245" s="34" t="str">
        <f>IF($D245="","",(IF($C245="","",IF(ISNA(SUMIF('18'!$CA:$CA,$C245,'18'!$CB:$CB)),0,SUMIF('18'!$CA:$CA,$C245,'18'!$CB:$CB)))-IF($D245="","",IF(ISNA(SUMIF('18'!$B:$B,$D245,'18'!$L:$L)),0,SUMIF('18'!$B:$B,$D245,'18'!$L:$L)))))</f>
        <v/>
      </c>
      <c r="X245" s="34" t="str">
        <f>IF($D245="","",(IF($C245="","",IF(ISNA(SUMIF('19'!$CA:$CA,$C245,'19'!$CB:$CB)),0,SUMIF('19'!$CA:$CA,$C245,'19'!$CB:$CB)))-IF($D245="","",IF(ISNA(SUMIF('19'!$B:$B,$D245,'19'!$L:$L)),0,SUMIF('19'!$B:$B,$D245,'19'!$L:$L)))))</f>
        <v/>
      </c>
      <c r="Y245" s="34" t="str">
        <f>IF($D245="","",(IF($C245="","",IF(ISNA(SUMIF('20'!$CA:$CA,$C245,'20'!$CB:$CB)),0,SUMIF('20'!$CA:$CA,$C245,'20'!$CB:$CB)))-IF($D245="","",IF(ISNA(SUMIF('20'!$B:$B,$D245,'20'!$L:$L)),0,SUMIF('20'!$B:$B,$D245,'20'!$L:$L)))))</f>
        <v/>
      </c>
      <c r="Z245" s="34" t="str">
        <f>IF($D245="","",(IF($C245="","",IF(ISNA(SUMIF('21'!$CA:$CA,$C245,'21'!$CB:$CB)),0,SUMIF('21'!$CA:$CA,$C245,'21'!$CB:$CB)))-IF($D245="","",IF(ISNA(SUMIF('21'!$B:$B,$D245,'21'!$L:$L)),0,SUMIF('21'!$B:$B,$D245,'21'!$L:$L)))))</f>
        <v/>
      </c>
      <c r="AA245" s="34" t="str">
        <f>IF($D245="","",(IF($C245="","",IF(ISNA(SUMIF('22'!$CA:$CA,$C245,'22'!$CB:$CB)),0,SUMIF('22'!$CA:$CA,$C245,'22'!$CB:$CB)))-IF($D245="","",IF(ISNA(SUMIF('22'!$B:$B,$D245,'22'!$L:$L)),0,SUMIF('22'!$B:$B,$D245,'22'!$L:$L)))))</f>
        <v/>
      </c>
      <c r="AB245" s="34" t="str">
        <f>IF($D245="","",(IF($C245="","",IF(ISNA(SUMIF('23'!$CA:$CA,$C245,'23'!$CB:$CB)),0,SUMIF('23'!$CA:$CA,$C245,'23'!$CB:$CB)))-IF($D245="","",IF(ISNA(SUMIF('23'!$B:$B,$D245,'23'!$L:$L)),0,SUMIF('23'!$B:$B,$D245,'23'!$L:$L)))))</f>
        <v/>
      </c>
      <c r="AC245" s="34" t="str">
        <f>IF($D245="","",(IF($C245="","",IF(ISNA(SUMIF('24'!$CA:$CA,$C245,'24'!$CB:$CB)),0,SUMIF('24'!$CA:$CA,$C245,'24'!$CB:$CB)))-IF($D245="","",IF(ISNA(SUMIF('24'!$B:$B,$D245,'24'!$L:$L)),0,SUMIF('24'!$B:$B,$D245,'24'!$L:$L)))))</f>
        <v/>
      </c>
      <c r="AD245" s="34" t="str">
        <f>IF($D245="","",(IF($C245="","",IF(ISNA(SUMIF('25'!$CA:$CA,$C245,'25'!$CB:$CB)),0,SUMIF('25'!$CA:$CA,$C245,'25'!$CB:$CB)))-IF($D245="","",IF(ISNA(SUMIF('25'!$B:$B,$D245,'25'!$L:$L)),0,SUMIF('25'!$B:$B,$D245,'25'!$L:$L)))))</f>
        <v/>
      </c>
      <c r="AE245" s="34" t="str">
        <f>IF($D245="","",(IF($C245="","",IF(ISNA(SUMIF('26'!$CA:$CA,$C245,'26'!$CB:$CB)),0,SUMIF('26'!$CA:$CA,$C245,'26'!$CB:$CB)))-IF($D245="","",IF(ISNA(SUMIF('26'!$B:$B,$D245,'26'!$L:$L)),0,SUMIF('26'!$B:$B,$D245,'26'!$L:$L)))))</f>
        <v/>
      </c>
      <c r="AF245" s="34" t="str">
        <f>IF($D245="","",(IF($C245="","",IF(ISNA(SUMIF('27'!$CA:$CA,$C245,'27'!$CB:$CB)),0,SUMIF('27'!$CA:$CA,$C245,'27'!$CB:$CB)))-IF($D245="","",IF(ISNA(SUMIF('27'!$B:$B,$D245,'27'!$L:$L)),0,SUMIF('27'!$B:$B,$D245,'27'!$L:$L)))))</f>
        <v/>
      </c>
      <c r="AG245" s="34" t="str">
        <f>IF($D245="","",(IF($C245="","",IF(ISNA(SUMIF('28'!$CA:$CA,$C245,'28'!$CB:$CB)),0,SUMIF('28'!$CA:$CA,$C245,'28'!$CB:$CB)))-IF($D245="","",IF(ISNA(SUMIF('28'!$B:$B,$D245,'28'!$L:$L)),0,SUMIF('28'!$B:$B,$D245,'28'!$L:$L)))))</f>
        <v/>
      </c>
      <c r="AH245" s="34" t="str">
        <f>IF($D245="","",(IF($C245="","",IF(ISNA(SUMIF('29'!$CA:$CA,$C245,'29'!$CB:$CB)),0,SUMIF('29'!$CA:$CA,$C245,'29'!$CB:$CB)))-IF($D245="","",IF(ISNA(SUMIF('29'!$B:$B,$D245,'29'!$L:$L)),0,SUMIF('29'!$B:$B,$D245,'29'!$L:$L)))))</f>
        <v/>
      </c>
      <c r="AI245" s="34" t="str">
        <f>IF($D245="","",(IF($C245="","",IF(ISNA(SUMIF('30'!$CA:$CA,$C245,'30'!$CB:$CB)),0,SUMIF('30'!$CA:$CA,$C245,'30'!$CB:$CB)))-IF($D245="","",IF(ISNA(SUMIF('30'!$B:$B,$D245,'30'!$L:$L)),0,SUMIF('30'!$B:$B,$D245,'30'!$L:$L)))))</f>
        <v/>
      </c>
      <c r="AJ245" s="34" t="str">
        <f>IF($D245="","",(IF($C245="","",IF(ISNA(SUMIF('31'!$CA:$CA,$C245,'31'!$CB:$CB)),0,SUMIF('31'!$CA:$CA,$C245,'31'!$CB:$CB)))-IF($D245="","",IF(ISNA(SUMIF('31'!$B:$B,$D245,'31'!$L:$L)),0,SUMIF('31'!$B:$B,$D245,'31'!$L:$L)))))</f>
        <v/>
      </c>
      <c r="AK245" s="35" t="str">
        <f t="shared" si="14"/>
        <v/>
      </c>
      <c r="AL245" s="31" t="str">
        <f t="shared" si="15"/>
        <v/>
      </c>
    </row>
    <row r="246" spans="1:38" ht="18" hidden="1" x14ac:dyDescent="0.25">
      <c r="A246" s="19">
        <v>28</v>
      </c>
      <c r="C246" s="39" t="str">
        <f>IF(D246="","",VLOOKUP('CUADRO GENERADO'!D246,'BASE DATOS CONDUCTORES'!B:C,2,FALSE))</f>
        <v/>
      </c>
      <c r="D246" s="28" t="str">
        <f>IFERROR(VLOOKUP(A246,'BASE DATOS CONDUCTORES'!$Z$4:$AB$403,3,FALSE),"")</f>
        <v/>
      </c>
      <c r="E246" s="34" t="str">
        <f>IF(ISNA(VLOOKUP(D246,SALDOS!C:D,2,FALSE)),"",VLOOKUP(D246,SALDOS!C:D,2,FALSE))</f>
        <v/>
      </c>
      <c r="F246" s="34" t="str">
        <f>IF($D246="","",(IF($C246="","",IF(ISNA(SUMIF('1'!$CA:$CA,$C246,'1'!$CB:$CB)),0,SUMIF('1'!$CA:$CA,$C246,'1'!$CB:$CB)))-IF($D246="","",IF(ISNA(SUMIF('1'!$B:$B,$D246,'1'!$L:$L)),0,SUMIF('1'!$B:$B,$D246,'1'!$L:$L)))))</f>
        <v/>
      </c>
      <c r="G246" s="34" t="str">
        <f>IF($D246="","",(IF($C246="","",IF(ISNA(SUMIF('2'!$CA:$CA,$C246,'2'!$CB:$CB)),0,SUMIF('2'!$CA:$CA,$C246,'2'!$CB:$CB)))-IF($D246="","",IF(ISNA(SUMIF('2'!$B:$B,$D246,'2'!$L:$L)),0,SUMIF('2'!$B:$B,$D246,'2'!$L:$L)))))</f>
        <v/>
      </c>
      <c r="H246" s="34" t="str">
        <f>IF($D246="","",(IF($C246="","",IF(ISNA(SUMIF('3'!$CA:$CA,$C246,'3'!$CB:$CB)),0,SUMIF('3'!$CA:$CA,$C246,'3'!$CB:$CB)))-IF($D246="","",IF(ISNA(SUMIF('3'!$B:$B,$D246,'3'!$L:$L)),0,SUMIF('3'!$B:$B,$D246,'3'!$L:$L)))))</f>
        <v/>
      </c>
      <c r="I246" s="34" t="str">
        <f>IF($D246="","",(IF($C246="","",IF(ISNA(SUMIF('4'!$CA:$CA,$C246,'4'!$CB:$CB)),0,SUMIF('4'!$CA:$CA,$C246,'4'!$CB:$CB)))-IF($D246="","",IF(ISNA(SUMIF('4'!$B:$B,$D246,'4'!$L:$L)),0,SUMIF('4'!$B:$B,$D246,'4'!$L:$L)))))</f>
        <v/>
      </c>
      <c r="J246" s="34" t="str">
        <f>IF($D246="","",(IF($C246="","",IF(ISNA(SUMIF('5'!$CA:$CA,$C246,'5'!$CB:$CB)),0,SUMIF('5'!$CA:$CA,$C246,'5'!$CB:$CB)))-IF($D246="","",IF(ISNA(SUMIF('5'!$B:$B,$D246,'5'!$L:$L)),0,SUMIF('5'!$B:$B,$D246,'5'!$L:$L)))))</f>
        <v/>
      </c>
      <c r="K246" s="34" t="str">
        <f>IF($D246="","",(IF($C246="","",IF(ISNA(SUMIF('6'!$CA:$CA,$C246,'6'!$CB:$CB)),0,SUMIF('6'!$CA:$CA,$C246,'6'!$CB:$CB)))-IF($D246="","",IF(ISNA(SUMIF('6'!$B:$B,$D246,'6'!$L:$L)),0,SUMIF('6'!$B:$B,$D246,'6'!$L:$L)))))</f>
        <v/>
      </c>
      <c r="L246" s="34" t="str">
        <f>IF($D246="","",(IF($C246="","",IF(ISNA(SUMIF('7'!$CA:$CA,$C246,'7'!$CB:$CB)),0,SUMIF('7'!$CA:$CA,$C246,'7'!$CB:$CB)))-IF($D246="","",IF(ISNA(SUMIF('7'!$B:$B,$D246,'7'!$L:$L)),0,SUMIF('7'!$B:$B,$D246,'7'!$L:$L)))))</f>
        <v/>
      </c>
      <c r="M246" s="34" t="str">
        <f>IF($D246="","",(IF($C246="","",IF(ISNA(SUMIF('8'!$CA:$CA,$C246,'8'!$CB:$CB)),0,SUMIF('8'!$CA:$CA,$C246,'8'!$CB:$CB)))-IF($D246="","",IF(ISNA(SUMIF('8'!$B:$B,$D246,'8'!$L:$L)),0,SUMIF('8'!$B:$B,$D246,'8'!$L:$L)))))</f>
        <v/>
      </c>
      <c r="N246" s="34" t="str">
        <f>IF($D246="","",(IF($C246="","",IF(ISNA(SUMIF('9'!$CA:$CA,$C246,'9'!$CB:$CB)),0,SUMIF('9'!$CA:$CA,$C246,'9'!$CB:$CB)))-IF($D246="","",IF(ISNA(SUMIF('9'!$B:$B,$D246,'9'!$L:$L)),0,SUMIF('9'!$B:$B,$D246,'9'!$L:$L)))))</f>
        <v/>
      </c>
      <c r="O246" s="34" t="str">
        <f>IF($D246="","",(IF($C246="","",IF(ISNA(SUMIF('10'!$CA:$CA,$C246,'10'!$CB:$CB)),0,SUMIF('10'!$CA:$CA,$C246,'10'!$CB:$CB)))-IF($D246="","",IF(ISNA(SUMIF('10'!$B:$B,$D246,'10'!$L:$L)),0,SUMIF('10'!$B:$B,$D246,'10'!$L:$L)))))</f>
        <v/>
      </c>
      <c r="P246" s="34" t="str">
        <f>IF($D246="","",(IF($C246="","",IF(ISNA(SUMIF('11'!$CA:$CA,$C246,'11'!$CB:$CB)),0,SUMIF('11'!$CA:$CA,$C246,'11'!$CB:$CB)))-IF($D246="","",IF(ISNA(SUMIF('11'!$B:$B,$D246,'11'!$L:$L)),0,SUMIF('11'!$B:$B,$D246,'11'!$L:$L)))))</f>
        <v/>
      </c>
      <c r="Q246" s="34" t="str">
        <f>IF($D246="","",(IF($C246="","",IF(ISNA(SUMIF('12'!$CA:$CA,$C246,'12'!$CB:$CB)),0,SUMIF('12'!$CA:$CA,$C246,'12'!$CB:$CB)))-IF($D246="","",IF(ISNA(SUMIF('12'!$B:$B,$D246,'12'!$L:$L)),0,SUMIF('12'!$B:$B,$D246,'12'!$L:$L)))))</f>
        <v/>
      </c>
      <c r="R246" s="34" t="str">
        <f>IF($D246="","",(IF($C246="","",IF(ISNA(SUMIF('13'!$CA:$CA,$C246,'13'!$CB:$CB)),0,SUMIF('13'!$CA:$CA,$C246,'13'!$CB:$CB)))-IF($D246="","",IF(ISNA(SUMIF('13'!$B:$B,$D246,'13'!$L:$L)),0,SUMIF('13'!$B:$B,$D246,'13'!$L:$L)))))</f>
        <v/>
      </c>
      <c r="S246" s="34" t="str">
        <f>IF($D246="","",(IF($C246="","",IF(ISNA(SUMIF('14'!$CA:$CA,$C246,'14'!$CB:$CB)),0,SUMIF('14'!$CA:$CA,$C246,'14'!$CB:$CB)))-IF($D246="","",IF(ISNA(SUMIF('14'!$B:$B,$D246,'14'!$L:$L)),0,SUMIF('14'!$B:$B,$D246,'14'!$L:$L)))))</f>
        <v/>
      </c>
      <c r="T246" s="34" t="str">
        <f>IF($D246="","",(IF($C246="","",IF(ISNA(SUMIF('15'!$CA:$CA,$C246,'15'!$CB:$CB)),0,SUMIF('15'!$CA:$CA,$C246,'15'!$CB:$CB)))-IF($D246="","",IF(ISNA(SUMIF('15'!$B:$B,$D246,'15'!$L:$L)),0,SUMIF('15'!$B:$B,$D246,'15'!$L:$L)))))</f>
        <v/>
      </c>
      <c r="U246" s="34" t="str">
        <f>IF($D246="","",(IF($C246="","",IF(ISNA(SUMIF('16'!$CA:$CA,$C246,'16'!$CB:$CB)),0,SUMIF('16'!$CA:$CA,$C246,'16'!$CB:$CB)))-IF($D246="","",IF(ISNA(SUMIF('16'!$B:$B,$D246,'16'!$L:$L)),0,SUMIF('16'!$B:$B,$D246,'16'!$L:$L)))))</f>
        <v/>
      </c>
      <c r="V246" s="34" t="str">
        <f>IF($D246="","",(IF($C246="","",IF(ISNA(SUMIF('17'!$CA:$CA,$C246,'17'!$CB:$CB)),0,SUMIF('17'!$CA:$CA,$C246,'17'!$CB:$CB)))-IF($D246="","",IF(ISNA(SUMIF('17'!$B:$B,$D246,'17'!$L:$L)),0,SUMIF('17'!$B:$B,$D246,'17'!$L:$L)))))</f>
        <v/>
      </c>
      <c r="W246" s="34" t="str">
        <f>IF($D246="","",(IF($C246="","",IF(ISNA(SUMIF('18'!$CA:$CA,$C246,'18'!$CB:$CB)),0,SUMIF('18'!$CA:$CA,$C246,'18'!$CB:$CB)))-IF($D246="","",IF(ISNA(SUMIF('18'!$B:$B,$D246,'18'!$L:$L)),0,SUMIF('18'!$B:$B,$D246,'18'!$L:$L)))))</f>
        <v/>
      </c>
      <c r="X246" s="34" t="str">
        <f>IF($D246="","",(IF($C246="","",IF(ISNA(SUMIF('19'!$CA:$CA,$C246,'19'!$CB:$CB)),0,SUMIF('19'!$CA:$CA,$C246,'19'!$CB:$CB)))-IF($D246="","",IF(ISNA(SUMIF('19'!$B:$B,$D246,'19'!$L:$L)),0,SUMIF('19'!$B:$B,$D246,'19'!$L:$L)))))</f>
        <v/>
      </c>
      <c r="Y246" s="34" t="str">
        <f>IF($D246="","",(IF($C246="","",IF(ISNA(SUMIF('20'!$CA:$CA,$C246,'20'!$CB:$CB)),0,SUMIF('20'!$CA:$CA,$C246,'20'!$CB:$CB)))-IF($D246="","",IF(ISNA(SUMIF('20'!$B:$B,$D246,'20'!$L:$L)),0,SUMIF('20'!$B:$B,$D246,'20'!$L:$L)))))</f>
        <v/>
      </c>
      <c r="Z246" s="34" t="str">
        <f>IF($D246="","",(IF($C246="","",IF(ISNA(SUMIF('21'!$CA:$CA,$C246,'21'!$CB:$CB)),0,SUMIF('21'!$CA:$CA,$C246,'21'!$CB:$CB)))-IF($D246="","",IF(ISNA(SUMIF('21'!$B:$B,$D246,'21'!$L:$L)),0,SUMIF('21'!$B:$B,$D246,'21'!$L:$L)))))</f>
        <v/>
      </c>
      <c r="AA246" s="34" t="str">
        <f>IF($D246="","",(IF($C246="","",IF(ISNA(SUMIF('22'!$CA:$CA,$C246,'22'!$CB:$CB)),0,SUMIF('22'!$CA:$CA,$C246,'22'!$CB:$CB)))-IF($D246="","",IF(ISNA(SUMIF('22'!$B:$B,$D246,'22'!$L:$L)),0,SUMIF('22'!$B:$B,$D246,'22'!$L:$L)))))</f>
        <v/>
      </c>
      <c r="AB246" s="34" t="str">
        <f>IF($D246="","",(IF($C246="","",IF(ISNA(SUMIF('23'!$CA:$CA,$C246,'23'!$CB:$CB)),0,SUMIF('23'!$CA:$CA,$C246,'23'!$CB:$CB)))-IF($D246="","",IF(ISNA(SUMIF('23'!$B:$B,$D246,'23'!$L:$L)),0,SUMIF('23'!$B:$B,$D246,'23'!$L:$L)))))</f>
        <v/>
      </c>
      <c r="AC246" s="34" t="str">
        <f>IF($D246="","",(IF($C246="","",IF(ISNA(SUMIF('24'!$CA:$CA,$C246,'24'!$CB:$CB)),0,SUMIF('24'!$CA:$CA,$C246,'24'!$CB:$CB)))-IF($D246="","",IF(ISNA(SUMIF('24'!$B:$B,$D246,'24'!$L:$L)),0,SUMIF('24'!$B:$B,$D246,'24'!$L:$L)))))</f>
        <v/>
      </c>
      <c r="AD246" s="34" t="str">
        <f>IF($D246="","",(IF($C246="","",IF(ISNA(SUMIF('25'!$CA:$CA,$C246,'25'!$CB:$CB)),0,SUMIF('25'!$CA:$CA,$C246,'25'!$CB:$CB)))-IF($D246="","",IF(ISNA(SUMIF('25'!$B:$B,$D246,'25'!$L:$L)),0,SUMIF('25'!$B:$B,$D246,'25'!$L:$L)))))</f>
        <v/>
      </c>
      <c r="AE246" s="34" t="str">
        <f>IF($D246="","",(IF($C246="","",IF(ISNA(SUMIF('26'!$CA:$CA,$C246,'26'!$CB:$CB)),0,SUMIF('26'!$CA:$CA,$C246,'26'!$CB:$CB)))-IF($D246="","",IF(ISNA(SUMIF('26'!$B:$B,$D246,'26'!$L:$L)),0,SUMIF('26'!$B:$B,$D246,'26'!$L:$L)))))</f>
        <v/>
      </c>
      <c r="AF246" s="34" t="str">
        <f>IF($D246="","",(IF($C246="","",IF(ISNA(SUMIF('27'!$CA:$CA,$C246,'27'!$CB:$CB)),0,SUMIF('27'!$CA:$CA,$C246,'27'!$CB:$CB)))-IF($D246="","",IF(ISNA(SUMIF('27'!$B:$B,$D246,'27'!$L:$L)),0,SUMIF('27'!$B:$B,$D246,'27'!$L:$L)))))</f>
        <v/>
      </c>
      <c r="AG246" s="34" t="str">
        <f>IF($D246="","",(IF($C246="","",IF(ISNA(SUMIF('28'!$CA:$CA,$C246,'28'!$CB:$CB)),0,SUMIF('28'!$CA:$CA,$C246,'28'!$CB:$CB)))-IF($D246="","",IF(ISNA(SUMIF('28'!$B:$B,$D246,'28'!$L:$L)),0,SUMIF('28'!$B:$B,$D246,'28'!$L:$L)))))</f>
        <v/>
      </c>
      <c r="AH246" s="34" t="str">
        <f>IF($D246="","",(IF($C246="","",IF(ISNA(SUMIF('29'!$CA:$CA,$C246,'29'!$CB:$CB)),0,SUMIF('29'!$CA:$CA,$C246,'29'!$CB:$CB)))-IF($D246="","",IF(ISNA(SUMIF('29'!$B:$B,$D246,'29'!$L:$L)),0,SUMIF('29'!$B:$B,$D246,'29'!$L:$L)))))</f>
        <v/>
      </c>
      <c r="AI246" s="34" t="str">
        <f>IF($D246="","",(IF($C246="","",IF(ISNA(SUMIF('30'!$CA:$CA,$C246,'30'!$CB:$CB)),0,SUMIF('30'!$CA:$CA,$C246,'30'!$CB:$CB)))-IF($D246="","",IF(ISNA(SUMIF('30'!$B:$B,$D246,'30'!$L:$L)),0,SUMIF('30'!$B:$B,$D246,'30'!$L:$L)))))</f>
        <v/>
      </c>
      <c r="AJ246" s="34" t="str">
        <f>IF($D246="","",(IF($C246="","",IF(ISNA(SUMIF('31'!$CA:$CA,$C246,'31'!$CB:$CB)),0,SUMIF('31'!$CA:$CA,$C246,'31'!$CB:$CB)))-IF($D246="","",IF(ISNA(SUMIF('31'!$B:$B,$D246,'31'!$L:$L)),0,SUMIF('31'!$B:$B,$D246,'31'!$L:$L)))))</f>
        <v/>
      </c>
      <c r="AK246" s="35" t="str">
        <f t="shared" si="14"/>
        <v/>
      </c>
      <c r="AL246" s="31" t="str">
        <f t="shared" si="15"/>
        <v/>
      </c>
    </row>
    <row r="247" spans="1:38" ht="18" hidden="1" x14ac:dyDescent="0.25">
      <c r="A247" s="19">
        <v>29</v>
      </c>
      <c r="C247" s="39" t="str">
        <f>IF(D247="","",VLOOKUP('CUADRO GENERADO'!D247,'BASE DATOS CONDUCTORES'!B:C,2,FALSE))</f>
        <v/>
      </c>
      <c r="D247" s="28" t="str">
        <f>IFERROR(VLOOKUP(A247,'BASE DATOS CONDUCTORES'!$Z$4:$AB$403,3,FALSE),"")</f>
        <v/>
      </c>
      <c r="E247" s="34" t="str">
        <f>IF(ISNA(VLOOKUP(D247,SALDOS!C:D,2,FALSE)),"",VLOOKUP(D247,SALDOS!C:D,2,FALSE))</f>
        <v/>
      </c>
      <c r="F247" s="34" t="str">
        <f>IF($D247="","",(IF($C247="","",IF(ISNA(SUMIF('1'!$CA:$CA,$C247,'1'!$CB:$CB)),0,SUMIF('1'!$CA:$CA,$C247,'1'!$CB:$CB)))-IF($D247="","",IF(ISNA(SUMIF('1'!$B:$B,$D247,'1'!$L:$L)),0,SUMIF('1'!$B:$B,$D247,'1'!$L:$L)))))</f>
        <v/>
      </c>
      <c r="G247" s="34" t="str">
        <f>IF($D247="","",(IF($C247="","",IF(ISNA(SUMIF('2'!$CA:$CA,$C247,'2'!$CB:$CB)),0,SUMIF('2'!$CA:$CA,$C247,'2'!$CB:$CB)))-IF($D247="","",IF(ISNA(SUMIF('2'!$B:$B,$D247,'2'!$L:$L)),0,SUMIF('2'!$B:$B,$D247,'2'!$L:$L)))))</f>
        <v/>
      </c>
      <c r="H247" s="34" t="str">
        <f>IF($D247="","",(IF($C247="","",IF(ISNA(SUMIF('3'!$CA:$CA,$C247,'3'!$CB:$CB)),0,SUMIF('3'!$CA:$CA,$C247,'3'!$CB:$CB)))-IF($D247="","",IF(ISNA(SUMIF('3'!$B:$B,$D247,'3'!$L:$L)),0,SUMIF('3'!$B:$B,$D247,'3'!$L:$L)))))</f>
        <v/>
      </c>
      <c r="I247" s="34" t="str">
        <f>IF($D247="","",(IF($C247="","",IF(ISNA(SUMIF('4'!$CA:$CA,$C247,'4'!$CB:$CB)),0,SUMIF('4'!$CA:$CA,$C247,'4'!$CB:$CB)))-IF($D247="","",IF(ISNA(SUMIF('4'!$B:$B,$D247,'4'!$L:$L)),0,SUMIF('4'!$B:$B,$D247,'4'!$L:$L)))))</f>
        <v/>
      </c>
      <c r="J247" s="34" t="str">
        <f>IF($D247="","",(IF($C247="","",IF(ISNA(SUMIF('5'!$CA:$CA,$C247,'5'!$CB:$CB)),0,SUMIF('5'!$CA:$CA,$C247,'5'!$CB:$CB)))-IF($D247="","",IF(ISNA(SUMIF('5'!$B:$B,$D247,'5'!$L:$L)),0,SUMIF('5'!$B:$B,$D247,'5'!$L:$L)))))</f>
        <v/>
      </c>
      <c r="K247" s="34" t="str">
        <f>IF($D247="","",(IF($C247="","",IF(ISNA(SUMIF('6'!$CA:$CA,$C247,'6'!$CB:$CB)),0,SUMIF('6'!$CA:$CA,$C247,'6'!$CB:$CB)))-IF($D247="","",IF(ISNA(SUMIF('6'!$B:$B,$D247,'6'!$L:$L)),0,SUMIF('6'!$B:$B,$D247,'6'!$L:$L)))))</f>
        <v/>
      </c>
      <c r="L247" s="34" t="str">
        <f>IF($D247="","",(IF($C247="","",IF(ISNA(SUMIF('7'!$CA:$CA,$C247,'7'!$CB:$CB)),0,SUMIF('7'!$CA:$CA,$C247,'7'!$CB:$CB)))-IF($D247="","",IF(ISNA(SUMIF('7'!$B:$B,$D247,'7'!$L:$L)),0,SUMIF('7'!$B:$B,$D247,'7'!$L:$L)))))</f>
        <v/>
      </c>
      <c r="M247" s="34" t="str">
        <f>IF($D247="","",(IF($C247="","",IF(ISNA(SUMIF('8'!$CA:$CA,$C247,'8'!$CB:$CB)),0,SUMIF('8'!$CA:$CA,$C247,'8'!$CB:$CB)))-IF($D247="","",IF(ISNA(SUMIF('8'!$B:$B,$D247,'8'!$L:$L)),0,SUMIF('8'!$B:$B,$D247,'8'!$L:$L)))))</f>
        <v/>
      </c>
      <c r="N247" s="34" t="str">
        <f>IF($D247="","",(IF($C247="","",IF(ISNA(SUMIF('9'!$CA:$CA,$C247,'9'!$CB:$CB)),0,SUMIF('9'!$CA:$CA,$C247,'9'!$CB:$CB)))-IF($D247="","",IF(ISNA(SUMIF('9'!$B:$B,$D247,'9'!$L:$L)),0,SUMIF('9'!$B:$B,$D247,'9'!$L:$L)))))</f>
        <v/>
      </c>
      <c r="O247" s="34" t="str">
        <f>IF($D247="","",(IF($C247="","",IF(ISNA(SUMIF('10'!$CA:$CA,$C247,'10'!$CB:$CB)),0,SUMIF('10'!$CA:$CA,$C247,'10'!$CB:$CB)))-IF($D247="","",IF(ISNA(SUMIF('10'!$B:$B,$D247,'10'!$L:$L)),0,SUMIF('10'!$B:$B,$D247,'10'!$L:$L)))))</f>
        <v/>
      </c>
      <c r="P247" s="34" t="str">
        <f>IF($D247="","",(IF($C247="","",IF(ISNA(SUMIF('11'!$CA:$CA,$C247,'11'!$CB:$CB)),0,SUMIF('11'!$CA:$CA,$C247,'11'!$CB:$CB)))-IF($D247="","",IF(ISNA(SUMIF('11'!$B:$B,$D247,'11'!$L:$L)),0,SUMIF('11'!$B:$B,$D247,'11'!$L:$L)))))</f>
        <v/>
      </c>
      <c r="Q247" s="34" t="str">
        <f>IF($D247="","",(IF($C247="","",IF(ISNA(SUMIF('12'!$CA:$CA,$C247,'12'!$CB:$CB)),0,SUMIF('12'!$CA:$CA,$C247,'12'!$CB:$CB)))-IF($D247="","",IF(ISNA(SUMIF('12'!$B:$B,$D247,'12'!$L:$L)),0,SUMIF('12'!$B:$B,$D247,'12'!$L:$L)))))</f>
        <v/>
      </c>
      <c r="R247" s="34" t="str">
        <f>IF($D247="","",(IF($C247="","",IF(ISNA(SUMIF('13'!$CA:$CA,$C247,'13'!$CB:$CB)),0,SUMIF('13'!$CA:$CA,$C247,'13'!$CB:$CB)))-IF($D247="","",IF(ISNA(SUMIF('13'!$B:$B,$D247,'13'!$L:$L)),0,SUMIF('13'!$B:$B,$D247,'13'!$L:$L)))))</f>
        <v/>
      </c>
      <c r="S247" s="34" t="str">
        <f>IF($D247="","",(IF($C247="","",IF(ISNA(SUMIF('14'!$CA:$CA,$C247,'14'!$CB:$CB)),0,SUMIF('14'!$CA:$CA,$C247,'14'!$CB:$CB)))-IF($D247="","",IF(ISNA(SUMIF('14'!$B:$B,$D247,'14'!$L:$L)),0,SUMIF('14'!$B:$B,$D247,'14'!$L:$L)))))</f>
        <v/>
      </c>
      <c r="T247" s="34" t="str">
        <f>IF($D247="","",(IF($C247="","",IF(ISNA(SUMIF('15'!$CA:$CA,$C247,'15'!$CB:$CB)),0,SUMIF('15'!$CA:$CA,$C247,'15'!$CB:$CB)))-IF($D247="","",IF(ISNA(SUMIF('15'!$B:$B,$D247,'15'!$L:$L)),0,SUMIF('15'!$B:$B,$D247,'15'!$L:$L)))))</f>
        <v/>
      </c>
      <c r="U247" s="34" t="str">
        <f>IF($D247="","",(IF($C247="","",IF(ISNA(SUMIF('16'!$CA:$CA,$C247,'16'!$CB:$CB)),0,SUMIF('16'!$CA:$CA,$C247,'16'!$CB:$CB)))-IF($D247="","",IF(ISNA(SUMIF('16'!$B:$B,$D247,'16'!$L:$L)),0,SUMIF('16'!$B:$B,$D247,'16'!$L:$L)))))</f>
        <v/>
      </c>
      <c r="V247" s="34" t="str">
        <f>IF($D247="","",(IF($C247="","",IF(ISNA(SUMIF('17'!$CA:$CA,$C247,'17'!$CB:$CB)),0,SUMIF('17'!$CA:$CA,$C247,'17'!$CB:$CB)))-IF($D247="","",IF(ISNA(SUMIF('17'!$B:$B,$D247,'17'!$L:$L)),0,SUMIF('17'!$B:$B,$D247,'17'!$L:$L)))))</f>
        <v/>
      </c>
      <c r="W247" s="34" t="str">
        <f>IF($D247="","",(IF($C247="","",IF(ISNA(SUMIF('18'!$CA:$CA,$C247,'18'!$CB:$CB)),0,SUMIF('18'!$CA:$CA,$C247,'18'!$CB:$CB)))-IF($D247="","",IF(ISNA(SUMIF('18'!$B:$B,$D247,'18'!$L:$L)),0,SUMIF('18'!$B:$B,$D247,'18'!$L:$L)))))</f>
        <v/>
      </c>
      <c r="X247" s="34" t="str">
        <f>IF($D247="","",(IF($C247="","",IF(ISNA(SUMIF('19'!$CA:$CA,$C247,'19'!$CB:$CB)),0,SUMIF('19'!$CA:$CA,$C247,'19'!$CB:$CB)))-IF($D247="","",IF(ISNA(SUMIF('19'!$B:$B,$D247,'19'!$L:$L)),0,SUMIF('19'!$B:$B,$D247,'19'!$L:$L)))))</f>
        <v/>
      </c>
      <c r="Y247" s="34" t="str">
        <f>IF($D247="","",(IF($C247="","",IF(ISNA(SUMIF('20'!$CA:$CA,$C247,'20'!$CB:$CB)),0,SUMIF('20'!$CA:$CA,$C247,'20'!$CB:$CB)))-IF($D247="","",IF(ISNA(SUMIF('20'!$B:$B,$D247,'20'!$L:$L)),0,SUMIF('20'!$B:$B,$D247,'20'!$L:$L)))))</f>
        <v/>
      </c>
      <c r="Z247" s="34" t="str">
        <f>IF($D247="","",(IF($C247="","",IF(ISNA(SUMIF('21'!$CA:$CA,$C247,'21'!$CB:$CB)),0,SUMIF('21'!$CA:$CA,$C247,'21'!$CB:$CB)))-IF($D247="","",IF(ISNA(SUMIF('21'!$B:$B,$D247,'21'!$L:$L)),0,SUMIF('21'!$B:$B,$D247,'21'!$L:$L)))))</f>
        <v/>
      </c>
      <c r="AA247" s="34" t="str">
        <f>IF($D247="","",(IF($C247="","",IF(ISNA(SUMIF('22'!$CA:$CA,$C247,'22'!$CB:$CB)),0,SUMIF('22'!$CA:$CA,$C247,'22'!$CB:$CB)))-IF($D247="","",IF(ISNA(SUMIF('22'!$B:$B,$D247,'22'!$L:$L)),0,SUMIF('22'!$B:$B,$D247,'22'!$L:$L)))))</f>
        <v/>
      </c>
      <c r="AB247" s="34" t="str">
        <f>IF($D247="","",(IF($C247="","",IF(ISNA(SUMIF('23'!$CA:$CA,$C247,'23'!$CB:$CB)),0,SUMIF('23'!$CA:$CA,$C247,'23'!$CB:$CB)))-IF($D247="","",IF(ISNA(SUMIF('23'!$B:$B,$D247,'23'!$L:$L)),0,SUMIF('23'!$B:$B,$D247,'23'!$L:$L)))))</f>
        <v/>
      </c>
      <c r="AC247" s="34" t="str">
        <f>IF($D247="","",(IF($C247="","",IF(ISNA(SUMIF('24'!$CA:$CA,$C247,'24'!$CB:$CB)),0,SUMIF('24'!$CA:$CA,$C247,'24'!$CB:$CB)))-IF($D247="","",IF(ISNA(SUMIF('24'!$B:$B,$D247,'24'!$L:$L)),0,SUMIF('24'!$B:$B,$D247,'24'!$L:$L)))))</f>
        <v/>
      </c>
      <c r="AD247" s="34" t="str">
        <f>IF($D247="","",(IF($C247="","",IF(ISNA(SUMIF('25'!$CA:$CA,$C247,'25'!$CB:$CB)),0,SUMIF('25'!$CA:$CA,$C247,'25'!$CB:$CB)))-IF($D247="","",IF(ISNA(SUMIF('25'!$B:$B,$D247,'25'!$L:$L)),0,SUMIF('25'!$B:$B,$D247,'25'!$L:$L)))))</f>
        <v/>
      </c>
      <c r="AE247" s="34" t="str">
        <f>IF($D247="","",(IF($C247="","",IF(ISNA(SUMIF('26'!$CA:$CA,$C247,'26'!$CB:$CB)),0,SUMIF('26'!$CA:$CA,$C247,'26'!$CB:$CB)))-IF($D247="","",IF(ISNA(SUMIF('26'!$B:$B,$D247,'26'!$L:$L)),0,SUMIF('26'!$B:$B,$D247,'26'!$L:$L)))))</f>
        <v/>
      </c>
      <c r="AF247" s="34" t="str">
        <f>IF($D247="","",(IF($C247="","",IF(ISNA(SUMIF('27'!$CA:$CA,$C247,'27'!$CB:$CB)),0,SUMIF('27'!$CA:$CA,$C247,'27'!$CB:$CB)))-IF($D247="","",IF(ISNA(SUMIF('27'!$B:$B,$D247,'27'!$L:$L)),0,SUMIF('27'!$B:$B,$D247,'27'!$L:$L)))))</f>
        <v/>
      </c>
      <c r="AG247" s="34" t="str">
        <f>IF($D247="","",(IF($C247="","",IF(ISNA(SUMIF('28'!$CA:$CA,$C247,'28'!$CB:$CB)),0,SUMIF('28'!$CA:$CA,$C247,'28'!$CB:$CB)))-IF($D247="","",IF(ISNA(SUMIF('28'!$B:$B,$D247,'28'!$L:$L)),0,SUMIF('28'!$B:$B,$D247,'28'!$L:$L)))))</f>
        <v/>
      </c>
      <c r="AH247" s="34" t="str">
        <f>IF($D247="","",(IF($C247="","",IF(ISNA(SUMIF('29'!$CA:$CA,$C247,'29'!$CB:$CB)),0,SUMIF('29'!$CA:$CA,$C247,'29'!$CB:$CB)))-IF($D247="","",IF(ISNA(SUMIF('29'!$B:$B,$D247,'29'!$L:$L)),0,SUMIF('29'!$B:$B,$D247,'29'!$L:$L)))))</f>
        <v/>
      </c>
      <c r="AI247" s="34" t="str">
        <f>IF($D247="","",(IF($C247="","",IF(ISNA(SUMIF('30'!$CA:$CA,$C247,'30'!$CB:$CB)),0,SUMIF('30'!$CA:$CA,$C247,'30'!$CB:$CB)))-IF($D247="","",IF(ISNA(SUMIF('30'!$B:$B,$D247,'30'!$L:$L)),0,SUMIF('30'!$B:$B,$D247,'30'!$L:$L)))))</f>
        <v/>
      </c>
      <c r="AJ247" s="34" t="str">
        <f>IF($D247="","",(IF($C247="","",IF(ISNA(SUMIF('31'!$CA:$CA,$C247,'31'!$CB:$CB)),0,SUMIF('31'!$CA:$CA,$C247,'31'!$CB:$CB)))-IF($D247="","",IF(ISNA(SUMIF('31'!$B:$B,$D247,'31'!$L:$L)),0,SUMIF('31'!$B:$B,$D247,'31'!$L:$L)))))</f>
        <v/>
      </c>
      <c r="AK247" s="35" t="str">
        <f t="shared" si="14"/>
        <v/>
      </c>
      <c r="AL247" s="31" t="str">
        <f t="shared" si="15"/>
        <v/>
      </c>
    </row>
    <row r="248" spans="1:38" ht="18" hidden="1" x14ac:dyDescent="0.25">
      <c r="A248" s="19">
        <v>30</v>
      </c>
      <c r="C248" s="39" t="str">
        <f>IF(D248="","",VLOOKUP('CUADRO GENERADO'!D248,'BASE DATOS CONDUCTORES'!B:C,2,FALSE))</f>
        <v/>
      </c>
      <c r="D248" s="28" t="str">
        <f>IFERROR(VLOOKUP(A248,'BASE DATOS CONDUCTORES'!$Z$4:$AB$403,3,FALSE),"")</f>
        <v/>
      </c>
      <c r="E248" s="34" t="str">
        <f>IF(ISNA(VLOOKUP(D248,SALDOS!C:D,2,FALSE)),"",VLOOKUP(D248,SALDOS!C:D,2,FALSE))</f>
        <v/>
      </c>
      <c r="F248" s="34" t="str">
        <f>IF($D248="","",(IF($C248="","",IF(ISNA(SUMIF('1'!$CA:$CA,$C248,'1'!$CB:$CB)),0,SUMIF('1'!$CA:$CA,$C248,'1'!$CB:$CB)))-IF($D248="","",IF(ISNA(SUMIF('1'!$B:$B,$D248,'1'!$L:$L)),0,SUMIF('1'!$B:$B,$D248,'1'!$L:$L)))))</f>
        <v/>
      </c>
      <c r="G248" s="34" t="str">
        <f>IF($D248="","",(IF($C248="","",IF(ISNA(SUMIF('2'!$CA:$CA,$C248,'2'!$CB:$CB)),0,SUMIF('2'!$CA:$CA,$C248,'2'!$CB:$CB)))-IF($D248="","",IF(ISNA(SUMIF('2'!$B:$B,$D248,'2'!$L:$L)),0,SUMIF('2'!$B:$B,$D248,'2'!$L:$L)))))</f>
        <v/>
      </c>
      <c r="H248" s="34" t="str">
        <f>IF($D248="","",(IF($C248="","",IF(ISNA(SUMIF('3'!$CA:$CA,$C248,'3'!$CB:$CB)),0,SUMIF('3'!$CA:$CA,$C248,'3'!$CB:$CB)))-IF($D248="","",IF(ISNA(SUMIF('3'!$B:$B,$D248,'3'!$L:$L)),0,SUMIF('3'!$B:$B,$D248,'3'!$L:$L)))))</f>
        <v/>
      </c>
      <c r="I248" s="34" t="str">
        <f>IF($D248="","",(IF($C248="","",IF(ISNA(SUMIF('4'!$CA:$CA,$C248,'4'!$CB:$CB)),0,SUMIF('4'!$CA:$CA,$C248,'4'!$CB:$CB)))-IF($D248="","",IF(ISNA(SUMIF('4'!$B:$B,$D248,'4'!$L:$L)),0,SUMIF('4'!$B:$B,$D248,'4'!$L:$L)))))</f>
        <v/>
      </c>
      <c r="J248" s="34" t="str">
        <f>IF($D248="","",(IF($C248="","",IF(ISNA(SUMIF('5'!$CA:$CA,$C248,'5'!$CB:$CB)),0,SUMIF('5'!$CA:$CA,$C248,'5'!$CB:$CB)))-IF($D248="","",IF(ISNA(SUMIF('5'!$B:$B,$D248,'5'!$L:$L)),0,SUMIF('5'!$B:$B,$D248,'5'!$L:$L)))))</f>
        <v/>
      </c>
      <c r="K248" s="34" t="str">
        <f>IF($D248="","",(IF($C248="","",IF(ISNA(SUMIF('6'!$CA:$CA,$C248,'6'!$CB:$CB)),0,SUMIF('6'!$CA:$CA,$C248,'6'!$CB:$CB)))-IF($D248="","",IF(ISNA(SUMIF('6'!$B:$B,$D248,'6'!$L:$L)),0,SUMIF('6'!$B:$B,$D248,'6'!$L:$L)))))</f>
        <v/>
      </c>
      <c r="L248" s="34" t="str">
        <f>IF($D248="","",(IF($C248="","",IF(ISNA(SUMIF('7'!$CA:$CA,$C248,'7'!$CB:$CB)),0,SUMIF('7'!$CA:$CA,$C248,'7'!$CB:$CB)))-IF($D248="","",IF(ISNA(SUMIF('7'!$B:$B,$D248,'7'!$L:$L)),0,SUMIF('7'!$B:$B,$D248,'7'!$L:$L)))))</f>
        <v/>
      </c>
      <c r="M248" s="34" t="str">
        <f>IF($D248="","",(IF($C248="","",IF(ISNA(SUMIF('8'!$CA:$CA,$C248,'8'!$CB:$CB)),0,SUMIF('8'!$CA:$CA,$C248,'8'!$CB:$CB)))-IF($D248="","",IF(ISNA(SUMIF('8'!$B:$B,$D248,'8'!$L:$L)),0,SUMIF('8'!$B:$B,$D248,'8'!$L:$L)))))</f>
        <v/>
      </c>
      <c r="N248" s="34" t="str">
        <f>IF($D248="","",(IF($C248="","",IF(ISNA(SUMIF('9'!$CA:$CA,$C248,'9'!$CB:$CB)),0,SUMIF('9'!$CA:$CA,$C248,'9'!$CB:$CB)))-IF($D248="","",IF(ISNA(SUMIF('9'!$B:$B,$D248,'9'!$L:$L)),0,SUMIF('9'!$B:$B,$D248,'9'!$L:$L)))))</f>
        <v/>
      </c>
      <c r="O248" s="34" t="str">
        <f>IF($D248="","",(IF($C248="","",IF(ISNA(SUMIF('10'!$CA:$CA,$C248,'10'!$CB:$CB)),0,SUMIF('10'!$CA:$CA,$C248,'10'!$CB:$CB)))-IF($D248="","",IF(ISNA(SUMIF('10'!$B:$B,$D248,'10'!$L:$L)),0,SUMIF('10'!$B:$B,$D248,'10'!$L:$L)))))</f>
        <v/>
      </c>
      <c r="P248" s="34" t="str">
        <f>IF($D248="","",(IF($C248="","",IF(ISNA(SUMIF('11'!$CA:$CA,$C248,'11'!$CB:$CB)),0,SUMIF('11'!$CA:$CA,$C248,'11'!$CB:$CB)))-IF($D248="","",IF(ISNA(SUMIF('11'!$B:$B,$D248,'11'!$L:$L)),0,SUMIF('11'!$B:$B,$D248,'11'!$L:$L)))))</f>
        <v/>
      </c>
      <c r="Q248" s="34" t="str">
        <f>IF($D248="","",(IF($C248="","",IF(ISNA(SUMIF('12'!$CA:$CA,$C248,'12'!$CB:$CB)),0,SUMIF('12'!$CA:$CA,$C248,'12'!$CB:$CB)))-IF($D248="","",IF(ISNA(SUMIF('12'!$B:$B,$D248,'12'!$L:$L)),0,SUMIF('12'!$B:$B,$D248,'12'!$L:$L)))))</f>
        <v/>
      </c>
      <c r="R248" s="34" t="str">
        <f>IF($D248="","",(IF($C248="","",IF(ISNA(SUMIF('13'!$CA:$CA,$C248,'13'!$CB:$CB)),0,SUMIF('13'!$CA:$CA,$C248,'13'!$CB:$CB)))-IF($D248="","",IF(ISNA(SUMIF('13'!$B:$B,$D248,'13'!$L:$L)),0,SUMIF('13'!$B:$B,$D248,'13'!$L:$L)))))</f>
        <v/>
      </c>
      <c r="S248" s="34" t="str">
        <f>IF($D248="","",(IF($C248="","",IF(ISNA(SUMIF('14'!$CA:$CA,$C248,'14'!$CB:$CB)),0,SUMIF('14'!$CA:$CA,$C248,'14'!$CB:$CB)))-IF($D248="","",IF(ISNA(SUMIF('14'!$B:$B,$D248,'14'!$L:$L)),0,SUMIF('14'!$B:$B,$D248,'14'!$L:$L)))))</f>
        <v/>
      </c>
      <c r="T248" s="34" t="str">
        <f>IF($D248="","",(IF($C248="","",IF(ISNA(SUMIF('15'!$CA:$CA,$C248,'15'!$CB:$CB)),0,SUMIF('15'!$CA:$CA,$C248,'15'!$CB:$CB)))-IF($D248="","",IF(ISNA(SUMIF('15'!$B:$B,$D248,'15'!$L:$L)),0,SUMIF('15'!$B:$B,$D248,'15'!$L:$L)))))</f>
        <v/>
      </c>
      <c r="U248" s="34" t="str">
        <f>IF($D248="","",(IF($C248="","",IF(ISNA(SUMIF('16'!$CA:$CA,$C248,'16'!$CB:$CB)),0,SUMIF('16'!$CA:$CA,$C248,'16'!$CB:$CB)))-IF($D248="","",IF(ISNA(SUMIF('16'!$B:$B,$D248,'16'!$L:$L)),0,SUMIF('16'!$B:$B,$D248,'16'!$L:$L)))))</f>
        <v/>
      </c>
      <c r="V248" s="34" t="str">
        <f>IF($D248="","",(IF($C248="","",IF(ISNA(SUMIF('17'!$CA:$CA,$C248,'17'!$CB:$CB)),0,SUMIF('17'!$CA:$CA,$C248,'17'!$CB:$CB)))-IF($D248="","",IF(ISNA(SUMIF('17'!$B:$B,$D248,'17'!$L:$L)),0,SUMIF('17'!$B:$B,$D248,'17'!$L:$L)))))</f>
        <v/>
      </c>
      <c r="W248" s="34" t="str">
        <f>IF($D248="","",(IF($C248="","",IF(ISNA(SUMIF('18'!$CA:$CA,$C248,'18'!$CB:$CB)),0,SUMIF('18'!$CA:$CA,$C248,'18'!$CB:$CB)))-IF($D248="","",IF(ISNA(SUMIF('18'!$B:$B,$D248,'18'!$L:$L)),0,SUMIF('18'!$B:$B,$D248,'18'!$L:$L)))))</f>
        <v/>
      </c>
      <c r="X248" s="34" t="str">
        <f>IF($D248="","",(IF($C248="","",IF(ISNA(SUMIF('19'!$CA:$CA,$C248,'19'!$CB:$CB)),0,SUMIF('19'!$CA:$CA,$C248,'19'!$CB:$CB)))-IF($D248="","",IF(ISNA(SUMIF('19'!$B:$B,$D248,'19'!$L:$L)),0,SUMIF('19'!$B:$B,$D248,'19'!$L:$L)))))</f>
        <v/>
      </c>
      <c r="Y248" s="34" t="str">
        <f>IF($D248="","",(IF($C248="","",IF(ISNA(SUMIF('20'!$CA:$CA,$C248,'20'!$CB:$CB)),0,SUMIF('20'!$CA:$CA,$C248,'20'!$CB:$CB)))-IF($D248="","",IF(ISNA(SUMIF('20'!$B:$B,$D248,'20'!$L:$L)),0,SUMIF('20'!$B:$B,$D248,'20'!$L:$L)))))</f>
        <v/>
      </c>
      <c r="Z248" s="34" t="str">
        <f>IF($D248="","",(IF($C248="","",IF(ISNA(SUMIF('21'!$CA:$CA,$C248,'21'!$CB:$CB)),0,SUMIF('21'!$CA:$CA,$C248,'21'!$CB:$CB)))-IF($D248="","",IF(ISNA(SUMIF('21'!$B:$B,$D248,'21'!$L:$L)),0,SUMIF('21'!$B:$B,$D248,'21'!$L:$L)))))</f>
        <v/>
      </c>
      <c r="AA248" s="34" t="str">
        <f>IF($D248="","",(IF($C248="","",IF(ISNA(SUMIF('22'!$CA:$CA,$C248,'22'!$CB:$CB)),0,SUMIF('22'!$CA:$CA,$C248,'22'!$CB:$CB)))-IF($D248="","",IF(ISNA(SUMIF('22'!$B:$B,$D248,'22'!$L:$L)),0,SUMIF('22'!$B:$B,$D248,'22'!$L:$L)))))</f>
        <v/>
      </c>
      <c r="AB248" s="34" t="str">
        <f>IF($D248="","",(IF($C248="","",IF(ISNA(SUMIF('23'!$CA:$CA,$C248,'23'!$CB:$CB)),0,SUMIF('23'!$CA:$CA,$C248,'23'!$CB:$CB)))-IF($D248="","",IF(ISNA(SUMIF('23'!$B:$B,$D248,'23'!$L:$L)),0,SUMIF('23'!$B:$B,$D248,'23'!$L:$L)))))</f>
        <v/>
      </c>
      <c r="AC248" s="34" t="str">
        <f>IF($D248="","",(IF($C248="","",IF(ISNA(SUMIF('24'!$CA:$CA,$C248,'24'!$CB:$CB)),0,SUMIF('24'!$CA:$CA,$C248,'24'!$CB:$CB)))-IF($D248="","",IF(ISNA(SUMIF('24'!$B:$B,$D248,'24'!$L:$L)),0,SUMIF('24'!$B:$B,$D248,'24'!$L:$L)))))</f>
        <v/>
      </c>
      <c r="AD248" s="34" t="str">
        <f>IF($D248="","",(IF($C248="","",IF(ISNA(SUMIF('25'!$CA:$CA,$C248,'25'!$CB:$CB)),0,SUMIF('25'!$CA:$CA,$C248,'25'!$CB:$CB)))-IF($D248="","",IF(ISNA(SUMIF('25'!$B:$B,$D248,'25'!$L:$L)),0,SUMIF('25'!$B:$B,$D248,'25'!$L:$L)))))</f>
        <v/>
      </c>
      <c r="AE248" s="34" t="str">
        <f>IF($D248="","",(IF($C248="","",IF(ISNA(SUMIF('26'!$CA:$CA,$C248,'26'!$CB:$CB)),0,SUMIF('26'!$CA:$CA,$C248,'26'!$CB:$CB)))-IF($D248="","",IF(ISNA(SUMIF('26'!$B:$B,$D248,'26'!$L:$L)),0,SUMIF('26'!$B:$B,$D248,'26'!$L:$L)))))</f>
        <v/>
      </c>
      <c r="AF248" s="34" t="str">
        <f>IF($D248="","",(IF($C248="","",IF(ISNA(SUMIF('27'!$CA:$CA,$C248,'27'!$CB:$CB)),0,SUMIF('27'!$CA:$CA,$C248,'27'!$CB:$CB)))-IF($D248="","",IF(ISNA(SUMIF('27'!$B:$B,$D248,'27'!$L:$L)),0,SUMIF('27'!$B:$B,$D248,'27'!$L:$L)))))</f>
        <v/>
      </c>
      <c r="AG248" s="34" t="str">
        <f>IF($D248="","",(IF($C248="","",IF(ISNA(SUMIF('28'!$CA:$CA,$C248,'28'!$CB:$CB)),0,SUMIF('28'!$CA:$CA,$C248,'28'!$CB:$CB)))-IF($D248="","",IF(ISNA(SUMIF('28'!$B:$B,$D248,'28'!$L:$L)),0,SUMIF('28'!$B:$B,$D248,'28'!$L:$L)))))</f>
        <v/>
      </c>
      <c r="AH248" s="34" t="str">
        <f>IF($D248="","",(IF($C248="","",IF(ISNA(SUMIF('29'!$CA:$CA,$C248,'29'!$CB:$CB)),0,SUMIF('29'!$CA:$CA,$C248,'29'!$CB:$CB)))-IF($D248="","",IF(ISNA(SUMIF('29'!$B:$B,$D248,'29'!$L:$L)),0,SUMIF('29'!$B:$B,$D248,'29'!$L:$L)))))</f>
        <v/>
      </c>
      <c r="AI248" s="34" t="str">
        <f>IF($D248="","",(IF($C248="","",IF(ISNA(SUMIF('30'!$CA:$CA,$C248,'30'!$CB:$CB)),0,SUMIF('30'!$CA:$CA,$C248,'30'!$CB:$CB)))-IF($D248="","",IF(ISNA(SUMIF('30'!$B:$B,$D248,'30'!$L:$L)),0,SUMIF('30'!$B:$B,$D248,'30'!$L:$L)))))</f>
        <v/>
      </c>
      <c r="AJ248" s="34" t="str">
        <f>IF($D248="","",(IF($C248="","",IF(ISNA(SUMIF('31'!$CA:$CA,$C248,'31'!$CB:$CB)),0,SUMIF('31'!$CA:$CA,$C248,'31'!$CB:$CB)))-IF($D248="","",IF(ISNA(SUMIF('31'!$B:$B,$D248,'31'!$L:$L)),0,SUMIF('31'!$B:$B,$D248,'31'!$L:$L)))))</f>
        <v/>
      </c>
      <c r="AK248" s="35" t="str">
        <f t="shared" si="14"/>
        <v/>
      </c>
      <c r="AL248" s="31" t="str">
        <f t="shared" si="15"/>
        <v/>
      </c>
    </row>
    <row r="249" spans="1:38" ht="18" hidden="1" x14ac:dyDescent="0.25">
      <c r="A249" s="19">
        <v>31</v>
      </c>
      <c r="C249" s="39" t="str">
        <f>IF(D249="","",VLOOKUP('CUADRO GENERADO'!D249,'BASE DATOS CONDUCTORES'!B:C,2,FALSE))</f>
        <v/>
      </c>
      <c r="D249" s="28" t="str">
        <f>IFERROR(VLOOKUP(A249,'BASE DATOS CONDUCTORES'!$Z$4:$AB$403,3,FALSE),"")</f>
        <v/>
      </c>
      <c r="E249" s="34" t="str">
        <f>IF(ISNA(VLOOKUP(D249,SALDOS!C:D,2,FALSE)),"",VLOOKUP(D249,SALDOS!C:D,2,FALSE))</f>
        <v/>
      </c>
      <c r="F249" s="34" t="str">
        <f>IF($D249="","",(IF($C249="","",IF(ISNA(SUMIF('1'!$CA:$CA,$C249,'1'!$CB:$CB)),0,SUMIF('1'!$CA:$CA,$C249,'1'!$CB:$CB)))-IF($D249="","",IF(ISNA(SUMIF('1'!$B:$B,$D249,'1'!$L:$L)),0,SUMIF('1'!$B:$B,$D249,'1'!$L:$L)))))</f>
        <v/>
      </c>
      <c r="G249" s="34" t="str">
        <f>IF($D249="","",(IF($C249="","",IF(ISNA(SUMIF('2'!$CA:$CA,$C249,'2'!$CB:$CB)),0,SUMIF('2'!$CA:$CA,$C249,'2'!$CB:$CB)))-IF($D249="","",IF(ISNA(SUMIF('2'!$B:$B,$D249,'2'!$L:$L)),0,SUMIF('2'!$B:$B,$D249,'2'!$L:$L)))))</f>
        <v/>
      </c>
      <c r="H249" s="34" t="str">
        <f>IF($D249="","",(IF($C249="","",IF(ISNA(SUMIF('3'!$CA:$CA,$C249,'3'!$CB:$CB)),0,SUMIF('3'!$CA:$CA,$C249,'3'!$CB:$CB)))-IF($D249="","",IF(ISNA(SUMIF('3'!$B:$B,$D249,'3'!$L:$L)),0,SUMIF('3'!$B:$B,$D249,'3'!$L:$L)))))</f>
        <v/>
      </c>
      <c r="I249" s="34" t="str">
        <f>IF($D249="","",(IF($C249="","",IF(ISNA(SUMIF('4'!$CA:$CA,$C249,'4'!$CB:$CB)),0,SUMIF('4'!$CA:$CA,$C249,'4'!$CB:$CB)))-IF($D249="","",IF(ISNA(SUMIF('4'!$B:$B,$D249,'4'!$L:$L)),0,SUMIF('4'!$B:$B,$D249,'4'!$L:$L)))))</f>
        <v/>
      </c>
      <c r="J249" s="34" t="str">
        <f>IF($D249="","",(IF($C249="","",IF(ISNA(SUMIF('5'!$CA:$CA,$C249,'5'!$CB:$CB)),0,SUMIF('5'!$CA:$CA,$C249,'5'!$CB:$CB)))-IF($D249="","",IF(ISNA(SUMIF('5'!$B:$B,$D249,'5'!$L:$L)),0,SUMIF('5'!$B:$B,$D249,'5'!$L:$L)))))</f>
        <v/>
      </c>
      <c r="K249" s="34" t="str">
        <f>IF($D249="","",(IF($C249="","",IF(ISNA(SUMIF('6'!$CA:$CA,$C249,'6'!$CB:$CB)),0,SUMIF('6'!$CA:$CA,$C249,'6'!$CB:$CB)))-IF($D249="","",IF(ISNA(SUMIF('6'!$B:$B,$D249,'6'!$L:$L)),0,SUMIF('6'!$B:$B,$D249,'6'!$L:$L)))))</f>
        <v/>
      </c>
      <c r="L249" s="34" t="str">
        <f>IF($D249="","",(IF($C249="","",IF(ISNA(SUMIF('7'!$CA:$CA,$C249,'7'!$CB:$CB)),0,SUMIF('7'!$CA:$CA,$C249,'7'!$CB:$CB)))-IF($D249="","",IF(ISNA(SUMIF('7'!$B:$B,$D249,'7'!$L:$L)),0,SUMIF('7'!$B:$B,$D249,'7'!$L:$L)))))</f>
        <v/>
      </c>
      <c r="M249" s="34" t="str">
        <f>IF($D249="","",(IF($C249="","",IF(ISNA(SUMIF('8'!$CA:$CA,$C249,'8'!$CB:$CB)),0,SUMIF('8'!$CA:$CA,$C249,'8'!$CB:$CB)))-IF($D249="","",IF(ISNA(SUMIF('8'!$B:$B,$D249,'8'!$L:$L)),0,SUMIF('8'!$B:$B,$D249,'8'!$L:$L)))))</f>
        <v/>
      </c>
      <c r="N249" s="34" t="str">
        <f>IF($D249="","",(IF($C249="","",IF(ISNA(SUMIF('9'!$CA:$CA,$C249,'9'!$CB:$CB)),0,SUMIF('9'!$CA:$CA,$C249,'9'!$CB:$CB)))-IF($D249="","",IF(ISNA(SUMIF('9'!$B:$B,$D249,'9'!$L:$L)),0,SUMIF('9'!$B:$B,$D249,'9'!$L:$L)))))</f>
        <v/>
      </c>
      <c r="O249" s="34" t="str">
        <f>IF($D249="","",(IF($C249="","",IF(ISNA(SUMIF('10'!$CA:$CA,$C249,'10'!$CB:$CB)),0,SUMIF('10'!$CA:$CA,$C249,'10'!$CB:$CB)))-IF($D249="","",IF(ISNA(SUMIF('10'!$B:$B,$D249,'10'!$L:$L)),0,SUMIF('10'!$B:$B,$D249,'10'!$L:$L)))))</f>
        <v/>
      </c>
      <c r="P249" s="34" t="str">
        <f>IF($D249="","",(IF($C249="","",IF(ISNA(SUMIF('11'!$CA:$CA,$C249,'11'!$CB:$CB)),0,SUMIF('11'!$CA:$CA,$C249,'11'!$CB:$CB)))-IF($D249="","",IF(ISNA(SUMIF('11'!$B:$B,$D249,'11'!$L:$L)),0,SUMIF('11'!$B:$B,$D249,'11'!$L:$L)))))</f>
        <v/>
      </c>
      <c r="Q249" s="34" t="str">
        <f>IF($D249="","",(IF($C249="","",IF(ISNA(SUMIF('12'!$CA:$CA,$C249,'12'!$CB:$CB)),0,SUMIF('12'!$CA:$CA,$C249,'12'!$CB:$CB)))-IF($D249="","",IF(ISNA(SUMIF('12'!$B:$B,$D249,'12'!$L:$L)),0,SUMIF('12'!$B:$B,$D249,'12'!$L:$L)))))</f>
        <v/>
      </c>
      <c r="R249" s="34" t="str">
        <f>IF($D249="","",(IF($C249="","",IF(ISNA(SUMIF('13'!$CA:$CA,$C249,'13'!$CB:$CB)),0,SUMIF('13'!$CA:$CA,$C249,'13'!$CB:$CB)))-IF($D249="","",IF(ISNA(SUMIF('13'!$B:$B,$D249,'13'!$L:$L)),0,SUMIF('13'!$B:$B,$D249,'13'!$L:$L)))))</f>
        <v/>
      </c>
      <c r="S249" s="34" t="str">
        <f>IF($D249="","",(IF($C249="","",IF(ISNA(SUMIF('14'!$CA:$CA,$C249,'14'!$CB:$CB)),0,SUMIF('14'!$CA:$CA,$C249,'14'!$CB:$CB)))-IF($D249="","",IF(ISNA(SUMIF('14'!$B:$B,$D249,'14'!$L:$L)),0,SUMIF('14'!$B:$B,$D249,'14'!$L:$L)))))</f>
        <v/>
      </c>
      <c r="T249" s="34" t="str">
        <f>IF($D249="","",(IF($C249="","",IF(ISNA(SUMIF('15'!$CA:$CA,$C249,'15'!$CB:$CB)),0,SUMIF('15'!$CA:$CA,$C249,'15'!$CB:$CB)))-IF($D249="","",IF(ISNA(SUMIF('15'!$B:$B,$D249,'15'!$L:$L)),0,SUMIF('15'!$B:$B,$D249,'15'!$L:$L)))))</f>
        <v/>
      </c>
      <c r="U249" s="34" t="str">
        <f>IF($D249="","",(IF($C249="","",IF(ISNA(SUMIF('16'!$CA:$CA,$C249,'16'!$CB:$CB)),0,SUMIF('16'!$CA:$CA,$C249,'16'!$CB:$CB)))-IF($D249="","",IF(ISNA(SUMIF('16'!$B:$B,$D249,'16'!$L:$L)),0,SUMIF('16'!$B:$B,$D249,'16'!$L:$L)))))</f>
        <v/>
      </c>
      <c r="V249" s="34" t="str">
        <f>IF($D249="","",(IF($C249="","",IF(ISNA(SUMIF('17'!$CA:$CA,$C249,'17'!$CB:$CB)),0,SUMIF('17'!$CA:$CA,$C249,'17'!$CB:$CB)))-IF($D249="","",IF(ISNA(SUMIF('17'!$B:$B,$D249,'17'!$L:$L)),0,SUMIF('17'!$B:$B,$D249,'17'!$L:$L)))))</f>
        <v/>
      </c>
      <c r="W249" s="34" t="str">
        <f>IF($D249="","",(IF($C249="","",IF(ISNA(SUMIF('18'!$CA:$CA,$C249,'18'!$CB:$CB)),0,SUMIF('18'!$CA:$CA,$C249,'18'!$CB:$CB)))-IF($D249="","",IF(ISNA(SUMIF('18'!$B:$B,$D249,'18'!$L:$L)),0,SUMIF('18'!$B:$B,$D249,'18'!$L:$L)))))</f>
        <v/>
      </c>
      <c r="X249" s="34" t="str">
        <f>IF($D249="","",(IF($C249="","",IF(ISNA(SUMIF('19'!$CA:$CA,$C249,'19'!$CB:$CB)),0,SUMIF('19'!$CA:$CA,$C249,'19'!$CB:$CB)))-IF($D249="","",IF(ISNA(SUMIF('19'!$B:$B,$D249,'19'!$L:$L)),0,SUMIF('19'!$B:$B,$D249,'19'!$L:$L)))))</f>
        <v/>
      </c>
      <c r="Y249" s="34" t="str">
        <f>IF($D249="","",(IF($C249="","",IF(ISNA(SUMIF('20'!$CA:$CA,$C249,'20'!$CB:$CB)),0,SUMIF('20'!$CA:$CA,$C249,'20'!$CB:$CB)))-IF($D249="","",IF(ISNA(SUMIF('20'!$B:$B,$D249,'20'!$L:$L)),0,SUMIF('20'!$B:$B,$D249,'20'!$L:$L)))))</f>
        <v/>
      </c>
      <c r="Z249" s="34" t="str">
        <f>IF($D249="","",(IF($C249="","",IF(ISNA(SUMIF('21'!$CA:$CA,$C249,'21'!$CB:$CB)),0,SUMIF('21'!$CA:$CA,$C249,'21'!$CB:$CB)))-IF($D249="","",IF(ISNA(SUMIF('21'!$B:$B,$D249,'21'!$L:$L)),0,SUMIF('21'!$B:$B,$D249,'21'!$L:$L)))))</f>
        <v/>
      </c>
      <c r="AA249" s="34" t="str">
        <f>IF($D249="","",(IF($C249="","",IF(ISNA(SUMIF('22'!$CA:$CA,$C249,'22'!$CB:$CB)),0,SUMIF('22'!$CA:$CA,$C249,'22'!$CB:$CB)))-IF($D249="","",IF(ISNA(SUMIF('22'!$B:$B,$D249,'22'!$L:$L)),0,SUMIF('22'!$B:$B,$D249,'22'!$L:$L)))))</f>
        <v/>
      </c>
      <c r="AB249" s="34" t="str">
        <f>IF($D249="","",(IF($C249="","",IF(ISNA(SUMIF('23'!$CA:$CA,$C249,'23'!$CB:$CB)),0,SUMIF('23'!$CA:$CA,$C249,'23'!$CB:$CB)))-IF($D249="","",IF(ISNA(SUMIF('23'!$B:$B,$D249,'23'!$L:$L)),0,SUMIF('23'!$B:$B,$D249,'23'!$L:$L)))))</f>
        <v/>
      </c>
      <c r="AC249" s="34" t="str">
        <f>IF($D249="","",(IF($C249="","",IF(ISNA(SUMIF('24'!$CA:$CA,$C249,'24'!$CB:$CB)),0,SUMIF('24'!$CA:$CA,$C249,'24'!$CB:$CB)))-IF($D249="","",IF(ISNA(SUMIF('24'!$B:$B,$D249,'24'!$L:$L)),0,SUMIF('24'!$B:$B,$D249,'24'!$L:$L)))))</f>
        <v/>
      </c>
      <c r="AD249" s="34" t="str">
        <f>IF($D249="","",(IF($C249="","",IF(ISNA(SUMIF('25'!$CA:$CA,$C249,'25'!$CB:$CB)),0,SUMIF('25'!$CA:$CA,$C249,'25'!$CB:$CB)))-IF($D249="","",IF(ISNA(SUMIF('25'!$B:$B,$D249,'25'!$L:$L)),0,SUMIF('25'!$B:$B,$D249,'25'!$L:$L)))))</f>
        <v/>
      </c>
      <c r="AE249" s="34" t="str">
        <f>IF($D249="","",(IF($C249="","",IF(ISNA(SUMIF('26'!$CA:$CA,$C249,'26'!$CB:$CB)),0,SUMIF('26'!$CA:$CA,$C249,'26'!$CB:$CB)))-IF($D249="","",IF(ISNA(SUMIF('26'!$B:$B,$D249,'26'!$L:$L)),0,SUMIF('26'!$B:$B,$D249,'26'!$L:$L)))))</f>
        <v/>
      </c>
      <c r="AF249" s="34" t="str">
        <f>IF($D249="","",(IF($C249="","",IF(ISNA(SUMIF('27'!$CA:$CA,$C249,'27'!$CB:$CB)),0,SUMIF('27'!$CA:$CA,$C249,'27'!$CB:$CB)))-IF($D249="","",IF(ISNA(SUMIF('27'!$B:$B,$D249,'27'!$L:$L)),0,SUMIF('27'!$B:$B,$D249,'27'!$L:$L)))))</f>
        <v/>
      </c>
      <c r="AG249" s="34" t="str">
        <f>IF($D249="","",(IF($C249="","",IF(ISNA(SUMIF('28'!$CA:$CA,$C249,'28'!$CB:$CB)),0,SUMIF('28'!$CA:$CA,$C249,'28'!$CB:$CB)))-IF($D249="","",IF(ISNA(SUMIF('28'!$B:$B,$D249,'28'!$L:$L)),0,SUMIF('28'!$B:$B,$D249,'28'!$L:$L)))))</f>
        <v/>
      </c>
      <c r="AH249" s="34" t="str">
        <f>IF($D249="","",(IF($C249="","",IF(ISNA(SUMIF('29'!$CA:$CA,$C249,'29'!$CB:$CB)),0,SUMIF('29'!$CA:$CA,$C249,'29'!$CB:$CB)))-IF($D249="","",IF(ISNA(SUMIF('29'!$B:$B,$D249,'29'!$L:$L)),0,SUMIF('29'!$B:$B,$D249,'29'!$L:$L)))))</f>
        <v/>
      </c>
      <c r="AI249" s="34" t="str">
        <f>IF($D249="","",(IF($C249="","",IF(ISNA(SUMIF('30'!$CA:$CA,$C249,'30'!$CB:$CB)),0,SUMIF('30'!$CA:$CA,$C249,'30'!$CB:$CB)))-IF($D249="","",IF(ISNA(SUMIF('30'!$B:$B,$D249,'30'!$L:$L)),0,SUMIF('30'!$B:$B,$D249,'30'!$L:$L)))))</f>
        <v/>
      </c>
      <c r="AJ249" s="34" t="str">
        <f>IF($D249="","",(IF($C249="","",IF(ISNA(SUMIF('31'!$CA:$CA,$C249,'31'!$CB:$CB)),0,SUMIF('31'!$CA:$CA,$C249,'31'!$CB:$CB)))-IF($D249="","",IF(ISNA(SUMIF('31'!$B:$B,$D249,'31'!$L:$L)),0,SUMIF('31'!$B:$B,$D249,'31'!$L:$L)))))</f>
        <v/>
      </c>
      <c r="AK249" s="35" t="str">
        <f t="shared" si="14"/>
        <v/>
      </c>
      <c r="AL249" s="31" t="str">
        <f t="shared" si="15"/>
        <v/>
      </c>
    </row>
    <row r="250" spans="1:38" ht="18" hidden="1" x14ac:dyDescent="0.25">
      <c r="A250" s="19">
        <v>32</v>
      </c>
      <c r="C250" s="39" t="str">
        <f>IF(D250="","",VLOOKUP('CUADRO GENERADO'!D250,'BASE DATOS CONDUCTORES'!B:C,2,FALSE))</f>
        <v/>
      </c>
      <c r="D250" s="28" t="str">
        <f>IFERROR(VLOOKUP(A250,'BASE DATOS CONDUCTORES'!$Z$4:$AB$403,3,FALSE),"")</f>
        <v/>
      </c>
      <c r="E250" s="34" t="str">
        <f>IF(ISNA(VLOOKUP(D250,SALDOS!C:D,2,FALSE)),"",VLOOKUP(D250,SALDOS!C:D,2,FALSE))</f>
        <v/>
      </c>
      <c r="F250" s="34" t="str">
        <f>IF($D250="","",(IF($C250="","",IF(ISNA(SUMIF('1'!$CA:$CA,$C250,'1'!$CB:$CB)),0,SUMIF('1'!$CA:$CA,$C250,'1'!$CB:$CB)))-IF($D250="","",IF(ISNA(SUMIF('1'!$B:$B,$D250,'1'!$L:$L)),0,SUMIF('1'!$B:$B,$D250,'1'!$L:$L)))))</f>
        <v/>
      </c>
      <c r="G250" s="34" t="str">
        <f>IF($D250="","",(IF($C250="","",IF(ISNA(SUMIF('2'!$CA:$CA,$C250,'2'!$CB:$CB)),0,SUMIF('2'!$CA:$CA,$C250,'2'!$CB:$CB)))-IF($D250="","",IF(ISNA(SUMIF('2'!$B:$B,$D250,'2'!$L:$L)),0,SUMIF('2'!$B:$B,$D250,'2'!$L:$L)))))</f>
        <v/>
      </c>
      <c r="H250" s="34" t="str">
        <f>IF($D250="","",(IF($C250="","",IF(ISNA(SUMIF('3'!$CA:$CA,$C250,'3'!$CB:$CB)),0,SUMIF('3'!$CA:$CA,$C250,'3'!$CB:$CB)))-IF($D250="","",IF(ISNA(SUMIF('3'!$B:$B,$D250,'3'!$L:$L)),0,SUMIF('3'!$B:$B,$D250,'3'!$L:$L)))))</f>
        <v/>
      </c>
      <c r="I250" s="34" t="str">
        <f>IF($D250="","",(IF($C250="","",IF(ISNA(SUMIF('4'!$CA:$CA,$C250,'4'!$CB:$CB)),0,SUMIF('4'!$CA:$CA,$C250,'4'!$CB:$CB)))-IF($D250="","",IF(ISNA(SUMIF('4'!$B:$B,$D250,'4'!$L:$L)),0,SUMIF('4'!$B:$B,$D250,'4'!$L:$L)))))</f>
        <v/>
      </c>
      <c r="J250" s="34" t="str">
        <f>IF($D250="","",(IF($C250="","",IF(ISNA(SUMIF('5'!$CA:$CA,$C250,'5'!$CB:$CB)),0,SUMIF('5'!$CA:$CA,$C250,'5'!$CB:$CB)))-IF($D250="","",IF(ISNA(SUMIF('5'!$B:$B,$D250,'5'!$L:$L)),0,SUMIF('5'!$B:$B,$D250,'5'!$L:$L)))))</f>
        <v/>
      </c>
      <c r="K250" s="34" t="str">
        <f>IF($D250="","",(IF($C250="","",IF(ISNA(SUMIF('6'!$CA:$CA,$C250,'6'!$CB:$CB)),0,SUMIF('6'!$CA:$CA,$C250,'6'!$CB:$CB)))-IF($D250="","",IF(ISNA(SUMIF('6'!$B:$B,$D250,'6'!$L:$L)),0,SUMIF('6'!$B:$B,$D250,'6'!$L:$L)))))</f>
        <v/>
      </c>
      <c r="L250" s="34" t="str">
        <f>IF($D250="","",(IF($C250="","",IF(ISNA(SUMIF('7'!$CA:$CA,$C250,'7'!$CB:$CB)),0,SUMIF('7'!$CA:$CA,$C250,'7'!$CB:$CB)))-IF($D250="","",IF(ISNA(SUMIF('7'!$B:$B,$D250,'7'!$L:$L)),0,SUMIF('7'!$B:$B,$D250,'7'!$L:$L)))))</f>
        <v/>
      </c>
      <c r="M250" s="34" t="str">
        <f>IF($D250="","",(IF($C250="","",IF(ISNA(SUMIF('8'!$CA:$CA,$C250,'8'!$CB:$CB)),0,SUMIF('8'!$CA:$CA,$C250,'8'!$CB:$CB)))-IF($D250="","",IF(ISNA(SUMIF('8'!$B:$B,$D250,'8'!$L:$L)),0,SUMIF('8'!$B:$B,$D250,'8'!$L:$L)))))</f>
        <v/>
      </c>
      <c r="N250" s="34" t="str">
        <f>IF($D250="","",(IF($C250="","",IF(ISNA(SUMIF('9'!$CA:$CA,$C250,'9'!$CB:$CB)),0,SUMIF('9'!$CA:$CA,$C250,'9'!$CB:$CB)))-IF($D250="","",IF(ISNA(SUMIF('9'!$B:$B,$D250,'9'!$L:$L)),0,SUMIF('9'!$B:$B,$D250,'9'!$L:$L)))))</f>
        <v/>
      </c>
      <c r="O250" s="34" t="str">
        <f>IF($D250="","",(IF($C250="","",IF(ISNA(SUMIF('10'!$CA:$CA,$C250,'10'!$CB:$CB)),0,SUMIF('10'!$CA:$CA,$C250,'10'!$CB:$CB)))-IF($D250="","",IF(ISNA(SUMIF('10'!$B:$B,$D250,'10'!$L:$L)),0,SUMIF('10'!$B:$B,$D250,'10'!$L:$L)))))</f>
        <v/>
      </c>
      <c r="P250" s="34" t="str">
        <f>IF($D250="","",(IF($C250="","",IF(ISNA(SUMIF('11'!$CA:$CA,$C250,'11'!$CB:$CB)),0,SUMIF('11'!$CA:$CA,$C250,'11'!$CB:$CB)))-IF($D250="","",IF(ISNA(SUMIF('11'!$B:$B,$D250,'11'!$L:$L)),0,SUMIF('11'!$B:$B,$D250,'11'!$L:$L)))))</f>
        <v/>
      </c>
      <c r="Q250" s="34" t="str">
        <f>IF($D250="","",(IF($C250="","",IF(ISNA(SUMIF('12'!$CA:$CA,$C250,'12'!$CB:$CB)),0,SUMIF('12'!$CA:$CA,$C250,'12'!$CB:$CB)))-IF($D250="","",IF(ISNA(SUMIF('12'!$B:$B,$D250,'12'!$L:$L)),0,SUMIF('12'!$B:$B,$D250,'12'!$L:$L)))))</f>
        <v/>
      </c>
      <c r="R250" s="34" t="str">
        <f>IF($D250="","",(IF($C250="","",IF(ISNA(SUMIF('13'!$CA:$CA,$C250,'13'!$CB:$CB)),0,SUMIF('13'!$CA:$CA,$C250,'13'!$CB:$CB)))-IF($D250="","",IF(ISNA(SUMIF('13'!$B:$B,$D250,'13'!$L:$L)),0,SUMIF('13'!$B:$B,$D250,'13'!$L:$L)))))</f>
        <v/>
      </c>
      <c r="S250" s="34" t="str">
        <f>IF($D250="","",(IF($C250="","",IF(ISNA(SUMIF('14'!$CA:$CA,$C250,'14'!$CB:$CB)),0,SUMIF('14'!$CA:$CA,$C250,'14'!$CB:$CB)))-IF($D250="","",IF(ISNA(SUMIF('14'!$B:$B,$D250,'14'!$L:$L)),0,SUMIF('14'!$B:$B,$D250,'14'!$L:$L)))))</f>
        <v/>
      </c>
      <c r="T250" s="34" t="str">
        <f>IF($D250="","",(IF($C250="","",IF(ISNA(SUMIF('15'!$CA:$CA,$C250,'15'!$CB:$CB)),0,SUMIF('15'!$CA:$CA,$C250,'15'!$CB:$CB)))-IF($D250="","",IF(ISNA(SUMIF('15'!$B:$B,$D250,'15'!$L:$L)),0,SUMIF('15'!$B:$B,$D250,'15'!$L:$L)))))</f>
        <v/>
      </c>
      <c r="U250" s="34" t="str">
        <f>IF($D250="","",(IF($C250="","",IF(ISNA(SUMIF('16'!$CA:$CA,$C250,'16'!$CB:$CB)),0,SUMIF('16'!$CA:$CA,$C250,'16'!$CB:$CB)))-IF($D250="","",IF(ISNA(SUMIF('16'!$B:$B,$D250,'16'!$L:$L)),0,SUMIF('16'!$B:$B,$D250,'16'!$L:$L)))))</f>
        <v/>
      </c>
      <c r="V250" s="34" t="str">
        <f>IF($D250="","",(IF($C250="","",IF(ISNA(SUMIF('17'!$CA:$CA,$C250,'17'!$CB:$CB)),0,SUMIF('17'!$CA:$CA,$C250,'17'!$CB:$CB)))-IF($D250="","",IF(ISNA(SUMIF('17'!$B:$B,$D250,'17'!$L:$L)),0,SUMIF('17'!$B:$B,$D250,'17'!$L:$L)))))</f>
        <v/>
      </c>
      <c r="W250" s="34" t="str">
        <f>IF($D250="","",(IF($C250="","",IF(ISNA(SUMIF('18'!$CA:$CA,$C250,'18'!$CB:$CB)),0,SUMIF('18'!$CA:$CA,$C250,'18'!$CB:$CB)))-IF($D250="","",IF(ISNA(SUMIF('18'!$B:$B,$D250,'18'!$L:$L)),0,SUMIF('18'!$B:$B,$D250,'18'!$L:$L)))))</f>
        <v/>
      </c>
      <c r="X250" s="34" t="str">
        <f>IF($D250="","",(IF($C250="","",IF(ISNA(SUMIF('19'!$CA:$CA,$C250,'19'!$CB:$CB)),0,SUMIF('19'!$CA:$CA,$C250,'19'!$CB:$CB)))-IF($D250="","",IF(ISNA(SUMIF('19'!$B:$B,$D250,'19'!$L:$L)),0,SUMIF('19'!$B:$B,$D250,'19'!$L:$L)))))</f>
        <v/>
      </c>
      <c r="Y250" s="34" t="str">
        <f>IF($D250="","",(IF($C250="","",IF(ISNA(SUMIF('20'!$CA:$CA,$C250,'20'!$CB:$CB)),0,SUMIF('20'!$CA:$CA,$C250,'20'!$CB:$CB)))-IF($D250="","",IF(ISNA(SUMIF('20'!$B:$B,$D250,'20'!$L:$L)),0,SUMIF('20'!$B:$B,$D250,'20'!$L:$L)))))</f>
        <v/>
      </c>
      <c r="Z250" s="34" t="str">
        <f>IF($D250="","",(IF($C250="","",IF(ISNA(SUMIF('21'!$CA:$CA,$C250,'21'!$CB:$CB)),0,SUMIF('21'!$CA:$CA,$C250,'21'!$CB:$CB)))-IF($D250="","",IF(ISNA(SUMIF('21'!$B:$B,$D250,'21'!$L:$L)),0,SUMIF('21'!$B:$B,$D250,'21'!$L:$L)))))</f>
        <v/>
      </c>
      <c r="AA250" s="34" t="str">
        <f>IF($D250="","",(IF($C250="","",IF(ISNA(SUMIF('22'!$CA:$CA,$C250,'22'!$CB:$CB)),0,SUMIF('22'!$CA:$CA,$C250,'22'!$CB:$CB)))-IF($D250="","",IF(ISNA(SUMIF('22'!$B:$B,$D250,'22'!$L:$L)),0,SUMIF('22'!$B:$B,$D250,'22'!$L:$L)))))</f>
        <v/>
      </c>
      <c r="AB250" s="34" t="str">
        <f>IF($D250="","",(IF($C250="","",IF(ISNA(SUMIF('23'!$CA:$CA,$C250,'23'!$CB:$CB)),0,SUMIF('23'!$CA:$CA,$C250,'23'!$CB:$CB)))-IF($D250="","",IF(ISNA(SUMIF('23'!$B:$B,$D250,'23'!$L:$L)),0,SUMIF('23'!$B:$B,$D250,'23'!$L:$L)))))</f>
        <v/>
      </c>
      <c r="AC250" s="34" t="str">
        <f>IF($D250="","",(IF($C250="","",IF(ISNA(SUMIF('24'!$CA:$CA,$C250,'24'!$CB:$CB)),0,SUMIF('24'!$CA:$CA,$C250,'24'!$CB:$CB)))-IF($D250="","",IF(ISNA(SUMIF('24'!$B:$B,$D250,'24'!$L:$L)),0,SUMIF('24'!$B:$B,$D250,'24'!$L:$L)))))</f>
        <v/>
      </c>
      <c r="AD250" s="34" t="str">
        <f>IF($D250="","",(IF($C250="","",IF(ISNA(SUMIF('25'!$CA:$CA,$C250,'25'!$CB:$CB)),0,SUMIF('25'!$CA:$CA,$C250,'25'!$CB:$CB)))-IF($D250="","",IF(ISNA(SUMIF('25'!$B:$B,$D250,'25'!$L:$L)),0,SUMIF('25'!$B:$B,$D250,'25'!$L:$L)))))</f>
        <v/>
      </c>
      <c r="AE250" s="34" t="str">
        <f>IF($D250="","",(IF($C250="","",IF(ISNA(SUMIF('26'!$CA:$CA,$C250,'26'!$CB:$CB)),0,SUMIF('26'!$CA:$CA,$C250,'26'!$CB:$CB)))-IF($D250="","",IF(ISNA(SUMIF('26'!$B:$B,$D250,'26'!$L:$L)),0,SUMIF('26'!$B:$B,$D250,'26'!$L:$L)))))</f>
        <v/>
      </c>
      <c r="AF250" s="34" t="str">
        <f>IF($D250="","",(IF($C250="","",IF(ISNA(SUMIF('27'!$CA:$CA,$C250,'27'!$CB:$CB)),0,SUMIF('27'!$CA:$CA,$C250,'27'!$CB:$CB)))-IF($D250="","",IF(ISNA(SUMIF('27'!$B:$B,$D250,'27'!$L:$L)),0,SUMIF('27'!$B:$B,$D250,'27'!$L:$L)))))</f>
        <v/>
      </c>
      <c r="AG250" s="34" t="str">
        <f>IF($D250="","",(IF($C250="","",IF(ISNA(SUMIF('28'!$CA:$CA,$C250,'28'!$CB:$CB)),0,SUMIF('28'!$CA:$CA,$C250,'28'!$CB:$CB)))-IF($D250="","",IF(ISNA(SUMIF('28'!$B:$B,$D250,'28'!$L:$L)),0,SUMIF('28'!$B:$B,$D250,'28'!$L:$L)))))</f>
        <v/>
      </c>
      <c r="AH250" s="34" t="str">
        <f>IF($D250="","",(IF($C250="","",IF(ISNA(SUMIF('29'!$CA:$CA,$C250,'29'!$CB:$CB)),0,SUMIF('29'!$CA:$CA,$C250,'29'!$CB:$CB)))-IF($D250="","",IF(ISNA(SUMIF('29'!$B:$B,$D250,'29'!$L:$L)),0,SUMIF('29'!$B:$B,$D250,'29'!$L:$L)))))</f>
        <v/>
      </c>
      <c r="AI250" s="34" t="str">
        <f>IF($D250="","",(IF($C250="","",IF(ISNA(SUMIF('30'!$CA:$CA,$C250,'30'!$CB:$CB)),0,SUMIF('30'!$CA:$CA,$C250,'30'!$CB:$CB)))-IF($D250="","",IF(ISNA(SUMIF('30'!$B:$B,$D250,'30'!$L:$L)),0,SUMIF('30'!$B:$B,$D250,'30'!$L:$L)))))</f>
        <v/>
      </c>
      <c r="AJ250" s="34" t="str">
        <f>IF($D250="","",(IF($C250="","",IF(ISNA(SUMIF('31'!$CA:$CA,$C250,'31'!$CB:$CB)),0,SUMIF('31'!$CA:$CA,$C250,'31'!$CB:$CB)))-IF($D250="","",IF(ISNA(SUMIF('31'!$B:$B,$D250,'31'!$L:$L)),0,SUMIF('31'!$B:$B,$D250,'31'!$L:$L)))))</f>
        <v/>
      </c>
      <c r="AK250" s="35" t="str">
        <f t="shared" si="14"/>
        <v/>
      </c>
      <c r="AL250" s="31" t="str">
        <f t="shared" si="15"/>
        <v/>
      </c>
    </row>
    <row r="251" spans="1:38" ht="18" hidden="1" x14ac:dyDescent="0.25">
      <c r="A251" s="19">
        <v>33</v>
      </c>
      <c r="C251" s="39" t="str">
        <f>IF(D251="","",VLOOKUP('CUADRO GENERADO'!D251,'BASE DATOS CONDUCTORES'!B:C,2,FALSE))</f>
        <v/>
      </c>
      <c r="D251" s="28" t="str">
        <f>IFERROR(VLOOKUP(A251,'BASE DATOS CONDUCTORES'!$Z$4:$AB$403,3,FALSE),"")</f>
        <v/>
      </c>
      <c r="E251" s="34" t="str">
        <f>IF(ISNA(VLOOKUP(D251,SALDOS!C:D,2,FALSE)),"",VLOOKUP(D251,SALDOS!C:D,2,FALSE))</f>
        <v/>
      </c>
      <c r="F251" s="34" t="str">
        <f>IF($D251="","",(IF($C251="","",IF(ISNA(SUMIF('1'!$CA:$CA,$C251,'1'!$CB:$CB)),0,SUMIF('1'!$CA:$CA,$C251,'1'!$CB:$CB)))-IF($D251="","",IF(ISNA(SUMIF('1'!$B:$B,$D251,'1'!$L:$L)),0,SUMIF('1'!$B:$B,$D251,'1'!$L:$L)))))</f>
        <v/>
      </c>
      <c r="G251" s="34" t="str">
        <f>IF($D251="","",(IF($C251="","",IF(ISNA(SUMIF('2'!$CA:$CA,$C251,'2'!$CB:$CB)),0,SUMIF('2'!$CA:$CA,$C251,'2'!$CB:$CB)))-IF($D251="","",IF(ISNA(SUMIF('2'!$B:$B,$D251,'2'!$L:$L)),0,SUMIF('2'!$B:$B,$D251,'2'!$L:$L)))))</f>
        <v/>
      </c>
      <c r="H251" s="34" t="str">
        <f>IF($D251="","",(IF($C251="","",IF(ISNA(SUMIF('3'!$CA:$CA,$C251,'3'!$CB:$CB)),0,SUMIF('3'!$CA:$CA,$C251,'3'!$CB:$CB)))-IF($D251="","",IF(ISNA(SUMIF('3'!$B:$B,$D251,'3'!$L:$L)),0,SUMIF('3'!$B:$B,$D251,'3'!$L:$L)))))</f>
        <v/>
      </c>
      <c r="I251" s="34" t="str">
        <f>IF($D251="","",(IF($C251="","",IF(ISNA(SUMIF('4'!$CA:$CA,$C251,'4'!$CB:$CB)),0,SUMIF('4'!$CA:$CA,$C251,'4'!$CB:$CB)))-IF($D251="","",IF(ISNA(SUMIF('4'!$B:$B,$D251,'4'!$L:$L)),0,SUMIF('4'!$B:$B,$D251,'4'!$L:$L)))))</f>
        <v/>
      </c>
      <c r="J251" s="34" t="str">
        <f>IF($D251="","",(IF($C251="","",IF(ISNA(SUMIF('5'!$CA:$CA,$C251,'5'!$CB:$CB)),0,SUMIF('5'!$CA:$CA,$C251,'5'!$CB:$CB)))-IF($D251="","",IF(ISNA(SUMIF('5'!$B:$B,$D251,'5'!$L:$L)),0,SUMIF('5'!$B:$B,$D251,'5'!$L:$L)))))</f>
        <v/>
      </c>
      <c r="K251" s="34" t="str">
        <f>IF($D251="","",(IF($C251="","",IF(ISNA(SUMIF('6'!$CA:$CA,$C251,'6'!$CB:$CB)),0,SUMIF('6'!$CA:$CA,$C251,'6'!$CB:$CB)))-IF($D251="","",IF(ISNA(SUMIF('6'!$B:$B,$D251,'6'!$L:$L)),0,SUMIF('6'!$B:$B,$D251,'6'!$L:$L)))))</f>
        <v/>
      </c>
      <c r="L251" s="34" t="str">
        <f>IF($D251="","",(IF($C251="","",IF(ISNA(SUMIF('7'!$CA:$CA,$C251,'7'!$CB:$CB)),0,SUMIF('7'!$CA:$CA,$C251,'7'!$CB:$CB)))-IF($D251="","",IF(ISNA(SUMIF('7'!$B:$B,$D251,'7'!$L:$L)),0,SUMIF('7'!$B:$B,$D251,'7'!$L:$L)))))</f>
        <v/>
      </c>
      <c r="M251" s="34" t="str">
        <f>IF($D251="","",(IF($C251="","",IF(ISNA(SUMIF('8'!$CA:$CA,$C251,'8'!$CB:$CB)),0,SUMIF('8'!$CA:$CA,$C251,'8'!$CB:$CB)))-IF($D251="","",IF(ISNA(SUMIF('8'!$B:$B,$D251,'8'!$L:$L)),0,SUMIF('8'!$B:$B,$D251,'8'!$L:$L)))))</f>
        <v/>
      </c>
      <c r="N251" s="34" t="str">
        <f>IF($D251="","",(IF($C251="","",IF(ISNA(SUMIF('9'!$CA:$CA,$C251,'9'!$CB:$CB)),0,SUMIF('9'!$CA:$CA,$C251,'9'!$CB:$CB)))-IF($D251="","",IF(ISNA(SUMIF('9'!$B:$B,$D251,'9'!$L:$L)),0,SUMIF('9'!$B:$B,$D251,'9'!$L:$L)))))</f>
        <v/>
      </c>
      <c r="O251" s="34" t="str">
        <f>IF($D251="","",(IF($C251="","",IF(ISNA(SUMIF('10'!$CA:$CA,$C251,'10'!$CB:$CB)),0,SUMIF('10'!$CA:$CA,$C251,'10'!$CB:$CB)))-IF($D251="","",IF(ISNA(SUMIF('10'!$B:$B,$D251,'10'!$L:$L)),0,SUMIF('10'!$B:$B,$D251,'10'!$L:$L)))))</f>
        <v/>
      </c>
      <c r="P251" s="34" t="str">
        <f>IF($D251="","",(IF($C251="","",IF(ISNA(SUMIF('11'!$CA:$CA,$C251,'11'!$CB:$CB)),0,SUMIF('11'!$CA:$CA,$C251,'11'!$CB:$CB)))-IF($D251="","",IF(ISNA(SUMIF('11'!$B:$B,$D251,'11'!$L:$L)),0,SUMIF('11'!$B:$B,$D251,'11'!$L:$L)))))</f>
        <v/>
      </c>
      <c r="Q251" s="34" t="str">
        <f>IF($D251="","",(IF($C251="","",IF(ISNA(SUMIF('12'!$CA:$CA,$C251,'12'!$CB:$CB)),0,SUMIF('12'!$CA:$CA,$C251,'12'!$CB:$CB)))-IF($D251="","",IF(ISNA(SUMIF('12'!$B:$B,$D251,'12'!$L:$L)),0,SUMIF('12'!$B:$B,$D251,'12'!$L:$L)))))</f>
        <v/>
      </c>
      <c r="R251" s="34" t="str">
        <f>IF($D251="","",(IF($C251="","",IF(ISNA(SUMIF('13'!$CA:$CA,$C251,'13'!$CB:$CB)),0,SUMIF('13'!$CA:$CA,$C251,'13'!$CB:$CB)))-IF($D251="","",IF(ISNA(SUMIF('13'!$B:$B,$D251,'13'!$L:$L)),0,SUMIF('13'!$B:$B,$D251,'13'!$L:$L)))))</f>
        <v/>
      </c>
      <c r="S251" s="34" t="str">
        <f>IF($D251="","",(IF($C251="","",IF(ISNA(SUMIF('14'!$CA:$CA,$C251,'14'!$CB:$CB)),0,SUMIF('14'!$CA:$CA,$C251,'14'!$CB:$CB)))-IF($D251="","",IF(ISNA(SUMIF('14'!$B:$B,$D251,'14'!$L:$L)),0,SUMIF('14'!$B:$B,$D251,'14'!$L:$L)))))</f>
        <v/>
      </c>
      <c r="T251" s="34" t="str">
        <f>IF($D251="","",(IF($C251="","",IF(ISNA(SUMIF('15'!$CA:$CA,$C251,'15'!$CB:$CB)),0,SUMIF('15'!$CA:$CA,$C251,'15'!$CB:$CB)))-IF($D251="","",IF(ISNA(SUMIF('15'!$B:$B,$D251,'15'!$L:$L)),0,SUMIF('15'!$B:$B,$D251,'15'!$L:$L)))))</f>
        <v/>
      </c>
      <c r="U251" s="34" t="str">
        <f>IF($D251="","",(IF($C251="","",IF(ISNA(SUMIF('16'!$CA:$CA,$C251,'16'!$CB:$CB)),0,SUMIF('16'!$CA:$CA,$C251,'16'!$CB:$CB)))-IF($D251="","",IF(ISNA(SUMIF('16'!$B:$B,$D251,'16'!$L:$L)),0,SUMIF('16'!$B:$B,$D251,'16'!$L:$L)))))</f>
        <v/>
      </c>
      <c r="V251" s="34" t="str">
        <f>IF($D251="","",(IF($C251="","",IF(ISNA(SUMIF('17'!$CA:$CA,$C251,'17'!$CB:$CB)),0,SUMIF('17'!$CA:$CA,$C251,'17'!$CB:$CB)))-IF($D251="","",IF(ISNA(SUMIF('17'!$B:$B,$D251,'17'!$L:$L)),0,SUMIF('17'!$B:$B,$D251,'17'!$L:$L)))))</f>
        <v/>
      </c>
      <c r="W251" s="34" t="str">
        <f>IF($D251="","",(IF($C251="","",IF(ISNA(SUMIF('18'!$CA:$CA,$C251,'18'!$CB:$CB)),0,SUMIF('18'!$CA:$CA,$C251,'18'!$CB:$CB)))-IF($D251="","",IF(ISNA(SUMIF('18'!$B:$B,$D251,'18'!$L:$L)),0,SUMIF('18'!$B:$B,$D251,'18'!$L:$L)))))</f>
        <v/>
      </c>
      <c r="X251" s="34" t="str">
        <f>IF($D251="","",(IF($C251="","",IF(ISNA(SUMIF('19'!$CA:$CA,$C251,'19'!$CB:$CB)),0,SUMIF('19'!$CA:$CA,$C251,'19'!$CB:$CB)))-IF($D251="","",IF(ISNA(SUMIF('19'!$B:$B,$D251,'19'!$L:$L)),0,SUMIF('19'!$B:$B,$D251,'19'!$L:$L)))))</f>
        <v/>
      </c>
      <c r="Y251" s="34" t="str">
        <f>IF($D251="","",(IF($C251="","",IF(ISNA(SUMIF('20'!$CA:$CA,$C251,'20'!$CB:$CB)),0,SUMIF('20'!$CA:$CA,$C251,'20'!$CB:$CB)))-IF($D251="","",IF(ISNA(SUMIF('20'!$B:$B,$D251,'20'!$L:$L)),0,SUMIF('20'!$B:$B,$D251,'20'!$L:$L)))))</f>
        <v/>
      </c>
      <c r="Z251" s="34" t="str">
        <f>IF($D251="","",(IF($C251="","",IF(ISNA(SUMIF('21'!$CA:$CA,$C251,'21'!$CB:$CB)),0,SUMIF('21'!$CA:$CA,$C251,'21'!$CB:$CB)))-IF($D251="","",IF(ISNA(SUMIF('21'!$B:$B,$D251,'21'!$L:$L)),0,SUMIF('21'!$B:$B,$D251,'21'!$L:$L)))))</f>
        <v/>
      </c>
      <c r="AA251" s="34" t="str">
        <f>IF($D251="","",(IF($C251="","",IF(ISNA(SUMIF('22'!$CA:$CA,$C251,'22'!$CB:$CB)),0,SUMIF('22'!$CA:$CA,$C251,'22'!$CB:$CB)))-IF($D251="","",IF(ISNA(SUMIF('22'!$B:$B,$D251,'22'!$L:$L)),0,SUMIF('22'!$B:$B,$D251,'22'!$L:$L)))))</f>
        <v/>
      </c>
      <c r="AB251" s="34" t="str">
        <f>IF($D251="","",(IF($C251="","",IF(ISNA(SUMIF('23'!$CA:$CA,$C251,'23'!$CB:$CB)),0,SUMIF('23'!$CA:$CA,$C251,'23'!$CB:$CB)))-IF($D251="","",IF(ISNA(SUMIF('23'!$B:$B,$D251,'23'!$L:$L)),0,SUMIF('23'!$B:$B,$D251,'23'!$L:$L)))))</f>
        <v/>
      </c>
      <c r="AC251" s="34" t="str">
        <f>IF($D251="","",(IF($C251="","",IF(ISNA(SUMIF('24'!$CA:$CA,$C251,'24'!$CB:$CB)),0,SUMIF('24'!$CA:$CA,$C251,'24'!$CB:$CB)))-IF($D251="","",IF(ISNA(SUMIF('24'!$B:$B,$D251,'24'!$L:$L)),0,SUMIF('24'!$B:$B,$D251,'24'!$L:$L)))))</f>
        <v/>
      </c>
      <c r="AD251" s="34" t="str">
        <f>IF($D251="","",(IF($C251="","",IF(ISNA(SUMIF('25'!$CA:$CA,$C251,'25'!$CB:$CB)),0,SUMIF('25'!$CA:$CA,$C251,'25'!$CB:$CB)))-IF($D251="","",IF(ISNA(SUMIF('25'!$B:$B,$D251,'25'!$L:$L)),0,SUMIF('25'!$B:$B,$D251,'25'!$L:$L)))))</f>
        <v/>
      </c>
      <c r="AE251" s="34" t="str">
        <f>IF($D251="","",(IF($C251="","",IF(ISNA(SUMIF('26'!$CA:$CA,$C251,'26'!$CB:$CB)),0,SUMIF('26'!$CA:$CA,$C251,'26'!$CB:$CB)))-IF($D251="","",IF(ISNA(SUMIF('26'!$B:$B,$D251,'26'!$L:$L)),0,SUMIF('26'!$B:$B,$D251,'26'!$L:$L)))))</f>
        <v/>
      </c>
      <c r="AF251" s="34" t="str">
        <f>IF($D251="","",(IF($C251="","",IF(ISNA(SUMIF('27'!$CA:$CA,$C251,'27'!$CB:$CB)),0,SUMIF('27'!$CA:$CA,$C251,'27'!$CB:$CB)))-IF($D251="","",IF(ISNA(SUMIF('27'!$B:$B,$D251,'27'!$L:$L)),0,SUMIF('27'!$B:$B,$D251,'27'!$L:$L)))))</f>
        <v/>
      </c>
      <c r="AG251" s="34" t="str">
        <f>IF($D251="","",(IF($C251="","",IF(ISNA(SUMIF('28'!$CA:$CA,$C251,'28'!$CB:$CB)),0,SUMIF('28'!$CA:$CA,$C251,'28'!$CB:$CB)))-IF($D251="","",IF(ISNA(SUMIF('28'!$B:$B,$D251,'28'!$L:$L)),0,SUMIF('28'!$B:$B,$D251,'28'!$L:$L)))))</f>
        <v/>
      </c>
      <c r="AH251" s="34" t="str">
        <f>IF($D251="","",(IF($C251="","",IF(ISNA(SUMIF('29'!$CA:$CA,$C251,'29'!$CB:$CB)),0,SUMIF('29'!$CA:$CA,$C251,'29'!$CB:$CB)))-IF($D251="","",IF(ISNA(SUMIF('29'!$B:$B,$D251,'29'!$L:$L)),0,SUMIF('29'!$B:$B,$D251,'29'!$L:$L)))))</f>
        <v/>
      </c>
      <c r="AI251" s="34" t="str">
        <f>IF($D251="","",(IF($C251="","",IF(ISNA(SUMIF('30'!$CA:$CA,$C251,'30'!$CB:$CB)),0,SUMIF('30'!$CA:$CA,$C251,'30'!$CB:$CB)))-IF($D251="","",IF(ISNA(SUMIF('30'!$B:$B,$D251,'30'!$L:$L)),0,SUMIF('30'!$B:$B,$D251,'30'!$L:$L)))))</f>
        <v/>
      </c>
      <c r="AJ251" s="34" t="str">
        <f>IF($D251="","",(IF($C251="","",IF(ISNA(SUMIF('31'!$CA:$CA,$C251,'31'!$CB:$CB)),0,SUMIF('31'!$CA:$CA,$C251,'31'!$CB:$CB)))-IF($D251="","",IF(ISNA(SUMIF('31'!$B:$B,$D251,'31'!$L:$L)),0,SUMIF('31'!$B:$B,$D251,'31'!$L:$L)))))</f>
        <v/>
      </c>
      <c r="AK251" s="35" t="str">
        <f t="shared" si="14"/>
        <v/>
      </c>
      <c r="AL251" s="31" t="str">
        <f t="shared" si="15"/>
        <v/>
      </c>
    </row>
    <row r="252" spans="1:38" ht="18" hidden="1" x14ac:dyDescent="0.25">
      <c r="A252" s="19">
        <v>34</v>
      </c>
      <c r="C252" s="39" t="str">
        <f>IF(D252="","",VLOOKUP('CUADRO GENERADO'!D252,'BASE DATOS CONDUCTORES'!B:C,2,FALSE))</f>
        <v/>
      </c>
      <c r="D252" s="28" t="str">
        <f>IFERROR(VLOOKUP(A252,'BASE DATOS CONDUCTORES'!$Z$4:$AB$403,3,FALSE),"")</f>
        <v/>
      </c>
      <c r="E252" s="34" t="str">
        <f>IF(ISNA(VLOOKUP(D252,SALDOS!C:D,2,FALSE)),"",VLOOKUP(D252,SALDOS!C:D,2,FALSE))</f>
        <v/>
      </c>
      <c r="F252" s="34" t="str">
        <f>IF($D252="","",(IF($C252="","",IF(ISNA(SUMIF('1'!$CA:$CA,$C252,'1'!$CB:$CB)),0,SUMIF('1'!$CA:$CA,$C252,'1'!$CB:$CB)))-IF($D252="","",IF(ISNA(SUMIF('1'!$B:$B,$D252,'1'!$L:$L)),0,SUMIF('1'!$B:$B,$D252,'1'!$L:$L)))))</f>
        <v/>
      </c>
      <c r="G252" s="34" t="str">
        <f>IF($D252="","",(IF($C252="","",IF(ISNA(SUMIF('2'!$CA:$CA,$C252,'2'!$CB:$CB)),0,SUMIF('2'!$CA:$CA,$C252,'2'!$CB:$CB)))-IF($D252="","",IF(ISNA(SUMIF('2'!$B:$B,$D252,'2'!$L:$L)),0,SUMIF('2'!$B:$B,$D252,'2'!$L:$L)))))</f>
        <v/>
      </c>
      <c r="H252" s="34" t="str">
        <f>IF($D252="","",(IF($C252="","",IF(ISNA(SUMIF('3'!$CA:$CA,$C252,'3'!$CB:$CB)),0,SUMIF('3'!$CA:$CA,$C252,'3'!$CB:$CB)))-IF($D252="","",IF(ISNA(SUMIF('3'!$B:$B,$D252,'3'!$L:$L)),0,SUMIF('3'!$B:$B,$D252,'3'!$L:$L)))))</f>
        <v/>
      </c>
      <c r="I252" s="34" t="str">
        <f>IF($D252="","",(IF($C252="","",IF(ISNA(SUMIF('4'!$CA:$CA,$C252,'4'!$CB:$CB)),0,SUMIF('4'!$CA:$CA,$C252,'4'!$CB:$CB)))-IF($D252="","",IF(ISNA(SUMIF('4'!$B:$B,$D252,'4'!$L:$L)),0,SUMIF('4'!$B:$B,$D252,'4'!$L:$L)))))</f>
        <v/>
      </c>
      <c r="J252" s="34" t="str">
        <f>IF($D252="","",(IF($C252="","",IF(ISNA(SUMIF('5'!$CA:$CA,$C252,'5'!$CB:$CB)),0,SUMIF('5'!$CA:$CA,$C252,'5'!$CB:$CB)))-IF($D252="","",IF(ISNA(SUMIF('5'!$B:$B,$D252,'5'!$L:$L)),0,SUMIF('5'!$B:$B,$D252,'5'!$L:$L)))))</f>
        <v/>
      </c>
      <c r="K252" s="34" t="str">
        <f>IF($D252="","",(IF($C252="","",IF(ISNA(SUMIF('6'!$CA:$CA,$C252,'6'!$CB:$CB)),0,SUMIF('6'!$CA:$CA,$C252,'6'!$CB:$CB)))-IF($D252="","",IF(ISNA(SUMIF('6'!$B:$B,$D252,'6'!$L:$L)),0,SUMIF('6'!$B:$B,$D252,'6'!$L:$L)))))</f>
        <v/>
      </c>
      <c r="L252" s="34" t="str">
        <f>IF($D252="","",(IF($C252="","",IF(ISNA(SUMIF('7'!$CA:$CA,$C252,'7'!$CB:$CB)),0,SUMIF('7'!$CA:$CA,$C252,'7'!$CB:$CB)))-IF($D252="","",IF(ISNA(SUMIF('7'!$B:$B,$D252,'7'!$L:$L)),0,SUMIF('7'!$B:$B,$D252,'7'!$L:$L)))))</f>
        <v/>
      </c>
      <c r="M252" s="34" t="str">
        <f>IF($D252="","",(IF($C252="","",IF(ISNA(SUMIF('8'!$CA:$CA,$C252,'8'!$CB:$CB)),0,SUMIF('8'!$CA:$CA,$C252,'8'!$CB:$CB)))-IF($D252="","",IF(ISNA(SUMIF('8'!$B:$B,$D252,'8'!$L:$L)),0,SUMIF('8'!$B:$B,$D252,'8'!$L:$L)))))</f>
        <v/>
      </c>
      <c r="N252" s="34" t="str">
        <f>IF($D252="","",(IF($C252="","",IF(ISNA(SUMIF('9'!$CA:$CA,$C252,'9'!$CB:$CB)),0,SUMIF('9'!$CA:$CA,$C252,'9'!$CB:$CB)))-IF($D252="","",IF(ISNA(SUMIF('9'!$B:$B,$D252,'9'!$L:$L)),0,SUMIF('9'!$B:$B,$D252,'9'!$L:$L)))))</f>
        <v/>
      </c>
      <c r="O252" s="34" t="str">
        <f>IF($D252="","",(IF($C252="","",IF(ISNA(SUMIF('10'!$CA:$CA,$C252,'10'!$CB:$CB)),0,SUMIF('10'!$CA:$CA,$C252,'10'!$CB:$CB)))-IF($D252="","",IF(ISNA(SUMIF('10'!$B:$B,$D252,'10'!$L:$L)),0,SUMIF('10'!$B:$B,$D252,'10'!$L:$L)))))</f>
        <v/>
      </c>
      <c r="P252" s="34" t="str">
        <f>IF($D252="","",(IF($C252="","",IF(ISNA(SUMIF('11'!$CA:$CA,$C252,'11'!$CB:$CB)),0,SUMIF('11'!$CA:$CA,$C252,'11'!$CB:$CB)))-IF($D252="","",IF(ISNA(SUMIF('11'!$B:$B,$D252,'11'!$L:$L)),0,SUMIF('11'!$B:$B,$D252,'11'!$L:$L)))))</f>
        <v/>
      </c>
      <c r="Q252" s="34" t="str">
        <f>IF($D252="","",(IF($C252="","",IF(ISNA(SUMIF('12'!$CA:$CA,$C252,'12'!$CB:$CB)),0,SUMIF('12'!$CA:$CA,$C252,'12'!$CB:$CB)))-IF($D252="","",IF(ISNA(SUMIF('12'!$B:$B,$D252,'12'!$L:$L)),0,SUMIF('12'!$B:$B,$D252,'12'!$L:$L)))))</f>
        <v/>
      </c>
      <c r="R252" s="34" t="str">
        <f>IF($D252="","",(IF($C252="","",IF(ISNA(SUMIF('13'!$CA:$CA,$C252,'13'!$CB:$CB)),0,SUMIF('13'!$CA:$CA,$C252,'13'!$CB:$CB)))-IF($D252="","",IF(ISNA(SUMIF('13'!$B:$B,$D252,'13'!$L:$L)),0,SUMIF('13'!$B:$B,$D252,'13'!$L:$L)))))</f>
        <v/>
      </c>
      <c r="S252" s="34" t="str">
        <f>IF($D252="","",(IF($C252="","",IF(ISNA(SUMIF('14'!$CA:$CA,$C252,'14'!$CB:$CB)),0,SUMIF('14'!$CA:$CA,$C252,'14'!$CB:$CB)))-IF($D252="","",IF(ISNA(SUMIF('14'!$B:$B,$D252,'14'!$L:$L)),0,SUMIF('14'!$B:$B,$D252,'14'!$L:$L)))))</f>
        <v/>
      </c>
      <c r="T252" s="34" t="str">
        <f>IF($D252="","",(IF($C252="","",IF(ISNA(SUMIF('15'!$CA:$CA,$C252,'15'!$CB:$CB)),0,SUMIF('15'!$CA:$CA,$C252,'15'!$CB:$CB)))-IF($D252="","",IF(ISNA(SUMIF('15'!$B:$B,$D252,'15'!$L:$L)),0,SUMIF('15'!$B:$B,$D252,'15'!$L:$L)))))</f>
        <v/>
      </c>
      <c r="U252" s="34" t="str">
        <f>IF($D252="","",(IF($C252="","",IF(ISNA(SUMIF('16'!$CA:$CA,$C252,'16'!$CB:$CB)),0,SUMIF('16'!$CA:$CA,$C252,'16'!$CB:$CB)))-IF($D252="","",IF(ISNA(SUMIF('16'!$B:$B,$D252,'16'!$L:$L)),0,SUMIF('16'!$B:$B,$D252,'16'!$L:$L)))))</f>
        <v/>
      </c>
      <c r="V252" s="34" t="str">
        <f>IF($D252="","",(IF($C252="","",IF(ISNA(SUMIF('17'!$CA:$CA,$C252,'17'!$CB:$CB)),0,SUMIF('17'!$CA:$CA,$C252,'17'!$CB:$CB)))-IF($D252="","",IF(ISNA(SUMIF('17'!$B:$B,$D252,'17'!$L:$L)),0,SUMIF('17'!$B:$B,$D252,'17'!$L:$L)))))</f>
        <v/>
      </c>
      <c r="W252" s="34" t="str">
        <f>IF($D252="","",(IF($C252="","",IF(ISNA(SUMIF('18'!$CA:$CA,$C252,'18'!$CB:$CB)),0,SUMIF('18'!$CA:$CA,$C252,'18'!$CB:$CB)))-IF($D252="","",IF(ISNA(SUMIF('18'!$B:$B,$D252,'18'!$L:$L)),0,SUMIF('18'!$B:$B,$D252,'18'!$L:$L)))))</f>
        <v/>
      </c>
      <c r="X252" s="34" t="str">
        <f>IF($D252="","",(IF($C252="","",IF(ISNA(SUMIF('19'!$CA:$CA,$C252,'19'!$CB:$CB)),0,SUMIF('19'!$CA:$CA,$C252,'19'!$CB:$CB)))-IF($D252="","",IF(ISNA(SUMIF('19'!$B:$B,$D252,'19'!$L:$L)),0,SUMIF('19'!$B:$B,$D252,'19'!$L:$L)))))</f>
        <v/>
      </c>
      <c r="Y252" s="34" t="str">
        <f>IF($D252="","",(IF($C252="","",IF(ISNA(SUMIF('20'!$CA:$CA,$C252,'20'!$CB:$CB)),0,SUMIF('20'!$CA:$CA,$C252,'20'!$CB:$CB)))-IF($D252="","",IF(ISNA(SUMIF('20'!$B:$B,$D252,'20'!$L:$L)),0,SUMIF('20'!$B:$B,$D252,'20'!$L:$L)))))</f>
        <v/>
      </c>
      <c r="Z252" s="34" t="str">
        <f>IF($D252="","",(IF($C252="","",IF(ISNA(SUMIF('21'!$CA:$CA,$C252,'21'!$CB:$CB)),0,SUMIF('21'!$CA:$CA,$C252,'21'!$CB:$CB)))-IF($D252="","",IF(ISNA(SUMIF('21'!$B:$B,$D252,'21'!$L:$L)),0,SUMIF('21'!$B:$B,$D252,'21'!$L:$L)))))</f>
        <v/>
      </c>
      <c r="AA252" s="34" t="str">
        <f>IF($D252="","",(IF($C252="","",IF(ISNA(SUMIF('22'!$CA:$CA,$C252,'22'!$CB:$CB)),0,SUMIF('22'!$CA:$CA,$C252,'22'!$CB:$CB)))-IF($D252="","",IF(ISNA(SUMIF('22'!$B:$B,$D252,'22'!$L:$L)),0,SUMIF('22'!$B:$B,$D252,'22'!$L:$L)))))</f>
        <v/>
      </c>
      <c r="AB252" s="34" t="str">
        <f>IF($D252="","",(IF($C252="","",IF(ISNA(SUMIF('23'!$CA:$CA,$C252,'23'!$CB:$CB)),0,SUMIF('23'!$CA:$CA,$C252,'23'!$CB:$CB)))-IF($D252="","",IF(ISNA(SUMIF('23'!$B:$B,$D252,'23'!$L:$L)),0,SUMIF('23'!$B:$B,$D252,'23'!$L:$L)))))</f>
        <v/>
      </c>
      <c r="AC252" s="34" t="str">
        <f>IF($D252="","",(IF($C252="","",IF(ISNA(SUMIF('24'!$CA:$CA,$C252,'24'!$CB:$CB)),0,SUMIF('24'!$CA:$CA,$C252,'24'!$CB:$CB)))-IF($D252="","",IF(ISNA(SUMIF('24'!$B:$B,$D252,'24'!$L:$L)),0,SUMIF('24'!$B:$B,$D252,'24'!$L:$L)))))</f>
        <v/>
      </c>
      <c r="AD252" s="34" t="str">
        <f>IF($D252="","",(IF($C252="","",IF(ISNA(SUMIF('25'!$CA:$CA,$C252,'25'!$CB:$CB)),0,SUMIF('25'!$CA:$CA,$C252,'25'!$CB:$CB)))-IF($D252="","",IF(ISNA(SUMIF('25'!$B:$B,$D252,'25'!$L:$L)),0,SUMIF('25'!$B:$B,$D252,'25'!$L:$L)))))</f>
        <v/>
      </c>
      <c r="AE252" s="34" t="str">
        <f>IF($D252="","",(IF($C252="","",IF(ISNA(SUMIF('26'!$CA:$CA,$C252,'26'!$CB:$CB)),0,SUMIF('26'!$CA:$CA,$C252,'26'!$CB:$CB)))-IF($D252="","",IF(ISNA(SUMIF('26'!$B:$B,$D252,'26'!$L:$L)),0,SUMIF('26'!$B:$B,$D252,'26'!$L:$L)))))</f>
        <v/>
      </c>
      <c r="AF252" s="34" t="str">
        <f>IF($D252="","",(IF($C252="","",IF(ISNA(SUMIF('27'!$CA:$CA,$C252,'27'!$CB:$CB)),0,SUMIF('27'!$CA:$CA,$C252,'27'!$CB:$CB)))-IF($D252="","",IF(ISNA(SUMIF('27'!$B:$B,$D252,'27'!$L:$L)),0,SUMIF('27'!$B:$B,$D252,'27'!$L:$L)))))</f>
        <v/>
      </c>
      <c r="AG252" s="34" t="str">
        <f>IF($D252="","",(IF($C252="","",IF(ISNA(SUMIF('28'!$CA:$CA,$C252,'28'!$CB:$CB)),0,SUMIF('28'!$CA:$CA,$C252,'28'!$CB:$CB)))-IF($D252="","",IF(ISNA(SUMIF('28'!$B:$B,$D252,'28'!$L:$L)),0,SUMIF('28'!$B:$B,$D252,'28'!$L:$L)))))</f>
        <v/>
      </c>
      <c r="AH252" s="34" t="str">
        <f>IF($D252="","",(IF($C252="","",IF(ISNA(SUMIF('29'!$CA:$CA,$C252,'29'!$CB:$CB)),0,SUMIF('29'!$CA:$CA,$C252,'29'!$CB:$CB)))-IF($D252="","",IF(ISNA(SUMIF('29'!$B:$B,$D252,'29'!$L:$L)),0,SUMIF('29'!$B:$B,$D252,'29'!$L:$L)))))</f>
        <v/>
      </c>
      <c r="AI252" s="34" t="str">
        <f>IF($D252="","",(IF($C252="","",IF(ISNA(SUMIF('30'!$CA:$CA,$C252,'30'!$CB:$CB)),0,SUMIF('30'!$CA:$CA,$C252,'30'!$CB:$CB)))-IF($D252="","",IF(ISNA(SUMIF('30'!$B:$B,$D252,'30'!$L:$L)),0,SUMIF('30'!$B:$B,$D252,'30'!$L:$L)))))</f>
        <v/>
      </c>
      <c r="AJ252" s="34" t="str">
        <f>IF($D252="","",(IF($C252="","",IF(ISNA(SUMIF('31'!$CA:$CA,$C252,'31'!$CB:$CB)),0,SUMIF('31'!$CA:$CA,$C252,'31'!$CB:$CB)))-IF($D252="","",IF(ISNA(SUMIF('31'!$B:$B,$D252,'31'!$L:$L)),0,SUMIF('31'!$B:$B,$D252,'31'!$L:$L)))))</f>
        <v/>
      </c>
      <c r="AK252" s="35" t="str">
        <f t="shared" si="14"/>
        <v/>
      </c>
      <c r="AL252" s="31" t="str">
        <f t="shared" si="15"/>
        <v/>
      </c>
    </row>
    <row r="253" spans="1:38" ht="18" hidden="1" x14ac:dyDescent="0.25">
      <c r="A253" s="19">
        <v>35</v>
      </c>
      <c r="C253" s="39" t="str">
        <f>IF(D253="","",VLOOKUP('CUADRO GENERADO'!D253,'BASE DATOS CONDUCTORES'!B:C,2,FALSE))</f>
        <v/>
      </c>
      <c r="D253" s="28" t="str">
        <f>IFERROR(VLOOKUP(A253,'BASE DATOS CONDUCTORES'!$Z$4:$AB$403,3,FALSE),"")</f>
        <v/>
      </c>
      <c r="E253" s="34" t="str">
        <f>IF(ISNA(VLOOKUP(D253,SALDOS!C:D,2,FALSE)),"",VLOOKUP(D253,SALDOS!C:D,2,FALSE))</f>
        <v/>
      </c>
      <c r="F253" s="34" t="str">
        <f>IF($D253="","",(IF($C253="","",IF(ISNA(SUMIF('1'!$CA:$CA,$C253,'1'!$CB:$CB)),0,SUMIF('1'!$CA:$CA,$C253,'1'!$CB:$CB)))-IF($D253="","",IF(ISNA(SUMIF('1'!$B:$B,$D253,'1'!$L:$L)),0,SUMIF('1'!$B:$B,$D253,'1'!$L:$L)))))</f>
        <v/>
      </c>
      <c r="G253" s="34" t="str">
        <f>IF($D253="","",(IF($C253="","",IF(ISNA(SUMIF('2'!$CA:$CA,$C253,'2'!$CB:$CB)),0,SUMIF('2'!$CA:$CA,$C253,'2'!$CB:$CB)))-IF($D253="","",IF(ISNA(SUMIF('2'!$B:$B,$D253,'2'!$L:$L)),0,SUMIF('2'!$B:$B,$D253,'2'!$L:$L)))))</f>
        <v/>
      </c>
      <c r="H253" s="34" t="str">
        <f>IF($D253="","",(IF($C253="","",IF(ISNA(SUMIF('3'!$CA:$CA,$C253,'3'!$CB:$CB)),0,SUMIF('3'!$CA:$CA,$C253,'3'!$CB:$CB)))-IF($D253="","",IF(ISNA(SUMIF('3'!$B:$B,$D253,'3'!$L:$L)),0,SUMIF('3'!$B:$B,$D253,'3'!$L:$L)))))</f>
        <v/>
      </c>
      <c r="I253" s="34" t="str">
        <f>IF($D253="","",(IF($C253="","",IF(ISNA(SUMIF('4'!$CA:$CA,$C253,'4'!$CB:$CB)),0,SUMIF('4'!$CA:$CA,$C253,'4'!$CB:$CB)))-IF($D253="","",IF(ISNA(SUMIF('4'!$B:$B,$D253,'4'!$L:$L)),0,SUMIF('4'!$B:$B,$D253,'4'!$L:$L)))))</f>
        <v/>
      </c>
      <c r="J253" s="34" t="str">
        <f>IF($D253="","",(IF($C253="","",IF(ISNA(SUMIF('5'!$CA:$CA,$C253,'5'!$CB:$CB)),0,SUMIF('5'!$CA:$CA,$C253,'5'!$CB:$CB)))-IF($D253="","",IF(ISNA(SUMIF('5'!$B:$B,$D253,'5'!$L:$L)),0,SUMIF('5'!$B:$B,$D253,'5'!$L:$L)))))</f>
        <v/>
      </c>
      <c r="K253" s="34" t="str">
        <f>IF($D253="","",(IF($C253="","",IF(ISNA(SUMIF('6'!$CA:$CA,$C253,'6'!$CB:$CB)),0,SUMIF('6'!$CA:$CA,$C253,'6'!$CB:$CB)))-IF($D253="","",IF(ISNA(SUMIF('6'!$B:$B,$D253,'6'!$L:$L)),0,SUMIF('6'!$B:$B,$D253,'6'!$L:$L)))))</f>
        <v/>
      </c>
      <c r="L253" s="34" t="str">
        <f>IF($D253="","",(IF($C253="","",IF(ISNA(SUMIF('7'!$CA:$CA,$C253,'7'!$CB:$CB)),0,SUMIF('7'!$CA:$CA,$C253,'7'!$CB:$CB)))-IF($D253="","",IF(ISNA(SUMIF('7'!$B:$B,$D253,'7'!$L:$L)),0,SUMIF('7'!$B:$B,$D253,'7'!$L:$L)))))</f>
        <v/>
      </c>
      <c r="M253" s="34" t="str">
        <f>IF($D253="","",(IF($C253="","",IF(ISNA(SUMIF('8'!$CA:$CA,$C253,'8'!$CB:$CB)),0,SUMIF('8'!$CA:$CA,$C253,'8'!$CB:$CB)))-IF($D253="","",IF(ISNA(SUMIF('8'!$B:$B,$D253,'8'!$L:$L)),0,SUMIF('8'!$B:$B,$D253,'8'!$L:$L)))))</f>
        <v/>
      </c>
      <c r="N253" s="34" t="str">
        <f>IF($D253="","",(IF($C253="","",IF(ISNA(SUMIF('9'!$CA:$CA,$C253,'9'!$CB:$CB)),0,SUMIF('9'!$CA:$CA,$C253,'9'!$CB:$CB)))-IF($D253="","",IF(ISNA(SUMIF('9'!$B:$B,$D253,'9'!$L:$L)),0,SUMIF('9'!$B:$B,$D253,'9'!$L:$L)))))</f>
        <v/>
      </c>
      <c r="O253" s="34" t="str">
        <f>IF($D253="","",(IF($C253="","",IF(ISNA(SUMIF('10'!$CA:$CA,$C253,'10'!$CB:$CB)),0,SUMIF('10'!$CA:$CA,$C253,'10'!$CB:$CB)))-IF($D253="","",IF(ISNA(SUMIF('10'!$B:$B,$D253,'10'!$L:$L)),0,SUMIF('10'!$B:$B,$D253,'10'!$L:$L)))))</f>
        <v/>
      </c>
      <c r="P253" s="34" t="str">
        <f>IF($D253="","",(IF($C253="","",IF(ISNA(SUMIF('11'!$CA:$CA,$C253,'11'!$CB:$CB)),0,SUMIF('11'!$CA:$CA,$C253,'11'!$CB:$CB)))-IF($D253="","",IF(ISNA(SUMIF('11'!$B:$B,$D253,'11'!$L:$L)),0,SUMIF('11'!$B:$B,$D253,'11'!$L:$L)))))</f>
        <v/>
      </c>
      <c r="Q253" s="34" t="str">
        <f>IF($D253="","",(IF($C253="","",IF(ISNA(SUMIF('12'!$CA:$CA,$C253,'12'!$CB:$CB)),0,SUMIF('12'!$CA:$CA,$C253,'12'!$CB:$CB)))-IF($D253="","",IF(ISNA(SUMIF('12'!$B:$B,$D253,'12'!$L:$L)),0,SUMIF('12'!$B:$B,$D253,'12'!$L:$L)))))</f>
        <v/>
      </c>
      <c r="R253" s="34" t="str">
        <f>IF($D253="","",(IF($C253="","",IF(ISNA(SUMIF('13'!$CA:$CA,$C253,'13'!$CB:$CB)),0,SUMIF('13'!$CA:$CA,$C253,'13'!$CB:$CB)))-IF($D253="","",IF(ISNA(SUMIF('13'!$B:$B,$D253,'13'!$L:$L)),0,SUMIF('13'!$B:$B,$D253,'13'!$L:$L)))))</f>
        <v/>
      </c>
      <c r="S253" s="34" t="str">
        <f>IF($D253="","",(IF($C253="","",IF(ISNA(SUMIF('14'!$CA:$CA,$C253,'14'!$CB:$CB)),0,SUMIF('14'!$CA:$CA,$C253,'14'!$CB:$CB)))-IF($D253="","",IF(ISNA(SUMIF('14'!$B:$B,$D253,'14'!$L:$L)),0,SUMIF('14'!$B:$B,$D253,'14'!$L:$L)))))</f>
        <v/>
      </c>
      <c r="T253" s="34" t="str">
        <f>IF($D253="","",(IF($C253="","",IF(ISNA(SUMIF('15'!$CA:$CA,$C253,'15'!$CB:$CB)),0,SUMIF('15'!$CA:$CA,$C253,'15'!$CB:$CB)))-IF($D253="","",IF(ISNA(SUMIF('15'!$B:$B,$D253,'15'!$L:$L)),0,SUMIF('15'!$B:$B,$D253,'15'!$L:$L)))))</f>
        <v/>
      </c>
      <c r="U253" s="34" t="str">
        <f>IF($D253="","",(IF($C253="","",IF(ISNA(SUMIF('16'!$CA:$CA,$C253,'16'!$CB:$CB)),0,SUMIF('16'!$CA:$CA,$C253,'16'!$CB:$CB)))-IF($D253="","",IF(ISNA(SUMIF('16'!$B:$B,$D253,'16'!$L:$L)),0,SUMIF('16'!$B:$B,$D253,'16'!$L:$L)))))</f>
        <v/>
      </c>
      <c r="V253" s="34" t="str">
        <f>IF($D253="","",(IF($C253="","",IF(ISNA(SUMIF('17'!$CA:$CA,$C253,'17'!$CB:$CB)),0,SUMIF('17'!$CA:$CA,$C253,'17'!$CB:$CB)))-IF($D253="","",IF(ISNA(SUMIF('17'!$B:$B,$D253,'17'!$L:$L)),0,SUMIF('17'!$B:$B,$D253,'17'!$L:$L)))))</f>
        <v/>
      </c>
      <c r="W253" s="34" t="str">
        <f>IF($D253="","",(IF($C253="","",IF(ISNA(SUMIF('18'!$CA:$CA,$C253,'18'!$CB:$CB)),0,SUMIF('18'!$CA:$CA,$C253,'18'!$CB:$CB)))-IF($D253="","",IF(ISNA(SUMIF('18'!$B:$B,$D253,'18'!$L:$L)),0,SUMIF('18'!$B:$B,$D253,'18'!$L:$L)))))</f>
        <v/>
      </c>
      <c r="X253" s="34" t="str">
        <f>IF($D253="","",(IF($C253="","",IF(ISNA(SUMIF('19'!$CA:$CA,$C253,'19'!$CB:$CB)),0,SUMIF('19'!$CA:$CA,$C253,'19'!$CB:$CB)))-IF($D253="","",IF(ISNA(SUMIF('19'!$B:$B,$D253,'19'!$L:$L)),0,SUMIF('19'!$B:$B,$D253,'19'!$L:$L)))))</f>
        <v/>
      </c>
      <c r="Y253" s="34" t="str">
        <f>IF($D253="","",(IF($C253="","",IF(ISNA(SUMIF('20'!$CA:$CA,$C253,'20'!$CB:$CB)),0,SUMIF('20'!$CA:$CA,$C253,'20'!$CB:$CB)))-IF($D253="","",IF(ISNA(SUMIF('20'!$B:$B,$D253,'20'!$L:$L)),0,SUMIF('20'!$B:$B,$D253,'20'!$L:$L)))))</f>
        <v/>
      </c>
      <c r="Z253" s="34" t="str">
        <f>IF($D253="","",(IF($C253="","",IF(ISNA(SUMIF('21'!$CA:$CA,$C253,'21'!$CB:$CB)),0,SUMIF('21'!$CA:$CA,$C253,'21'!$CB:$CB)))-IF($D253="","",IF(ISNA(SUMIF('21'!$B:$B,$D253,'21'!$L:$L)),0,SUMIF('21'!$B:$B,$D253,'21'!$L:$L)))))</f>
        <v/>
      </c>
      <c r="AA253" s="34" t="str">
        <f>IF($D253="","",(IF($C253="","",IF(ISNA(SUMIF('22'!$CA:$CA,$C253,'22'!$CB:$CB)),0,SUMIF('22'!$CA:$CA,$C253,'22'!$CB:$CB)))-IF($D253="","",IF(ISNA(SUMIF('22'!$B:$B,$D253,'22'!$L:$L)),0,SUMIF('22'!$B:$B,$D253,'22'!$L:$L)))))</f>
        <v/>
      </c>
      <c r="AB253" s="34" t="str">
        <f>IF($D253="","",(IF($C253="","",IF(ISNA(SUMIF('23'!$CA:$CA,$C253,'23'!$CB:$CB)),0,SUMIF('23'!$CA:$CA,$C253,'23'!$CB:$CB)))-IF($D253="","",IF(ISNA(SUMIF('23'!$B:$B,$D253,'23'!$L:$L)),0,SUMIF('23'!$B:$B,$D253,'23'!$L:$L)))))</f>
        <v/>
      </c>
      <c r="AC253" s="34" t="str">
        <f>IF($D253="","",(IF($C253="","",IF(ISNA(SUMIF('24'!$CA:$CA,$C253,'24'!$CB:$CB)),0,SUMIF('24'!$CA:$CA,$C253,'24'!$CB:$CB)))-IF($D253="","",IF(ISNA(SUMIF('24'!$B:$B,$D253,'24'!$L:$L)),0,SUMIF('24'!$B:$B,$D253,'24'!$L:$L)))))</f>
        <v/>
      </c>
      <c r="AD253" s="34" t="str">
        <f>IF($D253="","",(IF($C253="","",IF(ISNA(SUMIF('25'!$CA:$CA,$C253,'25'!$CB:$CB)),0,SUMIF('25'!$CA:$CA,$C253,'25'!$CB:$CB)))-IF($D253="","",IF(ISNA(SUMIF('25'!$B:$B,$D253,'25'!$L:$L)),0,SUMIF('25'!$B:$B,$D253,'25'!$L:$L)))))</f>
        <v/>
      </c>
      <c r="AE253" s="34" t="str">
        <f>IF($D253="","",(IF($C253="","",IF(ISNA(SUMIF('26'!$CA:$CA,$C253,'26'!$CB:$CB)),0,SUMIF('26'!$CA:$CA,$C253,'26'!$CB:$CB)))-IF($D253="","",IF(ISNA(SUMIF('26'!$B:$B,$D253,'26'!$L:$L)),0,SUMIF('26'!$B:$B,$D253,'26'!$L:$L)))))</f>
        <v/>
      </c>
      <c r="AF253" s="34" t="str">
        <f>IF($D253="","",(IF($C253="","",IF(ISNA(SUMIF('27'!$CA:$CA,$C253,'27'!$CB:$CB)),0,SUMIF('27'!$CA:$CA,$C253,'27'!$CB:$CB)))-IF($D253="","",IF(ISNA(SUMIF('27'!$B:$B,$D253,'27'!$L:$L)),0,SUMIF('27'!$B:$B,$D253,'27'!$L:$L)))))</f>
        <v/>
      </c>
      <c r="AG253" s="34" t="str">
        <f>IF($D253="","",(IF($C253="","",IF(ISNA(SUMIF('28'!$CA:$CA,$C253,'28'!$CB:$CB)),0,SUMIF('28'!$CA:$CA,$C253,'28'!$CB:$CB)))-IF($D253="","",IF(ISNA(SUMIF('28'!$B:$B,$D253,'28'!$L:$L)),0,SUMIF('28'!$B:$B,$D253,'28'!$L:$L)))))</f>
        <v/>
      </c>
      <c r="AH253" s="34" t="str">
        <f>IF($D253="","",(IF($C253="","",IF(ISNA(SUMIF('29'!$CA:$CA,$C253,'29'!$CB:$CB)),0,SUMIF('29'!$CA:$CA,$C253,'29'!$CB:$CB)))-IF($D253="","",IF(ISNA(SUMIF('29'!$B:$B,$D253,'29'!$L:$L)),0,SUMIF('29'!$B:$B,$D253,'29'!$L:$L)))))</f>
        <v/>
      </c>
      <c r="AI253" s="34" t="str">
        <f>IF($D253="","",(IF($C253="","",IF(ISNA(SUMIF('30'!$CA:$CA,$C253,'30'!$CB:$CB)),0,SUMIF('30'!$CA:$CA,$C253,'30'!$CB:$CB)))-IF($D253="","",IF(ISNA(SUMIF('30'!$B:$B,$D253,'30'!$L:$L)),0,SUMIF('30'!$B:$B,$D253,'30'!$L:$L)))))</f>
        <v/>
      </c>
      <c r="AJ253" s="34" t="str">
        <f>IF($D253="","",(IF($C253="","",IF(ISNA(SUMIF('31'!$CA:$CA,$C253,'31'!$CB:$CB)),0,SUMIF('31'!$CA:$CA,$C253,'31'!$CB:$CB)))-IF($D253="","",IF(ISNA(SUMIF('31'!$B:$B,$D253,'31'!$L:$L)),0,SUMIF('31'!$B:$B,$D253,'31'!$L:$L)))))</f>
        <v/>
      </c>
      <c r="AK253" s="35" t="str">
        <f t="shared" si="14"/>
        <v/>
      </c>
      <c r="AL253" s="31" t="str">
        <f t="shared" si="15"/>
        <v/>
      </c>
    </row>
    <row r="254" spans="1:38" ht="18" hidden="1" x14ac:dyDescent="0.25">
      <c r="A254" s="19">
        <v>36</v>
      </c>
      <c r="C254" s="39" t="str">
        <f>IF(D254="","",VLOOKUP('CUADRO GENERADO'!D254,'BASE DATOS CONDUCTORES'!B:C,2,FALSE))</f>
        <v/>
      </c>
      <c r="D254" s="28" t="str">
        <f>IFERROR(VLOOKUP(A254,'BASE DATOS CONDUCTORES'!$Z$4:$AB$403,3,FALSE),"")</f>
        <v/>
      </c>
      <c r="E254" s="34" t="str">
        <f>IF(ISNA(VLOOKUP(D254,SALDOS!C:D,2,FALSE)),"",VLOOKUP(D254,SALDOS!C:D,2,FALSE))</f>
        <v/>
      </c>
      <c r="F254" s="34" t="str">
        <f>IF($D254="","",(IF($C254="","",IF(ISNA(SUMIF('1'!$CA:$CA,$C254,'1'!$CB:$CB)),0,SUMIF('1'!$CA:$CA,$C254,'1'!$CB:$CB)))-IF($D254="","",IF(ISNA(SUMIF('1'!$B:$B,$D254,'1'!$L:$L)),0,SUMIF('1'!$B:$B,$D254,'1'!$L:$L)))))</f>
        <v/>
      </c>
      <c r="G254" s="34" t="str">
        <f>IF($D254="","",(IF($C254="","",IF(ISNA(SUMIF('2'!$CA:$CA,$C254,'2'!$CB:$CB)),0,SUMIF('2'!$CA:$CA,$C254,'2'!$CB:$CB)))-IF($D254="","",IF(ISNA(SUMIF('2'!$B:$B,$D254,'2'!$L:$L)),0,SUMIF('2'!$B:$B,$D254,'2'!$L:$L)))))</f>
        <v/>
      </c>
      <c r="H254" s="34" t="str">
        <f>IF($D254="","",(IF($C254="","",IF(ISNA(SUMIF('3'!$CA:$CA,$C254,'3'!$CB:$CB)),0,SUMIF('3'!$CA:$CA,$C254,'3'!$CB:$CB)))-IF($D254="","",IF(ISNA(SUMIF('3'!$B:$B,$D254,'3'!$L:$L)),0,SUMIF('3'!$B:$B,$D254,'3'!$L:$L)))))</f>
        <v/>
      </c>
      <c r="I254" s="34" t="str">
        <f>IF($D254="","",(IF($C254="","",IF(ISNA(SUMIF('4'!$CA:$CA,$C254,'4'!$CB:$CB)),0,SUMIF('4'!$CA:$CA,$C254,'4'!$CB:$CB)))-IF($D254="","",IF(ISNA(SUMIF('4'!$B:$B,$D254,'4'!$L:$L)),0,SUMIF('4'!$B:$B,$D254,'4'!$L:$L)))))</f>
        <v/>
      </c>
      <c r="J254" s="34" t="str">
        <f>IF($D254="","",(IF($C254="","",IF(ISNA(SUMIF('5'!$CA:$CA,$C254,'5'!$CB:$CB)),0,SUMIF('5'!$CA:$CA,$C254,'5'!$CB:$CB)))-IF($D254="","",IF(ISNA(SUMIF('5'!$B:$B,$D254,'5'!$L:$L)),0,SUMIF('5'!$B:$B,$D254,'5'!$L:$L)))))</f>
        <v/>
      </c>
      <c r="K254" s="34" t="str">
        <f>IF($D254="","",(IF($C254="","",IF(ISNA(SUMIF('6'!$CA:$CA,$C254,'6'!$CB:$CB)),0,SUMIF('6'!$CA:$CA,$C254,'6'!$CB:$CB)))-IF($D254="","",IF(ISNA(SUMIF('6'!$B:$B,$D254,'6'!$L:$L)),0,SUMIF('6'!$B:$B,$D254,'6'!$L:$L)))))</f>
        <v/>
      </c>
      <c r="L254" s="34" t="str">
        <f>IF($D254="","",(IF($C254="","",IF(ISNA(SUMIF('7'!$CA:$CA,$C254,'7'!$CB:$CB)),0,SUMIF('7'!$CA:$CA,$C254,'7'!$CB:$CB)))-IF($D254="","",IF(ISNA(SUMIF('7'!$B:$B,$D254,'7'!$L:$L)),0,SUMIF('7'!$B:$B,$D254,'7'!$L:$L)))))</f>
        <v/>
      </c>
      <c r="M254" s="34" t="str">
        <f>IF($D254="","",(IF($C254="","",IF(ISNA(SUMIF('8'!$CA:$CA,$C254,'8'!$CB:$CB)),0,SUMIF('8'!$CA:$CA,$C254,'8'!$CB:$CB)))-IF($D254="","",IF(ISNA(SUMIF('8'!$B:$B,$D254,'8'!$L:$L)),0,SUMIF('8'!$B:$B,$D254,'8'!$L:$L)))))</f>
        <v/>
      </c>
      <c r="N254" s="34" t="str">
        <f>IF($D254="","",(IF($C254="","",IF(ISNA(SUMIF('9'!$CA:$CA,$C254,'9'!$CB:$CB)),0,SUMIF('9'!$CA:$CA,$C254,'9'!$CB:$CB)))-IF($D254="","",IF(ISNA(SUMIF('9'!$B:$B,$D254,'9'!$L:$L)),0,SUMIF('9'!$B:$B,$D254,'9'!$L:$L)))))</f>
        <v/>
      </c>
      <c r="O254" s="34" t="str">
        <f>IF($D254="","",(IF($C254="","",IF(ISNA(SUMIF('10'!$CA:$CA,$C254,'10'!$CB:$CB)),0,SUMIF('10'!$CA:$CA,$C254,'10'!$CB:$CB)))-IF($D254="","",IF(ISNA(SUMIF('10'!$B:$B,$D254,'10'!$L:$L)),0,SUMIF('10'!$B:$B,$D254,'10'!$L:$L)))))</f>
        <v/>
      </c>
      <c r="P254" s="34" t="str">
        <f>IF($D254="","",(IF($C254="","",IF(ISNA(SUMIF('11'!$CA:$CA,$C254,'11'!$CB:$CB)),0,SUMIF('11'!$CA:$CA,$C254,'11'!$CB:$CB)))-IF($D254="","",IF(ISNA(SUMIF('11'!$B:$B,$D254,'11'!$L:$L)),0,SUMIF('11'!$B:$B,$D254,'11'!$L:$L)))))</f>
        <v/>
      </c>
      <c r="Q254" s="34" t="str">
        <f>IF($D254="","",(IF($C254="","",IF(ISNA(SUMIF('12'!$CA:$CA,$C254,'12'!$CB:$CB)),0,SUMIF('12'!$CA:$CA,$C254,'12'!$CB:$CB)))-IF($D254="","",IF(ISNA(SUMIF('12'!$B:$B,$D254,'12'!$L:$L)),0,SUMIF('12'!$B:$B,$D254,'12'!$L:$L)))))</f>
        <v/>
      </c>
      <c r="R254" s="34" t="str">
        <f>IF($D254="","",(IF($C254="","",IF(ISNA(SUMIF('13'!$CA:$CA,$C254,'13'!$CB:$CB)),0,SUMIF('13'!$CA:$CA,$C254,'13'!$CB:$CB)))-IF($D254="","",IF(ISNA(SUMIF('13'!$B:$B,$D254,'13'!$L:$L)),0,SUMIF('13'!$B:$B,$D254,'13'!$L:$L)))))</f>
        <v/>
      </c>
      <c r="S254" s="34" t="str">
        <f>IF($D254="","",(IF($C254="","",IF(ISNA(SUMIF('14'!$CA:$CA,$C254,'14'!$CB:$CB)),0,SUMIF('14'!$CA:$CA,$C254,'14'!$CB:$CB)))-IF($D254="","",IF(ISNA(SUMIF('14'!$B:$B,$D254,'14'!$L:$L)),0,SUMIF('14'!$B:$B,$D254,'14'!$L:$L)))))</f>
        <v/>
      </c>
      <c r="T254" s="34" t="str">
        <f>IF($D254="","",(IF($C254="","",IF(ISNA(SUMIF('15'!$CA:$CA,$C254,'15'!$CB:$CB)),0,SUMIF('15'!$CA:$CA,$C254,'15'!$CB:$CB)))-IF($D254="","",IF(ISNA(SUMIF('15'!$B:$B,$D254,'15'!$L:$L)),0,SUMIF('15'!$B:$B,$D254,'15'!$L:$L)))))</f>
        <v/>
      </c>
      <c r="U254" s="34" t="str">
        <f>IF($D254="","",(IF($C254="","",IF(ISNA(SUMIF('16'!$CA:$CA,$C254,'16'!$CB:$CB)),0,SUMIF('16'!$CA:$CA,$C254,'16'!$CB:$CB)))-IF($D254="","",IF(ISNA(SUMIF('16'!$B:$B,$D254,'16'!$L:$L)),0,SUMIF('16'!$B:$B,$D254,'16'!$L:$L)))))</f>
        <v/>
      </c>
      <c r="V254" s="34" t="str">
        <f>IF($D254="","",(IF($C254="","",IF(ISNA(SUMIF('17'!$CA:$CA,$C254,'17'!$CB:$CB)),0,SUMIF('17'!$CA:$CA,$C254,'17'!$CB:$CB)))-IF($D254="","",IF(ISNA(SUMIF('17'!$B:$B,$D254,'17'!$L:$L)),0,SUMIF('17'!$B:$B,$D254,'17'!$L:$L)))))</f>
        <v/>
      </c>
      <c r="W254" s="34" t="str">
        <f>IF($D254="","",(IF($C254="","",IF(ISNA(SUMIF('18'!$CA:$CA,$C254,'18'!$CB:$CB)),0,SUMIF('18'!$CA:$CA,$C254,'18'!$CB:$CB)))-IF($D254="","",IF(ISNA(SUMIF('18'!$B:$B,$D254,'18'!$L:$L)),0,SUMIF('18'!$B:$B,$D254,'18'!$L:$L)))))</f>
        <v/>
      </c>
      <c r="X254" s="34" t="str">
        <f>IF($D254="","",(IF($C254="","",IF(ISNA(SUMIF('19'!$CA:$CA,$C254,'19'!$CB:$CB)),0,SUMIF('19'!$CA:$CA,$C254,'19'!$CB:$CB)))-IF($D254="","",IF(ISNA(SUMIF('19'!$B:$B,$D254,'19'!$L:$L)),0,SUMIF('19'!$B:$B,$D254,'19'!$L:$L)))))</f>
        <v/>
      </c>
      <c r="Y254" s="34" t="str">
        <f>IF($D254="","",(IF($C254="","",IF(ISNA(SUMIF('20'!$CA:$CA,$C254,'20'!$CB:$CB)),0,SUMIF('20'!$CA:$CA,$C254,'20'!$CB:$CB)))-IF($D254="","",IF(ISNA(SUMIF('20'!$B:$B,$D254,'20'!$L:$L)),0,SUMIF('20'!$B:$B,$D254,'20'!$L:$L)))))</f>
        <v/>
      </c>
      <c r="Z254" s="34" t="str">
        <f>IF($D254="","",(IF($C254="","",IF(ISNA(SUMIF('21'!$CA:$CA,$C254,'21'!$CB:$CB)),0,SUMIF('21'!$CA:$CA,$C254,'21'!$CB:$CB)))-IF($D254="","",IF(ISNA(SUMIF('21'!$B:$B,$D254,'21'!$L:$L)),0,SUMIF('21'!$B:$B,$D254,'21'!$L:$L)))))</f>
        <v/>
      </c>
      <c r="AA254" s="34" t="str">
        <f>IF($D254="","",(IF($C254="","",IF(ISNA(SUMIF('22'!$CA:$CA,$C254,'22'!$CB:$CB)),0,SUMIF('22'!$CA:$CA,$C254,'22'!$CB:$CB)))-IF($D254="","",IF(ISNA(SUMIF('22'!$B:$B,$D254,'22'!$L:$L)),0,SUMIF('22'!$B:$B,$D254,'22'!$L:$L)))))</f>
        <v/>
      </c>
      <c r="AB254" s="34" t="str">
        <f>IF($D254="","",(IF($C254="","",IF(ISNA(SUMIF('23'!$CA:$CA,$C254,'23'!$CB:$CB)),0,SUMIF('23'!$CA:$CA,$C254,'23'!$CB:$CB)))-IF($D254="","",IF(ISNA(SUMIF('23'!$B:$B,$D254,'23'!$L:$L)),0,SUMIF('23'!$B:$B,$D254,'23'!$L:$L)))))</f>
        <v/>
      </c>
      <c r="AC254" s="34" t="str">
        <f>IF($D254="","",(IF($C254="","",IF(ISNA(SUMIF('24'!$CA:$CA,$C254,'24'!$CB:$CB)),0,SUMIF('24'!$CA:$CA,$C254,'24'!$CB:$CB)))-IF($D254="","",IF(ISNA(SUMIF('24'!$B:$B,$D254,'24'!$L:$L)),0,SUMIF('24'!$B:$B,$D254,'24'!$L:$L)))))</f>
        <v/>
      </c>
      <c r="AD254" s="34" t="str">
        <f>IF($D254="","",(IF($C254="","",IF(ISNA(SUMIF('25'!$CA:$CA,$C254,'25'!$CB:$CB)),0,SUMIF('25'!$CA:$CA,$C254,'25'!$CB:$CB)))-IF($D254="","",IF(ISNA(SUMIF('25'!$B:$B,$D254,'25'!$L:$L)),0,SUMIF('25'!$B:$B,$D254,'25'!$L:$L)))))</f>
        <v/>
      </c>
      <c r="AE254" s="34" t="str">
        <f>IF($D254="","",(IF($C254="","",IF(ISNA(SUMIF('26'!$CA:$CA,$C254,'26'!$CB:$CB)),0,SUMIF('26'!$CA:$CA,$C254,'26'!$CB:$CB)))-IF($D254="","",IF(ISNA(SUMIF('26'!$B:$B,$D254,'26'!$L:$L)),0,SUMIF('26'!$B:$B,$D254,'26'!$L:$L)))))</f>
        <v/>
      </c>
      <c r="AF254" s="34" t="str">
        <f>IF($D254="","",(IF($C254="","",IF(ISNA(SUMIF('27'!$CA:$CA,$C254,'27'!$CB:$CB)),0,SUMIF('27'!$CA:$CA,$C254,'27'!$CB:$CB)))-IF($D254="","",IF(ISNA(SUMIF('27'!$B:$B,$D254,'27'!$L:$L)),0,SUMIF('27'!$B:$B,$D254,'27'!$L:$L)))))</f>
        <v/>
      </c>
      <c r="AG254" s="34" t="str">
        <f>IF($D254="","",(IF($C254="","",IF(ISNA(SUMIF('28'!$CA:$CA,$C254,'28'!$CB:$CB)),0,SUMIF('28'!$CA:$CA,$C254,'28'!$CB:$CB)))-IF($D254="","",IF(ISNA(SUMIF('28'!$B:$B,$D254,'28'!$L:$L)),0,SUMIF('28'!$B:$B,$D254,'28'!$L:$L)))))</f>
        <v/>
      </c>
      <c r="AH254" s="34" t="str">
        <f>IF($D254="","",(IF($C254="","",IF(ISNA(SUMIF('29'!$CA:$CA,$C254,'29'!$CB:$CB)),0,SUMIF('29'!$CA:$CA,$C254,'29'!$CB:$CB)))-IF($D254="","",IF(ISNA(SUMIF('29'!$B:$B,$D254,'29'!$L:$L)),0,SUMIF('29'!$B:$B,$D254,'29'!$L:$L)))))</f>
        <v/>
      </c>
      <c r="AI254" s="34" t="str">
        <f>IF($D254="","",(IF($C254="","",IF(ISNA(SUMIF('30'!$CA:$CA,$C254,'30'!$CB:$CB)),0,SUMIF('30'!$CA:$CA,$C254,'30'!$CB:$CB)))-IF($D254="","",IF(ISNA(SUMIF('30'!$B:$B,$D254,'30'!$L:$L)),0,SUMIF('30'!$B:$B,$D254,'30'!$L:$L)))))</f>
        <v/>
      </c>
      <c r="AJ254" s="34" t="str">
        <f>IF($D254="","",(IF($C254="","",IF(ISNA(SUMIF('31'!$CA:$CA,$C254,'31'!$CB:$CB)),0,SUMIF('31'!$CA:$CA,$C254,'31'!$CB:$CB)))-IF($D254="","",IF(ISNA(SUMIF('31'!$B:$B,$D254,'31'!$L:$L)),0,SUMIF('31'!$B:$B,$D254,'31'!$L:$L)))))</f>
        <v/>
      </c>
      <c r="AK254" s="35" t="str">
        <f t="shared" si="14"/>
        <v/>
      </c>
      <c r="AL254" s="31" t="str">
        <f t="shared" si="15"/>
        <v/>
      </c>
    </row>
    <row r="255" spans="1:38" ht="18" hidden="1" x14ac:dyDescent="0.25">
      <c r="A255" s="19">
        <v>37</v>
      </c>
      <c r="C255" s="39" t="str">
        <f>IF(D255="","",VLOOKUP('CUADRO GENERADO'!D255,'BASE DATOS CONDUCTORES'!B:C,2,FALSE))</f>
        <v/>
      </c>
      <c r="D255" s="28" t="str">
        <f>IFERROR(VLOOKUP(A255,'BASE DATOS CONDUCTORES'!$Z$4:$AB$403,3,FALSE),"")</f>
        <v/>
      </c>
      <c r="E255" s="34" t="str">
        <f>IF(ISNA(VLOOKUP(D255,SALDOS!C:D,2,FALSE)),"",VLOOKUP(D255,SALDOS!C:D,2,FALSE))</f>
        <v/>
      </c>
      <c r="F255" s="34" t="str">
        <f>IF($D255="","",(IF($C255="","",IF(ISNA(SUMIF('1'!$CA:$CA,$C255,'1'!$CB:$CB)),0,SUMIF('1'!$CA:$CA,$C255,'1'!$CB:$CB)))-IF($D255="","",IF(ISNA(SUMIF('1'!$B:$B,$D255,'1'!$L:$L)),0,SUMIF('1'!$B:$B,$D255,'1'!$L:$L)))))</f>
        <v/>
      </c>
      <c r="G255" s="34" t="str">
        <f>IF($D255="","",(IF($C255="","",IF(ISNA(SUMIF('2'!$CA:$CA,$C255,'2'!$CB:$CB)),0,SUMIF('2'!$CA:$CA,$C255,'2'!$CB:$CB)))-IF($D255="","",IF(ISNA(SUMIF('2'!$B:$B,$D255,'2'!$L:$L)),0,SUMIF('2'!$B:$B,$D255,'2'!$L:$L)))))</f>
        <v/>
      </c>
      <c r="H255" s="34" t="str">
        <f>IF($D255="","",(IF($C255="","",IF(ISNA(SUMIF('3'!$CA:$CA,$C255,'3'!$CB:$CB)),0,SUMIF('3'!$CA:$CA,$C255,'3'!$CB:$CB)))-IF($D255="","",IF(ISNA(SUMIF('3'!$B:$B,$D255,'3'!$L:$L)),0,SUMIF('3'!$B:$B,$D255,'3'!$L:$L)))))</f>
        <v/>
      </c>
      <c r="I255" s="34" t="str">
        <f>IF($D255="","",(IF($C255="","",IF(ISNA(SUMIF('4'!$CA:$CA,$C255,'4'!$CB:$CB)),0,SUMIF('4'!$CA:$CA,$C255,'4'!$CB:$CB)))-IF($D255="","",IF(ISNA(SUMIF('4'!$B:$B,$D255,'4'!$L:$L)),0,SUMIF('4'!$B:$B,$D255,'4'!$L:$L)))))</f>
        <v/>
      </c>
      <c r="J255" s="34" t="str">
        <f>IF($D255="","",(IF($C255="","",IF(ISNA(SUMIF('5'!$CA:$CA,$C255,'5'!$CB:$CB)),0,SUMIF('5'!$CA:$CA,$C255,'5'!$CB:$CB)))-IF($D255="","",IF(ISNA(SUMIF('5'!$B:$B,$D255,'5'!$L:$L)),0,SUMIF('5'!$B:$B,$D255,'5'!$L:$L)))))</f>
        <v/>
      </c>
      <c r="K255" s="34" t="str">
        <f>IF($D255="","",(IF($C255="","",IF(ISNA(SUMIF('6'!$CA:$CA,$C255,'6'!$CB:$CB)),0,SUMIF('6'!$CA:$CA,$C255,'6'!$CB:$CB)))-IF($D255="","",IF(ISNA(SUMIF('6'!$B:$B,$D255,'6'!$L:$L)),0,SUMIF('6'!$B:$B,$D255,'6'!$L:$L)))))</f>
        <v/>
      </c>
      <c r="L255" s="34" t="str">
        <f>IF($D255="","",(IF($C255="","",IF(ISNA(SUMIF('7'!$CA:$CA,$C255,'7'!$CB:$CB)),0,SUMIF('7'!$CA:$CA,$C255,'7'!$CB:$CB)))-IF($D255="","",IF(ISNA(SUMIF('7'!$B:$B,$D255,'7'!$L:$L)),0,SUMIF('7'!$B:$B,$D255,'7'!$L:$L)))))</f>
        <v/>
      </c>
      <c r="M255" s="34" t="str">
        <f>IF($D255="","",(IF($C255="","",IF(ISNA(SUMIF('8'!$CA:$CA,$C255,'8'!$CB:$CB)),0,SUMIF('8'!$CA:$CA,$C255,'8'!$CB:$CB)))-IF($D255="","",IF(ISNA(SUMIF('8'!$B:$B,$D255,'8'!$L:$L)),0,SUMIF('8'!$B:$B,$D255,'8'!$L:$L)))))</f>
        <v/>
      </c>
      <c r="N255" s="34" t="str">
        <f>IF($D255="","",(IF($C255="","",IF(ISNA(SUMIF('9'!$CA:$CA,$C255,'9'!$CB:$CB)),0,SUMIF('9'!$CA:$CA,$C255,'9'!$CB:$CB)))-IF($D255="","",IF(ISNA(SUMIF('9'!$B:$B,$D255,'9'!$L:$L)),0,SUMIF('9'!$B:$B,$D255,'9'!$L:$L)))))</f>
        <v/>
      </c>
      <c r="O255" s="34" t="str">
        <f>IF($D255="","",(IF($C255="","",IF(ISNA(SUMIF('10'!$CA:$CA,$C255,'10'!$CB:$CB)),0,SUMIF('10'!$CA:$CA,$C255,'10'!$CB:$CB)))-IF($D255="","",IF(ISNA(SUMIF('10'!$B:$B,$D255,'10'!$L:$L)),0,SUMIF('10'!$B:$B,$D255,'10'!$L:$L)))))</f>
        <v/>
      </c>
      <c r="P255" s="34" t="str">
        <f>IF($D255="","",(IF($C255="","",IF(ISNA(SUMIF('11'!$CA:$CA,$C255,'11'!$CB:$CB)),0,SUMIF('11'!$CA:$CA,$C255,'11'!$CB:$CB)))-IF($D255="","",IF(ISNA(SUMIF('11'!$B:$B,$D255,'11'!$L:$L)),0,SUMIF('11'!$B:$B,$D255,'11'!$L:$L)))))</f>
        <v/>
      </c>
      <c r="Q255" s="34" t="str">
        <f>IF($D255="","",(IF($C255="","",IF(ISNA(SUMIF('12'!$CA:$CA,$C255,'12'!$CB:$CB)),0,SUMIF('12'!$CA:$CA,$C255,'12'!$CB:$CB)))-IF($D255="","",IF(ISNA(SUMIF('12'!$B:$B,$D255,'12'!$L:$L)),0,SUMIF('12'!$B:$B,$D255,'12'!$L:$L)))))</f>
        <v/>
      </c>
      <c r="R255" s="34" t="str">
        <f>IF($D255="","",(IF($C255="","",IF(ISNA(SUMIF('13'!$CA:$CA,$C255,'13'!$CB:$CB)),0,SUMIF('13'!$CA:$CA,$C255,'13'!$CB:$CB)))-IF($D255="","",IF(ISNA(SUMIF('13'!$B:$B,$D255,'13'!$L:$L)),0,SUMIF('13'!$B:$B,$D255,'13'!$L:$L)))))</f>
        <v/>
      </c>
      <c r="S255" s="34" t="str">
        <f>IF($D255="","",(IF($C255="","",IF(ISNA(SUMIF('14'!$CA:$CA,$C255,'14'!$CB:$CB)),0,SUMIF('14'!$CA:$CA,$C255,'14'!$CB:$CB)))-IF($D255="","",IF(ISNA(SUMIF('14'!$B:$B,$D255,'14'!$L:$L)),0,SUMIF('14'!$B:$B,$D255,'14'!$L:$L)))))</f>
        <v/>
      </c>
      <c r="T255" s="34" t="str">
        <f>IF($D255="","",(IF($C255="","",IF(ISNA(SUMIF('15'!$CA:$CA,$C255,'15'!$CB:$CB)),0,SUMIF('15'!$CA:$CA,$C255,'15'!$CB:$CB)))-IF($D255="","",IF(ISNA(SUMIF('15'!$B:$B,$D255,'15'!$L:$L)),0,SUMIF('15'!$B:$B,$D255,'15'!$L:$L)))))</f>
        <v/>
      </c>
      <c r="U255" s="34" t="str">
        <f>IF($D255="","",(IF($C255="","",IF(ISNA(SUMIF('16'!$CA:$CA,$C255,'16'!$CB:$CB)),0,SUMIF('16'!$CA:$CA,$C255,'16'!$CB:$CB)))-IF($D255="","",IF(ISNA(SUMIF('16'!$B:$B,$D255,'16'!$L:$L)),0,SUMIF('16'!$B:$B,$D255,'16'!$L:$L)))))</f>
        <v/>
      </c>
      <c r="V255" s="34" t="str">
        <f>IF($D255="","",(IF($C255="","",IF(ISNA(SUMIF('17'!$CA:$CA,$C255,'17'!$CB:$CB)),0,SUMIF('17'!$CA:$CA,$C255,'17'!$CB:$CB)))-IF($D255="","",IF(ISNA(SUMIF('17'!$B:$B,$D255,'17'!$L:$L)),0,SUMIF('17'!$B:$B,$D255,'17'!$L:$L)))))</f>
        <v/>
      </c>
      <c r="W255" s="34" t="str">
        <f>IF($D255="","",(IF($C255="","",IF(ISNA(SUMIF('18'!$CA:$CA,$C255,'18'!$CB:$CB)),0,SUMIF('18'!$CA:$CA,$C255,'18'!$CB:$CB)))-IF($D255="","",IF(ISNA(SUMIF('18'!$B:$B,$D255,'18'!$L:$L)),0,SUMIF('18'!$B:$B,$D255,'18'!$L:$L)))))</f>
        <v/>
      </c>
      <c r="X255" s="34" t="str">
        <f>IF($D255="","",(IF($C255="","",IF(ISNA(SUMIF('19'!$CA:$CA,$C255,'19'!$CB:$CB)),0,SUMIF('19'!$CA:$CA,$C255,'19'!$CB:$CB)))-IF($D255="","",IF(ISNA(SUMIF('19'!$B:$B,$D255,'19'!$L:$L)),0,SUMIF('19'!$B:$B,$D255,'19'!$L:$L)))))</f>
        <v/>
      </c>
      <c r="Y255" s="34" t="str">
        <f>IF($D255="","",(IF($C255="","",IF(ISNA(SUMIF('20'!$CA:$CA,$C255,'20'!$CB:$CB)),0,SUMIF('20'!$CA:$CA,$C255,'20'!$CB:$CB)))-IF($D255="","",IF(ISNA(SUMIF('20'!$B:$B,$D255,'20'!$L:$L)),0,SUMIF('20'!$B:$B,$D255,'20'!$L:$L)))))</f>
        <v/>
      </c>
      <c r="Z255" s="34" t="str">
        <f>IF($D255="","",(IF($C255="","",IF(ISNA(SUMIF('21'!$CA:$CA,$C255,'21'!$CB:$CB)),0,SUMIF('21'!$CA:$CA,$C255,'21'!$CB:$CB)))-IF($D255="","",IF(ISNA(SUMIF('21'!$B:$B,$D255,'21'!$L:$L)),0,SUMIF('21'!$B:$B,$D255,'21'!$L:$L)))))</f>
        <v/>
      </c>
      <c r="AA255" s="34" t="str">
        <f>IF($D255="","",(IF($C255="","",IF(ISNA(SUMIF('22'!$CA:$CA,$C255,'22'!$CB:$CB)),0,SUMIF('22'!$CA:$CA,$C255,'22'!$CB:$CB)))-IF($D255="","",IF(ISNA(SUMIF('22'!$B:$B,$D255,'22'!$L:$L)),0,SUMIF('22'!$B:$B,$D255,'22'!$L:$L)))))</f>
        <v/>
      </c>
      <c r="AB255" s="34" t="str">
        <f>IF($D255="","",(IF($C255="","",IF(ISNA(SUMIF('23'!$CA:$CA,$C255,'23'!$CB:$CB)),0,SUMIF('23'!$CA:$CA,$C255,'23'!$CB:$CB)))-IF($D255="","",IF(ISNA(SUMIF('23'!$B:$B,$D255,'23'!$L:$L)),0,SUMIF('23'!$B:$B,$D255,'23'!$L:$L)))))</f>
        <v/>
      </c>
      <c r="AC255" s="34" t="str">
        <f>IF($D255="","",(IF($C255="","",IF(ISNA(SUMIF('24'!$CA:$CA,$C255,'24'!$CB:$CB)),0,SUMIF('24'!$CA:$CA,$C255,'24'!$CB:$CB)))-IF($D255="","",IF(ISNA(SUMIF('24'!$B:$B,$D255,'24'!$L:$L)),0,SUMIF('24'!$B:$B,$D255,'24'!$L:$L)))))</f>
        <v/>
      </c>
      <c r="AD255" s="34" t="str">
        <f>IF($D255="","",(IF($C255="","",IF(ISNA(SUMIF('25'!$CA:$CA,$C255,'25'!$CB:$CB)),0,SUMIF('25'!$CA:$CA,$C255,'25'!$CB:$CB)))-IF($D255="","",IF(ISNA(SUMIF('25'!$B:$B,$D255,'25'!$L:$L)),0,SUMIF('25'!$B:$B,$D255,'25'!$L:$L)))))</f>
        <v/>
      </c>
      <c r="AE255" s="34" t="str">
        <f>IF($D255="","",(IF($C255="","",IF(ISNA(SUMIF('26'!$CA:$CA,$C255,'26'!$CB:$CB)),0,SUMIF('26'!$CA:$CA,$C255,'26'!$CB:$CB)))-IF($D255="","",IF(ISNA(SUMIF('26'!$B:$B,$D255,'26'!$L:$L)),0,SUMIF('26'!$B:$B,$D255,'26'!$L:$L)))))</f>
        <v/>
      </c>
      <c r="AF255" s="34" t="str">
        <f>IF($D255="","",(IF($C255="","",IF(ISNA(SUMIF('27'!$CA:$CA,$C255,'27'!$CB:$CB)),0,SUMIF('27'!$CA:$CA,$C255,'27'!$CB:$CB)))-IF($D255="","",IF(ISNA(SUMIF('27'!$B:$B,$D255,'27'!$L:$L)),0,SUMIF('27'!$B:$B,$D255,'27'!$L:$L)))))</f>
        <v/>
      </c>
      <c r="AG255" s="34" t="str">
        <f>IF($D255="","",(IF($C255="","",IF(ISNA(SUMIF('28'!$CA:$CA,$C255,'28'!$CB:$CB)),0,SUMIF('28'!$CA:$CA,$C255,'28'!$CB:$CB)))-IF($D255="","",IF(ISNA(SUMIF('28'!$B:$B,$D255,'28'!$L:$L)),0,SUMIF('28'!$B:$B,$D255,'28'!$L:$L)))))</f>
        <v/>
      </c>
      <c r="AH255" s="34" t="str">
        <f>IF($D255="","",(IF($C255="","",IF(ISNA(SUMIF('29'!$CA:$CA,$C255,'29'!$CB:$CB)),0,SUMIF('29'!$CA:$CA,$C255,'29'!$CB:$CB)))-IF($D255="","",IF(ISNA(SUMIF('29'!$B:$B,$D255,'29'!$L:$L)),0,SUMIF('29'!$B:$B,$D255,'29'!$L:$L)))))</f>
        <v/>
      </c>
      <c r="AI255" s="34" t="str">
        <f>IF($D255="","",(IF($C255="","",IF(ISNA(SUMIF('30'!$CA:$CA,$C255,'30'!$CB:$CB)),0,SUMIF('30'!$CA:$CA,$C255,'30'!$CB:$CB)))-IF($D255="","",IF(ISNA(SUMIF('30'!$B:$B,$D255,'30'!$L:$L)),0,SUMIF('30'!$B:$B,$D255,'30'!$L:$L)))))</f>
        <v/>
      </c>
      <c r="AJ255" s="34" t="str">
        <f>IF($D255="","",(IF($C255="","",IF(ISNA(SUMIF('31'!$CA:$CA,$C255,'31'!$CB:$CB)),0,SUMIF('31'!$CA:$CA,$C255,'31'!$CB:$CB)))-IF($D255="","",IF(ISNA(SUMIF('31'!$B:$B,$D255,'31'!$L:$L)),0,SUMIF('31'!$B:$B,$D255,'31'!$L:$L)))))</f>
        <v/>
      </c>
      <c r="AK255" s="35" t="str">
        <f t="shared" si="14"/>
        <v/>
      </c>
      <c r="AL255" s="31" t="str">
        <f t="shared" si="15"/>
        <v/>
      </c>
    </row>
    <row r="256" spans="1:38" ht="18" hidden="1" x14ac:dyDescent="0.25">
      <c r="A256" s="19">
        <v>38</v>
      </c>
      <c r="C256" s="39" t="str">
        <f>IF(D256="","",VLOOKUP('CUADRO GENERADO'!D256,'BASE DATOS CONDUCTORES'!B:C,2,FALSE))</f>
        <v/>
      </c>
      <c r="D256" s="28" t="str">
        <f>IFERROR(VLOOKUP(A256,'BASE DATOS CONDUCTORES'!$Z$4:$AB$403,3,FALSE),"")</f>
        <v/>
      </c>
      <c r="E256" s="34" t="str">
        <f>IF(ISNA(VLOOKUP(D256,SALDOS!C:D,2,FALSE)),"",VLOOKUP(D256,SALDOS!C:D,2,FALSE))</f>
        <v/>
      </c>
      <c r="F256" s="34" t="str">
        <f>IF($D256="","",(IF($C256="","",IF(ISNA(SUMIF('1'!$CA:$CA,$C256,'1'!$CB:$CB)),0,SUMIF('1'!$CA:$CA,$C256,'1'!$CB:$CB)))-IF($D256="","",IF(ISNA(SUMIF('1'!$B:$B,$D256,'1'!$L:$L)),0,SUMIF('1'!$B:$B,$D256,'1'!$L:$L)))))</f>
        <v/>
      </c>
      <c r="G256" s="34" t="str">
        <f>IF($D256="","",(IF($C256="","",IF(ISNA(SUMIF('2'!$CA:$CA,$C256,'2'!$CB:$CB)),0,SUMIF('2'!$CA:$CA,$C256,'2'!$CB:$CB)))-IF($D256="","",IF(ISNA(SUMIF('2'!$B:$B,$D256,'2'!$L:$L)),0,SUMIF('2'!$B:$B,$D256,'2'!$L:$L)))))</f>
        <v/>
      </c>
      <c r="H256" s="34" t="str">
        <f>IF($D256="","",(IF($C256="","",IF(ISNA(SUMIF('3'!$CA:$CA,$C256,'3'!$CB:$CB)),0,SUMIF('3'!$CA:$CA,$C256,'3'!$CB:$CB)))-IF($D256="","",IF(ISNA(SUMIF('3'!$B:$B,$D256,'3'!$L:$L)),0,SUMIF('3'!$B:$B,$D256,'3'!$L:$L)))))</f>
        <v/>
      </c>
      <c r="I256" s="34" t="str">
        <f>IF($D256="","",(IF($C256="","",IF(ISNA(SUMIF('4'!$CA:$CA,$C256,'4'!$CB:$CB)),0,SUMIF('4'!$CA:$CA,$C256,'4'!$CB:$CB)))-IF($D256="","",IF(ISNA(SUMIF('4'!$B:$B,$D256,'4'!$L:$L)),0,SUMIF('4'!$B:$B,$D256,'4'!$L:$L)))))</f>
        <v/>
      </c>
      <c r="J256" s="34" t="str">
        <f>IF($D256="","",(IF($C256="","",IF(ISNA(SUMIF('5'!$CA:$CA,$C256,'5'!$CB:$CB)),0,SUMIF('5'!$CA:$CA,$C256,'5'!$CB:$CB)))-IF($D256="","",IF(ISNA(SUMIF('5'!$B:$B,$D256,'5'!$L:$L)),0,SUMIF('5'!$B:$B,$D256,'5'!$L:$L)))))</f>
        <v/>
      </c>
      <c r="K256" s="34" t="str">
        <f>IF($D256="","",(IF($C256="","",IF(ISNA(SUMIF('6'!$CA:$CA,$C256,'6'!$CB:$CB)),0,SUMIF('6'!$CA:$CA,$C256,'6'!$CB:$CB)))-IF($D256="","",IF(ISNA(SUMIF('6'!$B:$B,$D256,'6'!$L:$L)),0,SUMIF('6'!$B:$B,$D256,'6'!$L:$L)))))</f>
        <v/>
      </c>
      <c r="L256" s="34" t="str">
        <f>IF($D256="","",(IF($C256="","",IF(ISNA(SUMIF('7'!$CA:$CA,$C256,'7'!$CB:$CB)),0,SUMIF('7'!$CA:$CA,$C256,'7'!$CB:$CB)))-IF($D256="","",IF(ISNA(SUMIF('7'!$B:$B,$D256,'7'!$L:$L)),0,SUMIF('7'!$B:$B,$D256,'7'!$L:$L)))))</f>
        <v/>
      </c>
      <c r="M256" s="34" t="str">
        <f>IF($D256="","",(IF($C256="","",IF(ISNA(SUMIF('8'!$CA:$CA,$C256,'8'!$CB:$CB)),0,SUMIF('8'!$CA:$CA,$C256,'8'!$CB:$CB)))-IF($D256="","",IF(ISNA(SUMIF('8'!$B:$B,$D256,'8'!$L:$L)),0,SUMIF('8'!$B:$B,$D256,'8'!$L:$L)))))</f>
        <v/>
      </c>
      <c r="N256" s="34" t="str">
        <f>IF($D256="","",(IF($C256="","",IF(ISNA(SUMIF('9'!$CA:$CA,$C256,'9'!$CB:$CB)),0,SUMIF('9'!$CA:$CA,$C256,'9'!$CB:$CB)))-IF($D256="","",IF(ISNA(SUMIF('9'!$B:$B,$D256,'9'!$L:$L)),0,SUMIF('9'!$B:$B,$D256,'9'!$L:$L)))))</f>
        <v/>
      </c>
      <c r="O256" s="34" t="str">
        <f>IF($D256="","",(IF($C256="","",IF(ISNA(SUMIF('10'!$CA:$CA,$C256,'10'!$CB:$CB)),0,SUMIF('10'!$CA:$CA,$C256,'10'!$CB:$CB)))-IF($D256="","",IF(ISNA(SUMIF('10'!$B:$B,$D256,'10'!$L:$L)),0,SUMIF('10'!$B:$B,$D256,'10'!$L:$L)))))</f>
        <v/>
      </c>
      <c r="P256" s="34" t="str">
        <f>IF($D256="","",(IF($C256="","",IF(ISNA(SUMIF('11'!$CA:$CA,$C256,'11'!$CB:$CB)),0,SUMIF('11'!$CA:$CA,$C256,'11'!$CB:$CB)))-IF($D256="","",IF(ISNA(SUMIF('11'!$B:$B,$D256,'11'!$L:$L)),0,SUMIF('11'!$B:$B,$D256,'11'!$L:$L)))))</f>
        <v/>
      </c>
      <c r="Q256" s="34" t="str">
        <f>IF($D256="","",(IF($C256="","",IF(ISNA(SUMIF('12'!$CA:$CA,$C256,'12'!$CB:$CB)),0,SUMIF('12'!$CA:$CA,$C256,'12'!$CB:$CB)))-IF($D256="","",IF(ISNA(SUMIF('12'!$B:$B,$D256,'12'!$L:$L)),0,SUMIF('12'!$B:$B,$D256,'12'!$L:$L)))))</f>
        <v/>
      </c>
      <c r="R256" s="34" t="str">
        <f>IF($D256="","",(IF($C256="","",IF(ISNA(SUMIF('13'!$CA:$CA,$C256,'13'!$CB:$CB)),0,SUMIF('13'!$CA:$CA,$C256,'13'!$CB:$CB)))-IF($D256="","",IF(ISNA(SUMIF('13'!$B:$B,$D256,'13'!$L:$L)),0,SUMIF('13'!$B:$B,$D256,'13'!$L:$L)))))</f>
        <v/>
      </c>
      <c r="S256" s="34" t="str">
        <f>IF($D256="","",(IF($C256="","",IF(ISNA(SUMIF('14'!$CA:$CA,$C256,'14'!$CB:$CB)),0,SUMIF('14'!$CA:$CA,$C256,'14'!$CB:$CB)))-IF($D256="","",IF(ISNA(SUMIF('14'!$B:$B,$D256,'14'!$L:$L)),0,SUMIF('14'!$B:$B,$D256,'14'!$L:$L)))))</f>
        <v/>
      </c>
      <c r="T256" s="34" t="str">
        <f>IF($D256="","",(IF($C256="","",IF(ISNA(SUMIF('15'!$CA:$CA,$C256,'15'!$CB:$CB)),0,SUMIF('15'!$CA:$CA,$C256,'15'!$CB:$CB)))-IF($D256="","",IF(ISNA(SUMIF('15'!$B:$B,$D256,'15'!$L:$L)),0,SUMIF('15'!$B:$B,$D256,'15'!$L:$L)))))</f>
        <v/>
      </c>
      <c r="U256" s="34" t="str">
        <f>IF($D256="","",(IF($C256="","",IF(ISNA(SUMIF('16'!$CA:$CA,$C256,'16'!$CB:$CB)),0,SUMIF('16'!$CA:$CA,$C256,'16'!$CB:$CB)))-IF($D256="","",IF(ISNA(SUMIF('16'!$B:$B,$D256,'16'!$L:$L)),0,SUMIF('16'!$B:$B,$D256,'16'!$L:$L)))))</f>
        <v/>
      </c>
      <c r="V256" s="34" t="str">
        <f>IF($D256="","",(IF($C256="","",IF(ISNA(SUMIF('17'!$CA:$CA,$C256,'17'!$CB:$CB)),0,SUMIF('17'!$CA:$CA,$C256,'17'!$CB:$CB)))-IF($D256="","",IF(ISNA(SUMIF('17'!$B:$B,$D256,'17'!$L:$L)),0,SUMIF('17'!$B:$B,$D256,'17'!$L:$L)))))</f>
        <v/>
      </c>
      <c r="W256" s="34" t="str">
        <f>IF($D256="","",(IF($C256="","",IF(ISNA(SUMIF('18'!$CA:$CA,$C256,'18'!$CB:$CB)),0,SUMIF('18'!$CA:$CA,$C256,'18'!$CB:$CB)))-IF($D256="","",IF(ISNA(SUMIF('18'!$B:$B,$D256,'18'!$L:$L)),0,SUMIF('18'!$B:$B,$D256,'18'!$L:$L)))))</f>
        <v/>
      </c>
      <c r="X256" s="34" t="str">
        <f>IF($D256="","",(IF($C256="","",IF(ISNA(SUMIF('19'!$CA:$CA,$C256,'19'!$CB:$CB)),0,SUMIF('19'!$CA:$CA,$C256,'19'!$CB:$CB)))-IF($D256="","",IF(ISNA(SUMIF('19'!$B:$B,$D256,'19'!$L:$L)),0,SUMIF('19'!$B:$B,$D256,'19'!$L:$L)))))</f>
        <v/>
      </c>
      <c r="Y256" s="34" t="str">
        <f>IF($D256="","",(IF($C256="","",IF(ISNA(SUMIF('20'!$CA:$CA,$C256,'20'!$CB:$CB)),0,SUMIF('20'!$CA:$CA,$C256,'20'!$CB:$CB)))-IF($D256="","",IF(ISNA(SUMIF('20'!$B:$B,$D256,'20'!$L:$L)),0,SUMIF('20'!$B:$B,$D256,'20'!$L:$L)))))</f>
        <v/>
      </c>
      <c r="Z256" s="34" t="str">
        <f>IF($D256="","",(IF($C256="","",IF(ISNA(SUMIF('21'!$CA:$CA,$C256,'21'!$CB:$CB)),0,SUMIF('21'!$CA:$CA,$C256,'21'!$CB:$CB)))-IF($D256="","",IF(ISNA(SUMIF('21'!$B:$B,$D256,'21'!$L:$L)),0,SUMIF('21'!$B:$B,$D256,'21'!$L:$L)))))</f>
        <v/>
      </c>
      <c r="AA256" s="34" t="str">
        <f>IF($D256="","",(IF($C256="","",IF(ISNA(SUMIF('22'!$CA:$CA,$C256,'22'!$CB:$CB)),0,SUMIF('22'!$CA:$CA,$C256,'22'!$CB:$CB)))-IF($D256="","",IF(ISNA(SUMIF('22'!$B:$B,$D256,'22'!$L:$L)),0,SUMIF('22'!$B:$B,$D256,'22'!$L:$L)))))</f>
        <v/>
      </c>
      <c r="AB256" s="34" t="str">
        <f>IF($D256="","",(IF($C256="","",IF(ISNA(SUMIF('23'!$CA:$CA,$C256,'23'!$CB:$CB)),0,SUMIF('23'!$CA:$CA,$C256,'23'!$CB:$CB)))-IF($D256="","",IF(ISNA(SUMIF('23'!$B:$B,$D256,'23'!$L:$L)),0,SUMIF('23'!$B:$B,$D256,'23'!$L:$L)))))</f>
        <v/>
      </c>
      <c r="AC256" s="34" t="str">
        <f>IF($D256="","",(IF($C256="","",IF(ISNA(SUMIF('24'!$CA:$CA,$C256,'24'!$CB:$CB)),0,SUMIF('24'!$CA:$CA,$C256,'24'!$CB:$CB)))-IF($D256="","",IF(ISNA(SUMIF('24'!$B:$B,$D256,'24'!$L:$L)),0,SUMIF('24'!$B:$B,$D256,'24'!$L:$L)))))</f>
        <v/>
      </c>
      <c r="AD256" s="34" t="str">
        <f>IF($D256="","",(IF($C256="","",IF(ISNA(SUMIF('25'!$CA:$CA,$C256,'25'!$CB:$CB)),0,SUMIF('25'!$CA:$CA,$C256,'25'!$CB:$CB)))-IF($D256="","",IF(ISNA(SUMIF('25'!$B:$B,$D256,'25'!$L:$L)),0,SUMIF('25'!$B:$B,$D256,'25'!$L:$L)))))</f>
        <v/>
      </c>
      <c r="AE256" s="34" t="str">
        <f>IF($D256="","",(IF($C256="","",IF(ISNA(SUMIF('26'!$CA:$CA,$C256,'26'!$CB:$CB)),0,SUMIF('26'!$CA:$CA,$C256,'26'!$CB:$CB)))-IF($D256="","",IF(ISNA(SUMIF('26'!$B:$B,$D256,'26'!$L:$L)),0,SUMIF('26'!$B:$B,$D256,'26'!$L:$L)))))</f>
        <v/>
      </c>
      <c r="AF256" s="34" t="str">
        <f>IF($D256="","",(IF($C256="","",IF(ISNA(SUMIF('27'!$CA:$CA,$C256,'27'!$CB:$CB)),0,SUMIF('27'!$CA:$CA,$C256,'27'!$CB:$CB)))-IF($D256="","",IF(ISNA(SUMIF('27'!$B:$B,$D256,'27'!$L:$L)),0,SUMIF('27'!$B:$B,$D256,'27'!$L:$L)))))</f>
        <v/>
      </c>
      <c r="AG256" s="34" t="str">
        <f>IF($D256="","",(IF($C256="","",IF(ISNA(SUMIF('28'!$CA:$CA,$C256,'28'!$CB:$CB)),0,SUMIF('28'!$CA:$CA,$C256,'28'!$CB:$CB)))-IF($D256="","",IF(ISNA(SUMIF('28'!$B:$B,$D256,'28'!$L:$L)),0,SUMIF('28'!$B:$B,$D256,'28'!$L:$L)))))</f>
        <v/>
      </c>
      <c r="AH256" s="34" t="str">
        <f>IF($D256="","",(IF($C256="","",IF(ISNA(SUMIF('29'!$CA:$CA,$C256,'29'!$CB:$CB)),0,SUMIF('29'!$CA:$CA,$C256,'29'!$CB:$CB)))-IF($D256="","",IF(ISNA(SUMIF('29'!$B:$B,$D256,'29'!$L:$L)),0,SUMIF('29'!$B:$B,$D256,'29'!$L:$L)))))</f>
        <v/>
      </c>
      <c r="AI256" s="34" t="str">
        <f>IF($D256="","",(IF($C256="","",IF(ISNA(SUMIF('30'!$CA:$CA,$C256,'30'!$CB:$CB)),0,SUMIF('30'!$CA:$CA,$C256,'30'!$CB:$CB)))-IF($D256="","",IF(ISNA(SUMIF('30'!$B:$B,$D256,'30'!$L:$L)),0,SUMIF('30'!$B:$B,$D256,'30'!$L:$L)))))</f>
        <v/>
      </c>
      <c r="AJ256" s="34" t="str">
        <f>IF($D256="","",(IF($C256="","",IF(ISNA(SUMIF('31'!$CA:$CA,$C256,'31'!$CB:$CB)),0,SUMIF('31'!$CA:$CA,$C256,'31'!$CB:$CB)))-IF($D256="","",IF(ISNA(SUMIF('31'!$B:$B,$D256,'31'!$L:$L)),0,SUMIF('31'!$B:$B,$D256,'31'!$L:$L)))))</f>
        <v/>
      </c>
      <c r="AK256" s="35" t="str">
        <f t="shared" si="14"/>
        <v/>
      </c>
      <c r="AL256" s="31" t="str">
        <f t="shared" si="15"/>
        <v/>
      </c>
    </row>
    <row r="257" spans="1:38" ht="18" hidden="1" x14ac:dyDescent="0.25">
      <c r="A257" s="19">
        <v>39</v>
      </c>
      <c r="C257" s="39" t="str">
        <f>IF(D257="","",VLOOKUP('CUADRO GENERADO'!D257,'BASE DATOS CONDUCTORES'!B:C,2,FALSE))</f>
        <v/>
      </c>
      <c r="D257" s="28" t="str">
        <f>IFERROR(VLOOKUP(A257,'BASE DATOS CONDUCTORES'!$Z$4:$AB$403,3,FALSE),"")</f>
        <v/>
      </c>
      <c r="E257" s="34" t="str">
        <f>IF(ISNA(VLOOKUP(D257,SALDOS!C:D,2,FALSE)),"",VLOOKUP(D257,SALDOS!C:D,2,FALSE))</f>
        <v/>
      </c>
      <c r="F257" s="34" t="str">
        <f>IF($D257="","",(IF($C257="","",IF(ISNA(SUMIF('1'!$CA:$CA,$C257,'1'!$CB:$CB)),0,SUMIF('1'!$CA:$CA,$C257,'1'!$CB:$CB)))-IF($D257="","",IF(ISNA(SUMIF('1'!$B:$B,$D257,'1'!$L:$L)),0,SUMIF('1'!$B:$B,$D257,'1'!$L:$L)))))</f>
        <v/>
      </c>
      <c r="G257" s="34" t="str">
        <f>IF($D257="","",(IF($C257="","",IF(ISNA(SUMIF('2'!$CA:$CA,$C257,'2'!$CB:$CB)),0,SUMIF('2'!$CA:$CA,$C257,'2'!$CB:$CB)))-IF($D257="","",IF(ISNA(SUMIF('2'!$B:$B,$D257,'2'!$L:$L)),0,SUMIF('2'!$B:$B,$D257,'2'!$L:$L)))))</f>
        <v/>
      </c>
      <c r="H257" s="34" t="str">
        <f>IF($D257="","",(IF($C257="","",IF(ISNA(SUMIF('3'!$CA:$CA,$C257,'3'!$CB:$CB)),0,SUMIF('3'!$CA:$CA,$C257,'3'!$CB:$CB)))-IF($D257="","",IF(ISNA(SUMIF('3'!$B:$B,$D257,'3'!$L:$L)),0,SUMIF('3'!$B:$B,$D257,'3'!$L:$L)))))</f>
        <v/>
      </c>
      <c r="I257" s="34" t="str">
        <f>IF($D257="","",(IF($C257="","",IF(ISNA(SUMIF('4'!$CA:$CA,$C257,'4'!$CB:$CB)),0,SUMIF('4'!$CA:$CA,$C257,'4'!$CB:$CB)))-IF($D257="","",IF(ISNA(SUMIF('4'!$B:$B,$D257,'4'!$L:$L)),0,SUMIF('4'!$B:$B,$D257,'4'!$L:$L)))))</f>
        <v/>
      </c>
      <c r="J257" s="34" t="str">
        <f>IF($D257="","",(IF($C257="","",IF(ISNA(SUMIF('5'!$CA:$CA,$C257,'5'!$CB:$CB)),0,SUMIF('5'!$CA:$CA,$C257,'5'!$CB:$CB)))-IF($D257="","",IF(ISNA(SUMIF('5'!$B:$B,$D257,'5'!$L:$L)),0,SUMIF('5'!$B:$B,$D257,'5'!$L:$L)))))</f>
        <v/>
      </c>
      <c r="K257" s="34" t="str">
        <f>IF($D257="","",(IF($C257="","",IF(ISNA(SUMIF('6'!$CA:$CA,$C257,'6'!$CB:$CB)),0,SUMIF('6'!$CA:$CA,$C257,'6'!$CB:$CB)))-IF($D257="","",IF(ISNA(SUMIF('6'!$B:$B,$D257,'6'!$L:$L)),0,SUMIF('6'!$B:$B,$D257,'6'!$L:$L)))))</f>
        <v/>
      </c>
      <c r="L257" s="34" t="str">
        <f>IF($D257="","",(IF($C257="","",IF(ISNA(SUMIF('7'!$CA:$CA,$C257,'7'!$CB:$CB)),0,SUMIF('7'!$CA:$CA,$C257,'7'!$CB:$CB)))-IF($D257="","",IF(ISNA(SUMIF('7'!$B:$B,$D257,'7'!$L:$L)),0,SUMIF('7'!$B:$B,$D257,'7'!$L:$L)))))</f>
        <v/>
      </c>
      <c r="M257" s="34" t="str">
        <f>IF($D257="","",(IF($C257="","",IF(ISNA(SUMIF('8'!$CA:$CA,$C257,'8'!$CB:$CB)),0,SUMIF('8'!$CA:$CA,$C257,'8'!$CB:$CB)))-IF($D257="","",IF(ISNA(SUMIF('8'!$B:$B,$D257,'8'!$L:$L)),0,SUMIF('8'!$B:$B,$D257,'8'!$L:$L)))))</f>
        <v/>
      </c>
      <c r="N257" s="34" t="str">
        <f>IF($D257="","",(IF($C257="","",IF(ISNA(SUMIF('9'!$CA:$CA,$C257,'9'!$CB:$CB)),0,SUMIF('9'!$CA:$CA,$C257,'9'!$CB:$CB)))-IF($D257="","",IF(ISNA(SUMIF('9'!$B:$B,$D257,'9'!$L:$L)),0,SUMIF('9'!$B:$B,$D257,'9'!$L:$L)))))</f>
        <v/>
      </c>
      <c r="O257" s="34" t="str">
        <f>IF($D257="","",(IF($C257="","",IF(ISNA(SUMIF('10'!$CA:$CA,$C257,'10'!$CB:$CB)),0,SUMIF('10'!$CA:$CA,$C257,'10'!$CB:$CB)))-IF($D257="","",IF(ISNA(SUMIF('10'!$B:$B,$D257,'10'!$L:$L)),0,SUMIF('10'!$B:$B,$D257,'10'!$L:$L)))))</f>
        <v/>
      </c>
      <c r="P257" s="34" t="str">
        <f>IF($D257="","",(IF($C257="","",IF(ISNA(SUMIF('11'!$CA:$CA,$C257,'11'!$CB:$CB)),0,SUMIF('11'!$CA:$CA,$C257,'11'!$CB:$CB)))-IF($D257="","",IF(ISNA(SUMIF('11'!$B:$B,$D257,'11'!$L:$L)),0,SUMIF('11'!$B:$B,$D257,'11'!$L:$L)))))</f>
        <v/>
      </c>
      <c r="Q257" s="34" t="str">
        <f>IF($D257="","",(IF($C257="","",IF(ISNA(SUMIF('12'!$CA:$CA,$C257,'12'!$CB:$CB)),0,SUMIF('12'!$CA:$CA,$C257,'12'!$CB:$CB)))-IF($D257="","",IF(ISNA(SUMIF('12'!$B:$B,$D257,'12'!$L:$L)),0,SUMIF('12'!$B:$B,$D257,'12'!$L:$L)))))</f>
        <v/>
      </c>
      <c r="R257" s="34" t="str">
        <f>IF($D257="","",(IF($C257="","",IF(ISNA(SUMIF('13'!$CA:$CA,$C257,'13'!$CB:$CB)),0,SUMIF('13'!$CA:$CA,$C257,'13'!$CB:$CB)))-IF($D257="","",IF(ISNA(SUMIF('13'!$B:$B,$D257,'13'!$L:$L)),0,SUMIF('13'!$B:$B,$D257,'13'!$L:$L)))))</f>
        <v/>
      </c>
      <c r="S257" s="34" t="str">
        <f>IF($D257="","",(IF($C257="","",IF(ISNA(SUMIF('14'!$CA:$CA,$C257,'14'!$CB:$CB)),0,SUMIF('14'!$CA:$CA,$C257,'14'!$CB:$CB)))-IF($D257="","",IF(ISNA(SUMIF('14'!$B:$B,$D257,'14'!$L:$L)),0,SUMIF('14'!$B:$B,$D257,'14'!$L:$L)))))</f>
        <v/>
      </c>
      <c r="T257" s="34" t="str">
        <f>IF($D257="","",(IF($C257="","",IF(ISNA(SUMIF('15'!$CA:$CA,$C257,'15'!$CB:$CB)),0,SUMIF('15'!$CA:$CA,$C257,'15'!$CB:$CB)))-IF($D257="","",IF(ISNA(SUMIF('15'!$B:$B,$D257,'15'!$L:$L)),0,SUMIF('15'!$B:$B,$D257,'15'!$L:$L)))))</f>
        <v/>
      </c>
      <c r="U257" s="34" t="str">
        <f>IF($D257="","",(IF($C257="","",IF(ISNA(SUMIF('16'!$CA:$CA,$C257,'16'!$CB:$CB)),0,SUMIF('16'!$CA:$CA,$C257,'16'!$CB:$CB)))-IF($D257="","",IF(ISNA(SUMIF('16'!$B:$B,$D257,'16'!$L:$L)),0,SUMIF('16'!$B:$B,$D257,'16'!$L:$L)))))</f>
        <v/>
      </c>
      <c r="V257" s="34" t="str">
        <f>IF($D257="","",(IF($C257="","",IF(ISNA(SUMIF('17'!$CA:$CA,$C257,'17'!$CB:$CB)),0,SUMIF('17'!$CA:$CA,$C257,'17'!$CB:$CB)))-IF($D257="","",IF(ISNA(SUMIF('17'!$B:$B,$D257,'17'!$L:$L)),0,SUMIF('17'!$B:$B,$D257,'17'!$L:$L)))))</f>
        <v/>
      </c>
      <c r="W257" s="34" t="str">
        <f>IF($D257="","",(IF($C257="","",IF(ISNA(SUMIF('18'!$CA:$CA,$C257,'18'!$CB:$CB)),0,SUMIF('18'!$CA:$CA,$C257,'18'!$CB:$CB)))-IF($D257="","",IF(ISNA(SUMIF('18'!$B:$B,$D257,'18'!$L:$L)),0,SUMIF('18'!$B:$B,$D257,'18'!$L:$L)))))</f>
        <v/>
      </c>
      <c r="X257" s="34" t="str">
        <f>IF($D257="","",(IF($C257="","",IF(ISNA(SUMIF('19'!$CA:$CA,$C257,'19'!$CB:$CB)),0,SUMIF('19'!$CA:$CA,$C257,'19'!$CB:$CB)))-IF($D257="","",IF(ISNA(SUMIF('19'!$B:$B,$D257,'19'!$L:$L)),0,SUMIF('19'!$B:$B,$D257,'19'!$L:$L)))))</f>
        <v/>
      </c>
      <c r="Y257" s="34" t="str">
        <f>IF($D257="","",(IF($C257="","",IF(ISNA(SUMIF('20'!$CA:$CA,$C257,'20'!$CB:$CB)),0,SUMIF('20'!$CA:$CA,$C257,'20'!$CB:$CB)))-IF($D257="","",IF(ISNA(SUMIF('20'!$B:$B,$D257,'20'!$L:$L)),0,SUMIF('20'!$B:$B,$D257,'20'!$L:$L)))))</f>
        <v/>
      </c>
      <c r="Z257" s="34" t="str">
        <f>IF($D257="","",(IF($C257="","",IF(ISNA(SUMIF('21'!$CA:$CA,$C257,'21'!$CB:$CB)),0,SUMIF('21'!$CA:$CA,$C257,'21'!$CB:$CB)))-IF($D257="","",IF(ISNA(SUMIF('21'!$B:$B,$D257,'21'!$L:$L)),0,SUMIF('21'!$B:$B,$D257,'21'!$L:$L)))))</f>
        <v/>
      </c>
      <c r="AA257" s="34" t="str">
        <f>IF($D257="","",(IF($C257="","",IF(ISNA(SUMIF('22'!$CA:$CA,$C257,'22'!$CB:$CB)),0,SUMIF('22'!$CA:$CA,$C257,'22'!$CB:$CB)))-IF($D257="","",IF(ISNA(SUMIF('22'!$B:$B,$D257,'22'!$L:$L)),0,SUMIF('22'!$B:$B,$D257,'22'!$L:$L)))))</f>
        <v/>
      </c>
      <c r="AB257" s="34" t="str">
        <f>IF($D257="","",(IF($C257="","",IF(ISNA(SUMIF('23'!$CA:$CA,$C257,'23'!$CB:$CB)),0,SUMIF('23'!$CA:$CA,$C257,'23'!$CB:$CB)))-IF($D257="","",IF(ISNA(SUMIF('23'!$B:$B,$D257,'23'!$L:$L)),0,SUMIF('23'!$B:$B,$D257,'23'!$L:$L)))))</f>
        <v/>
      </c>
      <c r="AC257" s="34" t="str">
        <f>IF($D257="","",(IF($C257="","",IF(ISNA(SUMIF('24'!$CA:$CA,$C257,'24'!$CB:$CB)),0,SUMIF('24'!$CA:$CA,$C257,'24'!$CB:$CB)))-IF($D257="","",IF(ISNA(SUMIF('24'!$B:$B,$D257,'24'!$L:$L)),0,SUMIF('24'!$B:$B,$D257,'24'!$L:$L)))))</f>
        <v/>
      </c>
      <c r="AD257" s="34" t="str">
        <f>IF($D257="","",(IF($C257="","",IF(ISNA(SUMIF('25'!$CA:$CA,$C257,'25'!$CB:$CB)),0,SUMIF('25'!$CA:$CA,$C257,'25'!$CB:$CB)))-IF($D257="","",IF(ISNA(SUMIF('25'!$B:$B,$D257,'25'!$L:$L)),0,SUMIF('25'!$B:$B,$D257,'25'!$L:$L)))))</f>
        <v/>
      </c>
      <c r="AE257" s="34" t="str">
        <f>IF($D257="","",(IF($C257="","",IF(ISNA(SUMIF('26'!$CA:$CA,$C257,'26'!$CB:$CB)),0,SUMIF('26'!$CA:$CA,$C257,'26'!$CB:$CB)))-IF($D257="","",IF(ISNA(SUMIF('26'!$B:$B,$D257,'26'!$L:$L)),0,SUMIF('26'!$B:$B,$D257,'26'!$L:$L)))))</f>
        <v/>
      </c>
      <c r="AF257" s="34" t="str">
        <f>IF($D257="","",(IF($C257="","",IF(ISNA(SUMIF('27'!$CA:$CA,$C257,'27'!$CB:$CB)),0,SUMIF('27'!$CA:$CA,$C257,'27'!$CB:$CB)))-IF($D257="","",IF(ISNA(SUMIF('27'!$B:$B,$D257,'27'!$L:$L)),0,SUMIF('27'!$B:$B,$D257,'27'!$L:$L)))))</f>
        <v/>
      </c>
      <c r="AG257" s="34" t="str">
        <f>IF($D257="","",(IF($C257="","",IF(ISNA(SUMIF('28'!$CA:$CA,$C257,'28'!$CB:$CB)),0,SUMIF('28'!$CA:$CA,$C257,'28'!$CB:$CB)))-IF($D257="","",IF(ISNA(SUMIF('28'!$B:$B,$D257,'28'!$L:$L)),0,SUMIF('28'!$B:$B,$D257,'28'!$L:$L)))))</f>
        <v/>
      </c>
      <c r="AH257" s="34" t="str">
        <f>IF($D257="","",(IF($C257="","",IF(ISNA(SUMIF('29'!$CA:$CA,$C257,'29'!$CB:$CB)),0,SUMIF('29'!$CA:$CA,$C257,'29'!$CB:$CB)))-IF($D257="","",IF(ISNA(SUMIF('29'!$B:$B,$D257,'29'!$L:$L)),0,SUMIF('29'!$B:$B,$D257,'29'!$L:$L)))))</f>
        <v/>
      </c>
      <c r="AI257" s="34" t="str">
        <f>IF($D257="","",(IF($C257="","",IF(ISNA(SUMIF('30'!$CA:$CA,$C257,'30'!$CB:$CB)),0,SUMIF('30'!$CA:$CA,$C257,'30'!$CB:$CB)))-IF($D257="","",IF(ISNA(SUMIF('30'!$B:$B,$D257,'30'!$L:$L)),0,SUMIF('30'!$B:$B,$D257,'30'!$L:$L)))))</f>
        <v/>
      </c>
      <c r="AJ257" s="34" t="str">
        <f>IF($D257="","",(IF($C257="","",IF(ISNA(SUMIF('31'!$CA:$CA,$C257,'31'!$CB:$CB)),0,SUMIF('31'!$CA:$CA,$C257,'31'!$CB:$CB)))-IF($D257="","",IF(ISNA(SUMIF('31'!$B:$B,$D257,'31'!$L:$L)),0,SUMIF('31'!$B:$B,$D257,'31'!$L:$L)))))</f>
        <v/>
      </c>
      <c r="AK257" s="35" t="str">
        <f t="shared" si="14"/>
        <v/>
      </c>
      <c r="AL257" s="31" t="str">
        <f t="shared" si="15"/>
        <v/>
      </c>
    </row>
    <row r="258" spans="1:38" ht="18" hidden="1" x14ac:dyDescent="0.25">
      <c r="A258" s="19">
        <v>40</v>
      </c>
      <c r="C258" s="39" t="str">
        <f>IF(D258="","",VLOOKUP('CUADRO GENERADO'!D258,'BASE DATOS CONDUCTORES'!B:C,2,FALSE))</f>
        <v/>
      </c>
      <c r="D258" s="28" t="str">
        <f>IFERROR(VLOOKUP(A258,'BASE DATOS CONDUCTORES'!$Z$4:$AB$403,3,FALSE),"")</f>
        <v/>
      </c>
      <c r="E258" s="34" t="str">
        <f>IF(ISNA(VLOOKUP(D258,SALDOS!C:D,2,FALSE)),"",VLOOKUP(D258,SALDOS!C:D,2,FALSE))</f>
        <v/>
      </c>
      <c r="F258" s="34" t="str">
        <f>IF($D258="","",(IF($C258="","",IF(ISNA(SUMIF('1'!$CA:$CA,$C258,'1'!$CB:$CB)),0,SUMIF('1'!$CA:$CA,$C258,'1'!$CB:$CB)))-IF($D258="","",IF(ISNA(SUMIF('1'!$B:$B,$D258,'1'!$L:$L)),0,SUMIF('1'!$B:$B,$D258,'1'!$L:$L)))))</f>
        <v/>
      </c>
      <c r="G258" s="34" t="str">
        <f>IF($D258="","",(IF($C258="","",IF(ISNA(SUMIF('2'!$CA:$CA,$C258,'2'!$CB:$CB)),0,SUMIF('2'!$CA:$CA,$C258,'2'!$CB:$CB)))-IF($D258="","",IF(ISNA(SUMIF('2'!$B:$B,$D258,'2'!$L:$L)),0,SUMIF('2'!$B:$B,$D258,'2'!$L:$L)))))</f>
        <v/>
      </c>
      <c r="H258" s="34" t="str">
        <f>IF($D258="","",(IF($C258="","",IF(ISNA(SUMIF('3'!$CA:$CA,$C258,'3'!$CB:$CB)),0,SUMIF('3'!$CA:$CA,$C258,'3'!$CB:$CB)))-IF($D258="","",IF(ISNA(SUMIF('3'!$B:$B,$D258,'3'!$L:$L)),0,SUMIF('3'!$B:$B,$D258,'3'!$L:$L)))))</f>
        <v/>
      </c>
      <c r="I258" s="34" t="str">
        <f>IF($D258="","",(IF($C258="","",IF(ISNA(SUMIF('4'!$CA:$CA,$C258,'4'!$CB:$CB)),0,SUMIF('4'!$CA:$CA,$C258,'4'!$CB:$CB)))-IF($D258="","",IF(ISNA(SUMIF('4'!$B:$B,$D258,'4'!$L:$L)),0,SUMIF('4'!$B:$B,$D258,'4'!$L:$L)))))</f>
        <v/>
      </c>
      <c r="J258" s="34" t="str">
        <f>IF($D258="","",(IF($C258="","",IF(ISNA(SUMIF('5'!$CA:$CA,$C258,'5'!$CB:$CB)),0,SUMIF('5'!$CA:$CA,$C258,'5'!$CB:$CB)))-IF($D258="","",IF(ISNA(SUMIF('5'!$B:$B,$D258,'5'!$L:$L)),0,SUMIF('5'!$B:$B,$D258,'5'!$L:$L)))))</f>
        <v/>
      </c>
      <c r="K258" s="34" t="str">
        <f>IF($D258="","",(IF($C258="","",IF(ISNA(SUMIF('6'!$CA:$CA,$C258,'6'!$CB:$CB)),0,SUMIF('6'!$CA:$CA,$C258,'6'!$CB:$CB)))-IF($D258="","",IF(ISNA(SUMIF('6'!$B:$B,$D258,'6'!$L:$L)),0,SUMIF('6'!$B:$B,$D258,'6'!$L:$L)))))</f>
        <v/>
      </c>
      <c r="L258" s="34" t="str">
        <f>IF($D258="","",(IF($C258="","",IF(ISNA(SUMIF('7'!$CA:$CA,$C258,'7'!$CB:$CB)),0,SUMIF('7'!$CA:$CA,$C258,'7'!$CB:$CB)))-IF($D258="","",IF(ISNA(SUMIF('7'!$B:$B,$D258,'7'!$L:$L)),0,SUMIF('7'!$B:$B,$D258,'7'!$L:$L)))))</f>
        <v/>
      </c>
      <c r="M258" s="34" t="str">
        <f>IF($D258="","",(IF($C258="","",IF(ISNA(SUMIF('8'!$CA:$CA,$C258,'8'!$CB:$CB)),0,SUMIF('8'!$CA:$CA,$C258,'8'!$CB:$CB)))-IF($D258="","",IF(ISNA(SUMIF('8'!$B:$B,$D258,'8'!$L:$L)),0,SUMIF('8'!$B:$B,$D258,'8'!$L:$L)))))</f>
        <v/>
      </c>
      <c r="N258" s="34" t="str">
        <f>IF($D258="","",(IF($C258="","",IF(ISNA(SUMIF('9'!$CA:$CA,$C258,'9'!$CB:$CB)),0,SUMIF('9'!$CA:$CA,$C258,'9'!$CB:$CB)))-IF($D258="","",IF(ISNA(SUMIF('9'!$B:$B,$D258,'9'!$L:$L)),0,SUMIF('9'!$B:$B,$D258,'9'!$L:$L)))))</f>
        <v/>
      </c>
      <c r="O258" s="34" t="str">
        <f>IF($D258="","",(IF($C258="","",IF(ISNA(SUMIF('10'!$CA:$CA,$C258,'10'!$CB:$CB)),0,SUMIF('10'!$CA:$CA,$C258,'10'!$CB:$CB)))-IF($D258="","",IF(ISNA(SUMIF('10'!$B:$B,$D258,'10'!$L:$L)),0,SUMIF('10'!$B:$B,$D258,'10'!$L:$L)))))</f>
        <v/>
      </c>
      <c r="P258" s="34" t="str">
        <f>IF($D258="","",(IF($C258="","",IF(ISNA(SUMIF('11'!$CA:$CA,$C258,'11'!$CB:$CB)),0,SUMIF('11'!$CA:$CA,$C258,'11'!$CB:$CB)))-IF($D258="","",IF(ISNA(SUMIF('11'!$B:$B,$D258,'11'!$L:$L)),0,SUMIF('11'!$B:$B,$D258,'11'!$L:$L)))))</f>
        <v/>
      </c>
      <c r="Q258" s="34" t="str">
        <f>IF($D258="","",(IF($C258="","",IF(ISNA(SUMIF('12'!$CA:$CA,$C258,'12'!$CB:$CB)),0,SUMIF('12'!$CA:$CA,$C258,'12'!$CB:$CB)))-IF($D258="","",IF(ISNA(SUMIF('12'!$B:$B,$D258,'12'!$L:$L)),0,SUMIF('12'!$B:$B,$D258,'12'!$L:$L)))))</f>
        <v/>
      </c>
      <c r="R258" s="34" t="str">
        <f>IF($D258="","",(IF($C258="","",IF(ISNA(SUMIF('13'!$CA:$CA,$C258,'13'!$CB:$CB)),0,SUMIF('13'!$CA:$CA,$C258,'13'!$CB:$CB)))-IF($D258="","",IF(ISNA(SUMIF('13'!$B:$B,$D258,'13'!$L:$L)),0,SUMIF('13'!$B:$B,$D258,'13'!$L:$L)))))</f>
        <v/>
      </c>
      <c r="S258" s="34" t="str">
        <f>IF($D258="","",(IF($C258="","",IF(ISNA(SUMIF('14'!$CA:$CA,$C258,'14'!$CB:$CB)),0,SUMIF('14'!$CA:$CA,$C258,'14'!$CB:$CB)))-IF($D258="","",IF(ISNA(SUMIF('14'!$B:$B,$D258,'14'!$L:$L)),0,SUMIF('14'!$B:$B,$D258,'14'!$L:$L)))))</f>
        <v/>
      </c>
      <c r="T258" s="34" t="str">
        <f>IF($D258="","",(IF($C258="","",IF(ISNA(SUMIF('15'!$CA:$CA,$C258,'15'!$CB:$CB)),0,SUMIF('15'!$CA:$CA,$C258,'15'!$CB:$CB)))-IF($D258="","",IF(ISNA(SUMIF('15'!$B:$B,$D258,'15'!$L:$L)),0,SUMIF('15'!$B:$B,$D258,'15'!$L:$L)))))</f>
        <v/>
      </c>
      <c r="U258" s="34" t="str">
        <f>IF($D258="","",(IF($C258="","",IF(ISNA(SUMIF('16'!$CA:$CA,$C258,'16'!$CB:$CB)),0,SUMIF('16'!$CA:$CA,$C258,'16'!$CB:$CB)))-IF($D258="","",IF(ISNA(SUMIF('16'!$B:$B,$D258,'16'!$L:$L)),0,SUMIF('16'!$B:$B,$D258,'16'!$L:$L)))))</f>
        <v/>
      </c>
      <c r="V258" s="34" t="str">
        <f>IF($D258="","",(IF($C258="","",IF(ISNA(SUMIF('17'!$CA:$CA,$C258,'17'!$CB:$CB)),0,SUMIF('17'!$CA:$CA,$C258,'17'!$CB:$CB)))-IF($D258="","",IF(ISNA(SUMIF('17'!$B:$B,$D258,'17'!$L:$L)),0,SUMIF('17'!$B:$B,$D258,'17'!$L:$L)))))</f>
        <v/>
      </c>
      <c r="W258" s="34" t="str">
        <f>IF($D258="","",(IF($C258="","",IF(ISNA(SUMIF('18'!$CA:$CA,$C258,'18'!$CB:$CB)),0,SUMIF('18'!$CA:$CA,$C258,'18'!$CB:$CB)))-IF($D258="","",IF(ISNA(SUMIF('18'!$B:$B,$D258,'18'!$L:$L)),0,SUMIF('18'!$B:$B,$D258,'18'!$L:$L)))))</f>
        <v/>
      </c>
      <c r="X258" s="34" t="str">
        <f>IF($D258="","",(IF($C258="","",IF(ISNA(SUMIF('19'!$CA:$CA,$C258,'19'!$CB:$CB)),0,SUMIF('19'!$CA:$CA,$C258,'19'!$CB:$CB)))-IF($D258="","",IF(ISNA(SUMIF('19'!$B:$B,$D258,'19'!$L:$L)),0,SUMIF('19'!$B:$B,$D258,'19'!$L:$L)))))</f>
        <v/>
      </c>
      <c r="Y258" s="34" t="str">
        <f>IF($D258="","",(IF($C258="","",IF(ISNA(SUMIF('20'!$CA:$CA,$C258,'20'!$CB:$CB)),0,SUMIF('20'!$CA:$CA,$C258,'20'!$CB:$CB)))-IF($D258="","",IF(ISNA(SUMIF('20'!$B:$B,$D258,'20'!$L:$L)),0,SUMIF('20'!$B:$B,$D258,'20'!$L:$L)))))</f>
        <v/>
      </c>
      <c r="Z258" s="34" t="str">
        <f>IF($D258="","",(IF($C258="","",IF(ISNA(SUMIF('21'!$CA:$CA,$C258,'21'!$CB:$CB)),0,SUMIF('21'!$CA:$CA,$C258,'21'!$CB:$CB)))-IF($D258="","",IF(ISNA(SUMIF('21'!$B:$B,$D258,'21'!$L:$L)),0,SUMIF('21'!$B:$B,$D258,'21'!$L:$L)))))</f>
        <v/>
      </c>
      <c r="AA258" s="34" t="str">
        <f>IF($D258="","",(IF($C258="","",IF(ISNA(SUMIF('22'!$CA:$CA,$C258,'22'!$CB:$CB)),0,SUMIF('22'!$CA:$CA,$C258,'22'!$CB:$CB)))-IF($D258="","",IF(ISNA(SUMIF('22'!$B:$B,$D258,'22'!$L:$L)),0,SUMIF('22'!$B:$B,$D258,'22'!$L:$L)))))</f>
        <v/>
      </c>
      <c r="AB258" s="34" t="str">
        <f>IF($D258="","",(IF($C258="","",IF(ISNA(SUMIF('23'!$CA:$CA,$C258,'23'!$CB:$CB)),0,SUMIF('23'!$CA:$CA,$C258,'23'!$CB:$CB)))-IF($D258="","",IF(ISNA(SUMIF('23'!$B:$B,$D258,'23'!$L:$L)),0,SUMIF('23'!$B:$B,$D258,'23'!$L:$L)))))</f>
        <v/>
      </c>
      <c r="AC258" s="34" t="str">
        <f>IF($D258="","",(IF($C258="","",IF(ISNA(SUMIF('24'!$CA:$CA,$C258,'24'!$CB:$CB)),0,SUMIF('24'!$CA:$CA,$C258,'24'!$CB:$CB)))-IF($D258="","",IF(ISNA(SUMIF('24'!$B:$B,$D258,'24'!$L:$L)),0,SUMIF('24'!$B:$B,$D258,'24'!$L:$L)))))</f>
        <v/>
      </c>
      <c r="AD258" s="34" t="str">
        <f>IF($D258="","",(IF($C258="","",IF(ISNA(SUMIF('25'!$CA:$CA,$C258,'25'!$CB:$CB)),0,SUMIF('25'!$CA:$CA,$C258,'25'!$CB:$CB)))-IF($D258="","",IF(ISNA(SUMIF('25'!$B:$B,$D258,'25'!$L:$L)),0,SUMIF('25'!$B:$B,$D258,'25'!$L:$L)))))</f>
        <v/>
      </c>
      <c r="AE258" s="34" t="str">
        <f>IF($D258="","",(IF($C258="","",IF(ISNA(SUMIF('26'!$CA:$CA,$C258,'26'!$CB:$CB)),0,SUMIF('26'!$CA:$CA,$C258,'26'!$CB:$CB)))-IF($D258="","",IF(ISNA(SUMIF('26'!$B:$B,$D258,'26'!$L:$L)),0,SUMIF('26'!$B:$B,$D258,'26'!$L:$L)))))</f>
        <v/>
      </c>
      <c r="AF258" s="34" t="str">
        <f>IF($D258="","",(IF($C258="","",IF(ISNA(SUMIF('27'!$CA:$CA,$C258,'27'!$CB:$CB)),0,SUMIF('27'!$CA:$CA,$C258,'27'!$CB:$CB)))-IF($D258="","",IF(ISNA(SUMIF('27'!$B:$B,$D258,'27'!$L:$L)),0,SUMIF('27'!$B:$B,$D258,'27'!$L:$L)))))</f>
        <v/>
      </c>
      <c r="AG258" s="34" t="str">
        <f>IF($D258="","",(IF($C258="","",IF(ISNA(SUMIF('28'!$CA:$CA,$C258,'28'!$CB:$CB)),0,SUMIF('28'!$CA:$CA,$C258,'28'!$CB:$CB)))-IF($D258="","",IF(ISNA(SUMIF('28'!$B:$B,$D258,'28'!$L:$L)),0,SUMIF('28'!$B:$B,$D258,'28'!$L:$L)))))</f>
        <v/>
      </c>
      <c r="AH258" s="34" t="str">
        <f>IF($D258="","",(IF($C258="","",IF(ISNA(SUMIF('29'!$CA:$CA,$C258,'29'!$CB:$CB)),0,SUMIF('29'!$CA:$CA,$C258,'29'!$CB:$CB)))-IF($D258="","",IF(ISNA(SUMIF('29'!$B:$B,$D258,'29'!$L:$L)),0,SUMIF('29'!$B:$B,$D258,'29'!$L:$L)))))</f>
        <v/>
      </c>
      <c r="AI258" s="34" t="str">
        <f>IF($D258="","",(IF($C258="","",IF(ISNA(SUMIF('30'!$CA:$CA,$C258,'30'!$CB:$CB)),0,SUMIF('30'!$CA:$CA,$C258,'30'!$CB:$CB)))-IF($D258="","",IF(ISNA(SUMIF('30'!$B:$B,$D258,'30'!$L:$L)),0,SUMIF('30'!$B:$B,$D258,'30'!$L:$L)))))</f>
        <v/>
      </c>
      <c r="AJ258" s="34" t="str">
        <f>IF($D258="","",(IF($C258="","",IF(ISNA(SUMIF('31'!$CA:$CA,$C258,'31'!$CB:$CB)),0,SUMIF('31'!$CA:$CA,$C258,'31'!$CB:$CB)))-IF($D258="","",IF(ISNA(SUMIF('31'!$B:$B,$D258,'31'!$L:$L)),0,SUMIF('31'!$B:$B,$D258,'31'!$L:$L)))))</f>
        <v/>
      </c>
      <c r="AK258" s="35" t="str">
        <f t="shared" si="14"/>
        <v/>
      </c>
      <c r="AL258" s="31" t="str">
        <f t="shared" si="15"/>
        <v/>
      </c>
    </row>
    <row r="259" spans="1:38" ht="18" hidden="1" x14ac:dyDescent="0.25">
      <c r="A259" s="19">
        <v>41</v>
      </c>
      <c r="C259" s="39" t="str">
        <f>IF(D259="","",VLOOKUP('CUADRO GENERADO'!D259,'BASE DATOS CONDUCTORES'!B:C,2,FALSE))</f>
        <v/>
      </c>
      <c r="D259" s="28" t="str">
        <f>IFERROR(VLOOKUP(A259,'BASE DATOS CONDUCTORES'!$Z$4:$AB$403,3,FALSE),"")</f>
        <v/>
      </c>
      <c r="E259" s="34" t="str">
        <f>IF(ISNA(VLOOKUP(D259,SALDOS!C:D,2,FALSE)),"",VLOOKUP(D259,SALDOS!C:D,2,FALSE))</f>
        <v/>
      </c>
      <c r="F259" s="34" t="str">
        <f>IF($D259="","",(IF($C259="","",IF(ISNA(SUMIF('1'!$CA:$CA,$C259,'1'!$CB:$CB)),0,SUMIF('1'!$CA:$CA,$C259,'1'!$CB:$CB)))-IF($D259="","",IF(ISNA(SUMIF('1'!$B:$B,$D259,'1'!$L:$L)),0,SUMIF('1'!$B:$B,$D259,'1'!$L:$L)))))</f>
        <v/>
      </c>
      <c r="G259" s="34" t="str">
        <f>IF($D259="","",(IF($C259="","",IF(ISNA(SUMIF('2'!$CA:$CA,$C259,'2'!$CB:$CB)),0,SUMIF('2'!$CA:$CA,$C259,'2'!$CB:$CB)))-IF($D259="","",IF(ISNA(SUMIF('2'!$B:$B,$D259,'2'!$L:$L)),0,SUMIF('2'!$B:$B,$D259,'2'!$L:$L)))))</f>
        <v/>
      </c>
      <c r="H259" s="34" t="str">
        <f>IF($D259="","",(IF($C259="","",IF(ISNA(SUMIF('3'!$CA:$CA,$C259,'3'!$CB:$CB)),0,SUMIF('3'!$CA:$CA,$C259,'3'!$CB:$CB)))-IF($D259="","",IF(ISNA(SUMIF('3'!$B:$B,$D259,'3'!$L:$L)),0,SUMIF('3'!$B:$B,$D259,'3'!$L:$L)))))</f>
        <v/>
      </c>
      <c r="I259" s="34" t="str">
        <f>IF($D259="","",(IF($C259="","",IF(ISNA(SUMIF('4'!$CA:$CA,$C259,'4'!$CB:$CB)),0,SUMIF('4'!$CA:$CA,$C259,'4'!$CB:$CB)))-IF($D259="","",IF(ISNA(SUMIF('4'!$B:$B,$D259,'4'!$L:$L)),0,SUMIF('4'!$B:$B,$D259,'4'!$L:$L)))))</f>
        <v/>
      </c>
      <c r="J259" s="34" t="str">
        <f>IF($D259="","",(IF($C259="","",IF(ISNA(SUMIF('5'!$CA:$CA,$C259,'5'!$CB:$CB)),0,SUMIF('5'!$CA:$CA,$C259,'5'!$CB:$CB)))-IF($D259="","",IF(ISNA(SUMIF('5'!$B:$B,$D259,'5'!$L:$L)),0,SUMIF('5'!$B:$B,$D259,'5'!$L:$L)))))</f>
        <v/>
      </c>
      <c r="K259" s="34" t="str">
        <f>IF($D259="","",(IF($C259="","",IF(ISNA(SUMIF('6'!$CA:$CA,$C259,'6'!$CB:$CB)),0,SUMIF('6'!$CA:$CA,$C259,'6'!$CB:$CB)))-IF($D259="","",IF(ISNA(SUMIF('6'!$B:$B,$D259,'6'!$L:$L)),0,SUMIF('6'!$B:$B,$D259,'6'!$L:$L)))))</f>
        <v/>
      </c>
      <c r="L259" s="34" t="str">
        <f>IF($D259="","",(IF($C259="","",IF(ISNA(SUMIF('7'!$CA:$CA,$C259,'7'!$CB:$CB)),0,SUMIF('7'!$CA:$CA,$C259,'7'!$CB:$CB)))-IF($D259="","",IF(ISNA(SUMIF('7'!$B:$B,$D259,'7'!$L:$L)),0,SUMIF('7'!$B:$B,$D259,'7'!$L:$L)))))</f>
        <v/>
      </c>
      <c r="M259" s="34" t="str">
        <f>IF($D259="","",(IF($C259="","",IF(ISNA(SUMIF('8'!$CA:$CA,$C259,'8'!$CB:$CB)),0,SUMIF('8'!$CA:$CA,$C259,'8'!$CB:$CB)))-IF($D259="","",IF(ISNA(SUMIF('8'!$B:$B,$D259,'8'!$L:$L)),0,SUMIF('8'!$B:$B,$D259,'8'!$L:$L)))))</f>
        <v/>
      </c>
      <c r="N259" s="34" t="str">
        <f>IF($D259="","",(IF($C259="","",IF(ISNA(SUMIF('9'!$CA:$CA,$C259,'9'!$CB:$CB)),0,SUMIF('9'!$CA:$CA,$C259,'9'!$CB:$CB)))-IF($D259="","",IF(ISNA(SUMIF('9'!$B:$B,$D259,'9'!$L:$L)),0,SUMIF('9'!$B:$B,$D259,'9'!$L:$L)))))</f>
        <v/>
      </c>
      <c r="O259" s="34" t="str">
        <f>IF($D259="","",(IF($C259="","",IF(ISNA(SUMIF('10'!$CA:$CA,$C259,'10'!$CB:$CB)),0,SUMIF('10'!$CA:$CA,$C259,'10'!$CB:$CB)))-IF($D259="","",IF(ISNA(SUMIF('10'!$B:$B,$D259,'10'!$L:$L)),0,SUMIF('10'!$B:$B,$D259,'10'!$L:$L)))))</f>
        <v/>
      </c>
      <c r="P259" s="34" t="str">
        <f>IF($D259="","",(IF($C259="","",IF(ISNA(SUMIF('11'!$CA:$CA,$C259,'11'!$CB:$CB)),0,SUMIF('11'!$CA:$CA,$C259,'11'!$CB:$CB)))-IF($D259="","",IF(ISNA(SUMIF('11'!$B:$B,$D259,'11'!$L:$L)),0,SUMIF('11'!$B:$B,$D259,'11'!$L:$L)))))</f>
        <v/>
      </c>
      <c r="Q259" s="34" t="str">
        <f>IF($D259="","",(IF($C259="","",IF(ISNA(SUMIF('12'!$CA:$CA,$C259,'12'!$CB:$CB)),0,SUMIF('12'!$CA:$CA,$C259,'12'!$CB:$CB)))-IF($D259="","",IF(ISNA(SUMIF('12'!$B:$B,$D259,'12'!$L:$L)),0,SUMIF('12'!$B:$B,$D259,'12'!$L:$L)))))</f>
        <v/>
      </c>
      <c r="R259" s="34" t="str">
        <f>IF($D259="","",(IF($C259="","",IF(ISNA(SUMIF('13'!$CA:$CA,$C259,'13'!$CB:$CB)),0,SUMIF('13'!$CA:$CA,$C259,'13'!$CB:$CB)))-IF($D259="","",IF(ISNA(SUMIF('13'!$B:$B,$D259,'13'!$L:$L)),0,SUMIF('13'!$B:$B,$D259,'13'!$L:$L)))))</f>
        <v/>
      </c>
      <c r="S259" s="34" t="str">
        <f>IF($D259="","",(IF($C259="","",IF(ISNA(SUMIF('14'!$CA:$CA,$C259,'14'!$CB:$CB)),0,SUMIF('14'!$CA:$CA,$C259,'14'!$CB:$CB)))-IF($D259="","",IF(ISNA(SUMIF('14'!$B:$B,$D259,'14'!$L:$L)),0,SUMIF('14'!$B:$B,$D259,'14'!$L:$L)))))</f>
        <v/>
      </c>
      <c r="T259" s="34" t="str">
        <f>IF($D259="","",(IF($C259="","",IF(ISNA(SUMIF('15'!$CA:$CA,$C259,'15'!$CB:$CB)),0,SUMIF('15'!$CA:$CA,$C259,'15'!$CB:$CB)))-IF($D259="","",IF(ISNA(SUMIF('15'!$B:$B,$D259,'15'!$L:$L)),0,SUMIF('15'!$B:$B,$D259,'15'!$L:$L)))))</f>
        <v/>
      </c>
      <c r="U259" s="34" t="str">
        <f>IF($D259="","",(IF($C259="","",IF(ISNA(SUMIF('16'!$CA:$CA,$C259,'16'!$CB:$CB)),0,SUMIF('16'!$CA:$CA,$C259,'16'!$CB:$CB)))-IF($D259="","",IF(ISNA(SUMIF('16'!$B:$B,$D259,'16'!$L:$L)),0,SUMIF('16'!$B:$B,$D259,'16'!$L:$L)))))</f>
        <v/>
      </c>
      <c r="V259" s="34" t="str">
        <f>IF($D259="","",(IF($C259="","",IF(ISNA(SUMIF('17'!$CA:$CA,$C259,'17'!$CB:$CB)),0,SUMIF('17'!$CA:$CA,$C259,'17'!$CB:$CB)))-IF($D259="","",IF(ISNA(SUMIF('17'!$B:$B,$D259,'17'!$L:$L)),0,SUMIF('17'!$B:$B,$D259,'17'!$L:$L)))))</f>
        <v/>
      </c>
      <c r="W259" s="34" t="str">
        <f>IF($D259="","",(IF($C259="","",IF(ISNA(SUMIF('18'!$CA:$CA,$C259,'18'!$CB:$CB)),0,SUMIF('18'!$CA:$CA,$C259,'18'!$CB:$CB)))-IF($D259="","",IF(ISNA(SUMIF('18'!$B:$B,$D259,'18'!$L:$L)),0,SUMIF('18'!$B:$B,$D259,'18'!$L:$L)))))</f>
        <v/>
      </c>
      <c r="X259" s="34" t="str">
        <f>IF($D259="","",(IF($C259="","",IF(ISNA(SUMIF('19'!$CA:$CA,$C259,'19'!$CB:$CB)),0,SUMIF('19'!$CA:$CA,$C259,'19'!$CB:$CB)))-IF($D259="","",IF(ISNA(SUMIF('19'!$B:$B,$D259,'19'!$L:$L)),0,SUMIF('19'!$B:$B,$D259,'19'!$L:$L)))))</f>
        <v/>
      </c>
      <c r="Y259" s="34" t="str">
        <f>IF($D259="","",(IF($C259="","",IF(ISNA(SUMIF('20'!$CA:$CA,$C259,'20'!$CB:$CB)),0,SUMIF('20'!$CA:$CA,$C259,'20'!$CB:$CB)))-IF($D259="","",IF(ISNA(SUMIF('20'!$B:$B,$D259,'20'!$L:$L)),0,SUMIF('20'!$B:$B,$D259,'20'!$L:$L)))))</f>
        <v/>
      </c>
      <c r="Z259" s="34" t="str">
        <f>IF($D259="","",(IF($C259="","",IF(ISNA(SUMIF('21'!$CA:$CA,$C259,'21'!$CB:$CB)),0,SUMIF('21'!$CA:$CA,$C259,'21'!$CB:$CB)))-IF($D259="","",IF(ISNA(SUMIF('21'!$B:$B,$D259,'21'!$L:$L)),0,SUMIF('21'!$B:$B,$D259,'21'!$L:$L)))))</f>
        <v/>
      </c>
      <c r="AA259" s="34" t="str">
        <f>IF($D259="","",(IF($C259="","",IF(ISNA(SUMIF('22'!$CA:$CA,$C259,'22'!$CB:$CB)),0,SUMIF('22'!$CA:$CA,$C259,'22'!$CB:$CB)))-IF($D259="","",IF(ISNA(SUMIF('22'!$B:$B,$D259,'22'!$L:$L)),0,SUMIF('22'!$B:$B,$D259,'22'!$L:$L)))))</f>
        <v/>
      </c>
      <c r="AB259" s="34" t="str">
        <f>IF($D259="","",(IF($C259="","",IF(ISNA(SUMIF('23'!$CA:$CA,$C259,'23'!$CB:$CB)),0,SUMIF('23'!$CA:$CA,$C259,'23'!$CB:$CB)))-IF($D259="","",IF(ISNA(SUMIF('23'!$B:$B,$D259,'23'!$L:$L)),0,SUMIF('23'!$B:$B,$D259,'23'!$L:$L)))))</f>
        <v/>
      </c>
      <c r="AC259" s="34" t="str">
        <f>IF($D259="","",(IF($C259="","",IF(ISNA(SUMIF('24'!$CA:$CA,$C259,'24'!$CB:$CB)),0,SUMIF('24'!$CA:$CA,$C259,'24'!$CB:$CB)))-IF($D259="","",IF(ISNA(SUMIF('24'!$B:$B,$D259,'24'!$L:$L)),0,SUMIF('24'!$B:$B,$D259,'24'!$L:$L)))))</f>
        <v/>
      </c>
      <c r="AD259" s="34" t="str">
        <f>IF($D259="","",(IF($C259="","",IF(ISNA(SUMIF('25'!$CA:$CA,$C259,'25'!$CB:$CB)),0,SUMIF('25'!$CA:$CA,$C259,'25'!$CB:$CB)))-IF($D259="","",IF(ISNA(SUMIF('25'!$B:$B,$D259,'25'!$L:$L)),0,SUMIF('25'!$B:$B,$D259,'25'!$L:$L)))))</f>
        <v/>
      </c>
      <c r="AE259" s="34" t="str">
        <f>IF($D259="","",(IF($C259="","",IF(ISNA(SUMIF('26'!$CA:$CA,$C259,'26'!$CB:$CB)),0,SUMIF('26'!$CA:$CA,$C259,'26'!$CB:$CB)))-IF($D259="","",IF(ISNA(SUMIF('26'!$B:$B,$D259,'26'!$L:$L)),0,SUMIF('26'!$B:$B,$D259,'26'!$L:$L)))))</f>
        <v/>
      </c>
      <c r="AF259" s="34" t="str">
        <f>IF($D259="","",(IF($C259="","",IF(ISNA(SUMIF('27'!$CA:$CA,$C259,'27'!$CB:$CB)),0,SUMIF('27'!$CA:$CA,$C259,'27'!$CB:$CB)))-IF($D259="","",IF(ISNA(SUMIF('27'!$B:$B,$D259,'27'!$L:$L)),0,SUMIF('27'!$B:$B,$D259,'27'!$L:$L)))))</f>
        <v/>
      </c>
      <c r="AG259" s="34" t="str">
        <f>IF($D259="","",(IF($C259="","",IF(ISNA(SUMIF('28'!$CA:$CA,$C259,'28'!$CB:$CB)),0,SUMIF('28'!$CA:$CA,$C259,'28'!$CB:$CB)))-IF($D259="","",IF(ISNA(SUMIF('28'!$B:$B,$D259,'28'!$L:$L)),0,SUMIF('28'!$B:$B,$D259,'28'!$L:$L)))))</f>
        <v/>
      </c>
      <c r="AH259" s="34" t="str">
        <f>IF($D259="","",(IF($C259="","",IF(ISNA(SUMIF('29'!$CA:$CA,$C259,'29'!$CB:$CB)),0,SUMIF('29'!$CA:$CA,$C259,'29'!$CB:$CB)))-IF($D259="","",IF(ISNA(SUMIF('29'!$B:$B,$D259,'29'!$L:$L)),0,SUMIF('29'!$B:$B,$D259,'29'!$L:$L)))))</f>
        <v/>
      </c>
      <c r="AI259" s="34" t="str">
        <f>IF($D259="","",(IF($C259="","",IF(ISNA(SUMIF('30'!$CA:$CA,$C259,'30'!$CB:$CB)),0,SUMIF('30'!$CA:$CA,$C259,'30'!$CB:$CB)))-IF($D259="","",IF(ISNA(SUMIF('30'!$B:$B,$D259,'30'!$L:$L)),0,SUMIF('30'!$B:$B,$D259,'30'!$L:$L)))))</f>
        <v/>
      </c>
      <c r="AJ259" s="34" t="str">
        <f>IF($D259="","",(IF($C259="","",IF(ISNA(SUMIF('31'!$CA:$CA,$C259,'31'!$CB:$CB)),0,SUMIF('31'!$CA:$CA,$C259,'31'!$CB:$CB)))-IF($D259="","",IF(ISNA(SUMIF('31'!$B:$B,$D259,'31'!$L:$L)),0,SUMIF('31'!$B:$B,$D259,'31'!$L:$L)))))</f>
        <v/>
      </c>
      <c r="AK259" s="35" t="str">
        <f t="shared" si="14"/>
        <v/>
      </c>
      <c r="AL259" s="31" t="str">
        <f t="shared" si="15"/>
        <v/>
      </c>
    </row>
    <row r="260" spans="1:38" ht="18" hidden="1" x14ac:dyDescent="0.25">
      <c r="A260" s="19">
        <v>42</v>
      </c>
      <c r="C260" s="39" t="str">
        <f>IF(D260="","",VLOOKUP('CUADRO GENERADO'!D260,'BASE DATOS CONDUCTORES'!B:C,2,FALSE))</f>
        <v/>
      </c>
      <c r="D260" s="28" t="str">
        <f>IFERROR(VLOOKUP(A260,'BASE DATOS CONDUCTORES'!$Z$4:$AB$403,3,FALSE),"")</f>
        <v/>
      </c>
      <c r="E260" s="34" t="str">
        <f>IF(ISNA(VLOOKUP(D260,SALDOS!C:D,2,FALSE)),"",VLOOKUP(D260,SALDOS!C:D,2,FALSE))</f>
        <v/>
      </c>
      <c r="F260" s="34" t="str">
        <f>IF($D260="","",(IF($C260="","",IF(ISNA(SUMIF('1'!$CA:$CA,$C260,'1'!$CB:$CB)),0,SUMIF('1'!$CA:$CA,$C260,'1'!$CB:$CB)))-IF($D260="","",IF(ISNA(SUMIF('1'!$B:$B,$D260,'1'!$L:$L)),0,SUMIF('1'!$B:$B,$D260,'1'!$L:$L)))))</f>
        <v/>
      </c>
      <c r="G260" s="34" t="str">
        <f>IF($D260="","",(IF($C260="","",IF(ISNA(SUMIF('2'!$CA:$CA,$C260,'2'!$CB:$CB)),0,SUMIF('2'!$CA:$CA,$C260,'2'!$CB:$CB)))-IF($D260="","",IF(ISNA(SUMIF('2'!$B:$B,$D260,'2'!$L:$L)),0,SUMIF('2'!$B:$B,$D260,'2'!$L:$L)))))</f>
        <v/>
      </c>
      <c r="H260" s="34" t="str">
        <f>IF($D260="","",(IF($C260="","",IF(ISNA(SUMIF('3'!$CA:$CA,$C260,'3'!$CB:$CB)),0,SUMIF('3'!$CA:$CA,$C260,'3'!$CB:$CB)))-IF($D260="","",IF(ISNA(SUMIF('3'!$B:$B,$D260,'3'!$L:$L)),0,SUMIF('3'!$B:$B,$D260,'3'!$L:$L)))))</f>
        <v/>
      </c>
      <c r="I260" s="34" t="str">
        <f>IF($D260="","",(IF($C260="","",IF(ISNA(SUMIF('4'!$CA:$CA,$C260,'4'!$CB:$CB)),0,SUMIF('4'!$CA:$CA,$C260,'4'!$CB:$CB)))-IF($D260="","",IF(ISNA(SUMIF('4'!$B:$B,$D260,'4'!$L:$L)),0,SUMIF('4'!$B:$B,$D260,'4'!$L:$L)))))</f>
        <v/>
      </c>
      <c r="J260" s="34" t="str">
        <f>IF($D260="","",(IF($C260="","",IF(ISNA(SUMIF('5'!$CA:$CA,$C260,'5'!$CB:$CB)),0,SUMIF('5'!$CA:$CA,$C260,'5'!$CB:$CB)))-IF($D260="","",IF(ISNA(SUMIF('5'!$B:$B,$D260,'5'!$L:$L)),0,SUMIF('5'!$B:$B,$D260,'5'!$L:$L)))))</f>
        <v/>
      </c>
      <c r="K260" s="34" t="str">
        <f>IF($D260="","",(IF($C260="","",IF(ISNA(SUMIF('6'!$CA:$CA,$C260,'6'!$CB:$CB)),0,SUMIF('6'!$CA:$CA,$C260,'6'!$CB:$CB)))-IF($D260="","",IF(ISNA(SUMIF('6'!$B:$B,$D260,'6'!$L:$L)),0,SUMIF('6'!$B:$B,$D260,'6'!$L:$L)))))</f>
        <v/>
      </c>
      <c r="L260" s="34" t="str">
        <f>IF($D260="","",(IF($C260="","",IF(ISNA(SUMIF('7'!$CA:$CA,$C260,'7'!$CB:$CB)),0,SUMIF('7'!$CA:$CA,$C260,'7'!$CB:$CB)))-IF($D260="","",IF(ISNA(SUMIF('7'!$B:$B,$D260,'7'!$L:$L)),0,SUMIF('7'!$B:$B,$D260,'7'!$L:$L)))))</f>
        <v/>
      </c>
      <c r="M260" s="34" t="str">
        <f>IF($D260="","",(IF($C260="","",IF(ISNA(SUMIF('8'!$CA:$CA,$C260,'8'!$CB:$CB)),0,SUMIF('8'!$CA:$CA,$C260,'8'!$CB:$CB)))-IF($D260="","",IF(ISNA(SUMIF('8'!$B:$B,$D260,'8'!$L:$L)),0,SUMIF('8'!$B:$B,$D260,'8'!$L:$L)))))</f>
        <v/>
      </c>
      <c r="N260" s="34" t="str">
        <f>IF($D260="","",(IF($C260="","",IF(ISNA(SUMIF('9'!$CA:$CA,$C260,'9'!$CB:$CB)),0,SUMIF('9'!$CA:$CA,$C260,'9'!$CB:$CB)))-IF($D260="","",IF(ISNA(SUMIF('9'!$B:$B,$D260,'9'!$L:$L)),0,SUMIF('9'!$B:$B,$D260,'9'!$L:$L)))))</f>
        <v/>
      </c>
      <c r="O260" s="34" t="str">
        <f>IF($D260="","",(IF($C260="","",IF(ISNA(SUMIF('10'!$CA:$CA,$C260,'10'!$CB:$CB)),0,SUMIF('10'!$CA:$CA,$C260,'10'!$CB:$CB)))-IF($D260="","",IF(ISNA(SUMIF('10'!$B:$B,$D260,'10'!$L:$L)),0,SUMIF('10'!$B:$B,$D260,'10'!$L:$L)))))</f>
        <v/>
      </c>
      <c r="P260" s="34" t="str">
        <f>IF($D260="","",(IF($C260="","",IF(ISNA(SUMIF('11'!$CA:$CA,$C260,'11'!$CB:$CB)),0,SUMIF('11'!$CA:$CA,$C260,'11'!$CB:$CB)))-IF($D260="","",IF(ISNA(SUMIF('11'!$B:$B,$D260,'11'!$L:$L)),0,SUMIF('11'!$B:$B,$D260,'11'!$L:$L)))))</f>
        <v/>
      </c>
      <c r="Q260" s="34" t="str">
        <f>IF($D260="","",(IF($C260="","",IF(ISNA(SUMIF('12'!$CA:$CA,$C260,'12'!$CB:$CB)),0,SUMIF('12'!$CA:$CA,$C260,'12'!$CB:$CB)))-IF($D260="","",IF(ISNA(SUMIF('12'!$B:$B,$D260,'12'!$L:$L)),0,SUMIF('12'!$B:$B,$D260,'12'!$L:$L)))))</f>
        <v/>
      </c>
      <c r="R260" s="34" t="str">
        <f>IF($D260="","",(IF($C260="","",IF(ISNA(SUMIF('13'!$CA:$CA,$C260,'13'!$CB:$CB)),0,SUMIF('13'!$CA:$CA,$C260,'13'!$CB:$CB)))-IF($D260="","",IF(ISNA(SUMIF('13'!$B:$B,$D260,'13'!$L:$L)),0,SUMIF('13'!$B:$B,$D260,'13'!$L:$L)))))</f>
        <v/>
      </c>
      <c r="S260" s="34" t="str">
        <f>IF($D260="","",(IF($C260="","",IF(ISNA(SUMIF('14'!$CA:$CA,$C260,'14'!$CB:$CB)),0,SUMIF('14'!$CA:$CA,$C260,'14'!$CB:$CB)))-IF($D260="","",IF(ISNA(SUMIF('14'!$B:$B,$D260,'14'!$L:$L)),0,SUMIF('14'!$B:$B,$D260,'14'!$L:$L)))))</f>
        <v/>
      </c>
      <c r="T260" s="34" t="str">
        <f>IF($D260="","",(IF($C260="","",IF(ISNA(SUMIF('15'!$CA:$CA,$C260,'15'!$CB:$CB)),0,SUMIF('15'!$CA:$CA,$C260,'15'!$CB:$CB)))-IF($D260="","",IF(ISNA(SUMIF('15'!$B:$B,$D260,'15'!$L:$L)),0,SUMIF('15'!$B:$B,$D260,'15'!$L:$L)))))</f>
        <v/>
      </c>
      <c r="U260" s="34" t="str">
        <f>IF($D260="","",(IF($C260="","",IF(ISNA(SUMIF('16'!$CA:$CA,$C260,'16'!$CB:$CB)),0,SUMIF('16'!$CA:$CA,$C260,'16'!$CB:$CB)))-IF($D260="","",IF(ISNA(SUMIF('16'!$B:$B,$D260,'16'!$L:$L)),0,SUMIF('16'!$B:$B,$D260,'16'!$L:$L)))))</f>
        <v/>
      </c>
      <c r="V260" s="34" t="str">
        <f>IF($D260="","",(IF($C260="","",IF(ISNA(SUMIF('17'!$CA:$CA,$C260,'17'!$CB:$CB)),0,SUMIF('17'!$CA:$CA,$C260,'17'!$CB:$CB)))-IF($D260="","",IF(ISNA(SUMIF('17'!$B:$B,$D260,'17'!$L:$L)),0,SUMIF('17'!$B:$B,$D260,'17'!$L:$L)))))</f>
        <v/>
      </c>
      <c r="W260" s="34" t="str">
        <f>IF($D260="","",(IF($C260="","",IF(ISNA(SUMIF('18'!$CA:$CA,$C260,'18'!$CB:$CB)),0,SUMIF('18'!$CA:$CA,$C260,'18'!$CB:$CB)))-IF($D260="","",IF(ISNA(SUMIF('18'!$B:$B,$D260,'18'!$L:$L)),0,SUMIF('18'!$B:$B,$D260,'18'!$L:$L)))))</f>
        <v/>
      </c>
      <c r="X260" s="34" t="str">
        <f>IF($D260="","",(IF($C260="","",IF(ISNA(SUMIF('19'!$CA:$CA,$C260,'19'!$CB:$CB)),0,SUMIF('19'!$CA:$CA,$C260,'19'!$CB:$CB)))-IF($D260="","",IF(ISNA(SUMIF('19'!$B:$B,$D260,'19'!$L:$L)),0,SUMIF('19'!$B:$B,$D260,'19'!$L:$L)))))</f>
        <v/>
      </c>
      <c r="Y260" s="34" t="str">
        <f>IF($D260="","",(IF($C260="","",IF(ISNA(SUMIF('20'!$CA:$CA,$C260,'20'!$CB:$CB)),0,SUMIF('20'!$CA:$CA,$C260,'20'!$CB:$CB)))-IF($D260="","",IF(ISNA(SUMIF('20'!$B:$B,$D260,'20'!$L:$L)),0,SUMIF('20'!$B:$B,$D260,'20'!$L:$L)))))</f>
        <v/>
      </c>
      <c r="Z260" s="34" t="str">
        <f>IF($D260="","",(IF($C260="","",IF(ISNA(SUMIF('21'!$CA:$CA,$C260,'21'!$CB:$CB)),0,SUMIF('21'!$CA:$CA,$C260,'21'!$CB:$CB)))-IF($D260="","",IF(ISNA(SUMIF('21'!$B:$B,$D260,'21'!$L:$L)),0,SUMIF('21'!$B:$B,$D260,'21'!$L:$L)))))</f>
        <v/>
      </c>
      <c r="AA260" s="34" t="str">
        <f>IF($D260="","",(IF($C260="","",IF(ISNA(SUMIF('22'!$CA:$CA,$C260,'22'!$CB:$CB)),0,SUMIF('22'!$CA:$CA,$C260,'22'!$CB:$CB)))-IF($D260="","",IF(ISNA(SUMIF('22'!$B:$B,$D260,'22'!$L:$L)),0,SUMIF('22'!$B:$B,$D260,'22'!$L:$L)))))</f>
        <v/>
      </c>
      <c r="AB260" s="34" t="str">
        <f>IF($D260="","",(IF($C260="","",IF(ISNA(SUMIF('23'!$CA:$CA,$C260,'23'!$CB:$CB)),0,SUMIF('23'!$CA:$CA,$C260,'23'!$CB:$CB)))-IF($D260="","",IF(ISNA(SUMIF('23'!$B:$B,$D260,'23'!$L:$L)),0,SUMIF('23'!$B:$B,$D260,'23'!$L:$L)))))</f>
        <v/>
      </c>
      <c r="AC260" s="34" t="str">
        <f>IF($D260="","",(IF($C260="","",IF(ISNA(SUMIF('24'!$CA:$CA,$C260,'24'!$CB:$CB)),0,SUMIF('24'!$CA:$CA,$C260,'24'!$CB:$CB)))-IF($D260="","",IF(ISNA(SUMIF('24'!$B:$B,$D260,'24'!$L:$L)),0,SUMIF('24'!$B:$B,$D260,'24'!$L:$L)))))</f>
        <v/>
      </c>
      <c r="AD260" s="34" t="str">
        <f>IF($D260="","",(IF($C260="","",IF(ISNA(SUMIF('25'!$CA:$CA,$C260,'25'!$CB:$CB)),0,SUMIF('25'!$CA:$CA,$C260,'25'!$CB:$CB)))-IF($D260="","",IF(ISNA(SUMIF('25'!$B:$B,$D260,'25'!$L:$L)),0,SUMIF('25'!$B:$B,$D260,'25'!$L:$L)))))</f>
        <v/>
      </c>
      <c r="AE260" s="34" t="str">
        <f>IF($D260="","",(IF($C260="","",IF(ISNA(SUMIF('26'!$CA:$CA,$C260,'26'!$CB:$CB)),0,SUMIF('26'!$CA:$CA,$C260,'26'!$CB:$CB)))-IF($D260="","",IF(ISNA(SUMIF('26'!$B:$B,$D260,'26'!$L:$L)),0,SUMIF('26'!$B:$B,$D260,'26'!$L:$L)))))</f>
        <v/>
      </c>
      <c r="AF260" s="34" t="str">
        <f>IF($D260="","",(IF($C260="","",IF(ISNA(SUMIF('27'!$CA:$CA,$C260,'27'!$CB:$CB)),0,SUMIF('27'!$CA:$CA,$C260,'27'!$CB:$CB)))-IF($D260="","",IF(ISNA(SUMIF('27'!$B:$B,$D260,'27'!$L:$L)),0,SUMIF('27'!$B:$B,$D260,'27'!$L:$L)))))</f>
        <v/>
      </c>
      <c r="AG260" s="34" t="str">
        <f>IF($D260="","",(IF($C260="","",IF(ISNA(SUMIF('28'!$CA:$CA,$C260,'28'!$CB:$CB)),0,SUMIF('28'!$CA:$CA,$C260,'28'!$CB:$CB)))-IF($D260="","",IF(ISNA(SUMIF('28'!$B:$B,$D260,'28'!$L:$L)),0,SUMIF('28'!$B:$B,$D260,'28'!$L:$L)))))</f>
        <v/>
      </c>
      <c r="AH260" s="34" t="str">
        <f>IF($D260="","",(IF($C260="","",IF(ISNA(SUMIF('29'!$CA:$CA,$C260,'29'!$CB:$CB)),0,SUMIF('29'!$CA:$CA,$C260,'29'!$CB:$CB)))-IF($D260="","",IF(ISNA(SUMIF('29'!$B:$B,$D260,'29'!$L:$L)),0,SUMIF('29'!$B:$B,$D260,'29'!$L:$L)))))</f>
        <v/>
      </c>
      <c r="AI260" s="34" t="str">
        <f>IF($D260="","",(IF($C260="","",IF(ISNA(SUMIF('30'!$CA:$CA,$C260,'30'!$CB:$CB)),0,SUMIF('30'!$CA:$CA,$C260,'30'!$CB:$CB)))-IF($D260="","",IF(ISNA(SUMIF('30'!$B:$B,$D260,'30'!$L:$L)),0,SUMIF('30'!$B:$B,$D260,'30'!$L:$L)))))</f>
        <v/>
      </c>
      <c r="AJ260" s="34" t="str">
        <f>IF($D260="","",(IF($C260="","",IF(ISNA(SUMIF('31'!$CA:$CA,$C260,'31'!$CB:$CB)),0,SUMIF('31'!$CA:$CA,$C260,'31'!$CB:$CB)))-IF($D260="","",IF(ISNA(SUMIF('31'!$B:$B,$D260,'31'!$L:$L)),0,SUMIF('31'!$B:$B,$D260,'31'!$L:$L)))))</f>
        <v/>
      </c>
      <c r="AK260" s="35" t="str">
        <f t="shared" si="14"/>
        <v/>
      </c>
      <c r="AL260" s="31" t="str">
        <f t="shared" si="15"/>
        <v/>
      </c>
    </row>
    <row r="261" spans="1:38" ht="18" hidden="1" x14ac:dyDescent="0.25">
      <c r="A261" s="19">
        <v>43</v>
      </c>
      <c r="C261" s="39" t="str">
        <f>IF(D261="","",VLOOKUP('CUADRO GENERADO'!D261,'BASE DATOS CONDUCTORES'!B:C,2,FALSE))</f>
        <v/>
      </c>
      <c r="D261" s="28" t="str">
        <f>IFERROR(VLOOKUP(A261,'BASE DATOS CONDUCTORES'!$Z$4:$AB$403,3,FALSE),"")</f>
        <v/>
      </c>
      <c r="E261" s="34" t="str">
        <f>IF(ISNA(VLOOKUP(D261,SALDOS!C:D,2,FALSE)),"",VLOOKUP(D261,SALDOS!C:D,2,FALSE))</f>
        <v/>
      </c>
      <c r="F261" s="34" t="str">
        <f>IF($D261="","",(IF($C261="","",IF(ISNA(SUMIF('1'!$CA:$CA,$C261,'1'!$CB:$CB)),0,SUMIF('1'!$CA:$CA,$C261,'1'!$CB:$CB)))-IF($D261="","",IF(ISNA(SUMIF('1'!$B:$B,$D261,'1'!$L:$L)),0,SUMIF('1'!$B:$B,$D261,'1'!$L:$L)))))</f>
        <v/>
      </c>
      <c r="G261" s="34" t="str">
        <f>IF($D261="","",(IF($C261="","",IF(ISNA(SUMIF('2'!$CA:$CA,$C261,'2'!$CB:$CB)),0,SUMIF('2'!$CA:$CA,$C261,'2'!$CB:$CB)))-IF($D261="","",IF(ISNA(SUMIF('2'!$B:$B,$D261,'2'!$L:$L)),0,SUMIF('2'!$B:$B,$D261,'2'!$L:$L)))))</f>
        <v/>
      </c>
      <c r="H261" s="34" t="str">
        <f>IF($D261="","",(IF($C261="","",IF(ISNA(SUMIF('3'!$CA:$CA,$C261,'3'!$CB:$CB)),0,SUMIF('3'!$CA:$CA,$C261,'3'!$CB:$CB)))-IF($D261="","",IF(ISNA(SUMIF('3'!$B:$B,$D261,'3'!$L:$L)),0,SUMIF('3'!$B:$B,$D261,'3'!$L:$L)))))</f>
        <v/>
      </c>
      <c r="I261" s="34" t="str">
        <f>IF($D261="","",(IF($C261="","",IF(ISNA(SUMIF('4'!$CA:$CA,$C261,'4'!$CB:$CB)),0,SUMIF('4'!$CA:$CA,$C261,'4'!$CB:$CB)))-IF($D261="","",IF(ISNA(SUMIF('4'!$B:$B,$D261,'4'!$L:$L)),0,SUMIF('4'!$B:$B,$D261,'4'!$L:$L)))))</f>
        <v/>
      </c>
      <c r="J261" s="34" t="str">
        <f>IF($D261="","",(IF($C261="","",IF(ISNA(SUMIF('5'!$CA:$CA,$C261,'5'!$CB:$CB)),0,SUMIF('5'!$CA:$CA,$C261,'5'!$CB:$CB)))-IF($D261="","",IF(ISNA(SUMIF('5'!$B:$B,$D261,'5'!$L:$L)),0,SUMIF('5'!$B:$B,$D261,'5'!$L:$L)))))</f>
        <v/>
      </c>
      <c r="K261" s="34" t="str">
        <f>IF($D261="","",(IF($C261="","",IF(ISNA(SUMIF('6'!$CA:$CA,$C261,'6'!$CB:$CB)),0,SUMIF('6'!$CA:$CA,$C261,'6'!$CB:$CB)))-IF($D261="","",IF(ISNA(SUMIF('6'!$B:$B,$D261,'6'!$L:$L)),0,SUMIF('6'!$B:$B,$D261,'6'!$L:$L)))))</f>
        <v/>
      </c>
      <c r="L261" s="34" t="str">
        <f>IF($D261="","",(IF($C261="","",IF(ISNA(SUMIF('7'!$CA:$CA,$C261,'7'!$CB:$CB)),0,SUMIF('7'!$CA:$CA,$C261,'7'!$CB:$CB)))-IF($D261="","",IF(ISNA(SUMIF('7'!$B:$B,$D261,'7'!$L:$L)),0,SUMIF('7'!$B:$B,$D261,'7'!$L:$L)))))</f>
        <v/>
      </c>
      <c r="M261" s="34" t="str">
        <f>IF($D261="","",(IF($C261="","",IF(ISNA(SUMIF('8'!$CA:$CA,$C261,'8'!$CB:$CB)),0,SUMIF('8'!$CA:$CA,$C261,'8'!$CB:$CB)))-IF($D261="","",IF(ISNA(SUMIF('8'!$B:$B,$D261,'8'!$L:$L)),0,SUMIF('8'!$B:$B,$D261,'8'!$L:$L)))))</f>
        <v/>
      </c>
      <c r="N261" s="34" t="str">
        <f>IF($D261="","",(IF($C261="","",IF(ISNA(SUMIF('9'!$CA:$CA,$C261,'9'!$CB:$CB)),0,SUMIF('9'!$CA:$CA,$C261,'9'!$CB:$CB)))-IF($D261="","",IF(ISNA(SUMIF('9'!$B:$B,$D261,'9'!$L:$L)),0,SUMIF('9'!$B:$B,$D261,'9'!$L:$L)))))</f>
        <v/>
      </c>
      <c r="O261" s="34" t="str">
        <f>IF($D261="","",(IF($C261="","",IF(ISNA(SUMIF('10'!$CA:$CA,$C261,'10'!$CB:$CB)),0,SUMIF('10'!$CA:$CA,$C261,'10'!$CB:$CB)))-IF($D261="","",IF(ISNA(SUMIF('10'!$B:$B,$D261,'10'!$L:$L)),0,SUMIF('10'!$B:$B,$D261,'10'!$L:$L)))))</f>
        <v/>
      </c>
      <c r="P261" s="34" t="str">
        <f>IF($D261="","",(IF($C261="","",IF(ISNA(SUMIF('11'!$CA:$CA,$C261,'11'!$CB:$CB)),0,SUMIF('11'!$CA:$CA,$C261,'11'!$CB:$CB)))-IF($D261="","",IF(ISNA(SUMIF('11'!$B:$B,$D261,'11'!$L:$L)),0,SUMIF('11'!$B:$B,$D261,'11'!$L:$L)))))</f>
        <v/>
      </c>
      <c r="Q261" s="34" t="str">
        <f>IF($D261="","",(IF($C261="","",IF(ISNA(SUMIF('12'!$CA:$CA,$C261,'12'!$CB:$CB)),0,SUMIF('12'!$CA:$CA,$C261,'12'!$CB:$CB)))-IF($D261="","",IF(ISNA(SUMIF('12'!$B:$B,$D261,'12'!$L:$L)),0,SUMIF('12'!$B:$B,$D261,'12'!$L:$L)))))</f>
        <v/>
      </c>
      <c r="R261" s="34" t="str">
        <f>IF($D261="","",(IF($C261="","",IF(ISNA(SUMIF('13'!$CA:$CA,$C261,'13'!$CB:$CB)),0,SUMIF('13'!$CA:$CA,$C261,'13'!$CB:$CB)))-IF($D261="","",IF(ISNA(SUMIF('13'!$B:$B,$D261,'13'!$L:$L)),0,SUMIF('13'!$B:$B,$D261,'13'!$L:$L)))))</f>
        <v/>
      </c>
      <c r="S261" s="34" t="str">
        <f>IF($D261="","",(IF($C261="","",IF(ISNA(SUMIF('14'!$CA:$CA,$C261,'14'!$CB:$CB)),0,SUMIF('14'!$CA:$CA,$C261,'14'!$CB:$CB)))-IF($D261="","",IF(ISNA(SUMIF('14'!$B:$B,$D261,'14'!$L:$L)),0,SUMIF('14'!$B:$B,$D261,'14'!$L:$L)))))</f>
        <v/>
      </c>
      <c r="T261" s="34" t="str">
        <f>IF($D261="","",(IF($C261="","",IF(ISNA(SUMIF('15'!$CA:$CA,$C261,'15'!$CB:$CB)),0,SUMIF('15'!$CA:$CA,$C261,'15'!$CB:$CB)))-IF($D261="","",IF(ISNA(SUMIF('15'!$B:$B,$D261,'15'!$L:$L)),0,SUMIF('15'!$B:$B,$D261,'15'!$L:$L)))))</f>
        <v/>
      </c>
      <c r="U261" s="34" t="str">
        <f>IF($D261="","",(IF($C261="","",IF(ISNA(SUMIF('16'!$CA:$CA,$C261,'16'!$CB:$CB)),0,SUMIF('16'!$CA:$CA,$C261,'16'!$CB:$CB)))-IF($D261="","",IF(ISNA(SUMIF('16'!$B:$B,$D261,'16'!$L:$L)),0,SUMIF('16'!$B:$B,$D261,'16'!$L:$L)))))</f>
        <v/>
      </c>
      <c r="V261" s="34" t="str">
        <f>IF($D261="","",(IF($C261="","",IF(ISNA(SUMIF('17'!$CA:$CA,$C261,'17'!$CB:$CB)),0,SUMIF('17'!$CA:$CA,$C261,'17'!$CB:$CB)))-IF($D261="","",IF(ISNA(SUMIF('17'!$B:$B,$D261,'17'!$L:$L)),0,SUMIF('17'!$B:$B,$D261,'17'!$L:$L)))))</f>
        <v/>
      </c>
      <c r="W261" s="34" t="str">
        <f>IF($D261="","",(IF($C261="","",IF(ISNA(SUMIF('18'!$CA:$CA,$C261,'18'!$CB:$CB)),0,SUMIF('18'!$CA:$CA,$C261,'18'!$CB:$CB)))-IF($D261="","",IF(ISNA(SUMIF('18'!$B:$B,$D261,'18'!$L:$L)),0,SUMIF('18'!$B:$B,$D261,'18'!$L:$L)))))</f>
        <v/>
      </c>
      <c r="X261" s="34" t="str">
        <f>IF($D261="","",(IF($C261="","",IF(ISNA(SUMIF('19'!$CA:$CA,$C261,'19'!$CB:$CB)),0,SUMIF('19'!$CA:$CA,$C261,'19'!$CB:$CB)))-IF($D261="","",IF(ISNA(SUMIF('19'!$B:$B,$D261,'19'!$L:$L)),0,SUMIF('19'!$B:$B,$D261,'19'!$L:$L)))))</f>
        <v/>
      </c>
      <c r="Y261" s="34" t="str">
        <f>IF($D261="","",(IF($C261="","",IF(ISNA(SUMIF('20'!$CA:$CA,$C261,'20'!$CB:$CB)),0,SUMIF('20'!$CA:$CA,$C261,'20'!$CB:$CB)))-IF($D261="","",IF(ISNA(SUMIF('20'!$B:$B,$D261,'20'!$L:$L)),0,SUMIF('20'!$B:$B,$D261,'20'!$L:$L)))))</f>
        <v/>
      </c>
      <c r="Z261" s="34" t="str">
        <f>IF($D261="","",(IF($C261="","",IF(ISNA(SUMIF('21'!$CA:$CA,$C261,'21'!$CB:$CB)),0,SUMIF('21'!$CA:$CA,$C261,'21'!$CB:$CB)))-IF($D261="","",IF(ISNA(SUMIF('21'!$B:$B,$D261,'21'!$L:$L)),0,SUMIF('21'!$B:$B,$D261,'21'!$L:$L)))))</f>
        <v/>
      </c>
      <c r="AA261" s="34" t="str">
        <f>IF($D261="","",(IF($C261="","",IF(ISNA(SUMIF('22'!$CA:$CA,$C261,'22'!$CB:$CB)),0,SUMIF('22'!$CA:$CA,$C261,'22'!$CB:$CB)))-IF($D261="","",IF(ISNA(SUMIF('22'!$B:$B,$D261,'22'!$L:$L)),0,SUMIF('22'!$B:$B,$D261,'22'!$L:$L)))))</f>
        <v/>
      </c>
      <c r="AB261" s="34" t="str">
        <f>IF($D261="","",(IF($C261="","",IF(ISNA(SUMIF('23'!$CA:$CA,$C261,'23'!$CB:$CB)),0,SUMIF('23'!$CA:$CA,$C261,'23'!$CB:$CB)))-IF($D261="","",IF(ISNA(SUMIF('23'!$B:$B,$D261,'23'!$L:$L)),0,SUMIF('23'!$B:$B,$D261,'23'!$L:$L)))))</f>
        <v/>
      </c>
      <c r="AC261" s="34" t="str">
        <f>IF($D261="","",(IF($C261="","",IF(ISNA(SUMIF('24'!$CA:$CA,$C261,'24'!$CB:$CB)),0,SUMIF('24'!$CA:$CA,$C261,'24'!$CB:$CB)))-IF($D261="","",IF(ISNA(SUMIF('24'!$B:$B,$D261,'24'!$L:$L)),0,SUMIF('24'!$B:$B,$D261,'24'!$L:$L)))))</f>
        <v/>
      </c>
      <c r="AD261" s="34" t="str">
        <f>IF($D261="","",(IF($C261="","",IF(ISNA(SUMIF('25'!$CA:$CA,$C261,'25'!$CB:$CB)),0,SUMIF('25'!$CA:$CA,$C261,'25'!$CB:$CB)))-IF($D261="","",IF(ISNA(SUMIF('25'!$B:$B,$D261,'25'!$L:$L)),0,SUMIF('25'!$B:$B,$D261,'25'!$L:$L)))))</f>
        <v/>
      </c>
      <c r="AE261" s="34" t="str">
        <f>IF($D261="","",(IF($C261="","",IF(ISNA(SUMIF('26'!$CA:$CA,$C261,'26'!$CB:$CB)),0,SUMIF('26'!$CA:$CA,$C261,'26'!$CB:$CB)))-IF($D261="","",IF(ISNA(SUMIF('26'!$B:$B,$D261,'26'!$L:$L)),0,SUMIF('26'!$B:$B,$D261,'26'!$L:$L)))))</f>
        <v/>
      </c>
      <c r="AF261" s="34" t="str">
        <f>IF($D261="","",(IF($C261="","",IF(ISNA(SUMIF('27'!$CA:$CA,$C261,'27'!$CB:$CB)),0,SUMIF('27'!$CA:$CA,$C261,'27'!$CB:$CB)))-IF($D261="","",IF(ISNA(SUMIF('27'!$B:$B,$D261,'27'!$L:$L)),0,SUMIF('27'!$B:$B,$D261,'27'!$L:$L)))))</f>
        <v/>
      </c>
      <c r="AG261" s="34" t="str">
        <f>IF($D261="","",(IF($C261="","",IF(ISNA(SUMIF('28'!$CA:$CA,$C261,'28'!$CB:$CB)),0,SUMIF('28'!$CA:$CA,$C261,'28'!$CB:$CB)))-IF($D261="","",IF(ISNA(SUMIF('28'!$B:$B,$D261,'28'!$L:$L)),0,SUMIF('28'!$B:$B,$D261,'28'!$L:$L)))))</f>
        <v/>
      </c>
      <c r="AH261" s="34" t="str">
        <f>IF($D261="","",(IF($C261="","",IF(ISNA(SUMIF('29'!$CA:$CA,$C261,'29'!$CB:$CB)),0,SUMIF('29'!$CA:$CA,$C261,'29'!$CB:$CB)))-IF($D261="","",IF(ISNA(SUMIF('29'!$B:$B,$D261,'29'!$L:$L)),0,SUMIF('29'!$B:$B,$D261,'29'!$L:$L)))))</f>
        <v/>
      </c>
      <c r="AI261" s="34" t="str">
        <f>IF($D261="","",(IF($C261="","",IF(ISNA(SUMIF('30'!$CA:$CA,$C261,'30'!$CB:$CB)),0,SUMIF('30'!$CA:$CA,$C261,'30'!$CB:$CB)))-IF($D261="","",IF(ISNA(SUMIF('30'!$B:$B,$D261,'30'!$L:$L)),0,SUMIF('30'!$B:$B,$D261,'30'!$L:$L)))))</f>
        <v/>
      </c>
      <c r="AJ261" s="34" t="str">
        <f>IF($D261="","",(IF($C261="","",IF(ISNA(SUMIF('31'!$CA:$CA,$C261,'31'!$CB:$CB)),0,SUMIF('31'!$CA:$CA,$C261,'31'!$CB:$CB)))-IF($D261="","",IF(ISNA(SUMIF('31'!$B:$B,$D261,'31'!$L:$L)),0,SUMIF('31'!$B:$B,$D261,'31'!$L:$L)))))</f>
        <v/>
      </c>
      <c r="AK261" s="35" t="str">
        <f t="shared" si="14"/>
        <v/>
      </c>
      <c r="AL261" s="31" t="str">
        <f t="shared" si="15"/>
        <v/>
      </c>
    </row>
    <row r="262" spans="1:38" ht="18" hidden="1" x14ac:dyDescent="0.25">
      <c r="A262" s="19">
        <v>44</v>
      </c>
      <c r="C262" s="39" t="str">
        <f>IF(D262="","",VLOOKUP('CUADRO GENERADO'!D262,'BASE DATOS CONDUCTORES'!B:C,2,FALSE))</f>
        <v/>
      </c>
      <c r="D262" s="28" t="str">
        <f>IFERROR(VLOOKUP(A262,'BASE DATOS CONDUCTORES'!$Z$4:$AB$403,3,FALSE),"")</f>
        <v/>
      </c>
      <c r="E262" s="34" t="str">
        <f>IF(ISNA(VLOOKUP(D262,SALDOS!C:D,2,FALSE)),"",VLOOKUP(D262,SALDOS!C:D,2,FALSE))</f>
        <v/>
      </c>
      <c r="F262" s="34" t="str">
        <f>IF($D262="","",(IF($C262="","",IF(ISNA(SUMIF('1'!$CA:$CA,$C262,'1'!$CB:$CB)),0,SUMIF('1'!$CA:$CA,$C262,'1'!$CB:$CB)))-IF($D262="","",IF(ISNA(SUMIF('1'!$B:$B,$D262,'1'!$L:$L)),0,SUMIF('1'!$B:$B,$D262,'1'!$L:$L)))))</f>
        <v/>
      </c>
      <c r="G262" s="34" t="str">
        <f>IF($D262="","",(IF($C262="","",IF(ISNA(SUMIF('2'!$CA:$CA,$C262,'2'!$CB:$CB)),0,SUMIF('2'!$CA:$CA,$C262,'2'!$CB:$CB)))-IF($D262="","",IF(ISNA(SUMIF('2'!$B:$B,$D262,'2'!$L:$L)),0,SUMIF('2'!$B:$B,$D262,'2'!$L:$L)))))</f>
        <v/>
      </c>
      <c r="H262" s="34" t="str">
        <f>IF($D262="","",(IF($C262="","",IF(ISNA(SUMIF('3'!$CA:$CA,$C262,'3'!$CB:$CB)),0,SUMIF('3'!$CA:$CA,$C262,'3'!$CB:$CB)))-IF($D262="","",IF(ISNA(SUMIF('3'!$B:$B,$D262,'3'!$L:$L)),0,SUMIF('3'!$B:$B,$D262,'3'!$L:$L)))))</f>
        <v/>
      </c>
      <c r="I262" s="34" t="str">
        <f>IF($D262="","",(IF($C262="","",IF(ISNA(SUMIF('4'!$CA:$CA,$C262,'4'!$CB:$CB)),0,SUMIF('4'!$CA:$CA,$C262,'4'!$CB:$CB)))-IF($D262="","",IF(ISNA(SUMIF('4'!$B:$B,$D262,'4'!$L:$L)),0,SUMIF('4'!$B:$B,$D262,'4'!$L:$L)))))</f>
        <v/>
      </c>
      <c r="J262" s="34" t="str">
        <f>IF($D262="","",(IF($C262="","",IF(ISNA(SUMIF('5'!$CA:$CA,$C262,'5'!$CB:$CB)),0,SUMIF('5'!$CA:$CA,$C262,'5'!$CB:$CB)))-IF($D262="","",IF(ISNA(SUMIF('5'!$B:$B,$D262,'5'!$L:$L)),0,SUMIF('5'!$B:$B,$D262,'5'!$L:$L)))))</f>
        <v/>
      </c>
      <c r="K262" s="34" t="str">
        <f>IF($D262="","",(IF($C262="","",IF(ISNA(SUMIF('6'!$CA:$CA,$C262,'6'!$CB:$CB)),0,SUMIF('6'!$CA:$CA,$C262,'6'!$CB:$CB)))-IF($D262="","",IF(ISNA(SUMIF('6'!$B:$B,$D262,'6'!$L:$L)),0,SUMIF('6'!$B:$B,$D262,'6'!$L:$L)))))</f>
        <v/>
      </c>
      <c r="L262" s="34" t="str">
        <f>IF($D262="","",(IF($C262="","",IF(ISNA(SUMIF('7'!$CA:$CA,$C262,'7'!$CB:$CB)),0,SUMIF('7'!$CA:$CA,$C262,'7'!$CB:$CB)))-IF($D262="","",IF(ISNA(SUMIF('7'!$B:$B,$D262,'7'!$L:$L)),0,SUMIF('7'!$B:$B,$D262,'7'!$L:$L)))))</f>
        <v/>
      </c>
      <c r="M262" s="34" t="str">
        <f>IF($D262="","",(IF($C262="","",IF(ISNA(SUMIF('8'!$CA:$CA,$C262,'8'!$CB:$CB)),0,SUMIF('8'!$CA:$CA,$C262,'8'!$CB:$CB)))-IF($D262="","",IF(ISNA(SUMIF('8'!$B:$B,$D262,'8'!$L:$L)),0,SUMIF('8'!$B:$B,$D262,'8'!$L:$L)))))</f>
        <v/>
      </c>
      <c r="N262" s="34" t="str">
        <f>IF($D262="","",(IF($C262="","",IF(ISNA(SUMIF('9'!$CA:$CA,$C262,'9'!$CB:$CB)),0,SUMIF('9'!$CA:$CA,$C262,'9'!$CB:$CB)))-IF($D262="","",IF(ISNA(SUMIF('9'!$B:$B,$D262,'9'!$L:$L)),0,SUMIF('9'!$B:$B,$D262,'9'!$L:$L)))))</f>
        <v/>
      </c>
      <c r="O262" s="34" t="str">
        <f>IF($D262="","",(IF($C262="","",IF(ISNA(SUMIF('10'!$CA:$CA,$C262,'10'!$CB:$CB)),0,SUMIF('10'!$CA:$CA,$C262,'10'!$CB:$CB)))-IF($D262="","",IF(ISNA(SUMIF('10'!$B:$B,$D262,'10'!$L:$L)),0,SUMIF('10'!$B:$B,$D262,'10'!$L:$L)))))</f>
        <v/>
      </c>
      <c r="P262" s="34" t="str">
        <f>IF($D262="","",(IF($C262="","",IF(ISNA(SUMIF('11'!$CA:$CA,$C262,'11'!$CB:$CB)),0,SUMIF('11'!$CA:$CA,$C262,'11'!$CB:$CB)))-IF($D262="","",IF(ISNA(SUMIF('11'!$B:$B,$D262,'11'!$L:$L)),0,SUMIF('11'!$B:$B,$D262,'11'!$L:$L)))))</f>
        <v/>
      </c>
      <c r="Q262" s="34" t="str">
        <f>IF($D262="","",(IF($C262="","",IF(ISNA(SUMIF('12'!$CA:$CA,$C262,'12'!$CB:$CB)),0,SUMIF('12'!$CA:$CA,$C262,'12'!$CB:$CB)))-IF($D262="","",IF(ISNA(SUMIF('12'!$B:$B,$D262,'12'!$L:$L)),0,SUMIF('12'!$B:$B,$D262,'12'!$L:$L)))))</f>
        <v/>
      </c>
      <c r="R262" s="34" t="str">
        <f>IF($D262="","",(IF($C262="","",IF(ISNA(SUMIF('13'!$CA:$CA,$C262,'13'!$CB:$CB)),0,SUMIF('13'!$CA:$CA,$C262,'13'!$CB:$CB)))-IF($D262="","",IF(ISNA(SUMIF('13'!$B:$B,$D262,'13'!$L:$L)),0,SUMIF('13'!$B:$B,$D262,'13'!$L:$L)))))</f>
        <v/>
      </c>
      <c r="S262" s="34" t="str">
        <f>IF($D262="","",(IF($C262="","",IF(ISNA(SUMIF('14'!$CA:$CA,$C262,'14'!$CB:$CB)),0,SUMIF('14'!$CA:$CA,$C262,'14'!$CB:$CB)))-IF($D262="","",IF(ISNA(SUMIF('14'!$B:$B,$D262,'14'!$L:$L)),0,SUMIF('14'!$B:$B,$D262,'14'!$L:$L)))))</f>
        <v/>
      </c>
      <c r="T262" s="34" t="str">
        <f>IF($D262="","",(IF($C262="","",IF(ISNA(SUMIF('15'!$CA:$CA,$C262,'15'!$CB:$CB)),0,SUMIF('15'!$CA:$CA,$C262,'15'!$CB:$CB)))-IF($D262="","",IF(ISNA(SUMIF('15'!$B:$B,$D262,'15'!$L:$L)),0,SUMIF('15'!$B:$B,$D262,'15'!$L:$L)))))</f>
        <v/>
      </c>
      <c r="U262" s="34" t="str">
        <f>IF($D262="","",(IF($C262="","",IF(ISNA(SUMIF('16'!$CA:$CA,$C262,'16'!$CB:$CB)),0,SUMIF('16'!$CA:$CA,$C262,'16'!$CB:$CB)))-IF($D262="","",IF(ISNA(SUMIF('16'!$B:$B,$D262,'16'!$L:$L)),0,SUMIF('16'!$B:$B,$D262,'16'!$L:$L)))))</f>
        <v/>
      </c>
      <c r="V262" s="34" t="str">
        <f>IF($D262="","",(IF($C262="","",IF(ISNA(SUMIF('17'!$CA:$CA,$C262,'17'!$CB:$CB)),0,SUMIF('17'!$CA:$CA,$C262,'17'!$CB:$CB)))-IF($D262="","",IF(ISNA(SUMIF('17'!$B:$B,$D262,'17'!$L:$L)),0,SUMIF('17'!$B:$B,$D262,'17'!$L:$L)))))</f>
        <v/>
      </c>
      <c r="W262" s="34" t="str">
        <f>IF($D262="","",(IF($C262="","",IF(ISNA(SUMIF('18'!$CA:$CA,$C262,'18'!$CB:$CB)),0,SUMIF('18'!$CA:$CA,$C262,'18'!$CB:$CB)))-IF($D262="","",IF(ISNA(SUMIF('18'!$B:$B,$D262,'18'!$L:$L)),0,SUMIF('18'!$B:$B,$D262,'18'!$L:$L)))))</f>
        <v/>
      </c>
      <c r="X262" s="34" t="str">
        <f>IF($D262="","",(IF($C262="","",IF(ISNA(SUMIF('19'!$CA:$CA,$C262,'19'!$CB:$CB)),0,SUMIF('19'!$CA:$CA,$C262,'19'!$CB:$CB)))-IF($D262="","",IF(ISNA(SUMIF('19'!$B:$B,$D262,'19'!$L:$L)),0,SUMIF('19'!$B:$B,$D262,'19'!$L:$L)))))</f>
        <v/>
      </c>
      <c r="Y262" s="34" t="str">
        <f>IF($D262="","",(IF($C262="","",IF(ISNA(SUMIF('20'!$CA:$CA,$C262,'20'!$CB:$CB)),0,SUMIF('20'!$CA:$CA,$C262,'20'!$CB:$CB)))-IF($D262="","",IF(ISNA(SUMIF('20'!$B:$B,$D262,'20'!$L:$L)),0,SUMIF('20'!$B:$B,$D262,'20'!$L:$L)))))</f>
        <v/>
      </c>
      <c r="Z262" s="34" t="str">
        <f>IF($D262="","",(IF($C262="","",IF(ISNA(SUMIF('21'!$CA:$CA,$C262,'21'!$CB:$CB)),0,SUMIF('21'!$CA:$CA,$C262,'21'!$CB:$CB)))-IF($D262="","",IF(ISNA(SUMIF('21'!$B:$B,$D262,'21'!$L:$L)),0,SUMIF('21'!$B:$B,$D262,'21'!$L:$L)))))</f>
        <v/>
      </c>
      <c r="AA262" s="34" t="str">
        <f>IF($D262="","",(IF($C262="","",IF(ISNA(SUMIF('22'!$CA:$CA,$C262,'22'!$CB:$CB)),0,SUMIF('22'!$CA:$CA,$C262,'22'!$CB:$CB)))-IF($D262="","",IF(ISNA(SUMIF('22'!$B:$B,$D262,'22'!$L:$L)),0,SUMIF('22'!$B:$B,$D262,'22'!$L:$L)))))</f>
        <v/>
      </c>
      <c r="AB262" s="34" t="str">
        <f>IF($D262="","",(IF($C262="","",IF(ISNA(SUMIF('23'!$CA:$CA,$C262,'23'!$CB:$CB)),0,SUMIF('23'!$CA:$CA,$C262,'23'!$CB:$CB)))-IF($D262="","",IF(ISNA(SUMIF('23'!$B:$B,$D262,'23'!$L:$L)),0,SUMIF('23'!$B:$B,$D262,'23'!$L:$L)))))</f>
        <v/>
      </c>
      <c r="AC262" s="34" t="str">
        <f>IF($D262="","",(IF($C262="","",IF(ISNA(SUMIF('24'!$CA:$CA,$C262,'24'!$CB:$CB)),0,SUMIF('24'!$CA:$CA,$C262,'24'!$CB:$CB)))-IF($D262="","",IF(ISNA(SUMIF('24'!$B:$B,$D262,'24'!$L:$L)),0,SUMIF('24'!$B:$B,$D262,'24'!$L:$L)))))</f>
        <v/>
      </c>
      <c r="AD262" s="34" t="str">
        <f>IF($D262="","",(IF($C262="","",IF(ISNA(SUMIF('25'!$CA:$CA,$C262,'25'!$CB:$CB)),0,SUMIF('25'!$CA:$CA,$C262,'25'!$CB:$CB)))-IF($D262="","",IF(ISNA(SUMIF('25'!$B:$B,$D262,'25'!$L:$L)),0,SUMIF('25'!$B:$B,$D262,'25'!$L:$L)))))</f>
        <v/>
      </c>
      <c r="AE262" s="34" t="str">
        <f>IF($D262="","",(IF($C262="","",IF(ISNA(SUMIF('26'!$CA:$CA,$C262,'26'!$CB:$CB)),0,SUMIF('26'!$CA:$CA,$C262,'26'!$CB:$CB)))-IF($D262="","",IF(ISNA(SUMIF('26'!$B:$B,$D262,'26'!$L:$L)),0,SUMIF('26'!$B:$B,$D262,'26'!$L:$L)))))</f>
        <v/>
      </c>
      <c r="AF262" s="34" t="str">
        <f>IF($D262="","",(IF($C262="","",IF(ISNA(SUMIF('27'!$CA:$CA,$C262,'27'!$CB:$CB)),0,SUMIF('27'!$CA:$CA,$C262,'27'!$CB:$CB)))-IF($D262="","",IF(ISNA(SUMIF('27'!$B:$B,$D262,'27'!$L:$L)),0,SUMIF('27'!$B:$B,$D262,'27'!$L:$L)))))</f>
        <v/>
      </c>
      <c r="AG262" s="34" t="str">
        <f>IF($D262="","",(IF($C262="","",IF(ISNA(SUMIF('28'!$CA:$CA,$C262,'28'!$CB:$CB)),0,SUMIF('28'!$CA:$CA,$C262,'28'!$CB:$CB)))-IF($D262="","",IF(ISNA(SUMIF('28'!$B:$B,$D262,'28'!$L:$L)),0,SUMIF('28'!$B:$B,$D262,'28'!$L:$L)))))</f>
        <v/>
      </c>
      <c r="AH262" s="34" t="str">
        <f>IF($D262="","",(IF($C262="","",IF(ISNA(SUMIF('29'!$CA:$CA,$C262,'29'!$CB:$CB)),0,SUMIF('29'!$CA:$CA,$C262,'29'!$CB:$CB)))-IF($D262="","",IF(ISNA(SUMIF('29'!$B:$B,$D262,'29'!$L:$L)),0,SUMIF('29'!$B:$B,$D262,'29'!$L:$L)))))</f>
        <v/>
      </c>
      <c r="AI262" s="34" t="str">
        <f>IF($D262="","",(IF($C262="","",IF(ISNA(SUMIF('30'!$CA:$CA,$C262,'30'!$CB:$CB)),0,SUMIF('30'!$CA:$CA,$C262,'30'!$CB:$CB)))-IF($D262="","",IF(ISNA(SUMIF('30'!$B:$B,$D262,'30'!$L:$L)),0,SUMIF('30'!$B:$B,$D262,'30'!$L:$L)))))</f>
        <v/>
      </c>
      <c r="AJ262" s="34" t="str">
        <f>IF($D262="","",(IF($C262="","",IF(ISNA(SUMIF('31'!$CA:$CA,$C262,'31'!$CB:$CB)),0,SUMIF('31'!$CA:$CA,$C262,'31'!$CB:$CB)))-IF($D262="","",IF(ISNA(SUMIF('31'!$B:$B,$D262,'31'!$L:$L)),0,SUMIF('31'!$B:$B,$D262,'31'!$L:$L)))))</f>
        <v/>
      </c>
      <c r="AK262" s="35" t="str">
        <f t="shared" si="14"/>
        <v/>
      </c>
      <c r="AL262" s="31" t="str">
        <f t="shared" si="15"/>
        <v/>
      </c>
    </row>
    <row r="263" spans="1:38" ht="18" hidden="1" x14ac:dyDescent="0.25">
      <c r="A263" s="19">
        <v>45</v>
      </c>
      <c r="C263" s="39" t="str">
        <f>IF(D263="","",VLOOKUP('CUADRO GENERADO'!D263,'BASE DATOS CONDUCTORES'!B:C,2,FALSE))</f>
        <v/>
      </c>
      <c r="D263" s="28" t="str">
        <f>IFERROR(VLOOKUP(A263,'BASE DATOS CONDUCTORES'!$Z$4:$AB$403,3,FALSE),"")</f>
        <v/>
      </c>
      <c r="E263" s="34" t="str">
        <f>IF(ISNA(VLOOKUP(D263,SALDOS!C:D,2,FALSE)),"",VLOOKUP(D263,SALDOS!C:D,2,FALSE))</f>
        <v/>
      </c>
      <c r="F263" s="34" t="str">
        <f>IF($D263="","",(IF($C263="","",IF(ISNA(SUMIF('1'!$CA:$CA,$C263,'1'!$CB:$CB)),0,SUMIF('1'!$CA:$CA,$C263,'1'!$CB:$CB)))-IF($D263="","",IF(ISNA(SUMIF('1'!$B:$B,$D263,'1'!$L:$L)),0,SUMIF('1'!$B:$B,$D263,'1'!$L:$L)))))</f>
        <v/>
      </c>
      <c r="G263" s="34" t="str">
        <f>IF($D263="","",(IF($C263="","",IF(ISNA(SUMIF('2'!$CA:$CA,$C263,'2'!$CB:$CB)),0,SUMIF('2'!$CA:$CA,$C263,'2'!$CB:$CB)))-IF($D263="","",IF(ISNA(SUMIF('2'!$B:$B,$D263,'2'!$L:$L)),0,SUMIF('2'!$B:$B,$D263,'2'!$L:$L)))))</f>
        <v/>
      </c>
      <c r="H263" s="34" t="str">
        <f>IF($D263="","",(IF($C263="","",IF(ISNA(SUMIF('3'!$CA:$CA,$C263,'3'!$CB:$CB)),0,SUMIF('3'!$CA:$CA,$C263,'3'!$CB:$CB)))-IF($D263="","",IF(ISNA(SUMIF('3'!$B:$B,$D263,'3'!$L:$L)),0,SUMIF('3'!$B:$B,$D263,'3'!$L:$L)))))</f>
        <v/>
      </c>
      <c r="I263" s="34" t="str">
        <f>IF($D263="","",(IF($C263="","",IF(ISNA(SUMIF('4'!$CA:$CA,$C263,'4'!$CB:$CB)),0,SUMIF('4'!$CA:$CA,$C263,'4'!$CB:$CB)))-IF($D263="","",IF(ISNA(SUMIF('4'!$B:$B,$D263,'4'!$L:$L)),0,SUMIF('4'!$B:$B,$D263,'4'!$L:$L)))))</f>
        <v/>
      </c>
      <c r="J263" s="34" t="str">
        <f>IF($D263="","",(IF($C263="","",IF(ISNA(SUMIF('5'!$CA:$CA,$C263,'5'!$CB:$CB)),0,SUMIF('5'!$CA:$CA,$C263,'5'!$CB:$CB)))-IF($D263="","",IF(ISNA(SUMIF('5'!$B:$B,$D263,'5'!$L:$L)),0,SUMIF('5'!$B:$B,$D263,'5'!$L:$L)))))</f>
        <v/>
      </c>
      <c r="K263" s="34" t="str">
        <f>IF($D263="","",(IF($C263="","",IF(ISNA(SUMIF('6'!$CA:$CA,$C263,'6'!$CB:$CB)),0,SUMIF('6'!$CA:$CA,$C263,'6'!$CB:$CB)))-IF($D263="","",IF(ISNA(SUMIF('6'!$B:$B,$D263,'6'!$L:$L)),0,SUMIF('6'!$B:$B,$D263,'6'!$L:$L)))))</f>
        <v/>
      </c>
      <c r="L263" s="34" t="str">
        <f>IF($D263="","",(IF($C263="","",IF(ISNA(SUMIF('7'!$CA:$CA,$C263,'7'!$CB:$CB)),0,SUMIF('7'!$CA:$CA,$C263,'7'!$CB:$CB)))-IF($D263="","",IF(ISNA(SUMIF('7'!$B:$B,$D263,'7'!$L:$L)),0,SUMIF('7'!$B:$B,$D263,'7'!$L:$L)))))</f>
        <v/>
      </c>
      <c r="M263" s="34" t="str">
        <f>IF($D263="","",(IF($C263="","",IF(ISNA(SUMIF('8'!$CA:$CA,$C263,'8'!$CB:$CB)),0,SUMIF('8'!$CA:$CA,$C263,'8'!$CB:$CB)))-IF($D263="","",IF(ISNA(SUMIF('8'!$B:$B,$D263,'8'!$L:$L)),0,SUMIF('8'!$B:$B,$D263,'8'!$L:$L)))))</f>
        <v/>
      </c>
      <c r="N263" s="34" t="str">
        <f>IF($D263="","",(IF($C263="","",IF(ISNA(SUMIF('9'!$CA:$CA,$C263,'9'!$CB:$CB)),0,SUMIF('9'!$CA:$CA,$C263,'9'!$CB:$CB)))-IF($D263="","",IF(ISNA(SUMIF('9'!$B:$B,$D263,'9'!$L:$L)),0,SUMIF('9'!$B:$B,$D263,'9'!$L:$L)))))</f>
        <v/>
      </c>
      <c r="O263" s="34" t="str">
        <f>IF($D263="","",(IF($C263="","",IF(ISNA(SUMIF('10'!$CA:$CA,$C263,'10'!$CB:$CB)),0,SUMIF('10'!$CA:$CA,$C263,'10'!$CB:$CB)))-IF($D263="","",IF(ISNA(SUMIF('10'!$B:$B,$D263,'10'!$L:$L)),0,SUMIF('10'!$B:$B,$D263,'10'!$L:$L)))))</f>
        <v/>
      </c>
      <c r="P263" s="34" t="str">
        <f>IF($D263="","",(IF($C263="","",IF(ISNA(SUMIF('11'!$CA:$CA,$C263,'11'!$CB:$CB)),0,SUMIF('11'!$CA:$CA,$C263,'11'!$CB:$CB)))-IF($D263="","",IF(ISNA(SUMIF('11'!$B:$B,$D263,'11'!$L:$L)),0,SUMIF('11'!$B:$B,$D263,'11'!$L:$L)))))</f>
        <v/>
      </c>
      <c r="Q263" s="34" t="str">
        <f>IF($D263="","",(IF($C263="","",IF(ISNA(SUMIF('12'!$CA:$CA,$C263,'12'!$CB:$CB)),0,SUMIF('12'!$CA:$CA,$C263,'12'!$CB:$CB)))-IF($D263="","",IF(ISNA(SUMIF('12'!$B:$B,$D263,'12'!$L:$L)),0,SUMIF('12'!$B:$B,$D263,'12'!$L:$L)))))</f>
        <v/>
      </c>
      <c r="R263" s="34" t="str">
        <f>IF($D263="","",(IF($C263="","",IF(ISNA(SUMIF('13'!$CA:$CA,$C263,'13'!$CB:$CB)),0,SUMIF('13'!$CA:$CA,$C263,'13'!$CB:$CB)))-IF($D263="","",IF(ISNA(SUMIF('13'!$B:$B,$D263,'13'!$L:$L)),0,SUMIF('13'!$B:$B,$D263,'13'!$L:$L)))))</f>
        <v/>
      </c>
      <c r="S263" s="34" t="str">
        <f>IF($D263="","",(IF($C263="","",IF(ISNA(SUMIF('14'!$CA:$CA,$C263,'14'!$CB:$CB)),0,SUMIF('14'!$CA:$CA,$C263,'14'!$CB:$CB)))-IF($D263="","",IF(ISNA(SUMIF('14'!$B:$B,$D263,'14'!$L:$L)),0,SUMIF('14'!$B:$B,$D263,'14'!$L:$L)))))</f>
        <v/>
      </c>
      <c r="T263" s="34" t="str">
        <f>IF($D263="","",(IF($C263="","",IF(ISNA(SUMIF('15'!$CA:$CA,$C263,'15'!$CB:$CB)),0,SUMIF('15'!$CA:$CA,$C263,'15'!$CB:$CB)))-IF($D263="","",IF(ISNA(SUMIF('15'!$B:$B,$D263,'15'!$L:$L)),0,SUMIF('15'!$B:$B,$D263,'15'!$L:$L)))))</f>
        <v/>
      </c>
      <c r="U263" s="34" t="str">
        <f>IF($D263="","",(IF($C263="","",IF(ISNA(SUMIF('16'!$CA:$CA,$C263,'16'!$CB:$CB)),0,SUMIF('16'!$CA:$CA,$C263,'16'!$CB:$CB)))-IF($D263="","",IF(ISNA(SUMIF('16'!$B:$B,$D263,'16'!$L:$L)),0,SUMIF('16'!$B:$B,$D263,'16'!$L:$L)))))</f>
        <v/>
      </c>
      <c r="V263" s="34" t="str">
        <f>IF($D263="","",(IF($C263="","",IF(ISNA(SUMIF('17'!$CA:$CA,$C263,'17'!$CB:$CB)),0,SUMIF('17'!$CA:$CA,$C263,'17'!$CB:$CB)))-IF($D263="","",IF(ISNA(SUMIF('17'!$B:$B,$D263,'17'!$L:$L)),0,SUMIF('17'!$B:$B,$D263,'17'!$L:$L)))))</f>
        <v/>
      </c>
      <c r="W263" s="34" t="str">
        <f>IF($D263="","",(IF($C263="","",IF(ISNA(SUMIF('18'!$CA:$CA,$C263,'18'!$CB:$CB)),0,SUMIF('18'!$CA:$CA,$C263,'18'!$CB:$CB)))-IF($D263="","",IF(ISNA(SUMIF('18'!$B:$B,$D263,'18'!$L:$L)),0,SUMIF('18'!$B:$B,$D263,'18'!$L:$L)))))</f>
        <v/>
      </c>
      <c r="X263" s="34" t="str">
        <f>IF($D263="","",(IF($C263="","",IF(ISNA(SUMIF('19'!$CA:$CA,$C263,'19'!$CB:$CB)),0,SUMIF('19'!$CA:$CA,$C263,'19'!$CB:$CB)))-IF($D263="","",IF(ISNA(SUMIF('19'!$B:$B,$D263,'19'!$L:$L)),0,SUMIF('19'!$B:$B,$D263,'19'!$L:$L)))))</f>
        <v/>
      </c>
      <c r="Y263" s="34" t="str">
        <f>IF($D263="","",(IF($C263="","",IF(ISNA(SUMIF('20'!$CA:$CA,$C263,'20'!$CB:$CB)),0,SUMIF('20'!$CA:$CA,$C263,'20'!$CB:$CB)))-IF($D263="","",IF(ISNA(SUMIF('20'!$B:$B,$D263,'20'!$L:$L)),0,SUMIF('20'!$B:$B,$D263,'20'!$L:$L)))))</f>
        <v/>
      </c>
      <c r="Z263" s="34" t="str">
        <f>IF($D263="","",(IF($C263="","",IF(ISNA(SUMIF('21'!$CA:$CA,$C263,'21'!$CB:$CB)),0,SUMIF('21'!$CA:$CA,$C263,'21'!$CB:$CB)))-IF($D263="","",IF(ISNA(SUMIF('21'!$B:$B,$D263,'21'!$L:$L)),0,SUMIF('21'!$B:$B,$D263,'21'!$L:$L)))))</f>
        <v/>
      </c>
      <c r="AA263" s="34" t="str">
        <f>IF($D263="","",(IF($C263="","",IF(ISNA(SUMIF('22'!$CA:$CA,$C263,'22'!$CB:$CB)),0,SUMIF('22'!$CA:$CA,$C263,'22'!$CB:$CB)))-IF($D263="","",IF(ISNA(SUMIF('22'!$B:$B,$D263,'22'!$L:$L)),0,SUMIF('22'!$B:$B,$D263,'22'!$L:$L)))))</f>
        <v/>
      </c>
      <c r="AB263" s="34" t="str">
        <f>IF($D263="","",(IF($C263="","",IF(ISNA(SUMIF('23'!$CA:$CA,$C263,'23'!$CB:$CB)),0,SUMIF('23'!$CA:$CA,$C263,'23'!$CB:$CB)))-IF($D263="","",IF(ISNA(SUMIF('23'!$B:$B,$D263,'23'!$L:$L)),0,SUMIF('23'!$B:$B,$D263,'23'!$L:$L)))))</f>
        <v/>
      </c>
      <c r="AC263" s="34" t="str">
        <f>IF($D263="","",(IF($C263="","",IF(ISNA(SUMIF('24'!$CA:$CA,$C263,'24'!$CB:$CB)),0,SUMIF('24'!$CA:$CA,$C263,'24'!$CB:$CB)))-IF($D263="","",IF(ISNA(SUMIF('24'!$B:$B,$D263,'24'!$L:$L)),0,SUMIF('24'!$B:$B,$D263,'24'!$L:$L)))))</f>
        <v/>
      </c>
      <c r="AD263" s="34" t="str">
        <f>IF($D263="","",(IF($C263="","",IF(ISNA(SUMIF('25'!$CA:$CA,$C263,'25'!$CB:$CB)),0,SUMIF('25'!$CA:$CA,$C263,'25'!$CB:$CB)))-IF($D263="","",IF(ISNA(SUMIF('25'!$B:$B,$D263,'25'!$L:$L)),0,SUMIF('25'!$B:$B,$D263,'25'!$L:$L)))))</f>
        <v/>
      </c>
      <c r="AE263" s="34" t="str">
        <f>IF($D263="","",(IF($C263="","",IF(ISNA(SUMIF('26'!$CA:$CA,$C263,'26'!$CB:$CB)),0,SUMIF('26'!$CA:$CA,$C263,'26'!$CB:$CB)))-IF($D263="","",IF(ISNA(SUMIF('26'!$B:$B,$D263,'26'!$L:$L)),0,SUMIF('26'!$B:$B,$D263,'26'!$L:$L)))))</f>
        <v/>
      </c>
      <c r="AF263" s="34" t="str">
        <f>IF($D263="","",(IF($C263="","",IF(ISNA(SUMIF('27'!$CA:$CA,$C263,'27'!$CB:$CB)),0,SUMIF('27'!$CA:$CA,$C263,'27'!$CB:$CB)))-IF($D263="","",IF(ISNA(SUMIF('27'!$B:$B,$D263,'27'!$L:$L)),0,SUMIF('27'!$B:$B,$D263,'27'!$L:$L)))))</f>
        <v/>
      </c>
      <c r="AG263" s="34" t="str">
        <f>IF($D263="","",(IF($C263="","",IF(ISNA(SUMIF('28'!$CA:$CA,$C263,'28'!$CB:$CB)),0,SUMIF('28'!$CA:$CA,$C263,'28'!$CB:$CB)))-IF($D263="","",IF(ISNA(SUMIF('28'!$B:$B,$D263,'28'!$L:$L)),0,SUMIF('28'!$B:$B,$D263,'28'!$L:$L)))))</f>
        <v/>
      </c>
      <c r="AH263" s="34" t="str">
        <f>IF($D263="","",(IF($C263="","",IF(ISNA(SUMIF('29'!$CA:$CA,$C263,'29'!$CB:$CB)),0,SUMIF('29'!$CA:$CA,$C263,'29'!$CB:$CB)))-IF($D263="","",IF(ISNA(SUMIF('29'!$B:$B,$D263,'29'!$L:$L)),0,SUMIF('29'!$B:$B,$D263,'29'!$L:$L)))))</f>
        <v/>
      </c>
      <c r="AI263" s="34" t="str">
        <f>IF($D263="","",(IF($C263="","",IF(ISNA(SUMIF('30'!$CA:$CA,$C263,'30'!$CB:$CB)),0,SUMIF('30'!$CA:$CA,$C263,'30'!$CB:$CB)))-IF($D263="","",IF(ISNA(SUMIF('30'!$B:$B,$D263,'30'!$L:$L)),0,SUMIF('30'!$B:$B,$D263,'30'!$L:$L)))))</f>
        <v/>
      </c>
      <c r="AJ263" s="34" t="str">
        <f>IF($D263="","",(IF($C263="","",IF(ISNA(SUMIF('31'!$CA:$CA,$C263,'31'!$CB:$CB)),0,SUMIF('31'!$CA:$CA,$C263,'31'!$CB:$CB)))-IF($D263="","",IF(ISNA(SUMIF('31'!$B:$B,$D263,'31'!$L:$L)),0,SUMIF('31'!$B:$B,$D263,'31'!$L:$L)))))</f>
        <v/>
      </c>
      <c r="AK263" s="35" t="str">
        <f t="shared" si="14"/>
        <v/>
      </c>
      <c r="AL263" s="31" t="str">
        <f t="shared" si="15"/>
        <v/>
      </c>
    </row>
    <row r="264" spans="1:38" ht="18" hidden="1" x14ac:dyDescent="0.25">
      <c r="A264" s="19">
        <v>46</v>
      </c>
      <c r="C264" s="39" t="str">
        <f>IF(D264="","",VLOOKUP('CUADRO GENERADO'!D264,'BASE DATOS CONDUCTORES'!B:C,2,FALSE))</f>
        <v/>
      </c>
      <c r="D264" s="28" t="str">
        <f>IFERROR(VLOOKUP(A264,'BASE DATOS CONDUCTORES'!$Z$4:$AB$403,3,FALSE),"")</f>
        <v/>
      </c>
      <c r="E264" s="34" t="str">
        <f>IF(ISNA(VLOOKUP(D264,SALDOS!C:D,2,FALSE)),"",VLOOKUP(D264,SALDOS!C:D,2,FALSE))</f>
        <v/>
      </c>
      <c r="F264" s="34" t="str">
        <f>IF($D264="","",(IF($C264="","",IF(ISNA(SUMIF('1'!$CA:$CA,$C264,'1'!$CB:$CB)),0,SUMIF('1'!$CA:$CA,$C264,'1'!$CB:$CB)))-IF($D264="","",IF(ISNA(SUMIF('1'!$B:$B,$D264,'1'!$L:$L)),0,SUMIF('1'!$B:$B,$D264,'1'!$L:$L)))))</f>
        <v/>
      </c>
      <c r="G264" s="34" t="str">
        <f>IF($D264="","",(IF($C264="","",IF(ISNA(SUMIF('2'!$CA:$CA,$C264,'2'!$CB:$CB)),0,SUMIF('2'!$CA:$CA,$C264,'2'!$CB:$CB)))-IF($D264="","",IF(ISNA(SUMIF('2'!$B:$B,$D264,'2'!$L:$L)),0,SUMIF('2'!$B:$B,$D264,'2'!$L:$L)))))</f>
        <v/>
      </c>
      <c r="H264" s="34" t="str">
        <f>IF($D264="","",(IF($C264="","",IF(ISNA(SUMIF('3'!$CA:$CA,$C264,'3'!$CB:$CB)),0,SUMIF('3'!$CA:$CA,$C264,'3'!$CB:$CB)))-IF($D264="","",IF(ISNA(SUMIF('3'!$B:$B,$D264,'3'!$L:$L)),0,SUMIF('3'!$B:$B,$D264,'3'!$L:$L)))))</f>
        <v/>
      </c>
      <c r="I264" s="34" t="str">
        <f>IF($D264="","",(IF($C264="","",IF(ISNA(SUMIF('4'!$CA:$CA,$C264,'4'!$CB:$CB)),0,SUMIF('4'!$CA:$CA,$C264,'4'!$CB:$CB)))-IF($D264="","",IF(ISNA(SUMIF('4'!$B:$B,$D264,'4'!$L:$L)),0,SUMIF('4'!$B:$B,$D264,'4'!$L:$L)))))</f>
        <v/>
      </c>
      <c r="J264" s="34" t="str">
        <f>IF($D264="","",(IF($C264="","",IF(ISNA(SUMIF('5'!$CA:$CA,$C264,'5'!$CB:$CB)),0,SUMIF('5'!$CA:$CA,$C264,'5'!$CB:$CB)))-IF($D264="","",IF(ISNA(SUMIF('5'!$B:$B,$D264,'5'!$L:$L)),0,SUMIF('5'!$B:$B,$D264,'5'!$L:$L)))))</f>
        <v/>
      </c>
      <c r="K264" s="34" t="str">
        <f>IF($D264="","",(IF($C264="","",IF(ISNA(SUMIF('6'!$CA:$CA,$C264,'6'!$CB:$CB)),0,SUMIF('6'!$CA:$CA,$C264,'6'!$CB:$CB)))-IF($D264="","",IF(ISNA(SUMIF('6'!$B:$B,$D264,'6'!$L:$L)),0,SUMIF('6'!$B:$B,$D264,'6'!$L:$L)))))</f>
        <v/>
      </c>
      <c r="L264" s="34" t="str">
        <f>IF($D264="","",(IF($C264="","",IF(ISNA(SUMIF('7'!$CA:$CA,$C264,'7'!$CB:$CB)),0,SUMIF('7'!$CA:$CA,$C264,'7'!$CB:$CB)))-IF($D264="","",IF(ISNA(SUMIF('7'!$B:$B,$D264,'7'!$L:$L)),0,SUMIF('7'!$B:$B,$D264,'7'!$L:$L)))))</f>
        <v/>
      </c>
      <c r="M264" s="34" t="str">
        <f>IF($D264="","",(IF($C264="","",IF(ISNA(SUMIF('8'!$CA:$CA,$C264,'8'!$CB:$CB)),0,SUMIF('8'!$CA:$CA,$C264,'8'!$CB:$CB)))-IF($D264="","",IF(ISNA(SUMIF('8'!$B:$B,$D264,'8'!$L:$L)),0,SUMIF('8'!$B:$B,$D264,'8'!$L:$L)))))</f>
        <v/>
      </c>
      <c r="N264" s="34" t="str">
        <f>IF($D264="","",(IF($C264="","",IF(ISNA(SUMIF('9'!$CA:$CA,$C264,'9'!$CB:$CB)),0,SUMIF('9'!$CA:$CA,$C264,'9'!$CB:$CB)))-IF($D264="","",IF(ISNA(SUMIF('9'!$B:$B,$D264,'9'!$L:$L)),0,SUMIF('9'!$B:$B,$D264,'9'!$L:$L)))))</f>
        <v/>
      </c>
      <c r="O264" s="34" t="str">
        <f>IF($D264="","",(IF($C264="","",IF(ISNA(SUMIF('10'!$CA:$CA,$C264,'10'!$CB:$CB)),0,SUMIF('10'!$CA:$CA,$C264,'10'!$CB:$CB)))-IF($D264="","",IF(ISNA(SUMIF('10'!$B:$B,$D264,'10'!$L:$L)),0,SUMIF('10'!$B:$B,$D264,'10'!$L:$L)))))</f>
        <v/>
      </c>
      <c r="P264" s="34" t="str">
        <f>IF($D264="","",(IF($C264="","",IF(ISNA(SUMIF('11'!$CA:$CA,$C264,'11'!$CB:$CB)),0,SUMIF('11'!$CA:$CA,$C264,'11'!$CB:$CB)))-IF($D264="","",IF(ISNA(SUMIF('11'!$B:$B,$D264,'11'!$L:$L)),0,SUMIF('11'!$B:$B,$D264,'11'!$L:$L)))))</f>
        <v/>
      </c>
      <c r="Q264" s="34" t="str">
        <f>IF($D264="","",(IF($C264="","",IF(ISNA(SUMIF('12'!$CA:$CA,$C264,'12'!$CB:$CB)),0,SUMIF('12'!$CA:$CA,$C264,'12'!$CB:$CB)))-IF($D264="","",IF(ISNA(SUMIF('12'!$B:$B,$D264,'12'!$L:$L)),0,SUMIF('12'!$B:$B,$D264,'12'!$L:$L)))))</f>
        <v/>
      </c>
      <c r="R264" s="34" t="str">
        <f>IF($D264="","",(IF($C264="","",IF(ISNA(SUMIF('13'!$CA:$CA,$C264,'13'!$CB:$CB)),0,SUMIF('13'!$CA:$CA,$C264,'13'!$CB:$CB)))-IF($D264="","",IF(ISNA(SUMIF('13'!$B:$B,$D264,'13'!$L:$L)),0,SUMIF('13'!$B:$B,$D264,'13'!$L:$L)))))</f>
        <v/>
      </c>
      <c r="S264" s="34" t="str">
        <f>IF($D264="","",(IF($C264="","",IF(ISNA(SUMIF('14'!$CA:$CA,$C264,'14'!$CB:$CB)),0,SUMIF('14'!$CA:$CA,$C264,'14'!$CB:$CB)))-IF($D264="","",IF(ISNA(SUMIF('14'!$B:$B,$D264,'14'!$L:$L)),0,SUMIF('14'!$B:$B,$D264,'14'!$L:$L)))))</f>
        <v/>
      </c>
      <c r="T264" s="34" t="str">
        <f>IF($D264="","",(IF($C264="","",IF(ISNA(SUMIF('15'!$CA:$CA,$C264,'15'!$CB:$CB)),0,SUMIF('15'!$CA:$CA,$C264,'15'!$CB:$CB)))-IF($D264="","",IF(ISNA(SUMIF('15'!$B:$B,$D264,'15'!$L:$L)),0,SUMIF('15'!$B:$B,$D264,'15'!$L:$L)))))</f>
        <v/>
      </c>
      <c r="U264" s="34" t="str">
        <f>IF($D264="","",(IF($C264="","",IF(ISNA(SUMIF('16'!$CA:$CA,$C264,'16'!$CB:$CB)),0,SUMIF('16'!$CA:$CA,$C264,'16'!$CB:$CB)))-IF($D264="","",IF(ISNA(SUMIF('16'!$B:$B,$D264,'16'!$L:$L)),0,SUMIF('16'!$B:$B,$D264,'16'!$L:$L)))))</f>
        <v/>
      </c>
      <c r="V264" s="34" t="str">
        <f>IF($D264="","",(IF($C264="","",IF(ISNA(SUMIF('17'!$CA:$CA,$C264,'17'!$CB:$CB)),0,SUMIF('17'!$CA:$CA,$C264,'17'!$CB:$CB)))-IF($D264="","",IF(ISNA(SUMIF('17'!$B:$B,$D264,'17'!$L:$L)),0,SUMIF('17'!$B:$B,$D264,'17'!$L:$L)))))</f>
        <v/>
      </c>
      <c r="W264" s="34" t="str">
        <f>IF($D264="","",(IF($C264="","",IF(ISNA(SUMIF('18'!$CA:$CA,$C264,'18'!$CB:$CB)),0,SUMIF('18'!$CA:$CA,$C264,'18'!$CB:$CB)))-IF($D264="","",IF(ISNA(SUMIF('18'!$B:$B,$D264,'18'!$L:$L)),0,SUMIF('18'!$B:$B,$D264,'18'!$L:$L)))))</f>
        <v/>
      </c>
      <c r="X264" s="34" t="str">
        <f>IF($D264="","",(IF($C264="","",IF(ISNA(SUMIF('19'!$CA:$CA,$C264,'19'!$CB:$CB)),0,SUMIF('19'!$CA:$CA,$C264,'19'!$CB:$CB)))-IF($D264="","",IF(ISNA(SUMIF('19'!$B:$B,$D264,'19'!$L:$L)),0,SUMIF('19'!$B:$B,$D264,'19'!$L:$L)))))</f>
        <v/>
      </c>
      <c r="Y264" s="34" t="str">
        <f>IF($D264="","",(IF($C264="","",IF(ISNA(SUMIF('20'!$CA:$CA,$C264,'20'!$CB:$CB)),0,SUMIF('20'!$CA:$CA,$C264,'20'!$CB:$CB)))-IF($D264="","",IF(ISNA(SUMIF('20'!$B:$B,$D264,'20'!$L:$L)),0,SUMIF('20'!$B:$B,$D264,'20'!$L:$L)))))</f>
        <v/>
      </c>
      <c r="Z264" s="34" t="str">
        <f>IF($D264="","",(IF($C264="","",IF(ISNA(SUMIF('21'!$CA:$CA,$C264,'21'!$CB:$CB)),0,SUMIF('21'!$CA:$CA,$C264,'21'!$CB:$CB)))-IF($D264="","",IF(ISNA(SUMIF('21'!$B:$B,$D264,'21'!$L:$L)),0,SUMIF('21'!$B:$B,$D264,'21'!$L:$L)))))</f>
        <v/>
      </c>
      <c r="AA264" s="34" t="str">
        <f>IF($D264="","",(IF($C264="","",IF(ISNA(SUMIF('22'!$CA:$CA,$C264,'22'!$CB:$CB)),0,SUMIF('22'!$CA:$CA,$C264,'22'!$CB:$CB)))-IF($D264="","",IF(ISNA(SUMIF('22'!$B:$B,$D264,'22'!$L:$L)),0,SUMIF('22'!$B:$B,$D264,'22'!$L:$L)))))</f>
        <v/>
      </c>
      <c r="AB264" s="34" t="str">
        <f>IF($D264="","",(IF($C264="","",IF(ISNA(SUMIF('23'!$CA:$CA,$C264,'23'!$CB:$CB)),0,SUMIF('23'!$CA:$CA,$C264,'23'!$CB:$CB)))-IF($D264="","",IF(ISNA(SUMIF('23'!$B:$B,$D264,'23'!$L:$L)),0,SUMIF('23'!$B:$B,$D264,'23'!$L:$L)))))</f>
        <v/>
      </c>
      <c r="AC264" s="34" t="str">
        <f>IF($D264="","",(IF($C264="","",IF(ISNA(SUMIF('24'!$CA:$CA,$C264,'24'!$CB:$CB)),0,SUMIF('24'!$CA:$CA,$C264,'24'!$CB:$CB)))-IF($D264="","",IF(ISNA(SUMIF('24'!$B:$B,$D264,'24'!$L:$L)),0,SUMIF('24'!$B:$B,$D264,'24'!$L:$L)))))</f>
        <v/>
      </c>
      <c r="AD264" s="34" t="str">
        <f>IF($D264="","",(IF($C264="","",IF(ISNA(SUMIF('25'!$CA:$CA,$C264,'25'!$CB:$CB)),0,SUMIF('25'!$CA:$CA,$C264,'25'!$CB:$CB)))-IF($D264="","",IF(ISNA(SUMIF('25'!$B:$B,$D264,'25'!$L:$L)),0,SUMIF('25'!$B:$B,$D264,'25'!$L:$L)))))</f>
        <v/>
      </c>
      <c r="AE264" s="34" t="str">
        <f>IF($D264="","",(IF($C264="","",IF(ISNA(SUMIF('26'!$CA:$CA,$C264,'26'!$CB:$CB)),0,SUMIF('26'!$CA:$CA,$C264,'26'!$CB:$CB)))-IF($D264="","",IF(ISNA(SUMIF('26'!$B:$B,$D264,'26'!$L:$L)),0,SUMIF('26'!$B:$B,$D264,'26'!$L:$L)))))</f>
        <v/>
      </c>
      <c r="AF264" s="34" t="str">
        <f>IF($D264="","",(IF($C264="","",IF(ISNA(SUMIF('27'!$CA:$CA,$C264,'27'!$CB:$CB)),0,SUMIF('27'!$CA:$CA,$C264,'27'!$CB:$CB)))-IF($D264="","",IF(ISNA(SUMIF('27'!$B:$B,$D264,'27'!$L:$L)),0,SUMIF('27'!$B:$B,$D264,'27'!$L:$L)))))</f>
        <v/>
      </c>
      <c r="AG264" s="34" t="str">
        <f>IF($D264="","",(IF($C264="","",IF(ISNA(SUMIF('28'!$CA:$CA,$C264,'28'!$CB:$CB)),0,SUMIF('28'!$CA:$CA,$C264,'28'!$CB:$CB)))-IF($D264="","",IF(ISNA(SUMIF('28'!$B:$B,$D264,'28'!$L:$L)),0,SUMIF('28'!$B:$B,$D264,'28'!$L:$L)))))</f>
        <v/>
      </c>
      <c r="AH264" s="34" t="str">
        <f>IF($D264="","",(IF($C264="","",IF(ISNA(SUMIF('29'!$CA:$CA,$C264,'29'!$CB:$CB)),0,SUMIF('29'!$CA:$CA,$C264,'29'!$CB:$CB)))-IF($D264="","",IF(ISNA(SUMIF('29'!$B:$B,$D264,'29'!$L:$L)),0,SUMIF('29'!$B:$B,$D264,'29'!$L:$L)))))</f>
        <v/>
      </c>
      <c r="AI264" s="34" t="str">
        <f>IF($D264="","",(IF($C264="","",IF(ISNA(SUMIF('30'!$CA:$CA,$C264,'30'!$CB:$CB)),0,SUMIF('30'!$CA:$CA,$C264,'30'!$CB:$CB)))-IF($D264="","",IF(ISNA(SUMIF('30'!$B:$B,$D264,'30'!$L:$L)),0,SUMIF('30'!$B:$B,$D264,'30'!$L:$L)))))</f>
        <v/>
      </c>
      <c r="AJ264" s="34" t="str">
        <f>IF($D264="","",(IF($C264="","",IF(ISNA(SUMIF('31'!$CA:$CA,$C264,'31'!$CB:$CB)),0,SUMIF('31'!$CA:$CA,$C264,'31'!$CB:$CB)))-IF($D264="","",IF(ISNA(SUMIF('31'!$B:$B,$D264,'31'!$L:$L)),0,SUMIF('31'!$B:$B,$D264,'31'!$L:$L)))))</f>
        <v/>
      </c>
      <c r="AK264" s="35" t="str">
        <f t="shared" si="14"/>
        <v/>
      </c>
      <c r="AL264" s="31" t="str">
        <f t="shared" si="15"/>
        <v/>
      </c>
    </row>
    <row r="265" spans="1:38" ht="18" hidden="1" x14ac:dyDescent="0.25">
      <c r="A265" s="19">
        <v>47</v>
      </c>
      <c r="C265" s="39" t="str">
        <f>IF(D265="","",VLOOKUP('CUADRO GENERADO'!D265,'BASE DATOS CONDUCTORES'!B:C,2,FALSE))</f>
        <v/>
      </c>
      <c r="D265" s="28" t="str">
        <f>IFERROR(VLOOKUP(A265,'BASE DATOS CONDUCTORES'!$Z$4:$AB$403,3,FALSE),"")</f>
        <v/>
      </c>
      <c r="E265" s="34" t="str">
        <f>IF(ISNA(VLOOKUP(D265,SALDOS!C:D,2,FALSE)),"",VLOOKUP(D265,SALDOS!C:D,2,FALSE))</f>
        <v/>
      </c>
      <c r="F265" s="34" t="str">
        <f>IF($D265="","",(IF($C265="","",IF(ISNA(SUMIF('1'!$CA:$CA,$C265,'1'!$CB:$CB)),0,SUMIF('1'!$CA:$CA,$C265,'1'!$CB:$CB)))-IF($D265="","",IF(ISNA(SUMIF('1'!$B:$B,$D265,'1'!$L:$L)),0,SUMIF('1'!$B:$B,$D265,'1'!$L:$L)))))</f>
        <v/>
      </c>
      <c r="G265" s="34" t="str">
        <f>IF($D265="","",(IF($C265="","",IF(ISNA(SUMIF('2'!$CA:$CA,$C265,'2'!$CB:$CB)),0,SUMIF('2'!$CA:$CA,$C265,'2'!$CB:$CB)))-IF($D265="","",IF(ISNA(SUMIF('2'!$B:$B,$D265,'2'!$L:$L)),0,SUMIF('2'!$B:$B,$D265,'2'!$L:$L)))))</f>
        <v/>
      </c>
      <c r="H265" s="34" t="str">
        <f>IF($D265="","",(IF($C265="","",IF(ISNA(SUMIF('3'!$CA:$CA,$C265,'3'!$CB:$CB)),0,SUMIF('3'!$CA:$CA,$C265,'3'!$CB:$CB)))-IF($D265="","",IF(ISNA(SUMIF('3'!$B:$B,$D265,'3'!$L:$L)),0,SUMIF('3'!$B:$B,$D265,'3'!$L:$L)))))</f>
        <v/>
      </c>
      <c r="I265" s="34" t="str">
        <f>IF($D265="","",(IF($C265="","",IF(ISNA(SUMIF('4'!$CA:$CA,$C265,'4'!$CB:$CB)),0,SUMIF('4'!$CA:$CA,$C265,'4'!$CB:$CB)))-IF($D265="","",IF(ISNA(SUMIF('4'!$B:$B,$D265,'4'!$L:$L)),0,SUMIF('4'!$B:$B,$D265,'4'!$L:$L)))))</f>
        <v/>
      </c>
      <c r="J265" s="34" t="str">
        <f>IF($D265="","",(IF($C265="","",IF(ISNA(SUMIF('5'!$CA:$CA,$C265,'5'!$CB:$CB)),0,SUMIF('5'!$CA:$CA,$C265,'5'!$CB:$CB)))-IF($D265="","",IF(ISNA(SUMIF('5'!$B:$B,$D265,'5'!$L:$L)),0,SUMIF('5'!$B:$B,$D265,'5'!$L:$L)))))</f>
        <v/>
      </c>
      <c r="K265" s="34" t="str">
        <f>IF($D265="","",(IF($C265="","",IF(ISNA(SUMIF('6'!$CA:$CA,$C265,'6'!$CB:$CB)),0,SUMIF('6'!$CA:$CA,$C265,'6'!$CB:$CB)))-IF($D265="","",IF(ISNA(SUMIF('6'!$B:$B,$D265,'6'!$L:$L)),0,SUMIF('6'!$B:$B,$D265,'6'!$L:$L)))))</f>
        <v/>
      </c>
      <c r="L265" s="34" t="str">
        <f>IF($D265="","",(IF($C265="","",IF(ISNA(SUMIF('7'!$CA:$CA,$C265,'7'!$CB:$CB)),0,SUMIF('7'!$CA:$CA,$C265,'7'!$CB:$CB)))-IF($D265="","",IF(ISNA(SUMIF('7'!$B:$B,$D265,'7'!$L:$L)),0,SUMIF('7'!$B:$B,$D265,'7'!$L:$L)))))</f>
        <v/>
      </c>
      <c r="M265" s="34" t="str">
        <f>IF($D265="","",(IF($C265="","",IF(ISNA(SUMIF('8'!$CA:$CA,$C265,'8'!$CB:$CB)),0,SUMIF('8'!$CA:$CA,$C265,'8'!$CB:$CB)))-IF($D265="","",IF(ISNA(SUMIF('8'!$B:$B,$D265,'8'!$L:$L)),0,SUMIF('8'!$B:$B,$D265,'8'!$L:$L)))))</f>
        <v/>
      </c>
      <c r="N265" s="34" t="str">
        <f>IF($D265="","",(IF($C265="","",IF(ISNA(SUMIF('9'!$CA:$CA,$C265,'9'!$CB:$CB)),0,SUMIF('9'!$CA:$CA,$C265,'9'!$CB:$CB)))-IF($D265="","",IF(ISNA(SUMIF('9'!$B:$B,$D265,'9'!$L:$L)),0,SUMIF('9'!$B:$B,$D265,'9'!$L:$L)))))</f>
        <v/>
      </c>
      <c r="O265" s="34" t="str">
        <f>IF($D265="","",(IF($C265="","",IF(ISNA(SUMIF('10'!$CA:$CA,$C265,'10'!$CB:$CB)),0,SUMIF('10'!$CA:$CA,$C265,'10'!$CB:$CB)))-IF($D265="","",IF(ISNA(SUMIF('10'!$B:$B,$D265,'10'!$L:$L)),0,SUMIF('10'!$B:$B,$D265,'10'!$L:$L)))))</f>
        <v/>
      </c>
      <c r="P265" s="34" t="str">
        <f>IF($D265="","",(IF($C265="","",IF(ISNA(SUMIF('11'!$CA:$CA,$C265,'11'!$CB:$CB)),0,SUMIF('11'!$CA:$CA,$C265,'11'!$CB:$CB)))-IF($D265="","",IF(ISNA(SUMIF('11'!$B:$B,$D265,'11'!$L:$L)),0,SUMIF('11'!$B:$B,$D265,'11'!$L:$L)))))</f>
        <v/>
      </c>
      <c r="Q265" s="34" t="str">
        <f>IF($D265="","",(IF($C265="","",IF(ISNA(SUMIF('12'!$CA:$CA,$C265,'12'!$CB:$CB)),0,SUMIF('12'!$CA:$CA,$C265,'12'!$CB:$CB)))-IF($D265="","",IF(ISNA(SUMIF('12'!$B:$B,$D265,'12'!$L:$L)),0,SUMIF('12'!$B:$B,$D265,'12'!$L:$L)))))</f>
        <v/>
      </c>
      <c r="R265" s="34" t="str">
        <f>IF($D265="","",(IF($C265="","",IF(ISNA(SUMIF('13'!$CA:$CA,$C265,'13'!$CB:$CB)),0,SUMIF('13'!$CA:$CA,$C265,'13'!$CB:$CB)))-IF($D265="","",IF(ISNA(SUMIF('13'!$B:$B,$D265,'13'!$L:$L)),0,SUMIF('13'!$B:$B,$D265,'13'!$L:$L)))))</f>
        <v/>
      </c>
      <c r="S265" s="34" t="str">
        <f>IF($D265="","",(IF($C265="","",IF(ISNA(SUMIF('14'!$CA:$CA,$C265,'14'!$CB:$CB)),0,SUMIF('14'!$CA:$CA,$C265,'14'!$CB:$CB)))-IF($D265="","",IF(ISNA(SUMIF('14'!$B:$B,$D265,'14'!$L:$L)),0,SUMIF('14'!$B:$B,$D265,'14'!$L:$L)))))</f>
        <v/>
      </c>
      <c r="T265" s="34" t="str">
        <f>IF($D265="","",(IF($C265="","",IF(ISNA(SUMIF('15'!$CA:$CA,$C265,'15'!$CB:$CB)),0,SUMIF('15'!$CA:$CA,$C265,'15'!$CB:$CB)))-IF($D265="","",IF(ISNA(SUMIF('15'!$B:$B,$D265,'15'!$L:$L)),0,SUMIF('15'!$B:$B,$D265,'15'!$L:$L)))))</f>
        <v/>
      </c>
      <c r="U265" s="34" t="str">
        <f>IF($D265="","",(IF($C265="","",IF(ISNA(SUMIF('16'!$CA:$CA,$C265,'16'!$CB:$CB)),0,SUMIF('16'!$CA:$CA,$C265,'16'!$CB:$CB)))-IF($D265="","",IF(ISNA(SUMIF('16'!$B:$B,$D265,'16'!$L:$L)),0,SUMIF('16'!$B:$B,$D265,'16'!$L:$L)))))</f>
        <v/>
      </c>
      <c r="V265" s="34" t="str">
        <f>IF($D265="","",(IF($C265="","",IF(ISNA(SUMIF('17'!$CA:$CA,$C265,'17'!$CB:$CB)),0,SUMIF('17'!$CA:$CA,$C265,'17'!$CB:$CB)))-IF($D265="","",IF(ISNA(SUMIF('17'!$B:$B,$D265,'17'!$L:$L)),0,SUMIF('17'!$B:$B,$D265,'17'!$L:$L)))))</f>
        <v/>
      </c>
      <c r="W265" s="34" t="str">
        <f>IF($D265="","",(IF($C265="","",IF(ISNA(SUMIF('18'!$CA:$CA,$C265,'18'!$CB:$CB)),0,SUMIF('18'!$CA:$CA,$C265,'18'!$CB:$CB)))-IF($D265="","",IF(ISNA(SUMIF('18'!$B:$B,$D265,'18'!$L:$L)),0,SUMIF('18'!$B:$B,$D265,'18'!$L:$L)))))</f>
        <v/>
      </c>
      <c r="X265" s="34" t="str">
        <f>IF($D265="","",(IF($C265="","",IF(ISNA(SUMIF('19'!$CA:$CA,$C265,'19'!$CB:$CB)),0,SUMIF('19'!$CA:$CA,$C265,'19'!$CB:$CB)))-IF($D265="","",IF(ISNA(SUMIF('19'!$B:$B,$D265,'19'!$L:$L)),0,SUMIF('19'!$B:$B,$D265,'19'!$L:$L)))))</f>
        <v/>
      </c>
      <c r="Y265" s="34" t="str">
        <f>IF($D265="","",(IF($C265="","",IF(ISNA(SUMIF('20'!$CA:$CA,$C265,'20'!$CB:$CB)),0,SUMIF('20'!$CA:$CA,$C265,'20'!$CB:$CB)))-IF($D265="","",IF(ISNA(SUMIF('20'!$B:$B,$D265,'20'!$L:$L)),0,SUMIF('20'!$B:$B,$D265,'20'!$L:$L)))))</f>
        <v/>
      </c>
      <c r="Z265" s="34" t="str">
        <f>IF($D265="","",(IF($C265="","",IF(ISNA(SUMIF('21'!$CA:$CA,$C265,'21'!$CB:$CB)),0,SUMIF('21'!$CA:$CA,$C265,'21'!$CB:$CB)))-IF($D265="","",IF(ISNA(SUMIF('21'!$B:$B,$D265,'21'!$L:$L)),0,SUMIF('21'!$B:$B,$D265,'21'!$L:$L)))))</f>
        <v/>
      </c>
      <c r="AA265" s="34" t="str">
        <f>IF($D265="","",(IF($C265="","",IF(ISNA(SUMIF('22'!$CA:$CA,$C265,'22'!$CB:$CB)),0,SUMIF('22'!$CA:$CA,$C265,'22'!$CB:$CB)))-IF($D265="","",IF(ISNA(SUMIF('22'!$B:$B,$D265,'22'!$L:$L)),0,SUMIF('22'!$B:$B,$D265,'22'!$L:$L)))))</f>
        <v/>
      </c>
      <c r="AB265" s="34" t="str">
        <f>IF($D265="","",(IF($C265="","",IF(ISNA(SUMIF('23'!$CA:$CA,$C265,'23'!$CB:$CB)),0,SUMIF('23'!$CA:$CA,$C265,'23'!$CB:$CB)))-IF($D265="","",IF(ISNA(SUMIF('23'!$B:$B,$D265,'23'!$L:$L)),0,SUMIF('23'!$B:$B,$D265,'23'!$L:$L)))))</f>
        <v/>
      </c>
      <c r="AC265" s="34" t="str">
        <f>IF($D265="","",(IF($C265="","",IF(ISNA(SUMIF('24'!$CA:$CA,$C265,'24'!$CB:$CB)),0,SUMIF('24'!$CA:$CA,$C265,'24'!$CB:$CB)))-IF($D265="","",IF(ISNA(SUMIF('24'!$B:$B,$D265,'24'!$L:$L)),0,SUMIF('24'!$B:$B,$D265,'24'!$L:$L)))))</f>
        <v/>
      </c>
      <c r="AD265" s="34" t="str">
        <f>IF($D265="","",(IF($C265="","",IF(ISNA(SUMIF('25'!$CA:$CA,$C265,'25'!$CB:$CB)),0,SUMIF('25'!$CA:$CA,$C265,'25'!$CB:$CB)))-IF($D265="","",IF(ISNA(SUMIF('25'!$B:$B,$D265,'25'!$L:$L)),0,SUMIF('25'!$B:$B,$D265,'25'!$L:$L)))))</f>
        <v/>
      </c>
      <c r="AE265" s="34" t="str">
        <f>IF($D265="","",(IF($C265="","",IF(ISNA(SUMIF('26'!$CA:$CA,$C265,'26'!$CB:$CB)),0,SUMIF('26'!$CA:$CA,$C265,'26'!$CB:$CB)))-IF($D265="","",IF(ISNA(SUMIF('26'!$B:$B,$D265,'26'!$L:$L)),0,SUMIF('26'!$B:$B,$D265,'26'!$L:$L)))))</f>
        <v/>
      </c>
      <c r="AF265" s="34" t="str">
        <f>IF($D265="","",(IF($C265="","",IF(ISNA(SUMIF('27'!$CA:$CA,$C265,'27'!$CB:$CB)),0,SUMIF('27'!$CA:$CA,$C265,'27'!$CB:$CB)))-IF($D265="","",IF(ISNA(SUMIF('27'!$B:$B,$D265,'27'!$L:$L)),0,SUMIF('27'!$B:$B,$D265,'27'!$L:$L)))))</f>
        <v/>
      </c>
      <c r="AG265" s="34" t="str">
        <f>IF($D265="","",(IF($C265="","",IF(ISNA(SUMIF('28'!$CA:$CA,$C265,'28'!$CB:$CB)),0,SUMIF('28'!$CA:$CA,$C265,'28'!$CB:$CB)))-IF($D265="","",IF(ISNA(SUMIF('28'!$B:$B,$D265,'28'!$L:$L)),0,SUMIF('28'!$B:$B,$D265,'28'!$L:$L)))))</f>
        <v/>
      </c>
      <c r="AH265" s="34" t="str">
        <f>IF($D265="","",(IF($C265="","",IF(ISNA(SUMIF('29'!$CA:$CA,$C265,'29'!$CB:$CB)),0,SUMIF('29'!$CA:$CA,$C265,'29'!$CB:$CB)))-IF($D265="","",IF(ISNA(SUMIF('29'!$B:$B,$D265,'29'!$L:$L)),0,SUMIF('29'!$B:$B,$D265,'29'!$L:$L)))))</f>
        <v/>
      </c>
      <c r="AI265" s="34" t="str">
        <f>IF($D265="","",(IF($C265="","",IF(ISNA(SUMIF('30'!$CA:$CA,$C265,'30'!$CB:$CB)),0,SUMIF('30'!$CA:$CA,$C265,'30'!$CB:$CB)))-IF($D265="","",IF(ISNA(SUMIF('30'!$B:$B,$D265,'30'!$L:$L)),0,SUMIF('30'!$B:$B,$D265,'30'!$L:$L)))))</f>
        <v/>
      </c>
      <c r="AJ265" s="34" t="str">
        <f>IF($D265="","",(IF($C265="","",IF(ISNA(SUMIF('31'!$CA:$CA,$C265,'31'!$CB:$CB)),0,SUMIF('31'!$CA:$CA,$C265,'31'!$CB:$CB)))-IF($D265="","",IF(ISNA(SUMIF('31'!$B:$B,$D265,'31'!$L:$L)),0,SUMIF('31'!$B:$B,$D265,'31'!$L:$L)))))</f>
        <v/>
      </c>
      <c r="AK265" s="35" t="str">
        <f t="shared" si="14"/>
        <v/>
      </c>
      <c r="AL265" s="31" t="str">
        <f t="shared" si="15"/>
        <v/>
      </c>
    </row>
    <row r="266" spans="1:38" ht="18" hidden="1" x14ac:dyDescent="0.25">
      <c r="A266" s="19">
        <v>48</v>
      </c>
      <c r="C266" s="39" t="str">
        <f>IF(D266="","",VLOOKUP('CUADRO GENERADO'!D266,'BASE DATOS CONDUCTORES'!B:C,2,FALSE))</f>
        <v/>
      </c>
      <c r="D266" s="28" t="str">
        <f>IFERROR(VLOOKUP(A266,'BASE DATOS CONDUCTORES'!$Z$4:$AB$403,3,FALSE),"")</f>
        <v/>
      </c>
      <c r="E266" s="34" t="str">
        <f>IF(ISNA(VLOOKUP(D266,SALDOS!C:D,2,FALSE)),"",VLOOKUP(D266,SALDOS!C:D,2,FALSE))</f>
        <v/>
      </c>
      <c r="F266" s="34" t="str">
        <f>IF($D266="","",(IF($C266="","",IF(ISNA(SUMIF('1'!$CA:$CA,$C266,'1'!$CB:$CB)),0,SUMIF('1'!$CA:$CA,$C266,'1'!$CB:$CB)))-IF($D266="","",IF(ISNA(SUMIF('1'!$B:$B,$D266,'1'!$L:$L)),0,SUMIF('1'!$B:$B,$D266,'1'!$L:$L)))))</f>
        <v/>
      </c>
      <c r="G266" s="34" t="str">
        <f>IF($D266="","",(IF($C266="","",IF(ISNA(SUMIF('2'!$CA:$CA,$C266,'2'!$CB:$CB)),0,SUMIF('2'!$CA:$CA,$C266,'2'!$CB:$CB)))-IF($D266="","",IF(ISNA(SUMIF('2'!$B:$B,$D266,'2'!$L:$L)),0,SUMIF('2'!$B:$B,$D266,'2'!$L:$L)))))</f>
        <v/>
      </c>
      <c r="H266" s="34" t="str">
        <f>IF($D266="","",(IF($C266="","",IF(ISNA(SUMIF('3'!$CA:$CA,$C266,'3'!$CB:$CB)),0,SUMIF('3'!$CA:$CA,$C266,'3'!$CB:$CB)))-IF($D266="","",IF(ISNA(SUMIF('3'!$B:$B,$D266,'3'!$L:$L)),0,SUMIF('3'!$B:$B,$D266,'3'!$L:$L)))))</f>
        <v/>
      </c>
      <c r="I266" s="34" t="str">
        <f>IF($D266="","",(IF($C266="","",IF(ISNA(SUMIF('4'!$CA:$CA,$C266,'4'!$CB:$CB)),0,SUMIF('4'!$CA:$CA,$C266,'4'!$CB:$CB)))-IF($D266="","",IF(ISNA(SUMIF('4'!$B:$B,$D266,'4'!$L:$L)),0,SUMIF('4'!$B:$B,$D266,'4'!$L:$L)))))</f>
        <v/>
      </c>
      <c r="J266" s="34" t="str">
        <f>IF($D266="","",(IF($C266="","",IF(ISNA(SUMIF('5'!$CA:$CA,$C266,'5'!$CB:$CB)),0,SUMIF('5'!$CA:$CA,$C266,'5'!$CB:$CB)))-IF($D266="","",IF(ISNA(SUMIF('5'!$B:$B,$D266,'5'!$L:$L)),0,SUMIF('5'!$B:$B,$D266,'5'!$L:$L)))))</f>
        <v/>
      </c>
      <c r="K266" s="34" t="str">
        <f>IF($D266="","",(IF($C266="","",IF(ISNA(SUMIF('6'!$CA:$CA,$C266,'6'!$CB:$CB)),0,SUMIF('6'!$CA:$CA,$C266,'6'!$CB:$CB)))-IF($D266="","",IF(ISNA(SUMIF('6'!$B:$B,$D266,'6'!$L:$L)),0,SUMIF('6'!$B:$B,$D266,'6'!$L:$L)))))</f>
        <v/>
      </c>
      <c r="L266" s="34" t="str">
        <f>IF($D266="","",(IF($C266="","",IF(ISNA(SUMIF('7'!$CA:$CA,$C266,'7'!$CB:$CB)),0,SUMIF('7'!$CA:$CA,$C266,'7'!$CB:$CB)))-IF($D266="","",IF(ISNA(SUMIF('7'!$B:$B,$D266,'7'!$L:$L)),0,SUMIF('7'!$B:$B,$D266,'7'!$L:$L)))))</f>
        <v/>
      </c>
      <c r="M266" s="34" t="str">
        <f>IF($D266="","",(IF($C266="","",IF(ISNA(SUMIF('8'!$CA:$CA,$C266,'8'!$CB:$CB)),0,SUMIF('8'!$CA:$CA,$C266,'8'!$CB:$CB)))-IF($D266="","",IF(ISNA(SUMIF('8'!$B:$B,$D266,'8'!$L:$L)),0,SUMIF('8'!$B:$B,$D266,'8'!$L:$L)))))</f>
        <v/>
      </c>
      <c r="N266" s="34" t="str">
        <f>IF($D266="","",(IF($C266="","",IF(ISNA(SUMIF('9'!$CA:$CA,$C266,'9'!$CB:$CB)),0,SUMIF('9'!$CA:$CA,$C266,'9'!$CB:$CB)))-IF($D266="","",IF(ISNA(SUMIF('9'!$B:$B,$D266,'9'!$L:$L)),0,SUMIF('9'!$B:$B,$D266,'9'!$L:$L)))))</f>
        <v/>
      </c>
      <c r="O266" s="34" t="str">
        <f>IF($D266="","",(IF($C266="","",IF(ISNA(SUMIF('10'!$CA:$CA,$C266,'10'!$CB:$CB)),0,SUMIF('10'!$CA:$CA,$C266,'10'!$CB:$CB)))-IF($D266="","",IF(ISNA(SUMIF('10'!$B:$B,$D266,'10'!$L:$L)),0,SUMIF('10'!$B:$B,$D266,'10'!$L:$L)))))</f>
        <v/>
      </c>
      <c r="P266" s="34" t="str">
        <f>IF($D266="","",(IF($C266="","",IF(ISNA(SUMIF('11'!$CA:$CA,$C266,'11'!$CB:$CB)),0,SUMIF('11'!$CA:$CA,$C266,'11'!$CB:$CB)))-IF($D266="","",IF(ISNA(SUMIF('11'!$B:$B,$D266,'11'!$L:$L)),0,SUMIF('11'!$B:$B,$D266,'11'!$L:$L)))))</f>
        <v/>
      </c>
      <c r="Q266" s="34" t="str">
        <f>IF($D266="","",(IF($C266="","",IF(ISNA(SUMIF('12'!$CA:$CA,$C266,'12'!$CB:$CB)),0,SUMIF('12'!$CA:$CA,$C266,'12'!$CB:$CB)))-IF($D266="","",IF(ISNA(SUMIF('12'!$B:$B,$D266,'12'!$L:$L)),0,SUMIF('12'!$B:$B,$D266,'12'!$L:$L)))))</f>
        <v/>
      </c>
      <c r="R266" s="34" t="str">
        <f>IF($D266="","",(IF($C266="","",IF(ISNA(SUMIF('13'!$CA:$CA,$C266,'13'!$CB:$CB)),0,SUMIF('13'!$CA:$CA,$C266,'13'!$CB:$CB)))-IF($D266="","",IF(ISNA(SUMIF('13'!$B:$B,$D266,'13'!$L:$L)),0,SUMIF('13'!$B:$B,$D266,'13'!$L:$L)))))</f>
        <v/>
      </c>
      <c r="S266" s="34" t="str">
        <f>IF($D266="","",(IF($C266="","",IF(ISNA(SUMIF('14'!$CA:$CA,$C266,'14'!$CB:$CB)),0,SUMIF('14'!$CA:$CA,$C266,'14'!$CB:$CB)))-IF($D266="","",IF(ISNA(SUMIF('14'!$B:$B,$D266,'14'!$L:$L)),0,SUMIF('14'!$B:$B,$D266,'14'!$L:$L)))))</f>
        <v/>
      </c>
      <c r="T266" s="34" t="str">
        <f>IF($D266="","",(IF($C266="","",IF(ISNA(SUMIF('15'!$CA:$CA,$C266,'15'!$CB:$CB)),0,SUMIF('15'!$CA:$CA,$C266,'15'!$CB:$CB)))-IF($D266="","",IF(ISNA(SUMIF('15'!$B:$B,$D266,'15'!$L:$L)),0,SUMIF('15'!$B:$B,$D266,'15'!$L:$L)))))</f>
        <v/>
      </c>
      <c r="U266" s="34" t="str">
        <f>IF($D266="","",(IF($C266="","",IF(ISNA(SUMIF('16'!$CA:$CA,$C266,'16'!$CB:$CB)),0,SUMIF('16'!$CA:$CA,$C266,'16'!$CB:$CB)))-IF($D266="","",IF(ISNA(SUMIF('16'!$B:$B,$D266,'16'!$L:$L)),0,SUMIF('16'!$B:$B,$D266,'16'!$L:$L)))))</f>
        <v/>
      </c>
      <c r="V266" s="34" t="str">
        <f>IF($D266="","",(IF($C266="","",IF(ISNA(SUMIF('17'!$CA:$CA,$C266,'17'!$CB:$CB)),0,SUMIF('17'!$CA:$CA,$C266,'17'!$CB:$CB)))-IF($D266="","",IF(ISNA(SUMIF('17'!$B:$B,$D266,'17'!$L:$L)),0,SUMIF('17'!$B:$B,$D266,'17'!$L:$L)))))</f>
        <v/>
      </c>
      <c r="W266" s="34" t="str">
        <f>IF($D266="","",(IF($C266="","",IF(ISNA(SUMIF('18'!$CA:$CA,$C266,'18'!$CB:$CB)),0,SUMIF('18'!$CA:$CA,$C266,'18'!$CB:$CB)))-IF($D266="","",IF(ISNA(SUMIF('18'!$B:$B,$D266,'18'!$L:$L)),0,SUMIF('18'!$B:$B,$D266,'18'!$L:$L)))))</f>
        <v/>
      </c>
      <c r="X266" s="34" t="str">
        <f>IF($D266="","",(IF($C266="","",IF(ISNA(SUMIF('19'!$CA:$CA,$C266,'19'!$CB:$CB)),0,SUMIF('19'!$CA:$CA,$C266,'19'!$CB:$CB)))-IF($D266="","",IF(ISNA(SUMIF('19'!$B:$B,$D266,'19'!$L:$L)),0,SUMIF('19'!$B:$B,$D266,'19'!$L:$L)))))</f>
        <v/>
      </c>
      <c r="Y266" s="34" t="str">
        <f>IF($D266="","",(IF($C266="","",IF(ISNA(SUMIF('20'!$CA:$CA,$C266,'20'!$CB:$CB)),0,SUMIF('20'!$CA:$CA,$C266,'20'!$CB:$CB)))-IF($D266="","",IF(ISNA(SUMIF('20'!$B:$B,$D266,'20'!$L:$L)),0,SUMIF('20'!$B:$B,$D266,'20'!$L:$L)))))</f>
        <v/>
      </c>
      <c r="Z266" s="34" t="str">
        <f>IF($D266="","",(IF($C266="","",IF(ISNA(SUMIF('21'!$CA:$CA,$C266,'21'!$CB:$CB)),0,SUMIF('21'!$CA:$CA,$C266,'21'!$CB:$CB)))-IF($D266="","",IF(ISNA(SUMIF('21'!$B:$B,$D266,'21'!$L:$L)),0,SUMIF('21'!$B:$B,$D266,'21'!$L:$L)))))</f>
        <v/>
      </c>
      <c r="AA266" s="34" t="str">
        <f>IF($D266="","",(IF($C266="","",IF(ISNA(SUMIF('22'!$CA:$CA,$C266,'22'!$CB:$CB)),0,SUMIF('22'!$CA:$CA,$C266,'22'!$CB:$CB)))-IF($D266="","",IF(ISNA(SUMIF('22'!$B:$B,$D266,'22'!$L:$L)),0,SUMIF('22'!$B:$B,$D266,'22'!$L:$L)))))</f>
        <v/>
      </c>
      <c r="AB266" s="34" t="str">
        <f>IF($D266="","",(IF($C266="","",IF(ISNA(SUMIF('23'!$CA:$CA,$C266,'23'!$CB:$CB)),0,SUMIF('23'!$CA:$CA,$C266,'23'!$CB:$CB)))-IF($D266="","",IF(ISNA(SUMIF('23'!$B:$B,$D266,'23'!$L:$L)),0,SUMIF('23'!$B:$B,$D266,'23'!$L:$L)))))</f>
        <v/>
      </c>
      <c r="AC266" s="34" t="str">
        <f>IF($D266="","",(IF($C266="","",IF(ISNA(SUMIF('24'!$CA:$CA,$C266,'24'!$CB:$CB)),0,SUMIF('24'!$CA:$CA,$C266,'24'!$CB:$CB)))-IF($D266="","",IF(ISNA(SUMIF('24'!$B:$B,$D266,'24'!$L:$L)),0,SUMIF('24'!$B:$B,$D266,'24'!$L:$L)))))</f>
        <v/>
      </c>
      <c r="AD266" s="34" t="str">
        <f>IF($D266="","",(IF($C266="","",IF(ISNA(SUMIF('25'!$CA:$CA,$C266,'25'!$CB:$CB)),0,SUMIF('25'!$CA:$CA,$C266,'25'!$CB:$CB)))-IF($D266="","",IF(ISNA(SUMIF('25'!$B:$B,$D266,'25'!$L:$L)),0,SUMIF('25'!$B:$B,$D266,'25'!$L:$L)))))</f>
        <v/>
      </c>
      <c r="AE266" s="34" t="str">
        <f>IF($D266="","",(IF($C266="","",IF(ISNA(SUMIF('26'!$CA:$CA,$C266,'26'!$CB:$CB)),0,SUMIF('26'!$CA:$CA,$C266,'26'!$CB:$CB)))-IF($D266="","",IF(ISNA(SUMIF('26'!$B:$B,$D266,'26'!$L:$L)),0,SUMIF('26'!$B:$B,$D266,'26'!$L:$L)))))</f>
        <v/>
      </c>
      <c r="AF266" s="34" t="str">
        <f>IF($D266="","",(IF($C266="","",IF(ISNA(SUMIF('27'!$CA:$CA,$C266,'27'!$CB:$CB)),0,SUMIF('27'!$CA:$CA,$C266,'27'!$CB:$CB)))-IF($D266="","",IF(ISNA(SUMIF('27'!$B:$B,$D266,'27'!$L:$L)),0,SUMIF('27'!$B:$B,$D266,'27'!$L:$L)))))</f>
        <v/>
      </c>
      <c r="AG266" s="34" t="str">
        <f>IF($D266="","",(IF($C266="","",IF(ISNA(SUMIF('28'!$CA:$CA,$C266,'28'!$CB:$CB)),0,SUMIF('28'!$CA:$CA,$C266,'28'!$CB:$CB)))-IF($D266="","",IF(ISNA(SUMIF('28'!$B:$B,$D266,'28'!$L:$L)),0,SUMIF('28'!$B:$B,$D266,'28'!$L:$L)))))</f>
        <v/>
      </c>
      <c r="AH266" s="34" t="str">
        <f>IF($D266="","",(IF($C266="","",IF(ISNA(SUMIF('29'!$CA:$CA,$C266,'29'!$CB:$CB)),0,SUMIF('29'!$CA:$CA,$C266,'29'!$CB:$CB)))-IF($D266="","",IF(ISNA(SUMIF('29'!$B:$B,$D266,'29'!$L:$L)),0,SUMIF('29'!$B:$B,$D266,'29'!$L:$L)))))</f>
        <v/>
      </c>
      <c r="AI266" s="34" t="str">
        <f>IF($D266="","",(IF($C266="","",IF(ISNA(SUMIF('30'!$CA:$CA,$C266,'30'!$CB:$CB)),0,SUMIF('30'!$CA:$CA,$C266,'30'!$CB:$CB)))-IF($D266="","",IF(ISNA(SUMIF('30'!$B:$B,$D266,'30'!$L:$L)),0,SUMIF('30'!$B:$B,$D266,'30'!$L:$L)))))</f>
        <v/>
      </c>
      <c r="AJ266" s="34" t="str">
        <f>IF($D266="","",(IF($C266="","",IF(ISNA(SUMIF('31'!$CA:$CA,$C266,'31'!$CB:$CB)),0,SUMIF('31'!$CA:$CA,$C266,'31'!$CB:$CB)))-IF($D266="","",IF(ISNA(SUMIF('31'!$B:$B,$D266,'31'!$L:$L)),0,SUMIF('31'!$B:$B,$D266,'31'!$L:$L)))))</f>
        <v/>
      </c>
      <c r="AK266" s="35" t="str">
        <f t="shared" si="14"/>
        <v/>
      </c>
      <c r="AL266" s="31" t="str">
        <f t="shared" si="15"/>
        <v/>
      </c>
    </row>
    <row r="267" spans="1:38" ht="18" hidden="1" x14ac:dyDescent="0.25">
      <c r="A267" s="19">
        <v>49</v>
      </c>
      <c r="C267" s="39" t="str">
        <f>IF(D267="","",VLOOKUP('CUADRO GENERADO'!D267,'BASE DATOS CONDUCTORES'!B:C,2,FALSE))</f>
        <v/>
      </c>
      <c r="D267" s="28" t="str">
        <f>IFERROR(VLOOKUP(A267,'BASE DATOS CONDUCTORES'!$Z$4:$AB$403,3,FALSE),"")</f>
        <v/>
      </c>
      <c r="E267" s="34" t="str">
        <f>IF(ISNA(VLOOKUP(D267,SALDOS!C:D,2,FALSE)),"",VLOOKUP(D267,SALDOS!C:D,2,FALSE))</f>
        <v/>
      </c>
      <c r="F267" s="34" t="str">
        <f>IF($D267="","",(IF($C267="","",IF(ISNA(SUMIF('1'!$CA:$CA,$C267,'1'!$CB:$CB)),0,SUMIF('1'!$CA:$CA,$C267,'1'!$CB:$CB)))-IF($D267="","",IF(ISNA(SUMIF('1'!$B:$B,$D267,'1'!$L:$L)),0,SUMIF('1'!$B:$B,$D267,'1'!$L:$L)))))</f>
        <v/>
      </c>
      <c r="G267" s="34" t="str">
        <f>IF($D267="","",(IF($C267="","",IF(ISNA(SUMIF('2'!$CA:$CA,$C267,'2'!$CB:$CB)),0,SUMIF('2'!$CA:$CA,$C267,'2'!$CB:$CB)))-IF($D267="","",IF(ISNA(SUMIF('2'!$B:$B,$D267,'2'!$L:$L)),0,SUMIF('2'!$B:$B,$D267,'2'!$L:$L)))))</f>
        <v/>
      </c>
      <c r="H267" s="34" t="str">
        <f>IF($D267="","",(IF($C267="","",IF(ISNA(SUMIF('3'!$CA:$CA,$C267,'3'!$CB:$CB)),0,SUMIF('3'!$CA:$CA,$C267,'3'!$CB:$CB)))-IF($D267="","",IF(ISNA(SUMIF('3'!$B:$B,$D267,'3'!$L:$L)),0,SUMIF('3'!$B:$B,$D267,'3'!$L:$L)))))</f>
        <v/>
      </c>
      <c r="I267" s="34" t="str">
        <f>IF($D267="","",(IF($C267="","",IF(ISNA(SUMIF('4'!$CA:$CA,$C267,'4'!$CB:$CB)),0,SUMIF('4'!$CA:$CA,$C267,'4'!$CB:$CB)))-IF($D267="","",IF(ISNA(SUMIF('4'!$B:$B,$D267,'4'!$L:$L)),0,SUMIF('4'!$B:$B,$D267,'4'!$L:$L)))))</f>
        <v/>
      </c>
      <c r="J267" s="34" t="str">
        <f>IF($D267="","",(IF($C267="","",IF(ISNA(SUMIF('5'!$CA:$CA,$C267,'5'!$CB:$CB)),0,SUMIF('5'!$CA:$CA,$C267,'5'!$CB:$CB)))-IF($D267="","",IF(ISNA(SUMIF('5'!$B:$B,$D267,'5'!$L:$L)),0,SUMIF('5'!$B:$B,$D267,'5'!$L:$L)))))</f>
        <v/>
      </c>
      <c r="K267" s="34" t="str">
        <f>IF($D267="","",(IF($C267="","",IF(ISNA(SUMIF('6'!$CA:$CA,$C267,'6'!$CB:$CB)),0,SUMIF('6'!$CA:$CA,$C267,'6'!$CB:$CB)))-IF($D267="","",IF(ISNA(SUMIF('6'!$B:$B,$D267,'6'!$L:$L)),0,SUMIF('6'!$B:$B,$D267,'6'!$L:$L)))))</f>
        <v/>
      </c>
      <c r="L267" s="34" t="str">
        <f>IF($D267="","",(IF($C267="","",IF(ISNA(SUMIF('7'!$CA:$CA,$C267,'7'!$CB:$CB)),0,SUMIF('7'!$CA:$CA,$C267,'7'!$CB:$CB)))-IF($D267="","",IF(ISNA(SUMIF('7'!$B:$B,$D267,'7'!$L:$L)),0,SUMIF('7'!$B:$B,$D267,'7'!$L:$L)))))</f>
        <v/>
      </c>
      <c r="M267" s="34" t="str">
        <f>IF($D267="","",(IF($C267="","",IF(ISNA(SUMIF('8'!$CA:$CA,$C267,'8'!$CB:$CB)),0,SUMIF('8'!$CA:$CA,$C267,'8'!$CB:$CB)))-IF($D267="","",IF(ISNA(SUMIF('8'!$B:$B,$D267,'8'!$L:$L)),0,SUMIF('8'!$B:$B,$D267,'8'!$L:$L)))))</f>
        <v/>
      </c>
      <c r="N267" s="34" t="str">
        <f>IF($D267="","",(IF($C267="","",IF(ISNA(SUMIF('9'!$CA:$CA,$C267,'9'!$CB:$CB)),0,SUMIF('9'!$CA:$CA,$C267,'9'!$CB:$CB)))-IF($D267="","",IF(ISNA(SUMIF('9'!$B:$B,$D267,'9'!$L:$L)),0,SUMIF('9'!$B:$B,$D267,'9'!$L:$L)))))</f>
        <v/>
      </c>
      <c r="O267" s="34" t="str">
        <f>IF($D267="","",(IF($C267="","",IF(ISNA(SUMIF('10'!$CA:$CA,$C267,'10'!$CB:$CB)),0,SUMIF('10'!$CA:$CA,$C267,'10'!$CB:$CB)))-IF($D267="","",IF(ISNA(SUMIF('10'!$B:$B,$D267,'10'!$L:$L)),0,SUMIF('10'!$B:$B,$D267,'10'!$L:$L)))))</f>
        <v/>
      </c>
      <c r="P267" s="34" t="str">
        <f>IF($D267="","",(IF($C267="","",IF(ISNA(SUMIF('11'!$CA:$CA,$C267,'11'!$CB:$CB)),0,SUMIF('11'!$CA:$CA,$C267,'11'!$CB:$CB)))-IF($D267="","",IF(ISNA(SUMIF('11'!$B:$B,$D267,'11'!$L:$L)),0,SUMIF('11'!$B:$B,$D267,'11'!$L:$L)))))</f>
        <v/>
      </c>
      <c r="Q267" s="34" t="str">
        <f>IF($D267="","",(IF($C267="","",IF(ISNA(SUMIF('12'!$CA:$CA,$C267,'12'!$CB:$CB)),0,SUMIF('12'!$CA:$CA,$C267,'12'!$CB:$CB)))-IF($D267="","",IF(ISNA(SUMIF('12'!$B:$B,$D267,'12'!$L:$L)),0,SUMIF('12'!$B:$B,$D267,'12'!$L:$L)))))</f>
        <v/>
      </c>
      <c r="R267" s="34" t="str">
        <f>IF($D267="","",(IF($C267="","",IF(ISNA(SUMIF('13'!$CA:$CA,$C267,'13'!$CB:$CB)),0,SUMIF('13'!$CA:$CA,$C267,'13'!$CB:$CB)))-IF($D267="","",IF(ISNA(SUMIF('13'!$B:$B,$D267,'13'!$L:$L)),0,SUMIF('13'!$B:$B,$D267,'13'!$L:$L)))))</f>
        <v/>
      </c>
      <c r="S267" s="34" t="str">
        <f>IF($D267="","",(IF($C267="","",IF(ISNA(SUMIF('14'!$CA:$CA,$C267,'14'!$CB:$CB)),0,SUMIF('14'!$CA:$CA,$C267,'14'!$CB:$CB)))-IF($D267="","",IF(ISNA(SUMIF('14'!$B:$B,$D267,'14'!$L:$L)),0,SUMIF('14'!$B:$B,$D267,'14'!$L:$L)))))</f>
        <v/>
      </c>
      <c r="T267" s="34" t="str">
        <f>IF($D267="","",(IF($C267="","",IF(ISNA(SUMIF('15'!$CA:$CA,$C267,'15'!$CB:$CB)),0,SUMIF('15'!$CA:$CA,$C267,'15'!$CB:$CB)))-IF($D267="","",IF(ISNA(SUMIF('15'!$B:$B,$D267,'15'!$L:$L)),0,SUMIF('15'!$B:$B,$D267,'15'!$L:$L)))))</f>
        <v/>
      </c>
      <c r="U267" s="34" t="str">
        <f>IF($D267="","",(IF($C267="","",IF(ISNA(SUMIF('16'!$CA:$CA,$C267,'16'!$CB:$CB)),0,SUMIF('16'!$CA:$CA,$C267,'16'!$CB:$CB)))-IF($D267="","",IF(ISNA(SUMIF('16'!$B:$B,$D267,'16'!$L:$L)),0,SUMIF('16'!$B:$B,$D267,'16'!$L:$L)))))</f>
        <v/>
      </c>
      <c r="V267" s="34" t="str">
        <f>IF($D267="","",(IF($C267="","",IF(ISNA(SUMIF('17'!$CA:$CA,$C267,'17'!$CB:$CB)),0,SUMIF('17'!$CA:$CA,$C267,'17'!$CB:$CB)))-IF($D267="","",IF(ISNA(SUMIF('17'!$B:$B,$D267,'17'!$L:$L)),0,SUMIF('17'!$B:$B,$D267,'17'!$L:$L)))))</f>
        <v/>
      </c>
      <c r="W267" s="34" t="str">
        <f>IF($D267="","",(IF($C267="","",IF(ISNA(SUMIF('18'!$CA:$CA,$C267,'18'!$CB:$CB)),0,SUMIF('18'!$CA:$CA,$C267,'18'!$CB:$CB)))-IF($D267="","",IF(ISNA(SUMIF('18'!$B:$B,$D267,'18'!$L:$L)),0,SUMIF('18'!$B:$B,$D267,'18'!$L:$L)))))</f>
        <v/>
      </c>
      <c r="X267" s="34" t="str">
        <f>IF($D267="","",(IF($C267="","",IF(ISNA(SUMIF('19'!$CA:$CA,$C267,'19'!$CB:$CB)),0,SUMIF('19'!$CA:$CA,$C267,'19'!$CB:$CB)))-IF($D267="","",IF(ISNA(SUMIF('19'!$B:$B,$D267,'19'!$L:$L)),0,SUMIF('19'!$B:$B,$D267,'19'!$L:$L)))))</f>
        <v/>
      </c>
      <c r="Y267" s="34" t="str">
        <f>IF($D267="","",(IF($C267="","",IF(ISNA(SUMIF('20'!$CA:$CA,$C267,'20'!$CB:$CB)),0,SUMIF('20'!$CA:$CA,$C267,'20'!$CB:$CB)))-IF($D267="","",IF(ISNA(SUMIF('20'!$B:$B,$D267,'20'!$L:$L)),0,SUMIF('20'!$B:$B,$D267,'20'!$L:$L)))))</f>
        <v/>
      </c>
      <c r="Z267" s="34" t="str">
        <f>IF($D267="","",(IF($C267="","",IF(ISNA(SUMIF('21'!$CA:$CA,$C267,'21'!$CB:$CB)),0,SUMIF('21'!$CA:$CA,$C267,'21'!$CB:$CB)))-IF($D267="","",IF(ISNA(SUMIF('21'!$B:$B,$D267,'21'!$L:$L)),0,SUMIF('21'!$B:$B,$D267,'21'!$L:$L)))))</f>
        <v/>
      </c>
      <c r="AA267" s="34" t="str">
        <f>IF($D267="","",(IF($C267="","",IF(ISNA(SUMIF('22'!$CA:$CA,$C267,'22'!$CB:$CB)),0,SUMIF('22'!$CA:$CA,$C267,'22'!$CB:$CB)))-IF($D267="","",IF(ISNA(SUMIF('22'!$B:$B,$D267,'22'!$L:$L)),0,SUMIF('22'!$B:$B,$D267,'22'!$L:$L)))))</f>
        <v/>
      </c>
      <c r="AB267" s="34" t="str">
        <f>IF($D267="","",(IF($C267="","",IF(ISNA(SUMIF('23'!$CA:$CA,$C267,'23'!$CB:$CB)),0,SUMIF('23'!$CA:$CA,$C267,'23'!$CB:$CB)))-IF($D267="","",IF(ISNA(SUMIF('23'!$B:$B,$D267,'23'!$L:$L)),0,SUMIF('23'!$B:$B,$D267,'23'!$L:$L)))))</f>
        <v/>
      </c>
      <c r="AC267" s="34" t="str">
        <f>IF($D267="","",(IF($C267="","",IF(ISNA(SUMIF('24'!$CA:$CA,$C267,'24'!$CB:$CB)),0,SUMIF('24'!$CA:$CA,$C267,'24'!$CB:$CB)))-IF($D267="","",IF(ISNA(SUMIF('24'!$B:$B,$D267,'24'!$L:$L)),0,SUMIF('24'!$B:$B,$D267,'24'!$L:$L)))))</f>
        <v/>
      </c>
      <c r="AD267" s="34" t="str">
        <f>IF($D267="","",(IF($C267="","",IF(ISNA(SUMIF('25'!$CA:$CA,$C267,'25'!$CB:$CB)),0,SUMIF('25'!$CA:$CA,$C267,'25'!$CB:$CB)))-IF($D267="","",IF(ISNA(SUMIF('25'!$B:$B,$D267,'25'!$L:$L)),0,SUMIF('25'!$B:$B,$D267,'25'!$L:$L)))))</f>
        <v/>
      </c>
      <c r="AE267" s="34" t="str">
        <f>IF($D267="","",(IF($C267="","",IF(ISNA(SUMIF('26'!$CA:$CA,$C267,'26'!$CB:$CB)),0,SUMIF('26'!$CA:$CA,$C267,'26'!$CB:$CB)))-IF($D267="","",IF(ISNA(SUMIF('26'!$B:$B,$D267,'26'!$L:$L)),0,SUMIF('26'!$B:$B,$D267,'26'!$L:$L)))))</f>
        <v/>
      </c>
      <c r="AF267" s="34" t="str">
        <f>IF($D267="","",(IF($C267="","",IF(ISNA(SUMIF('27'!$CA:$CA,$C267,'27'!$CB:$CB)),0,SUMIF('27'!$CA:$CA,$C267,'27'!$CB:$CB)))-IF($D267="","",IF(ISNA(SUMIF('27'!$B:$B,$D267,'27'!$L:$L)),0,SUMIF('27'!$B:$B,$D267,'27'!$L:$L)))))</f>
        <v/>
      </c>
      <c r="AG267" s="34" t="str">
        <f>IF($D267="","",(IF($C267="","",IF(ISNA(SUMIF('28'!$CA:$CA,$C267,'28'!$CB:$CB)),0,SUMIF('28'!$CA:$CA,$C267,'28'!$CB:$CB)))-IF($D267="","",IF(ISNA(SUMIF('28'!$B:$B,$D267,'28'!$L:$L)),0,SUMIF('28'!$B:$B,$D267,'28'!$L:$L)))))</f>
        <v/>
      </c>
      <c r="AH267" s="34" t="str">
        <f>IF($D267="","",(IF($C267="","",IF(ISNA(SUMIF('29'!$CA:$CA,$C267,'29'!$CB:$CB)),0,SUMIF('29'!$CA:$CA,$C267,'29'!$CB:$CB)))-IF($D267="","",IF(ISNA(SUMIF('29'!$B:$B,$D267,'29'!$L:$L)),0,SUMIF('29'!$B:$B,$D267,'29'!$L:$L)))))</f>
        <v/>
      </c>
      <c r="AI267" s="34" t="str">
        <f>IF($D267="","",(IF($C267="","",IF(ISNA(SUMIF('30'!$CA:$CA,$C267,'30'!$CB:$CB)),0,SUMIF('30'!$CA:$CA,$C267,'30'!$CB:$CB)))-IF($D267="","",IF(ISNA(SUMIF('30'!$B:$B,$D267,'30'!$L:$L)),0,SUMIF('30'!$B:$B,$D267,'30'!$L:$L)))))</f>
        <v/>
      </c>
      <c r="AJ267" s="34" t="str">
        <f>IF($D267="","",(IF($C267="","",IF(ISNA(SUMIF('31'!$CA:$CA,$C267,'31'!$CB:$CB)),0,SUMIF('31'!$CA:$CA,$C267,'31'!$CB:$CB)))-IF($D267="","",IF(ISNA(SUMIF('31'!$B:$B,$D267,'31'!$L:$L)),0,SUMIF('31'!$B:$B,$D267,'31'!$L:$L)))))</f>
        <v/>
      </c>
      <c r="AK267" s="35" t="str">
        <f t="shared" si="14"/>
        <v/>
      </c>
      <c r="AL267" s="31" t="str">
        <f t="shared" si="15"/>
        <v/>
      </c>
    </row>
    <row r="268" spans="1:38" ht="18" hidden="1" x14ac:dyDescent="0.25">
      <c r="A268" s="19">
        <v>50</v>
      </c>
      <c r="C268" s="39" t="str">
        <f>IF(D268="","",VLOOKUP('CUADRO GENERADO'!D268,'BASE DATOS CONDUCTORES'!B:C,2,FALSE))</f>
        <v/>
      </c>
      <c r="D268" s="28" t="str">
        <f>IFERROR(VLOOKUP(A268,'BASE DATOS CONDUCTORES'!$Z$4:$AB$403,3,FALSE),"")</f>
        <v/>
      </c>
      <c r="E268" s="34" t="str">
        <f>IF(ISNA(VLOOKUP(D268,SALDOS!C:D,2,FALSE)),"",VLOOKUP(D268,SALDOS!C:D,2,FALSE))</f>
        <v/>
      </c>
      <c r="F268" s="34" t="str">
        <f>IF($D268="","",(IF($C268="","",IF(ISNA(SUMIF('1'!$CA:$CA,$C268,'1'!$CB:$CB)),0,SUMIF('1'!$CA:$CA,$C268,'1'!$CB:$CB)))-IF($D268="","",IF(ISNA(SUMIF('1'!$B:$B,$D268,'1'!$L:$L)),0,SUMIF('1'!$B:$B,$D268,'1'!$L:$L)))))</f>
        <v/>
      </c>
      <c r="G268" s="34" t="str">
        <f>IF($D268="","",(IF($C268="","",IF(ISNA(SUMIF('2'!$CA:$CA,$C268,'2'!$CB:$CB)),0,SUMIF('2'!$CA:$CA,$C268,'2'!$CB:$CB)))-IF($D268="","",IF(ISNA(SUMIF('2'!$B:$B,$D268,'2'!$L:$L)),0,SUMIF('2'!$B:$B,$D268,'2'!$L:$L)))))</f>
        <v/>
      </c>
      <c r="H268" s="34" t="str">
        <f>IF($D268="","",(IF($C268="","",IF(ISNA(SUMIF('3'!$CA:$CA,$C268,'3'!$CB:$CB)),0,SUMIF('3'!$CA:$CA,$C268,'3'!$CB:$CB)))-IF($D268="","",IF(ISNA(SUMIF('3'!$B:$B,$D268,'3'!$L:$L)),0,SUMIF('3'!$B:$B,$D268,'3'!$L:$L)))))</f>
        <v/>
      </c>
      <c r="I268" s="34" t="str">
        <f>IF($D268="","",(IF($C268="","",IF(ISNA(SUMIF('4'!$CA:$CA,$C268,'4'!$CB:$CB)),0,SUMIF('4'!$CA:$CA,$C268,'4'!$CB:$CB)))-IF($D268="","",IF(ISNA(SUMIF('4'!$B:$B,$D268,'4'!$L:$L)),0,SUMIF('4'!$B:$B,$D268,'4'!$L:$L)))))</f>
        <v/>
      </c>
      <c r="J268" s="34" t="str">
        <f>IF($D268="","",(IF($C268="","",IF(ISNA(SUMIF('5'!$CA:$CA,$C268,'5'!$CB:$CB)),0,SUMIF('5'!$CA:$CA,$C268,'5'!$CB:$CB)))-IF($D268="","",IF(ISNA(SUMIF('5'!$B:$B,$D268,'5'!$L:$L)),0,SUMIF('5'!$B:$B,$D268,'5'!$L:$L)))))</f>
        <v/>
      </c>
      <c r="K268" s="34" t="str">
        <f>IF($D268="","",(IF($C268="","",IF(ISNA(SUMIF('6'!$CA:$CA,$C268,'6'!$CB:$CB)),0,SUMIF('6'!$CA:$CA,$C268,'6'!$CB:$CB)))-IF($D268="","",IF(ISNA(SUMIF('6'!$B:$B,$D268,'6'!$L:$L)),0,SUMIF('6'!$B:$B,$D268,'6'!$L:$L)))))</f>
        <v/>
      </c>
      <c r="L268" s="34" t="str">
        <f>IF($D268="","",(IF($C268="","",IF(ISNA(SUMIF('7'!$CA:$CA,$C268,'7'!$CB:$CB)),0,SUMIF('7'!$CA:$CA,$C268,'7'!$CB:$CB)))-IF($D268="","",IF(ISNA(SUMIF('7'!$B:$B,$D268,'7'!$L:$L)),0,SUMIF('7'!$B:$B,$D268,'7'!$L:$L)))))</f>
        <v/>
      </c>
      <c r="M268" s="34" t="str">
        <f>IF($D268="","",(IF($C268="","",IF(ISNA(SUMIF('8'!$CA:$CA,$C268,'8'!$CB:$CB)),0,SUMIF('8'!$CA:$CA,$C268,'8'!$CB:$CB)))-IF($D268="","",IF(ISNA(SUMIF('8'!$B:$B,$D268,'8'!$L:$L)),0,SUMIF('8'!$B:$B,$D268,'8'!$L:$L)))))</f>
        <v/>
      </c>
      <c r="N268" s="34" t="str">
        <f>IF($D268="","",(IF($C268="","",IF(ISNA(SUMIF('9'!$CA:$CA,$C268,'9'!$CB:$CB)),0,SUMIF('9'!$CA:$CA,$C268,'9'!$CB:$CB)))-IF($D268="","",IF(ISNA(SUMIF('9'!$B:$B,$D268,'9'!$L:$L)),0,SUMIF('9'!$B:$B,$D268,'9'!$L:$L)))))</f>
        <v/>
      </c>
      <c r="O268" s="34" t="str">
        <f>IF($D268="","",(IF($C268="","",IF(ISNA(SUMIF('10'!$CA:$CA,$C268,'10'!$CB:$CB)),0,SUMIF('10'!$CA:$CA,$C268,'10'!$CB:$CB)))-IF($D268="","",IF(ISNA(SUMIF('10'!$B:$B,$D268,'10'!$L:$L)),0,SUMIF('10'!$B:$B,$D268,'10'!$L:$L)))))</f>
        <v/>
      </c>
      <c r="P268" s="34" t="str">
        <f>IF($D268="","",(IF($C268="","",IF(ISNA(SUMIF('11'!$CA:$CA,$C268,'11'!$CB:$CB)),0,SUMIF('11'!$CA:$CA,$C268,'11'!$CB:$CB)))-IF($D268="","",IF(ISNA(SUMIF('11'!$B:$B,$D268,'11'!$L:$L)),0,SUMIF('11'!$B:$B,$D268,'11'!$L:$L)))))</f>
        <v/>
      </c>
      <c r="Q268" s="34" t="str">
        <f>IF($D268="","",(IF($C268="","",IF(ISNA(SUMIF('12'!$CA:$CA,$C268,'12'!$CB:$CB)),0,SUMIF('12'!$CA:$CA,$C268,'12'!$CB:$CB)))-IF($D268="","",IF(ISNA(SUMIF('12'!$B:$B,$D268,'12'!$L:$L)),0,SUMIF('12'!$B:$B,$D268,'12'!$L:$L)))))</f>
        <v/>
      </c>
      <c r="R268" s="34" t="str">
        <f>IF($D268="","",(IF($C268="","",IF(ISNA(SUMIF('13'!$CA:$CA,$C268,'13'!$CB:$CB)),0,SUMIF('13'!$CA:$CA,$C268,'13'!$CB:$CB)))-IF($D268="","",IF(ISNA(SUMIF('13'!$B:$B,$D268,'13'!$L:$L)),0,SUMIF('13'!$B:$B,$D268,'13'!$L:$L)))))</f>
        <v/>
      </c>
      <c r="S268" s="34" t="str">
        <f>IF($D268="","",(IF($C268="","",IF(ISNA(SUMIF('14'!$CA:$CA,$C268,'14'!$CB:$CB)),0,SUMIF('14'!$CA:$CA,$C268,'14'!$CB:$CB)))-IF($D268="","",IF(ISNA(SUMIF('14'!$B:$B,$D268,'14'!$L:$L)),0,SUMIF('14'!$B:$B,$D268,'14'!$L:$L)))))</f>
        <v/>
      </c>
      <c r="T268" s="34" t="str">
        <f>IF($D268="","",(IF($C268="","",IF(ISNA(SUMIF('15'!$CA:$CA,$C268,'15'!$CB:$CB)),0,SUMIF('15'!$CA:$CA,$C268,'15'!$CB:$CB)))-IF($D268="","",IF(ISNA(SUMIF('15'!$B:$B,$D268,'15'!$L:$L)),0,SUMIF('15'!$B:$B,$D268,'15'!$L:$L)))))</f>
        <v/>
      </c>
      <c r="U268" s="34" t="str">
        <f>IF($D268="","",(IF($C268="","",IF(ISNA(SUMIF('16'!$CA:$CA,$C268,'16'!$CB:$CB)),0,SUMIF('16'!$CA:$CA,$C268,'16'!$CB:$CB)))-IF($D268="","",IF(ISNA(SUMIF('16'!$B:$B,$D268,'16'!$L:$L)),0,SUMIF('16'!$B:$B,$D268,'16'!$L:$L)))))</f>
        <v/>
      </c>
      <c r="V268" s="34" t="str">
        <f>IF($D268="","",(IF($C268="","",IF(ISNA(SUMIF('17'!$CA:$CA,$C268,'17'!$CB:$CB)),0,SUMIF('17'!$CA:$CA,$C268,'17'!$CB:$CB)))-IF($D268="","",IF(ISNA(SUMIF('17'!$B:$B,$D268,'17'!$L:$L)),0,SUMIF('17'!$B:$B,$D268,'17'!$L:$L)))))</f>
        <v/>
      </c>
      <c r="W268" s="34" t="str">
        <f>IF($D268="","",(IF($C268="","",IF(ISNA(SUMIF('18'!$CA:$CA,$C268,'18'!$CB:$CB)),0,SUMIF('18'!$CA:$CA,$C268,'18'!$CB:$CB)))-IF($D268="","",IF(ISNA(SUMIF('18'!$B:$B,$D268,'18'!$L:$L)),0,SUMIF('18'!$B:$B,$D268,'18'!$L:$L)))))</f>
        <v/>
      </c>
      <c r="X268" s="34" t="str">
        <f>IF($D268="","",(IF($C268="","",IF(ISNA(SUMIF('19'!$CA:$CA,$C268,'19'!$CB:$CB)),0,SUMIF('19'!$CA:$CA,$C268,'19'!$CB:$CB)))-IF($D268="","",IF(ISNA(SUMIF('19'!$B:$B,$D268,'19'!$L:$L)),0,SUMIF('19'!$B:$B,$D268,'19'!$L:$L)))))</f>
        <v/>
      </c>
      <c r="Y268" s="34" t="str">
        <f>IF($D268="","",(IF($C268="","",IF(ISNA(SUMIF('20'!$CA:$CA,$C268,'20'!$CB:$CB)),0,SUMIF('20'!$CA:$CA,$C268,'20'!$CB:$CB)))-IF($D268="","",IF(ISNA(SUMIF('20'!$B:$B,$D268,'20'!$L:$L)),0,SUMIF('20'!$B:$B,$D268,'20'!$L:$L)))))</f>
        <v/>
      </c>
      <c r="Z268" s="34" t="str">
        <f>IF($D268="","",(IF($C268="","",IF(ISNA(SUMIF('21'!$CA:$CA,$C268,'21'!$CB:$CB)),0,SUMIF('21'!$CA:$CA,$C268,'21'!$CB:$CB)))-IF($D268="","",IF(ISNA(SUMIF('21'!$B:$B,$D268,'21'!$L:$L)),0,SUMIF('21'!$B:$B,$D268,'21'!$L:$L)))))</f>
        <v/>
      </c>
      <c r="AA268" s="34" t="str">
        <f>IF($D268="","",(IF($C268="","",IF(ISNA(SUMIF('22'!$CA:$CA,$C268,'22'!$CB:$CB)),0,SUMIF('22'!$CA:$CA,$C268,'22'!$CB:$CB)))-IF($D268="","",IF(ISNA(SUMIF('22'!$B:$B,$D268,'22'!$L:$L)),0,SUMIF('22'!$B:$B,$D268,'22'!$L:$L)))))</f>
        <v/>
      </c>
      <c r="AB268" s="34" t="str">
        <f>IF($D268="","",(IF($C268="","",IF(ISNA(SUMIF('23'!$CA:$CA,$C268,'23'!$CB:$CB)),0,SUMIF('23'!$CA:$CA,$C268,'23'!$CB:$CB)))-IF($D268="","",IF(ISNA(SUMIF('23'!$B:$B,$D268,'23'!$L:$L)),0,SUMIF('23'!$B:$B,$D268,'23'!$L:$L)))))</f>
        <v/>
      </c>
      <c r="AC268" s="34" t="str">
        <f>IF($D268="","",(IF($C268="","",IF(ISNA(SUMIF('24'!$CA:$CA,$C268,'24'!$CB:$CB)),0,SUMIF('24'!$CA:$CA,$C268,'24'!$CB:$CB)))-IF($D268="","",IF(ISNA(SUMIF('24'!$B:$B,$D268,'24'!$L:$L)),0,SUMIF('24'!$B:$B,$D268,'24'!$L:$L)))))</f>
        <v/>
      </c>
      <c r="AD268" s="34" t="str">
        <f>IF($D268="","",(IF($C268="","",IF(ISNA(SUMIF('25'!$CA:$CA,$C268,'25'!$CB:$CB)),0,SUMIF('25'!$CA:$CA,$C268,'25'!$CB:$CB)))-IF($D268="","",IF(ISNA(SUMIF('25'!$B:$B,$D268,'25'!$L:$L)),0,SUMIF('25'!$B:$B,$D268,'25'!$L:$L)))))</f>
        <v/>
      </c>
      <c r="AE268" s="34" t="str">
        <f>IF($D268="","",(IF($C268="","",IF(ISNA(SUMIF('26'!$CA:$CA,$C268,'26'!$CB:$CB)),0,SUMIF('26'!$CA:$CA,$C268,'26'!$CB:$CB)))-IF($D268="","",IF(ISNA(SUMIF('26'!$B:$B,$D268,'26'!$L:$L)),0,SUMIF('26'!$B:$B,$D268,'26'!$L:$L)))))</f>
        <v/>
      </c>
      <c r="AF268" s="34" t="str">
        <f>IF($D268="","",(IF($C268="","",IF(ISNA(SUMIF('27'!$CA:$CA,$C268,'27'!$CB:$CB)),0,SUMIF('27'!$CA:$CA,$C268,'27'!$CB:$CB)))-IF($D268="","",IF(ISNA(SUMIF('27'!$B:$B,$D268,'27'!$L:$L)),0,SUMIF('27'!$B:$B,$D268,'27'!$L:$L)))))</f>
        <v/>
      </c>
      <c r="AG268" s="34" t="str">
        <f>IF($D268="","",(IF($C268="","",IF(ISNA(SUMIF('28'!$CA:$CA,$C268,'28'!$CB:$CB)),0,SUMIF('28'!$CA:$CA,$C268,'28'!$CB:$CB)))-IF($D268="","",IF(ISNA(SUMIF('28'!$B:$B,$D268,'28'!$L:$L)),0,SUMIF('28'!$B:$B,$D268,'28'!$L:$L)))))</f>
        <v/>
      </c>
      <c r="AH268" s="34" t="str">
        <f>IF($D268="","",(IF($C268="","",IF(ISNA(SUMIF('29'!$CA:$CA,$C268,'29'!$CB:$CB)),0,SUMIF('29'!$CA:$CA,$C268,'29'!$CB:$CB)))-IF($D268="","",IF(ISNA(SUMIF('29'!$B:$B,$D268,'29'!$L:$L)),0,SUMIF('29'!$B:$B,$D268,'29'!$L:$L)))))</f>
        <v/>
      </c>
      <c r="AI268" s="34" t="str">
        <f>IF($D268="","",(IF($C268="","",IF(ISNA(SUMIF('30'!$CA:$CA,$C268,'30'!$CB:$CB)),0,SUMIF('30'!$CA:$CA,$C268,'30'!$CB:$CB)))-IF($D268="","",IF(ISNA(SUMIF('30'!$B:$B,$D268,'30'!$L:$L)),0,SUMIF('30'!$B:$B,$D268,'30'!$L:$L)))))</f>
        <v/>
      </c>
      <c r="AJ268" s="34" t="str">
        <f>IF($D268="","",(IF($C268="","",IF(ISNA(SUMIF('31'!$CA:$CA,$C268,'31'!$CB:$CB)),0,SUMIF('31'!$CA:$CA,$C268,'31'!$CB:$CB)))-IF($D268="","",IF(ISNA(SUMIF('31'!$B:$B,$D268,'31'!$L:$L)),0,SUMIF('31'!$B:$B,$D268,'31'!$L:$L)))))</f>
        <v/>
      </c>
      <c r="AK268" s="35" t="str">
        <f t="shared" si="14"/>
        <v/>
      </c>
      <c r="AL268" s="31" t="str">
        <f t="shared" si="15"/>
        <v/>
      </c>
    </row>
    <row r="269" spans="1:38" ht="18" hidden="1" x14ac:dyDescent="0.25">
      <c r="A269" s="19">
        <v>51</v>
      </c>
      <c r="C269" s="39" t="str">
        <f>IF(D269="","",VLOOKUP('CUADRO GENERADO'!D269,'BASE DATOS CONDUCTORES'!B:C,2,FALSE))</f>
        <v/>
      </c>
      <c r="D269" s="28" t="str">
        <f>IFERROR(VLOOKUP(A269,'BASE DATOS CONDUCTORES'!$Z$4:$AB$403,3,FALSE),"")</f>
        <v/>
      </c>
      <c r="E269" s="34" t="str">
        <f>IF(ISNA(VLOOKUP(D269,SALDOS!C:D,2,FALSE)),"",VLOOKUP(D269,SALDOS!C:D,2,FALSE))</f>
        <v/>
      </c>
      <c r="F269" s="34" t="str">
        <f>IF($D269="","",(IF($C269="","",IF(ISNA(SUMIF('1'!$CA:$CA,$C269,'1'!$CB:$CB)),0,SUMIF('1'!$CA:$CA,$C269,'1'!$CB:$CB)))-IF($D269="","",IF(ISNA(SUMIF('1'!$B:$B,$D269,'1'!$L:$L)),0,SUMIF('1'!$B:$B,$D269,'1'!$L:$L)))))</f>
        <v/>
      </c>
      <c r="G269" s="34" t="str">
        <f>IF($D269="","",(IF($C269="","",IF(ISNA(SUMIF('2'!$CA:$CA,$C269,'2'!$CB:$CB)),0,SUMIF('2'!$CA:$CA,$C269,'2'!$CB:$CB)))-IF($D269="","",IF(ISNA(SUMIF('2'!$B:$B,$D269,'2'!$L:$L)),0,SUMIF('2'!$B:$B,$D269,'2'!$L:$L)))))</f>
        <v/>
      </c>
      <c r="H269" s="34" t="str">
        <f>IF($D269="","",(IF($C269="","",IF(ISNA(SUMIF('3'!$CA:$CA,$C269,'3'!$CB:$CB)),0,SUMIF('3'!$CA:$CA,$C269,'3'!$CB:$CB)))-IF($D269="","",IF(ISNA(SUMIF('3'!$B:$B,$D269,'3'!$L:$L)),0,SUMIF('3'!$B:$B,$D269,'3'!$L:$L)))))</f>
        <v/>
      </c>
      <c r="I269" s="34" t="str">
        <f>IF($D269="","",(IF($C269="","",IF(ISNA(SUMIF('4'!$CA:$CA,$C269,'4'!$CB:$CB)),0,SUMIF('4'!$CA:$CA,$C269,'4'!$CB:$CB)))-IF($D269="","",IF(ISNA(SUMIF('4'!$B:$B,$D269,'4'!$L:$L)),0,SUMIF('4'!$B:$B,$D269,'4'!$L:$L)))))</f>
        <v/>
      </c>
      <c r="J269" s="34" t="str">
        <f>IF($D269="","",(IF($C269="","",IF(ISNA(SUMIF('5'!$CA:$CA,$C269,'5'!$CB:$CB)),0,SUMIF('5'!$CA:$CA,$C269,'5'!$CB:$CB)))-IF($D269="","",IF(ISNA(SUMIF('5'!$B:$B,$D269,'5'!$L:$L)),0,SUMIF('5'!$B:$B,$D269,'5'!$L:$L)))))</f>
        <v/>
      </c>
      <c r="K269" s="34" t="str">
        <f>IF($D269="","",(IF($C269="","",IF(ISNA(SUMIF('6'!$CA:$CA,$C269,'6'!$CB:$CB)),0,SUMIF('6'!$CA:$CA,$C269,'6'!$CB:$CB)))-IF($D269="","",IF(ISNA(SUMIF('6'!$B:$B,$D269,'6'!$L:$L)),0,SUMIF('6'!$B:$B,$D269,'6'!$L:$L)))))</f>
        <v/>
      </c>
      <c r="L269" s="34" t="str">
        <f>IF($D269="","",(IF($C269="","",IF(ISNA(SUMIF('7'!$CA:$CA,$C269,'7'!$CB:$CB)),0,SUMIF('7'!$CA:$CA,$C269,'7'!$CB:$CB)))-IF($D269="","",IF(ISNA(SUMIF('7'!$B:$B,$D269,'7'!$L:$L)),0,SUMIF('7'!$B:$B,$D269,'7'!$L:$L)))))</f>
        <v/>
      </c>
      <c r="M269" s="34" t="str">
        <f>IF($D269="","",(IF($C269="","",IF(ISNA(SUMIF('8'!$CA:$CA,$C269,'8'!$CB:$CB)),0,SUMIF('8'!$CA:$CA,$C269,'8'!$CB:$CB)))-IF($D269="","",IF(ISNA(SUMIF('8'!$B:$B,$D269,'8'!$L:$L)),0,SUMIF('8'!$B:$B,$D269,'8'!$L:$L)))))</f>
        <v/>
      </c>
      <c r="N269" s="34" t="str">
        <f>IF($D269="","",(IF($C269="","",IF(ISNA(SUMIF('9'!$CA:$CA,$C269,'9'!$CB:$CB)),0,SUMIF('9'!$CA:$CA,$C269,'9'!$CB:$CB)))-IF($D269="","",IF(ISNA(SUMIF('9'!$B:$B,$D269,'9'!$L:$L)),0,SUMIF('9'!$B:$B,$D269,'9'!$L:$L)))))</f>
        <v/>
      </c>
      <c r="O269" s="34" t="str">
        <f>IF($D269="","",(IF($C269="","",IF(ISNA(SUMIF('10'!$CA:$CA,$C269,'10'!$CB:$CB)),0,SUMIF('10'!$CA:$CA,$C269,'10'!$CB:$CB)))-IF($D269="","",IF(ISNA(SUMIF('10'!$B:$B,$D269,'10'!$L:$L)),0,SUMIF('10'!$B:$B,$D269,'10'!$L:$L)))))</f>
        <v/>
      </c>
      <c r="P269" s="34" t="str">
        <f>IF($D269="","",(IF($C269="","",IF(ISNA(SUMIF('11'!$CA:$CA,$C269,'11'!$CB:$CB)),0,SUMIF('11'!$CA:$CA,$C269,'11'!$CB:$CB)))-IF($D269="","",IF(ISNA(SUMIF('11'!$B:$B,$D269,'11'!$L:$L)),0,SUMIF('11'!$B:$B,$D269,'11'!$L:$L)))))</f>
        <v/>
      </c>
      <c r="Q269" s="34" t="str">
        <f>IF($D269="","",(IF($C269="","",IF(ISNA(SUMIF('12'!$CA:$CA,$C269,'12'!$CB:$CB)),0,SUMIF('12'!$CA:$CA,$C269,'12'!$CB:$CB)))-IF($D269="","",IF(ISNA(SUMIF('12'!$B:$B,$D269,'12'!$L:$L)),0,SUMIF('12'!$B:$B,$D269,'12'!$L:$L)))))</f>
        <v/>
      </c>
      <c r="R269" s="34" t="str">
        <f>IF($D269="","",(IF($C269="","",IF(ISNA(SUMIF('13'!$CA:$CA,$C269,'13'!$CB:$CB)),0,SUMIF('13'!$CA:$CA,$C269,'13'!$CB:$CB)))-IF($D269="","",IF(ISNA(SUMIF('13'!$B:$B,$D269,'13'!$L:$L)),0,SUMIF('13'!$B:$B,$D269,'13'!$L:$L)))))</f>
        <v/>
      </c>
      <c r="S269" s="34" t="str">
        <f>IF($D269="","",(IF($C269="","",IF(ISNA(SUMIF('14'!$CA:$CA,$C269,'14'!$CB:$CB)),0,SUMIF('14'!$CA:$CA,$C269,'14'!$CB:$CB)))-IF($D269="","",IF(ISNA(SUMIF('14'!$B:$B,$D269,'14'!$L:$L)),0,SUMIF('14'!$B:$B,$D269,'14'!$L:$L)))))</f>
        <v/>
      </c>
      <c r="T269" s="34" t="str">
        <f>IF($D269="","",(IF($C269="","",IF(ISNA(SUMIF('15'!$CA:$CA,$C269,'15'!$CB:$CB)),0,SUMIF('15'!$CA:$CA,$C269,'15'!$CB:$CB)))-IF($D269="","",IF(ISNA(SUMIF('15'!$B:$B,$D269,'15'!$L:$L)),0,SUMIF('15'!$B:$B,$D269,'15'!$L:$L)))))</f>
        <v/>
      </c>
      <c r="U269" s="34" t="str">
        <f>IF($D269="","",(IF($C269="","",IF(ISNA(SUMIF('16'!$CA:$CA,$C269,'16'!$CB:$CB)),0,SUMIF('16'!$CA:$CA,$C269,'16'!$CB:$CB)))-IF($D269="","",IF(ISNA(SUMIF('16'!$B:$B,$D269,'16'!$L:$L)),0,SUMIF('16'!$B:$B,$D269,'16'!$L:$L)))))</f>
        <v/>
      </c>
      <c r="V269" s="34" t="str">
        <f>IF($D269="","",(IF($C269="","",IF(ISNA(SUMIF('17'!$CA:$CA,$C269,'17'!$CB:$CB)),0,SUMIF('17'!$CA:$CA,$C269,'17'!$CB:$CB)))-IF($D269="","",IF(ISNA(SUMIF('17'!$B:$B,$D269,'17'!$L:$L)),0,SUMIF('17'!$B:$B,$D269,'17'!$L:$L)))))</f>
        <v/>
      </c>
      <c r="W269" s="34" t="str">
        <f>IF($D269="","",(IF($C269="","",IF(ISNA(SUMIF('18'!$CA:$CA,$C269,'18'!$CB:$CB)),0,SUMIF('18'!$CA:$CA,$C269,'18'!$CB:$CB)))-IF($D269="","",IF(ISNA(SUMIF('18'!$B:$B,$D269,'18'!$L:$L)),0,SUMIF('18'!$B:$B,$D269,'18'!$L:$L)))))</f>
        <v/>
      </c>
      <c r="X269" s="34" t="str">
        <f>IF($D269="","",(IF($C269="","",IF(ISNA(SUMIF('19'!$CA:$CA,$C269,'19'!$CB:$CB)),0,SUMIF('19'!$CA:$CA,$C269,'19'!$CB:$CB)))-IF($D269="","",IF(ISNA(SUMIF('19'!$B:$B,$D269,'19'!$L:$L)),0,SUMIF('19'!$B:$B,$D269,'19'!$L:$L)))))</f>
        <v/>
      </c>
      <c r="Y269" s="34" t="str">
        <f>IF($D269="","",(IF($C269="","",IF(ISNA(SUMIF('20'!$CA:$CA,$C269,'20'!$CB:$CB)),0,SUMIF('20'!$CA:$CA,$C269,'20'!$CB:$CB)))-IF($D269="","",IF(ISNA(SUMIF('20'!$B:$B,$D269,'20'!$L:$L)),0,SUMIF('20'!$B:$B,$D269,'20'!$L:$L)))))</f>
        <v/>
      </c>
      <c r="Z269" s="34" t="str">
        <f>IF($D269="","",(IF($C269="","",IF(ISNA(SUMIF('21'!$CA:$CA,$C269,'21'!$CB:$CB)),0,SUMIF('21'!$CA:$CA,$C269,'21'!$CB:$CB)))-IF($D269="","",IF(ISNA(SUMIF('21'!$B:$B,$D269,'21'!$L:$L)),0,SUMIF('21'!$B:$B,$D269,'21'!$L:$L)))))</f>
        <v/>
      </c>
      <c r="AA269" s="34" t="str">
        <f>IF($D269="","",(IF($C269="","",IF(ISNA(SUMIF('22'!$CA:$CA,$C269,'22'!$CB:$CB)),0,SUMIF('22'!$CA:$CA,$C269,'22'!$CB:$CB)))-IF($D269="","",IF(ISNA(SUMIF('22'!$B:$B,$D269,'22'!$L:$L)),0,SUMIF('22'!$B:$B,$D269,'22'!$L:$L)))))</f>
        <v/>
      </c>
      <c r="AB269" s="34" t="str">
        <f>IF($D269="","",(IF($C269="","",IF(ISNA(SUMIF('23'!$CA:$CA,$C269,'23'!$CB:$CB)),0,SUMIF('23'!$CA:$CA,$C269,'23'!$CB:$CB)))-IF($D269="","",IF(ISNA(SUMIF('23'!$B:$B,$D269,'23'!$L:$L)),0,SUMIF('23'!$B:$B,$D269,'23'!$L:$L)))))</f>
        <v/>
      </c>
      <c r="AC269" s="34" t="str">
        <f>IF($D269="","",(IF($C269="","",IF(ISNA(SUMIF('24'!$CA:$CA,$C269,'24'!$CB:$CB)),0,SUMIF('24'!$CA:$CA,$C269,'24'!$CB:$CB)))-IF($D269="","",IF(ISNA(SUMIF('24'!$B:$B,$D269,'24'!$L:$L)),0,SUMIF('24'!$B:$B,$D269,'24'!$L:$L)))))</f>
        <v/>
      </c>
      <c r="AD269" s="34" t="str">
        <f>IF($D269="","",(IF($C269="","",IF(ISNA(SUMIF('25'!$CA:$CA,$C269,'25'!$CB:$CB)),0,SUMIF('25'!$CA:$CA,$C269,'25'!$CB:$CB)))-IF($D269="","",IF(ISNA(SUMIF('25'!$B:$B,$D269,'25'!$L:$L)),0,SUMIF('25'!$B:$B,$D269,'25'!$L:$L)))))</f>
        <v/>
      </c>
      <c r="AE269" s="34" t="str">
        <f>IF($D269="","",(IF($C269="","",IF(ISNA(SUMIF('26'!$CA:$CA,$C269,'26'!$CB:$CB)),0,SUMIF('26'!$CA:$CA,$C269,'26'!$CB:$CB)))-IF($D269="","",IF(ISNA(SUMIF('26'!$B:$B,$D269,'26'!$L:$L)),0,SUMIF('26'!$B:$B,$D269,'26'!$L:$L)))))</f>
        <v/>
      </c>
      <c r="AF269" s="34" t="str">
        <f>IF($D269="","",(IF($C269="","",IF(ISNA(SUMIF('27'!$CA:$CA,$C269,'27'!$CB:$CB)),0,SUMIF('27'!$CA:$CA,$C269,'27'!$CB:$CB)))-IF($D269="","",IF(ISNA(SUMIF('27'!$B:$B,$D269,'27'!$L:$L)),0,SUMIF('27'!$B:$B,$D269,'27'!$L:$L)))))</f>
        <v/>
      </c>
      <c r="AG269" s="34" t="str">
        <f>IF($D269="","",(IF($C269="","",IF(ISNA(SUMIF('28'!$CA:$CA,$C269,'28'!$CB:$CB)),0,SUMIF('28'!$CA:$CA,$C269,'28'!$CB:$CB)))-IF($D269="","",IF(ISNA(SUMIF('28'!$B:$B,$D269,'28'!$L:$L)),0,SUMIF('28'!$B:$B,$D269,'28'!$L:$L)))))</f>
        <v/>
      </c>
      <c r="AH269" s="34" t="str">
        <f>IF($D269="","",(IF($C269="","",IF(ISNA(SUMIF('29'!$CA:$CA,$C269,'29'!$CB:$CB)),0,SUMIF('29'!$CA:$CA,$C269,'29'!$CB:$CB)))-IF($D269="","",IF(ISNA(SUMIF('29'!$B:$B,$D269,'29'!$L:$L)),0,SUMIF('29'!$B:$B,$D269,'29'!$L:$L)))))</f>
        <v/>
      </c>
      <c r="AI269" s="34" t="str">
        <f>IF($D269="","",(IF($C269="","",IF(ISNA(SUMIF('30'!$CA:$CA,$C269,'30'!$CB:$CB)),0,SUMIF('30'!$CA:$CA,$C269,'30'!$CB:$CB)))-IF($D269="","",IF(ISNA(SUMIF('30'!$B:$B,$D269,'30'!$L:$L)),0,SUMIF('30'!$B:$B,$D269,'30'!$L:$L)))))</f>
        <v/>
      </c>
      <c r="AJ269" s="34" t="str">
        <f>IF($D269="","",(IF($C269="","",IF(ISNA(SUMIF('31'!$CA:$CA,$C269,'31'!$CB:$CB)),0,SUMIF('31'!$CA:$CA,$C269,'31'!$CB:$CB)))-IF($D269="","",IF(ISNA(SUMIF('31'!$B:$B,$D269,'31'!$L:$L)),0,SUMIF('31'!$B:$B,$D269,'31'!$L:$L)))))</f>
        <v/>
      </c>
      <c r="AK269" s="35" t="str">
        <f t="shared" si="14"/>
        <v/>
      </c>
      <c r="AL269" s="31" t="str">
        <f t="shared" si="15"/>
        <v/>
      </c>
    </row>
    <row r="270" spans="1:38" ht="18" hidden="1" x14ac:dyDescent="0.25">
      <c r="A270" s="19">
        <v>52</v>
      </c>
      <c r="C270" s="39" t="str">
        <f>IF(D270="","",VLOOKUP('CUADRO GENERADO'!D270,'BASE DATOS CONDUCTORES'!B:C,2,FALSE))</f>
        <v/>
      </c>
      <c r="D270" s="28" t="str">
        <f>IFERROR(VLOOKUP(A270,'BASE DATOS CONDUCTORES'!$Z$4:$AB$403,3,FALSE),"")</f>
        <v/>
      </c>
      <c r="E270" s="34" t="str">
        <f>IF(ISNA(VLOOKUP(D270,SALDOS!C:D,2,FALSE)),"",VLOOKUP(D270,SALDOS!C:D,2,FALSE))</f>
        <v/>
      </c>
      <c r="F270" s="34" t="str">
        <f>IF($D270="","",(IF($C270="","",IF(ISNA(SUMIF('1'!$CA:$CA,$C270,'1'!$CB:$CB)),0,SUMIF('1'!$CA:$CA,$C270,'1'!$CB:$CB)))-IF($D270="","",IF(ISNA(SUMIF('1'!$B:$B,$D270,'1'!$L:$L)),0,SUMIF('1'!$B:$B,$D270,'1'!$L:$L)))))</f>
        <v/>
      </c>
      <c r="G270" s="34" t="str">
        <f>IF($D270="","",(IF($C270="","",IF(ISNA(SUMIF('2'!$CA:$CA,$C270,'2'!$CB:$CB)),0,SUMIF('2'!$CA:$CA,$C270,'2'!$CB:$CB)))-IF($D270="","",IF(ISNA(SUMIF('2'!$B:$B,$D270,'2'!$L:$L)),0,SUMIF('2'!$B:$B,$D270,'2'!$L:$L)))))</f>
        <v/>
      </c>
      <c r="H270" s="34" t="str">
        <f>IF($D270="","",(IF($C270="","",IF(ISNA(SUMIF('3'!$CA:$CA,$C270,'3'!$CB:$CB)),0,SUMIF('3'!$CA:$CA,$C270,'3'!$CB:$CB)))-IF($D270="","",IF(ISNA(SUMIF('3'!$B:$B,$D270,'3'!$L:$L)),0,SUMIF('3'!$B:$B,$D270,'3'!$L:$L)))))</f>
        <v/>
      </c>
      <c r="I270" s="34" t="str">
        <f>IF($D270="","",(IF($C270="","",IF(ISNA(SUMIF('4'!$CA:$CA,$C270,'4'!$CB:$CB)),0,SUMIF('4'!$CA:$CA,$C270,'4'!$CB:$CB)))-IF($D270="","",IF(ISNA(SUMIF('4'!$B:$B,$D270,'4'!$L:$L)),0,SUMIF('4'!$B:$B,$D270,'4'!$L:$L)))))</f>
        <v/>
      </c>
      <c r="J270" s="34" t="str">
        <f>IF($D270="","",(IF($C270="","",IF(ISNA(SUMIF('5'!$CA:$CA,$C270,'5'!$CB:$CB)),0,SUMIF('5'!$CA:$CA,$C270,'5'!$CB:$CB)))-IF($D270="","",IF(ISNA(SUMIF('5'!$B:$B,$D270,'5'!$L:$L)),0,SUMIF('5'!$B:$B,$D270,'5'!$L:$L)))))</f>
        <v/>
      </c>
      <c r="K270" s="34" t="str">
        <f>IF($D270="","",(IF($C270="","",IF(ISNA(SUMIF('6'!$CA:$CA,$C270,'6'!$CB:$CB)),0,SUMIF('6'!$CA:$CA,$C270,'6'!$CB:$CB)))-IF($D270="","",IF(ISNA(SUMIF('6'!$B:$B,$D270,'6'!$L:$L)),0,SUMIF('6'!$B:$B,$D270,'6'!$L:$L)))))</f>
        <v/>
      </c>
      <c r="L270" s="34" t="str">
        <f>IF($D270="","",(IF($C270="","",IF(ISNA(SUMIF('7'!$CA:$CA,$C270,'7'!$CB:$CB)),0,SUMIF('7'!$CA:$CA,$C270,'7'!$CB:$CB)))-IF($D270="","",IF(ISNA(SUMIF('7'!$B:$B,$D270,'7'!$L:$L)),0,SUMIF('7'!$B:$B,$D270,'7'!$L:$L)))))</f>
        <v/>
      </c>
      <c r="M270" s="34" t="str">
        <f>IF($D270="","",(IF($C270="","",IF(ISNA(SUMIF('8'!$CA:$CA,$C270,'8'!$CB:$CB)),0,SUMIF('8'!$CA:$CA,$C270,'8'!$CB:$CB)))-IF($D270="","",IF(ISNA(SUMIF('8'!$B:$B,$D270,'8'!$L:$L)),0,SUMIF('8'!$B:$B,$D270,'8'!$L:$L)))))</f>
        <v/>
      </c>
      <c r="N270" s="34" t="str">
        <f>IF($D270="","",(IF($C270="","",IF(ISNA(SUMIF('9'!$CA:$CA,$C270,'9'!$CB:$CB)),0,SUMIF('9'!$CA:$CA,$C270,'9'!$CB:$CB)))-IF($D270="","",IF(ISNA(SUMIF('9'!$B:$B,$D270,'9'!$L:$L)),0,SUMIF('9'!$B:$B,$D270,'9'!$L:$L)))))</f>
        <v/>
      </c>
      <c r="O270" s="34" t="str">
        <f>IF($D270="","",(IF($C270="","",IF(ISNA(SUMIF('10'!$CA:$CA,$C270,'10'!$CB:$CB)),0,SUMIF('10'!$CA:$CA,$C270,'10'!$CB:$CB)))-IF($D270="","",IF(ISNA(SUMIF('10'!$B:$B,$D270,'10'!$L:$L)),0,SUMIF('10'!$B:$B,$D270,'10'!$L:$L)))))</f>
        <v/>
      </c>
      <c r="P270" s="34" t="str">
        <f>IF($D270="","",(IF($C270="","",IF(ISNA(SUMIF('11'!$CA:$CA,$C270,'11'!$CB:$CB)),0,SUMIF('11'!$CA:$CA,$C270,'11'!$CB:$CB)))-IF($D270="","",IF(ISNA(SUMIF('11'!$B:$B,$D270,'11'!$L:$L)),0,SUMIF('11'!$B:$B,$D270,'11'!$L:$L)))))</f>
        <v/>
      </c>
      <c r="Q270" s="34" t="str">
        <f>IF($D270="","",(IF($C270="","",IF(ISNA(SUMIF('12'!$CA:$CA,$C270,'12'!$CB:$CB)),0,SUMIF('12'!$CA:$CA,$C270,'12'!$CB:$CB)))-IF($D270="","",IF(ISNA(SUMIF('12'!$B:$B,$D270,'12'!$L:$L)),0,SUMIF('12'!$B:$B,$D270,'12'!$L:$L)))))</f>
        <v/>
      </c>
      <c r="R270" s="34" t="str">
        <f>IF($D270="","",(IF($C270="","",IF(ISNA(SUMIF('13'!$CA:$CA,$C270,'13'!$CB:$CB)),0,SUMIF('13'!$CA:$CA,$C270,'13'!$CB:$CB)))-IF($D270="","",IF(ISNA(SUMIF('13'!$B:$B,$D270,'13'!$L:$L)),0,SUMIF('13'!$B:$B,$D270,'13'!$L:$L)))))</f>
        <v/>
      </c>
      <c r="S270" s="34" t="str">
        <f>IF($D270="","",(IF($C270="","",IF(ISNA(SUMIF('14'!$CA:$CA,$C270,'14'!$CB:$CB)),0,SUMIF('14'!$CA:$CA,$C270,'14'!$CB:$CB)))-IF($D270="","",IF(ISNA(SUMIF('14'!$B:$B,$D270,'14'!$L:$L)),0,SUMIF('14'!$B:$B,$D270,'14'!$L:$L)))))</f>
        <v/>
      </c>
      <c r="T270" s="34" t="str">
        <f>IF($D270="","",(IF($C270="","",IF(ISNA(SUMIF('15'!$CA:$CA,$C270,'15'!$CB:$CB)),0,SUMIF('15'!$CA:$CA,$C270,'15'!$CB:$CB)))-IF($D270="","",IF(ISNA(SUMIF('15'!$B:$B,$D270,'15'!$L:$L)),0,SUMIF('15'!$B:$B,$D270,'15'!$L:$L)))))</f>
        <v/>
      </c>
      <c r="U270" s="34" t="str">
        <f>IF($D270="","",(IF($C270="","",IF(ISNA(SUMIF('16'!$CA:$CA,$C270,'16'!$CB:$CB)),0,SUMIF('16'!$CA:$CA,$C270,'16'!$CB:$CB)))-IF($D270="","",IF(ISNA(SUMIF('16'!$B:$B,$D270,'16'!$L:$L)),0,SUMIF('16'!$B:$B,$D270,'16'!$L:$L)))))</f>
        <v/>
      </c>
      <c r="V270" s="34" t="str">
        <f>IF($D270="","",(IF($C270="","",IF(ISNA(SUMIF('17'!$CA:$CA,$C270,'17'!$CB:$CB)),0,SUMIF('17'!$CA:$CA,$C270,'17'!$CB:$CB)))-IF($D270="","",IF(ISNA(SUMIF('17'!$B:$B,$D270,'17'!$L:$L)),0,SUMIF('17'!$B:$B,$D270,'17'!$L:$L)))))</f>
        <v/>
      </c>
      <c r="W270" s="34" t="str">
        <f>IF($D270="","",(IF($C270="","",IF(ISNA(SUMIF('18'!$CA:$CA,$C270,'18'!$CB:$CB)),0,SUMIF('18'!$CA:$CA,$C270,'18'!$CB:$CB)))-IF($D270="","",IF(ISNA(SUMIF('18'!$B:$B,$D270,'18'!$L:$L)),0,SUMIF('18'!$B:$B,$D270,'18'!$L:$L)))))</f>
        <v/>
      </c>
      <c r="X270" s="34" t="str">
        <f>IF($D270="","",(IF($C270="","",IF(ISNA(SUMIF('19'!$CA:$CA,$C270,'19'!$CB:$CB)),0,SUMIF('19'!$CA:$CA,$C270,'19'!$CB:$CB)))-IF($D270="","",IF(ISNA(SUMIF('19'!$B:$B,$D270,'19'!$L:$L)),0,SUMIF('19'!$B:$B,$D270,'19'!$L:$L)))))</f>
        <v/>
      </c>
      <c r="Y270" s="34" t="str">
        <f>IF($D270="","",(IF($C270="","",IF(ISNA(SUMIF('20'!$CA:$CA,$C270,'20'!$CB:$CB)),0,SUMIF('20'!$CA:$CA,$C270,'20'!$CB:$CB)))-IF($D270="","",IF(ISNA(SUMIF('20'!$B:$B,$D270,'20'!$L:$L)),0,SUMIF('20'!$B:$B,$D270,'20'!$L:$L)))))</f>
        <v/>
      </c>
      <c r="Z270" s="34" t="str">
        <f>IF($D270="","",(IF($C270="","",IF(ISNA(SUMIF('21'!$CA:$CA,$C270,'21'!$CB:$CB)),0,SUMIF('21'!$CA:$CA,$C270,'21'!$CB:$CB)))-IF($D270="","",IF(ISNA(SUMIF('21'!$B:$B,$D270,'21'!$L:$L)),0,SUMIF('21'!$B:$B,$D270,'21'!$L:$L)))))</f>
        <v/>
      </c>
      <c r="AA270" s="34" t="str">
        <f>IF($D270="","",(IF($C270="","",IF(ISNA(SUMIF('22'!$CA:$CA,$C270,'22'!$CB:$CB)),0,SUMIF('22'!$CA:$CA,$C270,'22'!$CB:$CB)))-IF($D270="","",IF(ISNA(SUMIF('22'!$B:$B,$D270,'22'!$L:$L)),0,SUMIF('22'!$B:$B,$D270,'22'!$L:$L)))))</f>
        <v/>
      </c>
      <c r="AB270" s="34" t="str">
        <f>IF($D270="","",(IF($C270="","",IF(ISNA(SUMIF('23'!$CA:$CA,$C270,'23'!$CB:$CB)),0,SUMIF('23'!$CA:$CA,$C270,'23'!$CB:$CB)))-IF($D270="","",IF(ISNA(SUMIF('23'!$B:$B,$D270,'23'!$L:$L)),0,SUMIF('23'!$B:$B,$D270,'23'!$L:$L)))))</f>
        <v/>
      </c>
      <c r="AC270" s="34" t="str">
        <f>IF($D270="","",(IF($C270="","",IF(ISNA(SUMIF('24'!$CA:$CA,$C270,'24'!$CB:$CB)),0,SUMIF('24'!$CA:$CA,$C270,'24'!$CB:$CB)))-IF($D270="","",IF(ISNA(SUMIF('24'!$B:$B,$D270,'24'!$L:$L)),0,SUMIF('24'!$B:$B,$D270,'24'!$L:$L)))))</f>
        <v/>
      </c>
      <c r="AD270" s="34" t="str">
        <f>IF($D270="","",(IF($C270="","",IF(ISNA(SUMIF('25'!$CA:$CA,$C270,'25'!$CB:$CB)),0,SUMIF('25'!$CA:$CA,$C270,'25'!$CB:$CB)))-IF($D270="","",IF(ISNA(SUMIF('25'!$B:$B,$D270,'25'!$L:$L)),0,SUMIF('25'!$B:$B,$D270,'25'!$L:$L)))))</f>
        <v/>
      </c>
      <c r="AE270" s="34" t="str">
        <f>IF($D270="","",(IF($C270="","",IF(ISNA(SUMIF('26'!$CA:$CA,$C270,'26'!$CB:$CB)),0,SUMIF('26'!$CA:$CA,$C270,'26'!$CB:$CB)))-IF($D270="","",IF(ISNA(SUMIF('26'!$B:$B,$D270,'26'!$L:$L)),0,SUMIF('26'!$B:$B,$D270,'26'!$L:$L)))))</f>
        <v/>
      </c>
      <c r="AF270" s="34" t="str">
        <f>IF($D270="","",(IF($C270="","",IF(ISNA(SUMIF('27'!$CA:$CA,$C270,'27'!$CB:$CB)),0,SUMIF('27'!$CA:$CA,$C270,'27'!$CB:$CB)))-IF($D270="","",IF(ISNA(SUMIF('27'!$B:$B,$D270,'27'!$L:$L)),0,SUMIF('27'!$B:$B,$D270,'27'!$L:$L)))))</f>
        <v/>
      </c>
      <c r="AG270" s="34" t="str">
        <f>IF($D270="","",(IF($C270="","",IF(ISNA(SUMIF('28'!$CA:$CA,$C270,'28'!$CB:$CB)),0,SUMIF('28'!$CA:$CA,$C270,'28'!$CB:$CB)))-IF($D270="","",IF(ISNA(SUMIF('28'!$B:$B,$D270,'28'!$L:$L)),0,SUMIF('28'!$B:$B,$D270,'28'!$L:$L)))))</f>
        <v/>
      </c>
      <c r="AH270" s="34" t="str">
        <f>IF($D270="","",(IF($C270="","",IF(ISNA(SUMIF('29'!$CA:$CA,$C270,'29'!$CB:$CB)),0,SUMIF('29'!$CA:$CA,$C270,'29'!$CB:$CB)))-IF($D270="","",IF(ISNA(SUMIF('29'!$B:$B,$D270,'29'!$L:$L)),0,SUMIF('29'!$B:$B,$D270,'29'!$L:$L)))))</f>
        <v/>
      </c>
      <c r="AI270" s="34" t="str">
        <f>IF($D270="","",(IF($C270="","",IF(ISNA(SUMIF('30'!$CA:$CA,$C270,'30'!$CB:$CB)),0,SUMIF('30'!$CA:$CA,$C270,'30'!$CB:$CB)))-IF($D270="","",IF(ISNA(SUMIF('30'!$B:$B,$D270,'30'!$L:$L)),0,SUMIF('30'!$B:$B,$D270,'30'!$L:$L)))))</f>
        <v/>
      </c>
      <c r="AJ270" s="34" t="str">
        <f>IF($D270="","",(IF($C270="","",IF(ISNA(SUMIF('31'!$CA:$CA,$C270,'31'!$CB:$CB)),0,SUMIF('31'!$CA:$CA,$C270,'31'!$CB:$CB)))-IF($D270="","",IF(ISNA(SUMIF('31'!$B:$B,$D270,'31'!$L:$L)),0,SUMIF('31'!$B:$B,$D270,'31'!$L:$L)))))</f>
        <v/>
      </c>
      <c r="AK270" s="35" t="str">
        <f t="shared" si="14"/>
        <v/>
      </c>
      <c r="AL270" s="31" t="str">
        <f t="shared" si="15"/>
        <v/>
      </c>
    </row>
    <row r="271" spans="1:38" ht="18" hidden="1" x14ac:dyDescent="0.25">
      <c r="A271" s="19">
        <v>53</v>
      </c>
      <c r="C271" s="39" t="str">
        <f>IF(D271="","",VLOOKUP('CUADRO GENERADO'!D271,'BASE DATOS CONDUCTORES'!B:C,2,FALSE))</f>
        <v/>
      </c>
      <c r="D271" s="28" t="str">
        <f>IFERROR(VLOOKUP(A271,'BASE DATOS CONDUCTORES'!$Z$4:$AB$403,3,FALSE),"")</f>
        <v/>
      </c>
      <c r="E271" s="34" t="str">
        <f>IF(ISNA(VLOOKUP(D271,SALDOS!C:D,2,FALSE)),"",VLOOKUP(D271,SALDOS!C:D,2,FALSE))</f>
        <v/>
      </c>
      <c r="F271" s="34" t="str">
        <f>IF($D271="","",(IF($C271="","",IF(ISNA(SUMIF('1'!$CA:$CA,$C271,'1'!$CB:$CB)),0,SUMIF('1'!$CA:$CA,$C271,'1'!$CB:$CB)))-IF($D271="","",IF(ISNA(SUMIF('1'!$B:$B,$D271,'1'!$L:$L)),0,SUMIF('1'!$B:$B,$D271,'1'!$L:$L)))))</f>
        <v/>
      </c>
      <c r="G271" s="34" t="str">
        <f>IF($D271="","",(IF($C271="","",IF(ISNA(SUMIF('2'!$CA:$CA,$C271,'2'!$CB:$CB)),0,SUMIF('2'!$CA:$CA,$C271,'2'!$CB:$CB)))-IF($D271="","",IF(ISNA(SUMIF('2'!$B:$B,$D271,'2'!$L:$L)),0,SUMIF('2'!$B:$B,$D271,'2'!$L:$L)))))</f>
        <v/>
      </c>
      <c r="H271" s="34" t="str">
        <f>IF($D271="","",(IF($C271="","",IF(ISNA(SUMIF('3'!$CA:$CA,$C271,'3'!$CB:$CB)),0,SUMIF('3'!$CA:$CA,$C271,'3'!$CB:$CB)))-IF($D271="","",IF(ISNA(SUMIF('3'!$B:$B,$D271,'3'!$L:$L)),0,SUMIF('3'!$B:$B,$D271,'3'!$L:$L)))))</f>
        <v/>
      </c>
      <c r="I271" s="34" t="str">
        <f>IF($D271="","",(IF($C271="","",IF(ISNA(SUMIF('4'!$CA:$CA,$C271,'4'!$CB:$CB)),0,SUMIF('4'!$CA:$CA,$C271,'4'!$CB:$CB)))-IF($D271="","",IF(ISNA(SUMIF('4'!$B:$B,$D271,'4'!$L:$L)),0,SUMIF('4'!$B:$B,$D271,'4'!$L:$L)))))</f>
        <v/>
      </c>
      <c r="J271" s="34" t="str">
        <f>IF($D271="","",(IF($C271="","",IF(ISNA(SUMIF('5'!$CA:$CA,$C271,'5'!$CB:$CB)),0,SUMIF('5'!$CA:$CA,$C271,'5'!$CB:$CB)))-IF($D271="","",IF(ISNA(SUMIF('5'!$B:$B,$D271,'5'!$L:$L)),0,SUMIF('5'!$B:$B,$D271,'5'!$L:$L)))))</f>
        <v/>
      </c>
      <c r="K271" s="34" t="str">
        <f>IF($D271="","",(IF($C271="","",IF(ISNA(SUMIF('6'!$CA:$CA,$C271,'6'!$CB:$CB)),0,SUMIF('6'!$CA:$CA,$C271,'6'!$CB:$CB)))-IF($D271="","",IF(ISNA(SUMIF('6'!$B:$B,$D271,'6'!$L:$L)),0,SUMIF('6'!$B:$B,$D271,'6'!$L:$L)))))</f>
        <v/>
      </c>
      <c r="L271" s="34" t="str">
        <f>IF($D271="","",(IF($C271="","",IF(ISNA(SUMIF('7'!$CA:$CA,$C271,'7'!$CB:$CB)),0,SUMIF('7'!$CA:$CA,$C271,'7'!$CB:$CB)))-IF($D271="","",IF(ISNA(SUMIF('7'!$B:$B,$D271,'7'!$L:$L)),0,SUMIF('7'!$B:$B,$D271,'7'!$L:$L)))))</f>
        <v/>
      </c>
      <c r="M271" s="34" t="str">
        <f>IF($D271="","",(IF($C271="","",IF(ISNA(SUMIF('8'!$CA:$CA,$C271,'8'!$CB:$CB)),0,SUMIF('8'!$CA:$CA,$C271,'8'!$CB:$CB)))-IF($D271="","",IF(ISNA(SUMIF('8'!$B:$B,$D271,'8'!$L:$L)),0,SUMIF('8'!$B:$B,$D271,'8'!$L:$L)))))</f>
        <v/>
      </c>
      <c r="N271" s="34" t="str">
        <f>IF($D271="","",(IF($C271="","",IF(ISNA(SUMIF('9'!$CA:$CA,$C271,'9'!$CB:$CB)),0,SUMIF('9'!$CA:$CA,$C271,'9'!$CB:$CB)))-IF($D271="","",IF(ISNA(SUMIF('9'!$B:$B,$D271,'9'!$L:$L)),0,SUMIF('9'!$B:$B,$D271,'9'!$L:$L)))))</f>
        <v/>
      </c>
      <c r="O271" s="34" t="str">
        <f>IF($D271="","",(IF($C271="","",IF(ISNA(SUMIF('10'!$CA:$CA,$C271,'10'!$CB:$CB)),0,SUMIF('10'!$CA:$CA,$C271,'10'!$CB:$CB)))-IF($D271="","",IF(ISNA(SUMIF('10'!$B:$B,$D271,'10'!$L:$L)),0,SUMIF('10'!$B:$B,$D271,'10'!$L:$L)))))</f>
        <v/>
      </c>
      <c r="P271" s="34" t="str">
        <f>IF($D271="","",(IF($C271="","",IF(ISNA(SUMIF('11'!$CA:$CA,$C271,'11'!$CB:$CB)),0,SUMIF('11'!$CA:$CA,$C271,'11'!$CB:$CB)))-IF($D271="","",IF(ISNA(SUMIF('11'!$B:$B,$D271,'11'!$L:$L)),0,SUMIF('11'!$B:$B,$D271,'11'!$L:$L)))))</f>
        <v/>
      </c>
      <c r="Q271" s="34" t="str">
        <f>IF($D271="","",(IF($C271="","",IF(ISNA(SUMIF('12'!$CA:$CA,$C271,'12'!$CB:$CB)),0,SUMIF('12'!$CA:$CA,$C271,'12'!$CB:$CB)))-IF($D271="","",IF(ISNA(SUMIF('12'!$B:$B,$D271,'12'!$L:$L)),0,SUMIF('12'!$B:$B,$D271,'12'!$L:$L)))))</f>
        <v/>
      </c>
      <c r="R271" s="34" t="str">
        <f>IF($D271="","",(IF($C271="","",IF(ISNA(SUMIF('13'!$CA:$CA,$C271,'13'!$CB:$CB)),0,SUMIF('13'!$CA:$CA,$C271,'13'!$CB:$CB)))-IF($D271="","",IF(ISNA(SUMIF('13'!$B:$B,$D271,'13'!$L:$L)),0,SUMIF('13'!$B:$B,$D271,'13'!$L:$L)))))</f>
        <v/>
      </c>
      <c r="S271" s="34" t="str">
        <f>IF($D271="","",(IF($C271="","",IF(ISNA(SUMIF('14'!$CA:$CA,$C271,'14'!$CB:$CB)),0,SUMIF('14'!$CA:$CA,$C271,'14'!$CB:$CB)))-IF($D271="","",IF(ISNA(SUMIF('14'!$B:$B,$D271,'14'!$L:$L)),0,SUMIF('14'!$B:$B,$D271,'14'!$L:$L)))))</f>
        <v/>
      </c>
      <c r="T271" s="34" t="str">
        <f>IF($D271="","",(IF($C271="","",IF(ISNA(SUMIF('15'!$CA:$CA,$C271,'15'!$CB:$CB)),0,SUMIF('15'!$CA:$CA,$C271,'15'!$CB:$CB)))-IF($D271="","",IF(ISNA(SUMIF('15'!$B:$B,$D271,'15'!$L:$L)),0,SUMIF('15'!$B:$B,$D271,'15'!$L:$L)))))</f>
        <v/>
      </c>
      <c r="U271" s="34" t="str">
        <f>IF($D271="","",(IF($C271="","",IF(ISNA(SUMIF('16'!$CA:$CA,$C271,'16'!$CB:$CB)),0,SUMIF('16'!$CA:$CA,$C271,'16'!$CB:$CB)))-IF($D271="","",IF(ISNA(SUMIF('16'!$B:$B,$D271,'16'!$L:$L)),0,SUMIF('16'!$B:$B,$D271,'16'!$L:$L)))))</f>
        <v/>
      </c>
      <c r="V271" s="34" t="str">
        <f>IF($D271="","",(IF($C271="","",IF(ISNA(SUMIF('17'!$CA:$CA,$C271,'17'!$CB:$CB)),0,SUMIF('17'!$CA:$CA,$C271,'17'!$CB:$CB)))-IF($D271="","",IF(ISNA(SUMIF('17'!$B:$B,$D271,'17'!$L:$L)),0,SUMIF('17'!$B:$B,$D271,'17'!$L:$L)))))</f>
        <v/>
      </c>
      <c r="W271" s="34" t="str">
        <f>IF($D271="","",(IF($C271="","",IF(ISNA(SUMIF('18'!$CA:$CA,$C271,'18'!$CB:$CB)),0,SUMIF('18'!$CA:$CA,$C271,'18'!$CB:$CB)))-IF($D271="","",IF(ISNA(SUMIF('18'!$B:$B,$D271,'18'!$L:$L)),0,SUMIF('18'!$B:$B,$D271,'18'!$L:$L)))))</f>
        <v/>
      </c>
      <c r="X271" s="34" t="str">
        <f>IF($D271="","",(IF($C271="","",IF(ISNA(SUMIF('19'!$CA:$CA,$C271,'19'!$CB:$CB)),0,SUMIF('19'!$CA:$CA,$C271,'19'!$CB:$CB)))-IF($D271="","",IF(ISNA(SUMIF('19'!$B:$B,$D271,'19'!$L:$L)),0,SUMIF('19'!$B:$B,$D271,'19'!$L:$L)))))</f>
        <v/>
      </c>
      <c r="Y271" s="34" t="str">
        <f>IF($D271="","",(IF($C271="","",IF(ISNA(SUMIF('20'!$CA:$CA,$C271,'20'!$CB:$CB)),0,SUMIF('20'!$CA:$CA,$C271,'20'!$CB:$CB)))-IF($D271="","",IF(ISNA(SUMIF('20'!$B:$B,$D271,'20'!$L:$L)),0,SUMIF('20'!$B:$B,$D271,'20'!$L:$L)))))</f>
        <v/>
      </c>
      <c r="Z271" s="34" t="str">
        <f>IF($D271="","",(IF($C271="","",IF(ISNA(SUMIF('21'!$CA:$CA,$C271,'21'!$CB:$CB)),0,SUMIF('21'!$CA:$CA,$C271,'21'!$CB:$CB)))-IF($D271="","",IF(ISNA(SUMIF('21'!$B:$B,$D271,'21'!$L:$L)),0,SUMIF('21'!$B:$B,$D271,'21'!$L:$L)))))</f>
        <v/>
      </c>
      <c r="AA271" s="34" t="str">
        <f>IF($D271="","",(IF($C271="","",IF(ISNA(SUMIF('22'!$CA:$CA,$C271,'22'!$CB:$CB)),0,SUMIF('22'!$CA:$CA,$C271,'22'!$CB:$CB)))-IF($D271="","",IF(ISNA(SUMIF('22'!$B:$B,$D271,'22'!$L:$L)),0,SUMIF('22'!$B:$B,$D271,'22'!$L:$L)))))</f>
        <v/>
      </c>
      <c r="AB271" s="34" t="str">
        <f>IF($D271="","",(IF($C271="","",IF(ISNA(SUMIF('23'!$CA:$CA,$C271,'23'!$CB:$CB)),0,SUMIF('23'!$CA:$CA,$C271,'23'!$CB:$CB)))-IF($D271="","",IF(ISNA(SUMIF('23'!$B:$B,$D271,'23'!$L:$L)),0,SUMIF('23'!$B:$B,$D271,'23'!$L:$L)))))</f>
        <v/>
      </c>
      <c r="AC271" s="34" t="str">
        <f>IF($D271="","",(IF($C271="","",IF(ISNA(SUMIF('24'!$CA:$CA,$C271,'24'!$CB:$CB)),0,SUMIF('24'!$CA:$CA,$C271,'24'!$CB:$CB)))-IF($D271="","",IF(ISNA(SUMIF('24'!$B:$B,$D271,'24'!$L:$L)),0,SUMIF('24'!$B:$B,$D271,'24'!$L:$L)))))</f>
        <v/>
      </c>
      <c r="AD271" s="34" t="str">
        <f>IF($D271="","",(IF($C271="","",IF(ISNA(SUMIF('25'!$CA:$CA,$C271,'25'!$CB:$CB)),0,SUMIF('25'!$CA:$CA,$C271,'25'!$CB:$CB)))-IF($D271="","",IF(ISNA(SUMIF('25'!$B:$B,$D271,'25'!$L:$L)),0,SUMIF('25'!$B:$B,$D271,'25'!$L:$L)))))</f>
        <v/>
      </c>
      <c r="AE271" s="34" t="str">
        <f>IF($D271="","",(IF($C271="","",IF(ISNA(SUMIF('26'!$CA:$CA,$C271,'26'!$CB:$CB)),0,SUMIF('26'!$CA:$CA,$C271,'26'!$CB:$CB)))-IF($D271="","",IF(ISNA(SUMIF('26'!$B:$B,$D271,'26'!$L:$L)),0,SUMIF('26'!$B:$B,$D271,'26'!$L:$L)))))</f>
        <v/>
      </c>
      <c r="AF271" s="34" t="str">
        <f>IF($D271="","",(IF($C271="","",IF(ISNA(SUMIF('27'!$CA:$CA,$C271,'27'!$CB:$CB)),0,SUMIF('27'!$CA:$CA,$C271,'27'!$CB:$CB)))-IF($D271="","",IF(ISNA(SUMIF('27'!$B:$B,$D271,'27'!$L:$L)),0,SUMIF('27'!$B:$B,$D271,'27'!$L:$L)))))</f>
        <v/>
      </c>
      <c r="AG271" s="34" t="str">
        <f>IF($D271="","",(IF($C271="","",IF(ISNA(SUMIF('28'!$CA:$CA,$C271,'28'!$CB:$CB)),0,SUMIF('28'!$CA:$CA,$C271,'28'!$CB:$CB)))-IF($D271="","",IF(ISNA(SUMIF('28'!$B:$B,$D271,'28'!$L:$L)),0,SUMIF('28'!$B:$B,$D271,'28'!$L:$L)))))</f>
        <v/>
      </c>
      <c r="AH271" s="34" t="str">
        <f>IF($D271="","",(IF($C271="","",IF(ISNA(SUMIF('29'!$CA:$CA,$C271,'29'!$CB:$CB)),0,SUMIF('29'!$CA:$CA,$C271,'29'!$CB:$CB)))-IF($D271="","",IF(ISNA(SUMIF('29'!$B:$B,$D271,'29'!$L:$L)),0,SUMIF('29'!$B:$B,$D271,'29'!$L:$L)))))</f>
        <v/>
      </c>
      <c r="AI271" s="34" t="str">
        <f>IF($D271="","",(IF($C271="","",IF(ISNA(SUMIF('30'!$CA:$CA,$C271,'30'!$CB:$CB)),0,SUMIF('30'!$CA:$CA,$C271,'30'!$CB:$CB)))-IF($D271="","",IF(ISNA(SUMIF('30'!$B:$B,$D271,'30'!$L:$L)),0,SUMIF('30'!$B:$B,$D271,'30'!$L:$L)))))</f>
        <v/>
      </c>
      <c r="AJ271" s="34" t="str">
        <f>IF($D271="","",(IF($C271="","",IF(ISNA(SUMIF('31'!$CA:$CA,$C271,'31'!$CB:$CB)),0,SUMIF('31'!$CA:$CA,$C271,'31'!$CB:$CB)))-IF($D271="","",IF(ISNA(SUMIF('31'!$B:$B,$D271,'31'!$L:$L)),0,SUMIF('31'!$B:$B,$D271,'31'!$L:$L)))))</f>
        <v/>
      </c>
      <c r="AK271" s="35" t="str">
        <f t="shared" si="14"/>
        <v/>
      </c>
      <c r="AL271" s="31" t="str">
        <f t="shared" si="15"/>
        <v/>
      </c>
    </row>
    <row r="272" spans="1:38" ht="18" hidden="1" x14ac:dyDescent="0.25">
      <c r="A272" s="19">
        <v>54</v>
      </c>
      <c r="C272" s="39" t="str">
        <f>IF(D272="","",VLOOKUP('CUADRO GENERADO'!D272,'BASE DATOS CONDUCTORES'!B:C,2,FALSE))</f>
        <v/>
      </c>
      <c r="D272" s="28" t="str">
        <f>IFERROR(VLOOKUP(A272,'BASE DATOS CONDUCTORES'!$Z$4:$AB$403,3,FALSE),"")</f>
        <v/>
      </c>
      <c r="E272" s="34" t="str">
        <f>IF(ISNA(VLOOKUP(D272,SALDOS!C:D,2,FALSE)),"",VLOOKUP(D272,SALDOS!C:D,2,FALSE))</f>
        <v/>
      </c>
      <c r="F272" s="34" t="str">
        <f>IF($D272="","",(IF($C272="","",IF(ISNA(SUMIF('1'!$CA:$CA,$C272,'1'!$CB:$CB)),0,SUMIF('1'!$CA:$CA,$C272,'1'!$CB:$CB)))-IF($D272="","",IF(ISNA(SUMIF('1'!$B:$B,$D272,'1'!$L:$L)),0,SUMIF('1'!$B:$B,$D272,'1'!$L:$L)))))</f>
        <v/>
      </c>
      <c r="G272" s="34" t="str">
        <f>IF($D272="","",(IF($C272="","",IF(ISNA(SUMIF('2'!$CA:$CA,$C272,'2'!$CB:$CB)),0,SUMIF('2'!$CA:$CA,$C272,'2'!$CB:$CB)))-IF($D272="","",IF(ISNA(SUMIF('2'!$B:$B,$D272,'2'!$L:$L)),0,SUMIF('2'!$B:$B,$D272,'2'!$L:$L)))))</f>
        <v/>
      </c>
      <c r="H272" s="34" t="str">
        <f>IF($D272="","",(IF($C272="","",IF(ISNA(SUMIF('3'!$CA:$CA,$C272,'3'!$CB:$CB)),0,SUMIF('3'!$CA:$CA,$C272,'3'!$CB:$CB)))-IF($D272="","",IF(ISNA(SUMIF('3'!$B:$B,$D272,'3'!$L:$L)),0,SUMIF('3'!$B:$B,$D272,'3'!$L:$L)))))</f>
        <v/>
      </c>
      <c r="I272" s="34" t="str">
        <f>IF($D272="","",(IF($C272="","",IF(ISNA(SUMIF('4'!$CA:$CA,$C272,'4'!$CB:$CB)),0,SUMIF('4'!$CA:$CA,$C272,'4'!$CB:$CB)))-IF($D272="","",IF(ISNA(SUMIF('4'!$B:$B,$D272,'4'!$L:$L)),0,SUMIF('4'!$B:$B,$D272,'4'!$L:$L)))))</f>
        <v/>
      </c>
      <c r="J272" s="34" t="str">
        <f>IF($D272="","",(IF($C272="","",IF(ISNA(SUMIF('5'!$CA:$CA,$C272,'5'!$CB:$CB)),0,SUMIF('5'!$CA:$CA,$C272,'5'!$CB:$CB)))-IF($D272="","",IF(ISNA(SUMIF('5'!$B:$B,$D272,'5'!$L:$L)),0,SUMIF('5'!$B:$B,$D272,'5'!$L:$L)))))</f>
        <v/>
      </c>
      <c r="K272" s="34" t="str">
        <f>IF($D272="","",(IF($C272="","",IF(ISNA(SUMIF('6'!$CA:$CA,$C272,'6'!$CB:$CB)),0,SUMIF('6'!$CA:$CA,$C272,'6'!$CB:$CB)))-IF($D272="","",IF(ISNA(SUMIF('6'!$B:$B,$D272,'6'!$L:$L)),0,SUMIF('6'!$B:$B,$D272,'6'!$L:$L)))))</f>
        <v/>
      </c>
      <c r="L272" s="34" t="str">
        <f>IF($D272="","",(IF($C272="","",IF(ISNA(SUMIF('7'!$CA:$CA,$C272,'7'!$CB:$CB)),0,SUMIF('7'!$CA:$CA,$C272,'7'!$CB:$CB)))-IF($D272="","",IF(ISNA(SUMIF('7'!$B:$B,$D272,'7'!$L:$L)),0,SUMIF('7'!$B:$B,$D272,'7'!$L:$L)))))</f>
        <v/>
      </c>
      <c r="M272" s="34" t="str">
        <f>IF($D272="","",(IF($C272="","",IF(ISNA(SUMIF('8'!$CA:$CA,$C272,'8'!$CB:$CB)),0,SUMIF('8'!$CA:$CA,$C272,'8'!$CB:$CB)))-IF($D272="","",IF(ISNA(SUMIF('8'!$B:$B,$D272,'8'!$L:$L)),0,SUMIF('8'!$B:$B,$D272,'8'!$L:$L)))))</f>
        <v/>
      </c>
      <c r="N272" s="34" t="str">
        <f>IF($D272="","",(IF($C272="","",IF(ISNA(SUMIF('9'!$CA:$CA,$C272,'9'!$CB:$CB)),0,SUMIF('9'!$CA:$CA,$C272,'9'!$CB:$CB)))-IF($D272="","",IF(ISNA(SUMIF('9'!$B:$B,$D272,'9'!$L:$L)),0,SUMIF('9'!$B:$B,$D272,'9'!$L:$L)))))</f>
        <v/>
      </c>
      <c r="O272" s="34" t="str">
        <f>IF($D272="","",(IF($C272="","",IF(ISNA(SUMIF('10'!$CA:$CA,$C272,'10'!$CB:$CB)),0,SUMIF('10'!$CA:$CA,$C272,'10'!$CB:$CB)))-IF($D272="","",IF(ISNA(SUMIF('10'!$B:$B,$D272,'10'!$L:$L)),0,SUMIF('10'!$B:$B,$D272,'10'!$L:$L)))))</f>
        <v/>
      </c>
      <c r="P272" s="34" t="str">
        <f>IF($D272="","",(IF($C272="","",IF(ISNA(SUMIF('11'!$CA:$CA,$C272,'11'!$CB:$CB)),0,SUMIF('11'!$CA:$CA,$C272,'11'!$CB:$CB)))-IF($D272="","",IF(ISNA(SUMIF('11'!$B:$B,$D272,'11'!$L:$L)),0,SUMIF('11'!$B:$B,$D272,'11'!$L:$L)))))</f>
        <v/>
      </c>
      <c r="Q272" s="34" t="str">
        <f>IF($D272="","",(IF($C272="","",IF(ISNA(SUMIF('12'!$CA:$CA,$C272,'12'!$CB:$CB)),0,SUMIF('12'!$CA:$CA,$C272,'12'!$CB:$CB)))-IF($D272="","",IF(ISNA(SUMIF('12'!$B:$B,$D272,'12'!$L:$L)),0,SUMIF('12'!$B:$B,$D272,'12'!$L:$L)))))</f>
        <v/>
      </c>
      <c r="R272" s="34" t="str">
        <f>IF($D272="","",(IF($C272="","",IF(ISNA(SUMIF('13'!$CA:$CA,$C272,'13'!$CB:$CB)),0,SUMIF('13'!$CA:$CA,$C272,'13'!$CB:$CB)))-IF($D272="","",IF(ISNA(SUMIF('13'!$B:$B,$D272,'13'!$L:$L)),0,SUMIF('13'!$B:$B,$D272,'13'!$L:$L)))))</f>
        <v/>
      </c>
      <c r="S272" s="34" t="str">
        <f>IF($D272="","",(IF($C272="","",IF(ISNA(SUMIF('14'!$CA:$CA,$C272,'14'!$CB:$CB)),0,SUMIF('14'!$CA:$CA,$C272,'14'!$CB:$CB)))-IF($D272="","",IF(ISNA(SUMIF('14'!$B:$B,$D272,'14'!$L:$L)),0,SUMIF('14'!$B:$B,$D272,'14'!$L:$L)))))</f>
        <v/>
      </c>
      <c r="T272" s="34" t="str">
        <f>IF($D272="","",(IF($C272="","",IF(ISNA(SUMIF('15'!$CA:$CA,$C272,'15'!$CB:$CB)),0,SUMIF('15'!$CA:$CA,$C272,'15'!$CB:$CB)))-IF($D272="","",IF(ISNA(SUMIF('15'!$B:$B,$D272,'15'!$L:$L)),0,SUMIF('15'!$B:$B,$D272,'15'!$L:$L)))))</f>
        <v/>
      </c>
      <c r="U272" s="34" t="str">
        <f>IF($D272="","",(IF($C272="","",IF(ISNA(SUMIF('16'!$CA:$CA,$C272,'16'!$CB:$CB)),0,SUMIF('16'!$CA:$CA,$C272,'16'!$CB:$CB)))-IF($D272="","",IF(ISNA(SUMIF('16'!$B:$B,$D272,'16'!$L:$L)),0,SUMIF('16'!$B:$B,$D272,'16'!$L:$L)))))</f>
        <v/>
      </c>
      <c r="V272" s="34" t="str">
        <f>IF($D272="","",(IF($C272="","",IF(ISNA(SUMIF('17'!$CA:$CA,$C272,'17'!$CB:$CB)),0,SUMIF('17'!$CA:$CA,$C272,'17'!$CB:$CB)))-IF($D272="","",IF(ISNA(SUMIF('17'!$B:$B,$D272,'17'!$L:$L)),0,SUMIF('17'!$B:$B,$D272,'17'!$L:$L)))))</f>
        <v/>
      </c>
      <c r="W272" s="34" t="str">
        <f>IF($D272="","",(IF($C272="","",IF(ISNA(SUMIF('18'!$CA:$CA,$C272,'18'!$CB:$CB)),0,SUMIF('18'!$CA:$CA,$C272,'18'!$CB:$CB)))-IF($D272="","",IF(ISNA(SUMIF('18'!$B:$B,$D272,'18'!$L:$L)),0,SUMIF('18'!$B:$B,$D272,'18'!$L:$L)))))</f>
        <v/>
      </c>
      <c r="X272" s="34" t="str">
        <f>IF($D272="","",(IF($C272="","",IF(ISNA(SUMIF('19'!$CA:$CA,$C272,'19'!$CB:$CB)),0,SUMIF('19'!$CA:$CA,$C272,'19'!$CB:$CB)))-IF($D272="","",IF(ISNA(SUMIF('19'!$B:$B,$D272,'19'!$L:$L)),0,SUMIF('19'!$B:$B,$D272,'19'!$L:$L)))))</f>
        <v/>
      </c>
      <c r="Y272" s="34" t="str">
        <f>IF($D272="","",(IF($C272="","",IF(ISNA(SUMIF('20'!$CA:$CA,$C272,'20'!$CB:$CB)),0,SUMIF('20'!$CA:$CA,$C272,'20'!$CB:$CB)))-IF($D272="","",IF(ISNA(SUMIF('20'!$B:$B,$D272,'20'!$L:$L)),0,SUMIF('20'!$B:$B,$D272,'20'!$L:$L)))))</f>
        <v/>
      </c>
      <c r="Z272" s="34" t="str">
        <f>IF($D272="","",(IF($C272="","",IF(ISNA(SUMIF('21'!$CA:$CA,$C272,'21'!$CB:$CB)),0,SUMIF('21'!$CA:$CA,$C272,'21'!$CB:$CB)))-IF($D272="","",IF(ISNA(SUMIF('21'!$B:$B,$D272,'21'!$L:$L)),0,SUMIF('21'!$B:$B,$D272,'21'!$L:$L)))))</f>
        <v/>
      </c>
      <c r="AA272" s="34" t="str">
        <f>IF($D272="","",(IF($C272="","",IF(ISNA(SUMIF('22'!$CA:$CA,$C272,'22'!$CB:$CB)),0,SUMIF('22'!$CA:$CA,$C272,'22'!$CB:$CB)))-IF($D272="","",IF(ISNA(SUMIF('22'!$B:$B,$D272,'22'!$L:$L)),0,SUMIF('22'!$B:$B,$D272,'22'!$L:$L)))))</f>
        <v/>
      </c>
      <c r="AB272" s="34" t="str">
        <f>IF($D272="","",(IF($C272="","",IF(ISNA(SUMIF('23'!$CA:$CA,$C272,'23'!$CB:$CB)),0,SUMIF('23'!$CA:$CA,$C272,'23'!$CB:$CB)))-IF($D272="","",IF(ISNA(SUMIF('23'!$B:$B,$D272,'23'!$L:$L)),0,SUMIF('23'!$B:$B,$D272,'23'!$L:$L)))))</f>
        <v/>
      </c>
      <c r="AC272" s="34" t="str">
        <f>IF($D272="","",(IF($C272="","",IF(ISNA(SUMIF('24'!$CA:$CA,$C272,'24'!$CB:$CB)),0,SUMIF('24'!$CA:$CA,$C272,'24'!$CB:$CB)))-IF($D272="","",IF(ISNA(SUMIF('24'!$B:$B,$D272,'24'!$L:$L)),0,SUMIF('24'!$B:$B,$D272,'24'!$L:$L)))))</f>
        <v/>
      </c>
      <c r="AD272" s="34" t="str">
        <f>IF($D272="","",(IF($C272="","",IF(ISNA(SUMIF('25'!$CA:$CA,$C272,'25'!$CB:$CB)),0,SUMIF('25'!$CA:$CA,$C272,'25'!$CB:$CB)))-IF($D272="","",IF(ISNA(SUMIF('25'!$B:$B,$D272,'25'!$L:$L)),0,SUMIF('25'!$B:$B,$D272,'25'!$L:$L)))))</f>
        <v/>
      </c>
      <c r="AE272" s="34" t="str">
        <f>IF($D272="","",(IF($C272="","",IF(ISNA(SUMIF('26'!$CA:$CA,$C272,'26'!$CB:$CB)),0,SUMIF('26'!$CA:$CA,$C272,'26'!$CB:$CB)))-IF($D272="","",IF(ISNA(SUMIF('26'!$B:$B,$D272,'26'!$L:$L)),0,SUMIF('26'!$B:$B,$D272,'26'!$L:$L)))))</f>
        <v/>
      </c>
      <c r="AF272" s="34" t="str">
        <f>IF($D272="","",(IF($C272="","",IF(ISNA(SUMIF('27'!$CA:$CA,$C272,'27'!$CB:$CB)),0,SUMIF('27'!$CA:$CA,$C272,'27'!$CB:$CB)))-IF($D272="","",IF(ISNA(SUMIF('27'!$B:$B,$D272,'27'!$L:$L)),0,SUMIF('27'!$B:$B,$D272,'27'!$L:$L)))))</f>
        <v/>
      </c>
      <c r="AG272" s="34" t="str">
        <f>IF($D272="","",(IF($C272="","",IF(ISNA(SUMIF('28'!$CA:$CA,$C272,'28'!$CB:$CB)),0,SUMIF('28'!$CA:$CA,$C272,'28'!$CB:$CB)))-IF($D272="","",IF(ISNA(SUMIF('28'!$B:$B,$D272,'28'!$L:$L)),0,SUMIF('28'!$B:$B,$D272,'28'!$L:$L)))))</f>
        <v/>
      </c>
      <c r="AH272" s="34" t="str">
        <f>IF($D272="","",(IF($C272="","",IF(ISNA(SUMIF('29'!$CA:$CA,$C272,'29'!$CB:$CB)),0,SUMIF('29'!$CA:$CA,$C272,'29'!$CB:$CB)))-IF($D272="","",IF(ISNA(SUMIF('29'!$B:$B,$D272,'29'!$L:$L)),0,SUMIF('29'!$B:$B,$D272,'29'!$L:$L)))))</f>
        <v/>
      </c>
      <c r="AI272" s="34" t="str">
        <f>IF($D272="","",(IF($C272="","",IF(ISNA(SUMIF('30'!$CA:$CA,$C272,'30'!$CB:$CB)),0,SUMIF('30'!$CA:$CA,$C272,'30'!$CB:$CB)))-IF($D272="","",IF(ISNA(SUMIF('30'!$B:$B,$D272,'30'!$L:$L)),0,SUMIF('30'!$B:$B,$D272,'30'!$L:$L)))))</f>
        <v/>
      </c>
      <c r="AJ272" s="34" t="str">
        <f>IF($D272="","",(IF($C272="","",IF(ISNA(SUMIF('31'!$CA:$CA,$C272,'31'!$CB:$CB)),0,SUMIF('31'!$CA:$CA,$C272,'31'!$CB:$CB)))-IF($D272="","",IF(ISNA(SUMIF('31'!$B:$B,$D272,'31'!$L:$L)),0,SUMIF('31'!$B:$B,$D272,'31'!$L:$L)))))</f>
        <v/>
      </c>
      <c r="AK272" s="35" t="str">
        <f t="shared" si="14"/>
        <v/>
      </c>
      <c r="AL272" s="31" t="str">
        <f t="shared" si="15"/>
        <v/>
      </c>
    </row>
    <row r="273" spans="1:38" ht="18" hidden="1" x14ac:dyDescent="0.25">
      <c r="A273" s="19">
        <v>55</v>
      </c>
      <c r="C273" s="39" t="str">
        <f>IF(D273="","",VLOOKUP('CUADRO GENERADO'!D273,'BASE DATOS CONDUCTORES'!B:C,2,FALSE))</f>
        <v/>
      </c>
      <c r="D273" s="28" t="str">
        <f>IFERROR(VLOOKUP(A273,'BASE DATOS CONDUCTORES'!$Z$4:$AB$403,3,FALSE),"")</f>
        <v/>
      </c>
      <c r="E273" s="34" t="str">
        <f>IF(ISNA(VLOOKUP(D273,SALDOS!C:D,2,FALSE)),"",VLOOKUP(D273,SALDOS!C:D,2,FALSE))</f>
        <v/>
      </c>
      <c r="F273" s="34" t="str">
        <f>IF($D273="","",(IF($C273="","",IF(ISNA(SUMIF('1'!$CA:$CA,$C273,'1'!$CB:$CB)),0,SUMIF('1'!$CA:$CA,$C273,'1'!$CB:$CB)))-IF($D273="","",IF(ISNA(SUMIF('1'!$B:$B,$D273,'1'!$L:$L)),0,SUMIF('1'!$B:$B,$D273,'1'!$L:$L)))))</f>
        <v/>
      </c>
      <c r="G273" s="34" t="str">
        <f>IF($D273="","",(IF($C273="","",IF(ISNA(SUMIF('2'!$CA:$CA,$C273,'2'!$CB:$CB)),0,SUMIF('2'!$CA:$CA,$C273,'2'!$CB:$CB)))-IF($D273="","",IF(ISNA(SUMIF('2'!$B:$B,$D273,'2'!$L:$L)),0,SUMIF('2'!$B:$B,$D273,'2'!$L:$L)))))</f>
        <v/>
      </c>
      <c r="H273" s="34" t="str">
        <f>IF($D273="","",(IF($C273="","",IF(ISNA(SUMIF('3'!$CA:$CA,$C273,'3'!$CB:$CB)),0,SUMIF('3'!$CA:$CA,$C273,'3'!$CB:$CB)))-IF($D273="","",IF(ISNA(SUMIF('3'!$B:$B,$D273,'3'!$L:$L)),0,SUMIF('3'!$B:$B,$D273,'3'!$L:$L)))))</f>
        <v/>
      </c>
      <c r="I273" s="34" t="str">
        <f>IF($D273="","",(IF($C273="","",IF(ISNA(SUMIF('4'!$CA:$CA,$C273,'4'!$CB:$CB)),0,SUMIF('4'!$CA:$CA,$C273,'4'!$CB:$CB)))-IF($D273="","",IF(ISNA(SUMIF('4'!$B:$B,$D273,'4'!$L:$L)),0,SUMIF('4'!$B:$B,$D273,'4'!$L:$L)))))</f>
        <v/>
      </c>
      <c r="J273" s="34" t="str">
        <f>IF($D273="","",(IF($C273="","",IF(ISNA(SUMIF('5'!$CA:$CA,$C273,'5'!$CB:$CB)),0,SUMIF('5'!$CA:$CA,$C273,'5'!$CB:$CB)))-IF($D273="","",IF(ISNA(SUMIF('5'!$B:$B,$D273,'5'!$L:$L)),0,SUMIF('5'!$B:$B,$D273,'5'!$L:$L)))))</f>
        <v/>
      </c>
      <c r="K273" s="34" t="str">
        <f>IF($D273="","",(IF($C273="","",IF(ISNA(SUMIF('6'!$CA:$CA,$C273,'6'!$CB:$CB)),0,SUMIF('6'!$CA:$CA,$C273,'6'!$CB:$CB)))-IF($D273="","",IF(ISNA(SUMIF('6'!$B:$B,$D273,'6'!$L:$L)),0,SUMIF('6'!$B:$B,$D273,'6'!$L:$L)))))</f>
        <v/>
      </c>
      <c r="L273" s="34" t="str">
        <f>IF($D273="","",(IF($C273="","",IF(ISNA(SUMIF('7'!$CA:$CA,$C273,'7'!$CB:$CB)),0,SUMIF('7'!$CA:$CA,$C273,'7'!$CB:$CB)))-IF($D273="","",IF(ISNA(SUMIF('7'!$B:$B,$D273,'7'!$L:$L)),0,SUMIF('7'!$B:$B,$D273,'7'!$L:$L)))))</f>
        <v/>
      </c>
      <c r="M273" s="34" t="str">
        <f>IF($D273="","",(IF($C273="","",IF(ISNA(SUMIF('8'!$CA:$CA,$C273,'8'!$CB:$CB)),0,SUMIF('8'!$CA:$CA,$C273,'8'!$CB:$CB)))-IF($D273="","",IF(ISNA(SUMIF('8'!$B:$B,$D273,'8'!$L:$L)),0,SUMIF('8'!$B:$B,$D273,'8'!$L:$L)))))</f>
        <v/>
      </c>
      <c r="N273" s="34" t="str">
        <f>IF($D273="","",(IF($C273="","",IF(ISNA(SUMIF('9'!$CA:$CA,$C273,'9'!$CB:$CB)),0,SUMIF('9'!$CA:$CA,$C273,'9'!$CB:$CB)))-IF($D273="","",IF(ISNA(SUMIF('9'!$B:$B,$D273,'9'!$L:$L)),0,SUMIF('9'!$B:$B,$D273,'9'!$L:$L)))))</f>
        <v/>
      </c>
      <c r="O273" s="34" t="str">
        <f>IF($D273="","",(IF($C273="","",IF(ISNA(SUMIF('10'!$CA:$CA,$C273,'10'!$CB:$CB)),0,SUMIF('10'!$CA:$CA,$C273,'10'!$CB:$CB)))-IF($D273="","",IF(ISNA(SUMIF('10'!$B:$B,$D273,'10'!$L:$L)),0,SUMIF('10'!$B:$B,$D273,'10'!$L:$L)))))</f>
        <v/>
      </c>
      <c r="P273" s="34" t="str">
        <f>IF($D273="","",(IF($C273="","",IF(ISNA(SUMIF('11'!$CA:$CA,$C273,'11'!$CB:$CB)),0,SUMIF('11'!$CA:$CA,$C273,'11'!$CB:$CB)))-IF($D273="","",IF(ISNA(SUMIF('11'!$B:$B,$D273,'11'!$L:$L)),0,SUMIF('11'!$B:$B,$D273,'11'!$L:$L)))))</f>
        <v/>
      </c>
      <c r="Q273" s="34" t="str">
        <f>IF($D273="","",(IF($C273="","",IF(ISNA(SUMIF('12'!$CA:$CA,$C273,'12'!$CB:$CB)),0,SUMIF('12'!$CA:$CA,$C273,'12'!$CB:$CB)))-IF($D273="","",IF(ISNA(SUMIF('12'!$B:$B,$D273,'12'!$L:$L)),0,SUMIF('12'!$B:$B,$D273,'12'!$L:$L)))))</f>
        <v/>
      </c>
      <c r="R273" s="34" t="str">
        <f>IF($D273="","",(IF($C273="","",IF(ISNA(SUMIF('13'!$CA:$CA,$C273,'13'!$CB:$CB)),0,SUMIF('13'!$CA:$CA,$C273,'13'!$CB:$CB)))-IF($D273="","",IF(ISNA(SUMIF('13'!$B:$B,$D273,'13'!$L:$L)),0,SUMIF('13'!$B:$B,$D273,'13'!$L:$L)))))</f>
        <v/>
      </c>
      <c r="S273" s="34" t="str">
        <f>IF($D273="","",(IF($C273="","",IF(ISNA(SUMIF('14'!$CA:$CA,$C273,'14'!$CB:$CB)),0,SUMIF('14'!$CA:$CA,$C273,'14'!$CB:$CB)))-IF($D273="","",IF(ISNA(SUMIF('14'!$B:$B,$D273,'14'!$L:$L)),0,SUMIF('14'!$B:$B,$D273,'14'!$L:$L)))))</f>
        <v/>
      </c>
      <c r="T273" s="34" t="str">
        <f>IF($D273="","",(IF($C273="","",IF(ISNA(SUMIF('15'!$CA:$CA,$C273,'15'!$CB:$CB)),0,SUMIF('15'!$CA:$CA,$C273,'15'!$CB:$CB)))-IF($D273="","",IF(ISNA(SUMIF('15'!$B:$B,$D273,'15'!$L:$L)),0,SUMIF('15'!$B:$B,$D273,'15'!$L:$L)))))</f>
        <v/>
      </c>
      <c r="U273" s="34" t="str">
        <f>IF($D273="","",(IF($C273="","",IF(ISNA(SUMIF('16'!$CA:$CA,$C273,'16'!$CB:$CB)),0,SUMIF('16'!$CA:$CA,$C273,'16'!$CB:$CB)))-IF($D273="","",IF(ISNA(SUMIF('16'!$B:$B,$D273,'16'!$L:$L)),0,SUMIF('16'!$B:$B,$D273,'16'!$L:$L)))))</f>
        <v/>
      </c>
      <c r="V273" s="34" t="str">
        <f>IF($D273="","",(IF($C273="","",IF(ISNA(SUMIF('17'!$CA:$CA,$C273,'17'!$CB:$CB)),0,SUMIF('17'!$CA:$CA,$C273,'17'!$CB:$CB)))-IF($D273="","",IF(ISNA(SUMIF('17'!$B:$B,$D273,'17'!$L:$L)),0,SUMIF('17'!$B:$B,$D273,'17'!$L:$L)))))</f>
        <v/>
      </c>
      <c r="W273" s="34" t="str">
        <f>IF($D273="","",(IF($C273="","",IF(ISNA(SUMIF('18'!$CA:$CA,$C273,'18'!$CB:$CB)),0,SUMIF('18'!$CA:$CA,$C273,'18'!$CB:$CB)))-IF($D273="","",IF(ISNA(SUMIF('18'!$B:$B,$D273,'18'!$L:$L)),0,SUMIF('18'!$B:$B,$D273,'18'!$L:$L)))))</f>
        <v/>
      </c>
      <c r="X273" s="34" t="str">
        <f>IF($D273="","",(IF($C273="","",IF(ISNA(SUMIF('19'!$CA:$CA,$C273,'19'!$CB:$CB)),0,SUMIF('19'!$CA:$CA,$C273,'19'!$CB:$CB)))-IF($D273="","",IF(ISNA(SUMIF('19'!$B:$B,$D273,'19'!$L:$L)),0,SUMIF('19'!$B:$B,$D273,'19'!$L:$L)))))</f>
        <v/>
      </c>
      <c r="Y273" s="34" t="str">
        <f>IF($D273="","",(IF($C273="","",IF(ISNA(SUMIF('20'!$CA:$CA,$C273,'20'!$CB:$CB)),0,SUMIF('20'!$CA:$CA,$C273,'20'!$CB:$CB)))-IF($D273="","",IF(ISNA(SUMIF('20'!$B:$B,$D273,'20'!$L:$L)),0,SUMIF('20'!$B:$B,$D273,'20'!$L:$L)))))</f>
        <v/>
      </c>
      <c r="Z273" s="34" t="str">
        <f>IF($D273="","",(IF($C273="","",IF(ISNA(SUMIF('21'!$CA:$CA,$C273,'21'!$CB:$CB)),0,SUMIF('21'!$CA:$CA,$C273,'21'!$CB:$CB)))-IF($D273="","",IF(ISNA(SUMIF('21'!$B:$B,$D273,'21'!$L:$L)),0,SUMIF('21'!$B:$B,$D273,'21'!$L:$L)))))</f>
        <v/>
      </c>
      <c r="AA273" s="34" t="str">
        <f>IF($D273="","",(IF($C273="","",IF(ISNA(SUMIF('22'!$CA:$CA,$C273,'22'!$CB:$CB)),0,SUMIF('22'!$CA:$CA,$C273,'22'!$CB:$CB)))-IF($D273="","",IF(ISNA(SUMIF('22'!$B:$B,$D273,'22'!$L:$L)),0,SUMIF('22'!$B:$B,$D273,'22'!$L:$L)))))</f>
        <v/>
      </c>
      <c r="AB273" s="34" t="str">
        <f>IF($D273="","",(IF($C273="","",IF(ISNA(SUMIF('23'!$CA:$CA,$C273,'23'!$CB:$CB)),0,SUMIF('23'!$CA:$CA,$C273,'23'!$CB:$CB)))-IF($D273="","",IF(ISNA(SUMIF('23'!$B:$B,$D273,'23'!$L:$L)),0,SUMIF('23'!$B:$B,$D273,'23'!$L:$L)))))</f>
        <v/>
      </c>
      <c r="AC273" s="34" t="str">
        <f>IF($D273="","",(IF($C273="","",IF(ISNA(SUMIF('24'!$CA:$CA,$C273,'24'!$CB:$CB)),0,SUMIF('24'!$CA:$CA,$C273,'24'!$CB:$CB)))-IF($D273="","",IF(ISNA(SUMIF('24'!$B:$B,$D273,'24'!$L:$L)),0,SUMIF('24'!$B:$B,$D273,'24'!$L:$L)))))</f>
        <v/>
      </c>
      <c r="AD273" s="34" t="str">
        <f>IF($D273="","",(IF($C273="","",IF(ISNA(SUMIF('25'!$CA:$CA,$C273,'25'!$CB:$CB)),0,SUMIF('25'!$CA:$CA,$C273,'25'!$CB:$CB)))-IF($D273="","",IF(ISNA(SUMIF('25'!$B:$B,$D273,'25'!$L:$L)),0,SUMIF('25'!$B:$B,$D273,'25'!$L:$L)))))</f>
        <v/>
      </c>
      <c r="AE273" s="34" t="str">
        <f>IF($D273="","",(IF($C273="","",IF(ISNA(SUMIF('26'!$CA:$CA,$C273,'26'!$CB:$CB)),0,SUMIF('26'!$CA:$CA,$C273,'26'!$CB:$CB)))-IF($D273="","",IF(ISNA(SUMIF('26'!$B:$B,$D273,'26'!$L:$L)),0,SUMIF('26'!$B:$B,$D273,'26'!$L:$L)))))</f>
        <v/>
      </c>
      <c r="AF273" s="34" t="str">
        <f>IF($D273="","",(IF($C273="","",IF(ISNA(SUMIF('27'!$CA:$CA,$C273,'27'!$CB:$CB)),0,SUMIF('27'!$CA:$CA,$C273,'27'!$CB:$CB)))-IF($D273="","",IF(ISNA(SUMIF('27'!$B:$B,$D273,'27'!$L:$L)),0,SUMIF('27'!$B:$B,$D273,'27'!$L:$L)))))</f>
        <v/>
      </c>
      <c r="AG273" s="34" t="str">
        <f>IF($D273="","",(IF($C273="","",IF(ISNA(SUMIF('28'!$CA:$CA,$C273,'28'!$CB:$CB)),0,SUMIF('28'!$CA:$CA,$C273,'28'!$CB:$CB)))-IF($D273="","",IF(ISNA(SUMIF('28'!$B:$B,$D273,'28'!$L:$L)),0,SUMIF('28'!$B:$B,$D273,'28'!$L:$L)))))</f>
        <v/>
      </c>
      <c r="AH273" s="34" t="str">
        <f>IF($D273="","",(IF($C273="","",IF(ISNA(SUMIF('29'!$CA:$CA,$C273,'29'!$CB:$CB)),0,SUMIF('29'!$CA:$CA,$C273,'29'!$CB:$CB)))-IF($D273="","",IF(ISNA(SUMIF('29'!$B:$B,$D273,'29'!$L:$L)),0,SUMIF('29'!$B:$B,$D273,'29'!$L:$L)))))</f>
        <v/>
      </c>
      <c r="AI273" s="34" t="str">
        <f>IF($D273="","",(IF($C273="","",IF(ISNA(SUMIF('30'!$CA:$CA,$C273,'30'!$CB:$CB)),0,SUMIF('30'!$CA:$CA,$C273,'30'!$CB:$CB)))-IF($D273="","",IF(ISNA(SUMIF('30'!$B:$B,$D273,'30'!$L:$L)),0,SUMIF('30'!$B:$B,$D273,'30'!$L:$L)))))</f>
        <v/>
      </c>
      <c r="AJ273" s="34" t="str">
        <f>IF($D273="","",(IF($C273="","",IF(ISNA(SUMIF('31'!$CA:$CA,$C273,'31'!$CB:$CB)),0,SUMIF('31'!$CA:$CA,$C273,'31'!$CB:$CB)))-IF($D273="","",IF(ISNA(SUMIF('31'!$B:$B,$D273,'31'!$L:$L)),0,SUMIF('31'!$B:$B,$D273,'31'!$L:$L)))))</f>
        <v/>
      </c>
      <c r="AK273" s="35" t="str">
        <f t="shared" si="14"/>
        <v/>
      </c>
      <c r="AL273" s="31" t="str">
        <f t="shared" si="15"/>
        <v/>
      </c>
    </row>
    <row r="274" spans="1:38" ht="18" hidden="1" x14ac:dyDescent="0.25">
      <c r="A274" s="19">
        <v>56</v>
      </c>
      <c r="C274" s="39" t="str">
        <f>IF(D274="","",VLOOKUP('CUADRO GENERADO'!D274,'BASE DATOS CONDUCTORES'!B:C,2,FALSE))</f>
        <v/>
      </c>
      <c r="D274" s="28" t="str">
        <f>IFERROR(VLOOKUP(A274,'BASE DATOS CONDUCTORES'!$Z$4:$AB$403,3,FALSE),"")</f>
        <v/>
      </c>
      <c r="E274" s="34" t="str">
        <f>IF(ISNA(VLOOKUP(D274,SALDOS!C:D,2,FALSE)),"",VLOOKUP(D274,SALDOS!C:D,2,FALSE))</f>
        <v/>
      </c>
      <c r="F274" s="34" t="str">
        <f>IF($D274="","",(IF($C274="","",IF(ISNA(SUMIF('1'!$CA:$CA,$C274,'1'!$CB:$CB)),0,SUMIF('1'!$CA:$CA,$C274,'1'!$CB:$CB)))-IF($D274="","",IF(ISNA(SUMIF('1'!$B:$B,$D274,'1'!$L:$L)),0,SUMIF('1'!$B:$B,$D274,'1'!$L:$L)))))</f>
        <v/>
      </c>
      <c r="G274" s="34" t="str">
        <f>IF($D274="","",(IF($C274="","",IF(ISNA(SUMIF('2'!$CA:$CA,$C274,'2'!$CB:$CB)),0,SUMIF('2'!$CA:$CA,$C274,'2'!$CB:$CB)))-IF($D274="","",IF(ISNA(SUMIF('2'!$B:$B,$D274,'2'!$L:$L)),0,SUMIF('2'!$B:$B,$D274,'2'!$L:$L)))))</f>
        <v/>
      </c>
      <c r="H274" s="34" t="str">
        <f>IF($D274="","",(IF($C274="","",IF(ISNA(SUMIF('3'!$CA:$CA,$C274,'3'!$CB:$CB)),0,SUMIF('3'!$CA:$CA,$C274,'3'!$CB:$CB)))-IF($D274="","",IF(ISNA(SUMIF('3'!$B:$B,$D274,'3'!$L:$L)),0,SUMIF('3'!$B:$B,$D274,'3'!$L:$L)))))</f>
        <v/>
      </c>
      <c r="I274" s="34" t="str">
        <f>IF($D274="","",(IF($C274="","",IF(ISNA(SUMIF('4'!$CA:$CA,$C274,'4'!$CB:$CB)),0,SUMIF('4'!$CA:$CA,$C274,'4'!$CB:$CB)))-IF($D274="","",IF(ISNA(SUMIF('4'!$B:$B,$D274,'4'!$L:$L)),0,SUMIF('4'!$B:$B,$D274,'4'!$L:$L)))))</f>
        <v/>
      </c>
      <c r="J274" s="34" t="str">
        <f>IF($D274="","",(IF($C274="","",IF(ISNA(SUMIF('5'!$CA:$CA,$C274,'5'!$CB:$CB)),0,SUMIF('5'!$CA:$CA,$C274,'5'!$CB:$CB)))-IF($D274="","",IF(ISNA(SUMIF('5'!$B:$B,$D274,'5'!$L:$L)),0,SUMIF('5'!$B:$B,$D274,'5'!$L:$L)))))</f>
        <v/>
      </c>
      <c r="K274" s="34" t="str">
        <f>IF($D274="","",(IF($C274="","",IF(ISNA(SUMIF('6'!$CA:$CA,$C274,'6'!$CB:$CB)),0,SUMIF('6'!$CA:$CA,$C274,'6'!$CB:$CB)))-IF($D274="","",IF(ISNA(SUMIF('6'!$B:$B,$D274,'6'!$L:$L)),0,SUMIF('6'!$B:$B,$D274,'6'!$L:$L)))))</f>
        <v/>
      </c>
      <c r="L274" s="34" t="str">
        <f>IF($D274="","",(IF($C274="","",IF(ISNA(SUMIF('7'!$CA:$CA,$C274,'7'!$CB:$CB)),0,SUMIF('7'!$CA:$CA,$C274,'7'!$CB:$CB)))-IF($D274="","",IF(ISNA(SUMIF('7'!$B:$B,$D274,'7'!$L:$L)),0,SUMIF('7'!$B:$B,$D274,'7'!$L:$L)))))</f>
        <v/>
      </c>
      <c r="M274" s="34" t="str">
        <f>IF($D274="","",(IF($C274="","",IF(ISNA(SUMIF('8'!$CA:$CA,$C274,'8'!$CB:$CB)),0,SUMIF('8'!$CA:$CA,$C274,'8'!$CB:$CB)))-IF($D274="","",IF(ISNA(SUMIF('8'!$B:$B,$D274,'8'!$L:$L)),0,SUMIF('8'!$B:$B,$D274,'8'!$L:$L)))))</f>
        <v/>
      </c>
      <c r="N274" s="34" t="str">
        <f>IF($D274="","",(IF($C274="","",IF(ISNA(SUMIF('9'!$CA:$CA,$C274,'9'!$CB:$CB)),0,SUMIF('9'!$CA:$CA,$C274,'9'!$CB:$CB)))-IF($D274="","",IF(ISNA(SUMIF('9'!$B:$B,$D274,'9'!$L:$L)),0,SUMIF('9'!$B:$B,$D274,'9'!$L:$L)))))</f>
        <v/>
      </c>
      <c r="O274" s="34" t="str">
        <f>IF($D274="","",(IF($C274="","",IF(ISNA(SUMIF('10'!$CA:$CA,$C274,'10'!$CB:$CB)),0,SUMIF('10'!$CA:$CA,$C274,'10'!$CB:$CB)))-IF($D274="","",IF(ISNA(SUMIF('10'!$B:$B,$D274,'10'!$L:$L)),0,SUMIF('10'!$B:$B,$D274,'10'!$L:$L)))))</f>
        <v/>
      </c>
      <c r="P274" s="34" t="str">
        <f>IF($D274="","",(IF($C274="","",IF(ISNA(SUMIF('11'!$CA:$CA,$C274,'11'!$CB:$CB)),0,SUMIF('11'!$CA:$CA,$C274,'11'!$CB:$CB)))-IF($D274="","",IF(ISNA(SUMIF('11'!$B:$B,$D274,'11'!$L:$L)),0,SUMIF('11'!$B:$B,$D274,'11'!$L:$L)))))</f>
        <v/>
      </c>
      <c r="Q274" s="34" t="str">
        <f>IF($D274="","",(IF($C274="","",IF(ISNA(SUMIF('12'!$CA:$CA,$C274,'12'!$CB:$CB)),0,SUMIF('12'!$CA:$CA,$C274,'12'!$CB:$CB)))-IF($D274="","",IF(ISNA(SUMIF('12'!$B:$B,$D274,'12'!$L:$L)),0,SUMIF('12'!$B:$B,$D274,'12'!$L:$L)))))</f>
        <v/>
      </c>
      <c r="R274" s="34" t="str">
        <f>IF($D274="","",(IF($C274="","",IF(ISNA(SUMIF('13'!$CA:$CA,$C274,'13'!$CB:$CB)),0,SUMIF('13'!$CA:$CA,$C274,'13'!$CB:$CB)))-IF($D274="","",IF(ISNA(SUMIF('13'!$B:$B,$D274,'13'!$L:$L)),0,SUMIF('13'!$B:$B,$D274,'13'!$L:$L)))))</f>
        <v/>
      </c>
      <c r="S274" s="34" t="str">
        <f>IF($D274="","",(IF($C274="","",IF(ISNA(SUMIF('14'!$CA:$CA,$C274,'14'!$CB:$CB)),0,SUMIF('14'!$CA:$CA,$C274,'14'!$CB:$CB)))-IF($D274="","",IF(ISNA(SUMIF('14'!$B:$B,$D274,'14'!$L:$L)),0,SUMIF('14'!$B:$B,$D274,'14'!$L:$L)))))</f>
        <v/>
      </c>
      <c r="T274" s="34" t="str">
        <f>IF($D274="","",(IF($C274="","",IF(ISNA(SUMIF('15'!$CA:$CA,$C274,'15'!$CB:$CB)),0,SUMIF('15'!$CA:$CA,$C274,'15'!$CB:$CB)))-IF($D274="","",IF(ISNA(SUMIF('15'!$B:$B,$D274,'15'!$L:$L)),0,SUMIF('15'!$B:$B,$D274,'15'!$L:$L)))))</f>
        <v/>
      </c>
      <c r="U274" s="34" t="str">
        <f>IF($D274="","",(IF($C274="","",IF(ISNA(SUMIF('16'!$CA:$CA,$C274,'16'!$CB:$CB)),0,SUMIF('16'!$CA:$CA,$C274,'16'!$CB:$CB)))-IF($D274="","",IF(ISNA(SUMIF('16'!$B:$B,$D274,'16'!$L:$L)),0,SUMIF('16'!$B:$B,$D274,'16'!$L:$L)))))</f>
        <v/>
      </c>
      <c r="V274" s="34" t="str">
        <f>IF($D274="","",(IF($C274="","",IF(ISNA(SUMIF('17'!$CA:$CA,$C274,'17'!$CB:$CB)),0,SUMIF('17'!$CA:$CA,$C274,'17'!$CB:$CB)))-IF($D274="","",IF(ISNA(SUMIF('17'!$B:$B,$D274,'17'!$L:$L)),0,SUMIF('17'!$B:$B,$D274,'17'!$L:$L)))))</f>
        <v/>
      </c>
      <c r="W274" s="34" t="str">
        <f>IF($D274="","",(IF($C274="","",IF(ISNA(SUMIF('18'!$CA:$CA,$C274,'18'!$CB:$CB)),0,SUMIF('18'!$CA:$CA,$C274,'18'!$CB:$CB)))-IF($D274="","",IF(ISNA(SUMIF('18'!$B:$B,$D274,'18'!$L:$L)),0,SUMIF('18'!$B:$B,$D274,'18'!$L:$L)))))</f>
        <v/>
      </c>
      <c r="X274" s="34" t="str">
        <f>IF($D274="","",(IF($C274="","",IF(ISNA(SUMIF('19'!$CA:$CA,$C274,'19'!$CB:$CB)),0,SUMIF('19'!$CA:$CA,$C274,'19'!$CB:$CB)))-IF($D274="","",IF(ISNA(SUMIF('19'!$B:$B,$D274,'19'!$L:$L)),0,SUMIF('19'!$B:$B,$D274,'19'!$L:$L)))))</f>
        <v/>
      </c>
      <c r="Y274" s="34" t="str">
        <f>IF($D274="","",(IF($C274="","",IF(ISNA(SUMIF('20'!$CA:$CA,$C274,'20'!$CB:$CB)),0,SUMIF('20'!$CA:$CA,$C274,'20'!$CB:$CB)))-IF($D274="","",IF(ISNA(SUMIF('20'!$B:$B,$D274,'20'!$L:$L)),0,SUMIF('20'!$B:$B,$D274,'20'!$L:$L)))))</f>
        <v/>
      </c>
      <c r="Z274" s="34" t="str">
        <f>IF($D274="","",(IF($C274="","",IF(ISNA(SUMIF('21'!$CA:$CA,$C274,'21'!$CB:$CB)),0,SUMIF('21'!$CA:$CA,$C274,'21'!$CB:$CB)))-IF($D274="","",IF(ISNA(SUMIF('21'!$B:$B,$D274,'21'!$L:$L)),0,SUMIF('21'!$B:$B,$D274,'21'!$L:$L)))))</f>
        <v/>
      </c>
      <c r="AA274" s="34" t="str">
        <f>IF($D274="","",(IF($C274="","",IF(ISNA(SUMIF('22'!$CA:$CA,$C274,'22'!$CB:$CB)),0,SUMIF('22'!$CA:$CA,$C274,'22'!$CB:$CB)))-IF($D274="","",IF(ISNA(SUMIF('22'!$B:$B,$D274,'22'!$L:$L)),0,SUMIF('22'!$B:$B,$D274,'22'!$L:$L)))))</f>
        <v/>
      </c>
      <c r="AB274" s="34" t="str">
        <f>IF($D274="","",(IF($C274="","",IF(ISNA(SUMIF('23'!$CA:$CA,$C274,'23'!$CB:$CB)),0,SUMIF('23'!$CA:$CA,$C274,'23'!$CB:$CB)))-IF($D274="","",IF(ISNA(SUMIF('23'!$B:$B,$D274,'23'!$L:$L)),0,SUMIF('23'!$B:$B,$D274,'23'!$L:$L)))))</f>
        <v/>
      </c>
      <c r="AC274" s="34" t="str">
        <f>IF($D274="","",(IF($C274="","",IF(ISNA(SUMIF('24'!$CA:$CA,$C274,'24'!$CB:$CB)),0,SUMIF('24'!$CA:$CA,$C274,'24'!$CB:$CB)))-IF($D274="","",IF(ISNA(SUMIF('24'!$B:$B,$D274,'24'!$L:$L)),0,SUMIF('24'!$B:$B,$D274,'24'!$L:$L)))))</f>
        <v/>
      </c>
      <c r="AD274" s="34" t="str">
        <f>IF($D274="","",(IF($C274="","",IF(ISNA(SUMIF('25'!$CA:$CA,$C274,'25'!$CB:$CB)),0,SUMIF('25'!$CA:$CA,$C274,'25'!$CB:$CB)))-IF($D274="","",IF(ISNA(SUMIF('25'!$B:$B,$D274,'25'!$L:$L)),0,SUMIF('25'!$B:$B,$D274,'25'!$L:$L)))))</f>
        <v/>
      </c>
      <c r="AE274" s="34" t="str">
        <f>IF($D274="","",(IF($C274="","",IF(ISNA(SUMIF('26'!$CA:$CA,$C274,'26'!$CB:$CB)),0,SUMIF('26'!$CA:$CA,$C274,'26'!$CB:$CB)))-IF($D274="","",IF(ISNA(SUMIF('26'!$B:$B,$D274,'26'!$L:$L)),0,SUMIF('26'!$B:$B,$D274,'26'!$L:$L)))))</f>
        <v/>
      </c>
      <c r="AF274" s="34" t="str">
        <f>IF($D274="","",(IF($C274="","",IF(ISNA(SUMIF('27'!$CA:$CA,$C274,'27'!$CB:$CB)),0,SUMIF('27'!$CA:$CA,$C274,'27'!$CB:$CB)))-IF($D274="","",IF(ISNA(SUMIF('27'!$B:$B,$D274,'27'!$L:$L)),0,SUMIF('27'!$B:$B,$D274,'27'!$L:$L)))))</f>
        <v/>
      </c>
      <c r="AG274" s="34" t="str">
        <f>IF($D274="","",(IF($C274="","",IF(ISNA(SUMIF('28'!$CA:$CA,$C274,'28'!$CB:$CB)),0,SUMIF('28'!$CA:$CA,$C274,'28'!$CB:$CB)))-IF($D274="","",IF(ISNA(SUMIF('28'!$B:$B,$D274,'28'!$L:$L)),0,SUMIF('28'!$B:$B,$D274,'28'!$L:$L)))))</f>
        <v/>
      </c>
      <c r="AH274" s="34" t="str">
        <f>IF($D274="","",(IF($C274="","",IF(ISNA(SUMIF('29'!$CA:$CA,$C274,'29'!$CB:$CB)),0,SUMIF('29'!$CA:$CA,$C274,'29'!$CB:$CB)))-IF($D274="","",IF(ISNA(SUMIF('29'!$B:$B,$D274,'29'!$L:$L)),0,SUMIF('29'!$B:$B,$D274,'29'!$L:$L)))))</f>
        <v/>
      </c>
      <c r="AI274" s="34" t="str">
        <f>IF($D274="","",(IF($C274="","",IF(ISNA(SUMIF('30'!$CA:$CA,$C274,'30'!$CB:$CB)),0,SUMIF('30'!$CA:$CA,$C274,'30'!$CB:$CB)))-IF($D274="","",IF(ISNA(SUMIF('30'!$B:$B,$D274,'30'!$L:$L)),0,SUMIF('30'!$B:$B,$D274,'30'!$L:$L)))))</f>
        <v/>
      </c>
      <c r="AJ274" s="34" t="str">
        <f>IF($D274="","",(IF($C274="","",IF(ISNA(SUMIF('31'!$CA:$CA,$C274,'31'!$CB:$CB)),0,SUMIF('31'!$CA:$CA,$C274,'31'!$CB:$CB)))-IF($D274="","",IF(ISNA(SUMIF('31'!$B:$B,$D274,'31'!$L:$L)),0,SUMIF('31'!$B:$B,$D274,'31'!$L:$L)))))</f>
        <v/>
      </c>
      <c r="AK274" s="35" t="str">
        <f t="shared" si="14"/>
        <v/>
      </c>
      <c r="AL274" s="31" t="str">
        <f t="shared" si="15"/>
        <v/>
      </c>
    </row>
    <row r="275" spans="1:38" ht="18" hidden="1" x14ac:dyDescent="0.25">
      <c r="A275" s="19">
        <v>57</v>
      </c>
      <c r="C275" s="39" t="str">
        <f>IF(D275="","",VLOOKUP('CUADRO GENERADO'!D275,'BASE DATOS CONDUCTORES'!B:C,2,FALSE))</f>
        <v/>
      </c>
      <c r="D275" s="28" t="str">
        <f>IFERROR(VLOOKUP(A275,'BASE DATOS CONDUCTORES'!$Z$4:$AB$403,3,FALSE),"")</f>
        <v/>
      </c>
      <c r="E275" s="34" t="str">
        <f>IF(ISNA(VLOOKUP(D275,SALDOS!C:D,2,FALSE)),"",VLOOKUP(D275,SALDOS!C:D,2,FALSE))</f>
        <v/>
      </c>
      <c r="F275" s="34" t="str">
        <f>IF($D275="","",(IF($C275="","",IF(ISNA(SUMIF('1'!$CA:$CA,$C275,'1'!$CB:$CB)),0,SUMIF('1'!$CA:$CA,$C275,'1'!$CB:$CB)))-IF($D275="","",IF(ISNA(SUMIF('1'!$B:$B,$D275,'1'!$L:$L)),0,SUMIF('1'!$B:$B,$D275,'1'!$L:$L)))))</f>
        <v/>
      </c>
      <c r="G275" s="34" t="str">
        <f>IF($D275="","",(IF($C275="","",IF(ISNA(SUMIF('2'!$CA:$CA,$C275,'2'!$CB:$CB)),0,SUMIF('2'!$CA:$CA,$C275,'2'!$CB:$CB)))-IF($D275="","",IF(ISNA(SUMIF('2'!$B:$B,$D275,'2'!$L:$L)),0,SUMIF('2'!$B:$B,$D275,'2'!$L:$L)))))</f>
        <v/>
      </c>
      <c r="H275" s="34" t="str">
        <f>IF($D275="","",(IF($C275="","",IF(ISNA(SUMIF('3'!$CA:$CA,$C275,'3'!$CB:$CB)),0,SUMIF('3'!$CA:$CA,$C275,'3'!$CB:$CB)))-IF($D275="","",IF(ISNA(SUMIF('3'!$B:$B,$D275,'3'!$L:$L)),0,SUMIF('3'!$B:$B,$D275,'3'!$L:$L)))))</f>
        <v/>
      </c>
      <c r="I275" s="34" t="str">
        <f>IF($D275="","",(IF($C275="","",IF(ISNA(SUMIF('4'!$CA:$CA,$C275,'4'!$CB:$CB)),0,SUMIF('4'!$CA:$CA,$C275,'4'!$CB:$CB)))-IF($D275="","",IF(ISNA(SUMIF('4'!$B:$B,$D275,'4'!$L:$L)),0,SUMIF('4'!$B:$B,$D275,'4'!$L:$L)))))</f>
        <v/>
      </c>
      <c r="J275" s="34" t="str">
        <f>IF($D275="","",(IF($C275="","",IF(ISNA(SUMIF('5'!$CA:$CA,$C275,'5'!$CB:$CB)),0,SUMIF('5'!$CA:$CA,$C275,'5'!$CB:$CB)))-IF($D275="","",IF(ISNA(SUMIF('5'!$B:$B,$D275,'5'!$L:$L)),0,SUMIF('5'!$B:$B,$D275,'5'!$L:$L)))))</f>
        <v/>
      </c>
      <c r="K275" s="34" t="str">
        <f>IF($D275="","",(IF($C275="","",IF(ISNA(SUMIF('6'!$CA:$CA,$C275,'6'!$CB:$CB)),0,SUMIF('6'!$CA:$CA,$C275,'6'!$CB:$CB)))-IF($D275="","",IF(ISNA(SUMIF('6'!$B:$B,$D275,'6'!$L:$L)),0,SUMIF('6'!$B:$B,$D275,'6'!$L:$L)))))</f>
        <v/>
      </c>
      <c r="L275" s="34" t="str">
        <f>IF($D275="","",(IF($C275="","",IF(ISNA(SUMIF('7'!$CA:$CA,$C275,'7'!$CB:$CB)),0,SUMIF('7'!$CA:$CA,$C275,'7'!$CB:$CB)))-IF($D275="","",IF(ISNA(SUMIF('7'!$B:$B,$D275,'7'!$L:$L)),0,SUMIF('7'!$B:$B,$D275,'7'!$L:$L)))))</f>
        <v/>
      </c>
      <c r="M275" s="34" t="str">
        <f>IF($D275="","",(IF($C275="","",IF(ISNA(SUMIF('8'!$CA:$CA,$C275,'8'!$CB:$CB)),0,SUMIF('8'!$CA:$CA,$C275,'8'!$CB:$CB)))-IF($D275="","",IF(ISNA(SUMIF('8'!$B:$B,$D275,'8'!$L:$L)),0,SUMIF('8'!$B:$B,$D275,'8'!$L:$L)))))</f>
        <v/>
      </c>
      <c r="N275" s="34" t="str">
        <f>IF($D275="","",(IF($C275="","",IF(ISNA(SUMIF('9'!$CA:$CA,$C275,'9'!$CB:$CB)),0,SUMIF('9'!$CA:$CA,$C275,'9'!$CB:$CB)))-IF($D275="","",IF(ISNA(SUMIF('9'!$B:$B,$D275,'9'!$L:$L)),0,SUMIF('9'!$B:$B,$D275,'9'!$L:$L)))))</f>
        <v/>
      </c>
      <c r="O275" s="34" t="str">
        <f>IF($D275="","",(IF($C275="","",IF(ISNA(SUMIF('10'!$CA:$CA,$C275,'10'!$CB:$CB)),0,SUMIF('10'!$CA:$CA,$C275,'10'!$CB:$CB)))-IF($D275="","",IF(ISNA(SUMIF('10'!$B:$B,$D275,'10'!$L:$L)),0,SUMIF('10'!$B:$B,$D275,'10'!$L:$L)))))</f>
        <v/>
      </c>
      <c r="P275" s="34" t="str">
        <f>IF($D275="","",(IF($C275="","",IF(ISNA(SUMIF('11'!$CA:$CA,$C275,'11'!$CB:$CB)),0,SUMIF('11'!$CA:$CA,$C275,'11'!$CB:$CB)))-IF($D275="","",IF(ISNA(SUMIF('11'!$B:$B,$D275,'11'!$L:$L)),0,SUMIF('11'!$B:$B,$D275,'11'!$L:$L)))))</f>
        <v/>
      </c>
      <c r="Q275" s="34" t="str">
        <f>IF($D275="","",(IF($C275="","",IF(ISNA(SUMIF('12'!$CA:$CA,$C275,'12'!$CB:$CB)),0,SUMIF('12'!$CA:$CA,$C275,'12'!$CB:$CB)))-IF($D275="","",IF(ISNA(SUMIF('12'!$B:$B,$D275,'12'!$L:$L)),0,SUMIF('12'!$B:$B,$D275,'12'!$L:$L)))))</f>
        <v/>
      </c>
      <c r="R275" s="34" t="str">
        <f>IF($D275="","",(IF($C275="","",IF(ISNA(SUMIF('13'!$CA:$CA,$C275,'13'!$CB:$CB)),0,SUMIF('13'!$CA:$CA,$C275,'13'!$CB:$CB)))-IF($D275="","",IF(ISNA(SUMIF('13'!$B:$B,$D275,'13'!$L:$L)),0,SUMIF('13'!$B:$B,$D275,'13'!$L:$L)))))</f>
        <v/>
      </c>
      <c r="S275" s="34" t="str">
        <f>IF($D275="","",(IF($C275="","",IF(ISNA(SUMIF('14'!$CA:$CA,$C275,'14'!$CB:$CB)),0,SUMIF('14'!$CA:$CA,$C275,'14'!$CB:$CB)))-IF($D275="","",IF(ISNA(SUMIF('14'!$B:$B,$D275,'14'!$L:$L)),0,SUMIF('14'!$B:$B,$D275,'14'!$L:$L)))))</f>
        <v/>
      </c>
      <c r="T275" s="34" t="str">
        <f>IF($D275="","",(IF($C275="","",IF(ISNA(SUMIF('15'!$CA:$CA,$C275,'15'!$CB:$CB)),0,SUMIF('15'!$CA:$CA,$C275,'15'!$CB:$CB)))-IF($D275="","",IF(ISNA(SUMIF('15'!$B:$B,$D275,'15'!$L:$L)),0,SUMIF('15'!$B:$B,$D275,'15'!$L:$L)))))</f>
        <v/>
      </c>
      <c r="U275" s="34" t="str">
        <f>IF($D275="","",(IF($C275="","",IF(ISNA(SUMIF('16'!$CA:$CA,$C275,'16'!$CB:$CB)),0,SUMIF('16'!$CA:$CA,$C275,'16'!$CB:$CB)))-IF($D275="","",IF(ISNA(SUMIF('16'!$B:$B,$D275,'16'!$L:$L)),0,SUMIF('16'!$B:$B,$D275,'16'!$L:$L)))))</f>
        <v/>
      </c>
      <c r="V275" s="34" t="str">
        <f>IF($D275="","",(IF($C275="","",IF(ISNA(SUMIF('17'!$CA:$CA,$C275,'17'!$CB:$CB)),0,SUMIF('17'!$CA:$CA,$C275,'17'!$CB:$CB)))-IF($D275="","",IF(ISNA(SUMIF('17'!$B:$B,$D275,'17'!$L:$L)),0,SUMIF('17'!$B:$B,$D275,'17'!$L:$L)))))</f>
        <v/>
      </c>
      <c r="W275" s="34" t="str">
        <f>IF($D275="","",(IF($C275="","",IF(ISNA(SUMIF('18'!$CA:$CA,$C275,'18'!$CB:$CB)),0,SUMIF('18'!$CA:$CA,$C275,'18'!$CB:$CB)))-IF($D275="","",IF(ISNA(SUMIF('18'!$B:$B,$D275,'18'!$L:$L)),0,SUMIF('18'!$B:$B,$D275,'18'!$L:$L)))))</f>
        <v/>
      </c>
      <c r="X275" s="34" t="str">
        <f>IF($D275="","",(IF($C275="","",IF(ISNA(SUMIF('19'!$CA:$CA,$C275,'19'!$CB:$CB)),0,SUMIF('19'!$CA:$CA,$C275,'19'!$CB:$CB)))-IF($D275="","",IF(ISNA(SUMIF('19'!$B:$B,$D275,'19'!$L:$L)),0,SUMIF('19'!$B:$B,$D275,'19'!$L:$L)))))</f>
        <v/>
      </c>
      <c r="Y275" s="34" t="str">
        <f>IF($D275="","",(IF($C275="","",IF(ISNA(SUMIF('20'!$CA:$CA,$C275,'20'!$CB:$CB)),0,SUMIF('20'!$CA:$CA,$C275,'20'!$CB:$CB)))-IF($D275="","",IF(ISNA(SUMIF('20'!$B:$B,$D275,'20'!$L:$L)),0,SUMIF('20'!$B:$B,$D275,'20'!$L:$L)))))</f>
        <v/>
      </c>
      <c r="Z275" s="34" t="str">
        <f>IF($D275="","",(IF($C275="","",IF(ISNA(SUMIF('21'!$CA:$CA,$C275,'21'!$CB:$CB)),0,SUMIF('21'!$CA:$CA,$C275,'21'!$CB:$CB)))-IF($D275="","",IF(ISNA(SUMIF('21'!$B:$B,$D275,'21'!$L:$L)),0,SUMIF('21'!$B:$B,$D275,'21'!$L:$L)))))</f>
        <v/>
      </c>
      <c r="AA275" s="34" t="str">
        <f>IF($D275="","",(IF($C275="","",IF(ISNA(SUMIF('22'!$CA:$CA,$C275,'22'!$CB:$CB)),0,SUMIF('22'!$CA:$CA,$C275,'22'!$CB:$CB)))-IF($D275="","",IF(ISNA(SUMIF('22'!$B:$B,$D275,'22'!$L:$L)),0,SUMIF('22'!$B:$B,$D275,'22'!$L:$L)))))</f>
        <v/>
      </c>
      <c r="AB275" s="34" t="str">
        <f>IF($D275="","",(IF($C275="","",IF(ISNA(SUMIF('23'!$CA:$CA,$C275,'23'!$CB:$CB)),0,SUMIF('23'!$CA:$CA,$C275,'23'!$CB:$CB)))-IF($D275="","",IF(ISNA(SUMIF('23'!$B:$B,$D275,'23'!$L:$L)),0,SUMIF('23'!$B:$B,$D275,'23'!$L:$L)))))</f>
        <v/>
      </c>
      <c r="AC275" s="34" t="str">
        <f>IF($D275="","",(IF($C275="","",IF(ISNA(SUMIF('24'!$CA:$CA,$C275,'24'!$CB:$CB)),0,SUMIF('24'!$CA:$CA,$C275,'24'!$CB:$CB)))-IF($D275="","",IF(ISNA(SUMIF('24'!$B:$B,$D275,'24'!$L:$L)),0,SUMIF('24'!$B:$B,$D275,'24'!$L:$L)))))</f>
        <v/>
      </c>
      <c r="AD275" s="34" t="str">
        <f>IF($D275="","",(IF($C275="","",IF(ISNA(SUMIF('25'!$CA:$CA,$C275,'25'!$CB:$CB)),0,SUMIF('25'!$CA:$CA,$C275,'25'!$CB:$CB)))-IF($D275="","",IF(ISNA(SUMIF('25'!$B:$B,$D275,'25'!$L:$L)),0,SUMIF('25'!$B:$B,$D275,'25'!$L:$L)))))</f>
        <v/>
      </c>
      <c r="AE275" s="34" t="str">
        <f>IF($D275="","",(IF($C275="","",IF(ISNA(SUMIF('26'!$CA:$CA,$C275,'26'!$CB:$CB)),0,SUMIF('26'!$CA:$CA,$C275,'26'!$CB:$CB)))-IF($D275="","",IF(ISNA(SUMIF('26'!$B:$B,$D275,'26'!$L:$L)),0,SUMIF('26'!$B:$B,$D275,'26'!$L:$L)))))</f>
        <v/>
      </c>
      <c r="AF275" s="34" t="str">
        <f>IF($D275="","",(IF($C275="","",IF(ISNA(SUMIF('27'!$CA:$CA,$C275,'27'!$CB:$CB)),0,SUMIF('27'!$CA:$CA,$C275,'27'!$CB:$CB)))-IF($D275="","",IF(ISNA(SUMIF('27'!$B:$B,$D275,'27'!$L:$L)),0,SUMIF('27'!$B:$B,$D275,'27'!$L:$L)))))</f>
        <v/>
      </c>
      <c r="AG275" s="34" t="str">
        <f>IF($D275="","",(IF($C275="","",IF(ISNA(SUMIF('28'!$CA:$CA,$C275,'28'!$CB:$CB)),0,SUMIF('28'!$CA:$CA,$C275,'28'!$CB:$CB)))-IF($D275="","",IF(ISNA(SUMIF('28'!$B:$B,$D275,'28'!$L:$L)),0,SUMIF('28'!$B:$B,$D275,'28'!$L:$L)))))</f>
        <v/>
      </c>
      <c r="AH275" s="34" t="str">
        <f>IF($D275="","",(IF($C275="","",IF(ISNA(SUMIF('29'!$CA:$CA,$C275,'29'!$CB:$CB)),0,SUMIF('29'!$CA:$CA,$C275,'29'!$CB:$CB)))-IF($D275="","",IF(ISNA(SUMIF('29'!$B:$B,$D275,'29'!$L:$L)),0,SUMIF('29'!$B:$B,$D275,'29'!$L:$L)))))</f>
        <v/>
      </c>
      <c r="AI275" s="34" t="str">
        <f>IF($D275="","",(IF($C275="","",IF(ISNA(SUMIF('30'!$CA:$CA,$C275,'30'!$CB:$CB)),0,SUMIF('30'!$CA:$CA,$C275,'30'!$CB:$CB)))-IF($D275="","",IF(ISNA(SUMIF('30'!$B:$B,$D275,'30'!$L:$L)),0,SUMIF('30'!$B:$B,$D275,'30'!$L:$L)))))</f>
        <v/>
      </c>
      <c r="AJ275" s="34" t="str">
        <f>IF($D275="","",(IF($C275="","",IF(ISNA(SUMIF('31'!$CA:$CA,$C275,'31'!$CB:$CB)),0,SUMIF('31'!$CA:$CA,$C275,'31'!$CB:$CB)))-IF($D275="","",IF(ISNA(SUMIF('31'!$B:$B,$D275,'31'!$L:$L)),0,SUMIF('31'!$B:$B,$D275,'31'!$L:$L)))))</f>
        <v/>
      </c>
      <c r="AK275" s="35" t="str">
        <f t="shared" si="14"/>
        <v/>
      </c>
      <c r="AL275" s="31" t="str">
        <f t="shared" si="15"/>
        <v/>
      </c>
    </row>
    <row r="276" spans="1:38" ht="18" hidden="1" x14ac:dyDescent="0.25">
      <c r="A276" s="19">
        <v>58</v>
      </c>
      <c r="C276" s="39" t="str">
        <f>IF(D276="","",VLOOKUP('CUADRO GENERADO'!D276,'BASE DATOS CONDUCTORES'!B:C,2,FALSE))</f>
        <v/>
      </c>
      <c r="D276" s="28" t="str">
        <f>IFERROR(VLOOKUP(A276,'BASE DATOS CONDUCTORES'!$Z$4:$AB$403,3,FALSE),"")</f>
        <v/>
      </c>
      <c r="E276" s="34" t="str">
        <f>IF(ISNA(VLOOKUP(D276,SALDOS!C:D,2,FALSE)),"",VLOOKUP(D276,SALDOS!C:D,2,FALSE))</f>
        <v/>
      </c>
      <c r="F276" s="34" t="str">
        <f>IF($D276="","",(IF($C276="","",IF(ISNA(SUMIF('1'!$CA:$CA,$C276,'1'!$CB:$CB)),0,SUMIF('1'!$CA:$CA,$C276,'1'!$CB:$CB)))-IF($D276="","",IF(ISNA(SUMIF('1'!$B:$B,$D276,'1'!$L:$L)),0,SUMIF('1'!$B:$B,$D276,'1'!$L:$L)))))</f>
        <v/>
      </c>
      <c r="G276" s="34" t="str">
        <f>IF($D276="","",(IF($C276="","",IF(ISNA(SUMIF('2'!$CA:$CA,$C276,'2'!$CB:$CB)),0,SUMIF('2'!$CA:$CA,$C276,'2'!$CB:$CB)))-IF($D276="","",IF(ISNA(SUMIF('2'!$B:$B,$D276,'2'!$L:$L)),0,SUMIF('2'!$B:$B,$D276,'2'!$L:$L)))))</f>
        <v/>
      </c>
      <c r="H276" s="34" t="str">
        <f>IF($D276="","",(IF($C276="","",IF(ISNA(SUMIF('3'!$CA:$CA,$C276,'3'!$CB:$CB)),0,SUMIF('3'!$CA:$CA,$C276,'3'!$CB:$CB)))-IF($D276="","",IF(ISNA(SUMIF('3'!$B:$B,$D276,'3'!$L:$L)),0,SUMIF('3'!$B:$B,$D276,'3'!$L:$L)))))</f>
        <v/>
      </c>
      <c r="I276" s="34" t="str">
        <f>IF($D276="","",(IF($C276="","",IF(ISNA(SUMIF('4'!$CA:$CA,$C276,'4'!$CB:$CB)),0,SUMIF('4'!$CA:$CA,$C276,'4'!$CB:$CB)))-IF($D276="","",IF(ISNA(SUMIF('4'!$B:$B,$D276,'4'!$L:$L)),0,SUMIF('4'!$B:$B,$D276,'4'!$L:$L)))))</f>
        <v/>
      </c>
      <c r="J276" s="34" t="str">
        <f>IF($D276="","",(IF($C276="","",IF(ISNA(SUMIF('5'!$CA:$CA,$C276,'5'!$CB:$CB)),0,SUMIF('5'!$CA:$CA,$C276,'5'!$CB:$CB)))-IF($D276="","",IF(ISNA(SUMIF('5'!$B:$B,$D276,'5'!$L:$L)),0,SUMIF('5'!$B:$B,$D276,'5'!$L:$L)))))</f>
        <v/>
      </c>
      <c r="K276" s="34" t="str">
        <f>IF($D276="","",(IF($C276="","",IF(ISNA(SUMIF('6'!$CA:$CA,$C276,'6'!$CB:$CB)),0,SUMIF('6'!$CA:$CA,$C276,'6'!$CB:$CB)))-IF($D276="","",IF(ISNA(SUMIF('6'!$B:$B,$D276,'6'!$L:$L)),0,SUMIF('6'!$B:$B,$D276,'6'!$L:$L)))))</f>
        <v/>
      </c>
      <c r="L276" s="34" t="str">
        <f>IF($D276="","",(IF($C276="","",IF(ISNA(SUMIF('7'!$CA:$CA,$C276,'7'!$CB:$CB)),0,SUMIF('7'!$CA:$CA,$C276,'7'!$CB:$CB)))-IF($D276="","",IF(ISNA(SUMIF('7'!$B:$B,$D276,'7'!$L:$L)),0,SUMIF('7'!$B:$B,$D276,'7'!$L:$L)))))</f>
        <v/>
      </c>
      <c r="M276" s="34" t="str">
        <f>IF($D276="","",(IF($C276="","",IF(ISNA(SUMIF('8'!$CA:$CA,$C276,'8'!$CB:$CB)),0,SUMIF('8'!$CA:$CA,$C276,'8'!$CB:$CB)))-IF($D276="","",IF(ISNA(SUMIF('8'!$B:$B,$D276,'8'!$L:$L)),0,SUMIF('8'!$B:$B,$D276,'8'!$L:$L)))))</f>
        <v/>
      </c>
      <c r="N276" s="34" t="str">
        <f>IF($D276="","",(IF($C276="","",IF(ISNA(SUMIF('9'!$CA:$CA,$C276,'9'!$CB:$CB)),0,SUMIF('9'!$CA:$CA,$C276,'9'!$CB:$CB)))-IF($D276="","",IF(ISNA(SUMIF('9'!$B:$B,$D276,'9'!$L:$L)),0,SUMIF('9'!$B:$B,$D276,'9'!$L:$L)))))</f>
        <v/>
      </c>
      <c r="O276" s="34" t="str">
        <f>IF($D276="","",(IF($C276="","",IF(ISNA(SUMIF('10'!$CA:$CA,$C276,'10'!$CB:$CB)),0,SUMIF('10'!$CA:$CA,$C276,'10'!$CB:$CB)))-IF($D276="","",IF(ISNA(SUMIF('10'!$B:$B,$D276,'10'!$L:$L)),0,SUMIF('10'!$B:$B,$D276,'10'!$L:$L)))))</f>
        <v/>
      </c>
      <c r="P276" s="34" t="str">
        <f>IF($D276="","",(IF($C276="","",IF(ISNA(SUMIF('11'!$CA:$CA,$C276,'11'!$CB:$CB)),0,SUMIF('11'!$CA:$CA,$C276,'11'!$CB:$CB)))-IF($D276="","",IF(ISNA(SUMIF('11'!$B:$B,$D276,'11'!$L:$L)),0,SUMIF('11'!$B:$B,$D276,'11'!$L:$L)))))</f>
        <v/>
      </c>
      <c r="Q276" s="34" t="str">
        <f>IF($D276="","",(IF($C276="","",IF(ISNA(SUMIF('12'!$CA:$CA,$C276,'12'!$CB:$CB)),0,SUMIF('12'!$CA:$CA,$C276,'12'!$CB:$CB)))-IF($D276="","",IF(ISNA(SUMIF('12'!$B:$B,$D276,'12'!$L:$L)),0,SUMIF('12'!$B:$B,$D276,'12'!$L:$L)))))</f>
        <v/>
      </c>
      <c r="R276" s="34" t="str">
        <f>IF($D276="","",(IF($C276="","",IF(ISNA(SUMIF('13'!$CA:$CA,$C276,'13'!$CB:$CB)),0,SUMIF('13'!$CA:$CA,$C276,'13'!$CB:$CB)))-IF($D276="","",IF(ISNA(SUMIF('13'!$B:$B,$D276,'13'!$L:$L)),0,SUMIF('13'!$B:$B,$D276,'13'!$L:$L)))))</f>
        <v/>
      </c>
      <c r="S276" s="34" t="str">
        <f>IF($D276="","",(IF($C276="","",IF(ISNA(SUMIF('14'!$CA:$CA,$C276,'14'!$CB:$CB)),0,SUMIF('14'!$CA:$CA,$C276,'14'!$CB:$CB)))-IF($D276="","",IF(ISNA(SUMIF('14'!$B:$B,$D276,'14'!$L:$L)),0,SUMIF('14'!$B:$B,$D276,'14'!$L:$L)))))</f>
        <v/>
      </c>
      <c r="T276" s="34" t="str">
        <f>IF($D276="","",(IF($C276="","",IF(ISNA(SUMIF('15'!$CA:$CA,$C276,'15'!$CB:$CB)),0,SUMIF('15'!$CA:$CA,$C276,'15'!$CB:$CB)))-IF($D276="","",IF(ISNA(SUMIF('15'!$B:$B,$D276,'15'!$L:$L)),0,SUMIF('15'!$B:$B,$D276,'15'!$L:$L)))))</f>
        <v/>
      </c>
      <c r="U276" s="34" t="str">
        <f>IF($D276="","",(IF($C276="","",IF(ISNA(SUMIF('16'!$CA:$CA,$C276,'16'!$CB:$CB)),0,SUMIF('16'!$CA:$CA,$C276,'16'!$CB:$CB)))-IF($D276="","",IF(ISNA(SUMIF('16'!$B:$B,$D276,'16'!$L:$L)),0,SUMIF('16'!$B:$B,$D276,'16'!$L:$L)))))</f>
        <v/>
      </c>
      <c r="V276" s="34" t="str">
        <f>IF($D276="","",(IF($C276="","",IF(ISNA(SUMIF('17'!$CA:$CA,$C276,'17'!$CB:$CB)),0,SUMIF('17'!$CA:$CA,$C276,'17'!$CB:$CB)))-IF($D276="","",IF(ISNA(SUMIF('17'!$B:$B,$D276,'17'!$L:$L)),0,SUMIF('17'!$B:$B,$D276,'17'!$L:$L)))))</f>
        <v/>
      </c>
      <c r="W276" s="34" t="str">
        <f>IF($D276="","",(IF($C276="","",IF(ISNA(SUMIF('18'!$CA:$CA,$C276,'18'!$CB:$CB)),0,SUMIF('18'!$CA:$CA,$C276,'18'!$CB:$CB)))-IF($D276="","",IF(ISNA(SUMIF('18'!$B:$B,$D276,'18'!$L:$L)),0,SUMIF('18'!$B:$B,$D276,'18'!$L:$L)))))</f>
        <v/>
      </c>
      <c r="X276" s="34" t="str">
        <f>IF($D276="","",(IF($C276="","",IF(ISNA(SUMIF('19'!$CA:$CA,$C276,'19'!$CB:$CB)),0,SUMIF('19'!$CA:$CA,$C276,'19'!$CB:$CB)))-IF($D276="","",IF(ISNA(SUMIF('19'!$B:$B,$D276,'19'!$L:$L)),0,SUMIF('19'!$B:$B,$D276,'19'!$L:$L)))))</f>
        <v/>
      </c>
      <c r="Y276" s="34" t="str">
        <f>IF($D276="","",(IF($C276="","",IF(ISNA(SUMIF('20'!$CA:$CA,$C276,'20'!$CB:$CB)),0,SUMIF('20'!$CA:$CA,$C276,'20'!$CB:$CB)))-IF($D276="","",IF(ISNA(SUMIF('20'!$B:$B,$D276,'20'!$L:$L)),0,SUMIF('20'!$B:$B,$D276,'20'!$L:$L)))))</f>
        <v/>
      </c>
      <c r="Z276" s="34" t="str">
        <f>IF($D276="","",(IF($C276="","",IF(ISNA(SUMIF('21'!$CA:$CA,$C276,'21'!$CB:$CB)),0,SUMIF('21'!$CA:$CA,$C276,'21'!$CB:$CB)))-IF($D276="","",IF(ISNA(SUMIF('21'!$B:$B,$D276,'21'!$L:$L)),0,SUMIF('21'!$B:$B,$D276,'21'!$L:$L)))))</f>
        <v/>
      </c>
      <c r="AA276" s="34" t="str">
        <f>IF($D276="","",(IF($C276="","",IF(ISNA(SUMIF('22'!$CA:$CA,$C276,'22'!$CB:$CB)),0,SUMIF('22'!$CA:$CA,$C276,'22'!$CB:$CB)))-IF($D276="","",IF(ISNA(SUMIF('22'!$B:$B,$D276,'22'!$L:$L)),0,SUMIF('22'!$B:$B,$D276,'22'!$L:$L)))))</f>
        <v/>
      </c>
      <c r="AB276" s="34" t="str">
        <f>IF($D276="","",(IF($C276="","",IF(ISNA(SUMIF('23'!$CA:$CA,$C276,'23'!$CB:$CB)),0,SUMIF('23'!$CA:$CA,$C276,'23'!$CB:$CB)))-IF($D276="","",IF(ISNA(SUMIF('23'!$B:$B,$D276,'23'!$L:$L)),0,SUMIF('23'!$B:$B,$D276,'23'!$L:$L)))))</f>
        <v/>
      </c>
      <c r="AC276" s="34" t="str">
        <f>IF($D276="","",(IF($C276="","",IF(ISNA(SUMIF('24'!$CA:$CA,$C276,'24'!$CB:$CB)),0,SUMIF('24'!$CA:$CA,$C276,'24'!$CB:$CB)))-IF($D276="","",IF(ISNA(SUMIF('24'!$B:$B,$D276,'24'!$L:$L)),0,SUMIF('24'!$B:$B,$D276,'24'!$L:$L)))))</f>
        <v/>
      </c>
      <c r="AD276" s="34" t="str">
        <f>IF($D276="","",(IF($C276="","",IF(ISNA(SUMIF('25'!$CA:$CA,$C276,'25'!$CB:$CB)),0,SUMIF('25'!$CA:$CA,$C276,'25'!$CB:$CB)))-IF($D276="","",IF(ISNA(SUMIF('25'!$B:$B,$D276,'25'!$L:$L)),0,SUMIF('25'!$B:$B,$D276,'25'!$L:$L)))))</f>
        <v/>
      </c>
      <c r="AE276" s="34" t="str">
        <f>IF($D276="","",(IF($C276="","",IF(ISNA(SUMIF('26'!$CA:$CA,$C276,'26'!$CB:$CB)),0,SUMIF('26'!$CA:$CA,$C276,'26'!$CB:$CB)))-IF($D276="","",IF(ISNA(SUMIF('26'!$B:$B,$D276,'26'!$L:$L)),0,SUMIF('26'!$B:$B,$D276,'26'!$L:$L)))))</f>
        <v/>
      </c>
      <c r="AF276" s="34" t="str">
        <f>IF($D276="","",(IF($C276="","",IF(ISNA(SUMIF('27'!$CA:$CA,$C276,'27'!$CB:$CB)),0,SUMIF('27'!$CA:$CA,$C276,'27'!$CB:$CB)))-IF($D276="","",IF(ISNA(SUMIF('27'!$B:$B,$D276,'27'!$L:$L)),0,SUMIF('27'!$B:$B,$D276,'27'!$L:$L)))))</f>
        <v/>
      </c>
      <c r="AG276" s="34" t="str">
        <f>IF($D276="","",(IF($C276="","",IF(ISNA(SUMIF('28'!$CA:$CA,$C276,'28'!$CB:$CB)),0,SUMIF('28'!$CA:$CA,$C276,'28'!$CB:$CB)))-IF($D276="","",IF(ISNA(SUMIF('28'!$B:$B,$D276,'28'!$L:$L)),0,SUMIF('28'!$B:$B,$D276,'28'!$L:$L)))))</f>
        <v/>
      </c>
      <c r="AH276" s="34" t="str">
        <f>IF($D276="","",(IF($C276="","",IF(ISNA(SUMIF('29'!$CA:$CA,$C276,'29'!$CB:$CB)),0,SUMIF('29'!$CA:$CA,$C276,'29'!$CB:$CB)))-IF($D276="","",IF(ISNA(SUMIF('29'!$B:$B,$D276,'29'!$L:$L)),0,SUMIF('29'!$B:$B,$D276,'29'!$L:$L)))))</f>
        <v/>
      </c>
      <c r="AI276" s="34" t="str">
        <f>IF($D276="","",(IF($C276="","",IF(ISNA(SUMIF('30'!$CA:$CA,$C276,'30'!$CB:$CB)),0,SUMIF('30'!$CA:$CA,$C276,'30'!$CB:$CB)))-IF($D276="","",IF(ISNA(SUMIF('30'!$B:$B,$D276,'30'!$L:$L)),0,SUMIF('30'!$B:$B,$D276,'30'!$L:$L)))))</f>
        <v/>
      </c>
      <c r="AJ276" s="34" t="str">
        <f>IF($D276="","",(IF($C276="","",IF(ISNA(SUMIF('31'!$CA:$CA,$C276,'31'!$CB:$CB)),0,SUMIF('31'!$CA:$CA,$C276,'31'!$CB:$CB)))-IF($D276="","",IF(ISNA(SUMIF('31'!$B:$B,$D276,'31'!$L:$L)),0,SUMIF('31'!$B:$B,$D276,'31'!$L:$L)))))</f>
        <v/>
      </c>
      <c r="AK276" s="35" t="str">
        <f t="shared" si="14"/>
        <v/>
      </c>
      <c r="AL276" s="31" t="str">
        <f t="shared" si="15"/>
        <v/>
      </c>
    </row>
    <row r="277" spans="1:38" ht="18" hidden="1" x14ac:dyDescent="0.25">
      <c r="A277" s="19">
        <v>59</v>
      </c>
      <c r="C277" s="39" t="str">
        <f>IF(D277="","",VLOOKUP('CUADRO GENERADO'!D277,'BASE DATOS CONDUCTORES'!B:C,2,FALSE))</f>
        <v/>
      </c>
      <c r="D277" s="28" t="str">
        <f>IFERROR(VLOOKUP(A277,'BASE DATOS CONDUCTORES'!$Z$4:$AB$403,3,FALSE),"")</f>
        <v/>
      </c>
      <c r="E277" s="34" t="str">
        <f>IF(ISNA(VLOOKUP(D277,SALDOS!C:D,2,FALSE)),"",VLOOKUP(D277,SALDOS!C:D,2,FALSE))</f>
        <v/>
      </c>
      <c r="F277" s="34" t="str">
        <f>IF($D277="","",(IF($C277="","",IF(ISNA(SUMIF('1'!$CA:$CA,$C277,'1'!$CB:$CB)),0,SUMIF('1'!$CA:$CA,$C277,'1'!$CB:$CB)))-IF($D277="","",IF(ISNA(SUMIF('1'!$B:$B,$D277,'1'!$L:$L)),0,SUMIF('1'!$B:$B,$D277,'1'!$L:$L)))))</f>
        <v/>
      </c>
      <c r="G277" s="34" t="str">
        <f>IF($D277="","",(IF($C277="","",IF(ISNA(SUMIF('2'!$CA:$CA,$C277,'2'!$CB:$CB)),0,SUMIF('2'!$CA:$CA,$C277,'2'!$CB:$CB)))-IF($D277="","",IF(ISNA(SUMIF('2'!$B:$B,$D277,'2'!$L:$L)),0,SUMIF('2'!$B:$B,$D277,'2'!$L:$L)))))</f>
        <v/>
      </c>
      <c r="H277" s="34" t="str">
        <f>IF($D277="","",(IF($C277="","",IF(ISNA(SUMIF('3'!$CA:$CA,$C277,'3'!$CB:$CB)),0,SUMIF('3'!$CA:$CA,$C277,'3'!$CB:$CB)))-IF($D277="","",IF(ISNA(SUMIF('3'!$B:$B,$D277,'3'!$L:$L)),0,SUMIF('3'!$B:$B,$D277,'3'!$L:$L)))))</f>
        <v/>
      </c>
      <c r="I277" s="34" t="str">
        <f>IF($D277="","",(IF($C277="","",IF(ISNA(SUMIF('4'!$CA:$CA,$C277,'4'!$CB:$CB)),0,SUMIF('4'!$CA:$CA,$C277,'4'!$CB:$CB)))-IF($D277="","",IF(ISNA(SUMIF('4'!$B:$B,$D277,'4'!$L:$L)),0,SUMIF('4'!$B:$B,$D277,'4'!$L:$L)))))</f>
        <v/>
      </c>
      <c r="J277" s="34" t="str">
        <f>IF($D277="","",(IF($C277="","",IF(ISNA(SUMIF('5'!$CA:$CA,$C277,'5'!$CB:$CB)),0,SUMIF('5'!$CA:$CA,$C277,'5'!$CB:$CB)))-IF($D277="","",IF(ISNA(SUMIF('5'!$B:$B,$D277,'5'!$L:$L)),0,SUMIF('5'!$B:$B,$D277,'5'!$L:$L)))))</f>
        <v/>
      </c>
      <c r="K277" s="34" t="str">
        <f>IF($D277="","",(IF($C277="","",IF(ISNA(SUMIF('6'!$CA:$CA,$C277,'6'!$CB:$CB)),0,SUMIF('6'!$CA:$CA,$C277,'6'!$CB:$CB)))-IF($D277="","",IF(ISNA(SUMIF('6'!$B:$B,$D277,'6'!$L:$L)),0,SUMIF('6'!$B:$B,$D277,'6'!$L:$L)))))</f>
        <v/>
      </c>
      <c r="L277" s="34" t="str">
        <f>IF($D277="","",(IF($C277="","",IF(ISNA(SUMIF('7'!$CA:$CA,$C277,'7'!$CB:$CB)),0,SUMIF('7'!$CA:$CA,$C277,'7'!$CB:$CB)))-IF($D277="","",IF(ISNA(SUMIF('7'!$B:$B,$D277,'7'!$L:$L)),0,SUMIF('7'!$B:$B,$D277,'7'!$L:$L)))))</f>
        <v/>
      </c>
      <c r="M277" s="34" t="str">
        <f>IF($D277="","",(IF($C277="","",IF(ISNA(SUMIF('8'!$CA:$CA,$C277,'8'!$CB:$CB)),0,SUMIF('8'!$CA:$CA,$C277,'8'!$CB:$CB)))-IF($D277="","",IF(ISNA(SUMIF('8'!$B:$B,$D277,'8'!$L:$L)),0,SUMIF('8'!$B:$B,$D277,'8'!$L:$L)))))</f>
        <v/>
      </c>
      <c r="N277" s="34" t="str">
        <f>IF($D277="","",(IF($C277="","",IF(ISNA(SUMIF('9'!$CA:$CA,$C277,'9'!$CB:$CB)),0,SUMIF('9'!$CA:$CA,$C277,'9'!$CB:$CB)))-IF($D277="","",IF(ISNA(SUMIF('9'!$B:$B,$D277,'9'!$L:$L)),0,SUMIF('9'!$B:$B,$D277,'9'!$L:$L)))))</f>
        <v/>
      </c>
      <c r="O277" s="34" t="str">
        <f>IF($D277="","",(IF($C277="","",IF(ISNA(SUMIF('10'!$CA:$CA,$C277,'10'!$CB:$CB)),0,SUMIF('10'!$CA:$CA,$C277,'10'!$CB:$CB)))-IF($D277="","",IF(ISNA(SUMIF('10'!$B:$B,$D277,'10'!$L:$L)),0,SUMIF('10'!$B:$B,$D277,'10'!$L:$L)))))</f>
        <v/>
      </c>
      <c r="P277" s="34" t="str">
        <f>IF($D277="","",(IF($C277="","",IF(ISNA(SUMIF('11'!$CA:$CA,$C277,'11'!$CB:$CB)),0,SUMIF('11'!$CA:$CA,$C277,'11'!$CB:$CB)))-IF($D277="","",IF(ISNA(SUMIF('11'!$B:$B,$D277,'11'!$L:$L)),0,SUMIF('11'!$B:$B,$D277,'11'!$L:$L)))))</f>
        <v/>
      </c>
      <c r="Q277" s="34" t="str">
        <f>IF($D277="","",(IF($C277="","",IF(ISNA(SUMIF('12'!$CA:$CA,$C277,'12'!$CB:$CB)),0,SUMIF('12'!$CA:$CA,$C277,'12'!$CB:$CB)))-IF($D277="","",IF(ISNA(SUMIF('12'!$B:$B,$D277,'12'!$L:$L)),0,SUMIF('12'!$B:$B,$D277,'12'!$L:$L)))))</f>
        <v/>
      </c>
      <c r="R277" s="34" t="str">
        <f>IF($D277="","",(IF($C277="","",IF(ISNA(SUMIF('13'!$CA:$CA,$C277,'13'!$CB:$CB)),0,SUMIF('13'!$CA:$CA,$C277,'13'!$CB:$CB)))-IF($D277="","",IF(ISNA(SUMIF('13'!$B:$B,$D277,'13'!$L:$L)),0,SUMIF('13'!$B:$B,$D277,'13'!$L:$L)))))</f>
        <v/>
      </c>
      <c r="S277" s="34" t="str">
        <f>IF($D277="","",(IF($C277="","",IF(ISNA(SUMIF('14'!$CA:$CA,$C277,'14'!$CB:$CB)),0,SUMIF('14'!$CA:$CA,$C277,'14'!$CB:$CB)))-IF($D277="","",IF(ISNA(SUMIF('14'!$B:$B,$D277,'14'!$L:$L)),0,SUMIF('14'!$B:$B,$D277,'14'!$L:$L)))))</f>
        <v/>
      </c>
      <c r="T277" s="34" t="str">
        <f>IF($D277="","",(IF($C277="","",IF(ISNA(SUMIF('15'!$CA:$CA,$C277,'15'!$CB:$CB)),0,SUMIF('15'!$CA:$CA,$C277,'15'!$CB:$CB)))-IF($D277="","",IF(ISNA(SUMIF('15'!$B:$B,$D277,'15'!$L:$L)),0,SUMIF('15'!$B:$B,$D277,'15'!$L:$L)))))</f>
        <v/>
      </c>
      <c r="U277" s="34" t="str">
        <f>IF($D277="","",(IF($C277="","",IF(ISNA(SUMIF('16'!$CA:$CA,$C277,'16'!$CB:$CB)),0,SUMIF('16'!$CA:$CA,$C277,'16'!$CB:$CB)))-IF($D277="","",IF(ISNA(SUMIF('16'!$B:$B,$D277,'16'!$L:$L)),0,SUMIF('16'!$B:$B,$D277,'16'!$L:$L)))))</f>
        <v/>
      </c>
      <c r="V277" s="34" t="str">
        <f>IF($D277="","",(IF($C277="","",IF(ISNA(SUMIF('17'!$CA:$CA,$C277,'17'!$CB:$CB)),0,SUMIF('17'!$CA:$CA,$C277,'17'!$CB:$CB)))-IF($D277="","",IF(ISNA(SUMIF('17'!$B:$B,$D277,'17'!$L:$L)),0,SUMIF('17'!$B:$B,$D277,'17'!$L:$L)))))</f>
        <v/>
      </c>
      <c r="W277" s="34" t="str">
        <f>IF($D277="","",(IF($C277="","",IF(ISNA(SUMIF('18'!$CA:$CA,$C277,'18'!$CB:$CB)),0,SUMIF('18'!$CA:$CA,$C277,'18'!$CB:$CB)))-IF($D277="","",IF(ISNA(SUMIF('18'!$B:$B,$D277,'18'!$L:$L)),0,SUMIF('18'!$B:$B,$D277,'18'!$L:$L)))))</f>
        <v/>
      </c>
      <c r="X277" s="34" t="str">
        <f>IF($D277="","",(IF($C277="","",IF(ISNA(SUMIF('19'!$CA:$CA,$C277,'19'!$CB:$CB)),0,SUMIF('19'!$CA:$CA,$C277,'19'!$CB:$CB)))-IF($D277="","",IF(ISNA(SUMIF('19'!$B:$B,$D277,'19'!$L:$L)),0,SUMIF('19'!$B:$B,$D277,'19'!$L:$L)))))</f>
        <v/>
      </c>
      <c r="Y277" s="34" t="str">
        <f>IF($D277="","",(IF($C277="","",IF(ISNA(SUMIF('20'!$CA:$CA,$C277,'20'!$CB:$CB)),0,SUMIF('20'!$CA:$CA,$C277,'20'!$CB:$CB)))-IF($D277="","",IF(ISNA(SUMIF('20'!$B:$B,$D277,'20'!$L:$L)),0,SUMIF('20'!$B:$B,$D277,'20'!$L:$L)))))</f>
        <v/>
      </c>
      <c r="Z277" s="34" t="str">
        <f>IF($D277="","",(IF($C277="","",IF(ISNA(SUMIF('21'!$CA:$CA,$C277,'21'!$CB:$CB)),0,SUMIF('21'!$CA:$CA,$C277,'21'!$CB:$CB)))-IF($D277="","",IF(ISNA(SUMIF('21'!$B:$B,$D277,'21'!$L:$L)),0,SUMIF('21'!$B:$B,$D277,'21'!$L:$L)))))</f>
        <v/>
      </c>
      <c r="AA277" s="34" t="str">
        <f>IF($D277="","",(IF($C277="","",IF(ISNA(SUMIF('22'!$CA:$CA,$C277,'22'!$CB:$CB)),0,SUMIF('22'!$CA:$CA,$C277,'22'!$CB:$CB)))-IF($D277="","",IF(ISNA(SUMIF('22'!$B:$B,$D277,'22'!$L:$L)),0,SUMIF('22'!$B:$B,$D277,'22'!$L:$L)))))</f>
        <v/>
      </c>
      <c r="AB277" s="34" t="str">
        <f>IF($D277="","",(IF($C277="","",IF(ISNA(SUMIF('23'!$CA:$CA,$C277,'23'!$CB:$CB)),0,SUMIF('23'!$CA:$CA,$C277,'23'!$CB:$CB)))-IF($D277="","",IF(ISNA(SUMIF('23'!$B:$B,$D277,'23'!$L:$L)),0,SUMIF('23'!$B:$B,$D277,'23'!$L:$L)))))</f>
        <v/>
      </c>
      <c r="AC277" s="34" t="str">
        <f>IF($D277="","",(IF($C277="","",IF(ISNA(SUMIF('24'!$CA:$CA,$C277,'24'!$CB:$CB)),0,SUMIF('24'!$CA:$CA,$C277,'24'!$CB:$CB)))-IF($D277="","",IF(ISNA(SUMIF('24'!$B:$B,$D277,'24'!$L:$L)),0,SUMIF('24'!$B:$B,$D277,'24'!$L:$L)))))</f>
        <v/>
      </c>
      <c r="AD277" s="34" t="str">
        <f>IF($D277="","",(IF($C277="","",IF(ISNA(SUMIF('25'!$CA:$CA,$C277,'25'!$CB:$CB)),0,SUMIF('25'!$CA:$CA,$C277,'25'!$CB:$CB)))-IF($D277="","",IF(ISNA(SUMIF('25'!$B:$B,$D277,'25'!$L:$L)),0,SUMIF('25'!$B:$B,$D277,'25'!$L:$L)))))</f>
        <v/>
      </c>
      <c r="AE277" s="34" t="str">
        <f>IF($D277="","",(IF($C277="","",IF(ISNA(SUMIF('26'!$CA:$CA,$C277,'26'!$CB:$CB)),0,SUMIF('26'!$CA:$CA,$C277,'26'!$CB:$CB)))-IF($D277="","",IF(ISNA(SUMIF('26'!$B:$B,$D277,'26'!$L:$L)),0,SUMIF('26'!$B:$B,$D277,'26'!$L:$L)))))</f>
        <v/>
      </c>
      <c r="AF277" s="34" t="str">
        <f>IF($D277="","",(IF($C277="","",IF(ISNA(SUMIF('27'!$CA:$CA,$C277,'27'!$CB:$CB)),0,SUMIF('27'!$CA:$CA,$C277,'27'!$CB:$CB)))-IF($D277="","",IF(ISNA(SUMIF('27'!$B:$B,$D277,'27'!$L:$L)),0,SUMIF('27'!$B:$B,$D277,'27'!$L:$L)))))</f>
        <v/>
      </c>
      <c r="AG277" s="34" t="str">
        <f>IF($D277="","",(IF($C277="","",IF(ISNA(SUMIF('28'!$CA:$CA,$C277,'28'!$CB:$CB)),0,SUMIF('28'!$CA:$CA,$C277,'28'!$CB:$CB)))-IF($D277="","",IF(ISNA(SUMIF('28'!$B:$B,$D277,'28'!$L:$L)),0,SUMIF('28'!$B:$B,$D277,'28'!$L:$L)))))</f>
        <v/>
      </c>
      <c r="AH277" s="34" t="str">
        <f>IF($D277="","",(IF($C277="","",IF(ISNA(SUMIF('29'!$CA:$CA,$C277,'29'!$CB:$CB)),0,SUMIF('29'!$CA:$CA,$C277,'29'!$CB:$CB)))-IF($D277="","",IF(ISNA(SUMIF('29'!$B:$B,$D277,'29'!$L:$L)),0,SUMIF('29'!$B:$B,$D277,'29'!$L:$L)))))</f>
        <v/>
      </c>
      <c r="AI277" s="34" t="str">
        <f>IF($D277="","",(IF($C277="","",IF(ISNA(SUMIF('30'!$CA:$CA,$C277,'30'!$CB:$CB)),0,SUMIF('30'!$CA:$CA,$C277,'30'!$CB:$CB)))-IF($D277="","",IF(ISNA(SUMIF('30'!$B:$B,$D277,'30'!$L:$L)),0,SUMIF('30'!$B:$B,$D277,'30'!$L:$L)))))</f>
        <v/>
      </c>
      <c r="AJ277" s="34" t="str">
        <f>IF($D277="","",(IF($C277="","",IF(ISNA(SUMIF('31'!$CA:$CA,$C277,'31'!$CB:$CB)),0,SUMIF('31'!$CA:$CA,$C277,'31'!$CB:$CB)))-IF($D277="","",IF(ISNA(SUMIF('31'!$B:$B,$D277,'31'!$L:$L)),0,SUMIF('31'!$B:$B,$D277,'31'!$L:$L)))))</f>
        <v/>
      </c>
      <c r="AK277" s="35" t="str">
        <f t="shared" si="14"/>
        <v/>
      </c>
      <c r="AL277" s="31" t="str">
        <f t="shared" si="15"/>
        <v/>
      </c>
    </row>
    <row r="278" spans="1:38" ht="18" hidden="1" x14ac:dyDescent="0.25">
      <c r="A278" s="19">
        <v>60</v>
      </c>
      <c r="C278" s="39" t="str">
        <f>IF(D278="","",VLOOKUP('CUADRO GENERADO'!D278,'BASE DATOS CONDUCTORES'!B:C,2,FALSE))</f>
        <v/>
      </c>
      <c r="D278" s="28" t="str">
        <f>IFERROR(VLOOKUP(A278,'BASE DATOS CONDUCTORES'!$Z$4:$AB$403,3,FALSE),"")</f>
        <v/>
      </c>
      <c r="E278" s="34" t="str">
        <f>IF(ISNA(VLOOKUP(D278,SALDOS!C:D,2,FALSE)),"",VLOOKUP(D278,SALDOS!C:D,2,FALSE))</f>
        <v/>
      </c>
      <c r="F278" s="34" t="str">
        <f>IF($D278="","",(IF($C278="","",IF(ISNA(SUMIF('1'!$CA:$CA,$C278,'1'!$CB:$CB)),0,SUMIF('1'!$CA:$CA,$C278,'1'!$CB:$CB)))-IF($D278="","",IF(ISNA(SUMIF('1'!$B:$B,$D278,'1'!$L:$L)),0,SUMIF('1'!$B:$B,$D278,'1'!$L:$L)))))</f>
        <v/>
      </c>
      <c r="G278" s="34" t="str">
        <f>IF($D278="","",(IF($C278="","",IF(ISNA(SUMIF('2'!$CA:$CA,$C278,'2'!$CB:$CB)),0,SUMIF('2'!$CA:$CA,$C278,'2'!$CB:$CB)))-IF($D278="","",IF(ISNA(SUMIF('2'!$B:$B,$D278,'2'!$L:$L)),0,SUMIF('2'!$B:$B,$D278,'2'!$L:$L)))))</f>
        <v/>
      </c>
      <c r="H278" s="34" t="str">
        <f>IF($D278="","",(IF($C278="","",IF(ISNA(SUMIF('3'!$CA:$CA,$C278,'3'!$CB:$CB)),0,SUMIF('3'!$CA:$CA,$C278,'3'!$CB:$CB)))-IF($D278="","",IF(ISNA(SUMIF('3'!$B:$B,$D278,'3'!$L:$L)),0,SUMIF('3'!$B:$B,$D278,'3'!$L:$L)))))</f>
        <v/>
      </c>
      <c r="I278" s="34" t="str">
        <f>IF($D278="","",(IF($C278="","",IF(ISNA(SUMIF('4'!$CA:$CA,$C278,'4'!$CB:$CB)),0,SUMIF('4'!$CA:$CA,$C278,'4'!$CB:$CB)))-IF($D278="","",IF(ISNA(SUMIF('4'!$B:$B,$D278,'4'!$L:$L)),0,SUMIF('4'!$B:$B,$D278,'4'!$L:$L)))))</f>
        <v/>
      </c>
      <c r="J278" s="34" t="str">
        <f>IF($D278="","",(IF($C278="","",IF(ISNA(SUMIF('5'!$CA:$CA,$C278,'5'!$CB:$CB)),0,SUMIF('5'!$CA:$CA,$C278,'5'!$CB:$CB)))-IF($D278="","",IF(ISNA(SUMIF('5'!$B:$B,$D278,'5'!$L:$L)),0,SUMIF('5'!$B:$B,$D278,'5'!$L:$L)))))</f>
        <v/>
      </c>
      <c r="K278" s="34" t="str">
        <f>IF($D278="","",(IF($C278="","",IF(ISNA(SUMIF('6'!$CA:$CA,$C278,'6'!$CB:$CB)),0,SUMIF('6'!$CA:$CA,$C278,'6'!$CB:$CB)))-IF($D278="","",IF(ISNA(SUMIF('6'!$B:$B,$D278,'6'!$L:$L)),0,SUMIF('6'!$B:$B,$D278,'6'!$L:$L)))))</f>
        <v/>
      </c>
      <c r="L278" s="34" t="str">
        <f>IF($D278="","",(IF($C278="","",IF(ISNA(SUMIF('7'!$CA:$CA,$C278,'7'!$CB:$CB)),0,SUMIF('7'!$CA:$CA,$C278,'7'!$CB:$CB)))-IF($D278="","",IF(ISNA(SUMIF('7'!$B:$B,$D278,'7'!$L:$L)),0,SUMIF('7'!$B:$B,$D278,'7'!$L:$L)))))</f>
        <v/>
      </c>
      <c r="M278" s="34" t="str">
        <f>IF($D278="","",(IF($C278="","",IF(ISNA(SUMIF('8'!$CA:$CA,$C278,'8'!$CB:$CB)),0,SUMIF('8'!$CA:$CA,$C278,'8'!$CB:$CB)))-IF($D278="","",IF(ISNA(SUMIF('8'!$B:$B,$D278,'8'!$L:$L)),0,SUMIF('8'!$B:$B,$D278,'8'!$L:$L)))))</f>
        <v/>
      </c>
      <c r="N278" s="34" t="str">
        <f>IF($D278="","",(IF($C278="","",IF(ISNA(SUMIF('9'!$CA:$CA,$C278,'9'!$CB:$CB)),0,SUMIF('9'!$CA:$CA,$C278,'9'!$CB:$CB)))-IF($D278="","",IF(ISNA(SUMIF('9'!$B:$B,$D278,'9'!$L:$L)),0,SUMIF('9'!$B:$B,$D278,'9'!$L:$L)))))</f>
        <v/>
      </c>
      <c r="O278" s="34" t="str">
        <f>IF($D278="","",(IF($C278="","",IF(ISNA(SUMIF('10'!$CA:$CA,$C278,'10'!$CB:$CB)),0,SUMIF('10'!$CA:$CA,$C278,'10'!$CB:$CB)))-IF($D278="","",IF(ISNA(SUMIF('10'!$B:$B,$D278,'10'!$L:$L)),0,SUMIF('10'!$B:$B,$D278,'10'!$L:$L)))))</f>
        <v/>
      </c>
      <c r="P278" s="34" t="str">
        <f>IF($D278="","",(IF($C278="","",IF(ISNA(SUMIF('11'!$CA:$CA,$C278,'11'!$CB:$CB)),0,SUMIF('11'!$CA:$CA,$C278,'11'!$CB:$CB)))-IF($D278="","",IF(ISNA(SUMIF('11'!$B:$B,$D278,'11'!$L:$L)),0,SUMIF('11'!$B:$B,$D278,'11'!$L:$L)))))</f>
        <v/>
      </c>
      <c r="Q278" s="34" t="str">
        <f>IF($D278="","",(IF($C278="","",IF(ISNA(SUMIF('12'!$CA:$CA,$C278,'12'!$CB:$CB)),0,SUMIF('12'!$CA:$CA,$C278,'12'!$CB:$CB)))-IF($D278="","",IF(ISNA(SUMIF('12'!$B:$B,$D278,'12'!$L:$L)),0,SUMIF('12'!$B:$B,$D278,'12'!$L:$L)))))</f>
        <v/>
      </c>
      <c r="R278" s="34" t="str">
        <f>IF($D278="","",(IF($C278="","",IF(ISNA(SUMIF('13'!$CA:$CA,$C278,'13'!$CB:$CB)),0,SUMIF('13'!$CA:$CA,$C278,'13'!$CB:$CB)))-IF($D278="","",IF(ISNA(SUMIF('13'!$B:$B,$D278,'13'!$L:$L)),0,SUMIF('13'!$B:$B,$D278,'13'!$L:$L)))))</f>
        <v/>
      </c>
      <c r="S278" s="34" t="str">
        <f>IF($D278="","",(IF($C278="","",IF(ISNA(SUMIF('14'!$CA:$CA,$C278,'14'!$CB:$CB)),0,SUMIF('14'!$CA:$CA,$C278,'14'!$CB:$CB)))-IF($D278="","",IF(ISNA(SUMIF('14'!$B:$B,$D278,'14'!$L:$L)),0,SUMIF('14'!$B:$B,$D278,'14'!$L:$L)))))</f>
        <v/>
      </c>
      <c r="T278" s="34" t="str">
        <f>IF($D278="","",(IF($C278="","",IF(ISNA(SUMIF('15'!$CA:$CA,$C278,'15'!$CB:$CB)),0,SUMIF('15'!$CA:$CA,$C278,'15'!$CB:$CB)))-IF($D278="","",IF(ISNA(SUMIF('15'!$B:$B,$D278,'15'!$L:$L)),0,SUMIF('15'!$B:$B,$D278,'15'!$L:$L)))))</f>
        <v/>
      </c>
      <c r="U278" s="34" t="str">
        <f>IF($D278="","",(IF($C278="","",IF(ISNA(SUMIF('16'!$CA:$CA,$C278,'16'!$CB:$CB)),0,SUMIF('16'!$CA:$CA,$C278,'16'!$CB:$CB)))-IF($D278="","",IF(ISNA(SUMIF('16'!$B:$B,$D278,'16'!$L:$L)),0,SUMIF('16'!$B:$B,$D278,'16'!$L:$L)))))</f>
        <v/>
      </c>
      <c r="V278" s="34" t="str">
        <f>IF($D278="","",(IF($C278="","",IF(ISNA(SUMIF('17'!$CA:$CA,$C278,'17'!$CB:$CB)),0,SUMIF('17'!$CA:$CA,$C278,'17'!$CB:$CB)))-IF($D278="","",IF(ISNA(SUMIF('17'!$B:$B,$D278,'17'!$L:$L)),0,SUMIF('17'!$B:$B,$D278,'17'!$L:$L)))))</f>
        <v/>
      </c>
      <c r="W278" s="34" t="str">
        <f>IF($D278="","",(IF($C278="","",IF(ISNA(SUMIF('18'!$CA:$CA,$C278,'18'!$CB:$CB)),0,SUMIF('18'!$CA:$CA,$C278,'18'!$CB:$CB)))-IF($D278="","",IF(ISNA(SUMIF('18'!$B:$B,$D278,'18'!$L:$L)),0,SUMIF('18'!$B:$B,$D278,'18'!$L:$L)))))</f>
        <v/>
      </c>
      <c r="X278" s="34" t="str">
        <f>IF($D278="","",(IF($C278="","",IF(ISNA(SUMIF('19'!$CA:$CA,$C278,'19'!$CB:$CB)),0,SUMIF('19'!$CA:$CA,$C278,'19'!$CB:$CB)))-IF($D278="","",IF(ISNA(SUMIF('19'!$B:$B,$D278,'19'!$L:$L)),0,SUMIF('19'!$B:$B,$D278,'19'!$L:$L)))))</f>
        <v/>
      </c>
      <c r="Y278" s="34" t="str">
        <f>IF($D278="","",(IF($C278="","",IF(ISNA(SUMIF('20'!$CA:$CA,$C278,'20'!$CB:$CB)),0,SUMIF('20'!$CA:$CA,$C278,'20'!$CB:$CB)))-IF($D278="","",IF(ISNA(SUMIF('20'!$B:$B,$D278,'20'!$L:$L)),0,SUMIF('20'!$B:$B,$D278,'20'!$L:$L)))))</f>
        <v/>
      </c>
      <c r="Z278" s="34" t="str">
        <f>IF($D278="","",(IF($C278="","",IF(ISNA(SUMIF('21'!$CA:$CA,$C278,'21'!$CB:$CB)),0,SUMIF('21'!$CA:$CA,$C278,'21'!$CB:$CB)))-IF($D278="","",IF(ISNA(SUMIF('21'!$B:$B,$D278,'21'!$L:$L)),0,SUMIF('21'!$B:$B,$D278,'21'!$L:$L)))))</f>
        <v/>
      </c>
      <c r="AA278" s="34" t="str">
        <f>IF($D278="","",(IF($C278="","",IF(ISNA(SUMIF('22'!$CA:$CA,$C278,'22'!$CB:$CB)),0,SUMIF('22'!$CA:$CA,$C278,'22'!$CB:$CB)))-IF($D278="","",IF(ISNA(SUMIF('22'!$B:$B,$D278,'22'!$L:$L)),0,SUMIF('22'!$B:$B,$D278,'22'!$L:$L)))))</f>
        <v/>
      </c>
      <c r="AB278" s="34" t="str">
        <f>IF($D278="","",(IF($C278="","",IF(ISNA(SUMIF('23'!$CA:$CA,$C278,'23'!$CB:$CB)),0,SUMIF('23'!$CA:$CA,$C278,'23'!$CB:$CB)))-IF($D278="","",IF(ISNA(SUMIF('23'!$B:$B,$D278,'23'!$L:$L)),0,SUMIF('23'!$B:$B,$D278,'23'!$L:$L)))))</f>
        <v/>
      </c>
      <c r="AC278" s="34" t="str">
        <f>IF($D278="","",(IF($C278="","",IF(ISNA(SUMIF('24'!$CA:$CA,$C278,'24'!$CB:$CB)),0,SUMIF('24'!$CA:$CA,$C278,'24'!$CB:$CB)))-IF($D278="","",IF(ISNA(SUMIF('24'!$B:$B,$D278,'24'!$L:$L)),0,SUMIF('24'!$B:$B,$D278,'24'!$L:$L)))))</f>
        <v/>
      </c>
      <c r="AD278" s="34" t="str">
        <f>IF($D278="","",(IF($C278="","",IF(ISNA(SUMIF('25'!$CA:$CA,$C278,'25'!$CB:$CB)),0,SUMIF('25'!$CA:$CA,$C278,'25'!$CB:$CB)))-IF($D278="","",IF(ISNA(SUMIF('25'!$B:$B,$D278,'25'!$L:$L)),0,SUMIF('25'!$B:$B,$D278,'25'!$L:$L)))))</f>
        <v/>
      </c>
      <c r="AE278" s="34" t="str">
        <f>IF($D278="","",(IF($C278="","",IF(ISNA(SUMIF('26'!$CA:$CA,$C278,'26'!$CB:$CB)),0,SUMIF('26'!$CA:$CA,$C278,'26'!$CB:$CB)))-IF($D278="","",IF(ISNA(SUMIF('26'!$B:$B,$D278,'26'!$L:$L)),0,SUMIF('26'!$B:$B,$D278,'26'!$L:$L)))))</f>
        <v/>
      </c>
      <c r="AF278" s="34" t="str">
        <f>IF($D278="","",(IF($C278="","",IF(ISNA(SUMIF('27'!$CA:$CA,$C278,'27'!$CB:$CB)),0,SUMIF('27'!$CA:$CA,$C278,'27'!$CB:$CB)))-IF($D278="","",IF(ISNA(SUMIF('27'!$B:$B,$D278,'27'!$L:$L)),0,SUMIF('27'!$B:$B,$D278,'27'!$L:$L)))))</f>
        <v/>
      </c>
      <c r="AG278" s="34" t="str">
        <f>IF($D278="","",(IF($C278="","",IF(ISNA(SUMIF('28'!$CA:$CA,$C278,'28'!$CB:$CB)),0,SUMIF('28'!$CA:$CA,$C278,'28'!$CB:$CB)))-IF($D278="","",IF(ISNA(SUMIF('28'!$B:$B,$D278,'28'!$L:$L)),0,SUMIF('28'!$B:$B,$D278,'28'!$L:$L)))))</f>
        <v/>
      </c>
      <c r="AH278" s="34" t="str">
        <f>IF($D278="","",(IF($C278="","",IF(ISNA(SUMIF('29'!$CA:$CA,$C278,'29'!$CB:$CB)),0,SUMIF('29'!$CA:$CA,$C278,'29'!$CB:$CB)))-IF($D278="","",IF(ISNA(SUMIF('29'!$B:$B,$D278,'29'!$L:$L)),0,SUMIF('29'!$B:$B,$D278,'29'!$L:$L)))))</f>
        <v/>
      </c>
      <c r="AI278" s="34" t="str">
        <f>IF($D278="","",(IF($C278="","",IF(ISNA(SUMIF('30'!$CA:$CA,$C278,'30'!$CB:$CB)),0,SUMIF('30'!$CA:$CA,$C278,'30'!$CB:$CB)))-IF($D278="","",IF(ISNA(SUMIF('30'!$B:$B,$D278,'30'!$L:$L)),0,SUMIF('30'!$B:$B,$D278,'30'!$L:$L)))))</f>
        <v/>
      </c>
      <c r="AJ278" s="34" t="str">
        <f>IF($D278="","",(IF($C278="","",IF(ISNA(SUMIF('31'!$CA:$CA,$C278,'31'!$CB:$CB)),0,SUMIF('31'!$CA:$CA,$C278,'31'!$CB:$CB)))-IF($D278="","",IF(ISNA(SUMIF('31'!$B:$B,$D278,'31'!$L:$L)),0,SUMIF('31'!$B:$B,$D278,'31'!$L:$L)))))</f>
        <v/>
      </c>
      <c r="AK278" s="35" t="str">
        <f t="shared" si="14"/>
        <v/>
      </c>
      <c r="AL278" s="31" t="str">
        <f t="shared" si="15"/>
        <v/>
      </c>
    </row>
    <row r="279" spans="1:38" ht="18" hidden="1" x14ac:dyDescent="0.25">
      <c r="A279" s="19">
        <v>61</v>
      </c>
      <c r="C279" s="39" t="str">
        <f>IF(D279="","",VLOOKUP('CUADRO GENERADO'!D279,'BASE DATOS CONDUCTORES'!B:C,2,FALSE))</f>
        <v/>
      </c>
      <c r="D279" s="28" t="str">
        <f>IFERROR(VLOOKUP(A279,'BASE DATOS CONDUCTORES'!$Z$4:$AB$403,3,FALSE),"")</f>
        <v/>
      </c>
      <c r="E279" s="34" t="str">
        <f>IF(ISNA(VLOOKUP(D279,SALDOS!C:D,2,FALSE)),"",VLOOKUP(D279,SALDOS!C:D,2,FALSE))</f>
        <v/>
      </c>
      <c r="F279" s="34" t="str">
        <f>IF($D279="","",(IF($C279="","",IF(ISNA(SUMIF('1'!$CA:$CA,$C279,'1'!$CB:$CB)),0,SUMIF('1'!$CA:$CA,$C279,'1'!$CB:$CB)))-IF($D279="","",IF(ISNA(SUMIF('1'!$B:$B,$D279,'1'!$L:$L)),0,SUMIF('1'!$B:$B,$D279,'1'!$L:$L)))))</f>
        <v/>
      </c>
      <c r="G279" s="34" t="str">
        <f>IF($D279="","",(IF($C279="","",IF(ISNA(SUMIF('2'!$CA:$CA,$C279,'2'!$CB:$CB)),0,SUMIF('2'!$CA:$CA,$C279,'2'!$CB:$CB)))-IF($D279="","",IF(ISNA(SUMIF('2'!$B:$B,$D279,'2'!$L:$L)),0,SUMIF('2'!$B:$B,$D279,'2'!$L:$L)))))</f>
        <v/>
      </c>
      <c r="H279" s="34" t="str">
        <f>IF($D279="","",(IF($C279="","",IF(ISNA(SUMIF('3'!$CA:$CA,$C279,'3'!$CB:$CB)),0,SUMIF('3'!$CA:$CA,$C279,'3'!$CB:$CB)))-IF($D279="","",IF(ISNA(SUMIF('3'!$B:$B,$D279,'3'!$L:$L)),0,SUMIF('3'!$B:$B,$D279,'3'!$L:$L)))))</f>
        <v/>
      </c>
      <c r="I279" s="34" t="str">
        <f>IF($D279="","",(IF($C279="","",IF(ISNA(SUMIF('4'!$CA:$CA,$C279,'4'!$CB:$CB)),0,SUMIF('4'!$CA:$CA,$C279,'4'!$CB:$CB)))-IF($D279="","",IF(ISNA(SUMIF('4'!$B:$B,$D279,'4'!$L:$L)),0,SUMIF('4'!$B:$B,$D279,'4'!$L:$L)))))</f>
        <v/>
      </c>
      <c r="J279" s="34" t="str">
        <f>IF($D279="","",(IF($C279="","",IF(ISNA(SUMIF('5'!$CA:$CA,$C279,'5'!$CB:$CB)),0,SUMIF('5'!$CA:$CA,$C279,'5'!$CB:$CB)))-IF($D279="","",IF(ISNA(SUMIF('5'!$B:$B,$D279,'5'!$L:$L)),0,SUMIF('5'!$B:$B,$D279,'5'!$L:$L)))))</f>
        <v/>
      </c>
      <c r="K279" s="34" t="str">
        <f>IF($D279="","",(IF($C279="","",IF(ISNA(SUMIF('6'!$CA:$CA,$C279,'6'!$CB:$CB)),0,SUMIF('6'!$CA:$CA,$C279,'6'!$CB:$CB)))-IF($D279="","",IF(ISNA(SUMIF('6'!$B:$B,$D279,'6'!$L:$L)),0,SUMIF('6'!$B:$B,$D279,'6'!$L:$L)))))</f>
        <v/>
      </c>
      <c r="L279" s="34" t="str">
        <f>IF($D279="","",(IF($C279="","",IF(ISNA(SUMIF('7'!$CA:$CA,$C279,'7'!$CB:$CB)),0,SUMIF('7'!$CA:$CA,$C279,'7'!$CB:$CB)))-IF($D279="","",IF(ISNA(SUMIF('7'!$B:$B,$D279,'7'!$L:$L)),0,SUMIF('7'!$B:$B,$D279,'7'!$L:$L)))))</f>
        <v/>
      </c>
      <c r="M279" s="34" t="str">
        <f>IF($D279="","",(IF($C279="","",IF(ISNA(SUMIF('8'!$CA:$CA,$C279,'8'!$CB:$CB)),0,SUMIF('8'!$CA:$CA,$C279,'8'!$CB:$CB)))-IF($D279="","",IF(ISNA(SUMIF('8'!$B:$B,$D279,'8'!$L:$L)),0,SUMIF('8'!$B:$B,$D279,'8'!$L:$L)))))</f>
        <v/>
      </c>
      <c r="N279" s="34" t="str">
        <f>IF($D279="","",(IF($C279="","",IF(ISNA(SUMIF('9'!$CA:$CA,$C279,'9'!$CB:$CB)),0,SUMIF('9'!$CA:$CA,$C279,'9'!$CB:$CB)))-IF($D279="","",IF(ISNA(SUMIF('9'!$B:$B,$D279,'9'!$L:$L)),0,SUMIF('9'!$B:$B,$D279,'9'!$L:$L)))))</f>
        <v/>
      </c>
      <c r="O279" s="34" t="str">
        <f>IF($D279="","",(IF($C279="","",IF(ISNA(SUMIF('10'!$CA:$CA,$C279,'10'!$CB:$CB)),0,SUMIF('10'!$CA:$CA,$C279,'10'!$CB:$CB)))-IF($D279="","",IF(ISNA(SUMIF('10'!$B:$B,$D279,'10'!$L:$L)),0,SUMIF('10'!$B:$B,$D279,'10'!$L:$L)))))</f>
        <v/>
      </c>
      <c r="P279" s="34" t="str">
        <f>IF($D279="","",(IF($C279="","",IF(ISNA(SUMIF('11'!$CA:$CA,$C279,'11'!$CB:$CB)),0,SUMIF('11'!$CA:$CA,$C279,'11'!$CB:$CB)))-IF($D279="","",IF(ISNA(SUMIF('11'!$B:$B,$D279,'11'!$L:$L)),0,SUMIF('11'!$B:$B,$D279,'11'!$L:$L)))))</f>
        <v/>
      </c>
      <c r="Q279" s="34" t="str">
        <f>IF($D279="","",(IF($C279="","",IF(ISNA(SUMIF('12'!$CA:$CA,$C279,'12'!$CB:$CB)),0,SUMIF('12'!$CA:$CA,$C279,'12'!$CB:$CB)))-IF($D279="","",IF(ISNA(SUMIF('12'!$B:$B,$D279,'12'!$L:$L)),0,SUMIF('12'!$B:$B,$D279,'12'!$L:$L)))))</f>
        <v/>
      </c>
      <c r="R279" s="34" t="str">
        <f>IF($D279="","",(IF($C279="","",IF(ISNA(SUMIF('13'!$CA:$CA,$C279,'13'!$CB:$CB)),0,SUMIF('13'!$CA:$CA,$C279,'13'!$CB:$CB)))-IF($D279="","",IF(ISNA(SUMIF('13'!$B:$B,$D279,'13'!$L:$L)),0,SUMIF('13'!$B:$B,$D279,'13'!$L:$L)))))</f>
        <v/>
      </c>
      <c r="S279" s="34" t="str">
        <f>IF($D279="","",(IF($C279="","",IF(ISNA(SUMIF('14'!$CA:$CA,$C279,'14'!$CB:$CB)),0,SUMIF('14'!$CA:$CA,$C279,'14'!$CB:$CB)))-IF($D279="","",IF(ISNA(SUMIF('14'!$B:$B,$D279,'14'!$L:$L)),0,SUMIF('14'!$B:$B,$D279,'14'!$L:$L)))))</f>
        <v/>
      </c>
      <c r="T279" s="34" t="str">
        <f>IF($D279="","",(IF($C279="","",IF(ISNA(SUMIF('15'!$CA:$CA,$C279,'15'!$CB:$CB)),0,SUMIF('15'!$CA:$CA,$C279,'15'!$CB:$CB)))-IF($D279="","",IF(ISNA(SUMIF('15'!$B:$B,$D279,'15'!$L:$L)),0,SUMIF('15'!$B:$B,$D279,'15'!$L:$L)))))</f>
        <v/>
      </c>
      <c r="U279" s="34" t="str">
        <f>IF($D279="","",(IF($C279="","",IF(ISNA(SUMIF('16'!$CA:$CA,$C279,'16'!$CB:$CB)),0,SUMIF('16'!$CA:$CA,$C279,'16'!$CB:$CB)))-IF($D279="","",IF(ISNA(SUMIF('16'!$B:$B,$D279,'16'!$L:$L)),0,SUMIF('16'!$B:$B,$D279,'16'!$L:$L)))))</f>
        <v/>
      </c>
      <c r="V279" s="34" t="str">
        <f>IF($D279="","",(IF($C279="","",IF(ISNA(SUMIF('17'!$CA:$CA,$C279,'17'!$CB:$CB)),0,SUMIF('17'!$CA:$CA,$C279,'17'!$CB:$CB)))-IF($D279="","",IF(ISNA(SUMIF('17'!$B:$B,$D279,'17'!$L:$L)),0,SUMIF('17'!$B:$B,$D279,'17'!$L:$L)))))</f>
        <v/>
      </c>
      <c r="W279" s="34" t="str">
        <f>IF($D279="","",(IF($C279="","",IF(ISNA(SUMIF('18'!$CA:$CA,$C279,'18'!$CB:$CB)),0,SUMIF('18'!$CA:$CA,$C279,'18'!$CB:$CB)))-IF($D279="","",IF(ISNA(SUMIF('18'!$B:$B,$D279,'18'!$L:$L)),0,SUMIF('18'!$B:$B,$D279,'18'!$L:$L)))))</f>
        <v/>
      </c>
      <c r="X279" s="34" t="str">
        <f>IF($D279="","",(IF($C279="","",IF(ISNA(SUMIF('19'!$CA:$CA,$C279,'19'!$CB:$CB)),0,SUMIF('19'!$CA:$CA,$C279,'19'!$CB:$CB)))-IF($D279="","",IF(ISNA(SUMIF('19'!$B:$B,$D279,'19'!$L:$L)),0,SUMIF('19'!$B:$B,$D279,'19'!$L:$L)))))</f>
        <v/>
      </c>
      <c r="Y279" s="34" t="str">
        <f>IF($D279="","",(IF($C279="","",IF(ISNA(SUMIF('20'!$CA:$CA,$C279,'20'!$CB:$CB)),0,SUMIF('20'!$CA:$CA,$C279,'20'!$CB:$CB)))-IF($D279="","",IF(ISNA(SUMIF('20'!$B:$B,$D279,'20'!$L:$L)),0,SUMIF('20'!$B:$B,$D279,'20'!$L:$L)))))</f>
        <v/>
      </c>
      <c r="Z279" s="34" t="str">
        <f>IF($D279="","",(IF($C279="","",IF(ISNA(SUMIF('21'!$CA:$CA,$C279,'21'!$CB:$CB)),0,SUMIF('21'!$CA:$CA,$C279,'21'!$CB:$CB)))-IF($D279="","",IF(ISNA(SUMIF('21'!$B:$B,$D279,'21'!$L:$L)),0,SUMIF('21'!$B:$B,$D279,'21'!$L:$L)))))</f>
        <v/>
      </c>
      <c r="AA279" s="34" t="str">
        <f>IF($D279="","",(IF($C279="","",IF(ISNA(SUMIF('22'!$CA:$CA,$C279,'22'!$CB:$CB)),0,SUMIF('22'!$CA:$CA,$C279,'22'!$CB:$CB)))-IF($D279="","",IF(ISNA(SUMIF('22'!$B:$B,$D279,'22'!$L:$L)),0,SUMIF('22'!$B:$B,$D279,'22'!$L:$L)))))</f>
        <v/>
      </c>
      <c r="AB279" s="34" t="str">
        <f>IF($D279="","",(IF($C279="","",IF(ISNA(SUMIF('23'!$CA:$CA,$C279,'23'!$CB:$CB)),0,SUMIF('23'!$CA:$CA,$C279,'23'!$CB:$CB)))-IF($D279="","",IF(ISNA(SUMIF('23'!$B:$B,$D279,'23'!$L:$L)),0,SUMIF('23'!$B:$B,$D279,'23'!$L:$L)))))</f>
        <v/>
      </c>
      <c r="AC279" s="34" t="str">
        <f>IF($D279="","",(IF($C279="","",IF(ISNA(SUMIF('24'!$CA:$CA,$C279,'24'!$CB:$CB)),0,SUMIF('24'!$CA:$CA,$C279,'24'!$CB:$CB)))-IF($D279="","",IF(ISNA(SUMIF('24'!$B:$B,$D279,'24'!$L:$L)),0,SUMIF('24'!$B:$B,$D279,'24'!$L:$L)))))</f>
        <v/>
      </c>
      <c r="AD279" s="34" t="str">
        <f>IF($D279="","",(IF($C279="","",IF(ISNA(SUMIF('25'!$CA:$CA,$C279,'25'!$CB:$CB)),0,SUMIF('25'!$CA:$CA,$C279,'25'!$CB:$CB)))-IF($D279="","",IF(ISNA(SUMIF('25'!$B:$B,$D279,'25'!$L:$L)),0,SUMIF('25'!$B:$B,$D279,'25'!$L:$L)))))</f>
        <v/>
      </c>
      <c r="AE279" s="34" t="str">
        <f>IF($D279="","",(IF($C279="","",IF(ISNA(SUMIF('26'!$CA:$CA,$C279,'26'!$CB:$CB)),0,SUMIF('26'!$CA:$CA,$C279,'26'!$CB:$CB)))-IF($D279="","",IF(ISNA(SUMIF('26'!$B:$B,$D279,'26'!$L:$L)),0,SUMIF('26'!$B:$B,$D279,'26'!$L:$L)))))</f>
        <v/>
      </c>
      <c r="AF279" s="34" t="str">
        <f>IF($D279="","",(IF($C279="","",IF(ISNA(SUMIF('27'!$CA:$CA,$C279,'27'!$CB:$CB)),0,SUMIF('27'!$CA:$CA,$C279,'27'!$CB:$CB)))-IF($D279="","",IF(ISNA(SUMIF('27'!$B:$B,$D279,'27'!$L:$L)),0,SUMIF('27'!$B:$B,$D279,'27'!$L:$L)))))</f>
        <v/>
      </c>
      <c r="AG279" s="34" t="str">
        <f>IF($D279="","",(IF($C279="","",IF(ISNA(SUMIF('28'!$CA:$CA,$C279,'28'!$CB:$CB)),0,SUMIF('28'!$CA:$CA,$C279,'28'!$CB:$CB)))-IF($D279="","",IF(ISNA(SUMIF('28'!$B:$B,$D279,'28'!$L:$L)),0,SUMIF('28'!$B:$B,$D279,'28'!$L:$L)))))</f>
        <v/>
      </c>
      <c r="AH279" s="34" t="str">
        <f>IF($D279="","",(IF($C279="","",IF(ISNA(SUMIF('29'!$CA:$CA,$C279,'29'!$CB:$CB)),0,SUMIF('29'!$CA:$CA,$C279,'29'!$CB:$CB)))-IF($D279="","",IF(ISNA(SUMIF('29'!$B:$B,$D279,'29'!$L:$L)),0,SUMIF('29'!$B:$B,$D279,'29'!$L:$L)))))</f>
        <v/>
      </c>
      <c r="AI279" s="34" t="str">
        <f>IF($D279="","",(IF($C279="","",IF(ISNA(SUMIF('30'!$CA:$CA,$C279,'30'!$CB:$CB)),0,SUMIF('30'!$CA:$CA,$C279,'30'!$CB:$CB)))-IF($D279="","",IF(ISNA(SUMIF('30'!$B:$B,$D279,'30'!$L:$L)),0,SUMIF('30'!$B:$B,$D279,'30'!$L:$L)))))</f>
        <v/>
      </c>
      <c r="AJ279" s="34" t="str">
        <f>IF($D279="","",(IF($C279="","",IF(ISNA(SUMIF('31'!$CA:$CA,$C279,'31'!$CB:$CB)),0,SUMIF('31'!$CA:$CA,$C279,'31'!$CB:$CB)))-IF($D279="","",IF(ISNA(SUMIF('31'!$B:$B,$D279,'31'!$L:$L)),0,SUMIF('31'!$B:$B,$D279,'31'!$L:$L)))))</f>
        <v/>
      </c>
      <c r="AK279" s="35" t="str">
        <f t="shared" si="14"/>
        <v/>
      </c>
      <c r="AL279" s="31" t="str">
        <f t="shared" si="15"/>
        <v/>
      </c>
    </row>
    <row r="280" spans="1:38" ht="18" hidden="1" x14ac:dyDescent="0.25">
      <c r="A280" s="19">
        <v>62</v>
      </c>
      <c r="C280" s="39" t="str">
        <f>IF(D280="","",VLOOKUP('CUADRO GENERADO'!D280,'BASE DATOS CONDUCTORES'!B:C,2,FALSE))</f>
        <v/>
      </c>
      <c r="D280" s="28" t="str">
        <f>IFERROR(VLOOKUP(A280,'BASE DATOS CONDUCTORES'!$Z$4:$AB$403,3,FALSE),"")</f>
        <v/>
      </c>
      <c r="E280" s="34" t="str">
        <f>IF(ISNA(VLOOKUP(D280,SALDOS!C:D,2,FALSE)),"",VLOOKUP(D280,SALDOS!C:D,2,FALSE))</f>
        <v/>
      </c>
      <c r="F280" s="34" t="str">
        <f>IF($D280="","",(IF($C280="","",IF(ISNA(SUMIF('1'!$CA:$CA,$C280,'1'!$CB:$CB)),0,SUMIF('1'!$CA:$CA,$C280,'1'!$CB:$CB)))-IF($D280="","",IF(ISNA(SUMIF('1'!$B:$B,$D280,'1'!$L:$L)),0,SUMIF('1'!$B:$B,$D280,'1'!$L:$L)))))</f>
        <v/>
      </c>
      <c r="G280" s="34" t="str">
        <f>IF($D280="","",(IF($C280="","",IF(ISNA(SUMIF('2'!$CA:$CA,$C280,'2'!$CB:$CB)),0,SUMIF('2'!$CA:$CA,$C280,'2'!$CB:$CB)))-IF($D280="","",IF(ISNA(SUMIF('2'!$B:$B,$D280,'2'!$L:$L)),0,SUMIF('2'!$B:$B,$D280,'2'!$L:$L)))))</f>
        <v/>
      </c>
      <c r="H280" s="34" t="str">
        <f>IF($D280="","",(IF($C280="","",IF(ISNA(SUMIF('3'!$CA:$CA,$C280,'3'!$CB:$CB)),0,SUMIF('3'!$CA:$CA,$C280,'3'!$CB:$CB)))-IF($D280="","",IF(ISNA(SUMIF('3'!$B:$B,$D280,'3'!$L:$L)),0,SUMIF('3'!$B:$B,$D280,'3'!$L:$L)))))</f>
        <v/>
      </c>
      <c r="I280" s="34" t="str">
        <f>IF($D280="","",(IF($C280="","",IF(ISNA(SUMIF('4'!$CA:$CA,$C280,'4'!$CB:$CB)),0,SUMIF('4'!$CA:$CA,$C280,'4'!$CB:$CB)))-IF($D280="","",IF(ISNA(SUMIF('4'!$B:$B,$D280,'4'!$L:$L)),0,SUMIF('4'!$B:$B,$D280,'4'!$L:$L)))))</f>
        <v/>
      </c>
      <c r="J280" s="34" t="str">
        <f>IF($D280="","",(IF($C280="","",IF(ISNA(SUMIF('5'!$CA:$CA,$C280,'5'!$CB:$CB)),0,SUMIF('5'!$CA:$CA,$C280,'5'!$CB:$CB)))-IF($D280="","",IF(ISNA(SUMIF('5'!$B:$B,$D280,'5'!$L:$L)),0,SUMIF('5'!$B:$B,$D280,'5'!$L:$L)))))</f>
        <v/>
      </c>
      <c r="K280" s="34" t="str">
        <f>IF($D280="","",(IF($C280="","",IF(ISNA(SUMIF('6'!$CA:$CA,$C280,'6'!$CB:$CB)),0,SUMIF('6'!$CA:$CA,$C280,'6'!$CB:$CB)))-IF($D280="","",IF(ISNA(SUMIF('6'!$B:$B,$D280,'6'!$L:$L)),0,SUMIF('6'!$B:$B,$D280,'6'!$L:$L)))))</f>
        <v/>
      </c>
      <c r="L280" s="34" t="str">
        <f>IF($D280="","",(IF($C280="","",IF(ISNA(SUMIF('7'!$CA:$CA,$C280,'7'!$CB:$CB)),0,SUMIF('7'!$CA:$CA,$C280,'7'!$CB:$CB)))-IF($D280="","",IF(ISNA(SUMIF('7'!$B:$B,$D280,'7'!$L:$L)),0,SUMIF('7'!$B:$B,$D280,'7'!$L:$L)))))</f>
        <v/>
      </c>
      <c r="M280" s="34" t="str">
        <f>IF($D280="","",(IF($C280="","",IF(ISNA(SUMIF('8'!$CA:$CA,$C280,'8'!$CB:$CB)),0,SUMIF('8'!$CA:$CA,$C280,'8'!$CB:$CB)))-IF($D280="","",IF(ISNA(SUMIF('8'!$B:$B,$D280,'8'!$L:$L)),0,SUMIF('8'!$B:$B,$D280,'8'!$L:$L)))))</f>
        <v/>
      </c>
      <c r="N280" s="34" t="str">
        <f>IF($D280="","",(IF($C280="","",IF(ISNA(SUMIF('9'!$CA:$CA,$C280,'9'!$CB:$CB)),0,SUMIF('9'!$CA:$CA,$C280,'9'!$CB:$CB)))-IF($D280="","",IF(ISNA(SUMIF('9'!$B:$B,$D280,'9'!$L:$L)),0,SUMIF('9'!$B:$B,$D280,'9'!$L:$L)))))</f>
        <v/>
      </c>
      <c r="O280" s="34" t="str">
        <f>IF($D280="","",(IF($C280="","",IF(ISNA(SUMIF('10'!$CA:$CA,$C280,'10'!$CB:$CB)),0,SUMIF('10'!$CA:$CA,$C280,'10'!$CB:$CB)))-IF($D280="","",IF(ISNA(SUMIF('10'!$B:$B,$D280,'10'!$L:$L)),0,SUMIF('10'!$B:$B,$D280,'10'!$L:$L)))))</f>
        <v/>
      </c>
      <c r="P280" s="34" t="str">
        <f>IF($D280="","",(IF($C280="","",IF(ISNA(SUMIF('11'!$CA:$CA,$C280,'11'!$CB:$CB)),0,SUMIF('11'!$CA:$CA,$C280,'11'!$CB:$CB)))-IF($D280="","",IF(ISNA(SUMIF('11'!$B:$B,$D280,'11'!$L:$L)),0,SUMIF('11'!$B:$B,$D280,'11'!$L:$L)))))</f>
        <v/>
      </c>
      <c r="Q280" s="34" t="str">
        <f>IF($D280="","",(IF($C280="","",IF(ISNA(SUMIF('12'!$CA:$CA,$C280,'12'!$CB:$CB)),0,SUMIF('12'!$CA:$CA,$C280,'12'!$CB:$CB)))-IF($D280="","",IF(ISNA(SUMIF('12'!$B:$B,$D280,'12'!$L:$L)),0,SUMIF('12'!$B:$B,$D280,'12'!$L:$L)))))</f>
        <v/>
      </c>
      <c r="R280" s="34" t="str">
        <f>IF($D280="","",(IF($C280="","",IF(ISNA(SUMIF('13'!$CA:$CA,$C280,'13'!$CB:$CB)),0,SUMIF('13'!$CA:$CA,$C280,'13'!$CB:$CB)))-IF($D280="","",IF(ISNA(SUMIF('13'!$B:$B,$D280,'13'!$L:$L)),0,SUMIF('13'!$B:$B,$D280,'13'!$L:$L)))))</f>
        <v/>
      </c>
      <c r="S280" s="34" t="str">
        <f>IF($D280="","",(IF($C280="","",IF(ISNA(SUMIF('14'!$CA:$CA,$C280,'14'!$CB:$CB)),0,SUMIF('14'!$CA:$CA,$C280,'14'!$CB:$CB)))-IF($D280="","",IF(ISNA(SUMIF('14'!$B:$B,$D280,'14'!$L:$L)),0,SUMIF('14'!$B:$B,$D280,'14'!$L:$L)))))</f>
        <v/>
      </c>
      <c r="T280" s="34" t="str">
        <f>IF($D280="","",(IF($C280="","",IF(ISNA(SUMIF('15'!$CA:$CA,$C280,'15'!$CB:$CB)),0,SUMIF('15'!$CA:$CA,$C280,'15'!$CB:$CB)))-IF($D280="","",IF(ISNA(SUMIF('15'!$B:$B,$D280,'15'!$L:$L)),0,SUMIF('15'!$B:$B,$D280,'15'!$L:$L)))))</f>
        <v/>
      </c>
      <c r="U280" s="34" t="str">
        <f>IF($D280="","",(IF($C280="","",IF(ISNA(SUMIF('16'!$CA:$CA,$C280,'16'!$CB:$CB)),0,SUMIF('16'!$CA:$CA,$C280,'16'!$CB:$CB)))-IF($D280="","",IF(ISNA(SUMIF('16'!$B:$B,$D280,'16'!$L:$L)),0,SUMIF('16'!$B:$B,$D280,'16'!$L:$L)))))</f>
        <v/>
      </c>
      <c r="V280" s="34" t="str">
        <f>IF($D280="","",(IF($C280="","",IF(ISNA(SUMIF('17'!$CA:$CA,$C280,'17'!$CB:$CB)),0,SUMIF('17'!$CA:$CA,$C280,'17'!$CB:$CB)))-IF($D280="","",IF(ISNA(SUMIF('17'!$B:$B,$D280,'17'!$L:$L)),0,SUMIF('17'!$B:$B,$D280,'17'!$L:$L)))))</f>
        <v/>
      </c>
      <c r="W280" s="34" t="str">
        <f>IF($D280="","",(IF($C280="","",IF(ISNA(SUMIF('18'!$CA:$CA,$C280,'18'!$CB:$CB)),0,SUMIF('18'!$CA:$CA,$C280,'18'!$CB:$CB)))-IF($D280="","",IF(ISNA(SUMIF('18'!$B:$B,$D280,'18'!$L:$L)),0,SUMIF('18'!$B:$B,$D280,'18'!$L:$L)))))</f>
        <v/>
      </c>
      <c r="X280" s="34" t="str">
        <f>IF($D280="","",(IF($C280="","",IF(ISNA(SUMIF('19'!$CA:$CA,$C280,'19'!$CB:$CB)),0,SUMIF('19'!$CA:$CA,$C280,'19'!$CB:$CB)))-IF($D280="","",IF(ISNA(SUMIF('19'!$B:$B,$D280,'19'!$L:$L)),0,SUMIF('19'!$B:$B,$D280,'19'!$L:$L)))))</f>
        <v/>
      </c>
      <c r="Y280" s="34" t="str">
        <f>IF($D280="","",(IF($C280="","",IF(ISNA(SUMIF('20'!$CA:$CA,$C280,'20'!$CB:$CB)),0,SUMIF('20'!$CA:$CA,$C280,'20'!$CB:$CB)))-IF($D280="","",IF(ISNA(SUMIF('20'!$B:$B,$D280,'20'!$L:$L)),0,SUMIF('20'!$B:$B,$D280,'20'!$L:$L)))))</f>
        <v/>
      </c>
      <c r="Z280" s="34" t="str">
        <f>IF($D280="","",(IF($C280="","",IF(ISNA(SUMIF('21'!$CA:$CA,$C280,'21'!$CB:$CB)),0,SUMIF('21'!$CA:$CA,$C280,'21'!$CB:$CB)))-IF($D280="","",IF(ISNA(SUMIF('21'!$B:$B,$D280,'21'!$L:$L)),0,SUMIF('21'!$B:$B,$D280,'21'!$L:$L)))))</f>
        <v/>
      </c>
      <c r="AA280" s="34" t="str">
        <f>IF($D280="","",(IF($C280="","",IF(ISNA(SUMIF('22'!$CA:$CA,$C280,'22'!$CB:$CB)),0,SUMIF('22'!$CA:$CA,$C280,'22'!$CB:$CB)))-IF($D280="","",IF(ISNA(SUMIF('22'!$B:$B,$D280,'22'!$L:$L)),0,SUMIF('22'!$B:$B,$D280,'22'!$L:$L)))))</f>
        <v/>
      </c>
      <c r="AB280" s="34" t="str">
        <f>IF($D280="","",(IF($C280="","",IF(ISNA(SUMIF('23'!$CA:$CA,$C280,'23'!$CB:$CB)),0,SUMIF('23'!$CA:$CA,$C280,'23'!$CB:$CB)))-IF($D280="","",IF(ISNA(SUMIF('23'!$B:$B,$D280,'23'!$L:$L)),0,SUMIF('23'!$B:$B,$D280,'23'!$L:$L)))))</f>
        <v/>
      </c>
      <c r="AC280" s="34" t="str">
        <f>IF($D280="","",(IF($C280="","",IF(ISNA(SUMIF('24'!$CA:$CA,$C280,'24'!$CB:$CB)),0,SUMIF('24'!$CA:$CA,$C280,'24'!$CB:$CB)))-IF($D280="","",IF(ISNA(SUMIF('24'!$B:$B,$D280,'24'!$L:$L)),0,SUMIF('24'!$B:$B,$D280,'24'!$L:$L)))))</f>
        <v/>
      </c>
      <c r="AD280" s="34" t="str">
        <f>IF($D280="","",(IF($C280="","",IF(ISNA(SUMIF('25'!$CA:$CA,$C280,'25'!$CB:$CB)),0,SUMIF('25'!$CA:$CA,$C280,'25'!$CB:$CB)))-IF($D280="","",IF(ISNA(SUMIF('25'!$B:$B,$D280,'25'!$L:$L)),0,SUMIF('25'!$B:$B,$D280,'25'!$L:$L)))))</f>
        <v/>
      </c>
      <c r="AE280" s="34" t="str">
        <f>IF($D280="","",(IF($C280="","",IF(ISNA(SUMIF('26'!$CA:$CA,$C280,'26'!$CB:$CB)),0,SUMIF('26'!$CA:$CA,$C280,'26'!$CB:$CB)))-IF($D280="","",IF(ISNA(SUMIF('26'!$B:$B,$D280,'26'!$L:$L)),0,SUMIF('26'!$B:$B,$D280,'26'!$L:$L)))))</f>
        <v/>
      </c>
      <c r="AF280" s="34" t="str">
        <f>IF($D280="","",(IF($C280="","",IF(ISNA(SUMIF('27'!$CA:$CA,$C280,'27'!$CB:$CB)),0,SUMIF('27'!$CA:$CA,$C280,'27'!$CB:$CB)))-IF($D280="","",IF(ISNA(SUMIF('27'!$B:$B,$D280,'27'!$L:$L)),0,SUMIF('27'!$B:$B,$D280,'27'!$L:$L)))))</f>
        <v/>
      </c>
      <c r="AG280" s="34" t="str">
        <f>IF($D280="","",(IF($C280="","",IF(ISNA(SUMIF('28'!$CA:$CA,$C280,'28'!$CB:$CB)),0,SUMIF('28'!$CA:$CA,$C280,'28'!$CB:$CB)))-IF($D280="","",IF(ISNA(SUMIF('28'!$B:$B,$D280,'28'!$L:$L)),0,SUMIF('28'!$B:$B,$D280,'28'!$L:$L)))))</f>
        <v/>
      </c>
      <c r="AH280" s="34" t="str">
        <f>IF($D280="","",(IF($C280="","",IF(ISNA(SUMIF('29'!$CA:$CA,$C280,'29'!$CB:$CB)),0,SUMIF('29'!$CA:$CA,$C280,'29'!$CB:$CB)))-IF($D280="","",IF(ISNA(SUMIF('29'!$B:$B,$D280,'29'!$L:$L)),0,SUMIF('29'!$B:$B,$D280,'29'!$L:$L)))))</f>
        <v/>
      </c>
      <c r="AI280" s="34" t="str">
        <f>IF($D280="","",(IF($C280="","",IF(ISNA(SUMIF('30'!$CA:$CA,$C280,'30'!$CB:$CB)),0,SUMIF('30'!$CA:$CA,$C280,'30'!$CB:$CB)))-IF($D280="","",IF(ISNA(SUMIF('30'!$B:$B,$D280,'30'!$L:$L)),0,SUMIF('30'!$B:$B,$D280,'30'!$L:$L)))))</f>
        <v/>
      </c>
      <c r="AJ280" s="34" t="str">
        <f>IF($D280="","",(IF($C280="","",IF(ISNA(SUMIF('31'!$CA:$CA,$C280,'31'!$CB:$CB)),0,SUMIF('31'!$CA:$CA,$C280,'31'!$CB:$CB)))-IF($D280="","",IF(ISNA(SUMIF('31'!$B:$B,$D280,'31'!$L:$L)),0,SUMIF('31'!$B:$B,$D280,'31'!$L:$L)))))</f>
        <v/>
      </c>
      <c r="AK280" s="35" t="str">
        <f t="shared" si="14"/>
        <v/>
      </c>
      <c r="AL280" s="31" t="str">
        <f t="shared" si="15"/>
        <v/>
      </c>
    </row>
    <row r="281" spans="1:38" ht="18" hidden="1" x14ac:dyDescent="0.25">
      <c r="A281" s="19">
        <v>63</v>
      </c>
      <c r="C281" s="39" t="str">
        <f>IF(D281="","",VLOOKUP('CUADRO GENERADO'!D281,'BASE DATOS CONDUCTORES'!B:C,2,FALSE))</f>
        <v/>
      </c>
      <c r="D281" s="28" t="str">
        <f>IFERROR(VLOOKUP(A281,'BASE DATOS CONDUCTORES'!$Z$4:$AB$403,3,FALSE),"")</f>
        <v/>
      </c>
      <c r="E281" s="34" t="str">
        <f>IF(ISNA(VLOOKUP(D281,SALDOS!C:D,2,FALSE)),"",VLOOKUP(D281,SALDOS!C:D,2,FALSE))</f>
        <v/>
      </c>
      <c r="F281" s="34" t="str">
        <f>IF($D281="","",(IF($C281="","",IF(ISNA(SUMIF('1'!$CA:$CA,$C281,'1'!$CB:$CB)),0,SUMIF('1'!$CA:$CA,$C281,'1'!$CB:$CB)))-IF($D281="","",IF(ISNA(SUMIF('1'!$B:$B,$D281,'1'!$L:$L)),0,SUMIF('1'!$B:$B,$D281,'1'!$L:$L)))))</f>
        <v/>
      </c>
      <c r="G281" s="34" t="str">
        <f>IF($D281="","",(IF($C281="","",IF(ISNA(SUMIF('2'!$CA:$CA,$C281,'2'!$CB:$CB)),0,SUMIF('2'!$CA:$CA,$C281,'2'!$CB:$CB)))-IF($D281="","",IF(ISNA(SUMIF('2'!$B:$B,$D281,'2'!$L:$L)),0,SUMIF('2'!$B:$B,$D281,'2'!$L:$L)))))</f>
        <v/>
      </c>
      <c r="H281" s="34" t="str">
        <f>IF($D281="","",(IF($C281="","",IF(ISNA(SUMIF('3'!$CA:$CA,$C281,'3'!$CB:$CB)),0,SUMIF('3'!$CA:$CA,$C281,'3'!$CB:$CB)))-IF($D281="","",IF(ISNA(SUMIF('3'!$B:$B,$D281,'3'!$L:$L)),0,SUMIF('3'!$B:$B,$D281,'3'!$L:$L)))))</f>
        <v/>
      </c>
      <c r="I281" s="34" t="str">
        <f>IF($D281="","",(IF($C281="","",IF(ISNA(SUMIF('4'!$CA:$CA,$C281,'4'!$CB:$CB)),0,SUMIF('4'!$CA:$CA,$C281,'4'!$CB:$CB)))-IF($D281="","",IF(ISNA(SUMIF('4'!$B:$B,$D281,'4'!$L:$L)),0,SUMIF('4'!$B:$B,$D281,'4'!$L:$L)))))</f>
        <v/>
      </c>
      <c r="J281" s="34" t="str">
        <f>IF($D281="","",(IF($C281="","",IF(ISNA(SUMIF('5'!$CA:$CA,$C281,'5'!$CB:$CB)),0,SUMIF('5'!$CA:$CA,$C281,'5'!$CB:$CB)))-IF($D281="","",IF(ISNA(SUMIF('5'!$B:$B,$D281,'5'!$L:$L)),0,SUMIF('5'!$B:$B,$D281,'5'!$L:$L)))))</f>
        <v/>
      </c>
      <c r="K281" s="34" t="str">
        <f>IF($D281="","",(IF($C281="","",IF(ISNA(SUMIF('6'!$CA:$CA,$C281,'6'!$CB:$CB)),0,SUMIF('6'!$CA:$CA,$C281,'6'!$CB:$CB)))-IF($D281="","",IF(ISNA(SUMIF('6'!$B:$B,$D281,'6'!$L:$L)),0,SUMIF('6'!$B:$B,$D281,'6'!$L:$L)))))</f>
        <v/>
      </c>
      <c r="L281" s="34" t="str">
        <f>IF($D281="","",(IF($C281="","",IF(ISNA(SUMIF('7'!$CA:$CA,$C281,'7'!$CB:$CB)),0,SUMIF('7'!$CA:$CA,$C281,'7'!$CB:$CB)))-IF($D281="","",IF(ISNA(SUMIF('7'!$B:$B,$D281,'7'!$L:$L)),0,SUMIF('7'!$B:$B,$D281,'7'!$L:$L)))))</f>
        <v/>
      </c>
      <c r="M281" s="34" t="str">
        <f>IF($D281="","",(IF($C281="","",IF(ISNA(SUMIF('8'!$CA:$CA,$C281,'8'!$CB:$CB)),0,SUMIF('8'!$CA:$CA,$C281,'8'!$CB:$CB)))-IF($D281="","",IF(ISNA(SUMIF('8'!$B:$B,$D281,'8'!$L:$L)),0,SUMIF('8'!$B:$B,$D281,'8'!$L:$L)))))</f>
        <v/>
      </c>
      <c r="N281" s="34" t="str">
        <f>IF($D281="","",(IF($C281="","",IF(ISNA(SUMIF('9'!$CA:$CA,$C281,'9'!$CB:$CB)),0,SUMIF('9'!$CA:$CA,$C281,'9'!$CB:$CB)))-IF($D281="","",IF(ISNA(SUMIF('9'!$B:$B,$D281,'9'!$L:$L)),0,SUMIF('9'!$B:$B,$D281,'9'!$L:$L)))))</f>
        <v/>
      </c>
      <c r="O281" s="34" t="str">
        <f>IF($D281="","",(IF($C281="","",IF(ISNA(SUMIF('10'!$CA:$CA,$C281,'10'!$CB:$CB)),0,SUMIF('10'!$CA:$CA,$C281,'10'!$CB:$CB)))-IF($D281="","",IF(ISNA(SUMIF('10'!$B:$B,$D281,'10'!$L:$L)),0,SUMIF('10'!$B:$B,$D281,'10'!$L:$L)))))</f>
        <v/>
      </c>
      <c r="P281" s="34" t="str">
        <f>IF($D281="","",(IF($C281="","",IF(ISNA(SUMIF('11'!$CA:$CA,$C281,'11'!$CB:$CB)),0,SUMIF('11'!$CA:$CA,$C281,'11'!$CB:$CB)))-IF($D281="","",IF(ISNA(SUMIF('11'!$B:$B,$D281,'11'!$L:$L)),0,SUMIF('11'!$B:$B,$D281,'11'!$L:$L)))))</f>
        <v/>
      </c>
      <c r="Q281" s="34" t="str">
        <f>IF($D281="","",(IF($C281="","",IF(ISNA(SUMIF('12'!$CA:$CA,$C281,'12'!$CB:$CB)),0,SUMIF('12'!$CA:$CA,$C281,'12'!$CB:$CB)))-IF($D281="","",IF(ISNA(SUMIF('12'!$B:$B,$D281,'12'!$L:$L)),0,SUMIF('12'!$B:$B,$D281,'12'!$L:$L)))))</f>
        <v/>
      </c>
      <c r="R281" s="34" t="str">
        <f>IF($D281="","",(IF($C281="","",IF(ISNA(SUMIF('13'!$CA:$CA,$C281,'13'!$CB:$CB)),0,SUMIF('13'!$CA:$CA,$C281,'13'!$CB:$CB)))-IF($D281="","",IF(ISNA(SUMIF('13'!$B:$B,$D281,'13'!$L:$L)),0,SUMIF('13'!$B:$B,$D281,'13'!$L:$L)))))</f>
        <v/>
      </c>
      <c r="S281" s="34" t="str">
        <f>IF($D281="","",(IF($C281="","",IF(ISNA(SUMIF('14'!$CA:$CA,$C281,'14'!$CB:$CB)),0,SUMIF('14'!$CA:$CA,$C281,'14'!$CB:$CB)))-IF($D281="","",IF(ISNA(SUMIF('14'!$B:$B,$D281,'14'!$L:$L)),0,SUMIF('14'!$B:$B,$D281,'14'!$L:$L)))))</f>
        <v/>
      </c>
      <c r="T281" s="34" t="str">
        <f>IF($D281="","",(IF($C281="","",IF(ISNA(SUMIF('15'!$CA:$CA,$C281,'15'!$CB:$CB)),0,SUMIF('15'!$CA:$CA,$C281,'15'!$CB:$CB)))-IF($D281="","",IF(ISNA(SUMIF('15'!$B:$B,$D281,'15'!$L:$L)),0,SUMIF('15'!$B:$B,$D281,'15'!$L:$L)))))</f>
        <v/>
      </c>
      <c r="U281" s="34" t="str">
        <f>IF($D281="","",(IF($C281="","",IF(ISNA(SUMIF('16'!$CA:$CA,$C281,'16'!$CB:$CB)),0,SUMIF('16'!$CA:$CA,$C281,'16'!$CB:$CB)))-IF($D281="","",IF(ISNA(SUMIF('16'!$B:$B,$D281,'16'!$L:$L)),0,SUMIF('16'!$B:$B,$D281,'16'!$L:$L)))))</f>
        <v/>
      </c>
      <c r="V281" s="34" t="str">
        <f>IF($D281="","",(IF($C281="","",IF(ISNA(SUMIF('17'!$CA:$CA,$C281,'17'!$CB:$CB)),0,SUMIF('17'!$CA:$CA,$C281,'17'!$CB:$CB)))-IF($D281="","",IF(ISNA(SUMIF('17'!$B:$B,$D281,'17'!$L:$L)),0,SUMIF('17'!$B:$B,$D281,'17'!$L:$L)))))</f>
        <v/>
      </c>
      <c r="W281" s="34" t="str">
        <f>IF($D281="","",(IF($C281="","",IF(ISNA(SUMIF('18'!$CA:$CA,$C281,'18'!$CB:$CB)),0,SUMIF('18'!$CA:$CA,$C281,'18'!$CB:$CB)))-IF($D281="","",IF(ISNA(SUMIF('18'!$B:$B,$D281,'18'!$L:$L)),0,SUMIF('18'!$B:$B,$D281,'18'!$L:$L)))))</f>
        <v/>
      </c>
      <c r="X281" s="34" t="str">
        <f>IF($D281="","",(IF($C281="","",IF(ISNA(SUMIF('19'!$CA:$CA,$C281,'19'!$CB:$CB)),0,SUMIF('19'!$CA:$CA,$C281,'19'!$CB:$CB)))-IF($D281="","",IF(ISNA(SUMIF('19'!$B:$B,$D281,'19'!$L:$L)),0,SUMIF('19'!$B:$B,$D281,'19'!$L:$L)))))</f>
        <v/>
      </c>
      <c r="Y281" s="34" t="str">
        <f>IF($D281="","",(IF($C281="","",IF(ISNA(SUMIF('20'!$CA:$CA,$C281,'20'!$CB:$CB)),0,SUMIF('20'!$CA:$CA,$C281,'20'!$CB:$CB)))-IF($D281="","",IF(ISNA(SUMIF('20'!$B:$B,$D281,'20'!$L:$L)),0,SUMIF('20'!$B:$B,$D281,'20'!$L:$L)))))</f>
        <v/>
      </c>
      <c r="Z281" s="34" t="str">
        <f>IF($D281="","",(IF($C281="","",IF(ISNA(SUMIF('21'!$CA:$CA,$C281,'21'!$CB:$CB)),0,SUMIF('21'!$CA:$CA,$C281,'21'!$CB:$CB)))-IF($D281="","",IF(ISNA(SUMIF('21'!$B:$B,$D281,'21'!$L:$L)),0,SUMIF('21'!$B:$B,$D281,'21'!$L:$L)))))</f>
        <v/>
      </c>
      <c r="AA281" s="34" t="str">
        <f>IF($D281="","",(IF($C281="","",IF(ISNA(SUMIF('22'!$CA:$CA,$C281,'22'!$CB:$CB)),0,SUMIF('22'!$CA:$CA,$C281,'22'!$CB:$CB)))-IF($D281="","",IF(ISNA(SUMIF('22'!$B:$B,$D281,'22'!$L:$L)),0,SUMIF('22'!$B:$B,$D281,'22'!$L:$L)))))</f>
        <v/>
      </c>
      <c r="AB281" s="34" t="str">
        <f>IF($D281="","",(IF($C281="","",IF(ISNA(SUMIF('23'!$CA:$CA,$C281,'23'!$CB:$CB)),0,SUMIF('23'!$CA:$CA,$C281,'23'!$CB:$CB)))-IF($D281="","",IF(ISNA(SUMIF('23'!$B:$B,$D281,'23'!$L:$L)),0,SUMIF('23'!$B:$B,$D281,'23'!$L:$L)))))</f>
        <v/>
      </c>
      <c r="AC281" s="34" t="str">
        <f>IF($D281="","",(IF($C281="","",IF(ISNA(SUMIF('24'!$CA:$CA,$C281,'24'!$CB:$CB)),0,SUMIF('24'!$CA:$CA,$C281,'24'!$CB:$CB)))-IF($D281="","",IF(ISNA(SUMIF('24'!$B:$B,$D281,'24'!$L:$L)),0,SUMIF('24'!$B:$B,$D281,'24'!$L:$L)))))</f>
        <v/>
      </c>
      <c r="AD281" s="34" t="str">
        <f>IF($D281="","",(IF($C281="","",IF(ISNA(SUMIF('25'!$CA:$CA,$C281,'25'!$CB:$CB)),0,SUMIF('25'!$CA:$CA,$C281,'25'!$CB:$CB)))-IF($D281="","",IF(ISNA(SUMIF('25'!$B:$B,$D281,'25'!$L:$L)),0,SUMIF('25'!$B:$B,$D281,'25'!$L:$L)))))</f>
        <v/>
      </c>
      <c r="AE281" s="34" t="str">
        <f>IF($D281="","",(IF($C281="","",IF(ISNA(SUMIF('26'!$CA:$CA,$C281,'26'!$CB:$CB)),0,SUMIF('26'!$CA:$CA,$C281,'26'!$CB:$CB)))-IF($D281="","",IF(ISNA(SUMIF('26'!$B:$B,$D281,'26'!$L:$L)),0,SUMIF('26'!$B:$B,$D281,'26'!$L:$L)))))</f>
        <v/>
      </c>
      <c r="AF281" s="34" t="str">
        <f>IF($D281="","",(IF($C281="","",IF(ISNA(SUMIF('27'!$CA:$CA,$C281,'27'!$CB:$CB)),0,SUMIF('27'!$CA:$CA,$C281,'27'!$CB:$CB)))-IF($D281="","",IF(ISNA(SUMIF('27'!$B:$B,$D281,'27'!$L:$L)),0,SUMIF('27'!$B:$B,$D281,'27'!$L:$L)))))</f>
        <v/>
      </c>
      <c r="AG281" s="34" t="str">
        <f>IF($D281="","",(IF($C281="","",IF(ISNA(SUMIF('28'!$CA:$CA,$C281,'28'!$CB:$CB)),0,SUMIF('28'!$CA:$CA,$C281,'28'!$CB:$CB)))-IF($D281="","",IF(ISNA(SUMIF('28'!$B:$B,$D281,'28'!$L:$L)),0,SUMIF('28'!$B:$B,$D281,'28'!$L:$L)))))</f>
        <v/>
      </c>
      <c r="AH281" s="34" t="str">
        <f>IF($D281="","",(IF($C281="","",IF(ISNA(SUMIF('29'!$CA:$CA,$C281,'29'!$CB:$CB)),0,SUMIF('29'!$CA:$CA,$C281,'29'!$CB:$CB)))-IF($D281="","",IF(ISNA(SUMIF('29'!$B:$B,$D281,'29'!$L:$L)),0,SUMIF('29'!$B:$B,$D281,'29'!$L:$L)))))</f>
        <v/>
      </c>
      <c r="AI281" s="34" t="str">
        <f>IF($D281="","",(IF($C281="","",IF(ISNA(SUMIF('30'!$CA:$CA,$C281,'30'!$CB:$CB)),0,SUMIF('30'!$CA:$CA,$C281,'30'!$CB:$CB)))-IF($D281="","",IF(ISNA(SUMIF('30'!$B:$B,$D281,'30'!$L:$L)),0,SUMIF('30'!$B:$B,$D281,'30'!$L:$L)))))</f>
        <v/>
      </c>
      <c r="AJ281" s="34" t="str">
        <f>IF($D281="","",(IF($C281="","",IF(ISNA(SUMIF('31'!$CA:$CA,$C281,'31'!$CB:$CB)),0,SUMIF('31'!$CA:$CA,$C281,'31'!$CB:$CB)))-IF($D281="","",IF(ISNA(SUMIF('31'!$B:$B,$D281,'31'!$L:$L)),0,SUMIF('31'!$B:$B,$D281,'31'!$L:$L)))))</f>
        <v/>
      </c>
      <c r="AK281" s="35" t="str">
        <f t="shared" si="14"/>
        <v/>
      </c>
      <c r="AL281" s="31" t="str">
        <f t="shared" si="15"/>
        <v/>
      </c>
    </row>
    <row r="282" spans="1:38" ht="18" hidden="1" x14ac:dyDescent="0.25">
      <c r="A282" s="19">
        <v>64</v>
      </c>
      <c r="C282" s="39" t="str">
        <f>IF(D282="","",VLOOKUP('CUADRO GENERADO'!D282,'BASE DATOS CONDUCTORES'!B:C,2,FALSE))</f>
        <v/>
      </c>
      <c r="D282" s="28" t="str">
        <f>IFERROR(VLOOKUP(A282,'BASE DATOS CONDUCTORES'!$Z$4:$AB$403,3,FALSE),"")</f>
        <v/>
      </c>
      <c r="E282" s="34" t="str">
        <f>IF(ISNA(VLOOKUP(D282,SALDOS!C:D,2,FALSE)),"",VLOOKUP(D282,SALDOS!C:D,2,FALSE))</f>
        <v/>
      </c>
      <c r="F282" s="34" t="str">
        <f>IF($D282="","",(IF($C282="","",IF(ISNA(SUMIF('1'!$CA:$CA,$C282,'1'!$CB:$CB)),0,SUMIF('1'!$CA:$CA,$C282,'1'!$CB:$CB)))-IF($D282="","",IF(ISNA(SUMIF('1'!$B:$B,$D282,'1'!$L:$L)),0,SUMIF('1'!$B:$B,$D282,'1'!$L:$L)))))</f>
        <v/>
      </c>
      <c r="G282" s="34" t="str">
        <f>IF($D282="","",(IF($C282="","",IF(ISNA(SUMIF('2'!$CA:$CA,$C282,'2'!$CB:$CB)),0,SUMIF('2'!$CA:$CA,$C282,'2'!$CB:$CB)))-IF($D282="","",IF(ISNA(SUMIF('2'!$B:$B,$D282,'2'!$L:$L)),0,SUMIF('2'!$B:$B,$D282,'2'!$L:$L)))))</f>
        <v/>
      </c>
      <c r="H282" s="34" t="str">
        <f>IF($D282="","",(IF($C282="","",IF(ISNA(SUMIF('3'!$CA:$CA,$C282,'3'!$CB:$CB)),0,SUMIF('3'!$CA:$CA,$C282,'3'!$CB:$CB)))-IF($D282="","",IF(ISNA(SUMIF('3'!$B:$B,$D282,'3'!$L:$L)),0,SUMIF('3'!$B:$B,$D282,'3'!$L:$L)))))</f>
        <v/>
      </c>
      <c r="I282" s="34" t="str">
        <f>IF($D282="","",(IF($C282="","",IF(ISNA(SUMIF('4'!$CA:$CA,$C282,'4'!$CB:$CB)),0,SUMIF('4'!$CA:$CA,$C282,'4'!$CB:$CB)))-IF($D282="","",IF(ISNA(SUMIF('4'!$B:$B,$D282,'4'!$L:$L)),0,SUMIF('4'!$B:$B,$D282,'4'!$L:$L)))))</f>
        <v/>
      </c>
      <c r="J282" s="34" t="str">
        <f>IF($D282="","",(IF($C282="","",IF(ISNA(SUMIF('5'!$CA:$CA,$C282,'5'!$CB:$CB)),0,SUMIF('5'!$CA:$CA,$C282,'5'!$CB:$CB)))-IF($D282="","",IF(ISNA(SUMIF('5'!$B:$B,$D282,'5'!$L:$L)),0,SUMIF('5'!$B:$B,$D282,'5'!$L:$L)))))</f>
        <v/>
      </c>
      <c r="K282" s="34" t="str">
        <f>IF($D282="","",(IF($C282="","",IF(ISNA(SUMIF('6'!$CA:$CA,$C282,'6'!$CB:$CB)),0,SUMIF('6'!$CA:$CA,$C282,'6'!$CB:$CB)))-IF($D282="","",IF(ISNA(SUMIF('6'!$B:$B,$D282,'6'!$L:$L)),0,SUMIF('6'!$B:$B,$D282,'6'!$L:$L)))))</f>
        <v/>
      </c>
      <c r="L282" s="34" t="str">
        <f>IF($D282="","",(IF($C282="","",IF(ISNA(SUMIF('7'!$CA:$CA,$C282,'7'!$CB:$CB)),0,SUMIF('7'!$CA:$CA,$C282,'7'!$CB:$CB)))-IF($D282="","",IF(ISNA(SUMIF('7'!$B:$B,$D282,'7'!$L:$L)),0,SUMIF('7'!$B:$B,$D282,'7'!$L:$L)))))</f>
        <v/>
      </c>
      <c r="M282" s="34" t="str">
        <f>IF($D282="","",(IF($C282="","",IF(ISNA(SUMIF('8'!$CA:$CA,$C282,'8'!$CB:$CB)),0,SUMIF('8'!$CA:$CA,$C282,'8'!$CB:$CB)))-IF($D282="","",IF(ISNA(SUMIF('8'!$B:$B,$D282,'8'!$L:$L)),0,SUMIF('8'!$B:$B,$D282,'8'!$L:$L)))))</f>
        <v/>
      </c>
      <c r="N282" s="34" t="str">
        <f>IF($D282="","",(IF($C282="","",IF(ISNA(SUMIF('9'!$CA:$CA,$C282,'9'!$CB:$CB)),0,SUMIF('9'!$CA:$CA,$C282,'9'!$CB:$CB)))-IF($D282="","",IF(ISNA(SUMIF('9'!$B:$B,$D282,'9'!$L:$L)),0,SUMIF('9'!$B:$B,$D282,'9'!$L:$L)))))</f>
        <v/>
      </c>
      <c r="O282" s="34" t="str">
        <f>IF($D282="","",(IF($C282="","",IF(ISNA(SUMIF('10'!$CA:$CA,$C282,'10'!$CB:$CB)),0,SUMIF('10'!$CA:$CA,$C282,'10'!$CB:$CB)))-IF($D282="","",IF(ISNA(SUMIF('10'!$B:$B,$D282,'10'!$L:$L)),0,SUMIF('10'!$B:$B,$D282,'10'!$L:$L)))))</f>
        <v/>
      </c>
      <c r="P282" s="34" t="str">
        <f>IF($D282="","",(IF($C282="","",IF(ISNA(SUMIF('11'!$CA:$CA,$C282,'11'!$CB:$CB)),0,SUMIF('11'!$CA:$CA,$C282,'11'!$CB:$CB)))-IF($D282="","",IF(ISNA(SUMIF('11'!$B:$B,$D282,'11'!$L:$L)),0,SUMIF('11'!$B:$B,$D282,'11'!$L:$L)))))</f>
        <v/>
      </c>
      <c r="Q282" s="34" t="str">
        <f>IF($D282="","",(IF($C282="","",IF(ISNA(SUMIF('12'!$CA:$CA,$C282,'12'!$CB:$CB)),0,SUMIF('12'!$CA:$CA,$C282,'12'!$CB:$CB)))-IF($D282="","",IF(ISNA(SUMIF('12'!$B:$B,$D282,'12'!$L:$L)),0,SUMIF('12'!$B:$B,$D282,'12'!$L:$L)))))</f>
        <v/>
      </c>
      <c r="R282" s="34" t="str">
        <f>IF($D282="","",(IF($C282="","",IF(ISNA(SUMIF('13'!$CA:$CA,$C282,'13'!$CB:$CB)),0,SUMIF('13'!$CA:$CA,$C282,'13'!$CB:$CB)))-IF($D282="","",IF(ISNA(SUMIF('13'!$B:$B,$D282,'13'!$L:$L)),0,SUMIF('13'!$B:$B,$D282,'13'!$L:$L)))))</f>
        <v/>
      </c>
      <c r="S282" s="34" t="str">
        <f>IF($D282="","",(IF($C282="","",IF(ISNA(SUMIF('14'!$CA:$CA,$C282,'14'!$CB:$CB)),0,SUMIF('14'!$CA:$CA,$C282,'14'!$CB:$CB)))-IF($D282="","",IF(ISNA(SUMIF('14'!$B:$B,$D282,'14'!$L:$L)),0,SUMIF('14'!$B:$B,$D282,'14'!$L:$L)))))</f>
        <v/>
      </c>
      <c r="T282" s="34" t="str">
        <f>IF($D282="","",(IF($C282="","",IF(ISNA(SUMIF('15'!$CA:$CA,$C282,'15'!$CB:$CB)),0,SUMIF('15'!$CA:$CA,$C282,'15'!$CB:$CB)))-IF($D282="","",IF(ISNA(SUMIF('15'!$B:$B,$D282,'15'!$L:$L)),0,SUMIF('15'!$B:$B,$D282,'15'!$L:$L)))))</f>
        <v/>
      </c>
      <c r="U282" s="34" t="str">
        <f>IF($D282="","",(IF($C282="","",IF(ISNA(SUMIF('16'!$CA:$CA,$C282,'16'!$CB:$CB)),0,SUMIF('16'!$CA:$CA,$C282,'16'!$CB:$CB)))-IF($D282="","",IF(ISNA(SUMIF('16'!$B:$B,$D282,'16'!$L:$L)),0,SUMIF('16'!$B:$B,$D282,'16'!$L:$L)))))</f>
        <v/>
      </c>
      <c r="V282" s="34" t="str">
        <f>IF($D282="","",(IF($C282="","",IF(ISNA(SUMIF('17'!$CA:$CA,$C282,'17'!$CB:$CB)),0,SUMIF('17'!$CA:$CA,$C282,'17'!$CB:$CB)))-IF($D282="","",IF(ISNA(SUMIF('17'!$B:$B,$D282,'17'!$L:$L)),0,SUMIF('17'!$B:$B,$D282,'17'!$L:$L)))))</f>
        <v/>
      </c>
      <c r="W282" s="34" t="str">
        <f>IF($D282="","",(IF($C282="","",IF(ISNA(SUMIF('18'!$CA:$CA,$C282,'18'!$CB:$CB)),0,SUMIF('18'!$CA:$CA,$C282,'18'!$CB:$CB)))-IF($D282="","",IF(ISNA(SUMIF('18'!$B:$B,$D282,'18'!$L:$L)),0,SUMIF('18'!$B:$B,$D282,'18'!$L:$L)))))</f>
        <v/>
      </c>
      <c r="X282" s="34" t="str">
        <f>IF($D282="","",(IF($C282="","",IF(ISNA(SUMIF('19'!$CA:$CA,$C282,'19'!$CB:$CB)),0,SUMIF('19'!$CA:$CA,$C282,'19'!$CB:$CB)))-IF($D282="","",IF(ISNA(SUMIF('19'!$B:$B,$D282,'19'!$L:$L)),0,SUMIF('19'!$B:$B,$D282,'19'!$L:$L)))))</f>
        <v/>
      </c>
      <c r="Y282" s="34" t="str">
        <f>IF($D282="","",(IF($C282="","",IF(ISNA(SUMIF('20'!$CA:$CA,$C282,'20'!$CB:$CB)),0,SUMIF('20'!$CA:$CA,$C282,'20'!$CB:$CB)))-IF($D282="","",IF(ISNA(SUMIF('20'!$B:$B,$D282,'20'!$L:$L)),0,SUMIF('20'!$B:$B,$D282,'20'!$L:$L)))))</f>
        <v/>
      </c>
      <c r="Z282" s="34" t="str">
        <f>IF($D282="","",(IF($C282="","",IF(ISNA(SUMIF('21'!$CA:$CA,$C282,'21'!$CB:$CB)),0,SUMIF('21'!$CA:$CA,$C282,'21'!$CB:$CB)))-IF($D282="","",IF(ISNA(SUMIF('21'!$B:$B,$D282,'21'!$L:$L)),0,SUMIF('21'!$B:$B,$D282,'21'!$L:$L)))))</f>
        <v/>
      </c>
      <c r="AA282" s="34" t="str">
        <f>IF($D282="","",(IF($C282="","",IF(ISNA(SUMIF('22'!$CA:$CA,$C282,'22'!$CB:$CB)),0,SUMIF('22'!$CA:$CA,$C282,'22'!$CB:$CB)))-IF($D282="","",IF(ISNA(SUMIF('22'!$B:$B,$D282,'22'!$L:$L)),0,SUMIF('22'!$B:$B,$D282,'22'!$L:$L)))))</f>
        <v/>
      </c>
      <c r="AB282" s="34" t="str">
        <f>IF($D282="","",(IF($C282="","",IF(ISNA(SUMIF('23'!$CA:$CA,$C282,'23'!$CB:$CB)),0,SUMIF('23'!$CA:$CA,$C282,'23'!$CB:$CB)))-IF($D282="","",IF(ISNA(SUMIF('23'!$B:$B,$D282,'23'!$L:$L)),0,SUMIF('23'!$B:$B,$D282,'23'!$L:$L)))))</f>
        <v/>
      </c>
      <c r="AC282" s="34" t="str">
        <f>IF($D282="","",(IF($C282="","",IF(ISNA(SUMIF('24'!$CA:$CA,$C282,'24'!$CB:$CB)),0,SUMIF('24'!$CA:$CA,$C282,'24'!$CB:$CB)))-IF($D282="","",IF(ISNA(SUMIF('24'!$B:$B,$D282,'24'!$L:$L)),0,SUMIF('24'!$B:$B,$D282,'24'!$L:$L)))))</f>
        <v/>
      </c>
      <c r="AD282" s="34" t="str">
        <f>IF($D282="","",(IF($C282="","",IF(ISNA(SUMIF('25'!$CA:$CA,$C282,'25'!$CB:$CB)),0,SUMIF('25'!$CA:$CA,$C282,'25'!$CB:$CB)))-IF($D282="","",IF(ISNA(SUMIF('25'!$B:$B,$D282,'25'!$L:$L)),0,SUMIF('25'!$B:$B,$D282,'25'!$L:$L)))))</f>
        <v/>
      </c>
      <c r="AE282" s="34" t="str">
        <f>IF($D282="","",(IF($C282="","",IF(ISNA(SUMIF('26'!$CA:$CA,$C282,'26'!$CB:$CB)),0,SUMIF('26'!$CA:$CA,$C282,'26'!$CB:$CB)))-IF($D282="","",IF(ISNA(SUMIF('26'!$B:$B,$D282,'26'!$L:$L)),0,SUMIF('26'!$B:$B,$D282,'26'!$L:$L)))))</f>
        <v/>
      </c>
      <c r="AF282" s="34" t="str">
        <f>IF($D282="","",(IF($C282="","",IF(ISNA(SUMIF('27'!$CA:$CA,$C282,'27'!$CB:$CB)),0,SUMIF('27'!$CA:$CA,$C282,'27'!$CB:$CB)))-IF($D282="","",IF(ISNA(SUMIF('27'!$B:$B,$D282,'27'!$L:$L)),0,SUMIF('27'!$B:$B,$D282,'27'!$L:$L)))))</f>
        <v/>
      </c>
      <c r="AG282" s="34" t="str">
        <f>IF($D282="","",(IF($C282="","",IF(ISNA(SUMIF('28'!$CA:$CA,$C282,'28'!$CB:$CB)),0,SUMIF('28'!$CA:$CA,$C282,'28'!$CB:$CB)))-IF($D282="","",IF(ISNA(SUMIF('28'!$B:$B,$D282,'28'!$L:$L)),0,SUMIF('28'!$B:$B,$D282,'28'!$L:$L)))))</f>
        <v/>
      </c>
      <c r="AH282" s="34" t="str">
        <f>IF($D282="","",(IF($C282="","",IF(ISNA(SUMIF('29'!$CA:$CA,$C282,'29'!$CB:$CB)),0,SUMIF('29'!$CA:$CA,$C282,'29'!$CB:$CB)))-IF($D282="","",IF(ISNA(SUMIF('29'!$B:$B,$D282,'29'!$L:$L)),0,SUMIF('29'!$B:$B,$D282,'29'!$L:$L)))))</f>
        <v/>
      </c>
      <c r="AI282" s="34" t="str">
        <f>IF($D282="","",(IF($C282="","",IF(ISNA(SUMIF('30'!$CA:$CA,$C282,'30'!$CB:$CB)),0,SUMIF('30'!$CA:$CA,$C282,'30'!$CB:$CB)))-IF($D282="","",IF(ISNA(SUMIF('30'!$B:$B,$D282,'30'!$L:$L)),0,SUMIF('30'!$B:$B,$D282,'30'!$L:$L)))))</f>
        <v/>
      </c>
      <c r="AJ282" s="34" t="str">
        <f>IF($D282="","",(IF($C282="","",IF(ISNA(SUMIF('31'!$CA:$CA,$C282,'31'!$CB:$CB)),0,SUMIF('31'!$CA:$CA,$C282,'31'!$CB:$CB)))-IF($D282="","",IF(ISNA(SUMIF('31'!$B:$B,$D282,'31'!$L:$L)),0,SUMIF('31'!$B:$B,$D282,'31'!$L:$L)))))</f>
        <v/>
      </c>
      <c r="AK282" s="35" t="str">
        <f t="shared" si="14"/>
        <v/>
      </c>
      <c r="AL282" s="31" t="str">
        <f t="shared" si="15"/>
        <v/>
      </c>
    </row>
    <row r="283" spans="1:38" ht="18" hidden="1" x14ac:dyDescent="0.25">
      <c r="A283" s="19">
        <v>65</v>
      </c>
      <c r="C283" s="39" t="str">
        <f>IF(D283="","",VLOOKUP('CUADRO GENERADO'!D283,'BASE DATOS CONDUCTORES'!B:C,2,FALSE))</f>
        <v/>
      </c>
      <c r="D283" s="28" t="str">
        <f>IFERROR(VLOOKUP(A283,'BASE DATOS CONDUCTORES'!$Z$4:$AB$403,3,FALSE),"")</f>
        <v/>
      </c>
      <c r="E283" s="34" t="str">
        <f>IF(ISNA(VLOOKUP(D283,SALDOS!C:D,2,FALSE)),"",VLOOKUP(D283,SALDOS!C:D,2,FALSE))</f>
        <v/>
      </c>
      <c r="F283" s="34" t="str">
        <f>IF($D283="","",(IF($C283="","",IF(ISNA(SUMIF('1'!$CA:$CA,$C283,'1'!$CB:$CB)),0,SUMIF('1'!$CA:$CA,$C283,'1'!$CB:$CB)))-IF($D283="","",IF(ISNA(SUMIF('1'!$B:$B,$D283,'1'!$L:$L)),0,SUMIF('1'!$B:$B,$D283,'1'!$L:$L)))))</f>
        <v/>
      </c>
      <c r="G283" s="34" t="str">
        <f>IF($D283="","",(IF($C283="","",IF(ISNA(SUMIF('2'!$CA:$CA,$C283,'2'!$CB:$CB)),0,SUMIF('2'!$CA:$CA,$C283,'2'!$CB:$CB)))-IF($D283="","",IF(ISNA(SUMIF('2'!$B:$B,$D283,'2'!$L:$L)),0,SUMIF('2'!$B:$B,$D283,'2'!$L:$L)))))</f>
        <v/>
      </c>
      <c r="H283" s="34" t="str">
        <f>IF($D283="","",(IF($C283="","",IF(ISNA(SUMIF('3'!$CA:$CA,$C283,'3'!$CB:$CB)),0,SUMIF('3'!$CA:$CA,$C283,'3'!$CB:$CB)))-IF($D283="","",IF(ISNA(SUMIF('3'!$B:$B,$D283,'3'!$L:$L)),0,SUMIF('3'!$B:$B,$D283,'3'!$L:$L)))))</f>
        <v/>
      </c>
      <c r="I283" s="34" t="str">
        <f>IF($D283="","",(IF($C283="","",IF(ISNA(SUMIF('4'!$CA:$CA,$C283,'4'!$CB:$CB)),0,SUMIF('4'!$CA:$CA,$C283,'4'!$CB:$CB)))-IF($D283="","",IF(ISNA(SUMIF('4'!$B:$B,$D283,'4'!$L:$L)),0,SUMIF('4'!$B:$B,$D283,'4'!$L:$L)))))</f>
        <v/>
      </c>
      <c r="J283" s="34" t="str">
        <f>IF($D283="","",(IF($C283="","",IF(ISNA(SUMIF('5'!$CA:$CA,$C283,'5'!$CB:$CB)),0,SUMIF('5'!$CA:$CA,$C283,'5'!$CB:$CB)))-IF($D283="","",IF(ISNA(SUMIF('5'!$B:$B,$D283,'5'!$L:$L)),0,SUMIF('5'!$B:$B,$D283,'5'!$L:$L)))))</f>
        <v/>
      </c>
      <c r="K283" s="34" t="str">
        <f>IF($D283="","",(IF($C283="","",IF(ISNA(SUMIF('6'!$CA:$CA,$C283,'6'!$CB:$CB)),0,SUMIF('6'!$CA:$CA,$C283,'6'!$CB:$CB)))-IF($D283="","",IF(ISNA(SUMIF('6'!$B:$B,$D283,'6'!$L:$L)),0,SUMIF('6'!$B:$B,$D283,'6'!$L:$L)))))</f>
        <v/>
      </c>
      <c r="L283" s="34" t="str">
        <f>IF($D283="","",(IF($C283="","",IF(ISNA(SUMIF('7'!$CA:$CA,$C283,'7'!$CB:$CB)),0,SUMIF('7'!$CA:$CA,$C283,'7'!$CB:$CB)))-IF($D283="","",IF(ISNA(SUMIF('7'!$B:$B,$D283,'7'!$L:$L)),0,SUMIF('7'!$B:$B,$D283,'7'!$L:$L)))))</f>
        <v/>
      </c>
      <c r="M283" s="34" t="str">
        <f>IF($D283="","",(IF($C283="","",IF(ISNA(SUMIF('8'!$CA:$CA,$C283,'8'!$CB:$CB)),0,SUMIF('8'!$CA:$CA,$C283,'8'!$CB:$CB)))-IF($D283="","",IF(ISNA(SUMIF('8'!$B:$B,$D283,'8'!$L:$L)),0,SUMIF('8'!$B:$B,$D283,'8'!$L:$L)))))</f>
        <v/>
      </c>
      <c r="N283" s="34" t="str">
        <f>IF($D283="","",(IF($C283="","",IF(ISNA(SUMIF('9'!$CA:$CA,$C283,'9'!$CB:$CB)),0,SUMIF('9'!$CA:$CA,$C283,'9'!$CB:$CB)))-IF($D283="","",IF(ISNA(SUMIF('9'!$B:$B,$D283,'9'!$L:$L)),0,SUMIF('9'!$B:$B,$D283,'9'!$L:$L)))))</f>
        <v/>
      </c>
      <c r="O283" s="34" t="str">
        <f>IF($D283="","",(IF($C283="","",IF(ISNA(SUMIF('10'!$CA:$CA,$C283,'10'!$CB:$CB)),0,SUMIF('10'!$CA:$CA,$C283,'10'!$CB:$CB)))-IF($D283="","",IF(ISNA(SUMIF('10'!$B:$B,$D283,'10'!$L:$L)),0,SUMIF('10'!$B:$B,$D283,'10'!$L:$L)))))</f>
        <v/>
      </c>
      <c r="P283" s="34" t="str">
        <f>IF($D283="","",(IF($C283="","",IF(ISNA(SUMIF('11'!$CA:$CA,$C283,'11'!$CB:$CB)),0,SUMIF('11'!$CA:$CA,$C283,'11'!$CB:$CB)))-IF($D283="","",IF(ISNA(SUMIF('11'!$B:$B,$D283,'11'!$L:$L)),0,SUMIF('11'!$B:$B,$D283,'11'!$L:$L)))))</f>
        <v/>
      </c>
      <c r="Q283" s="34" t="str">
        <f>IF($D283="","",(IF($C283="","",IF(ISNA(SUMIF('12'!$CA:$CA,$C283,'12'!$CB:$CB)),0,SUMIF('12'!$CA:$CA,$C283,'12'!$CB:$CB)))-IF($D283="","",IF(ISNA(SUMIF('12'!$B:$B,$D283,'12'!$L:$L)),0,SUMIF('12'!$B:$B,$D283,'12'!$L:$L)))))</f>
        <v/>
      </c>
      <c r="R283" s="34" t="str">
        <f>IF($D283="","",(IF($C283="","",IF(ISNA(SUMIF('13'!$CA:$CA,$C283,'13'!$CB:$CB)),0,SUMIF('13'!$CA:$CA,$C283,'13'!$CB:$CB)))-IF($D283="","",IF(ISNA(SUMIF('13'!$B:$B,$D283,'13'!$L:$L)),0,SUMIF('13'!$B:$B,$D283,'13'!$L:$L)))))</f>
        <v/>
      </c>
      <c r="S283" s="34" t="str">
        <f>IF($D283="","",(IF($C283="","",IF(ISNA(SUMIF('14'!$CA:$CA,$C283,'14'!$CB:$CB)),0,SUMIF('14'!$CA:$CA,$C283,'14'!$CB:$CB)))-IF($D283="","",IF(ISNA(SUMIF('14'!$B:$B,$D283,'14'!$L:$L)),0,SUMIF('14'!$B:$B,$D283,'14'!$L:$L)))))</f>
        <v/>
      </c>
      <c r="T283" s="34" t="str">
        <f>IF($D283="","",(IF($C283="","",IF(ISNA(SUMIF('15'!$CA:$CA,$C283,'15'!$CB:$CB)),0,SUMIF('15'!$CA:$CA,$C283,'15'!$CB:$CB)))-IF($D283="","",IF(ISNA(SUMIF('15'!$B:$B,$D283,'15'!$L:$L)),0,SUMIF('15'!$B:$B,$D283,'15'!$L:$L)))))</f>
        <v/>
      </c>
      <c r="U283" s="34" t="str">
        <f>IF($D283="","",(IF($C283="","",IF(ISNA(SUMIF('16'!$CA:$CA,$C283,'16'!$CB:$CB)),0,SUMIF('16'!$CA:$CA,$C283,'16'!$CB:$CB)))-IF($D283="","",IF(ISNA(SUMIF('16'!$B:$B,$D283,'16'!$L:$L)),0,SUMIF('16'!$B:$B,$D283,'16'!$L:$L)))))</f>
        <v/>
      </c>
      <c r="V283" s="34" t="str">
        <f>IF($D283="","",(IF($C283="","",IF(ISNA(SUMIF('17'!$CA:$CA,$C283,'17'!$CB:$CB)),0,SUMIF('17'!$CA:$CA,$C283,'17'!$CB:$CB)))-IF($D283="","",IF(ISNA(SUMIF('17'!$B:$B,$D283,'17'!$L:$L)),0,SUMIF('17'!$B:$B,$D283,'17'!$L:$L)))))</f>
        <v/>
      </c>
      <c r="W283" s="34" t="str">
        <f>IF($D283="","",(IF($C283="","",IF(ISNA(SUMIF('18'!$CA:$CA,$C283,'18'!$CB:$CB)),0,SUMIF('18'!$CA:$CA,$C283,'18'!$CB:$CB)))-IF($D283="","",IF(ISNA(SUMIF('18'!$B:$B,$D283,'18'!$L:$L)),0,SUMIF('18'!$B:$B,$D283,'18'!$L:$L)))))</f>
        <v/>
      </c>
      <c r="X283" s="34" t="str">
        <f>IF($D283="","",(IF($C283="","",IF(ISNA(SUMIF('19'!$CA:$CA,$C283,'19'!$CB:$CB)),0,SUMIF('19'!$CA:$CA,$C283,'19'!$CB:$CB)))-IF($D283="","",IF(ISNA(SUMIF('19'!$B:$B,$D283,'19'!$L:$L)),0,SUMIF('19'!$B:$B,$D283,'19'!$L:$L)))))</f>
        <v/>
      </c>
      <c r="Y283" s="34" t="str">
        <f>IF($D283="","",(IF($C283="","",IF(ISNA(SUMIF('20'!$CA:$CA,$C283,'20'!$CB:$CB)),0,SUMIF('20'!$CA:$CA,$C283,'20'!$CB:$CB)))-IF($D283="","",IF(ISNA(SUMIF('20'!$B:$B,$D283,'20'!$L:$L)),0,SUMIF('20'!$B:$B,$D283,'20'!$L:$L)))))</f>
        <v/>
      </c>
      <c r="Z283" s="34" t="str">
        <f>IF($D283="","",(IF($C283="","",IF(ISNA(SUMIF('21'!$CA:$CA,$C283,'21'!$CB:$CB)),0,SUMIF('21'!$CA:$CA,$C283,'21'!$CB:$CB)))-IF($D283="","",IF(ISNA(SUMIF('21'!$B:$B,$D283,'21'!$L:$L)),0,SUMIF('21'!$B:$B,$D283,'21'!$L:$L)))))</f>
        <v/>
      </c>
      <c r="AA283" s="34" t="str">
        <f>IF($D283="","",(IF($C283="","",IF(ISNA(SUMIF('22'!$CA:$CA,$C283,'22'!$CB:$CB)),0,SUMIF('22'!$CA:$CA,$C283,'22'!$CB:$CB)))-IF($D283="","",IF(ISNA(SUMIF('22'!$B:$B,$D283,'22'!$L:$L)),0,SUMIF('22'!$B:$B,$D283,'22'!$L:$L)))))</f>
        <v/>
      </c>
      <c r="AB283" s="34" t="str">
        <f>IF($D283="","",(IF($C283="","",IF(ISNA(SUMIF('23'!$CA:$CA,$C283,'23'!$CB:$CB)),0,SUMIF('23'!$CA:$CA,$C283,'23'!$CB:$CB)))-IF($D283="","",IF(ISNA(SUMIF('23'!$B:$B,$D283,'23'!$L:$L)),0,SUMIF('23'!$B:$B,$D283,'23'!$L:$L)))))</f>
        <v/>
      </c>
      <c r="AC283" s="34" t="str">
        <f>IF($D283="","",(IF($C283="","",IF(ISNA(SUMIF('24'!$CA:$CA,$C283,'24'!$CB:$CB)),0,SUMIF('24'!$CA:$CA,$C283,'24'!$CB:$CB)))-IF($D283="","",IF(ISNA(SUMIF('24'!$B:$B,$D283,'24'!$L:$L)),0,SUMIF('24'!$B:$B,$D283,'24'!$L:$L)))))</f>
        <v/>
      </c>
      <c r="AD283" s="34" t="str">
        <f>IF($D283="","",(IF($C283="","",IF(ISNA(SUMIF('25'!$CA:$CA,$C283,'25'!$CB:$CB)),0,SUMIF('25'!$CA:$CA,$C283,'25'!$CB:$CB)))-IF($D283="","",IF(ISNA(SUMIF('25'!$B:$B,$D283,'25'!$L:$L)),0,SUMIF('25'!$B:$B,$D283,'25'!$L:$L)))))</f>
        <v/>
      </c>
      <c r="AE283" s="34" t="str">
        <f>IF($D283="","",(IF($C283="","",IF(ISNA(SUMIF('26'!$CA:$CA,$C283,'26'!$CB:$CB)),0,SUMIF('26'!$CA:$CA,$C283,'26'!$CB:$CB)))-IF($D283="","",IF(ISNA(SUMIF('26'!$B:$B,$D283,'26'!$L:$L)),0,SUMIF('26'!$B:$B,$D283,'26'!$L:$L)))))</f>
        <v/>
      </c>
      <c r="AF283" s="34" t="str">
        <f>IF($D283="","",(IF($C283="","",IF(ISNA(SUMIF('27'!$CA:$CA,$C283,'27'!$CB:$CB)),0,SUMIF('27'!$CA:$CA,$C283,'27'!$CB:$CB)))-IF($D283="","",IF(ISNA(SUMIF('27'!$B:$B,$D283,'27'!$L:$L)),0,SUMIF('27'!$B:$B,$D283,'27'!$L:$L)))))</f>
        <v/>
      </c>
      <c r="AG283" s="34" t="str">
        <f>IF($D283="","",(IF($C283="","",IF(ISNA(SUMIF('28'!$CA:$CA,$C283,'28'!$CB:$CB)),0,SUMIF('28'!$CA:$CA,$C283,'28'!$CB:$CB)))-IF($D283="","",IF(ISNA(SUMIF('28'!$B:$B,$D283,'28'!$L:$L)),0,SUMIF('28'!$B:$B,$D283,'28'!$L:$L)))))</f>
        <v/>
      </c>
      <c r="AH283" s="34" t="str">
        <f>IF($D283="","",(IF($C283="","",IF(ISNA(SUMIF('29'!$CA:$CA,$C283,'29'!$CB:$CB)),0,SUMIF('29'!$CA:$CA,$C283,'29'!$CB:$CB)))-IF($D283="","",IF(ISNA(SUMIF('29'!$B:$B,$D283,'29'!$L:$L)),0,SUMIF('29'!$B:$B,$D283,'29'!$L:$L)))))</f>
        <v/>
      </c>
      <c r="AI283" s="34" t="str">
        <f>IF($D283="","",(IF($C283="","",IF(ISNA(SUMIF('30'!$CA:$CA,$C283,'30'!$CB:$CB)),0,SUMIF('30'!$CA:$CA,$C283,'30'!$CB:$CB)))-IF($D283="","",IF(ISNA(SUMIF('30'!$B:$B,$D283,'30'!$L:$L)),0,SUMIF('30'!$B:$B,$D283,'30'!$L:$L)))))</f>
        <v/>
      </c>
      <c r="AJ283" s="34" t="str">
        <f>IF($D283="","",(IF($C283="","",IF(ISNA(SUMIF('31'!$CA:$CA,$C283,'31'!$CB:$CB)),0,SUMIF('31'!$CA:$CA,$C283,'31'!$CB:$CB)))-IF($D283="","",IF(ISNA(SUMIF('31'!$B:$B,$D283,'31'!$L:$L)),0,SUMIF('31'!$B:$B,$D283,'31'!$L:$L)))))</f>
        <v/>
      </c>
      <c r="AK283" s="35" t="str">
        <f t="shared" si="14"/>
        <v/>
      </c>
      <c r="AL283" s="31" t="str">
        <f t="shared" si="15"/>
        <v/>
      </c>
    </row>
    <row r="284" spans="1:38" ht="18" hidden="1" x14ac:dyDescent="0.25">
      <c r="A284" s="19">
        <v>66</v>
      </c>
      <c r="C284" s="39" t="str">
        <f>IF(D284="","",VLOOKUP('CUADRO GENERADO'!D284,'BASE DATOS CONDUCTORES'!B:C,2,FALSE))</f>
        <v/>
      </c>
      <c r="D284" s="28" t="str">
        <f>IFERROR(VLOOKUP(A284,'BASE DATOS CONDUCTORES'!$Z$4:$AB$403,3,FALSE),"")</f>
        <v/>
      </c>
      <c r="E284" s="34" t="str">
        <f>IF(ISNA(VLOOKUP(D284,SALDOS!C:D,2,FALSE)),"",VLOOKUP(D284,SALDOS!C:D,2,FALSE))</f>
        <v/>
      </c>
      <c r="F284" s="34" t="str">
        <f>IF($D284="","",(IF($C284="","",IF(ISNA(SUMIF('1'!$CA:$CA,$C284,'1'!$CB:$CB)),0,SUMIF('1'!$CA:$CA,$C284,'1'!$CB:$CB)))-IF($D284="","",IF(ISNA(SUMIF('1'!$B:$B,$D284,'1'!$L:$L)),0,SUMIF('1'!$B:$B,$D284,'1'!$L:$L)))))</f>
        <v/>
      </c>
      <c r="G284" s="34" t="str">
        <f>IF($D284="","",(IF($C284="","",IF(ISNA(SUMIF('2'!$CA:$CA,$C284,'2'!$CB:$CB)),0,SUMIF('2'!$CA:$CA,$C284,'2'!$CB:$CB)))-IF($D284="","",IF(ISNA(SUMIF('2'!$B:$B,$D284,'2'!$L:$L)),0,SUMIF('2'!$B:$B,$D284,'2'!$L:$L)))))</f>
        <v/>
      </c>
      <c r="H284" s="34" t="str">
        <f>IF($D284="","",(IF($C284="","",IF(ISNA(SUMIF('3'!$CA:$CA,$C284,'3'!$CB:$CB)),0,SUMIF('3'!$CA:$CA,$C284,'3'!$CB:$CB)))-IF($D284="","",IF(ISNA(SUMIF('3'!$B:$B,$D284,'3'!$L:$L)),0,SUMIF('3'!$B:$B,$D284,'3'!$L:$L)))))</f>
        <v/>
      </c>
      <c r="I284" s="34" t="str">
        <f>IF($D284="","",(IF($C284="","",IF(ISNA(SUMIF('4'!$CA:$CA,$C284,'4'!$CB:$CB)),0,SUMIF('4'!$CA:$CA,$C284,'4'!$CB:$CB)))-IF($D284="","",IF(ISNA(SUMIF('4'!$B:$B,$D284,'4'!$L:$L)),0,SUMIF('4'!$B:$B,$D284,'4'!$L:$L)))))</f>
        <v/>
      </c>
      <c r="J284" s="34" t="str">
        <f>IF($D284="","",(IF($C284="","",IF(ISNA(SUMIF('5'!$CA:$CA,$C284,'5'!$CB:$CB)),0,SUMIF('5'!$CA:$CA,$C284,'5'!$CB:$CB)))-IF($D284="","",IF(ISNA(SUMIF('5'!$B:$B,$D284,'5'!$L:$L)),0,SUMIF('5'!$B:$B,$D284,'5'!$L:$L)))))</f>
        <v/>
      </c>
      <c r="K284" s="34" t="str">
        <f>IF($D284="","",(IF($C284="","",IF(ISNA(SUMIF('6'!$CA:$CA,$C284,'6'!$CB:$CB)),0,SUMIF('6'!$CA:$CA,$C284,'6'!$CB:$CB)))-IF($D284="","",IF(ISNA(SUMIF('6'!$B:$B,$D284,'6'!$L:$L)),0,SUMIF('6'!$B:$B,$D284,'6'!$L:$L)))))</f>
        <v/>
      </c>
      <c r="L284" s="34" t="str">
        <f>IF($D284="","",(IF($C284="","",IF(ISNA(SUMIF('7'!$CA:$CA,$C284,'7'!$CB:$CB)),0,SUMIF('7'!$CA:$CA,$C284,'7'!$CB:$CB)))-IF($D284="","",IF(ISNA(SUMIF('7'!$B:$B,$D284,'7'!$L:$L)),0,SUMIF('7'!$B:$B,$D284,'7'!$L:$L)))))</f>
        <v/>
      </c>
      <c r="M284" s="34" t="str">
        <f>IF($D284="","",(IF($C284="","",IF(ISNA(SUMIF('8'!$CA:$CA,$C284,'8'!$CB:$CB)),0,SUMIF('8'!$CA:$CA,$C284,'8'!$CB:$CB)))-IF($D284="","",IF(ISNA(SUMIF('8'!$B:$B,$D284,'8'!$L:$L)),0,SUMIF('8'!$B:$B,$D284,'8'!$L:$L)))))</f>
        <v/>
      </c>
      <c r="N284" s="34" t="str">
        <f>IF($D284="","",(IF($C284="","",IF(ISNA(SUMIF('9'!$CA:$CA,$C284,'9'!$CB:$CB)),0,SUMIF('9'!$CA:$CA,$C284,'9'!$CB:$CB)))-IF($D284="","",IF(ISNA(SUMIF('9'!$B:$B,$D284,'9'!$L:$L)),0,SUMIF('9'!$B:$B,$D284,'9'!$L:$L)))))</f>
        <v/>
      </c>
      <c r="O284" s="34" t="str">
        <f>IF($D284="","",(IF($C284="","",IF(ISNA(SUMIF('10'!$CA:$CA,$C284,'10'!$CB:$CB)),0,SUMIF('10'!$CA:$CA,$C284,'10'!$CB:$CB)))-IF($D284="","",IF(ISNA(SUMIF('10'!$B:$B,$D284,'10'!$L:$L)),0,SUMIF('10'!$B:$B,$D284,'10'!$L:$L)))))</f>
        <v/>
      </c>
      <c r="P284" s="34" t="str">
        <f>IF($D284="","",(IF($C284="","",IF(ISNA(SUMIF('11'!$CA:$CA,$C284,'11'!$CB:$CB)),0,SUMIF('11'!$CA:$CA,$C284,'11'!$CB:$CB)))-IF($D284="","",IF(ISNA(SUMIF('11'!$B:$B,$D284,'11'!$L:$L)),0,SUMIF('11'!$B:$B,$D284,'11'!$L:$L)))))</f>
        <v/>
      </c>
      <c r="Q284" s="34" t="str">
        <f>IF($D284="","",(IF($C284="","",IF(ISNA(SUMIF('12'!$CA:$CA,$C284,'12'!$CB:$CB)),0,SUMIF('12'!$CA:$CA,$C284,'12'!$CB:$CB)))-IF($D284="","",IF(ISNA(SUMIF('12'!$B:$B,$D284,'12'!$L:$L)),0,SUMIF('12'!$B:$B,$D284,'12'!$L:$L)))))</f>
        <v/>
      </c>
      <c r="R284" s="34" t="str">
        <f>IF($D284="","",(IF($C284="","",IF(ISNA(SUMIF('13'!$CA:$CA,$C284,'13'!$CB:$CB)),0,SUMIF('13'!$CA:$CA,$C284,'13'!$CB:$CB)))-IF($D284="","",IF(ISNA(SUMIF('13'!$B:$B,$D284,'13'!$L:$L)),0,SUMIF('13'!$B:$B,$D284,'13'!$L:$L)))))</f>
        <v/>
      </c>
      <c r="S284" s="34" t="str">
        <f>IF($D284="","",(IF($C284="","",IF(ISNA(SUMIF('14'!$CA:$CA,$C284,'14'!$CB:$CB)),0,SUMIF('14'!$CA:$CA,$C284,'14'!$CB:$CB)))-IF($D284="","",IF(ISNA(SUMIF('14'!$B:$B,$D284,'14'!$L:$L)),0,SUMIF('14'!$B:$B,$D284,'14'!$L:$L)))))</f>
        <v/>
      </c>
      <c r="T284" s="34" t="str">
        <f>IF($D284="","",(IF($C284="","",IF(ISNA(SUMIF('15'!$CA:$CA,$C284,'15'!$CB:$CB)),0,SUMIF('15'!$CA:$CA,$C284,'15'!$CB:$CB)))-IF($D284="","",IF(ISNA(SUMIF('15'!$B:$B,$D284,'15'!$L:$L)),0,SUMIF('15'!$B:$B,$D284,'15'!$L:$L)))))</f>
        <v/>
      </c>
      <c r="U284" s="34" t="str">
        <f>IF($D284="","",(IF($C284="","",IF(ISNA(SUMIF('16'!$CA:$CA,$C284,'16'!$CB:$CB)),0,SUMIF('16'!$CA:$CA,$C284,'16'!$CB:$CB)))-IF($D284="","",IF(ISNA(SUMIF('16'!$B:$B,$D284,'16'!$L:$L)),0,SUMIF('16'!$B:$B,$D284,'16'!$L:$L)))))</f>
        <v/>
      </c>
      <c r="V284" s="34" t="str">
        <f>IF($D284="","",(IF($C284="","",IF(ISNA(SUMIF('17'!$CA:$CA,$C284,'17'!$CB:$CB)),0,SUMIF('17'!$CA:$CA,$C284,'17'!$CB:$CB)))-IF($D284="","",IF(ISNA(SUMIF('17'!$B:$B,$D284,'17'!$L:$L)),0,SUMIF('17'!$B:$B,$D284,'17'!$L:$L)))))</f>
        <v/>
      </c>
      <c r="W284" s="34" t="str">
        <f>IF($D284="","",(IF($C284="","",IF(ISNA(SUMIF('18'!$CA:$CA,$C284,'18'!$CB:$CB)),0,SUMIF('18'!$CA:$CA,$C284,'18'!$CB:$CB)))-IF($D284="","",IF(ISNA(SUMIF('18'!$B:$B,$D284,'18'!$L:$L)),0,SUMIF('18'!$B:$B,$D284,'18'!$L:$L)))))</f>
        <v/>
      </c>
      <c r="X284" s="34" t="str">
        <f>IF($D284="","",(IF($C284="","",IF(ISNA(SUMIF('19'!$CA:$CA,$C284,'19'!$CB:$CB)),0,SUMIF('19'!$CA:$CA,$C284,'19'!$CB:$CB)))-IF($D284="","",IF(ISNA(SUMIF('19'!$B:$B,$D284,'19'!$L:$L)),0,SUMIF('19'!$B:$B,$D284,'19'!$L:$L)))))</f>
        <v/>
      </c>
      <c r="Y284" s="34" t="str">
        <f>IF($D284="","",(IF($C284="","",IF(ISNA(SUMIF('20'!$CA:$CA,$C284,'20'!$CB:$CB)),0,SUMIF('20'!$CA:$CA,$C284,'20'!$CB:$CB)))-IF($D284="","",IF(ISNA(SUMIF('20'!$B:$B,$D284,'20'!$L:$L)),0,SUMIF('20'!$B:$B,$D284,'20'!$L:$L)))))</f>
        <v/>
      </c>
      <c r="Z284" s="34" t="str">
        <f>IF($D284="","",(IF($C284="","",IF(ISNA(SUMIF('21'!$CA:$CA,$C284,'21'!$CB:$CB)),0,SUMIF('21'!$CA:$CA,$C284,'21'!$CB:$CB)))-IF($D284="","",IF(ISNA(SUMIF('21'!$B:$B,$D284,'21'!$L:$L)),0,SUMIF('21'!$B:$B,$D284,'21'!$L:$L)))))</f>
        <v/>
      </c>
      <c r="AA284" s="34" t="str">
        <f>IF($D284="","",(IF($C284="","",IF(ISNA(SUMIF('22'!$CA:$CA,$C284,'22'!$CB:$CB)),0,SUMIF('22'!$CA:$CA,$C284,'22'!$CB:$CB)))-IF($D284="","",IF(ISNA(SUMIF('22'!$B:$B,$D284,'22'!$L:$L)),0,SUMIF('22'!$B:$B,$D284,'22'!$L:$L)))))</f>
        <v/>
      </c>
      <c r="AB284" s="34" t="str">
        <f>IF($D284="","",(IF($C284="","",IF(ISNA(SUMIF('23'!$CA:$CA,$C284,'23'!$CB:$CB)),0,SUMIF('23'!$CA:$CA,$C284,'23'!$CB:$CB)))-IF($D284="","",IF(ISNA(SUMIF('23'!$B:$B,$D284,'23'!$L:$L)),0,SUMIF('23'!$B:$B,$D284,'23'!$L:$L)))))</f>
        <v/>
      </c>
      <c r="AC284" s="34" t="str">
        <f>IF($D284="","",(IF($C284="","",IF(ISNA(SUMIF('24'!$CA:$CA,$C284,'24'!$CB:$CB)),0,SUMIF('24'!$CA:$CA,$C284,'24'!$CB:$CB)))-IF($D284="","",IF(ISNA(SUMIF('24'!$B:$B,$D284,'24'!$L:$L)),0,SUMIF('24'!$B:$B,$D284,'24'!$L:$L)))))</f>
        <v/>
      </c>
      <c r="AD284" s="34" t="str">
        <f>IF($D284="","",(IF($C284="","",IF(ISNA(SUMIF('25'!$CA:$CA,$C284,'25'!$CB:$CB)),0,SUMIF('25'!$CA:$CA,$C284,'25'!$CB:$CB)))-IF($D284="","",IF(ISNA(SUMIF('25'!$B:$B,$D284,'25'!$L:$L)),0,SUMIF('25'!$B:$B,$D284,'25'!$L:$L)))))</f>
        <v/>
      </c>
      <c r="AE284" s="34" t="str">
        <f>IF($D284="","",(IF($C284="","",IF(ISNA(SUMIF('26'!$CA:$CA,$C284,'26'!$CB:$CB)),0,SUMIF('26'!$CA:$CA,$C284,'26'!$CB:$CB)))-IF($D284="","",IF(ISNA(SUMIF('26'!$B:$B,$D284,'26'!$L:$L)),0,SUMIF('26'!$B:$B,$D284,'26'!$L:$L)))))</f>
        <v/>
      </c>
      <c r="AF284" s="34" t="str">
        <f>IF($D284="","",(IF($C284="","",IF(ISNA(SUMIF('27'!$CA:$CA,$C284,'27'!$CB:$CB)),0,SUMIF('27'!$CA:$CA,$C284,'27'!$CB:$CB)))-IF($D284="","",IF(ISNA(SUMIF('27'!$B:$B,$D284,'27'!$L:$L)),0,SUMIF('27'!$B:$B,$D284,'27'!$L:$L)))))</f>
        <v/>
      </c>
      <c r="AG284" s="34" t="str">
        <f>IF($D284="","",(IF($C284="","",IF(ISNA(SUMIF('28'!$CA:$CA,$C284,'28'!$CB:$CB)),0,SUMIF('28'!$CA:$CA,$C284,'28'!$CB:$CB)))-IF($D284="","",IF(ISNA(SUMIF('28'!$B:$B,$D284,'28'!$L:$L)),0,SUMIF('28'!$B:$B,$D284,'28'!$L:$L)))))</f>
        <v/>
      </c>
      <c r="AH284" s="34" t="str">
        <f>IF($D284="","",(IF($C284="","",IF(ISNA(SUMIF('29'!$CA:$CA,$C284,'29'!$CB:$CB)),0,SUMIF('29'!$CA:$CA,$C284,'29'!$CB:$CB)))-IF($D284="","",IF(ISNA(SUMIF('29'!$B:$B,$D284,'29'!$L:$L)),0,SUMIF('29'!$B:$B,$D284,'29'!$L:$L)))))</f>
        <v/>
      </c>
      <c r="AI284" s="34" t="str">
        <f>IF($D284="","",(IF($C284="","",IF(ISNA(SUMIF('30'!$CA:$CA,$C284,'30'!$CB:$CB)),0,SUMIF('30'!$CA:$CA,$C284,'30'!$CB:$CB)))-IF($D284="","",IF(ISNA(SUMIF('30'!$B:$B,$D284,'30'!$L:$L)),0,SUMIF('30'!$B:$B,$D284,'30'!$L:$L)))))</f>
        <v/>
      </c>
      <c r="AJ284" s="34" t="str">
        <f>IF($D284="","",(IF($C284="","",IF(ISNA(SUMIF('31'!$CA:$CA,$C284,'31'!$CB:$CB)),0,SUMIF('31'!$CA:$CA,$C284,'31'!$CB:$CB)))-IF($D284="","",IF(ISNA(SUMIF('31'!$B:$B,$D284,'31'!$L:$L)),0,SUMIF('31'!$B:$B,$D284,'31'!$L:$L)))))</f>
        <v/>
      </c>
      <c r="AK284" s="35" t="str">
        <f t="shared" ref="AK284:AK318" si="16">IF(D284="","",SUM(E284:AJ284))</f>
        <v/>
      </c>
      <c r="AL284" s="31" t="str">
        <f t="shared" ref="AL284:AL318" si="17">IF(D284="","",D284)</f>
        <v/>
      </c>
    </row>
    <row r="285" spans="1:38" ht="18" hidden="1" x14ac:dyDescent="0.25">
      <c r="A285" s="19">
        <v>67</v>
      </c>
      <c r="C285" s="39" t="str">
        <f>IF(D285="","",VLOOKUP('CUADRO GENERADO'!D285,'BASE DATOS CONDUCTORES'!B:C,2,FALSE))</f>
        <v/>
      </c>
      <c r="D285" s="28" t="str">
        <f>IFERROR(VLOOKUP(A285,'BASE DATOS CONDUCTORES'!$Z$4:$AB$403,3,FALSE),"")</f>
        <v/>
      </c>
      <c r="E285" s="34" t="str">
        <f>IF(ISNA(VLOOKUP(D285,SALDOS!C:D,2,FALSE)),"",VLOOKUP(D285,SALDOS!C:D,2,FALSE))</f>
        <v/>
      </c>
      <c r="F285" s="34" t="str">
        <f>IF($D285="","",(IF($C285="","",IF(ISNA(SUMIF('1'!$CA:$CA,$C285,'1'!$CB:$CB)),0,SUMIF('1'!$CA:$CA,$C285,'1'!$CB:$CB)))-IF($D285="","",IF(ISNA(SUMIF('1'!$B:$B,$D285,'1'!$L:$L)),0,SUMIF('1'!$B:$B,$D285,'1'!$L:$L)))))</f>
        <v/>
      </c>
      <c r="G285" s="34" t="str">
        <f>IF($D285="","",(IF($C285="","",IF(ISNA(SUMIF('2'!$CA:$CA,$C285,'2'!$CB:$CB)),0,SUMIF('2'!$CA:$CA,$C285,'2'!$CB:$CB)))-IF($D285="","",IF(ISNA(SUMIF('2'!$B:$B,$D285,'2'!$L:$L)),0,SUMIF('2'!$B:$B,$D285,'2'!$L:$L)))))</f>
        <v/>
      </c>
      <c r="H285" s="34" t="str">
        <f>IF($D285="","",(IF($C285="","",IF(ISNA(SUMIF('3'!$CA:$CA,$C285,'3'!$CB:$CB)),0,SUMIF('3'!$CA:$CA,$C285,'3'!$CB:$CB)))-IF($D285="","",IF(ISNA(SUMIF('3'!$B:$B,$D285,'3'!$L:$L)),0,SUMIF('3'!$B:$B,$D285,'3'!$L:$L)))))</f>
        <v/>
      </c>
      <c r="I285" s="34" t="str">
        <f>IF($D285="","",(IF($C285="","",IF(ISNA(SUMIF('4'!$CA:$CA,$C285,'4'!$CB:$CB)),0,SUMIF('4'!$CA:$CA,$C285,'4'!$CB:$CB)))-IF($D285="","",IF(ISNA(SUMIF('4'!$B:$B,$D285,'4'!$L:$L)),0,SUMIF('4'!$B:$B,$D285,'4'!$L:$L)))))</f>
        <v/>
      </c>
      <c r="J285" s="34" t="str">
        <f>IF($D285="","",(IF($C285="","",IF(ISNA(SUMIF('5'!$CA:$CA,$C285,'5'!$CB:$CB)),0,SUMIF('5'!$CA:$CA,$C285,'5'!$CB:$CB)))-IF($D285="","",IF(ISNA(SUMIF('5'!$B:$B,$D285,'5'!$L:$L)),0,SUMIF('5'!$B:$B,$D285,'5'!$L:$L)))))</f>
        <v/>
      </c>
      <c r="K285" s="34" t="str">
        <f>IF($D285="","",(IF($C285="","",IF(ISNA(SUMIF('6'!$CA:$CA,$C285,'6'!$CB:$CB)),0,SUMIF('6'!$CA:$CA,$C285,'6'!$CB:$CB)))-IF($D285="","",IF(ISNA(SUMIF('6'!$B:$B,$D285,'6'!$L:$L)),0,SUMIF('6'!$B:$B,$D285,'6'!$L:$L)))))</f>
        <v/>
      </c>
      <c r="L285" s="34" t="str">
        <f>IF($D285="","",(IF($C285="","",IF(ISNA(SUMIF('7'!$CA:$CA,$C285,'7'!$CB:$CB)),0,SUMIF('7'!$CA:$CA,$C285,'7'!$CB:$CB)))-IF($D285="","",IF(ISNA(SUMIF('7'!$B:$B,$D285,'7'!$L:$L)),0,SUMIF('7'!$B:$B,$D285,'7'!$L:$L)))))</f>
        <v/>
      </c>
      <c r="M285" s="34" t="str">
        <f>IF($D285="","",(IF($C285="","",IF(ISNA(SUMIF('8'!$CA:$CA,$C285,'8'!$CB:$CB)),0,SUMIF('8'!$CA:$CA,$C285,'8'!$CB:$CB)))-IF($D285="","",IF(ISNA(SUMIF('8'!$B:$B,$D285,'8'!$L:$L)),0,SUMIF('8'!$B:$B,$D285,'8'!$L:$L)))))</f>
        <v/>
      </c>
      <c r="N285" s="34" t="str">
        <f>IF($D285="","",(IF($C285="","",IF(ISNA(SUMIF('9'!$CA:$CA,$C285,'9'!$CB:$CB)),0,SUMIF('9'!$CA:$CA,$C285,'9'!$CB:$CB)))-IF($D285="","",IF(ISNA(SUMIF('9'!$B:$B,$D285,'9'!$L:$L)),0,SUMIF('9'!$B:$B,$D285,'9'!$L:$L)))))</f>
        <v/>
      </c>
      <c r="O285" s="34" t="str">
        <f>IF($D285="","",(IF($C285="","",IF(ISNA(SUMIF('10'!$CA:$CA,$C285,'10'!$CB:$CB)),0,SUMIF('10'!$CA:$CA,$C285,'10'!$CB:$CB)))-IF($D285="","",IF(ISNA(SUMIF('10'!$B:$B,$D285,'10'!$L:$L)),0,SUMIF('10'!$B:$B,$D285,'10'!$L:$L)))))</f>
        <v/>
      </c>
      <c r="P285" s="34" t="str">
        <f>IF($D285="","",(IF($C285="","",IF(ISNA(SUMIF('11'!$CA:$CA,$C285,'11'!$CB:$CB)),0,SUMIF('11'!$CA:$CA,$C285,'11'!$CB:$CB)))-IF($D285="","",IF(ISNA(SUMIF('11'!$B:$B,$D285,'11'!$L:$L)),0,SUMIF('11'!$B:$B,$D285,'11'!$L:$L)))))</f>
        <v/>
      </c>
      <c r="Q285" s="34" t="str">
        <f>IF($D285="","",(IF($C285="","",IF(ISNA(SUMIF('12'!$CA:$CA,$C285,'12'!$CB:$CB)),0,SUMIF('12'!$CA:$CA,$C285,'12'!$CB:$CB)))-IF($D285="","",IF(ISNA(SUMIF('12'!$B:$B,$D285,'12'!$L:$L)),0,SUMIF('12'!$B:$B,$D285,'12'!$L:$L)))))</f>
        <v/>
      </c>
      <c r="R285" s="34" t="str">
        <f>IF($D285="","",(IF($C285="","",IF(ISNA(SUMIF('13'!$CA:$CA,$C285,'13'!$CB:$CB)),0,SUMIF('13'!$CA:$CA,$C285,'13'!$CB:$CB)))-IF($D285="","",IF(ISNA(SUMIF('13'!$B:$B,$D285,'13'!$L:$L)),0,SUMIF('13'!$B:$B,$D285,'13'!$L:$L)))))</f>
        <v/>
      </c>
      <c r="S285" s="34" t="str">
        <f>IF($D285="","",(IF($C285="","",IF(ISNA(SUMIF('14'!$CA:$CA,$C285,'14'!$CB:$CB)),0,SUMIF('14'!$CA:$CA,$C285,'14'!$CB:$CB)))-IF($D285="","",IF(ISNA(SUMIF('14'!$B:$B,$D285,'14'!$L:$L)),0,SUMIF('14'!$B:$B,$D285,'14'!$L:$L)))))</f>
        <v/>
      </c>
      <c r="T285" s="34" t="str">
        <f>IF($D285="","",(IF($C285="","",IF(ISNA(SUMIF('15'!$CA:$CA,$C285,'15'!$CB:$CB)),0,SUMIF('15'!$CA:$CA,$C285,'15'!$CB:$CB)))-IF($D285="","",IF(ISNA(SUMIF('15'!$B:$B,$D285,'15'!$L:$L)),0,SUMIF('15'!$B:$B,$D285,'15'!$L:$L)))))</f>
        <v/>
      </c>
      <c r="U285" s="34" t="str">
        <f>IF($D285="","",(IF($C285="","",IF(ISNA(SUMIF('16'!$CA:$CA,$C285,'16'!$CB:$CB)),0,SUMIF('16'!$CA:$CA,$C285,'16'!$CB:$CB)))-IF($D285="","",IF(ISNA(SUMIF('16'!$B:$B,$D285,'16'!$L:$L)),0,SUMIF('16'!$B:$B,$D285,'16'!$L:$L)))))</f>
        <v/>
      </c>
      <c r="V285" s="34" t="str">
        <f>IF($D285="","",(IF($C285="","",IF(ISNA(SUMIF('17'!$CA:$CA,$C285,'17'!$CB:$CB)),0,SUMIF('17'!$CA:$CA,$C285,'17'!$CB:$CB)))-IF($D285="","",IF(ISNA(SUMIF('17'!$B:$B,$D285,'17'!$L:$L)),0,SUMIF('17'!$B:$B,$D285,'17'!$L:$L)))))</f>
        <v/>
      </c>
      <c r="W285" s="34" t="str">
        <f>IF($D285="","",(IF($C285="","",IF(ISNA(SUMIF('18'!$CA:$CA,$C285,'18'!$CB:$CB)),0,SUMIF('18'!$CA:$CA,$C285,'18'!$CB:$CB)))-IF($D285="","",IF(ISNA(SUMIF('18'!$B:$B,$D285,'18'!$L:$L)),0,SUMIF('18'!$B:$B,$D285,'18'!$L:$L)))))</f>
        <v/>
      </c>
      <c r="X285" s="34" t="str">
        <f>IF($D285="","",(IF($C285="","",IF(ISNA(SUMIF('19'!$CA:$CA,$C285,'19'!$CB:$CB)),0,SUMIF('19'!$CA:$CA,$C285,'19'!$CB:$CB)))-IF($D285="","",IF(ISNA(SUMIF('19'!$B:$B,$D285,'19'!$L:$L)),0,SUMIF('19'!$B:$B,$D285,'19'!$L:$L)))))</f>
        <v/>
      </c>
      <c r="Y285" s="34" t="str">
        <f>IF($D285="","",(IF($C285="","",IF(ISNA(SUMIF('20'!$CA:$CA,$C285,'20'!$CB:$CB)),0,SUMIF('20'!$CA:$CA,$C285,'20'!$CB:$CB)))-IF($D285="","",IF(ISNA(SUMIF('20'!$B:$B,$D285,'20'!$L:$L)),0,SUMIF('20'!$B:$B,$D285,'20'!$L:$L)))))</f>
        <v/>
      </c>
      <c r="Z285" s="34" t="str">
        <f>IF($D285="","",(IF($C285="","",IF(ISNA(SUMIF('21'!$CA:$CA,$C285,'21'!$CB:$CB)),0,SUMIF('21'!$CA:$CA,$C285,'21'!$CB:$CB)))-IF($D285="","",IF(ISNA(SUMIF('21'!$B:$B,$D285,'21'!$L:$L)),0,SUMIF('21'!$B:$B,$D285,'21'!$L:$L)))))</f>
        <v/>
      </c>
      <c r="AA285" s="34" t="str">
        <f>IF($D285="","",(IF($C285="","",IF(ISNA(SUMIF('22'!$CA:$CA,$C285,'22'!$CB:$CB)),0,SUMIF('22'!$CA:$CA,$C285,'22'!$CB:$CB)))-IF($D285="","",IF(ISNA(SUMIF('22'!$B:$B,$D285,'22'!$L:$L)),0,SUMIF('22'!$B:$B,$D285,'22'!$L:$L)))))</f>
        <v/>
      </c>
      <c r="AB285" s="34" t="str">
        <f>IF($D285="","",(IF($C285="","",IF(ISNA(SUMIF('23'!$CA:$CA,$C285,'23'!$CB:$CB)),0,SUMIF('23'!$CA:$CA,$C285,'23'!$CB:$CB)))-IF($D285="","",IF(ISNA(SUMIF('23'!$B:$B,$D285,'23'!$L:$L)),0,SUMIF('23'!$B:$B,$D285,'23'!$L:$L)))))</f>
        <v/>
      </c>
      <c r="AC285" s="34" t="str">
        <f>IF($D285="","",(IF($C285="","",IF(ISNA(SUMIF('24'!$CA:$CA,$C285,'24'!$CB:$CB)),0,SUMIF('24'!$CA:$CA,$C285,'24'!$CB:$CB)))-IF($D285="","",IF(ISNA(SUMIF('24'!$B:$B,$D285,'24'!$L:$L)),0,SUMIF('24'!$B:$B,$D285,'24'!$L:$L)))))</f>
        <v/>
      </c>
      <c r="AD285" s="34" t="str">
        <f>IF($D285="","",(IF($C285="","",IF(ISNA(SUMIF('25'!$CA:$CA,$C285,'25'!$CB:$CB)),0,SUMIF('25'!$CA:$CA,$C285,'25'!$CB:$CB)))-IF($D285="","",IF(ISNA(SUMIF('25'!$B:$B,$D285,'25'!$L:$L)),0,SUMIF('25'!$B:$B,$D285,'25'!$L:$L)))))</f>
        <v/>
      </c>
      <c r="AE285" s="34" t="str">
        <f>IF($D285="","",(IF($C285="","",IF(ISNA(SUMIF('26'!$CA:$CA,$C285,'26'!$CB:$CB)),0,SUMIF('26'!$CA:$CA,$C285,'26'!$CB:$CB)))-IF($D285="","",IF(ISNA(SUMIF('26'!$B:$B,$D285,'26'!$L:$L)),0,SUMIF('26'!$B:$B,$D285,'26'!$L:$L)))))</f>
        <v/>
      </c>
      <c r="AF285" s="34" t="str">
        <f>IF($D285="","",(IF($C285="","",IF(ISNA(SUMIF('27'!$CA:$CA,$C285,'27'!$CB:$CB)),0,SUMIF('27'!$CA:$CA,$C285,'27'!$CB:$CB)))-IF($D285="","",IF(ISNA(SUMIF('27'!$B:$B,$D285,'27'!$L:$L)),0,SUMIF('27'!$B:$B,$D285,'27'!$L:$L)))))</f>
        <v/>
      </c>
      <c r="AG285" s="34" t="str">
        <f>IF($D285="","",(IF($C285="","",IF(ISNA(SUMIF('28'!$CA:$CA,$C285,'28'!$CB:$CB)),0,SUMIF('28'!$CA:$CA,$C285,'28'!$CB:$CB)))-IF($D285="","",IF(ISNA(SUMIF('28'!$B:$B,$D285,'28'!$L:$L)),0,SUMIF('28'!$B:$B,$D285,'28'!$L:$L)))))</f>
        <v/>
      </c>
      <c r="AH285" s="34" t="str">
        <f>IF($D285="","",(IF($C285="","",IF(ISNA(SUMIF('29'!$CA:$CA,$C285,'29'!$CB:$CB)),0,SUMIF('29'!$CA:$CA,$C285,'29'!$CB:$CB)))-IF($D285="","",IF(ISNA(SUMIF('29'!$B:$B,$D285,'29'!$L:$L)),0,SUMIF('29'!$B:$B,$D285,'29'!$L:$L)))))</f>
        <v/>
      </c>
      <c r="AI285" s="34" t="str">
        <f>IF($D285="","",(IF($C285="","",IF(ISNA(SUMIF('30'!$CA:$CA,$C285,'30'!$CB:$CB)),0,SUMIF('30'!$CA:$CA,$C285,'30'!$CB:$CB)))-IF($D285="","",IF(ISNA(SUMIF('30'!$B:$B,$D285,'30'!$L:$L)),0,SUMIF('30'!$B:$B,$D285,'30'!$L:$L)))))</f>
        <v/>
      </c>
      <c r="AJ285" s="34" t="str">
        <f>IF($D285="","",(IF($C285="","",IF(ISNA(SUMIF('31'!$CA:$CA,$C285,'31'!$CB:$CB)),0,SUMIF('31'!$CA:$CA,$C285,'31'!$CB:$CB)))-IF($D285="","",IF(ISNA(SUMIF('31'!$B:$B,$D285,'31'!$L:$L)),0,SUMIF('31'!$B:$B,$D285,'31'!$L:$L)))))</f>
        <v/>
      </c>
      <c r="AK285" s="35" t="str">
        <f t="shared" si="16"/>
        <v/>
      </c>
      <c r="AL285" s="31" t="str">
        <f t="shared" si="17"/>
        <v/>
      </c>
    </row>
    <row r="286" spans="1:38" ht="18" hidden="1" x14ac:dyDescent="0.25">
      <c r="A286" s="19">
        <v>68</v>
      </c>
      <c r="C286" s="39" t="str">
        <f>IF(D286="","",VLOOKUP('CUADRO GENERADO'!D286,'BASE DATOS CONDUCTORES'!B:C,2,FALSE))</f>
        <v/>
      </c>
      <c r="D286" s="28" t="str">
        <f>IFERROR(VLOOKUP(A286,'BASE DATOS CONDUCTORES'!$Z$4:$AB$403,3,FALSE),"")</f>
        <v/>
      </c>
      <c r="E286" s="34" t="str">
        <f>IF(ISNA(VLOOKUP(D286,SALDOS!C:D,2,FALSE)),"",VLOOKUP(D286,SALDOS!C:D,2,FALSE))</f>
        <v/>
      </c>
      <c r="F286" s="34" t="str">
        <f>IF($D286="","",(IF($C286="","",IF(ISNA(SUMIF('1'!$CA:$CA,$C286,'1'!$CB:$CB)),0,SUMIF('1'!$CA:$CA,$C286,'1'!$CB:$CB)))-IF($D286="","",IF(ISNA(SUMIF('1'!$B:$B,$D286,'1'!$L:$L)),0,SUMIF('1'!$B:$B,$D286,'1'!$L:$L)))))</f>
        <v/>
      </c>
      <c r="G286" s="34" t="str">
        <f>IF($D286="","",(IF($C286="","",IF(ISNA(SUMIF('2'!$CA:$CA,$C286,'2'!$CB:$CB)),0,SUMIF('2'!$CA:$CA,$C286,'2'!$CB:$CB)))-IF($D286="","",IF(ISNA(SUMIF('2'!$B:$B,$D286,'2'!$L:$L)),0,SUMIF('2'!$B:$B,$D286,'2'!$L:$L)))))</f>
        <v/>
      </c>
      <c r="H286" s="34" t="str">
        <f>IF($D286="","",(IF($C286="","",IF(ISNA(SUMIF('3'!$CA:$CA,$C286,'3'!$CB:$CB)),0,SUMIF('3'!$CA:$CA,$C286,'3'!$CB:$CB)))-IF($D286="","",IF(ISNA(SUMIF('3'!$B:$B,$D286,'3'!$L:$L)),0,SUMIF('3'!$B:$B,$D286,'3'!$L:$L)))))</f>
        <v/>
      </c>
      <c r="I286" s="34" t="str">
        <f>IF($D286="","",(IF($C286="","",IF(ISNA(SUMIF('4'!$CA:$CA,$C286,'4'!$CB:$CB)),0,SUMIF('4'!$CA:$CA,$C286,'4'!$CB:$CB)))-IF($D286="","",IF(ISNA(SUMIF('4'!$B:$B,$D286,'4'!$L:$L)),0,SUMIF('4'!$B:$B,$D286,'4'!$L:$L)))))</f>
        <v/>
      </c>
      <c r="J286" s="34" t="str">
        <f>IF($D286="","",(IF($C286="","",IF(ISNA(SUMIF('5'!$CA:$CA,$C286,'5'!$CB:$CB)),0,SUMIF('5'!$CA:$CA,$C286,'5'!$CB:$CB)))-IF($D286="","",IF(ISNA(SUMIF('5'!$B:$B,$D286,'5'!$L:$L)),0,SUMIF('5'!$B:$B,$D286,'5'!$L:$L)))))</f>
        <v/>
      </c>
      <c r="K286" s="34" t="str">
        <f>IF($D286="","",(IF($C286="","",IF(ISNA(SUMIF('6'!$CA:$CA,$C286,'6'!$CB:$CB)),0,SUMIF('6'!$CA:$CA,$C286,'6'!$CB:$CB)))-IF($D286="","",IF(ISNA(SUMIF('6'!$B:$B,$D286,'6'!$L:$L)),0,SUMIF('6'!$B:$B,$D286,'6'!$L:$L)))))</f>
        <v/>
      </c>
      <c r="L286" s="34" t="str">
        <f>IF($D286="","",(IF($C286="","",IF(ISNA(SUMIF('7'!$CA:$CA,$C286,'7'!$CB:$CB)),0,SUMIF('7'!$CA:$CA,$C286,'7'!$CB:$CB)))-IF($D286="","",IF(ISNA(SUMIF('7'!$B:$B,$D286,'7'!$L:$L)),0,SUMIF('7'!$B:$B,$D286,'7'!$L:$L)))))</f>
        <v/>
      </c>
      <c r="M286" s="34" t="str">
        <f>IF($D286="","",(IF($C286="","",IF(ISNA(SUMIF('8'!$CA:$CA,$C286,'8'!$CB:$CB)),0,SUMIF('8'!$CA:$CA,$C286,'8'!$CB:$CB)))-IF($D286="","",IF(ISNA(SUMIF('8'!$B:$B,$D286,'8'!$L:$L)),0,SUMIF('8'!$B:$B,$D286,'8'!$L:$L)))))</f>
        <v/>
      </c>
      <c r="N286" s="34" t="str">
        <f>IF($D286="","",(IF($C286="","",IF(ISNA(SUMIF('9'!$CA:$CA,$C286,'9'!$CB:$CB)),0,SUMIF('9'!$CA:$CA,$C286,'9'!$CB:$CB)))-IF($D286="","",IF(ISNA(SUMIF('9'!$B:$B,$D286,'9'!$L:$L)),0,SUMIF('9'!$B:$B,$D286,'9'!$L:$L)))))</f>
        <v/>
      </c>
      <c r="O286" s="34" t="str">
        <f>IF($D286="","",(IF($C286="","",IF(ISNA(SUMIF('10'!$CA:$CA,$C286,'10'!$CB:$CB)),0,SUMIF('10'!$CA:$CA,$C286,'10'!$CB:$CB)))-IF($D286="","",IF(ISNA(SUMIF('10'!$B:$B,$D286,'10'!$L:$L)),0,SUMIF('10'!$B:$B,$D286,'10'!$L:$L)))))</f>
        <v/>
      </c>
      <c r="P286" s="34" t="str">
        <f>IF($D286="","",(IF($C286="","",IF(ISNA(SUMIF('11'!$CA:$CA,$C286,'11'!$CB:$CB)),0,SUMIF('11'!$CA:$CA,$C286,'11'!$CB:$CB)))-IF($D286="","",IF(ISNA(SUMIF('11'!$B:$B,$D286,'11'!$L:$L)),0,SUMIF('11'!$B:$B,$D286,'11'!$L:$L)))))</f>
        <v/>
      </c>
      <c r="Q286" s="34" t="str">
        <f>IF($D286="","",(IF($C286="","",IF(ISNA(SUMIF('12'!$CA:$CA,$C286,'12'!$CB:$CB)),0,SUMIF('12'!$CA:$CA,$C286,'12'!$CB:$CB)))-IF($D286="","",IF(ISNA(SUMIF('12'!$B:$B,$D286,'12'!$L:$L)),0,SUMIF('12'!$B:$B,$D286,'12'!$L:$L)))))</f>
        <v/>
      </c>
      <c r="R286" s="34" t="str">
        <f>IF($D286="","",(IF($C286="","",IF(ISNA(SUMIF('13'!$CA:$CA,$C286,'13'!$CB:$CB)),0,SUMIF('13'!$CA:$CA,$C286,'13'!$CB:$CB)))-IF($D286="","",IF(ISNA(SUMIF('13'!$B:$B,$D286,'13'!$L:$L)),0,SUMIF('13'!$B:$B,$D286,'13'!$L:$L)))))</f>
        <v/>
      </c>
      <c r="S286" s="34" t="str">
        <f>IF($D286="","",(IF($C286="","",IF(ISNA(SUMIF('14'!$CA:$CA,$C286,'14'!$CB:$CB)),0,SUMIF('14'!$CA:$CA,$C286,'14'!$CB:$CB)))-IF($D286="","",IF(ISNA(SUMIF('14'!$B:$B,$D286,'14'!$L:$L)),0,SUMIF('14'!$B:$B,$D286,'14'!$L:$L)))))</f>
        <v/>
      </c>
      <c r="T286" s="34" t="str">
        <f>IF($D286="","",(IF($C286="","",IF(ISNA(SUMIF('15'!$CA:$CA,$C286,'15'!$CB:$CB)),0,SUMIF('15'!$CA:$CA,$C286,'15'!$CB:$CB)))-IF($D286="","",IF(ISNA(SUMIF('15'!$B:$B,$D286,'15'!$L:$L)),0,SUMIF('15'!$B:$B,$D286,'15'!$L:$L)))))</f>
        <v/>
      </c>
      <c r="U286" s="34" t="str">
        <f>IF($D286="","",(IF($C286="","",IF(ISNA(SUMIF('16'!$CA:$CA,$C286,'16'!$CB:$CB)),0,SUMIF('16'!$CA:$CA,$C286,'16'!$CB:$CB)))-IF($D286="","",IF(ISNA(SUMIF('16'!$B:$B,$D286,'16'!$L:$L)),0,SUMIF('16'!$B:$B,$D286,'16'!$L:$L)))))</f>
        <v/>
      </c>
      <c r="V286" s="34" t="str">
        <f>IF($D286="","",(IF($C286="","",IF(ISNA(SUMIF('17'!$CA:$CA,$C286,'17'!$CB:$CB)),0,SUMIF('17'!$CA:$CA,$C286,'17'!$CB:$CB)))-IF($D286="","",IF(ISNA(SUMIF('17'!$B:$B,$D286,'17'!$L:$L)),0,SUMIF('17'!$B:$B,$D286,'17'!$L:$L)))))</f>
        <v/>
      </c>
      <c r="W286" s="34" t="str">
        <f>IF($D286="","",(IF($C286="","",IF(ISNA(SUMIF('18'!$CA:$CA,$C286,'18'!$CB:$CB)),0,SUMIF('18'!$CA:$CA,$C286,'18'!$CB:$CB)))-IF($D286="","",IF(ISNA(SUMIF('18'!$B:$B,$D286,'18'!$L:$L)),0,SUMIF('18'!$B:$B,$D286,'18'!$L:$L)))))</f>
        <v/>
      </c>
      <c r="X286" s="34" t="str">
        <f>IF($D286="","",(IF($C286="","",IF(ISNA(SUMIF('19'!$CA:$CA,$C286,'19'!$CB:$CB)),0,SUMIF('19'!$CA:$CA,$C286,'19'!$CB:$CB)))-IF($D286="","",IF(ISNA(SUMIF('19'!$B:$B,$D286,'19'!$L:$L)),0,SUMIF('19'!$B:$B,$D286,'19'!$L:$L)))))</f>
        <v/>
      </c>
      <c r="Y286" s="34" t="str">
        <f>IF($D286="","",(IF($C286="","",IF(ISNA(SUMIF('20'!$CA:$CA,$C286,'20'!$CB:$CB)),0,SUMIF('20'!$CA:$CA,$C286,'20'!$CB:$CB)))-IF($D286="","",IF(ISNA(SUMIF('20'!$B:$B,$D286,'20'!$L:$L)),0,SUMIF('20'!$B:$B,$D286,'20'!$L:$L)))))</f>
        <v/>
      </c>
      <c r="Z286" s="34" t="str">
        <f>IF($D286="","",(IF($C286="","",IF(ISNA(SUMIF('21'!$CA:$CA,$C286,'21'!$CB:$CB)),0,SUMIF('21'!$CA:$CA,$C286,'21'!$CB:$CB)))-IF($D286="","",IF(ISNA(SUMIF('21'!$B:$B,$D286,'21'!$L:$L)),0,SUMIF('21'!$B:$B,$D286,'21'!$L:$L)))))</f>
        <v/>
      </c>
      <c r="AA286" s="34" t="str">
        <f>IF($D286="","",(IF($C286="","",IF(ISNA(SUMIF('22'!$CA:$CA,$C286,'22'!$CB:$CB)),0,SUMIF('22'!$CA:$CA,$C286,'22'!$CB:$CB)))-IF($D286="","",IF(ISNA(SUMIF('22'!$B:$B,$D286,'22'!$L:$L)),0,SUMIF('22'!$B:$B,$D286,'22'!$L:$L)))))</f>
        <v/>
      </c>
      <c r="AB286" s="34" t="str">
        <f>IF($D286="","",(IF($C286="","",IF(ISNA(SUMIF('23'!$CA:$CA,$C286,'23'!$CB:$CB)),0,SUMIF('23'!$CA:$CA,$C286,'23'!$CB:$CB)))-IF($D286="","",IF(ISNA(SUMIF('23'!$B:$B,$D286,'23'!$L:$L)),0,SUMIF('23'!$B:$B,$D286,'23'!$L:$L)))))</f>
        <v/>
      </c>
      <c r="AC286" s="34" t="str">
        <f>IF($D286="","",(IF($C286="","",IF(ISNA(SUMIF('24'!$CA:$CA,$C286,'24'!$CB:$CB)),0,SUMIF('24'!$CA:$CA,$C286,'24'!$CB:$CB)))-IF($D286="","",IF(ISNA(SUMIF('24'!$B:$B,$D286,'24'!$L:$L)),0,SUMIF('24'!$B:$B,$D286,'24'!$L:$L)))))</f>
        <v/>
      </c>
      <c r="AD286" s="34" t="str">
        <f>IF($D286="","",(IF($C286="","",IF(ISNA(SUMIF('25'!$CA:$CA,$C286,'25'!$CB:$CB)),0,SUMIF('25'!$CA:$CA,$C286,'25'!$CB:$CB)))-IF($D286="","",IF(ISNA(SUMIF('25'!$B:$B,$D286,'25'!$L:$L)),0,SUMIF('25'!$B:$B,$D286,'25'!$L:$L)))))</f>
        <v/>
      </c>
      <c r="AE286" s="34" t="str">
        <f>IF($D286="","",(IF($C286="","",IF(ISNA(SUMIF('26'!$CA:$CA,$C286,'26'!$CB:$CB)),0,SUMIF('26'!$CA:$CA,$C286,'26'!$CB:$CB)))-IF($D286="","",IF(ISNA(SUMIF('26'!$B:$B,$D286,'26'!$L:$L)),0,SUMIF('26'!$B:$B,$D286,'26'!$L:$L)))))</f>
        <v/>
      </c>
      <c r="AF286" s="34" t="str">
        <f>IF($D286="","",(IF($C286="","",IF(ISNA(SUMIF('27'!$CA:$CA,$C286,'27'!$CB:$CB)),0,SUMIF('27'!$CA:$CA,$C286,'27'!$CB:$CB)))-IF($D286="","",IF(ISNA(SUMIF('27'!$B:$B,$D286,'27'!$L:$L)),0,SUMIF('27'!$B:$B,$D286,'27'!$L:$L)))))</f>
        <v/>
      </c>
      <c r="AG286" s="34" t="str">
        <f>IF($D286="","",(IF($C286="","",IF(ISNA(SUMIF('28'!$CA:$CA,$C286,'28'!$CB:$CB)),0,SUMIF('28'!$CA:$CA,$C286,'28'!$CB:$CB)))-IF($D286="","",IF(ISNA(SUMIF('28'!$B:$B,$D286,'28'!$L:$L)),0,SUMIF('28'!$B:$B,$D286,'28'!$L:$L)))))</f>
        <v/>
      </c>
      <c r="AH286" s="34" t="str">
        <f>IF($D286="","",(IF($C286="","",IF(ISNA(SUMIF('29'!$CA:$CA,$C286,'29'!$CB:$CB)),0,SUMIF('29'!$CA:$CA,$C286,'29'!$CB:$CB)))-IF($D286="","",IF(ISNA(SUMIF('29'!$B:$B,$D286,'29'!$L:$L)),0,SUMIF('29'!$B:$B,$D286,'29'!$L:$L)))))</f>
        <v/>
      </c>
      <c r="AI286" s="34" t="str">
        <f>IF($D286="","",(IF($C286="","",IF(ISNA(SUMIF('30'!$CA:$CA,$C286,'30'!$CB:$CB)),0,SUMIF('30'!$CA:$CA,$C286,'30'!$CB:$CB)))-IF($D286="","",IF(ISNA(SUMIF('30'!$B:$B,$D286,'30'!$L:$L)),0,SUMIF('30'!$B:$B,$D286,'30'!$L:$L)))))</f>
        <v/>
      </c>
      <c r="AJ286" s="34" t="str">
        <f>IF($D286="","",(IF($C286="","",IF(ISNA(SUMIF('31'!$CA:$CA,$C286,'31'!$CB:$CB)),0,SUMIF('31'!$CA:$CA,$C286,'31'!$CB:$CB)))-IF($D286="","",IF(ISNA(SUMIF('31'!$B:$B,$D286,'31'!$L:$L)),0,SUMIF('31'!$B:$B,$D286,'31'!$L:$L)))))</f>
        <v/>
      </c>
      <c r="AK286" s="35" t="str">
        <f t="shared" si="16"/>
        <v/>
      </c>
      <c r="AL286" s="31" t="str">
        <f t="shared" si="17"/>
        <v/>
      </c>
    </row>
    <row r="287" spans="1:38" ht="18" hidden="1" x14ac:dyDescent="0.25">
      <c r="A287" s="19">
        <v>69</v>
      </c>
      <c r="C287" s="39" t="str">
        <f>IF(D287="","",VLOOKUP('CUADRO GENERADO'!D287,'BASE DATOS CONDUCTORES'!B:C,2,FALSE))</f>
        <v/>
      </c>
      <c r="D287" s="28" t="str">
        <f>IFERROR(VLOOKUP(A287,'BASE DATOS CONDUCTORES'!$Z$4:$AB$403,3,FALSE),"")</f>
        <v/>
      </c>
      <c r="E287" s="34" t="str">
        <f>IF(ISNA(VLOOKUP(D287,SALDOS!C:D,2,FALSE)),"",VLOOKUP(D287,SALDOS!C:D,2,FALSE))</f>
        <v/>
      </c>
      <c r="F287" s="34" t="str">
        <f>IF($D287="","",(IF($C287="","",IF(ISNA(SUMIF('1'!$CA:$CA,$C287,'1'!$CB:$CB)),0,SUMIF('1'!$CA:$CA,$C287,'1'!$CB:$CB)))-IF($D287="","",IF(ISNA(SUMIF('1'!$B:$B,$D287,'1'!$L:$L)),0,SUMIF('1'!$B:$B,$D287,'1'!$L:$L)))))</f>
        <v/>
      </c>
      <c r="G287" s="34" t="str">
        <f>IF($D287="","",(IF($C287="","",IF(ISNA(SUMIF('2'!$CA:$CA,$C287,'2'!$CB:$CB)),0,SUMIF('2'!$CA:$CA,$C287,'2'!$CB:$CB)))-IF($D287="","",IF(ISNA(SUMIF('2'!$B:$B,$D287,'2'!$L:$L)),0,SUMIF('2'!$B:$B,$D287,'2'!$L:$L)))))</f>
        <v/>
      </c>
      <c r="H287" s="34" t="str">
        <f>IF($D287="","",(IF($C287="","",IF(ISNA(SUMIF('3'!$CA:$CA,$C287,'3'!$CB:$CB)),0,SUMIF('3'!$CA:$CA,$C287,'3'!$CB:$CB)))-IF($D287="","",IF(ISNA(SUMIF('3'!$B:$B,$D287,'3'!$L:$L)),0,SUMIF('3'!$B:$B,$D287,'3'!$L:$L)))))</f>
        <v/>
      </c>
      <c r="I287" s="34" t="str">
        <f>IF($D287="","",(IF($C287="","",IF(ISNA(SUMIF('4'!$CA:$CA,$C287,'4'!$CB:$CB)),0,SUMIF('4'!$CA:$CA,$C287,'4'!$CB:$CB)))-IF($D287="","",IF(ISNA(SUMIF('4'!$B:$B,$D287,'4'!$L:$L)),0,SUMIF('4'!$B:$B,$D287,'4'!$L:$L)))))</f>
        <v/>
      </c>
      <c r="J287" s="34" t="str">
        <f>IF($D287="","",(IF($C287="","",IF(ISNA(SUMIF('5'!$CA:$CA,$C287,'5'!$CB:$CB)),0,SUMIF('5'!$CA:$CA,$C287,'5'!$CB:$CB)))-IF($D287="","",IF(ISNA(SUMIF('5'!$B:$B,$D287,'5'!$L:$L)),0,SUMIF('5'!$B:$B,$D287,'5'!$L:$L)))))</f>
        <v/>
      </c>
      <c r="K287" s="34" t="str">
        <f>IF($D287="","",(IF($C287="","",IF(ISNA(SUMIF('6'!$CA:$CA,$C287,'6'!$CB:$CB)),0,SUMIF('6'!$CA:$CA,$C287,'6'!$CB:$CB)))-IF($D287="","",IF(ISNA(SUMIF('6'!$B:$B,$D287,'6'!$L:$L)),0,SUMIF('6'!$B:$B,$D287,'6'!$L:$L)))))</f>
        <v/>
      </c>
      <c r="L287" s="34" t="str">
        <f>IF($D287="","",(IF($C287="","",IF(ISNA(SUMIF('7'!$CA:$CA,$C287,'7'!$CB:$CB)),0,SUMIF('7'!$CA:$CA,$C287,'7'!$CB:$CB)))-IF($D287="","",IF(ISNA(SUMIF('7'!$B:$B,$D287,'7'!$L:$L)),0,SUMIF('7'!$B:$B,$D287,'7'!$L:$L)))))</f>
        <v/>
      </c>
      <c r="M287" s="34" t="str">
        <f>IF($D287="","",(IF($C287="","",IF(ISNA(SUMIF('8'!$CA:$CA,$C287,'8'!$CB:$CB)),0,SUMIF('8'!$CA:$CA,$C287,'8'!$CB:$CB)))-IF($D287="","",IF(ISNA(SUMIF('8'!$B:$B,$D287,'8'!$L:$L)),0,SUMIF('8'!$B:$B,$D287,'8'!$L:$L)))))</f>
        <v/>
      </c>
      <c r="N287" s="34" t="str">
        <f>IF($D287="","",(IF($C287="","",IF(ISNA(SUMIF('9'!$CA:$CA,$C287,'9'!$CB:$CB)),0,SUMIF('9'!$CA:$CA,$C287,'9'!$CB:$CB)))-IF($D287="","",IF(ISNA(SUMIF('9'!$B:$B,$D287,'9'!$L:$L)),0,SUMIF('9'!$B:$B,$D287,'9'!$L:$L)))))</f>
        <v/>
      </c>
      <c r="O287" s="34" t="str">
        <f>IF($D287="","",(IF($C287="","",IF(ISNA(SUMIF('10'!$CA:$CA,$C287,'10'!$CB:$CB)),0,SUMIF('10'!$CA:$CA,$C287,'10'!$CB:$CB)))-IF($D287="","",IF(ISNA(SUMIF('10'!$B:$B,$D287,'10'!$L:$L)),0,SUMIF('10'!$B:$B,$D287,'10'!$L:$L)))))</f>
        <v/>
      </c>
      <c r="P287" s="34" t="str">
        <f>IF($D287="","",(IF($C287="","",IF(ISNA(SUMIF('11'!$CA:$CA,$C287,'11'!$CB:$CB)),0,SUMIF('11'!$CA:$CA,$C287,'11'!$CB:$CB)))-IF($D287="","",IF(ISNA(SUMIF('11'!$B:$B,$D287,'11'!$L:$L)),0,SUMIF('11'!$B:$B,$D287,'11'!$L:$L)))))</f>
        <v/>
      </c>
      <c r="Q287" s="34" t="str">
        <f>IF($D287="","",(IF($C287="","",IF(ISNA(SUMIF('12'!$CA:$CA,$C287,'12'!$CB:$CB)),0,SUMIF('12'!$CA:$CA,$C287,'12'!$CB:$CB)))-IF($D287="","",IF(ISNA(SUMIF('12'!$B:$B,$D287,'12'!$L:$L)),0,SUMIF('12'!$B:$B,$D287,'12'!$L:$L)))))</f>
        <v/>
      </c>
      <c r="R287" s="34" t="str">
        <f>IF($D287="","",(IF($C287="","",IF(ISNA(SUMIF('13'!$CA:$CA,$C287,'13'!$CB:$CB)),0,SUMIF('13'!$CA:$CA,$C287,'13'!$CB:$CB)))-IF($D287="","",IF(ISNA(SUMIF('13'!$B:$B,$D287,'13'!$L:$L)),0,SUMIF('13'!$B:$B,$D287,'13'!$L:$L)))))</f>
        <v/>
      </c>
      <c r="S287" s="34" t="str">
        <f>IF($D287="","",(IF($C287="","",IF(ISNA(SUMIF('14'!$CA:$CA,$C287,'14'!$CB:$CB)),0,SUMIF('14'!$CA:$CA,$C287,'14'!$CB:$CB)))-IF($D287="","",IF(ISNA(SUMIF('14'!$B:$B,$D287,'14'!$L:$L)),0,SUMIF('14'!$B:$B,$D287,'14'!$L:$L)))))</f>
        <v/>
      </c>
      <c r="T287" s="34" t="str">
        <f>IF($D287="","",(IF($C287="","",IF(ISNA(SUMIF('15'!$CA:$CA,$C287,'15'!$CB:$CB)),0,SUMIF('15'!$CA:$CA,$C287,'15'!$CB:$CB)))-IF($D287="","",IF(ISNA(SUMIF('15'!$B:$B,$D287,'15'!$L:$L)),0,SUMIF('15'!$B:$B,$D287,'15'!$L:$L)))))</f>
        <v/>
      </c>
      <c r="U287" s="34" t="str">
        <f>IF($D287="","",(IF($C287="","",IF(ISNA(SUMIF('16'!$CA:$CA,$C287,'16'!$CB:$CB)),0,SUMIF('16'!$CA:$CA,$C287,'16'!$CB:$CB)))-IF($D287="","",IF(ISNA(SUMIF('16'!$B:$B,$D287,'16'!$L:$L)),0,SUMIF('16'!$B:$B,$D287,'16'!$L:$L)))))</f>
        <v/>
      </c>
      <c r="V287" s="34" t="str">
        <f>IF($D287="","",(IF($C287="","",IF(ISNA(SUMIF('17'!$CA:$CA,$C287,'17'!$CB:$CB)),0,SUMIF('17'!$CA:$CA,$C287,'17'!$CB:$CB)))-IF($D287="","",IF(ISNA(SUMIF('17'!$B:$B,$D287,'17'!$L:$L)),0,SUMIF('17'!$B:$B,$D287,'17'!$L:$L)))))</f>
        <v/>
      </c>
      <c r="W287" s="34" t="str">
        <f>IF($D287="","",(IF($C287="","",IF(ISNA(SUMIF('18'!$CA:$CA,$C287,'18'!$CB:$CB)),0,SUMIF('18'!$CA:$CA,$C287,'18'!$CB:$CB)))-IF($D287="","",IF(ISNA(SUMIF('18'!$B:$B,$D287,'18'!$L:$L)),0,SUMIF('18'!$B:$B,$D287,'18'!$L:$L)))))</f>
        <v/>
      </c>
      <c r="X287" s="34" t="str">
        <f>IF($D287="","",(IF($C287="","",IF(ISNA(SUMIF('19'!$CA:$CA,$C287,'19'!$CB:$CB)),0,SUMIF('19'!$CA:$CA,$C287,'19'!$CB:$CB)))-IF($D287="","",IF(ISNA(SUMIF('19'!$B:$B,$D287,'19'!$L:$L)),0,SUMIF('19'!$B:$B,$D287,'19'!$L:$L)))))</f>
        <v/>
      </c>
      <c r="Y287" s="34" t="str">
        <f>IF($D287="","",(IF($C287="","",IF(ISNA(SUMIF('20'!$CA:$CA,$C287,'20'!$CB:$CB)),0,SUMIF('20'!$CA:$CA,$C287,'20'!$CB:$CB)))-IF($D287="","",IF(ISNA(SUMIF('20'!$B:$B,$D287,'20'!$L:$L)),0,SUMIF('20'!$B:$B,$D287,'20'!$L:$L)))))</f>
        <v/>
      </c>
      <c r="Z287" s="34" t="str">
        <f>IF($D287="","",(IF($C287="","",IF(ISNA(SUMIF('21'!$CA:$CA,$C287,'21'!$CB:$CB)),0,SUMIF('21'!$CA:$CA,$C287,'21'!$CB:$CB)))-IF($D287="","",IF(ISNA(SUMIF('21'!$B:$B,$D287,'21'!$L:$L)),0,SUMIF('21'!$B:$B,$D287,'21'!$L:$L)))))</f>
        <v/>
      </c>
      <c r="AA287" s="34" t="str">
        <f>IF($D287="","",(IF($C287="","",IF(ISNA(SUMIF('22'!$CA:$CA,$C287,'22'!$CB:$CB)),0,SUMIF('22'!$CA:$CA,$C287,'22'!$CB:$CB)))-IF($D287="","",IF(ISNA(SUMIF('22'!$B:$B,$D287,'22'!$L:$L)),0,SUMIF('22'!$B:$B,$D287,'22'!$L:$L)))))</f>
        <v/>
      </c>
      <c r="AB287" s="34" t="str">
        <f>IF($D287="","",(IF($C287="","",IF(ISNA(SUMIF('23'!$CA:$CA,$C287,'23'!$CB:$CB)),0,SUMIF('23'!$CA:$CA,$C287,'23'!$CB:$CB)))-IF($D287="","",IF(ISNA(SUMIF('23'!$B:$B,$D287,'23'!$L:$L)),0,SUMIF('23'!$B:$B,$D287,'23'!$L:$L)))))</f>
        <v/>
      </c>
      <c r="AC287" s="34" t="str">
        <f>IF($D287="","",(IF($C287="","",IF(ISNA(SUMIF('24'!$CA:$CA,$C287,'24'!$CB:$CB)),0,SUMIF('24'!$CA:$CA,$C287,'24'!$CB:$CB)))-IF($D287="","",IF(ISNA(SUMIF('24'!$B:$B,$D287,'24'!$L:$L)),0,SUMIF('24'!$B:$B,$D287,'24'!$L:$L)))))</f>
        <v/>
      </c>
      <c r="AD287" s="34" t="str">
        <f>IF($D287="","",(IF($C287="","",IF(ISNA(SUMIF('25'!$CA:$CA,$C287,'25'!$CB:$CB)),0,SUMIF('25'!$CA:$CA,$C287,'25'!$CB:$CB)))-IF($D287="","",IF(ISNA(SUMIF('25'!$B:$B,$D287,'25'!$L:$L)),0,SUMIF('25'!$B:$B,$D287,'25'!$L:$L)))))</f>
        <v/>
      </c>
      <c r="AE287" s="34" t="str">
        <f>IF($D287="","",(IF($C287="","",IF(ISNA(SUMIF('26'!$CA:$CA,$C287,'26'!$CB:$CB)),0,SUMIF('26'!$CA:$CA,$C287,'26'!$CB:$CB)))-IF($D287="","",IF(ISNA(SUMIF('26'!$B:$B,$D287,'26'!$L:$L)),0,SUMIF('26'!$B:$B,$D287,'26'!$L:$L)))))</f>
        <v/>
      </c>
      <c r="AF287" s="34" t="str">
        <f>IF($D287="","",(IF($C287="","",IF(ISNA(SUMIF('27'!$CA:$CA,$C287,'27'!$CB:$CB)),0,SUMIF('27'!$CA:$CA,$C287,'27'!$CB:$CB)))-IF($D287="","",IF(ISNA(SUMIF('27'!$B:$B,$D287,'27'!$L:$L)),0,SUMIF('27'!$B:$B,$D287,'27'!$L:$L)))))</f>
        <v/>
      </c>
      <c r="AG287" s="34" t="str">
        <f>IF($D287="","",(IF($C287="","",IF(ISNA(SUMIF('28'!$CA:$CA,$C287,'28'!$CB:$CB)),0,SUMIF('28'!$CA:$CA,$C287,'28'!$CB:$CB)))-IF($D287="","",IF(ISNA(SUMIF('28'!$B:$B,$D287,'28'!$L:$L)),0,SUMIF('28'!$B:$B,$D287,'28'!$L:$L)))))</f>
        <v/>
      </c>
      <c r="AH287" s="34" t="str">
        <f>IF($D287="","",(IF($C287="","",IF(ISNA(SUMIF('29'!$CA:$CA,$C287,'29'!$CB:$CB)),0,SUMIF('29'!$CA:$CA,$C287,'29'!$CB:$CB)))-IF($D287="","",IF(ISNA(SUMIF('29'!$B:$B,$D287,'29'!$L:$L)),0,SUMIF('29'!$B:$B,$D287,'29'!$L:$L)))))</f>
        <v/>
      </c>
      <c r="AI287" s="34" t="str">
        <f>IF($D287="","",(IF($C287="","",IF(ISNA(SUMIF('30'!$CA:$CA,$C287,'30'!$CB:$CB)),0,SUMIF('30'!$CA:$CA,$C287,'30'!$CB:$CB)))-IF($D287="","",IF(ISNA(SUMIF('30'!$B:$B,$D287,'30'!$L:$L)),0,SUMIF('30'!$B:$B,$D287,'30'!$L:$L)))))</f>
        <v/>
      </c>
      <c r="AJ287" s="34" t="str">
        <f>IF($D287="","",(IF($C287="","",IF(ISNA(SUMIF('31'!$CA:$CA,$C287,'31'!$CB:$CB)),0,SUMIF('31'!$CA:$CA,$C287,'31'!$CB:$CB)))-IF($D287="","",IF(ISNA(SUMIF('31'!$B:$B,$D287,'31'!$L:$L)),0,SUMIF('31'!$B:$B,$D287,'31'!$L:$L)))))</f>
        <v/>
      </c>
      <c r="AK287" s="35" t="str">
        <f t="shared" si="16"/>
        <v/>
      </c>
      <c r="AL287" s="31" t="str">
        <f t="shared" si="17"/>
        <v/>
      </c>
    </row>
    <row r="288" spans="1:38" ht="18" hidden="1" x14ac:dyDescent="0.25">
      <c r="A288" s="19">
        <v>70</v>
      </c>
      <c r="C288" s="39" t="str">
        <f>IF(D288="","",VLOOKUP('CUADRO GENERADO'!D288,'BASE DATOS CONDUCTORES'!B:C,2,FALSE))</f>
        <v/>
      </c>
      <c r="D288" s="28" t="str">
        <f>IFERROR(VLOOKUP(A288,'BASE DATOS CONDUCTORES'!$Z$4:$AB$403,3,FALSE),"")</f>
        <v/>
      </c>
      <c r="E288" s="34" t="str">
        <f>IF(ISNA(VLOOKUP(D288,SALDOS!C:D,2,FALSE)),"",VLOOKUP(D288,SALDOS!C:D,2,FALSE))</f>
        <v/>
      </c>
      <c r="F288" s="34" t="str">
        <f>IF($D288="","",(IF($C288="","",IF(ISNA(SUMIF('1'!$CA:$CA,$C288,'1'!$CB:$CB)),0,SUMIF('1'!$CA:$CA,$C288,'1'!$CB:$CB)))-IF($D288="","",IF(ISNA(SUMIF('1'!$B:$B,$D288,'1'!$L:$L)),0,SUMIF('1'!$B:$B,$D288,'1'!$L:$L)))))</f>
        <v/>
      </c>
      <c r="G288" s="34" t="str">
        <f>IF($D288="","",(IF($C288="","",IF(ISNA(SUMIF('2'!$CA:$CA,$C288,'2'!$CB:$CB)),0,SUMIF('2'!$CA:$CA,$C288,'2'!$CB:$CB)))-IF($D288="","",IF(ISNA(SUMIF('2'!$B:$B,$D288,'2'!$L:$L)),0,SUMIF('2'!$B:$B,$D288,'2'!$L:$L)))))</f>
        <v/>
      </c>
      <c r="H288" s="34" t="str">
        <f>IF($D288="","",(IF($C288="","",IF(ISNA(SUMIF('3'!$CA:$CA,$C288,'3'!$CB:$CB)),0,SUMIF('3'!$CA:$CA,$C288,'3'!$CB:$CB)))-IF($D288="","",IF(ISNA(SUMIF('3'!$B:$B,$D288,'3'!$L:$L)),0,SUMIF('3'!$B:$B,$D288,'3'!$L:$L)))))</f>
        <v/>
      </c>
      <c r="I288" s="34" t="str">
        <f>IF($D288="","",(IF($C288="","",IF(ISNA(SUMIF('4'!$CA:$CA,$C288,'4'!$CB:$CB)),0,SUMIF('4'!$CA:$CA,$C288,'4'!$CB:$CB)))-IF($D288="","",IF(ISNA(SUMIF('4'!$B:$B,$D288,'4'!$L:$L)),0,SUMIF('4'!$B:$B,$D288,'4'!$L:$L)))))</f>
        <v/>
      </c>
      <c r="J288" s="34" t="str">
        <f>IF($D288="","",(IF($C288="","",IF(ISNA(SUMIF('5'!$CA:$CA,$C288,'5'!$CB:$CB)),0,SUMIF('5'!$CA:$CA,$C288,'5'!$CB:$CB)))-IF($D288="","",IF(ISNA(SUMIF('5'!$B:$B,$D288,'5'!$L:$L)),0,SUMIF('5'!$B:$B,$D288,'5'!$L:$L)))))</f>
        <v/>
      </c>
      <c r="K288" s="34" t="str">
        <f>IF($D288="","",(IF($C288="","",IF(ISNA(SUMIF('6'!$CA:$CA,$C288,'6'!$CB:$CB)),0,SUMIF('6'!$CA:$CA,$C288,'6'!$CB:$CB)))-IF($D288="","",IF(ISNA(SUMIF('6'!$B:$B,$D288,'6'!$L:$L)),0,SUMIF('6'!$B:$B,$D288,'6'!$L:$L)))))</f>
        <v/>
      </c>
      <c r="L288" s="34" t="str">
        <f>IF($D288="","",(IF($C288="","",IF(ISNA(SUMIF('7'!$CA:$CA,$C288,'7'!$CB:$CB)),0,SUMIF('7'!$CA:$CA,$C288,'7'!$CB:$CB)))-IF($D288="","",IF(ISNA(SUMIF('7'!$B:$B,$D288,'7'!$L:$L)),0,SUMIF('7'!$B:$B,$D288,'7'!$L:$L)))))</f>
        <v/>
      </c>
      <c r="M288" s="34" t="str">
        <f>IF($D288="","",(IF($C288="","",IF(ISNA(SUMIF('8'!$CA:$CA,$C288,'8'!$CB:$CB)),0,SUMIF('8'!$CA:$CA,$C288,'8'!$CB:$CB)))-IF($D288="","",IF(ISNA(SUMIF('8'!$B:$B,$D288,'8'!$L:$L)),0,SUMIF('8'!$B:$B,$D288,'8'!$L:$L)))))</f>
        <v/>
      </c>
      <c r="N288" s="34" t="str">
        <f>IF($D288="","",(IF($C288="","",IF(ISNA(SUMIF('9'!$CA:$CA,$C288,'9'!$CB:$CB)),0,SUMIF('9'!$CA:$CA,$C288,'9'!$CB:$CB)))-IF($D288="","",IF(ISNA(SUMIF('9'!$B:$B,$D288,'9'!$L:$L)),0,SUMIF('9'!$B:$B,$D288,'9'!$L:$L)))))</f>
        <v/>
      </c>
      <c r="O288" s="34" t="str">
        <f>IF($D288="","",(IF($C288="","",IF(ISNA(SUMIF('10'!$CA:$CA,$C288,'10'!$CB:$CB)),0,SUMIF('10'!$CA:$CA,$C288,'10'!$CB:$CB)))-IF($D288="","",IF(ISNA(SUMIF('10'!$B:$B,$D288,'10'!$L:$L)),0,SUMIF('10'!$B:$B,$D288,'10'!$L:$L)))))</f>
        <v/>
      </c>
      <c r="P288" s="34" t="str">
        <f>IF($D288="","",(IF($C288="","",IF(ISNA(SUMIF('11'!$CA:$CA,$C288,'11'!$CB:$CB)),0,SUMIF('11'!$CA:$CA,$C288,'11'!$CB:$CB)))-IF($D288="","",IF(ISNA(SUMIF('11'!$B:$B,$D288,'11'!$L:$L)),0,SUMIF('11'!$B:$B,$D288,'11'!$L:$L)))))</f>
        <v/>
      </c>
      <c r="Q288" s="34" t="str">
        <f>IF($D288="","",(IF($C288="","",IF(ISNA(SUMIF('12'!$CA:$CA,$C288,'12'!$CB:$CB)),0,SUMIF('12'!$CA:$CA,$C288,'12'!$CB:$CB)))-IF($D288="","",IF(ISNA(SUMIF('12'!$B:$B,$D288,'12'!$L:$L)),0,SUMIF('12'!$B:$B,$D288,'12'!$L:$L)))))</f>
        <v/>
      </c>
      <c r="R288" s="34" t="str">
        <f>IF($D288="","",(IF($C288="","",IF(ISNA(SUMIF('13'!$CA:$CA,$C288,'13'!$CB:$CB)),0,SUMIF('13'!$CA:$CA,$C288,'13'!$CB:$CB)))-IF($D288="","",IF(ISNA(SUMIF('13'!$B:$B,$D288,'13'!$L:$L)),0,SUMIF('13'!$B:$B,$D288,'13'!$L:$L)))))</f>
        <v/>
      </c>
      <c r="S288" s="34" t="str">
        <f>IF($D288="","",(IF($C288="","",IF(ISNA(SUMIF('14'!$CA:$CA,$C288,'14'!$CB:$CB)),0,SUMIF('14'!$CA:$CA,$C288,'14'!$CB:$CB)))-IF($D288="","",IF(ISNA(SUMIF('14'!$B:$B,$D288,'14'!$L:$L)),0,SUMIF('14'!$B:$B,$D288,'14'!$L:$L)))))</f>
        <v/>
      </c>
      <c r="T288" s="34" t="str">
        <f>IF($D288="","",(IF($C288="","",IF(ISNA(SUMIF('15'!$CA:$CA,$C288,'15'!$CB:$CB)),0,SUMIF('15'!$CA:$CA,$C288,'15'!$CB:$CB)))-IF($D288="","",IF(ISNA(SUMIF('15'!$B:$B,$D288,'15'!$L:$L)),0,SUMIF('15'!$B:$B,$D288,'15'!$L:$L)))))</f>
        <v/>
      </c>
      <c r="U288" s="34" t="str">
        <f>IF($D288="","",(IF($C288="","",IF(ISNA(SUMIF('16'!$CA:$CA,$C288,'16'!$CB:$CB)),0,SUMIF('16'!$CA:$CA,$C288,'16'!$CB:$CB)))-IF($D288="","",IF(ISNA(SUMIF('16'!$B:$B,$D288,'16'!$L:$L)),0,SUMIF('16'!$B:$B,$D288,'16'!$L:$L)))))</f>
        <v/>
      </c>
      <c r="V288" s="34" t="str">
        <f>IF($D288="","",(IF($C288="","",IF(ISNA(SUMIF('17'!$CA:$CA,$C288,'17'!$CB:$CB)),0,SUMIF('17'!$CA:$CA,$C288,'17'!$CB:$CB)))-IF($D288="","",IF(ISNA(SUMIF('17'!$B:$B,$D288,'17'!$L:$L)),0,SUMIF('17'!$B:$B,$D288,'17'!$L:$L)))))</f>
        <v/>
      </c>
      <c r="W288" s="34" t="str">
        <f>IF($D288="","",(IF($C288="","",IF(ISNA(SUMIF('18'!$CA:$CA,$C288,'18'!$CB:$CB)),0,SUMIF('18'!$CA:$CA,$C288,'18'!$CB:$CB)))-IF($D288="","",IF(ISNA(SUMIF('18'!$B:$B,$D288,'18'!$L:$L)),0,SUMIF('18'!$B:$B,$D288,'18'!$L:$L)))))</f>
        <v/>
      </c>
      <c r="X288" s="34" t="str">
        <f>IF($D288="","",(IF($C288="","",IF(ISNA(SUMIF('19'!$CA:$CA,$C288,'19'!$CB:$CB)),0,SUMIF('19'!$CA:$CA,$C288,'19'!$CB:$CB)))-IF($D288="","",IF(ISNA(SUMIF('19'!$B:$B,$D288,'19'!$L:$L)),0,SUMIF('19'!$B:$B,$D288,'19'!$L:$L)))))</f>
        <v/>
      </c>
      <c r="Y288" s="34" t="str">
        <f>IF($D288="","",(IF($C288="","",IF(ISNA(SUMIF('20'!$CA:$CA,$C288,'20'!$CB:$CB)),0,SUMIF('20'!$CA:$CA,$C288,'20'!$CB:$CB)))-IF($D288="","",IF(ISNA(SUMIF('20'!$B:$B,$D288,'20'!$L:$L)),0,SUMIF('20'!$B:$B,$D288,'20'!$L:$L)))))</f>
        <v/>
      </c>
      <c r="Z288" s="34" t="str">
        <f>IF($D288="","",(IF($C288="","",IF(ISNA(SUMIF('21'!$CA:$CA,$C288,'21'!$CB:$CB)),0,SUMIF('21'!$CA:$CA,$C288,'21'!$CB:$CB)))-IF($D288="","",IF(ISNA(SUMIF('21'!$B:$B,$D288,'21'!$L:$L)),0,SUMIF('21'!$B:$B,$D288,'21'!$L:$L)))))</f>
        <v/>
      </c>
      <c r="AA288" s="34" t="str">
        <f>IF($D288="","",(IF($C288="","",IF(ISNA(SUMIF('22'!$CA:$CA,$C288,'22'!$CB:$CB)),0,SUMIF('22'!$CA:$CA,$C288,'22'!$CB:$CB)))-IF($D288="","",IF(ISNA(SUMIF('22'!$B:$B,$D288,'22'!$L:$L)),0,SUMIF('22'!$B:$B,$D288,'22'!$L:$L)))))</f>
        <v/>
      </c>
      <c r="AB288" s="34" t="str">
        <f>IF($D288="","",(IF($C288="","",IF(ISNA(SUMIF('23'!$CA:$CA,$C288,'23'!$CB:$CB)),0,SUMIF('23'!$CA:$CA,$C288,'23'!$CB:$CB)))-IF($D288="","",IF(ISNA(SUMIF('23'!$B:$B,$D288,'23'!$L:$L)),0,SUMIF('23'!$B:$B,$D288,'23'!$L:$L)))))</f>
        <v/>
      </c>
      <c r="AC288" s="34" t="str">
        <f>IF($D288="","",(IF($C288="","",IF(ISNA(SUMIF('24'!$CA:$CA,$C288,'24'!$CB:$CB)),0,SUMIF('24'!$CA:$CA,$C288,'24'!$CB:$CB)))-IF($D288="","",IF(ISNA(SUMIF('24'!$B:$B,$D288,'24'!$L:$L)),0,SUMIF('24'!$B:$B,$D288,'24'!$L:$L)))))</f>
        <v/>
      </c>
      <c r="AD288" s="34" t="str">
        <f>IF($D288="","",(IF($C288="","",IF(ISNA(SUMIF('25'!$CA:$CA,$C288,'25'!$CB:$CB)),0,SUMIF('25'!$CA:$CA,$C288,'25'!$CB:$CB)))-IF($D288="","",IF(ISNA(SUMIF('25'!$B:$B,$D288,'25'!$L:$L)),0,SUMIF('25'!$B:$B,$D288,'25'!$L:$L)))))</f>
        <v/>
      </c>
      <c r="AE288" s="34" t="str">
        <f>IF($D288="","",(IF($C288="","",IF(ISNA(SUMIF('26'!$CA:$CA,$C288,'26'!$CB:$CB)),0,SUMIF('26'!$CA:$CA,$C288,'26'!$CB:$CB)))-IF($D288="","",IF(ISNA(SUMIF('26'!$B:$B,$D288,'26'!$L:$L)),0,SUMIF('26'!$B:$B,$D288,'26'!$L:$L)))))</f>
        <v/>
      </c>
      <c r="AF288" s="34" t="str">
        <f>IF($D288="","",(IF($C288="","",IF(ISNA(SUMIF('27'!$CA:$CA,$C288,'27'!$CB:$CB)),0,SUMIF('27'!$CA:$CA,$C288,'27'!$CB:$CB)))-IF($D288="","",IF(ISNA(SUMIF('27'!$B:$B,$D288,'27'!$L:$L)),0,SUMIF('27'!$B:$B,$D288,'27'!$L:$L)))))</f>
        <v/>
      </c>
      <c r="AG288" s="34" t="str">
        <f>IF($D288="","",(IF($C288="","",IF(ISNA(SUMIF('28'!$CA:$CA,$C288,'28'!$CB:$CB)),0,SUMIF('28'!$CA:$CA,$C288,'28'!$CB:$CB)))-IF($D288="","",IF(ISNA(SUMIF('28'!$B:$B,$D288,'28'!$L:$L)),0,SUMIF('28'!$B:$B,$D288,'28'!$L:$L)))))</f>
        <v/>
      </c>
      <c r="AH288" s="34" t="str">
        <f>IF($D288="","",(IF($C288="","",IF(ISNA(SUMIF('29'!$CA:$CA,$C288,'29'!$CB:$CB)),0,SUMIF('29'!$CA:$CA,$C288,'29'!$CB:$CB)))-IF($D288="","",IF(ISNA(SUMIF('29'!$B:$B,$D288,'29'!$L:$L)),0,SUMIF('29'!$B:$B,$D288,'29'!$L:$L)))))</f>
        <v/>
      </c>
      <c r="AI288" s="34" t="str">
        <f>IF($D288="","",(IF($C288="","",IF(ISNA(SUMIF('30'!$CA:$CA,$C288,'30'!$CB:$CB)),0,SUMIF('30'!$CA:$CA,$C288,'30'!$CB:$CB)))-IF($D288="","",IF(ISNA(SUMIF('30'!$B:$B,$D288,'30'!$L:$L)),0,SUMIF('30'!$B:$B,$D288,'30'!$L:$L)))))</f>
        <v/>
      </c>
      <c r="AJ288" s="34" t="str">
        <f>IF($D288="","",(IF($C288="","",IF(ISNA(SUMIF('31'!$CA:$CA,$C288,'31'!$CB:$CB)),0,SUMIF('31'!$CA:$CA,$C288,'31'!$CB:$CB)))-IF($D288="","",IF(ISNA(SUMIF('31'!$B:$B,$D288,'31'!$L:$L)),0,SUMIF('31'!$B:$B,$D288,'31'!$L:$L)))))</f>
        <v/>
      </c>
      <c r="AK288" s="35" t="str">
        <f t="shared" si="16"/>
        <v/>
      </c>
      <c r="AL288" s="31" t="str">
        <f t="shared" si="17"/>
        <v/>
      </c>
    </row>
    <row r="289" spans="1:38" ht="18" hidden="1" x14ac:dyDescent="0.25">
      <c r="A289" s="19">
        <v>71</v>
      </c>
      <c r="C289" s="39" t="str">
        <f>IF(D289="","",VLOOKUP('CUADRO GENERADO'!D289,'BASE DATOS CONDUCTORES'!B:C,2,FALSE))</f>
        <v/>
      </c>
      <c r="D289" s="28" t="str">
        <f>IFERROR(VLOOKUP(A289,'BASE DATOS CONDUCTORES'!$Z$4:$AB$403,3,FALSE),"")</f>
        <v/>
      </c>
      <c r="E289" s="34" t="str">
        <f>IF(ISNA(VLOOKUP(D289,SALDOS!C:D,2,FALSE)),"",VLOOKUP(D289,SALDOS!C:D,2,FALSE))</f>
        <v/>
      </c>
      <c r="F289" s="34" t="str">
        <f>IF($D289="","",(IF($C289="","",IF(ISNA(SUMIF('1'!$CA:$CA,$C289,'1'!$CB:$CB)),0,SUMIF('1'!$CA:$CA,$C289,'1'!$CB:$CB)))-IF($D289="","",IF(ISNA(SUMIF('1'!$B:$B,$D289,'1'!$L:$L)),0,SUMIF('1'!$B:$B,$D289,'1'!$L:$L)))))</f>
        <v/>
      </c>
      <c r="G289" s="34" t="str">
        <f>IF($D289="","",(IF($C289="","",IF(ISNA(SUMIF('2'!$CA:$CA,$C289,'2'!$CB:$CB)),0,SUMIF('2'!$CA:$CA,$C289,'2'!$CB:$CB)))-IF($D289="","",IF(ISNA(SUMIF('2'!$B:$B,$D289,'2'!$L:$L)),0,SUMIF('2'!$B:$B,$D289,'2'!$L:$L)))))</f>
        <v/>
      </c>
      <c r="H289" s="34" t="str">
        <f>IF($D289="","",(IF($C289="","",IF(ISNA(SUMIF('3'!$CA:$CA,$C289,'3'!$CB:$CB)),0,SUMIF('3'!$CA:$CA,$C289,'3'!$CB:$CB)))-IF($D289="","",IF(ISNA(SUMIF('3'!$B:$B,$D289,'3'!$L:$L)),0,SUMIF('3'!$B:$B,$D289,'3'!$L:$L)))))</f>
        <v/>
      </c>
      <c r="I289" s="34" t="str">
        <f>IF($D289="","",(IF($C289="","",IF(ISNA(SUMIF('4'!$CA:$CA,$C289,'4'!$CB:$CB)),0,SUMIF('4'!$CA:$CA,$C289,'4'!$CB:$CB)))-IF($D289="","",IF(ISNA(SUMIF('4'!$B:$B,$D289,'4'!$L:$L)),0,SUMIF('4'!$B:$B,$D289,'4'!$L:$L)))))</f>
        <v/>
      </c>
      <c r="J289" s="34" t="str">
        <f>IF($D289="","",(IF($C289="","",IF(ISNA(SUMIF('5'!$CA:$CA,$C289,'5'!$CB:$CB)),0,SUMIF('5'!$CA:$CA,$C289,'5'!$CB:$CB)))-IF($D289="","",IF(ISNA(SUMIF('5'!$B:$B,$D289,'5'!$L:$L)),0,SUMIF('5'!$B:$B,$D289,'5'!$L:$L)))))</f>
        <v/>
      </c>
      <c r="K289" s="34" t="str">
        <f>IF($D289="","",(IF($C289="","",IF(ISNA(SUMIF('6'!$CA:$CA,$C289,'6'!$CB:$CB)),0,SUMIF('6'!$CA:$CA,$C289,'6'!$CB:$CB)))-IF($D289="","",IF(ISNA(SUMIF('6'!$B:$B,$D289,'6'!$L:$L)),0,SUMIF('6'!$B:$B,$D289,'6'!$L:$L)))))</f>
        <v/>
      </c>
      <c r="L289" s="34" t="str">
        <f>IF($D289="","",(IF($C289="","",IF(ISNA(SUMIF('7'!$CA:$CA,$C289,'7'!$CB:$CB)),0,SUMIF('7'!$CA:$CA,$C289,'7'!$CB:$CB)))-IF($D289="","",IF(ISNA(SUMIF('7'!$B:$B,$D289,'7'!$L:$L)),0,SUMIF('7'!$B:$B,$D289,'7'!$L:$L)))))</f>
        <v/>
      </c>
      <c r="M289" s="34" t="str">
        <f>IF($D289="","",(IF($C289="","",IF(ISNA(SUMIF('8'!$CA:$CA,$C289,'8'!$CB:$CB)),0,SUMIF('8'!$CA:$CA,$C289,'8'!$CB:$CB)))-IF($D289="","",IF(ISNA(SUMIF('8'!$B:$B,$D289,'8'!$L:$L)),0,SUMIF('8'!$B:$B,$D289,'8'!$L:$L)))))</f>
        <v/>
      </c>
      <c r="N289" s="34" t="str">
        <f>IF($D289="","",(IF($C289="","",IF(ISNA(SUMIF('9'!$CA:$CA,$C289,'9'!$CB:$CB)),0,SUMIF('9'!$CA:$CA,$C289,'9'!$CB:$CB)))-IF($D289="","",IF(ISNA(SUMIF('9'!$B:$B,$D289,'9'!$L:$L)),0,SUMIF('9'!$B:$B,$D289,'9'!$L:$L)))))</f>
        <v/>
      </c>
      <c r="O289" s="34" t="str">
        <f>IF($D289="","",(IF($C289="","",IF(ISNA(SUMIF('10'!$CA:$CA,$C289,'10'!$CB:$CB)),0,SUMIF('10'!$CA:$CA,$C289,'10'!$CB:$CB)))-IF($D289="","",IF(ISNA(SUMIF('10'!$B:$B,$D289,'10'!$L:$L)),0,SUMIF('10'!$B:$B,$D289,'10'!$L:$L)))))</f>
        <v/>
      </c>
      <c r="P289" s="34" t="str">
        <f>IF($D289="","",(IF($C289="","",IF(ISNA(SUMIF('11'!$CA:$CA,$C289,'11'!$CB:$CB)),0,SUMIF('11'!$CA:$CA,$C289,'11'!$CB:$CB)))-IF($D289="","",IF(ISNA(SUMIF('11'!$B:$B,$D289,'11'!$L:$L)),0,SUMIF('11'!$B:$B,$D289,'11'!$L:$L)))))</f>
        <v/>
      </c>
      <c r="Q289" s="34" t="str">
        <f>IF($D289="","",(IF($C289="","",IF(ISNA(SUMIF('12'!$CA:$CA,$C289,'12'!$CB:$CB)),0,SUMIF('12'!$CA:$CA,$C289,'12'!$CB:$CB)))-IF($D289="","",IF(ISNA(SUMIF('12'!$B:$B,$D289,'12'!$L:$L)),0,SUMIF('12'!$B:$B,$D289,'12'!$L:$L)))))</f>
        <v/>
      </c>
      <c r="R289" s="34" t="str">
        <f>IF($D289="","",(IF($C289="","",IF(ISNA(SUMIF('13'!$CA:$CA,$C289,'13'!$CB:$CB)),0,SUMIF('13'!$CA:$CA,$C289,'13'!$CB:$CB)))-IF($D289="","",IF(ISNA(SUMIF('13'!$B:$B,$D289,'13'!$L:$L)),0,SUMIF('13'!$B:$B,$D289,'13'!$L:$L)))))</f>
        <v/>
      </c>
      <c r="S289" s="34" t="str">
        <f>IF($D289="","",(IF($C289="","",IF(ISNA(SUMIF('14'!$CA:$CA,$C289,'14'!$CB:$CB)),0,SUMIF('14'!$CA:$CA,$C289,'14'!$CB:$CB)))-IF($D289="","",IF(ISNA(SUMIF('14'!$B:$B,$D289,'14'!$L:$L)),0,SUMIF('14'!$B:$B,$D289,'14'!$L:$L)))))</f>
        <v/>
      </c>
      <c r="T289" s="34" t="str">
        <f>IF($D289="","",(IF($C289="","",IF(ISNA(SUMIF('15'!$CA:$CA,$C289,'15'!$CB:$CB)),0,SUMIF('15'!$CA:$CA,$C289,'15'!$CB:$CB)))-IF($D289="","",IF(ISNA(SUMIF('15'!$B:$B,$D289,'15'!$L:$L)),0,SUMIF('15'!$B:$B,$D289,'15'!$L:$L)))))</f>
        <v/>
      </c>
      <c r="U289" s="34" t="str">
        <f>IF($D289="","",(IF($C289="","",IF(ISNA(SUMIF('16'!$CA:$CA,$C289,'16'!$CB:$CB)),0,SUMIF('16'!$CA:$CA,$C289,'16'!$CB:$CB)))-IF($D289="","",IF(ISNA(SUMIF('16'!$B:$B,$D289,'16'!$L:$L)),0,SUMIF('16'!$B:$B,$D289,'16'!$L:$L)))))</f>
        <v/>
      </c>
      <c r="V289" s="34" t="str">
        <f>IF($D289="","",(IF($C289="","",IF(ISNA(SUMIF('17'!$CA:$CA,$C289,'17'!$CB:$CB)),0,SUMIF('17'!$CA:$CA,$C289,'17'!$CB:$CB)))-IF($D289="","",IF(ISNA(SUMIF('17'!$B:$B,$D289,'17'!$L:$L)),0,SUMIF('17'!$B:$B,$D289,'17'!$L:$L)))))</f>
        <v/>
      </c>
      <c r="W289" s="34" t="str">
        <f>IF($D289="","",(IF($C289="","",IF(ISNA(SUMIF('18'!$CA:$CA,$C289,'18'!$CB:$CB)),0,SUMIF('18'!$CA:$CA,$C289,'18'!$CB:$CB)))-IF($D289="","",IF(ISNA(SUMIF('18'!$B:$B,$D289,'18'!$L:$L)),0,SUMIF('18'!$B:$B,$D289,'18'!$L:$L)))))</f>
        <v/>
      </c>
      <c r="X289" s="34" t="str">
        <f>IF($D289="","",(IF($C289="","",IF(ISNA(SUMIF('19'!$CA:$CA,$C289,'19'!$CB:$CB)),0,SUMIF('19'!$CA:$CA,$C289,'19'!$CB:$CB)))-IF($D289="","",IF(ISNA(SUMIF('19'!$B:$B,$D289,'19'!$L:$L)),0,SUMIF('19'!$B:$B,$D289,'19'!$L:$L)))))</f>
        <v/>
      </c>
      <c r="Y289" s="34" t="str">
        <f>IF($D289="","",(IF($C289="","",IF(ISNA(SUMIF('20'!$CA:$CA,$C289,'20'!$CB:$CB)),0,SUMIF('20'!$CA:$CA,$C289,'20'!$CB:$CB)))-IF($D289="","",IF(ISNA(SUMIF('20'!$B:$B,$D289,'20'!$L:$L)),0,SUMIF('20'!$B:$B,$D289,'20'!$L:$L)))))</f>
        <v/>
      </c>
      <c r="Z289" s="34" t="str">
        <f>IF($D289="","",(IF($C289="","",IF(ISNA(SUMIF('21'!$CA:$CA,$C289,'21'!$CB:$CB)),0,SUMIF('21'!$CA:$CA,$C289,'21'!$CB:$CB)))-IF($D289="","",IF(ISNA(SUMIF('21'!$B:$B,$D289,'21'!$L:$L)),0,SUMIF('21'!$B:$B,$D289,'21'!$L:$L)))))</f>
        <v/>
      </c>
      <c r="AA289" s="34" t="str">
        <f>IF($D289="","",(IF($C289="","",IF(ISNA(SUMIF('22'!$CA:$CA,$C289,'22'!$CB:$CB)),0,SUMIF('22'!$CA:$CA,$C289,'22'!$CB:$CB)))-IF($D289="","",IF(ISNA(SUMIF('22'!$B:$B,$D289,'22'!$L:$L)),0,SUMIF('22'!$B:$B,$D289,'22'!$L:$L)))))</f>
        <v/>
      </c>
      <c r="AB289" s="34" t="str">
        <f>IF($D289="","",(IF($C289="","",IF(ISNA(SUMIF('23'!$CA:$CA,$C289,'23'!$CB:$CB)),0,SUMIF('23'!$CA:$CA,$C289,'23'!$CB:$CB)))-IF($D289="","",IF(ISNA(SUMIF('23'!$B:$B,$D289,'23'!$L:$L)),0,SUMIF('23'!$B:$B,$D289,'23'!$L:$L)))))</f>
        <v/>
      </c>
      <c r="AC289" s="34" t="str">
        <f>IF($D289="","",(IF($C289="","",IF(ISNA(SUMIF('24'!$CA:$CA,$C289,'24'!$CB:$CB)),0,SUMIF('24'!$CA:$CA,$C289,'24'!$CB:$CB)))-IF($D289="","",IF(ISNA(SUMIF('24'!$B:$B,$D289,'24'!$L:$L)),0,SUMIF('24'!$B:$B,$D289,'24'!$L:$L)))))</f>
        <v/>
      </c>
      <c r="AD289" s="34" t="str">
        <f>IF($D289="","",(IF($C289="","",IF(ISNA(SUMIF('25'!$CA:$CA,$C289,'25'!$CB:$CB)),0,SUMIF('25'!$CA:$CA,$C289,'25'!$CB:$CB)))-IF($D289="","",IF(ISNA(SUMIF('25'!$B:$B,$D289,'25'!$L:$L)),0,SUMIF('25'!$B:$B,$D289,'25'!$L:$L)))))</f>
        <v/>
      </c>
      <c r="AE289" s="34" t="str">
        <f>IF($D289="","",(IF($C289="","",IF(ISNA(SUMIF('26'!$CA:$CA,$C289,'26'!$CB:$CB)),0,SUMIF('26'!$CA:$CA,$C289,'26'!$CB:$CB)))-IF($D289="","",IF(ISNA(SUMIF('26'!$B:$B,$D289,'26'!$L:$L)),0,SUMIF('26'!$B:$B,$D289,'26'!$L:$L)))))</f>
        <v/>
      </c>
      <c r="AF289" s="34" t="str">
        <f>IF($D289="","",(IF($C289="","",IF(ISNA(SUMIF('27'!$CA:$CA,$C289,'27'!$CB:$CB)),0,SUMIF('27'!$CA:$CA,$C289,'27'!$CB:$CB)))-IF($D289="","",IF(ISNA(SUMIF('27'!$B:$B,$D289,'27'!$L:$L)),0,SUMIF('27'!$B:$B,$D289,'27'!$L:$L)))))</f>
        <v/>
      </c>
      <c r="AG289" s="34" t="str">
        <f>IF($D289="","",(IF($C289="","",IF(ISNA(SUMIF('28'!$CA:$CA,$C289,'28'!$CB:$CB)),0,SUMIF('28'!$CA:$CA,$C289,'28'!$CB:$CB)))-IF($D289="","",IF(ISNA(SUMIF('28'!$B:$B,$D289,'28'!$L:$L)),0,SUMIF('28'!$B:$B,$D289,'28'!$L:$L)))))</f>
        <v/>
      </c>
      <c r="AH289" s="34" t="str">
        <f>IF($D289="","",(IF($C289="","",IF(ISNA(SUMIF('29'!$CA:$CA,$C289,'29'!$CB:$CB)),0,SUMIF('29'!$CA:$CA,$C289,'29'!$CB:$CB)))-IF($D289="","",IF(ISNA(SUMIF('29'!$B:$B,$D289,'29'!$L:$L)),0,SUMIF('29'!$B:$B,$D289,'29'!$L:$L)))))</f>
        <v/>
      </c>
      <c r="AI289" s="34" t="str">
        <f>IF($D289="","",(IF($C289="","",IF(ISNA(SUMIF('30'!$CA:$CA,$C289,'30'!$CB:$CB)),0,SUMIF('30'!$CA:$CA,$C289,'30'!$CB:$CB)))-IF($D289="","",IF(ISNA(SUMIF('30'!$B:$B,$D289,'30'!$L:$L)),0,SUMIF('30'!$B:$B,$D289,'30'!$L:$L)))))</f>
        <v/>
      </c>
      <c r="AJ289" s="34" t="str">
        <f>IF($D289="","",(IF($C289="","",IF(ISNA(SUMIF('31'!$CA:$CA,$C289,'31'!$CB:$CB)),0,SUMIF('31'!$CA:$CA,$C289,'31'!$CB:$CB)))-IF($D289="","",IF(ISNA(SUMIF('31'!$B:$B,$D289,'31'!$L:$L)),0,SUMIF('31'!$B:$B,$D289,'31'!$L:$L)))))</f>
        <v/>
      </c>
      <c r="AK289" s="35" t="str">
        <f t="shared" si="16"/>
        <v/>
      </c>
      <c r="AL289" s="31" t="str">
        <f t="shared" si="17"/>
        <v/>
      </c>
    </row>
    <row r="290" spans="1:38" ht="18" hidden="1" x14ac:dyDescent="0.25">
      <c r="A290" s="19">
        <v>72</v>
      </c>
      <c r="C290" s="39" t="str">
        <f>IF(D290="","",VLOOKUP('CUADRO GENERADO'!D290,'BASE DATOS CONDUCTORES'!B:C,2,FALSE))</f>
        <v/>
      </c>
      <c r="D290" s="28" t="str">
        <f>IFERROR(VLOOKUP(A290,'BASE DATOS CONDUCTORES'!$Z$4:$AB$403,3,FALSE),"")</f>
        <v/>
      </c>
      <c r="E290" s="34" t="str">
        <f>IF(ISNA(VLOOKUP(D290,SALDOS!C:D,2,FALSE)),"",VLOOKUP(D290,SALDOS!C:D,2,FALSE))</f>
        <v/>
      </c>
      <c r="F290" s="34" t="str">
        <f>IF($D290="","",(IF($C290="","",IF(ISNA(SUMIF('1'!$CA:$CA,$C290,'1'!$CB:$CB)),0,SUMIF('1'!$CA:$CA,$C290,'1'!$CB:$CB)))-IF($D290="","",IF(ISNA(SUMIF('1'!$B:$B,$D290,'1'!$L:$L)),0,SUMIF('1'!$B:$B,$D290,'1'!$L:$L)))))</f>
        <v/>
      </c>
      <c r="G290" s="34" t="str">
        <f>IF($D290="","",(IF($C290="","",IF(ISNA(SUMIF('2'!$CA:$CA,$C290,'2'!$CB:$CB)),0,SUMIF('2'!$CA:$CA,$C290,'2'!$CB:$CB)))-IF($D290="","",IF(ISNA(SUMIF('2'!$B:$B,$D290,'2'!$L:$L)),0,SUMIF('2'!$B:$B,$D290,'2'!$L:$L)))))</f>
        <v/>
      </c>
      <c r="H290" s="34" t="str">
        <f>IF($D290="","",(IF($C290="","",IF(ISNA(SUMIF('3'!$CA:$CA,$C290,'3'!$CB:$CB)),0,SUMIF('3'!$CA:$CA,$C290,'3'!$CB:$CB)))-IF($D290="","",IF(ISNA(SUMIF('3'!$B:$B,$D290,'3'!$L:$L)),0,SUMIF('3'!$B:$B,$D290,'3'!$L:$L)))))</f>
        <v/>
      </c>
      <c r="I290" s="34" t="str">
        <f>IF($D290="","",(IF($C290="","",IF(ISNA(SUMIF('4'!$CA:$CA,$C290,'4'!$CB:$CB)),0,SUMIF('4'!$CA:$CA,$C290,'4'!$CB:$CB)))-IF($D290="","",IF(ISNA(SUMIF('4'!$B:$B,$D290,'4'!$L:$L)),0,SUMIF('4'!$B:$B,$D290,'4'!$L:$L)))))</f>
        <v/>
      </c>
      <c r="J290" s="34" t="str">
        <f>IF($D290="","",(IF($C290="","",IF(ISNA(SUMIF('5'!$CA:$CA,$C290,'5'!$CB:$CB)),0,SUMIF('5'!$CA:$CA,$C290,'5'!$CB:$CB)))-IF($D290="","",IF(ISNA(SUMIF('5'!$B:$B,$D290,'5'!$L:$L)),0,SUMIF('5'!$B:$B,$D290,'5'!$L:$L)))))</f>
        <v/>
      </c>
      <c r="K290" s="34" t="str">
        <f>IF($D290="","",(IF($C290="","",IF(ISNA(SUMIF('6'!$CA:$CA,$C290,'6'!$CB:$CB)),0,SUMIF('6'!$CA:$CA,$C290,'6'!$CB:$CB)))-IF($D290="","",IF(ISNA(SUMIF('6'!$B:$B,$D290,'6'!$L:$L)),0,SUMIF('6'!$B:$B,$D290,'6'!$L:$L)))))</f>
        <v/>
      </c>
      <c r="L290" s="34" t="str">
        <f>IF($D290="","",(IF($C290="","",IF(ISNA(SUMIF('7'!$CA:$CA,$C290,'7'!$CB:$CB)),0,SUMIF('7'!$CA:$CA,$C290,'7'!$CB:$CB)))-IF($D290="","",IF(ISNA(SUMIF('7'!$B:$B,$D290,'7'!$L:$L)),0,SUMIF('7'!$B:$B,$D290,'7'!$L:$L)))))</f>
        <v/>
      </c>
      <c r="M290" s="34" t="str">
        <f>IF($D290="","",(IF($C290="","",IF(ISNA(SUMIF('8'!$CA:$CA,$C290,'8'!$CB:$CB)),0,SUMIF('8'!$CA:$CA,$C290,'8'!$CB:$CB)))-IF($D290="","",IF(ISNA(SUMIF('8'!$B:$B,$D290,'8'!$L:$L)),0,SUMIF('8'!$B:$B,$D290,'8'!$L:$L)))))</f>
        <v/>
      </c>
      <c r="N290" s="34" t="str">
        <f>IF($D290="","",(IF($C290="","",IF(ISNA(SUMIF('9'!$CA:$CA,$C290,'9'!$CB:$CB)),0,SUMIF('9'!$CA:$CA,$C290,'9'!$CB:$CB)))-IF($D290="","",IF(ISNA(SUMIF('9'!$B:$B,$D290,'9'!$L:$L)),0,SUMIF('9'!$B:$B,$D290,'9'!$L:$L)))))</f>
        <v/>
      </c>
      <c r="O290" s="34" t="str">
        <f>IF($D290="","",(IF($C290="","",IF(ISNA(SUMIF('10'!$CA:$CA,$C290,'10'!$CB:$CB)),0,SUMIF('10'!$CA:$CA,$C290,'10'!$CB:$CB)))-IF($D290="","",IF(ISNA(SUMIF('10'!$B:$B,$D290,'10'!$L:$L)),0,SUMIF('10'!$B:$B,$D290,'10'!$L:$L)))))</f>
        <v/>
      </c>
      <c r="P290" s="34" t="str">
        <f>IF($D290="","",(IF($C290="","",IF(ISNA(SUMIF('11'!$CA:$CA,$C290,'11'!$CB:$CB)),0,SUMIF('11'!$CA:$CA,$C290,'11'!$CB:$CB)))-IF($D290="","",IF(ISNA(SUMIF('11'!$B:$B,$D290,'11'!$L:$L)),0,SUMIF('11'!$B:$B,$D290,'11'!$L:$L)))))</f>
        <v/>
      </c>
      <c r="Q290" s="34" t="str">
        <f>IF($D290="","",(IF($C290="","",IF(ISNA(SUMIF('12'!$CA:$CA,$C290,'12'!$CB:$CB)),0,SUMIF('12'!$CA:$CA,$C290,'12'!$CB:$CB)))-IF($D290="","",IF(ISNA(SUMIF('12'!$B:$B,$D290,'12'!$L:$L)),0,SUMIF('12'!$B:$B,$D290,'12'!$L:$L)))))</f>
        <v/>
      </c>
      <c r="R290" s="34" t="str">
        <f>IF($D290="","",(IF($C290="","",IF(ISNA(SUMIF('13'!$CA:$CA,$C290,'13'!$CB:$CB)),0,SUMIF('13'!$CA:$CA,$C290,'13'!$CB:$CB)))-IF($D290="","",IF(ISNA(SUMIF('13'!$B:$B,$D290,'13'!$L:$L)),0,SUMIF('13'!$B:$B,$D290,'13'!$L:$L)))))</f>
        <v/>
      </c>
      <c r="S290" s="34" t="str">
        <f>IF($D290="","",(IF($C290="","",IF(ISNA(SUMIF('14'!$CA:$CA,$C290,'14'!$CB:$CB)),0,SUMIF('14'!$CA:$CA,$C290,'14'!$CB:$CB)))-IF($D290="","",IF(ISNA(SUMIF('14'!$B:$B,$D290,'14'!$L:$L)),0,SUMIF('14'!$B:$B,$D290,'14'!$L:$L)))))</f>
        <v/>
      </c>
      <c r="T290" s="34" t="str">
        <f>IF($D290="","",(IF($C290="","",IF(ISNA(SUMIF('15'!$CA:$CA,$C290,'15'!$CB:$CB)),0,SUMIF('15'!$CA:$CA,$C290,'15'!$CB:$CB)))-IF($D290="","",IF(ISNA(SUMIF('15'!$B:$B,$D290,'15'!$L:$L)),0,SUMIF('15'!$B:$B,$D290,'15'!$L:$L)))))</f>
        <v/>
      </c>
      <c r="U290" s="34" t="str">
        <f>IF($D290="","",(IF($C290="","",IF(ISNA(SUMIF('16'!$CA:$CA,$C290,'16'!$CB:$CB)),0,SUMIF('16'!$CA:$CA,$C290,'16'!$CB:$CB)))-IF($D290="","",IF(ISNA(SUMIF('16'!$B:$B,$D290,'16'!$L:$L)),0,SUMIF('16'!$B:$B,$D290,'16'!$L:$L)))))</f>
        <v/>
      </c>
      <c r="V290" s="34" t="str">
        <f>IF($D290="","",(IF($C290="","",IF(ISNA(SUMIF('17'!$CA:$CA,$C290,'17'!$CB:$CB)),0,SUMIF('17'!$CA:$CA,$C290,'17'!$CB:$CB)))-IF($D290="","",IF(ISNA(SUMIF('17'!$B:$B,$D290,'17'!$L:$L)),0,SUMIF('17'!$B:$B,$D290,'17'!$L:$L)))))</f>
        <v/>
      </c>
      <c r="W290" s="34" t="str">
        <f>IF($D290="","",(IF($C290="","",IF(ISNA(SUMIF('18'!$CA:$CA,$C290,'18'!$CB:$CB)),0,SUMIF('18'!$CA:$CA,$C290,'18'!$CB:$CB)))-IF($D290="","",IF(ISNA(SUMIF('18'!$B:$B,$D290,'18'!$L:$L)),0,SUMIF('18'!$B:$B,$D290,'18'!$L:$L)))))</f>
        <v/>
      </c>
      <c r="X290" s="34" t="str">
        <f>IF($D290="","",(IF($C290="","",IF(ISNA(SUMIF('19'!$CA:$CA,$C290,'19'!$CB:$CB)),0,SUMIF('19'!$CA:$CA,$C290,'19'!$CB:$CB)))-IF($D290="","",IF(ISNA(SUMIF('19'!$B:$B,$D290,'19'!$L:$L)),0,SUMIF('19'!$B:$B,$D290,'19'!$L:$L)))))</f>
        <v/>
      </c>
      <c r="Y290" s="34" t="str">
        <f>IF($D290="","",(IF($C290="","",IF(ISNA(SUMIF('20'!$CA:$CA,$C290,'20'!$CB:$CB)),0,SUMIF('20'!$CA:$CA,$C290,'20'!$CB:$CB)))-IF($D290="","",IF(ISNA(SUMIF('20'!$B:$B,$D290,'20'!$L:$L)),0,SUMIF('20'!$B:$B,$D290,'20'!$L:$L)))))</f>
        <v/>
      </c>
      <c r="Z290" s="34" t="str">
        <f>IF($D290="","",(IF($C290="","",IF(ISNA(SUMIF('21'!$CA:$CA,$C290,'21'!$CB:$CB)),0,SUMIF('21'!$CA:$CA,$C290,'21'!$CB:$CB)))-IF($D290="","",IF(ISNA(SUMIF('21'!$B:$B,$D290,'21'!$L:$L)),0,SUMIF('21'!$B:$B,$D290,'21'!$L:$L)))))</f>
        <v/>
      </c>
      <c r="AA290" s="34" t="str">
        <f>IF($D290="","",(IF($C290="","",IF(ISNA(SUMIF('22'!$CA:$CA,$C290,'22'!$CB:$CB)),0,SUMIF('22'!$CA:$CA,$C290,'22'!$CB:$CB)))-IF($D290="","",IF(ISNA(SUMIF('22'!$B:$B,$D290,'22'!$L:$L)),0,SUMIF('22'!$B:$B,$D290,'22'!$L:$L)))))</f>
        <v/>
      </c>
      <c r="AB290" s="34" t="str">
        <f>IF($D290="","",(IF($C290="","",IF(ISNA(SUMIF('23'!$CA:$CA,$C290,'23'!$CB:$CB)),0,SUMIF('23'!$CA:$CA,$C290,'23'!$CB:$CB)))-IF($D290="","",IF(ISNA(SUMIF('23'!$B:$B,$D290,'23'!$L:$L)),0,SUMIF('23'!$B:$B,$D290,'23'!$L:$L)))))</f>
        <v/>
      </c>
      <c r="AC290" s="34" t="str">
        <f>IF($D290="","",(IF($C290="","",IF(ISNA(SUMIF('24'!$CA:$CA,$C290,'24'!$CB:$CB)),0,SUMIF('24'!$CA:$CA,$C290,'24'!$CB:$CB)))-IF($D290="","",IF(ISNA(SUMIF('24'!$B:$B,$D290,'24'!$L:$L)),0,SUMIF('24'!$B:$B,$D290,'24'!$L:$L)))))</f>
        <v/>
      </c>
      <c r="AD290" s="34" t="str">
        <f>IF($D290="","",(IF($C290="","",IF(ISNA(SUMIF('25'!$CA:$CA,$C290,'25'!$CB:$CB)),0,SUMIF('25'!$CA:$CA,$C290,'25'!$CB:$CB)))-IF($D290="","",IF(ISNA(SUMIF('25'!$B:$B,$D290,'25'!$L:$L)),0,SUMIF('25'!$B:$B,$D290,'25'!$L:$L)))))</f>
        <v/>
      </c>
      <c r="AE290" s="34" t="str">
        <f>IF($D290="","",(IF($C290="","",IF(ISNA(SUMIF('26'!$CA:$CA,$C290,'26'!$CB:$CB)),0,SUMIF('26'!$CA:$CA,$C290,'26'!$CB:$CB)))-IF($D290="","",IF(ISNA(SUMIF('26'!$B:$B,$D290,'26'!$L:$L)),0,SUMIF('26'!$B:$B,$D290,'26'!$L:$L)))))</f>
        <v/>
      </c>
      <c r="AF290" s="34" t="str">
        <f>IF($D290="","",(IF($C290="","",IF(ISNA(SUMIF('27'!$CA:$CA,$C290,'27'!$CB:$CB)),0,SUMIF('27'!$CA:$CA,$C290,'27'!$CB:$CB)))-IF($D290="","",IF(ISNA(SUMIF('27'!$B:$B,$D290,'27'!$L:$L)),0,SUMIF('27'!$B:$B,$D290,'27'!$L:$L)))))</f>
        <v/>
      </c>
      <c r="AG290" s="34" t="str">
        <f>IF($D290="","",(IF($C290="","",IF(ISNA(SUMIF('28'!$CA:$CA,$C290,'28'!$CB:$CB)),0,SUMIF('28'!$CA:$CA,$C290,'28'!$CB:$CB)))-IF($D290="","",IF(ISNA(SUMIF('28'!$B:$B,$D290,'28'!$L:$L)),0,SUMIF('28'!$B:$B,$D290,'28'!$L:$L)))))</f>
        <v/>
      </c>
      <c r="AH290" s="34" t="str">
        <f>IF($D290="","",(IF($C290="","",IF(ISNA(SUMIF('29'!$CA:$CA,$C290,'29'!$CB:$CB)),0,SUMIF('29'!$CA:$CA,$C290,'29'!$CB:$CB)))-IF($D290="","",IF(ISNA(SUMIF('29'!$B:$B,$D290,'29'!$L:$L)),0,SUMIF('29'!$B:$B,$D290,'29'!$L:$L)))))</f>
        <v/>
      </c>
      <c r="AI290" s="34" t="str">
        <f>IF($D290="","",(IF($C290="","",IF(ISNA(SUMIF('30'!$CA:$CA,$C290,'30'!$CB:$CB)),0,SUMIF('30'!$CA:$CA,$C290,'30'!$CB:$CB)))-IF($D290="","",IF(ISNA(SUMIF('30'!$B:$B,$D290,'30'!$L:$L)),0,SUMIF('30'!$B:$B,$D290,'30'!$L:$L)))))</f>
        <v/>
      </c>
      <c r="AJ290" s="34" t="str">
        <f>IF($D290="","",(IF($C290="","",IF(ISNA(SUMIF('31'!$CA:$CA,$C290,'31'!$CB:$CB)),0,SUMIF('31'!$CA:$CA,$C290,'31'!$CB:$CB)))-IF($D290="","",IF(ISNA(SUMIF('31'!$B:$B,$D290,'31'!$L:$L)),0,SUMIF('31'!$B:$B,$D290,'31'!$L:$L)))))</f>
        <v/>
      </c>
      <c r="AK290" s="35" t="str">
        <f t="shared" si="16"/>
        <v/>
      </c>
      <c r="AL290" s="31" t="str">
        <f t="shared" si="17"/>
        <v/>
      </c>
    </row>
    <row r="291" spans="1:38" ht="18" hidden="1" x14ac:dyDescent="0.25">
      <c r="A291" s="19">
        <v>73</v>
      </c>
      <c r="C291" s="39" t="str">
        <f>IF(D291="","",VLOOKUP('CUADRO GENERADO'!D291,'BASE DATOS CONDUCTORES'!B:C,2,FALSE))</f>
        <v/>
      </c>
      <c r="D291" s="28" t="str">
        <f>IFERROR(VLOOKUP(A291,'BASE DATOS CONDUCTORES'!$Z$4:$AB$403,3,FALSE),"")</f>
        <v/>
      </c>
      <c r="E291" s="34" t="str">
        <f>IF(ISNA(VLOOKUP(D291,SALDOS!C:D,2,FALSE)),"",VLOOKUP(D291,SALDOS!C:D,2,FALSE))</f>
        <v/>
      </c>
      <c r="F291" s="34" t="str">
        <f>IF($D291="","",(IF($C291="","",IF(ISNA(SUMIF('1'!$CA:$CA,$C291,'1'!$CB:$CB)),0,SUMIF('1'!$CA:$CA,$C291,'1'!$CB:$CB)))-IF($D291="","",IF(ISNA(SUMIF('1'!$B:$B,$D291,'1'!$L:$L)),0,SUMIF('1'!$B:$B,$D291,'1'!$L:$L)))))</f>
        <v/>
      </c>
      <c r="G291" s="34" t="str">
        <f>IF($D291="","",(IF($C291="","",IF(ISNA(SUMIF('2'!$CA:$CA,$C291,'2'!$CB:$CB)),0,SUMIF('2'!$CA:$CA,$C291,'2'!$CB:$CB)))-IF($D291="","",IF(ISNA(SUMIF('2'!$B:$B,$D291,'2'!$L:$L)),0,SUMIF('2'!$B:$B,$D291,'2'!$L:$L)))))</f>
        <v/>
      </c>
      <c r="H291" s="34" t="str">
        <f>IF($D291="","",(IF($C291="","",IF(ISNA(SUMIF('3'!$CA:$CA,$C291,'3'!$CB:$CB)),0,SUMIF('3'!$CA:$CA,$C291,'3'!$CB:$CB)))-IF($D291="","",IF(ISNA(SUMIF('3'!$B:$B,$D291,'3'!$L:$L)),0,SUMIF('3'!$B:$B,$D291,'3'!$L:$L)))))</f>
        <v/>
      </c>
      <c r="I291" s="34" t="str">
        <f>IF($D291="","",(IF($C291="","",IF(ISNA(SUMIF('4'!$CA:$CA,$C291,'4'!$CB:$CB)),0,SUMIF('4'!$CA:$CA,$C291,'4'!$CB:$CB)))-IF($D291="","",IF(ISNA(SUMIF('4'!$B:$B,$D291,'4'!$L:$L)),0,SUMIF('4'!$B:$B,$D291,'4'!$L:$L)))))</f>
        <v/>
      </c>
      <c r="J291" s="34" t="str">
        <f>IF($D291="","",(IF($C291="","",IF(ISNA(SUMIF('5'!$CA:$CA,$C291,'5'!$CB:$CB)),0,SUMIF('5'!$CA:$CA,$C291,'5'!$CB:$CB)))-IF($D291="","",IF(ISNA(SUMIF('5'!$B:$B,$D291,'5'!$L:$L)),0,SUMIF('5'!$B:$B,$D291,'5'!$L:$L)))))</f>
        <v/>
      </c>
      <c r="K291" s="34" t="str">
        <f>IF($D291="","",(IF($C291="","",IF(ISNA(SUMIF('6'!$CA:$CA,$C291,'6'!$CB:$CB)),0,SUMIF('6'!$CA:$CA,$C291,'6'!$CB:$CB)))-IF($D291="","",IF(ISNA(SUMIF('6'!$B:$B,$D291,'6'!$L:$L)),0,SUMIF('6'!$B:$B,$D291,'6'!$L:$L)))))</f>
        <v/>
      </c>
      <c r="L291" s="34" t="str">
        <f>IF($D291="","",(IF($C291="","",IF(ISNA(SUMIF('7'!$CA:$CA,$C291,'7'!$CB:$CB)),0,SUMIF('7'!$CA:$CA,$C291,'7'!$CB:$CB)))-IF($D291="","",IF(ISNA(SUMIF('7'!$B:$B,$D291,'7'!$L:$L)),0,SUMIF('7'!$B:$B,$D291,'7'!$L:$L)))))</f>
        <v/>
      </c>
      <c r="M291" s="34" t="str">
        <f>IF($D291="","",(IF($C291="","",IF(ISNA(SUMIF('8'!$CA:$CA,$C291,'8'!$CB:$CB)),0,SUMIF('8'!$CA:$CA,$C291,'8'!$CB:$CB)))-IF($D291="","",IF(ISNA(SUMIF('8'!$B:$B,$D291,'8'!$L:$L)),0,SUMIF('8'!$B:$B,$D291,'8'!$L:$L)))))</f>
        <v/>
      </c>
      <c r="N291" s="34" t="str">
        <f>IF($D291="","",(IF($C291="","",IF(ISNA(SUMIF('9'!$CA:$CA,$C291,'9'!$CB:$CB)),0,SUMIF('9'!$CA:$CA,$C291,'9'!$CB:$CB)))-IF($D291="","",IF(ISNA(SUMIF('9'!$B:$B,$D291,'9'!$L:$L)),0,SUMIF('9'!$B:$B,$D291,'9'!$L:$L)))))</f>
        <v/>
      </c>
      <c r="O291" s="34" t="str">
        <f>IF($D291="","",(IF($C291="","",IF(ISNA(SUMIF('10'!$CA:$CA,$C291,'10'!$CB:$CB)),0,SUMIF('10'!$CA:$CA,$C291,'10'!$CB:$CB)))-IF($D291="","",IF(ISNA(SUMIF('10'!$B:$B,$D291,'10'!$L:$L)),0,SUMIF('10'!$B:$B,$D291,'10'!$L:$L)))))</f>
        <v/>
      </c>
      <c r="P291" s="34" t="str">
        <f>IF($D291="","",(IF($C291="","",IF(ISNA(SUMIF('11'!$CA:$CA,$C291,'11'!$CB:$CB)),0,SUMIF('11'!$CA:$CA,$C291,'11'!$CB:$CB)))-IF($D291="","",IF(ISNA(SUMIF('11'!$B:$B,$D291,'11'!$L:$L)),0,SUMIF('11'!$B:$B,$D291,'11'!$L:$L)))))</f>
        <v/>
      </c>
      <c r="Q291" s="34" t="str">
        <f>IF($D291="","",(IF($C291="","",IF(ISNA(SUMIF('12'!$CA:$CA,$C291,'12'!$CB:$CB)),0,SUMIF('12'!$CA:$CA,$C291,'12'!$CB:$CB)))-IF($D291="","",IF(ISNA(SUMIF('12'!$B:$B,$D291,'12'!$L:$L)),0,SUMIF('12'!$B:$B,$D291,'12'!$L:$L)))))</f>
        <v/>
      </c>
      <c r="R291" s="34" t="str">
        <f>IF($D291="","",(IF($C291="","",IF(ISNA(SUMIF('13'!$CA:$CA,$C291,'13'!$CB:$CB)),0,SUMIF('13'!$CA:$CA,$C291,'13'!$CB:$CB)))-IF($D291="","",IF(ISNA(SUMIF('13'!$B:$B,$D291,'13'!$L:$L)),0,SUMIF('13'!$B:$B,$D291,'13'!$L:$L)))))</f>
        <v/>
      </c>
      <c r="S291" s="34" t="str">
        <f>IF($D291="","",(IF($C291="","",IF(ISNA(SUMIF('14'!$CA:$CA,$C291,'14'!$CB:$CB)),0,SUMIF('14'!$CA:$CA,$C291,'14'!$CB:$CB)))-IF($D291="","",IF(ISNA(SUMIF('14'!$B:$B,$D291,'14'!$L:$L)),0,SUMIF('14'!$B:$B,$D291,'14'!$L:$L)))))</f>
        <v/>
      </c>
      <c r="T291" s="34" t="str">
        <f>IF($D291="","",(IF($C291="","",IF(ISNA(SUMIF('15'!$CA:$CA,$C291,'15'!$CB:$CB)),0,SUMIF('15'!$CA:$CA,$C291,'15'!$CB:$CB)))-IF($D291="","",IF(ISNA(SUMIF('15'!$B:$B,$D291,'15'!$L:$L)),0,SUMIF('15'!$B:$B,$D291,'15'!$L:$L)))))</f>
        <v/>
      </c>
      <c r="U291" s="34" t="str">
        <f>IF($D291="","",(IF($C291="","",IF(ISNA(SUMIF('16'!$CA:$CA,$C291,'16'!$CB:$CB)),0,SUMIF('16'!$CA:$CA,$C291,'16'!$CB:$CB)))-IF($D291="","",IF(ISNA(SUMIF('16'!$B:$B,$D291,'16'!$L:$L)),0,SUMIF('16'!$B:$B,$D291,'16'!$L:$L)))))</f>
        <v/>
      </c>
      <c r="V291" s="34" t="str">
        <f>IF($D291="","",(IF($C291="","",IF(ISNA(SUMIF('17'!$CA:$CA,$C291,'17'!$CB:$CB)),0,SUMIF('17'!$CA:$CA,$C291,'17'!$CB:$CB)))-IF($D291="","",IF(ISNA(SUMIF('17'!$B:$B,$D291,'17'!$L:$L)),0,SUMIF('17'!$B:$B,$D291,'17'!$L:$L)))))</f>
        <v/>
      </c>
      <c r="W291" s="34" t="str">
        <f>IF($D291="","",(IF($C291="","",IF(ISNA(SUMIF('18'!$CA:$CA,$C291,'18'!$CB:$CB)),0,SUMIF('18'!$CA:$CA,$C291,'18'!$CB:$CB)))-IF($D291="","",IF(ISNA(SUMIF('18'!$B:$B,$D291,'18'!$L:$L)),0,SUMIF('18'!$B:$B,$D291,'18'!$L:$L)))))</f>
        <v/>
      </c>
      <c r="X291" s="34" t="str">
        <f>IF($D291="","",(IF($C291="","",IF(ISNA(SUMIF('19'!$CA:$CA,$C291,'19'!$CB:$CB)),0,SUMIF('19'!$CA:$CA,$C291,'19'!$CB:$CB)))-IF($D291="","",IF(ISNA(SUMIF('19'!$B:$B,$D291,'19'!$L:$L)),0,SUMIF('19'!$B:$B,$D291,'19'!$L:$L)))))</f>
        <v/>
      </c>
      <c r="Y291" s="34" t="str">
        <f>IF($D291="","",(IF($C291="","",IF(ISNA(SUMIF('20'!$CA:$CA,$C291,'20'!$CB:$CB)),0,SUMIF('20'!$CA:$CA,$C291,'20'!$CB:$CB)))-IF($D291="","",IF(ISNA(SUMIF('20'!$B:$B,$D291,'20'!$L:$L)),0,SUMIF('20'!$B:$B,$D291,'20'!$L:$L)))))</f>
        <v/>
      </c>
      <c r="Z291" s="34" t="str">
        <f>IF($D291="","",(IF($C291="","",IF(ISNA(SUMIF('21'!$CA:$CA,$C291,'21'!$CB:$CB)),0,SUMIF('21'!$CA:$CA,$C291,'21'!$CB:$CB)))-IF($D291="","",IF(ISNA(SUMIF('21'!$B:$B,$D291,'21'!$L:$L)),0,SUMIF('21'!$B:$B,$D291,'21'!$L:$L)))))</f>
        <v/>
      </c>
      <c r="AA291" s="34" t="str">
        <f>IF($D291="","",(IF($C291="","",IF(ISNA(SUMIF('22'!$CA:$CA,$C291,'22'!$CB:$CB)),0,SUMIF('22'!$CA:$CA,$C291,'22'!$CB:$CB)))-IF($D291="","",IF(ISNA(SUMIF('22'!$B:$B,$D291,'22'!$L:$L)),0,SUMIF('22'!$B:$B,$D291,'22'!$L:$L)))))</f>
        <v/>
      </c>
      <c r="AB291" s="34" t="str">
        <f>IF($D291="","",(IF($C291="","",IF(ISNA(SUMIF('23'!$CA:$CA,$C291,'23'!$CB:$CB)),0,SUMIF('23'!$CA:$CA,$C291,'23'!$CB:$CB)))-IF($D291="","",IF(ISNA(SUMIF('23'!$B:$B,$D291,'23'!$L:$L)),0,SUMIF('23'!$B:$B,$D291,'23'!$L:$L)))))</f>
        <v/>
      </c>
      <c r="AC291" s="34" t="str">
        <f>IF($D291="","",(IF($C291="","",IF(ISNA(SUMIF('24'!$CA:$CA,$C291,'24'!$CB:$CB)),0,SUMIF('24'!$CA:$CA,$C291,'24'!$CB:$CB)))-IF($D291="","",IF(ISNA(SUMIF('24'!$B:$B,$D291,'24'!$L:$L)),0,SUMIF('24'!$B:$B,$D291,'24'!$L:$L)))))</f>
        <v/>
      </c>
      <c r="AD291" s="34" t="str">
        <f>IF($D291="","",(IF($C291="","",IF(ISNA(SUMIF('25'!$CA:$CA,$C291,'25'!$CB:$CB)),0,SUMIF('25'!$CA:$CA,$C291,'25'!$CB:$CB)))-IF($D291="","",IF(ISNA(SUMIF('25'!$B:$B,$D291,'25'!$L:$L)),0,SUMIF('25'!$B:$B,$D291,'25'!$L:$L)))))</f>
        <v/>
      </c>
      <c r="AE291" s="34" t="str">
        <f>IF($D291="","",(IF($C291="","",IF(ISNA(SUMIF('26'!$CA:$CA,$C291,'26'!$CB:$CB)),0,SUMIF('26'!$CA:$CA,$C291,'26'!$CB:$CB)))-IF($D291="","",IF(ISNA(SUMIF('26'!$B:$B,$D291,'26'!$L:$L)),0,SUMIF('26'!$B:$B,$D291,'26'!$L:$L)))))</f>
        <v/>
      </c>
      <c r="AF291" s="34" t="str">
        <f>IF($D291="","",(IF($C291="","",IF(ISNA(SUMIF('27'!$CA:$CA,$C291,'27'!$CB:$CB)),0,SUMIF('27'!$CA:$CA,$C291,'27'!$CB:$CB)))-IF($D291="","",IF(ISNA(SUMIF('27'!$B:$B,$D291,'27'!$L:$L)),0,SUMIF('27'!$B:$B,$D291,'27'!$L:$L)))))</f>
        <v/>
      </c>
      <c r="AG291" s="34" t="str">
        <f>IF($D291="","",(IF($C291="","",IF(ISNA(SUMIF('28'!$CA:$CA,$C291,'28'!$CB:$CB)),0,SUMIF('28'!$CA:$CA,$C291,'28'!$CB:$CB)))-IF($D291="","",IF(ISNA(SUMIF('28'!$B:$B,$D291,'28'!$L:$L)),0,SUMIF('28'!$B:$B,$D291,'28'!$L:$L)))))</f>
        <v/>
      </c>
      <c r="AH291" s="34" t="str">
        <f>IF($D291="","",(IF($C291="","",IF(ISNA(SUMIF('29'!$CA:$CA,$C291,'29'!$CB:$CB)),0,SUMIF('29'!$CA:$CA,$C291,'29'!$CB:$CB)))-IF($D291="","",IF(ISNA(SUMIF('29'!$B:$B,$D291,'29'!$L:$L)),0,SUMIF('29'!$B:$B,$D291,'29'!$L:$L)))))</f>
        <v/>
      </c>
      <c r="AI291" s="34" t="str">
        <f>IF($D291="","",(IF($C291="","",IF(ISNA(SUMIF('30'!$CA:$CA,$C291,'30'!$CB:$CB)),0,SUMIF('30'!$CA:$CA,$C291,'30'!$CB:$CB)))-IF($D291="","",IF(ISNA(SUMIF('30'!$B:$B,$D291,'30'!$L:$L)),0,SUMIF('30'!$B:$B,$D291,'30'!$L:$L)))))</f>
        <v/>
      </c>
      <c r="AJ291" s="34" t="str">
        <f>IF($D291="","",(IF($C291="","",IF(ISNA(SUMIF('31'!$CA:$CA,$C291,'31'!$CB:$CB)),0,SUMIF('31'!$CA:$CA,$C291,'31'!$CB:$CB)))-IF($D291="","",IF(ISNA(SUMIF('31'!$B:$B,$D291,'31'!$L:$L)),0,SUMIF('31'!$B:$B,$D291,'31'!$L:$L)))))</f>
        <v/>
      </c>
      <c r="AK291" s="35" t="str">
        <f t="shared" si="16"/>
        <v/>
      </c>
      <c r="AL291" s="31" t="str">
        <f t="shared" si="17"/>
        <v/>
      </c>
    </row>
    <row r="292" spans="1:38" ht="18" hidden="1" x14ac:dyDescent="0.25">
      <c r="A292" s="19">
        <v>74</v>
      </c>
      <c r="C292" s="39" t="str">
        <f>IF(D292="","",VLOOKUP('CUADRO GENERADO'!D292,'BASE DATOS CONDUCTORES'!B:C,2,FALSE))</f>
        <v/>
      </c>
      <c r="D292" s="28" t="str">
        <f>IFERROR(VLOOKUP(A292,'BASE DATOS CONDUCTORES'!$Z$4:$AB$403,3,FALSE),"")</f>
        <v/>
      </c>
      <c r="E292" s="34" t="str">
        <f>IF(ISNA(VLOOKUP(D292,SALDOS!C:D,2,FALSE)),"",VLOOKUP(D292,SALDOS!C:D,2,FALSE))</f>
        <v/>
      </c>
      <c r="F292" s="34" t="str">
        <f>IF($D292="","",(IF($C292="","",IF(ISNA(SUMIF('1'!$CA:$CA,$C292,'1'!$CB:$CB)),0,SUMIF('1'!$CA:$CA,$C292,'1'!$CB:$CB)))-IF($D292="","",IF(ISNA(SUMIF('1'!$B:$B,$D292,'1'!$L:$L)),0,SUMIF('1'!$B:$B,$D292,'1'!$L:$L)))))</f>
        <v/>
      </c>
      <c r="G292" s="34" t="str">
        <f>IF($D292="","",(IF($C292="","",IF(ISNA(SUMIF('2'!$CA:$CA,$C292,'2'!$CB:$CB)),0,SUMIF('2'!$CA:$CA,$C292,'2'!$CB:$CB)))-IF($D292="","",IF(ISNA(SUMIF('2'!$B:$B,$D292,'2'!$L:$L)),0,SUMIF('2'!$B:$B,$D292,'2'!$L:$L)))))</f>
        <v/>
      </c>
      <c r="H292" s="34" t="str">
        <f>IF($D292="","",(IF($C292="","",IF(ISNA(SUMIF('3'!$CA:$CA,$C292,'3'!$CB:$CB)),0,SUMIF('3'!$CA:$CA,$C292,'3'!$CB:$CB)))-IF($D292="","",IF(ISNA(SUMIF('3'!$B:$B,$D292,'3'!$L:$L)),0,SUMIF('3'!$B:$B,$D292,'3'!$L:$L)))))</f>
        <v/>
      </c>
      <c r="I292" s="34" t="str">
        <f>IF($D292="","",(IF($C292="","",IF(ISNA(SUMIF('4'!$CA:$CA,$C292,'4'!$CB:$CB)),0,SUMIF('4'!$CA:$CA,$C292,'4'!$CB:$CB)))-IF($D292="","",IF(ISNA(SUMIF('4'!$B:$B,$D292,'4'!$L:$L)),0,SUMIF('4'!$B:$B,$D292,'4'!$L:$L)))))</f>
        <v/>
      </c>
      <c r="J292" s="34" t="str">
        <f>IF($D292="","",(IF($C292="","",IF(ISNA(SUMIF('5'!$CA:$CA,$C292,'5'!$CB:$CB)),0,SUMIF('5'!$CA:$CA,$C292,'5'!$CB:$CB)))-IF($D292="","",IF(ISNA(SUMIF('5'!$B:$B,$D292,'5'!$L:$L)),0,SUMIF('5'!$B:$B,$D292,'5'!$L:$L)))))</f>
        <v/>
      </c>
      <c r="K292" s="34" t="str">
        <f>IF($D292="","",(IF($C292="","",IF(ISNA(SUMIF('6'!$CA:$CA,$C292,'6'!$CB:$CB)),0,SUMIF('6'!$CA:$CA,$C292,'6'!$CB:$CB)))-IF($D292="","",IF(ISNA(SUMIF('6'!$B:$B,$D292,'6'!$L:$L)),0,SUMIF('6'!$B:$B,$D292,'6'!$L:$L)))))</f>
        <v/>
      </c>
      <c r="L292" s="34" t="str">
        <f>IF($D292="","",(IF($C292="","",IF(ISNA(SUMIF('7'!$CA:$CA,$C292,'7'!$CB:$CB)),0,SUMIF('7'!$CA:$CA,$C292,'7'!$CB:$CB)))-IF($D292="","",IF(ISNA(SUMIF('7'!$B:$B,$D292,'7'!$L:$L)),0,SUMIF('7'!$B:$B,$D292,'7'!$L:$L)))))</f>
        <v/>
      </c>
      <c r="M292" s="34" t="str">
        <f>IF($D292="","",(IF($C292="","",IF(ISNA(SUMIF('8'!$CA:$CA,$C292,'8'!$CB:$CB)),0,SUMIF('8'!$CA:$CA,$C292,'8'!$CB:$CB)))-IF($D292="","",IF(ISNA(SUMIF('8'!$B:$B,$D292,'8'!$L:$L)),0,SUMIF('8'!$B:$B,$D292,'8'!$L:$L)))))</f>
        <v/>
      </c>
      <c r="N292" s="34" t="str">
        <f>IF($D292="","",(IF($C292="","",IF(ISNA(SUMIF('9'!$CA:$CA,$C292,'9'!$CB:$CB)),0,SUMIF('9'!$CA:$CA,$C292,'9'!$CB:$CB)))-IF($D292="","",IF(ISNA(SUMIF('9'!$B:$B,$D292,'9'!$L:$L)),0,SUMIF('9'!$B:$B,$D292,'9'!$L:$L)))))</f>
        <v/>
      </c>
      <c r="O292" s="34" t="str">
        <f>IF($D292="","",(IF($C292="","",IF(ISNA(SUMIF('10'!$CA:$CA,$C292,'10'!$CB:$CB)),0,SUMIF('10'!$CA:$CA,$C292,'10'!$CB:$CB)))-IF($D292="","",IF(ISNA(SUMIF('10'!$B:$B,$D292,'10'!$L:$L)),0,SUMIF('10'!$B:$B,$D292,'10'!$L:$L)))))</f>
        <v/>
      </c>
      <c r="P292" s="34" t="str">
        <f>IF($D292="","",(IF($C292="","",IF(ISNA(SUMIF('11'!$CA:$CA,$C292,'11'!$CB:$CB)),0,SUMIF('11'!$CA:$CA,$C292,'11'!$CB:$CB)))-IF($D292="","",IF(ISNA(SUMIF('11'!$B:$B,$D292,'11'!$L:$L)),0,SUMIF('11'!$B:$B,$D292,'11'!$L:$L)))))</f>
        <v/>
      </c>
      <c r="Q292" s="34" t="str">
        <f>IF($D292="","",(IF($C292="","",IF(ISNA(SUMIF('12'!$CA:$CA,$C292,'12'!$CB:$CB)),0,SUMIF('12'!$CA:$CA,$C292,'12'!$CB:$CB)))-IF($D292="","",IF(ISNA(SUMIF('12'!$B:$B,$D292,'12'!$L:$L)),0,SUMIF('12'!$B:$B,$D292,'12'!$L:$L)))))</f>
        <v/>
      </c>
      <c r="R292" s="34" t="str">
        <f>IF($D292="","",(IF($C292="","",IF(ISNA(SUMIF('13'!$CA:$CA,$C292,'13'!$CB:$CB)),0,SUMIF('13'!$CA:$CA,$C292,'13'!$CB:$CB)))-IF($D292="","",IF(ISNA(SUMIF('13'!$B:$B,$D292,'13'!$L:$L)),0,SUMIF('13'!$B:$B,$D292,'13'!$L:$L)))))</f>
        <v/>
      </c>
      <c r="S292" s="34" t="str">
        <f>IF($D292="","",(IF($C292="","",IF(ISNA(SUMIF('14'!$CA:$CA,$C292,'14'!$CB:$CB)),0,SUMIF('14'!$CA:$CA,$C292,'14'!$CB:$CB)))-IF($D292="","",IF(ISNA(SUMIF('14'!$B:$B,$D292,'14'!$L:$L)),0,SUMIF('14'!$B:$B,$D292,'14'!$L:$L)))))</f>
        <v/>
      </c>
      <c r="T292" s="34" t="str">
        <f>IF($D292="","",(IF($C292="","",IF(ISNA(SUMIF('15'!$CA:$CA,$C292,'15'!$CB:$CB)),0,SUMIF('15'!$CA:$CA,$C292,'15'!$CB:$CB)))-IF($D292="","",IF(ISNA(SUMIF('15'!$B:$B,$D292,'15'!$L:$L)),0,SUMIF('15'!$B:$B,$D292,'15'!$L:$L)))))</f>
        <v/>
      </c>
      <c r="U292" s="34" t="str">
        <f>IF($D292="","",(IF($C292="","",IF(ISNA(SUMIF('16'!$CA:$CA,$C292,'16'!$CB:$CB)),0,SUMIF('16'!$CA:$CA,$C292,'16'!$CB:$CB)))-IF($D292="","",IF(ISNA(SUMIF('16'!$B:$B,$D292,'16'!$L:$L)),0,SUMIF('16'!$B:$B,$D292,'16'!$L:$L)))))</f>
        <v/>
      </c>
      <c r="V292" s="34" t="str">
        <f>IF($D292="","",(IF($C292="","",IF(ISNA(SUMIF('17'!$CA:$CA,$C292,'17'!$CB:$CB)),0,SUMIF('17'!$CA:$CA,$C292,'17'!$CB:$CB)))-IF($D292="","",IF(ISNA(SUMIF('17'!$B:$B,$D292,'17'!$L:$L)),0,SUMIF('17'!$B:$B,$D292,'17'!$L:$L)))))</f>
        <v/>
      </c>
      <c r="W292" s="34" t="str">
        <f>IF($D292="","",(IF($C292="","",IF(ISNA(SUMIF('18'!$CA:$CA,$C292,'18'!$CB:$CB)),0,SUMIF('18'!$CA:$CA,$C292,'18'!$CB:$CB)))-IF($D292="","",IF(ISNA(SUMIF('18'!$B:$B,$D292,'18'!$L:$L)),0,SUMIF('18'!$B:$B,$D292,'18'!$L:$L)))))</f>
        <v/>
      </c>
      <c r="X292" s="34" t="str">
        <f>IF($D292="","",(IF($C292="","",IF(ISNA(SUMIF('19'!$CA:$CA,$C292,'19'!$CB:$CB)),0,SUMIF('19'!$CA:$CA,$C292,'19'!$CB:$CB)))-IF($D292="","",IF(ISNA(SUMIF('19'!$B:$B,$D292,'19'!$L:$L)),0,SUMIF('19'!$B:$B,$D292,'19'!$L:$L)))))</f>
        <v/>
      </c>
      <c r="Y292" s="34" t="str">
        <f>IF($D292="","",(IF($C292="","",IF(ISNA(SUMIF('20'!$CA:$CA,$C292,'20'!$CB:$CB)),0,SUMIF('20'!$CA:$CA,$C292,'20'!$CB:$CB)))-IF($D292="","",IF(ISNA(SUMIF('20'!$B:$B,$D292,'20'!$L:$L)),0,SUMIF('20'!$B:$B,$D292,'20'!$L:$L)))))</f>
        <v/>
      </c>
      <c r="Z292" s="34" t="str">
        <f>IF($D292="","",(IF($C292="","",IF(ISNA(SUMIF('21'!$CA:$CA,$C292,'21'!$CB:$CB)),0,SUMIF('21'!$CA:$CA,$C292,'21'!$CB:$CB)))-IF($D292="","",IF(ISNA(SUMIF('21'!$B:$B,$D292,'21'!$L:$L)),0,SUMIF('21'!$B:$B,$D292,'21'!$L:$L)))))</f>
        <v/>
      </c>
      <c r="AA292" s="34" t="str">
        <f>IF($D292="","",(IF($C292="","",IF(ISNA(SUMIF('22'!$CA:$CA,$C292,'22'!$CB:$CB)),0,SUMIF('22'!$CA:$CA,$C292,'22'!$CB:$CB)))-IF($D292="","",IF(ISNA(SUMIF('22'!$B:$B,$D292,'22'!$L:$L)),0,SUMIF('22'!$B:$B,$D292,'22'!$L:$L)))))</f>
        <v/>
      </c>
      <c r="AB292" s="34" t="str">
        <f>IF($D292="","",(IF($C292="","",IF(ISNA(SUMIF('23'!$CA:$CA,$C292,'23'!$CB:$CB)),0,SUMIF('23'!$CA:$CA,$C292,'23'!$CB:$CB)))-IF($D292="","",IF(ISNA(SUMIF('23'!$B:$B,$D292,'23'!$L:$L)),0,SUMIF('23'!$B:$B,$D292,'23'!$L:$L)))))</f>
        <v/>
      </c>
      <c r="AC292" s="34" t="str">
        <f>IF($D292="","",(IF($C292="","",IF(ISNA(SUMIF('24'!$CA:$CA,$C292,'24'!$CB:$CB)),0,SUMIF('24'!$CA:$CA,$C292,'24'!$CB:$CB)))-IF($D292="","",IF(ISNA(SUMIF('24'!$B:$B,$D292,'24'!$L:$L)),0,SUMIF('24'!$B:$B,$D292,'24'!$L:$L)))))</f>
        <v/>
      </c>
      <c r="AD292" s="34" t="str">
        <f>IF($D292="","",(IF($C292="","",IF(ISNA(SUMIF('25'!$CA:$CA,$C292,'25'!$CB:$CB)),0,SUMIF('25'!$CA:$CA,$C292,'25'!$CB:$CB)))-IF($D292="","",IF(ISNA(SUMIF('25'!$B:$B,$D292,'25'!$L:$L)),0,SUMIF('25'!$B:$B,$D292,'25'!$L:$L)))))</f>
        <v/>
      </c>
      <c r="AE292" s="34" t="str">
        <f>IF($D292="","",(IF($C292="","",IF(ISNA(SUMIF('26'!$CA:$CA,$C292,'26'!$CB:$CB)),0,SUMIF('26'!$CA:$CA,$C292,'26'!$CB:$CB)))-IF($D292="","",IF(ISNA(SUMIF('26'!$B:$B,$D292,'26'!$L:$L)),0,SUMIF('26'!$B:$B,$D292,'26'!$L:$L)))))</f>
        <v/>
      </c>
      <c r="AF292" s="34" t="str">
        <f>IF($D292="","",(IF($C292="","",IF(ISNA(SUMIF('27'!$CA:$CA,$C292,'27'!$CB:$CB)),0,SUMIF('27'!$CA:$CA,$C292,'27'!$CB:$CB)))-IF($D292="","",IF(ISNA(SUMIF('27'!$B:$B,$D292,'27'!$L:$L)),0,SUMIF('27'!$B:$B,$D292,'27'!$L:$L)))))</f>
        <v/>
      </c>
      <c r="AG292" s="34" t="str">
        <f>IF($D292="","",(IF($C292="","",IF(ISNA(SUMIF('28'!$CA:$CA,$C292,'28'!$CB:$CB)),0,SUMIF('28'!$CA:$CA,$C292,'28'!$CB:$CB)))-IF($D292="","",IF(ISNA(SUMIF('28'!$B:$B,$D292,'28'!$L:$L)),0,SUMIF('28'!$B:$B,$D292,'28'!$L:$L)))))</f>
        <v/>
      </c>
      <c r="AH292" s="34" t="str">
        <f>IF($D292="","",(IF($C292="","",IF(ISNA(SUMIF('29'!$CA:$CA,$C292,'29'!$CB:$CB)),0,SUMIF('29'!$CA:$CA,$C292,'29'!$CB:$CB)))-IF($D292="","",IF(ISNA(SUMIF('29'!$B:$B,$D292,'29'!$L:$L)),0,SUMIF('29'!$B:$B,$D292,'29'!$L:$L)))))</f>
        <v/>
      </c>
      <c r="AI292" s="34" t="str">
        <f>IF($D292="","",(IF($C292="","",IF(ISNA(SUMIF('30'!$CA:$CA,$C292,'30'!$CB:$CB)),0,SUMIF('30'!$CA:$CA,$C292,'30'!$CB:$CB)))-IF($D292="","",IF(ISNA(SUMIF('30'!$B:$B,$D292,'30'!$L:$L)),0,SUMIF('30'!$B:$B,$D292,'30'!$L:$L)))))</f>
        <v/>
      </c>
      <c r="AJ292" s="34" t="str">
        <f>IF($D292="","",(IF($C292="","",IF(ISNA(SUMIF('31'!$CA:$CA,$C292,'31'!$CB:$CB)),0,SUMIF('31'!$CA:$CA,$C292,'31'!$CB:$CB)))-IF($D292="","",IF(ISNA(SUMIF('31'!$B:$B,$D292,'31'!$L:$L)),0,SUMIF('31'!$B:$B,$D292,'31'!$L:$L)))))</f>
        <v/>
      </c>
      <c r="AK292" s="35" t="str">
        <f t="shared" si="16"/>
        <v/>
      </c>
      <c r="AL292" s="31" t="str">
        <f t="shared" si="17"/>
        <v/>
      </c>
    </row>
    <row r="293" spans="1:38" ht="18" hidden="1" x14ac:dyDescent="0.25">
      <c r="A293" s="19">
        <v>75</v>
      </c>
      <c r="C293" s="39" t="str">
        <f>IF(D293="","",VLOOKUP('CUADRO GENERADO'!D293,'BASE DATOS CONDUCTORES'!B:C,2,FALSE))</f>
        <v/>
      </c>
      <c r="D293" s="28" t="str">
        <f>IFERROR(VLOOKUP(A293,'BASE DATOS CONDUCTORES'!$Z$4:$AB$403,3,FALSE),"")</f>
        <v/>
      </c>
      <c r="E293" s="34" t="str">
        <f>IF(ISNA(VLOOKUP(D293,SALDOS!C:D,2,FALSE)),"",VLOOKUP(D293,SALDOS!C:D,2,FALSE))</f>
        <v/>
      </c>
      <c r="F293" s="34" t="str">
        <f>IF($D293="","",(IF($C293="","",IF(ISNA(SUMIF('1'!$CA:$CA,$C293,'1'!$CB:$CB)),0,SUMIF('1'!$CA:$CA,$C293,'1'!$CB:$CB)))-IF($D293="","",IF(ISNA(SUMIF('1'!$B:$B,$D293,'1'!$L:$L)),0,SUMIF('1'!$B:$B,$D293,'1'!$L:$L)))))</f>
        <v/>
      </c>
      <c r="G293" s="34" t="str">
        <f>IF($D293="","",(IF($C293="","",IF(ISNA(SUMIF('2'!$CA:$CA,$C293,'2'!$CB:$CB)),0,SUMIF('2'!$CA:$CA,$C293,'2'!$CB:$CB)))-IF($D293="","",IF(ISNA(SUMIF('2'!$B:$B,$D293,'2'!$L:$L)),0,SUMIF('2'!$B:$B,$D293,'2'!$L:$L)))))</f>
        <v/>
      </c>
      <c r="H293" s="34" t="str">
        <f>IF($D293="","",(IF($C293="","",IF(ISNA(SUMIF('3'!$CA:$CA,$C293,'3'!$CB:$CB)),0,SUMIF('3'!$CA:$CA,$C293,'3'!$CB:$CB)))-IF($D293="","",IF(ISNA(SUMIF('3'!$B:$B,$D293,'3'!$L:$L)),0,SUMIF('3'!$B:$B,$D293,'3'!$L:$L)))))</f>
        <v/>
      </c>
      <c r="I293" s="34" t="str">
        <f>IF($D293="","",(IF($C293="","",IF(ISNA(SUMIF('4'!$CA:$CA,$C293,'4'!$CB:$CB)),0,SUMIF('4'!$CA:$CA,$C293,'4'!$CB:$CB)))-IF($D293="","",IF(ISNA(SUMIF('4'!$B:$B,$D293,'4'!$L:$L)),0,SUMIF('4'!$B:$B,$D293,'4'!$L:$L)))))</f>
        <v/>
      </c>
      <c r="J293" s="34" t="str">
        <f>IF($D293="","",(IF($C293="","",IF(ISNA(SUMIF('5'!$CA:$CA,$C293,'5'!$CB:$CB)),0,SUMIF('5'!$CA:$CA,$C293,'5'!$CB:$CB)))-IF($D293="","",IF(ISNA(SUMIF('5'!$B:$B,$D293,'5'!$L:$L)),0,SUMIF('5'!$B:$B,$D293,'5'!$L:$L)))))</f>
        <v/>
      </c>
      <c r="K293" s="34" t="str">
        <f>IF($D293="","",(IF($C293="","",IF(ISNA(SUMIF('6'!$CA:$CA,$C293,'6'!$CB:$CB)),0,SUMIF('6'!$CA:$CA,$C293,'6'!$CB:$CB)))-IF($D293="","",IF(ISNA(SUMIF('6'!$B:$B,$D293,'6'!$L:$L)),0,SUMIF('6'!$B:$B,$D293,'6'!$L:$L)))))</f>
        <v/>
      </c>
      <c r="L293" s="34" t="str">
        <f>IF($D293="","",(IF($C293="","",IF(ISNA(SUMIF('7'!$CA:$CA,$C293,'7'!$CB:$CB)),0,SUMIF('7'!$CA:$CA,$C293,'7'!$CB:$CB)))-IF($D293="","",IF(ISNA(SUMIF('7'!$B:$B,$D293,'7'!$L:$L)),0,SUMIF('7'!$B:$B,$D293,'7'!$L:$L)))))</f>
        <v/>
      </c>
      <c r="M293" s="34" t="str">
        <f>IF($D293="","",(IF($C293="","",IF(ISNA(SUMIF('8'!$CA:$CA,$C293,'8'!$CB:$CB)),0,SUMIF('8'!$CA:$CA,$C293,'8'!$CB:$CB)))-IF($D293="","",IF(ISNA(SUMIF('8'!$B:$B,$D293,'8'!$L:$L)),0,SUMIF('8'!$B:$B,$D293,'8'!$L:$L)))))</f>
        <v/>
      </c>
      <c r="N293" s="34" t="str">
        <f>IF($D293="","",(IF($C293="","",IF(ISNA(SUMIF('9'!$CA:$CA,$C293,'9'!$CB:$CB)),0,SUMIF('9'!$CA:$CA,$C293,'9'!$CB:$CB)))-IF($D293="","",IF(ISNA(SUMIF('9'!$B:$B,$D293,'9'!$L:$L)),0,SUMIF('9'!$B:$B,$D293,'9'!$L:$L)))))</f>
        <v/>
      </c>
      <c r="O293" s="34" t="str">
        <f>IF($D293="","",(IF($C293="","",IF(ISNA(SUMIF('10'!$CA:$CA,$C293,'10'!$CB:$CB)),0,SUMIF('10'!$CA:$CA,$C293,'10'!$CB:$CB)))-IF($D293="","",IF(ISNA(SUMIF('10'!$B:$B,$D293,'10'!$L:$L)),0,SUMIF('10'!$B:$B,$D293,'10'!$L:$L)))))</f>
        <v/>
      </c>
      <c r="P293" s="34" t="str">
        <f>IF($D293="","",(IF($C293="","",IF(ISNA(SUMIF('11'!$CA:$CA,$C293,'11'!$CB:$CB)),0,SUMIF('11'!$CA:$CA,$C293,'11'!$CB:$CB)))-IF($D293="","",IF(ISNA(SUMIF('11'!$B:$B,$D293,'11'!$L:$L)),0,SUMIF('11'!$B:$B,$D293,'11'!$L:$L)))))</f>
        <v/>
      </c>
      <c r="Q293" s="34" t="str">
        <f>IF($D293="","",(IF($C293="","",IF(ISNA(SUMIF('12'!$CA:$CA,$C293,'12'!$CB:$CB)),0,SUMIF('12'!$CA:$CA,$C293,'12'!$CB:$CB)))-IF($D293="","",IF(ISNA(SUMIF('12'!$B:$B,$D293,'12'!$L:$L)),0,SUMIF('12'!$B:$B,$D293,'12'!$L:$L)))))</f>
        <v/>
      </c>
      <c r="R293" s="34" t="str">
        <f>IF($D293="","",(IF($C293="","",IF(ISNA(SUMIF('13'!$CA:$CA,$C293,'13'!$CB:$CB)),0,SUMIF('13'!$CA:$CA,$C293,'13'!$CB:$CB)))-IF($D293="","",IF(ISNA(SUMIF('13'!$B:$B,$D293,'13'!$L:$L)),0,SUMIF('13'!$B:$B,$D293,'13'!$L:$L)))))</f>
        <v/>
      </c>
      <c r="S293" s="34" t="str">
        <f>IF($D293="","",(IF($C293="","",IF(ISNA(SUMIF('14'!$CA:$CA,$C293,'14'!$CB:$CB)),0,SUMIF('14'!$CA:$CA,$C293,'14'!$CB:$CB)))-IF($D293="","",IF(ISNA(SUMIF('14'!$B:$B,$D293,'14'!$L:$L)),0,SUMIF('14'!$B:$B,$D293,'14'!$L:$L)))))</f>
        <v/>
      </c>
      <c r="T293" s="34" t="str">
        <f>IF($D293="","",(IF($C293="","",IF(ISNA(SUMIF('15'!$CA:$CA,$C293,'15'!$CB:$CB)),0,SUMIF('15'!$CA:$CA,$C293,'15'!$CB:$CB)))-IF($D293="","",IF(ISNA(SUMIF('15'!$B:$B,$D293,'15'!$L:$L)),0,SUMIF('15'!$B:$B,$D293,'15'!$L:$L)))))</f>
        <v/>
      </c>
      <c r="U293" s="34" t="str">
        <f>IF($D293="","",(IF($C293="","",IF(ISNA(SUMIF('16'!$CA:$CA,$C293,'16'!$CB:$CB)),0,SUMIF('16'!$CA:$CA,$C293,'16'!$CB:$CB)))-IF($D293="","",IF(ISNA(SUMIF('16'!$B:$B,$D293,'16'!$L:$L)),0,SUMIF('16'!$B:$B,$D293,'16'!$L:$L)))))</f>
        <v/>
      </c>
      <c r="V293" s="34" t="str">
        <f>IF($D293="","",(IF($C293="","",IF(ISNA(SUMIF('17'!$CA:$CA,$C293,'17'!$CB:$CB)),0,SUMIF('17'!$CA:$CA,$C293,'17'!$CB:$CB)))-IF($D293="","",IF(ISNA(SUMIF('17'!$B:$B,$D293,'17'!$L:$L)),0,SUMIF('17'!$B:$B,$D293,'17'!$L:$L)))))</f>
        <v/>
      </c>
      <c r="W293" s="34" t="str">
        <f>IF($D293="","",(IF($C293="","",IF(ISNA(SUMIF('18'!$CA:$CA,$C293,'18'!$CB:$CB)),0,SUMIF('18'!$CA:$CA,$C293,'18'!$CB:$CB)))-IF($D293="","",IF(ISNA(SUMIF('18'!$B:$B,$D293,'18'!$L:$L)),0,SUMIF('18'!$B:$B,$D293,'18'!$L:$L)))))</f>
        <v/>
      </c>
      <c r="X293" s="34" t="str">
        <f>IF($D293="","",(IF($C293="","",IF(ISNA(SUMIF('19'!$CA:$CA,$C293,'19'!$CB:$CB)),0,SUMIF('19'!$CA:$CA,$C293,'19'!$CB:$CB)))-IF($D293="","",IF(ISNA(SUMIF('19'!$B:$B,$D293,'19'!$L:$L)),0,SUMIF('19'!$B:$B,$D293,'19'!$L:$L)))))</f>
        <v/>
      </c>
      <c r="Y293" s="34" t="str">
        <f>IF($D293="","",(IF($C293="","",IF(ISNA(SUMIF('20'!$CA:$CA,$C293,'20'!$CB:$CB)),0,SUMIF('20'!$CA:$CA,$C293,'20'!$CB:$CB)))-IF($D293="","",IF(ISNA(SUMIF('20'!$B:$B,$D293,'20'!$L:$L)),0,SUMIF('20'!$B:$B,$D293,'20'!$L:$L)))))</f>
        <v/>
      </c>
      <c r="Z293" s="34" t="str">
        <f>IF($D293="","",(IF($C293="","",IF(ISNA(SUMIF('21'!$CA:$CA,$C293,'21'!$CB:$CB)),0,SUMIF('21'!$CA:$CA,$C293,'21'!$CB:$CB)))-IF($D293="","",IF(ISNA(SUMIF('21'!$B:$B,$D293,'21'!$L:$L)),0,SUMIF('21'!$B:$B,$D293,'21'!$L:$L)))))</f>
        <v/>
      </c>
      <c r="AA293" s="34" t="str">
        <f>IF($D293="","",(IF($C293="","",IF(ISNA(SUMIF('22'!$CA:$CA,$C293,'22'!$CB:$CB)),0,SUMIF('22'!$CA:$CA,$C293,'22'!$CB:$CB)))-IF($D293="","",IF(ISNA(SUMIF('22'!$B:$B,$D293,'22'!$L:$L)),0,SUMIF('22'!$B:$B,$D293,'22'!$L:$L)))))</f>
        <v/>
      </c>
      <c r="AB293" s="34" t="str">
        <f>IF($D293="","",(IF($C293="","",IF(ISNA(SUMIF('23'!$CA:$CA,$C293,'23'!$CB:$CB)),0,SUMIF('23'!$CA:$CA,$C293,'23'!$CB:$CB)))-IF($D293="","",IF(ISNA(SUMIF('23'!$B:$B,$D293,'23'!$L:$L)),0,SUMIF('23'!$B:$B,$D293,'23'!$L:$L)))))</f>
        <v/>
      </c>
      <c r="AC293" s="34" t="str">
        <f>IF($D293="","",(IF($C293="","",IF(ISNA(SUMIF('24'!$CA:$CA,$C293,'24'!$CB:$CB)),0,SUMIF('24'!$CA:$CA,$C293,'24'!$CB:$CB)))-IF($D293="","",IF(ISNA(SUMIF('24'!$B:$B,$D293,'24'!$L:$L)),0,SUMIF('24'!$B:$B,$D293,'24'!$L:$L)))))</f>
        <v/>
      </c>
      <c r="AD293" s="34" t="str">
        <f>IF($D293="","",(IF($C293="","",IF(ISNA(SUMIF('25'!$CA:$CA,$C293,'25'!$CB:$CB)),0,SUMIF('25'!$CA:$CA,$C293,'25'!$CB:$CB)))-IF($D293="","",IF(ISNA(SUMIF('25'!$B:$B,$D293,'25'!$L:$L)),0,SUMIF('25'!$B:$B,$D293,'25'!$L:$L)))))</f>
        <v/>
      </c>
      <c r="AE293" s="34" t="str">
        <f>IF($D293="","",(IF($C293="","",IF(ISNA(SUMIF('26'!$CA:$CA,$C293,'26'!$CB:$CB)),0,SUMIF('26'!$CA:$CA,$C293,'26'!$CB:$CB)))-IF($D293="","",IF(ISNA(SUMIF('26'!$B:$B,$D293,'26'!$L:$L)),0,SUMIF('26'!$B:$B,$D293,'26'!$L:$L)))))</f>
        <v/>
      </c>
      <c r="AF293" s="34" t="str">
        <f>IF($D293="","",(IF($C293="","",IF(ISNA(SUMIF('27'!$CA:$CA,$C293,'27'!$CB:$CB)),0,SUMIF('27'!$CA:$CA,$C293,'27'!$CB:$CB)))-IF($D293="","",IF(ISNA(SUMIF('27'!$B:$B,$D293,'27'!$L:$L)),0,SUMIF('27'!$B:$B,$D293,'27'!$L:$L)))))</f>
        <v/>
      </c>
      <c r="AG293" s="34" t="str">
        <f>IF($D293="","",(IF($C293="","",IF(ISNA(SUMIF('28'!$CA:$CA,$C293,'28'!$CB:$CB)),0,SUMIF('28'!$CA:$CA,$C293,'28'!$CB:$CB)))-IF($D293="","",IF(ISNA(SUMIF('28'!$B:$B,$D293,'28'!$L:$L)),0,SUMIF('28'!$B:$B,$D293,'28'!$L:$L)))))</f>
        <v/>
      </c>
      <c r="AH293" s="34" t="str">
        <f>IF($D293="","",(IF($C293="","",IF(ISNA(SUMIF('29'!$CA:$CA,$C293,'29'!$CB:$CB)),0,SUMIF('29'!$CA:$CA,$C293,'29'!$CB:$CB)))-IF($D293="","",IF(ISNA(SUMIF('29'!$B:$B,$D293,'29'!$L:$L)),0,SUMIF('29'!$B:$B,$D293,'29'!$L:$L)))))</f>
        <v/>
      </c>
      <c r="AI293" s="34" t="str">
        <f>IF($D293="","",(IF($C293="","",IF(ISNA(SUMIF('30'!$CA:$CA,$C293,'30'!$CB:$CB)),0,SUMIF('30'!$CA:$CA,$C293,'30'!$CB:$CB)))-IF($D293="","",IF(ISNA(SUMIF('30'!$B:$B,$D293,'30'!$L:$L)),0,SUMIF('30'!$B:$B,$D293,'30'!$L:$L)))))</f>
        <v/>
      </c>
      <c r="AJ293" s="34" t="str">
        <f>IF($D293="","",(IF($C293="","",IF(ISNA(SUMIF('31'!$CA:$CA,$C293,'31'!$CB:$CB)),0,SUMIF('31'!$CA:$CA,$C293,'31'!$CB:$CB)))-IF($D293="","",IF(ISNA(SUMIF('31'!$B:$B,$D293,'31'!$L:$L)),0,SUMIF('31'!$B:$B,$D293,'31'!$L:$L)))))</f>
        <v/>
      </c>
      <c r="AK293" s="35" t="str">
        <f t="shared" si="16"/>
        <v/>
      </c>
      <c r="AL293" s="31" t="str">
        <f t="shared" si="17"/>
        <v/>
      </c>
    </row>
    <row r="294" spans="1:38" ht="18" hidden="1" x14ac:dyDescent="0.25">
      <c r="A294" s="19">
        <v>76</v>
      </c>
      <c r="C294" s="39" t="str">
        <f>IF(D294="","",VLOOKUP('CUADRO GENERADO'!D294,'BASE DATOS CONDUCTORES'!B:C,2,FALSE))</f>
        <v/>
      </c>
      <c r="D294" s="28" t="str">
        <f>IFERROR(VLOOKUP(A294,'BASE DATOS CONDUCTORES'!$Z$4:$AB$403,3,FALSE),"")</f>
        <v/>
      </c>
      <c r="E294" s="34" t="str">
        <f>IF(ISNA(VLOOKUP(D294,SALDOS!C:D,2,FALSE)),"",VLOOKUP(D294,SALDOS!C:D,2,FALSE))</f>
        <v/>
      </c>
      <c r="F294" s="34" t="str">
        <f>IF($D294="","",(IF($C294="","",IF(ISNA(SUMIF('1'!$CA:$CA,$C294,'1'!$CB:$CB)),0,SUMIF('1'!$CA:$CA,$C294,'1'!$CB:$CB)))-IF($D294="","",IF(ISNA(SUMIF('1'!$B:$B,$D294,'1'!$L:$L)),0,SUMIF('1'!$B:$B,$D294,'1'!$L:$L)))))</f>
        <v/>
      </c>
      <c r="G294" s="34" t="str">
        <f>IF($D294="","",(IF($C294="","",IF(ISNA(SUMIF('2'!$CA:$CA,$C294,'2'!$CB:$CB)),0,SUMIF('2'!$CA:$CA,$C294,'2'!$CB:$CB)))-IF($D294="","",IF(ISNA(SUMIF('2'!$B:$B,$D294,'2'!$L:$L)),0,SUMIF('2'!$B:$B,$D294,'2'!$L:$L)))))</f>
        <v/>
      </c>
      <c r="H294" s="34" t="str">
        <f>IF($D294="","",(IF($C294="","",IF(ISNA(SUMIF('3'!$CA:$CA,$C294,'3'!$CB:$CB)),0,SUMIF('3'!$CA:$CA,$C294,'3'!$CB:$CB)))-IF($D294="","",IF(ISNA(SUMIF('3'!$B:$B,$D294,'3'!$L:$L)),0,SUMIF('3'!$B:$B,$D294,'3'!$L:$L)))))</f>
        <v/>
      </c>
      <c r="I294" s="34" t="str">
        <f>IF($D294="","",(IF($C294="","",IF(ISNA(SUMIF('4'!$CA:$CA,$C294,'4'!$CB:$CB)),0,SUMIF('4'!$CA:$CA,$C294,'4'!$CB:$CB)))-IF($D294="","",IF(ISNA(SUMIF('4'!$B:$B,$D294,'4'!$L:$L)),0,SUMIF('4'!$B:$B,$D294,'4'!$L:$L)))))</f>
        <v/>
      </c>
      <c r="J294" s="34" t="str">
        <f>IF($D294="","",(IF($C294="","",IF(ISNA(SUMIF('5'!$CA:$CA,$C294,'5'!$CB:$CB)),0,SUMIF('5'!$CA:$CA,$C294,'5'!$CB:$CB)))-IF($D294="","",IF(ISNA(SUMIF('5'!$B:$B,$D294,'5'!$L:$L)),0,SUMIF('5'!$B:$B,$D294,'5'!$L:$L)))))</f>
        <v/>
      </c>
      <c r="K294" s="34" t="str">
        <f>IF($D294="","",(IF($C294="","",IF(ISNA(SUMIF('6'!$CA:$CA,$C294,'6'!$CB:$CB)),0,SUMIF('6'!$CA:$CA,$C294,'6'!$CB:$CB)))-IF($D294="","",IF(ISNA(SUMIF('6'!$B:$B,$D294,'6'!$L:$L)),0,SUMIF('6'!$B:$B,$D294,'6'!$L:$L)))))</f>
        <v/>
      </c>
      <c r="L294" s="34" t="str">
        <f>IF($D294="","",(IF($C294="","",IF(ISNA(SUMIF('7'!$CA:$CA,$C294,'7'!$CB:$CB)),0,SUMIF('7'!$CA:$CA,$C294,'7'!$CB:$CB)))-IF($D294="","",IF(ISNA(SUMIF('7'!$B:$B,$D294,'7'!$L:$L)),0,SUMIF('7'!$B:$B,$D294,'7'!$L:$L)))))</f>
        <v/>
      </c>
      <c r="M294" s="34" t="str">
        <f>IF($D294="","",(IF($C294="","",IF(ISNA(SUMIF('8'!$CA:$CA,$C294,'8'!$CB:$CB)),0,SUMIF('8'!$CA:$CA,$C294,'8'!$CB:$CB)))-IF($D294="","",IF(ISNA(SUMIF('8'!$B:$B,$D294,'8'!$L:$L)),0,SUMIF('8'!$B:$B,$D294,'8'!$L:$L)))))</f>
        <v/>
      </c>
      <c r="N294" s="34" t="str">
        <f>IF($D294="","",(IF($C294="","",IF(ISNA(SUMIF('9'!$CA:$CA,$C294,'9'!$CB:$CB)),0,SUMIF('9'!$CA:$CA,$C294,'9'!$CB:$CB)))-IF($D294="","",IF(ISNA(SUMIF('9'!$B:$B,$D294,'9'!$L:$L)),0,SUMIF('9'!$B:$B,$D294,'9'!$L:$L)))))</f>
        <v/>
      </c>
      <c r="O294" s="34" t="str">
        <f>IF($D294="","",(IF($C294="","",IF(ISNA(SUMIF('10'!$CA:$CA,$C294,'10'!$CB:$CB)),0,SUMIF('10'!$CA:$CA,$C294,'10'!$CB:$CB)))-IF($D294="","",IF(ISNA(SUMIF('10'!$B:$B,$D294,'10'!$L:$L)),0,SUMIF('10'!$B:$B,$D294,'10'!$L:$L)))))</f>
        <v/>
      </c>
      <c r="P294" s="34" t="str">
        <f>IF($D294="","",(IF($C294="","",IF(ISNA(SUMIF('11'!$CA:$CA,$C294,'11'!$CB:$CB)),0,SUMIF('11'!$CA:$CA,$C294,'11'!$CB:$CB)))-IF($D294="","",IF(ISNA(SUMIF('11'!$B:$B,$D294,'11'!$L:$L)),0,SUMIF('11'!$B:$B,$D294,'11'!$L:$L)))))</f>
        <v/>
      </c>
      <c r="Q294" s="34" t="str">
        <f>IF($D294="","",(IF($C294="","",IF(ISNA(SUMIF('12'!$CA:$CA,$C294,'12'!$CB:$CB)),0,SUMIF('12'!$CA:$CA,$C294,'12'!$CB:$CB)))-IF($D294="","",IF(ISNA(SUMIF('12'!$B:$B,$D294,'12'!$L:$L)),0,SUMIF('12'!$B:$B,$D294,'12'!$L:$L)))))</f>
        <v/>
      </c>
      <c r="R294" s="34" t="str">
        <f>IF($D294="","",(IF($C294="","",IF(ISNA(SUMIF('13'!$CA:$CA,$C294,'13'!$CB:$CB)),0,SUMIF('13'!$CA:$CA,$C294,'13'!$CB:$CB)))-IF($D294="","",IF(ISNA(SUMIF('13'!$B:$B,$D294,'13'!$L:$L)),0,SUMIF('13'!$B:$B,$D294,'13'!$L:$L)))))</f>
        <v/>
      </c>
      <c r="S294" s="34" t="str">
        <f>IF($D294="","",(IF($C294="","",IF(ISNA(SUMIF('14'!$CA:$CA,$C294,'14'!$CB:$CB)),0,SUMIF('14'!$CA:$CA,$C294,'14'!$CB:$CB)))-IF($D294="","",IF(ISNA(SUMIF('14'!$B:$B,$D294,'14'!$L:$L)),0,SUMIF('14'!$B:$B,$D294,'14'!$L:$L)))))</f>
        <v/>
      </c>
      <c r="T294" s="34" t="str">
        <f>IF($D294="","",(IF($C294="","",IF(ISNA(SUMIF('15'!$CA:$CA,$C294,'15'!$CB:$CB)),0,SUMIF('15'!$CA:$CA,$C294,'15'!$CB:$CB)))-IF($D294="","",IF(ISNA(SUMIF('15'!$B:$B,$D294,'15'!$L:$L)),0,SUMIF('15'!$B:$B,$D294,'15'!$L:$L)))))</f>
        <v/>
      </c>
      <c r="U294" s="34" t="str">
        <f>IF($D294="","",(IF($C294="","",IF(ISNA(SUMIF('16'!$CA:$CA,$C294,'16'!$CB:$CB)),0,SUMIF('16'!$CA:$CA,$C294,'16'!$CB:$CB)))-IF($D294="","",IF(ISNA(SUMIF('16'!$B:$B,$D294,'16'!$L:$L)),0,SUMIF('16'!$B:$B,$D294,'16'!$L:$L)))))</f>
        <v/>
      </c>
      <c r="V294" s="34" t="str">
        <f>IF($D294="","",(IF($C294="","",IF(ISNA(SUMIF('17'!$CA:$CA,$C294,'17'!$CB:$CB)),0,SUMIF('17'!$CA:$CA,$C294,'17'!$CB:$CB)))-IF($D294="","",IF(ISNA(SUMIF('17'!$B:$B,$D294,'17'!$L:$L)),0,SUMIF('17'!$B:$B,$D294,'17'!$L:$L)))))</f>
        <v/>
      </c>
      <c r="W294" s="34" t="str">
        <f>IF($D294="","",(IF($C294="","",IF(ISNA(SUMIF('18'!$CA:$CA,$C294,'18'!$CB:$CB)),0,SUMIF('18'!$CA:$CA,$C294,'18'!$CB:$CB)))-IF($D294="","",IF(ISNA(SUMIF('18'!$B:$B,$D294,'18'!$L:$L)),0,SUMIF('18'!$B:$B,$D294,'18'!$L:$L)))))</f>
        <v/>
      </c>
      <c r="X294" s="34" t="str">
        <f>IF($D294="","",(IF($C294="","",IF(ISNA(SUMIF('19'!$CA:$CA,$C294,'19'!$CB:$CB)),0,SUMIF('19'!$CA:$CA,$C294,'19'!$CB:$CB)))-IF($D294="","",IF(ISNA(SUMIF('19'!$B:$B,$D294,'19'!$L:$L)),0,SUMIF('19'!$B:$B,$D294,'19'!$L:$L)))))</f>
        <v/>
      </c>
      <c r="Y294" s="34" t="str">
        <f>IF($D294="","",(IF($C294="","",IF(ISNA(SUMIF('20'!$CA:$CA,$C294,'20'!$CB:$CB)),0,SUMIF('20'!$CA:$CA,$C294,'20'!$CB:$CB)))-IF($D294="","",IF(ISNA(SUMIF('20'!$B:$B,$D294,'20'!$L:$L)),0,SUMIF('20'!$B:$B,$D294,'20'!$L:$L)))))</f>
        <v/>
      </c>
      <c r="Z294" s="34" t="str">
        <f>IF($D294="","",(IF($C294="","",IF(ISNA(SUMIF('21'!$CA:$CA,$C294,'21'!$CB:$CB)),0,SUMIF('21'!$CA:$CA,$C294,'21'!$CB:$CB)))-IF($D294="","",IF(ISNA(SUMIF('21'!$B:$B,$D294,'21'!$L:$L)),0,SUMIF('21'!$B:$B,$D294,'21'!$L:$L)))))</f>
        <v/>
      </c>
      <c r="AA294" s="34" t="str">
        <f>IF($D294="","",(IF($C294="","",IF(ISNA(SUMIF('22'!$CA:$CA,$C294,'22'!$CB:$CB)),0,SUMIF('22'!$CA:$CA,$C294,'22'!$CB:$CB)))-IF($D294="","",IF(ISNA(SUMIF('22'!$B:$B,$D294,'22'!$L:$L)),0,SUMIF('22'!$B:$B,$D294,'22'!$L:$L)))))</f>
        <v/>
      </c>
      <c r="AB294" s="34" t="str">
        <f>IF($D294="","",(IF($C294="","",IF(ISNA(SUMIF('23'!$CA:$CA,$C294,'23'!$CB:$CB)),0,SUMIF('23'!$CA:$CA,$C294,'23'!$CB:$CB)))-IF($D294="","",IF(ISNA(SUMIF('23'!$B:$B,$D294,'23'!$L:$L)),0,SUMIF('23'!$B:$B,$D294,'23'!$L:$L)))))</f>
        <v/>
      </c>
      <c r="AC294" s="34" t="str">
        <f>IF($D294="","",(IF($C294="","",IF(ISNA(SUMIF('24'!$CA:$CA,$C294,'24'!$CB:$CB)),0,SUMIF('24'!$CA:$CA,$C294,'24'!$CB:$CB)))-IF($D294="","",IF(ISNA(SUMIF('24'!$B:$B,$D294,'24'!$L:$L)),0,SUMIF('24'!$B:$B,$D294,'24'!$L:$L)))))</f>
        <v/>
      </c>
      <c r="AD294" s="34" t="str">
        <f>IF($D294="","",(IF($C294="","",IF(ISNA(SUMIF('25'!$CA:$CA,$C294,'25'!$CB:$CB)),0,SUMIF('25'!$CA:$CA,$C294,'25'!$CB:$CB)))-IF($D294="","",IF(ISNA(SUMIF('25'!$B:$B,$D294,'25'!$L:$L)),0,SUMIF('25'!$B:$B,$D294,'25'!$L:$L)))))</f>
        <v/>
      </c>
      <c r="AE294" s="34" t="str">
        <f>IF($D294="","",(IF($C294="","",IF(ISNA(SUMIF('26'!$CA:$CA,$C294,'26'!$CB:$CB)),0,SUMIF('26'!$CA:$CA,$C294,'26'!$CB:$CB)))-IF($D294="","",IF(ISNA(SUMIF('26'!$B:$B,$D294,'26'!$L:$L)),0,SUMIF('26'!$B:$B,$D294,'26'!$L:$L)))))</f>
        <v/>
      </c>
      <c r="AF294" s="34" t="str">
        <f>IF($D294="","",(IF($C294="","",IF(ISNA(SUMIF('27'!$CA:$CA,$C294,'27'!$CB:$CB)),0,SUMIF('27'!$CA:$CA,$C294,'27'!$CB:$CB)))-IF($D294="","",IF(ISNA(SUMIF('27'!$B:$B,$D294,'27'!$L:$L)),0,SUMIF('27'!$B:$B,$D294,'27'!$L:$L)))))</f>
        <v/>
      </c>
      <c r="AG294" s="34" t="str">
        <f>IF($D294="","",(IF($C294="","",IF(ISNA(SUMIF('28'!$CA:$CA,$C294,'28'!$CB:$CB)),0,SUMIF('28'!$CA:$CA,$C294,'28'!$CB:$CB)))-IF($D294="","",IF(ISNA(SUMIF('28'!$B:$B,$D294,'28'!$L:$L)),0,SUMIF('28'!$B:$B,$D294,'28'!$L:$L)))))</f>
        <v/>
      </c>
      <c r="AH294" s="34" t="str">
        <f>IF($D294="","",(IF($C294="","",IF(ISNA(SUMIF('29'!$CA:$CA,$C294,'29'!$CB:$CB)),0,SUMIF('29'!$CA:$CA,$C294,'29'!$CB:$CB)))-IF($D294="","",IF(ISNA(SUMIF('29'!$B:$B,$D294,'29'!$L:$L)),0,SUMIF('29'!$B:$B,$D294,'29'!$L:$L)))))</f>
        <v/>
      </c>
      <c r="AI294" s="34" t="str">
        <f>IF($D294="","",(IF($C294="","",IF(ISNA(SUMIF('30'!$CA:$CA,$C294,'30'!$CB:$CB)),0,SUMIF('30'!$CA:$CA,$C294,'30'!$CB:$CB)))-IF($D294="","",IF(ISNA(SUMIF('30'!$B:$B,$D294,'30'!$L:$L)),0,SUMIF('30'!$B:$B,$D294,'30'!$L:$L)))))</f>
        <v/>
      </c>
      <c r="AJ294" s="34" t="str">
        <f>IF($D294="","",(IF($C294="","",IF(ISNA(SUMIF('31'!$CA:$CA,$C294,'31'!$CB:$CB)),0,SUMIF('31'!$CA:$CA,$C294,'31'!$CB:$CB)))-IF($D294="","",IF(ISNA(SUMIF('31'!$B:$B,$D294,'31'!$L:$L)),0,SUMIF('31'!$B:$B,$D294,'31'!$L:$L)))))</f>
        <v/>
      </c>
      <c r="AK294" s="35" t="str">
        <f t="shared" si="16"/>
        <v/>
      </c>
      <c r="AL294" s="31" t="str">
        <f t="shared" si="17"/>
        <v/>
      </c>
    </row>
    <row r="295" spans="1:38" ht="18" hidden="1" x14ac:dyDescent="0.25">
      <c r="A295" s="19">
        <v>77</v>
      </c>
      <c r="C295" s="39" t="str">
        <f>IF(D295="","",VLOOKUP('CUADRO GENERADO'!D295,'BASE DATOS CONDUCTORES'!B:C,2,FALSE))</f>
        <v/>
      </c>
      <c r="D295" s="28" t="str">
        <f>IFERROR(VLOOKUP(A295,'BASE DATOS CONDUCTORES'!$Z$4:$AB$403,3,FALSE),"")</f>
        <v/>
      </c>
      <c r="E295" s="34" t="str">
        <f>IF(ISNA(VLOOKUP(D295,SALDOS!C:D,2,FALSE)),"",VLOOKUP(D295,SALDOS!C:D,2,FALSE))</f>
        <v/>
      </c>
      <c r="F295" s="34" t="str">
        <f>IF($D295="","",(IF($C295="","",IF(ISNA(SUMIF('1'!$CA:$CA,$C295,'1'!$CB:$CB)),0,SUMIF('1'!$CA:$CA,$C295,'1'!$CB:$CB)))-IF($D295="","",IF(ISNA(SUMIF('1'!$B:$B,$D295,'1'!$L:$L)),0,SUMIF('1'!$B:$B,$D295,'1'!$L:$L)))))</f>
        <v/>
      </c>
      <c r="G295" s="34" t="str">
        <f>IF($D295="","",(IF($C295="","",IF(ISNA(SUMIF('2'!$CA:$CA,$C295,'2'!$CB:$CB)),0,SUMIF('2'!$CA:$CA,$C295,'2'!$CB:$CB)))-IF($D295="","",IF(ISNA(SUMIF('2'!$B:$B,$D295,'2'!$L:$L)),0,SUMIF('2'!$B:$B,$D295,'2'!$L:$L)))))</f>
        <v/>
      </c>
      <c r="H295" s="34" t="str">
        <f>IF($D295="","",(IF($C295="","",IF(ISNA(SUMIF('3'!$CA:$CA,$C295,'3'!$CB:$CB)),0,SUMIF('3'!$CA:$CA,$C295,'3'!$CB:$CB)))-IF($D295="","",IF(ISNA(SUMIF('3'!$B:$B,$D295,'3'!$L:$L)),0,SUMIF('3'!$B:$B,$D295,'3'!$L:$L)))))</f>
        <v/>
      </c>
      <c r="I295" s="34" t="str">
        <f>IF($D295="","",(IF($C295="","",IF(ISNA(SUMIF('4'!$CA:$CA,$C295,'4'!$CB:$CB)),0,SUMIF('4'!$CA:$CA,$C295,'4'!$CB:$CB)))-IF($D295="","",IF(ISNA(SUMIF('4'!$B:$B,$D295,'4'!$L:$L)),0,SUMIF('4'!$B:$B,$D295,'4'!$L:$L)))))</f>
        <v/>
      </c>
      <c r="J295" s="34" t="str">
        <f>IF($D295="","",(IF($C295="","",IF(ISNA(SUMIF('5'!$CA:$CA,$C295,'5'!$CB:$CB)),0,SUMIF('5'!$CA:$CA,$C295,'5'!$CB:$CB)))-IF($D295="","",IF(ISNA(SUMIF('5'!$B:$B,$D295,'5'!$L:$L)),0,SUMIF('5'!$B:$B,$D295,'5'!$L:$L)))))</f>
        <v/>
      </c>
      <c r="K295" s="34" t="str">
        <f>IF($D295="","",(IF($C295="","",IF(ISNA(SUMIF('6'!$CA:$CA,$C295,'6'!$CB:$CB)),0,SUMIF('6'!$CA:$CA,$C295,'6'!$CB:$CB)))-IF($D295="","",IF(ISNA(SUMIF('6'!$B:$B,$D295,'6'!$L:$L)),0,SUMIF('6'!$B:$B,$D295,'6'!$L:$L)))))</f>
        <v/>
      </c>
      <c r="L295" s="34" t="str">
        <f>IF($D295="","",(IF($C295="","",IF(ISNA(SUMIF('7'!$CA:$CA,$C295,'7'!$CB:$CB)),0,SUMIF('7'!$CA:$CA,$C295,'7'!$CB:$CB)))-IF($D295="","",IF(ISNA(SUMIF('7'!$B:$B,$D295,'7'!$L:$L)),0,SUMIF('7'!$B:$B,$D295,'7'!$L:$L)))))</f>
        <v/>
      </c>
      <c r="M295" s="34" t="str">
        <f>IF($D295="","",(IF($C295="","",IF(ISNA(SUMIF('8'!$CA:$CA,$C295,'8'!$CB:$CB)),0,SUMIF('8'!$CA:$CA,$C295,'8'!$CB:$CB)))-IF($D295="","",IF(ISNA(SUMIF('8'!$B:$B,$D295,'8'!$L:$L)),0,SUMIF('8'!$B:$B,$D295,'8'!$L:$L)))))</f>
        <v/>
      </c>
      <c r="N295" s="34" t="str">
        <f>IF($D295="","",(IF($C295="","",IF(ISNA(SUMIF('9'!$CA:$CA,$C295,'9'!$CB:$CB)),0,SUMIF('9'!$CA:$CA,$C295,'9'!$CB:$CB)))-IF($D295="","",IF(ISNA(SUMIF('9'!$B:$B,$D295,'9'!$L:$L)),0,SUMIF('9'!$B:$B,$D295,'9'!$L:$L)))))</f>
        <v/>
      </c>
      <c r="O295" s="34" t="str">
        <f>IF($D295="","",(IF($C295="","",IF(ISNA(SUMIF('10'!$CA:$CA,$C295,'10'!$CB:$CB)),0,SUMIF('10'!$CA:$CA,$C295,'10'!$CB:$CB)))-IF($D295="","",IF(ISNA(SUMIF('10'!$B:$B,$D295,'10'!$L:$L)),0,SUMIF('10'!$B:$B,$D295,'10'!$L:$L)))))</f>
        <v/>
      </c>
      <c r="P295" s="34" t="str">
        <f>IF($D295="","",(IF($C295="","",IF(ISNA(SUMIF('11'!$CA:$CA,$C295,'11'!$CB:$CB)),0,SUMIF('11'!$CA:$CA,$C295,'11'!$CB:$CB)))-IF($D295="","",IF(ISNA(SUMIF('11'!$B:$B,$D295,'11'!$L:$L)),0,SUMIF('11'!$B:$B,$D295,'11'!$L:$L)))))</f>
        <v/>
      </c>
      <c r="Q295" s="34" t="str">
        <f>IF($D295="","",(IF($C295="","",IF(ISNA(SUMIF('12'!$CA:$CA,$C295,'12'!$CB:$CB)),0,SUMIF('12'!$CA:$CA,$C295,'12'!$CB:$CB)))-IF($D295="","",IF(ISNA(SUMIF('12'!$B:$B,$D295,'12'!$L:$L)),0,SUMIF('12'!$B:$B,$D295,'12'!$L:$L)))))</f>
        <v/>
      </c>
      <c r="R295" s="34" t="str">
        <f>IF($D295="","",(IF($C295="","",IF(ISNA(SUMIF('13'!$CA:$CA,$C295,'13'!$CB:$CB)),0,SUMIF('13'!$CA:$CA,$C295,'13'!$CB:$CB)))-IF($D295="","",IF(ISNA(SUMIF('13'!$B:$B,$D295,'13'!$L:$L)),0,SUMIF('13'!$B:$B,$D295,'13'!$L:$L)))))</f>
        <v/>
      </c>
      <c r="S295" s="34" t="str">
        <f>IF($D295="","",(IF($C295="","",IF(ISNA(SUMIF('14'!$CA:$CA,$C295,'14'!$CB:$CB)),0,SUMIF('14'!$CA:$CA,$C295,'14'!$CB:$CB)))-IF($D295="","",IF(ISNA(SUMIF('14'!$B:$B,$D295,'14'!$L:$L)),0,SUMIF('14'!$B:$B,$D295,'14'!$L:$L)))))</f>
        <v/>
      </c>
      <c r="T295" s="34" t="str">
        <f>IF($D295="","",(IF($C295="","",IF(ISNA(SUMIF('15'!$CA:$CA,$C295,'15'!$CB:$CB)),0,SUMIF('15'!$CA:$CA,$C295,'15'!$CB:$CB)))-IF($D295="","",IF(ISNA(SUMIF('15'!$B:$B,$D295,'15'!$L:$L)),0,SUMIF('15'!$B:$B,$D295,'15'!$L:$L)))))</f>
        <v/>
      </c>
      <c r="U295" s="34" t="str">
        <f>IF($D295="","",(IF($C295="","",IF(ISNA(SUMIF('16'!$CA:$CA,$C295,'16'!$CB:$CB)),0,SUMIF('16'!$CA:$CA,$C295,'16'!$CB:$CB)))-IF($D295="","",IF(ISNA(SUMIF('16'!$B:$B,$D295,'16'!$L:$L)),0,SUMIF('16'!$B:$B,$D295,'16'!$L:$L)))))</f>
        <v/>
      </c>
      <c r="V295" s="34" t="str">
        <f>IF($D295="","",(IF($C295="","",IF(ISNA(SUMIF('17'!$CA:$CA,$C295,'17'!$CB:$CB)),0,SUMIF('17'!$CA:$CA,$C295,'17'!$CB:$CB)))-IF($D295="","",IF(ISNA(SUMIF('17'!$B:$B,$D295,'17'!$L:$L)),0,SUMIF('17'!$B:$B,$D295,'17'!$L:$L)))))</f>
        <v/>
      </c>
      <c r="W295" s="34" t="str">
        <f>IF($D295="","",(IF($C295="","",IF(ISNA(SUMIF('18'!$CA:$CA,$C295,'18'!$CB:$CB)),0,SUMIF('18'!$CA:$CA,$C295,'18'!$CB:$CB)))-IF($D295="","",IF(ISNA(SUMIF('18'!$B:$B,$D295,'18'!$L:$L)),0,SUMIF('18'!$B:$B,$D295,'18'!$L:$L)))))</f>
        <v/>
      </c>
      <c r="X295" s="34" t="str">
        <f>IF($D295="","",(IF($C295="","",IF(ISNA(SUMIF('19'!$CA:$CA,$C295,'19'!$CB:$CB)),0,SUMIF('19'!$CA:$CA,$C295,'19'!$CB:$CB)))-IF($D295="","",IF(ISNA(SUMIF('19'!$B:$B,$D295,'19'!$L:$L)),0,SUMIF('19'!$B:$B,$D295,'19'!$L:$L)))))</f>
        <v/>
      </c>
      <c r="Y295" s="34" t="str">
        <f>IF($D295="","",(IF($C295="","",IF(ISNA(SUMIF('20'!$CA:$CA,$C295,'20'!$CB:$CB)),0,SUMIF('20'!$CA:$CA,$C295,'20'!$CB:$CB)))-IF($D295="","",IF(ISNA(SUMIF('20'!$B:$B,$D295,'20'!$L:$L)),0,SUMIF('20'!$B:$B,$D295,'20'!$L:$L)))))</f>
        <v/>
      </c>
      <c r="Z295" s="34" t="str">
        <f>IF($D295="","",(IF($C295="","",IF(ISNA(SUMIF('21'!$CA:$CA,$C295,'21'!$CB:$CB)),0,SUMIF('21'!$CA:$CA,$C295,'21'!$CB:$CB)))-IF($D295="","",IF(ISNA(SUMIF('21'!$B:$B,$D295,'21'!$L:$L)),0,SUMIF('21'!$B:$B,$D295,'21'!$L:$L)))))</f>
        <v/>
      </c>
      <c r="AA295" s="34" t="str">
        <f>IF($D295="","",(IF($C295="","",IF(ISNA(SUMIF('22'!$CA:$CA,$C295,'22'!$CB:$CB)),0,SUMIF('22'!$CA:$CA,$C295,'22'!$CB:$CB)))-IF($D295="","",IF(ISNA(SUMIF('22'!$B:$B,$D295,'22'!$L:$L)),0,SUMIF('22'!$B:$B,$D295,'22'!$L:$L)))))</f>
        <v/>
      </c>
      <c r="AB295" s="34" t="str">
        <f>IF($D295="","",(IF($C295="","",IF(ISNA(SUMIF('23'!$CA:$CA,$C295,'23'!$CB:$CB)),0,SUMIF('23'!$CA:$CA,$C295,'23'!$CB:$CB)))-IF($D295="","",IF(ISNA(SUMIF('23'!$B:$B,$D295,'23'!$L:$L)),0,SUMIF('23'!$B:$B,$D295,'23'!$L:$L)))))</f>
        <v/>
      </c>
      <c r="AC295" s="34" t="str">
        <f>IF($D295="","",(IF($C295="","",IF(ISNA(SUMIF('24'!$CA:$CA,$C295,'24'!$CB:$CB)),0,SUMIF('24'!$CA:$CA,$C295,'24'!$CB:$CB)))-IF($D295="","",IF(ISNA(SUMIF('24'!$B:$B,$D295,'24'!$L:$L)),0,SUMIF('24'!$B:$B,$D295,'24'!$L:$L)))))</f>
        <v/>
      </c>
      <c r="AD295" s="34" t="str">
        <f>IF($D295="","",(IF($C295="","",IF(ISNA(SUMIF('25'!$CA:$CA,$C295,'25'!$CB:$CB)),0,SUMIF('25'!$CA:$CA,$C295,'25'!$CB:$CB)))-IF($D295="","",IF(ISNA(SUMIF('25'!$B:$B,$D295,'25'!$L:$L)),0,SUMIF('25'!$B:$B,$D295,'25'!$L:$L)))))</f>
        <v/>
      </c>
      <c r="AE295" s="34" t="str">
        <f>IF($D295="","",(IF($C295="","",IF(ISNA(SUMIF('26'!$CA:$CA,$C295,'26'!$CB:$CB)),0,SUMIF('26'!$CA:$CA,$C295,'26'!$CB:$CB)))-IF($D295="","",IF(ISNA(SUMIF('26'!$B:$B,$D295,'26'!$L:$L)),0,SUMIF('26'!$B:$B,$D295,'26'!$L:$L)))))</f>
        <v/>
      </c>
      <c r="AF295" s="34" t="str">
        <f>IF($D295="","",(IF($C295="","",IF(ISNA(SUMIF('27'!$CA:$CA,$C295,'27'!$CB:$CB)),0,SUMIF('27'!$CA:$CA,$C295,'27'!$CB:$CB)))-IF($D295="","",IF(ISNA(SUMIF('27'!$B:$B,$D295,'27'!$L:$L)),0,SUMIF('27'!$B:$B,$D295,'27'!$L:$L)))))</f>
        <v/>
      </c>
      <c r="AG295" s="34" t="str">
        <f>IF($D295="","",(IF($C295="","",IF(ISNA(SUMIF('28'!$CA:$CA,$C295,'28'!$CB:$CB)),0,SUMIF('28'!$CA:$CA,$C295,'28'!$CB:$CB)))-IF($D295="","",IF(ISNA(SUMIF('28'!$B:$B,$D295,'28'!$L:$L)),0,SUMIF('28'!$B:$B,$D295,'28'!$L:$L)))))</f>
        <v/>
      </c>
      <c r="AH295" s="34" t="str">
        <f>IF($D295="","",(IF($C295="","",IF(ISNA(SUMIF('29'!$CA:$CA,$C295,'29'!$CB:$CB)),0,SUMIF('29'!$CA:$CA,$C295,'29'!$CB:$CB)))-IF($D295="","",IF(ISNA(SUMIF('29'!$B:$B,$D295,'29'!$L:$L)),0,SUMIF('29'!$B:$B,$D295,'29'!$L:$L)))))</f>
        <v/>
      </c>
      <c r="AI295" s="34" t="str">
        <f>IF($D295="","",(IF($C295="","",IF(ISNA(SUMIF('30'!$CA:$CA,$C295,'30'!$CB:$CB)),0,SUMIF('30'!$CA:$CA,$C295,'30'!$CB:$CB)))-IF($D295="","",IF(ISNA(SUMIF('30'!$B:$B,$D295,'30'!$L:$L)),0,SUMIF('30'!$B:$B,$D295,'30'!$L:$L)))))</f>
        <v/>
      </c>
      <c r="AJ295" s="34" t="str">
        <f>IF($D295="","",(IF($C295="","",IF(ISNA(SUMIF('31'!$CA:$CA,$C295,'31'!$CB:$CB)),0,SUMIF('31'!$CA:$CA,$C295,'31'!$CB:$CB)))-IF($D295="","",IF(ISNA(SUMIF('31'!$B:$B,$D295,'31'!$L:$L)),0,SUMIF('31'!$B:$B,$D295,'31'!$L:$L)))))</f>
        <v/>
      </c>
      <c r="AK295" s="35" t="str">
        <f t="shared" si="16"/>
        <v/>
      </c>
      <c r="AL295" s="31" t="str">
        <f t="shared" si="17"/>
        <v/>
      </c>
    </row>
    <row r="296" spans="1:38" ht="18" hidden="1" x14ac:dyDescent="0.25">
      <c r="A296" s="19">
        <v>78</v>
      </c>
      <c r="C296" s="39" t="str">
        <f>IF(D296="","",VLOOKUP('CUADRO GENERADO'!D296,'BASE DATOS CONDUCTORES'!B:C,2,FALSE))</f>
        <v/>
      </c>
      <c r="D296" s="28" t="str">
        <f>IFERROR(VLOOKUP(A296,'BASE DATOS CONDUCTORES'!$Z$4:$AB$403,3,FALSE),"")</f>
        <v/>
      </c>
      <c r="E296" s="34" t="str">
        <f>IF(ISNA(VLOOKUP(D296,SALDOS!C:D,2,FALSE)),"",VLOOKUP(D296,SALDOS!C:D,2,FALSE))</f>
        <v/>
      </c>
      <c r="F296" s="34" t="str">
        <f>IF($D296="","",(IF($C296="","",IF(ISNA(SUMIF('1'!$CA:$CA,$C296,'1'!$CB:$CB)),0,SUMIF('1'!$CA:$CA,$C296,'1'!$CB:$CB)))-IF($D296="","",IF(ISNA(SUMIF('1'!$B:$B,$D296,'1'!$L:$L)),0,SUMIF('1'!$B:$B,$D296,'1'!$L:$L)))))</f>
        <v/>
      </c>
      <c r="G296" s="34" t="str">
        <f>IF($D296="","",(IF($C296="","",IF(ISNA(SUMIF('2'!$CA:$CA,$C296,'2'!$CB:$CB)),0,SUMIF('2'!$CA:$CA,$C296,'2'!$CB:$CB)))-IF($D296="","",IF(ISNA(SUMIF('2'!$B:$B,$D296,'2'!$L:$L)),0,SUMIF('2'!$B:$B,$D296,'2'!$L:$L)))))</f>
        <v/>
      </c>
      <c r="H296" s="34" t="str">
        <f>IF($D296="","",(IF($C296="","",IF(ISNA(SUMIF('3'!$CA:$CA,$C296,'3'!$CB:$CB)),0,SUMIF('3'!$CA:$CA,$C296,'3'!$CB:$CB)))-IF($D296="","",IF(ISNA(SUMIF('3'!$B:$B,$D296,'3'!$L:$L)),0,SUMIF('3'!$B:$B,$D296,'3'!$L:$L)))))</f>
        <v/>
      </c>
      <c r="I296" s="34" t="str">
        <f>IF($D296="","",(IF($C296="","",IF(ISNA(SUMIF('4'!$CA:$CA,$C296,'4'!$CB:$CB)),0,SUMIF('4'!$CA:$CA,$C296,'4'!$CB:$CB)))-IF($D296="","",IF(ISNA(SUMIF('4'!$B:$B,$D296,'4'!$L:$L)),0,SUMIF('4'!$B:$B,$D296,'4'!$L:$L)))))</f>
        <v/>
      </c>
      <c r="J296" s="34" t="str">
        <f>IF($D296="","",(IF($C296="","",IF(ISNA(SUMIF('5'!$CA:$CA,$C296,'5'!$CB:$CB)),0,SUMIF('5'!$CA:$CA,$C296,'5'!$CB:$CB)))-IF($D296="","",IF(ISNA(SUMIF('5'!$B:$B,$D296,'5'!$L:$L)),0,SUMIF('5'!$B:$B,$D296,'5'!$L:$L)))))</f>
        <v/>
      </c>
      <c r="K296" s="34" t="str">
        <f>IF($D296="","",(IF($C296="","",IF(ISNA(SUMIF('6'!$CA:$CA,$C296,'6'!$CB:$CB)),0,SUMIF('6'!$CA:$CA,$C296,'6'!$CB:$CB)))-IF($D296="","",IF(ISNA(SUMIF('6'!$B:$B,$D296,'6'!$L:$L)),0,SUMIF('6'!$B:$B,$D296,'6'!$L:$L)))))</f>
        <v/>
      </c>
      <c r="L296" s="34" t="str">
        <f>IF($D296="","",(IF($C296="","",IF(ISNA(SUMIF('7'!$CA:$CA,$C296,'7'!$CB:$CB)),0,SUMIF('7'!$CA:$CA,$C296,'7'!$CB:$CB)))-IF($D296="","",IF(ISNA(SUMIF('7'!$B:$B,$D296,'7'!$L:$L)),0,SUMIF('7'!$B:$B,$D296,'7'!$L:$L)))))</f>
        <v/>
      </c>
      <c r="M296" s="34" t="str">
        <f>IF($D296="","",(IF($C296="","",IF(ISNA(SUMIF('8'!$CA:$CA,$C296,'8'!$CB:$CB)),0,SUMIF('8'!$CA:$CA,$C296,'8'!$CB:$CB)))-IF($D296="","",IF(ISNA(SUMIF('8'!$B:$B,$D296,'8'!$L:$L)),0,SUMIF('8'!$B:$B,$D296,'8'!$L:$L)))))</f>
        <v/>
      </c>
      <c r="N296" s="34" t="str">
        <f>IF($D296="","",(IF($C296="","",IF(ISNA(SUMIF('9'!$CA:$CA,$C296,'9'!$CB:$CB)),0,SUMIF('9'!$CA:$CA,$C296,'9'!$CB:$CB)))-IF($D296="","",IF(ISNA(SUMIF('9'!$B:$B,$D296,'9'!$L:$L)),0,SUMIF('9'!$B:$B,$D296,'9'!$L:$L)))))</f>
        <v/>
      </c>
      <c r="O296" s="34" t="str">
        <f>IF($D296="","",(IF($C296="","",IF(ISNA(SUMIF('10'!$CA:$CA,$C296,'10'!$CB:$CB)),0,SUMIF('10'!$CA:$CA,$C296,'10'!$CB:$CB)))-IF($D296="","",IF(ISNA(SUMIF('10'!$B:$B,$D296,'10'!$L:$L)),0,SUMIF('10'!$B:$B,$D296,'10'!$L:$L)))))</f>
        <v/>
      </c>
      <c r="P296" s="34" t="str">
        <f>IF($D296="","",(IF($C296="","",IF(ISNA(SUMIF('11'!$CA:$CA,$C296,'11'!$CB:$CB)),0,SUMIF('11'!$CA:$CA,$C296,'11'!$CB:$CB)))-IF($D296="","",IF(ISNA(SUMIF('11'!$B:$B,$D296,'11'!$L:$L)),0,SUMIF('11'!$B:$B,$D296,'11'!$L:$L)))))</f>
        <v/>
      </c>
      <c r="Q296" s="34" t="str">
        <f>IF($D296="","",(IF($C296="","",IF(ISNA(SUMIF('12'!$CA:$CA,$C296,'12'!$CB:$CB)),0,SUMIF('12'!$CA:$CA,$C296,'12'!$CB:$CB)))-IF($D296="","",IF(ISNA(SUMIF('12'!$B:$B,$D296,'12'!$L:$L)),0,SUMIF('12'!$B:$B,$D296,'12'!$L:$L)))))</f>
        <v/>
      </c>
      <c r="R296" s="34" t="str">
        <f>IF($D296="","",(IF($C296="","",IF(ISNA(SUMIF('13'!$CA:$CA,$C296,'13'!$CB:$CB)),0,SUMIF('13'!$CA:$CA,$C296,'13'!$CB:$CB)))-IF($D296="","",IF(ISNA(SUMIF('13'!$B:$B,$D296,'13'!$L:$L)),0,SUMIF('13'!$B:$B,$D296,'13'!$L:$L)))))</f>
        <v/>
      </c>
      <c r="S296" s="34" t="str">
        <f>IF($D296="","",(IF($C296="","",IF(ISNA(SUMIF('14'!$CA:$CA,$C296,'14'!$CB:$CB)),0,SUMIF('14'!$CA:$CA,$C296,'14'!$CB:$CB)))-IF($D296="","",IF(ISNA(SUMIF('14'!$B:$B,$D296,'14'!$L:$L)),0,SUMIF('14'!$B:$B,$D296,'14'!$L:$L)))))</f>
        <v/>
      </c>
      <c r="T296" s="34" t="str">
        <f>IF($D296="","",(IF($C296="","",IF(ISNA(SUMIF('15'!$CA:$CA,$C296,'15'!$CB:$CB)),0,SUMIF('15'!$CA:$CA,$C296,'15'!$CB:$CB)))-IF($D296="","",IF(ISNA(SUMIF('15'!$B:$B,$D296,'15'!$L:$L)),0,SUMIF('15'!$B:$B,$D296,'15'!$L:$L)))))</f>
        <v/>
      </c>
      <c r="U296" s="34" t="str">
        <f>IF($D296="","",(IF($C296="","",IF(ISNA(SUMIF('16'!$CA:$CA,$C296,'16'!$CB:$CB)),0,SUMIF('16'!$CA:$CA,$C296,'16'!$CB:$CB)))-IF($D296="","",IF(ISNA(SUMIF('16'!$B:$B,$D296,'16'!$L:$L)),0,SUMIF('16'!$B:$B,$D296,'16'!$L:$L)))))</f>
        <v/>
      </c>
      <c r="V296" s="34" t="str">
        <f>IF($D296="","",(IF($C296="","",IF(ISNA(SUMIF('17'!$CA:$CA,$C296,'17'!$CB:$CB)),0,SUMIF('17'!$CA:$CA,$C296,'17'!$CB:$CB)))-IF($D296="","",IF(ISNA(SUMIF('17'!$B:$B,$D296,'17'!$L:$L)),0,SUMIF('17'!$B:$B,$D296,'17'!$L:$L)))))</f>
        <v/>
      </c>
      <c r="W296" s="34" t="str">
        <f>IF($D296="","",(IF($C296="","",IF(ISNA(SUMIF('18'!$CA:$CA,$C296,'18'!$CB:$CB)),0,SUMIF('18'!$CA:$CA,$C296,'18'!$CB:$CB)))-IF($D296="","",IF(ISNA(SUMIF('18'!$B:$B,$D296,'18'!$L:$L)),0,SUMIF('18'!$B:$B,$D296,'18'!$L:$L)))))</f>
        <v/>
      </c>
      <c r="X296" s="34" t="str">
        <f>IF($D296="","",(IF($C296="","",IF(ISNA(SUMIF('19'!$CA:$CA,$C296,'19'!$CB:$CB)),0,SUMIF('19'!$CA:$CA,$C296,'19'!$CB:$CB)))-IF($D296="","",IF(ISNA(SUMIF('19'!$B:$B,$D296,'19'!$L:$L)),0,SUMIF('19'!$B:$B,$D296,'19'!$L:$L)))))</f>
        <v/>
      </c>
      <c r="Y296" s="34" t="str">
        <f>IF($D296="","",(IF($C296="","",IF(ISNA(SUMIF('20'!$CA:$CA,$C296,'20'!$CB:$CB)),0,SUMIF('20'!$CA:$CA,$C296,'20'!$CB:$CB)))-IF($D296="","",IF(ISNA(SUMIF('20'!$B:$B,$D296,'20'!$L:$L)),0,SUMIF('20'!$B:$B,$D296,'20'!$L:$L)))))</f>
        <v/>
      </c>
      <c r="Z296" s="34" t="str">
        <f>IF($D296="","",(IF($C296="","",IF(ISNA(SUMIF('21'!$CA:$CA,$C296,'21'!$CB:$CB)),0,SUMIF('21'!$CA:$CA,$C296,'21'!$CB:$CB)))-IF($D296="","",IF(ISNA(SUMIF('21'!$B:$B,$D296,'21'!$L:$L)),0,SUMIF('21'!$B:$B,$D296,'21'!$L:$L)))))</f>
        <v/>
      </c>
      <c r="AA296" s="34" t="str">
        <f>IF($D296="","",(IF($C296="","",IF(ISNA(SUMIF('22'!$CA:$CA,$C296,'22'!$CB:$CB)),0,SUMIF('22'!$CA:$CA,$C296,'22'!$CB:$CB)))-IF($D296="","",IF(ISNA(SUMIF('22'!$B:$B,$D296,'22'!$L:$L)),0,SUMIF('22'!$B:$B,$D296,'22'!$L:$L)))))</f>
        <v/>
      </c>
      <c r="AB296" s="34" t="str">
        <f>IF($D296="","",(IF($C296="","",IF(ISNA(SUMIF('23'!$CA:$CA,$C296,'23'!$CB:$CB)),0,SUMIF('23'!$CA:$CA,$C296,'23'!$CB:$CB)))-IF($D296="","",IF(ISNA(SUMIF('23'!$B:$B,$D296,'23'!$L:$L)),0,SUMIF('23'!$B:$B,$D296,'23'!$L:$L)))))</f>
        <v/>
      </c>
      <c r="AC296" s="34" t="str">
        <f>IF($D296="","",(IF($C296="","",IF(ISNA(SUMIF('24'!$CA:$CA,$C296,'24'!$CB:$CB)),0,SUMIF('24'!$CA:$CA,$C296,'24'!$CB:$CB)))-IF($D296="","",IF(ISNA(SUMIF('24'!$B:$B,$D296,'24'!$L:$L)),0,SUMIF('24'!$B:$B,$D296,'24'!$L:$L)))))</f>
        <v/>
      </c>
      <c r="AD296" s="34" t="str">
        <f>IF($D296="","",(IF($C296="","",IF(ISNA(SUMIF('25'!$CA:$CA,$C296,'25'!$CB:$CB)),0,SUMIF('25'!$CA:$CA,$C296,'25'!$CB:$CB)))-IF($D296="","",IF(ISNA(SUMIF('25'!$B:$B,$D296,'25'!$L:$L)),0,SUMIF('25'!$B:$B,$D296,'25'!$L:$L)))))</f>
        <v/>
      </c>
      <c r="AE296" s="34" t="str">
        <f>IF($D296="","",(IF($C296="","",IF(ISNA(SUMIF('26'!$CA:$CA,$C296,'26'!$CB:$CB)),0,SUMIF('26'!$CA:$CA,$C296,'26'!$CB:$CB)))-IF($D296="","",IF(ISNA(SUMIF('26'!$B:$B,$D296,'26'!$L:$L)),0,SUMIF('26'!$B:$B,$D296,'26'!$L:$L)))))</f>
        <v/>
      </c>
      <c r="AF296" s="34" t="str">
        <f>IF($D296="","",(IF($C296="","",IF(ISNA(SUMIF('27'!$CA:$CA,$C296,'27'!$CB:$CB)),0,SUMIF('27'!$CA:$CA,$C296,'27'!$CB:$CB)))-IF($D296="","",IF(ISNA(SUMIF('27'!$B:$B,$D296,'27'!$L:$L)),0,SUMIF('27'!$B:$B,$D296,'27'!$L:$L)))))</f>
        <v/>
      </c>
      <c r="AG296" s="34" t="str">
        <f>IF($D296="","",(IF($C296="","",IF(ISNA(SUMIF('28'!$CA:$CA,$C296,'28'!$CB:$CB)),0,SUMIF('28'!$CA:$CA,$C296,'28'!$CB:$CB)))-IF($D296="","",IF(ISNA(SUMIF('28'!$B:$B,$D296,'28'!$L:$L)),0,SUMIF('28'!$B:$B,$D296,'28'!$L:$L)))))</f>
        <v/>
      </c>
      <c r="AH296" s="34" t="str">
        <f>IF($D296="","",(IF($C296="","",IF(ISNA(SUMIF('29'!$CA:$CA,$C296,'29'!$CB:$CB)),0,SUMIF('29'!$CA:$CA,$C296,'29'!$CB:$CB)))-IF($D296="","",IF(ISNA(SUMIF('29'!$B:$B,$D296,'29'!$L:$L)),0,SUMIF('29'!$B:$B,$D296,'29'!$L:$L)))))</f>
        <v/>
      </c>
      <c r="AI296" s="34" t="str">
        <f>IF($D296="","",(IF($C296="","",IF(ISNA(SUMIF('30'!$CA:$CA,$C296,'30'!$CB:$CB)),0,SUMIF('30'!$CA:$CA,$C296,'30'!$CB:$CB)))-IF($D296="","",IF(ISNA(SUMIF('30'!$B:$B,$D296,'30'!$L:$L)),0,SUMIF('30'!$B:$B,$D296,'30'!$L:$L)))))</f>
        <v/>
      </c>
      <c r="AJ296" s="34" t="str">
        <f>IF($D296="","",(IF($C296="","",IF(ISNA(SUMIF('31'!$CA:$CA,$C296,'31'!$CB:$CB)),0,SUMIF('31'!$CA:$CA,$C296,'31'!$CB:$CB)))-IF($D296="","",IF(ISNA(SUMIF('31'!$B:$B,$D296,'31'!$L:$L)),0,SUMIF('31'!$B:$B,$D296,'31'!$L:$L)))))</f>
        <v/>
      </c>
      <c r="AK296" s="35" t="str">
        <f t="shared" si="16"/>
        <v/>
      </c>
      <c r="AL296" s="31" t="str">
        <f t="shared" si="17"/>
        <v/>
      </c>
    </row>
    <row r="297" spans="1:38" ht="18" hidden="1" x14ac:dyDescent="0.25">
      <c r="A297" s="19">
        <v>79</v>
      </c>
      <c r="C297" s="39" t="str">
        <f>IF(D297="","",VLOOKUP('CUADRO GENERADO'!D297,'BASE DATOS CONDUCTORES'!B:C,2,FALSE))</f>
        <v/>
      </c>
      <c r="D297" s="28" t="str">
        <f>IFERROR(VLOOKUP(A297,'BASE DATOS CONDUCTORES'!$Z$4:$AB$403,3,FALSE),"")</f>
        <v/>
      </c>
      <c r="E297" s="34" t="str">
        <f>IF(ISNA(VLOOKUP(D297,SALDOS!C:D,2,FALSE)),"",VLOOKUP(D297,SALDOS!C:D,2,FALSE))</f>
        <v/>
      </c>
      <c r="F297" s="34" t="str">
        <f>IF($D297="","",(IF($C297="","",IF(ISNA(SUMIF('1'!$CA:$CA,$C297,'1'!$CB:$CB)),0,SUMIF('1'!$CA:$CA,$C297,'1'!$CB:$CB)))-IF($D297="","",IF(ISNA(SUMIF('1'!$B:$B,$D297,'1'!$L:$L)),0,SUMIF('1'!$B:$B,$D297,'1'!$L:$L)))))</f>
        <v/>
      </c>
      <c r="G297" s="34" t="str">
        <f>IF($D297="","",(IF($C297="","",IF(ISNA(SUMIF('2'!$CA:$CA,$C297,'2'!$CB:$CB)),0,SUMIF('2'!$CA:$CA,$C297,'2'!$CB:$CB)))-IF($D297="","",IF(ISNA(SUMIF('2'!$B:$B,$D297,'2'!$L:$L)),0,SUMIF('2'!$B:$B,$D297,'2'!$L:$L)))))</f>
        <v/>
      </c>
      <c r="H297" s="34" t="str">
        <f>IF($D297="","",(IF($C297="","",IF(ISNA(SUMIF('3'!$CA:$CA,$C297,'3'!$CB:$CB)),0,SUMIF('3'!$CA:$CA,$C297,'3'!$CB:$CB)))-IF($D297="","",IF(ISNA(SUMIF('3'!$B:$B,$D297,'3'!$L:$L)),0,SUMIF('3'!$B:$B,$D297,'3'!$L:$L)))))</f>
        <v/>
      </c>
      <c r="I297" s="34" t="str">
        <f>IF($D297="","",(IF($C297="","",IF(ISNA(SUMIF('4'!$CA:$CA,$C297,'4'!$CB:$CB)),0,SUMIF('4'!$CA:$CA,$C297,'4'!$CB:$CB)))-IF($D297="","",IF(ISNA(SUMIF('4'!$B:$B,$D297,'4'!$L:$L)),0,SUMIF('4'!$B:$B,$D297,'4'!$L:$L)))))</f>
        <v/>
      </c>
      <c r="J297" s="34" t="str">
        <f>IF($D297="","",(IF($C297="","",IF(ISNA(SUMIF('5'!$CA:$CA,$C297,'5'!$CB:$CB)),0,SUMIF('5'!$CA:$CA,$C297,'5'!$CB:$CB)))-IF($D297="","",IF(ISNA(SUMIF('5'!$B:$B,$D297,'5'!$L:$L)),0,SUMIF('5'!$B:$B,$D297,'5'!$L:$L)))))</f>
        <v/>
      </c>
      <c r="K297" s="34" t="str">
        <f>IF($D297="","",(IF($C297="","",IF(ISNA(SUMIF('6'!$CA:$CA,$C297,'6'!$CB:$CB)),0,SUMIF('6'!$CA:$CA,$C297,'6'!$CB:$CB)))-IF($D297="","",IF(ISNA(SUMIF('6'!$B:$B,$D297,'6'!$L:$L)),0,SUMIF('6'!$B:$B,$D297,'6'!$L:$L)))))</f>
        <v/>
      </c>
      <c r="L297" s="34" t="str">
        <f>IF($D297="","",(IF($C297="","",IF(ISNA(SUMIF('7'!$CA:$CA,$C297,'7'!$CB:$CB)),0,SUMIF('7'!$CA:$CA,$C297,'7'!$CB:$CB)))-IF($D297="","",IF(ISNA(SUMIF('7'!$B:$B,$D297,'7'!$L:$L)),0,SUMIF('7'!$B:$B,$D297,'7'!$L:$L)))))</f>
        <v/>
      </c>
      <c r="M297" s="34" t="str">
        <f>IF($D297="","",(IF($C297="","",IF(ISNA(SUMIF('8'!$CA:$CA,$C297,'8'!$CB:$CB)),0,SUMIF('8'!$CA:$CA,$C297,'8'!$CB:$CB)))-IF($D297="","",IF(ISNA(SUMIF('8'!$B:$B,$D297,'8'!$L:$L)),0,SUMIF('8'!$B:$B,$D297,'8'!$L:$L)))))</f>
        <v/>
      </c>
      <c r="N297" s="34" t="str">
        <f>IF($D297="","",(IF($C297="","",IF(ISNA(SUMIF('9'!$CA:$CA,$C297,'9'!$CB:$CB)),0,SUMIF('9'!$CA:$CA,$C297,'9'!$CB:$CB)))-IF($D297="","",IF(ISNA(SUMIF('9'!$B:$B,$D297,'9'!$L:$L)),0,SUMIF('9'!$B:$B,$D297,'9'!$L:$L)))))</f>
        <v/>
      </c>
      <c r="O297" s="34" t="str">
        <f>IF($D297="","",(IF($C297="","",IF(ISNA(SUMIF('10'!$CA:$CA,$C297,'10'!$CB:$CB)),0,SUMIF('10'!$CA:$CA,$C297,'10'!$CB:$CB)))-IF($D297="","",IF(ISNA(SUMIF('10'!$B:$B,$D297,'10'!$L:$L)),0,SUMIF('10'!$B:$B,$D297,'10'!$L:$L)))))</f>
        <v/>
      </c>
      <c r="P297" s="34" t="str">
        <f>IF($D297="","",(IF($C297="","",IF(ISNA(SUMIF('11'!$CA:$CA,$C297,'11'!$CB:$CB)),0,SUMIF('11'!$CA:$CA,$C297,'11'!$CB:$CB)))-IF($D297="","",IF(ISNA(SUMIF('11'!$B:$B,$D297,'11'!$L:$L)),0,SUMIF('11'!$B:$B,$D297,'11'!$L:$L)))))</f>
        <v/>
      </c>
      <c r="Q297" s="34" t="str">
        <f>IF($D297="","",(IF($C297="","",IF(ISNA(SUMIF('12'!$CA:$CA,$C297,'12'!$CB:$CB)),0,SUMIF('12'!$CA:$CA,$C297,'12'!$CB:$CB)))-IF($D297="","",IF(ISNA(SUMIF('12'!$B:$B,$D297,'12'!$L:$L)),0,SUMIF('12'!$B:$B,$D297,'12'!$L:$L)))))</f>
        <v/>
      </c>
      <c r="R297" s="34" t="str">
        <f>IF($D297="","",(IF($C297="","",IF(ISNA(SUMIF('13'!$CA:$CA,$C297,'13'!$CB:$CB)),0,SUMIF('13'!$CA:$CA,$C297,'13'!$CB:$CB)))-IF($D297="","",IF(ISNA(SUMIF('13'!$B:$B,$D297,'13'!$L:$L)),0,SUMIF('13'!$B:$B,$D297,'13'!$L:$L)))))</f>
        <v/>
      </c>
      <c r="S297" s="34" t="str">
        <f>IF($D297="","",(IF($C297="","",IF(ISNA(SUMIF('14'!$CA:$CA,$C297,'14'!$CB:$CB)),0,SUMIF('14'!$CA:$CA,$C297,'14'!$CB:$CB)))-IF($D297="","",IF(ISNA(SUMIF('14'!$B:$B,$D297,'14'!$L:$L)),0,SUMIF('14'!$B:$B,$D297,'14'!$L:$L)))))</f>
        <v/>
      </c>
      <c r="T297" s="34" t="str">
        <f>IF($D297="","",(IF($C297="","",IF(ISNA(SUMIF('15'!$CA:$CA,$C297,'15'!$CB:$CB)),0,SUMIF('15'!$CA:$CA,$C297,'15'!$CB:$CB)))-IF($D297="","",IF(ISNA(SUMIF('15'!$B:$B,$D297,'15'!$L:$L)),0,SUMIF('15'!$B:$B,$D297,'15'!$L:$L)))))</f>
        <v/>
      </c>
      <c r="U297" s="34" t="str">
        <f>IF($D297="","",(IF($C297="","",IF(ISNA(SUMIF('16'!$CA:$CA,$C297,'16'!$CB:$CB)),0,SUMIF('16'!$CA:$CA,$C297,'16'!$CB:$CB)))-IF($D297="","",IF(ISNA(SUMIF('16'!$B:$B,$D297,'16'!$L:$L)),0,SUMIF('16'!$B:$B,$D297,'16'!$L:$L)))))</f>
        <v/>
      </c>
      <c r="V297" s="34" t="str">
        <f>IF($D297="","",(IF($C297="","",IF(ISNA(SUMIF('17'!$CA:$CA,$C297,'17'!$CB:$CB)),0,SUMIF('17'!$CA:$CA,$C297,'17'!$CB:$CB)))-IF($D297="","",IF(ISNA(SUMIF('17'!$B:$B,$D297,'17'!$L:$L)),0,SUMIF('17'!$B:$B,$D297,'17'!$L:$L)))))</f>
        <v/>
      </c>
      <c r="W297" s="34" t="str">
        <f>IF($D297="","",(IF($C297="","",IF(ISNA(SUMIF('18'!$CA:$CA,$C297,'18'!$CB:$CB)),0,SUMIF('18'!$CA:$CA,$C297,'18'!$CB:$CB)))-IF($D297="","",IF(ISNA(SUMIF('18'!$B:$B,$D297,'18'!$L:$L)),0,SUMIF('18'!$B:$B,$D297,'18'!$L:$L)))))</f>
        <v/>
      </c>
      <c r="X297" s="34" t="str">
        <f>IF($D297="","",(IF($C297="","",IF(ISNA(SUMIF('19'!$CA:$CA,$C297,'19'!$CB:$CB)),0,SUMIF('19'!$CA:$CA,$C297,'19'!$CB:$CB)))-IF($D297="","",IF(ISNA(SUMIF('19'!$B:$B,$D297,'19'!$L:$L)),0,SUMIF('19'!$B:$B,$D297,'19'!$L:$L)))))</f>
        <v/>
      </c>
      <c r="Y297" s="34" t="str">
        <f>IF($D297="","",(IF($C297="","",IF(ISNA(SUMIF('20'!$CA:$CA,$C297,'20'!$CB:$CB)),0,SUMIF('20'!$CA:$CA,$C297,'20'!$CB:$CB)))-IF($D297="","",IF(ISNA(SUMIF('20'!$B:$B,$D297,'20'!$L:$L)),0,SUMIF('20'!$B:$B,$D297,'20'!$L:$L)))))</f>
        <v/>
      </c>
      <c r="Z297" s="34" t="str">
        <f>IF($D297="","",(IF($C297="","",IF(ISNA(SUMIF('21'!$CA:$CA,$C297,'21'!$CB:$CB)),0,SUMIF('21'!$CA:$CA,$C297,'21'!$CB:$CB)))-IF($D297="","",IF(ISNA(SUMIF('21'!$B:$B,$D297,'21'!$L:$L)),0,SUMIF('21'!$B:$B,$D297,'21'!$L:$L)))))</f>
        <v/>
      </c>
      <c r="AA297" s="34" t="str">
        <f>IF($D297="","",(IF($C297="","",IF(ISNA(SUMIF('22'!$CA:$CA,$C297,'22'!$CB:$CB)),0,SUMIF('22'!$CA:$CA,$C297,'22'!$CB:$CB)))-IF($D297="","",IF(ISNA(SUMIF('22'!$B:$B,$D297,'22'!$L:$L)),0,SUMIF('22'!$B:$B,$D297,'22'!$L:$L)))))</f>
        <v/>
      </c>
      <c r="AB297" s="34" t="str">
        <f>IF($D297="","",(IF($C297="","",IF(ISNA(SUMIF('23'!$CA:$CA,$C297,'23'!$CB:$CB)),0,SUMIF('23'!$CA:$CA,$C297,'23'!$CB:$CB)))-IF($D297="","",IF(ISNA(SUMIF('23'!$B:$B,$D297,'23'!$L:$L)),0,SUMIF('23'!$B:$B,$D297,'23'!$L:$L)))))</f>
        <v/>
      </c>
      <c r="AC297" s="34" t="str">
        <f>IF($D297="","",(IF($C297="","",IF(ISNA(SUMIF('24'!$CA:$CA,$C297,'24'!$CB:$CB)),0,SUMIF('24'!$CA:$CA,$C297,'24'!$CB:$CB)))-IF($D297="","",IF(ISNA(SUMIF('24'!$B:$B,$D297,'24'!$L:$L)),0,SUMIF('24'!$B:$B,$D297,'24'!$L:$L)))))</f>
        <v/>
      </c>
      <c r="AD297" s="34" t="str">
        <f>IF($D297="","",(IF($C297="","",IF(ISNA(SUMIF('25'!$CA:$CA,$C297,'25'!$CB:$CB)),0,SUMIF('25'!$CA:$CA,$C297,'25'!$CB:$CB)))-IF($D297="","",IF(ISNA(SUMIF('25'!$B:$B,$D297,'25'!$L:$L)),0,SUMIF('25'!$B:$B,$D297,'25'!$L:$L)))))</f>
        <v/>
      </c>
      <c r="AE297" s="34" t="str">
        <f>IF($D297="","",(IF($C297="","",IF(ISNA(SUMIF('26'!$CA:$CA,$C297,'26'!$CB:$CB)),0,SUMIF('26'!$CA:$CA,$C297,'26'!$CB:$CB)))-IF($D297="","",IF(ISNA(SUMIF('26'!$B:$B,$D297,'26'!$L:$L)),0,SUMIF('26'!$B:$B,$D297,'26'!$L:$L)))))</f>
        <v/>
      </c>
      <c r="AF297" s="34" t="str">
        <f>IF($D297="","",(IF($C297="","",IF(ISNA(SUMIF('27'!$CA:$CA,$C297,'27'!$CB:$CB)),0,SUMIF('27'!$CA:$CA,$C297,'27'!$CB:$CB)))-IF($D297="","",IF(ISNA(SUMIF('27'!$B:$B,$D297,'27'!$L:$L)),0,SUMIF('27'!$B:$B,$D297,'27'!$L:$L)))))</f>
        <v/>
      </c>
      <c r="AG297" s="34" t="str">
        <f>IF($D297="","",(IF($C297="","",IF(ISNA(SUMIF('28'!$CA:$CA,$C297,'28'!$CB:$CB)),0,SUMIF('28'!$CA:$CA,$C297,'28'!$CB:$CB)))-IF($D297="","",IF(ISNA(SUMIF('28'!$B:$B,$D297,'28'!$L:$L)),0,SUMIF('28'!$B:$B,$D297,'28'!$L:$L)))))</f>
        <v/>
      </c>
      <c r="AH297" s="34" t="str">
        <f>IF($D297="","",(IF($C297="","",IF(ISNA(SUMIF('29'!$CA:$CA,$C297,'29'!$CB:$CB)),0,SUMIF('29'!$CA:$CA,$C297,'29'!$CB:$CB)))-IF($D297="","",IF(ISNA(SUMIF('29'!$B:$B,$D297,'29'!$L:$L)),0,SUMIF('29'!$B:$B,$D297,'29'!$L:$L)))))</f>
        <v/>
      </c>
      <c r="AI297" s="34" t="str">
        <f>IF($D297="","",(IF($C297="","",IF(ISNA(SUMIF('30'!$CA:$CA,$C297,'30'!$CB:$CB)),0,SUMIF('30'!$CA:$CA,$C297,'30'!$CB:$CB)))-IF($D297="","",IF(ISNA(SUMIF('30'!$B:$B,$D297,'30'!$L:$L)),0,SUMIF('30'!$B:$B,$D297,'30'!$L:$L)))))</f>
        <v/>
      </c>
      <c r="AJ297" s="34" t="str">
        <f>IF($D297="","",(IF($C297="","",IF(ISNA(SUMIF('31'!$CA:$CA,$C297,'31'!$CB:$CB)),0,SUMIF('31'!$CA:$CA,$C297,'31'!$CB:$CB)))-IF($D297="","",IF(ISNA(SUMIF('31'!$B:$B,$D297,'31'!$L:$L)),0,SUMIF('31'!$B:$B,$D297,'31'!$L:$L)))))</f>
        <v/>
      </c>
      <c r="AK297" s="35" t="str">
        <f t="shared" si="16"/>
        <v/>
      </c>
      <c r="AL297" s="31" t="str">
        <f t="shared" si="17"/>
        <v/>
      </c>
    </row>
    <row r="298" spans="1:38" ht="18" hidden="1" x14ac:dyDescent="0.25">
      <c r="A298" s="19">
        <v>80</v>
      </c>
      <c r="C298" s="39" t="str">
        <f>IF(D298="","",VLOOKUP('CUADRO GENERADO'!D298,'BASE DATOS CONDUCTORES'!B:C,2,FALSE))</f>
        <v/>
      </c>
      <c r="D298" s="28" t="str">
        <f>IFERROR(VLOOKUP(A298,'BASE DATOS CONDUCTORES'!$Z$4:$AB$403,3,FALSE),"")</f>
        <v/>
      </c>
      <c r="E298" s="34" t="str">
        <f>IF(ISNA(VLOOKUP(D298,SALDOS!C:D,2,FALSE)),"",VLOOKUP(D298,SALDOS!C:D,2,FALSE))</f>
        <v/>
      </c>
      <c r="F298" s="34" t="str">
        <f>IF($D298="","",(IF($C298="","",IF(ISNA(SUMIF('1'!$CA:$CA,$C298,'1'!$CB:$CB)),0,SUMIF('1'!$CA:$CA,$C298,'1'!$CB:$CB)))-IF($D298="","",IF(ISNA(SUMIF('1'!$B:$B,$D298,'1'!$L:$L)),0,SUMIF('1'!$B:$B,$D298,'1'!$L:$L)))))</f>
        <v/>
      </c>
      <c r="G298" s="34" t="str">
        <f>IF($D298="","",(IF($C298="","",IF(ISNA(SUMIF('2'!$CA:$CA,$C298,'2'!$CB:$CB)),0,SUMIF('2'!$CA:$CA,$C298,'2'!$CB:$CB)))-IF($D298="","",IF(ISNA(SUMIF('2'!$B:$B,$D298,'2'!$L:$L)),0,SUMIF('2'!$B:$B,$D298,'2'!$L:$L)))))</f>
        <v/>
      </c>
      <c r="H298" s="34" t="str">
        <f>IF($D298="","",(IF($C298="","",IF(ISNA(SUMIF('3'!$CA:$CA,$C298,'3'!$CB:$CB)),0,SUMIF('3'!$CA:$CA,$C298,'3'!$CB:$CB)))-IF($D298="","",IF(ISNA(SUMIF('3'!$B:$B,$D298,'3'!$L:$L)),0,SUMIF('3'!$B:$B,$D298,'3'!$L:$L)))))</f>
        <v/>
      </c>
      <c r="I298" s="34" t="str">
        <f>IF($D298="","",(IF($C298="","",IF(ISNA(SUMIF('4'!$CA:$CA,$C298,'4'!$CB:$CB)),0,SUMIF('4'!$CA:$CA,$C298,'4'!$CB:$CB)))-IF($D298="","",IF(ISNA(SUMIF('4'!$B:$B,$D298,'4'!$L:$L)),0,SUMIF('4'!$B:$B,$D298,'4'!$L:$L)))))</f>
        <v/>
      </c>
      <c r="J298" s="34" t="str">
        <f>IF($D298="","",(IF($C298="","",IF(ISNA(SUMIF('5'!$CA:$CA,$C298,'5'!$CB:$CB)),0,SUMIF('5'!$CA:$CA,$C298,'5'!$CB:$CB)))-IF($D298="","",IF(ISNA(SUMIF('5'!$B:$B,$D298,'5'!$L:$L)),0,SUMIF('5'!$B:$B,$D298,'5'!$L:$L)))))</f>
        <v/>
      </c>
      <c r="K298" s="34" t="str">
        <f>IF($D298="","",(IF($C298="","",IF(ISNA(SUMIF('6'!$CA:$CA,$C298,'6'!$CB:$CB)),0,SUMIF('6'!$CA:$CA,$C298,'6'!$CB:$CB)))-IF($D298="","",IF(ISNA(SUMIF('6'!$B:$B,$D298,'6'!$L:$L)),0,SUMIF('6'!$B:$B,$D298,'6'!$L:$L)))))</f>
        <v/>
      </c>
      <c r="L298" s="34" t="str">
        <f>IF($D298="","",(IF($C298="","",IF(ISNA(SUMIF('7'!$CA:$CA,$C298,'7'!$CB:$CB)),0,SUMIF('7'!$CA:$CA,$C298,'7'!$CB:$CB)))-IF($D298="","",IF(ISNA(SUMIF('7'!$B:$B,$D298,'7'!$L:$L)),0,SUMIF('7'!$B:$B,$D298,'7'!$L:$L)))))</f>
        <v/>
      </c>
      <c r="M298" s="34" t="str">
        <f>IF($D298="","",(IF($C298="","",IF(ISNA(SUMIF('8'!$CA:$CA,$C298,'8'!$CB:$CB)),0,SUMIF('8'!$CA:$CA,$C298,'8'!$CB:$CB)))-IF($D298="","",IF(ISNA(SUMIF('8'!$B:$B,$D298,'8'!$L:$L)),0,SUMIF('8'!$B:$B,$D298,'8'!$L:$L)))))</f>
        <v/>
      </c>
      <c r="N298" s="34" t="str">
        <f>IF($D298="","",(IF($C298="","",IF(ISNA(SUMIF('9'!$CA:$CA,$C298,'9'!$CB:$CB)),0,SUMIF('9'!$CA:$CA,$C298,'9'!$CB:$CB)))-IF($D298="","",IF(ISNA(SUMIF('9'!$B:$B,$D298,'9'!$L:$L)),0,SUMIF('9'!$B:$B,$D298,'9'!$L:$L)))))</f>
        <v/>
      </c>
      <c r="O298" s="34" t="str">
        <f>IF($D298="","",(IF($C298="","",IF(ISNA(SUMIF('10'!$CA:$CA,$C298,'10'!$CB:$CB)),0,SUMIF('10'!$CA:$CA,$C298,'10'!$CB:$CB)))-IF($D298="","",IF(ISNA(SUMIF('10'!$B:$B,$D298,'10'!$L:$L)),0,SUMIF('10'!$B:$B,$D298,'10'!$L:$L)))))</f>
        <v/>
      </c>
      <c r="P298" s="34" t="str">
        <f>IF($D298="","",(IF($C298="","",IF(ISNA(SUMIF('11'!$CA:$CA,$C298,'11'!$CB:$CB)),0,SUMIF('11'!$CA:$CA,$C298,'11'!$CB:$CB)))-IF($D298="","",IF(ISNA(SUMIF('11'!$B:$B,$D298,'11'!$L:$L)),0,SUMIF('11'!$B:$B,$D298,'11'!$L:$L)))))</f>
        <v/>
      </c>
      <c r="Q298" s="34" t="str">
        <f>IF($D298="","",(IF($C298="","",IF(ISNA(SUMIF('12'!$CA:$CA,$C298,'12'!$CB:$CB)),0,SUMIF('12'!$CA:$CA,$C298,'12'!$CB:$CB)))-IF($D298="","",IF(ISNA(SUMIF('12'!$B:$B,$D298,'12'!$L:$L)),0,SUMIF('12'!$B:$B,$D298,'12'!$L:$L)))))</f>
        <v/>
      </c>
      <c r="R298" s="34" t="str">
        <f>IF($D298="","",(IF($C298="","",IF(ISNA(SUMIF('13'!$CA:$CA,$C298,'13'!$CB:$CB)),0,SUMIF('13'!$CA:$CA,$C298,'13'!$CB:$CB)))-IF($D298="","",IF(ISNA(SUMIF('13'!$B:$B,$D298,'13'!$L:$L)),0,SUMIF('13'!$B:$B,$D298,'13'!$L:$L)))))</f>
        <v/>
      </c>
      <c r="S298" s="34" t="str">
        <f>IF($D298="","",(IF($C298="","",IF(ISNA(SUMIF('14'!$CA:$CA,$C298,'14'!$CB:$CB)),0,SUMIF('14'!$CA:$CA,$C298,'14'!$CB:$CB)))-IF($D298="","",IF(ISNA(SUMIF('14'!$B:$B,$D298,'14'!$L:$L)),0,SUMIF('14'!$B:$B,$D298,'14'!$L:$L)))))</f>
        <v/>
      </c>
      <c r="T298" s="34" t="str">
        <f>IF($D298="","",(IF($C298="","",IF(ISNA(SUMIF('15'!$CA:$CA,$C298,'15'!$CB:$CB)),0,SUMIF('15'!$CA:$CA,$C298,'15'!$CB:$CB)))-IF($D298="","",IF(ISNA(SUMIF('15'!$B:$B,$D298,'15'!$L:$L)),0,SUMIF('15'!$B:$B,$D298,'15'!$L:$L)))))</f>
        <v/>
      </c>
      <c r="U298" s="34" t="str">
        <f>IF($D298="","",(IF($C298="","",IF(ISNA(SUMIF('16'!$CA:$CA,$C298,'16'!$CB:$CB)),0,SUMIF('16'!$CA:$CA,$C298,'16'!$CB:$CB)))-IF($D298="","",IF(ISNA(SUMIF('16'!$B:$B,$D298,'16'!$L:$L)),0,SUMIF('16'!$B:$B,$D298,'16'!$L:$L)))))</f>
        <v/>
      </c>
      <c r="V298" s="34" t="str">
        <f>IF($D298="","",(IF($C298="","",IF(ISNA(SUMIF('17'!$CA:$CA,$C298,'17'!$CB:$CB)),0,SUMIF('17'!$CA:$CA,$C298,'17'!$CB:$CB)))-IF($D298="","",IF(ISNA(SUMIF('17'!$B:$B,$D298,'17'!$L:$L)),0,SUMIF('17'!$B:$B,$D298,'17'!$L:$L)))))</f>
        <v/>
      </c>
      <c r="W298" s="34" t="str">
        <f>IF($D298="","",(IF($C298="","",IF(ISNA(SUMIF('18'!$CA:$CA,$C298,'18'!$CB:$CB)),0,SUMIF('18'!$CA:$CA,$C298,'18'!$CB:$CB)))-IF($D298="","",IF(ISNA(SUMIF('18'!$B:$B,$D298,'18'!$L:$L)),0,SUMIF('18'!$B:$B,$D298,'18'!$L:$L)))))</f>
        <v/>
      </c>
      <c r="X298" s="34" t="str">
        <f>IF($D298="","",(IF($C298="","",IF(ISNA(SUMIF('19'!$CA:$CA,$C298,'19'!$CB:$CB)),0,SUMIF('19'!$CA:$CA,$C298,'19'!$CB:$CB)))-IF($D298="","",IF(ISNA(SUMIF('19'!$B:$B,$D298,'19'!$L:$L)),0,SUMIF('19'!$B:$B,$D298,'19'!$L:$L)))))</f>
        <v/>
      </c>
      <c r="Y298" s="34" t="str">
        <f>IF($D298="","",(IF($C298="","",IF(ISNA(SUMIF('20'!$CA:$CA,$C298,'20'!$CB:$CB)),0,SUMIF('20'!$CA:$CA,$C298,'20'!$CB:$CB)))-IF($D298="","",IF(ISNA(SUMIF('20'!$B:$B,$D298,'20'!$L:$L)),0,SUMIF('20'!$B:$B,$D298,'20'!$L:$L)))))</f>
        <v/>
      </c>
      <c r="Z298" s="34" t="str">
        <f>IF($D298="","",(IF($C298="","",IF(ISNA(SUMIF('21'!$CA:$CA,$C298,'21'!$CB:$CB)),0,SUMIF('21'!$CA:$CA,$C298,'21'!$CB:$CB)))-IF($D298="","",IF(ISNA(SUMIF('21'!$B:$B,$D298,'21'!$L:$L)),0,SUMIF('21'!$B:$B,$D298,'21'!$L:$L)))))</f>
        <v/>
      </c>
      <c r="AA298" s="34" t="str">
        <f>IF($D298="","",(IF($C298="","",IF(ISNA(SUMIF('22'!$CA:$CA,$C298,'22'!$CB:$CB)),0,SUMIF('22'!$CA:$CA,$C298,'22'!$CB:$CB)))-IF($D298="","",IF(ISNA(SUMIF('22'!$B:$B,$D298,'22'!$L:$L)),0,SUMIF('22'!$B:$B,$D298,'22'!$L:$L)))))</f>
        <v/>
      </c>
      <c r="AB298" s="34" t="str">
        <f>IF($D298="","",(IF($C298="","",IF(ISNA(SUMIF('23'!$CA:$CA,$C298,'23'!$CB:$CB)),0,SUMIF('23'!$CA:$CA,$C298,'23'!$CB:$CB)))-IF($D298="","",IF(ISNA(SUMIF('23'!$B:$B,$D298,'23'!$L:$L)),0,SUMIF('23'!$B:$B,$D298,'23'!$L:$L)))))</f>
        <v/>
      </c>
      <c r="AC298" s="34" t="str">
        <f>IF($D298="","",(IF($C298="","",IF(ISNA(SUMIF('24'!$CA:$CA,$C298,'24'!$CB:$CB)),0,SUMIF('24'!$CA:$CA,$C298,'24'!$CB:$CB)))-IF($D298="","",IF(ISNA(SUMIF('24'!$B:$B,$D298,'24'!$L:$L)),0,SUMIF('24'!$B:$B,$D298,'24'!$L:$L)))))</f>
        <v/>
      </c>
      <c r="AD298" s="34" t="str">
        <f>IF($D298="","",(IF($C298="","",IF(ISNA(SUMIF('25'!$CA:$CA,$C298,'25'!$CB:$CB)),0,SUMIF('25'!$CA:$CA,$C298,'25'!$CB:$CB)))-IF($D298="","",IF(ISNA(SUMIF('25'!$B:$B,$D298,'25'!$L:$L)),0,SUMIF('25'!$B:$B,$D298,'25'!$L:$L)))))</f>
        <v/>
      </c>
      <c r="AE298" s="34" t="str">
        <f>IF($D298="","",(IF($C298="","",IF(ISNA(SUMIF('26'!$CA:$CA,$C298,'26'!$CB:$CB)),0,SUMIF('26'!$CA:$CA,$C298,'26'!$CB:$CB)))-IF($D298="","",IF(ISNA(SUMIF('26'!$B:$B,$D298,'26'!$L:$L)),0,SUMIF('26'!$B:$B,$D298,'26'!$L:$L)))))</f>
        <v/>
      </c>
      <c r="AF298" s="34" t="str">
        <f>IF($D298="","",(IF($C298="","",IF(ISNA(SUMIF('27'!$CA:$CA,$C298,'27'!$CB:$CB)),0,SUMIF('27'!$CA:$CA,$C298,'27'!$CB:$CB)))-IF($D298="","",IF(ISNA(SUMIF('27'!$B:$B,$D298,'27'!$L:$L)),0,SUMIF('27'!$B:$B,$D298,'27'!$L:$L)))))</f>
        <v/>
      </c>
      <c r="AG298" s="34" t="str">
        <f>IF($D298="","",(IF($C298="","",IF(ISNA(SUMIF('28'!$CA:$CA,$C298,'28'!$CB:$CB)),0,SUMIF('28'!$CA:$CA,$C298,'28'!$CB:$CB)))-IF($D298="","",IF(ISNA(SUMIF('28'!$B:$B,$D298,'28'!$L:$L)),0,SUMIF('28'!$B:$B,$D298,'28'!$L:$L)))))</f>
        <v/>
      </c>
      <c r="AH298" s="34" t="str">
        <f>IF($D298="","",(IF($C298="","",IF(ISNA(SUMIF('29'!$CA:$CA,$C298,'29'!$CB:$CB)),0,SUMIF('29'!$CA:$CA,$C298,'29'!$CB:$CB)))-IF($D298="","",IF(ISNA(SUMIF('29'!$B:$B,$D298,'29'!$L:$L)),0,SUMIF('29'!$B:$B,$D298,'29'!$L:$L)))))</f>
        <v/>
      </c>
      <c r="AI298" s="34" t="str">
        <f>IF($D298="","",(IF($C298="","",IF(ISNA(SUMIF('30'!$CA:$CA,$C298,'30'!$CB:$CB)),0,SUMIF('30'!$CA:$CA,$C298,'30'!$CB:$CB)))-IF($D298="","",IF(ISNA(SUMIF('30'!$B:$B,$D298,'30'!$L:$L)),0,SUMIF('30'!$B:$B,$D298,'30'!$L:$L)))))</f>
        <v/>
      </c>
      <c r="AJ298" s="34" t="str">
        <f>IF($D298="","",(IF($C298="","",IF(ISNA(SUMIF('31'!$CA:$CA,$C298,'31'!$CB:$CB)),0,SUMIF('31'!$CA:$CA,$C298,'31'!$CB:$CB)))-IF($D298="","",IF(ISNA(SUMIF('31'!$B:$B,$D298,'31'!$L:$L)),0,SUMIF('31'!$B:$B,$D298,'31'!$L:$L)))))</f>
        <v/>
      </c>
      <c r="AK298" s="35" t="str">
        <f t="shared" si="16"/>
        <v/>
      </c>
      <c r="AL298" s="31" t="str">
        <f t="shared" si="17"/>
        <v/>
      </c>
    </row>
    <row r="299" spans="1:38" ht="18" hidden="1" x14ac:dyDescent="0.25">
      <c r="A299" s="19">
        <v>81</v>
      </c>
      <c r="C299" s="39" t="str">
        <f>IF(D299="","",VLOOKUP('CUADRO GENERADO'!D299,'BASE DATOS CONDUCTORES'!B:C,2,FALSE))</f>
        <v/>
      </c>
      <c r="D299" s="28" t="str">
        <f>IFERROR(VLOOKUP(A299,'BASE DATOS CONDUCTORES'!$Z$4:$AB$403,3,FALSE),"")</f>
        <v/>
      </c>
      <c r="E299" s="34" t="str">
        <f>IF(ISNA(VLOOKUP(D299,SALDOS!C:D,2,FALSE)),"",VLOOKUP(D299,SALDOS!C:D,2,FALSE))</f>
        <v/>
      </c>
      <c r="F299" s="34" t="str">
        <f>IF($D299="","",(IF($C299="","",IF(ISNA(SUMIF('1'!$CA:$CA,$C299,'1'!$CB:$CB)),0,SUMIF('1'!$CA:$CA,$C299,'1'!$CB:$CB)))-IF($D299="","",IF(ISNA(SUMIF('1'!$B:$B,$D299,'1'!$L:$L)),0,SUMIF('1'!$B:$B,$D299,'1'!$L:$L)))))</f>
        <v/>
      </c>
      <c r="G299" s="34" t="str">
        <f>IF($D299="","",(IF($C299="","",IF(ISNA(SUMIF('2'!$CA:$CA,$C299,'2'!$CB:$CB)),0,SUMIF('2'!$CA:$CA,$C299,'2'!$CB:$CB)))-IF($D299="","",IF(ISNA(SUMIF('2'!$B:$B,$D299,'2'!$L:$L)),0,SUMIF('2'!$B:$B,$D299,'2'!$L:$L)))))</f>
        <v/>
      </c>
      <c r="H299" s="34" t="str">
        <f>IF($D299="","",(IF($C299="","",IF(ISNA(SUMIF('3'!$CA:$CA,$C299,'3'!$CB:$CB)),0,SUMIF('3'!$CA:$CA,$C299,'3'!$CB:$CB)))-IF($D299="","",IF(ISNA(SUMIF('3'!$B:$B,$D299,'3'!$L:$L)),0,SUMIF('3'!$B:$B,$D299,'3'!$L:$L)))))</f>
        <v/>
      </c>
      <c r="I299" s="34" t="str">
        <f>IF($D299="","",(IF($C299="","",IF(ISNA(SUMIF('4'!$CA:$CA,$C299,'4'!$CB:$CB)),0,SUMIF('4'!$CA:$CA,$C299,'4'!$CB:$CB)))-IF($D299="","",IF(ISNA(SUMIF('4'!$B:$B,$D299,'4'!$L:$L)),0,SUMIF('4'!$B:$B,$D299,'4'!$L:$L)))))</f>
        <v/>
      </c>
      <c r="J299" s="34" t="str">
        <f>IF($D299="","",(IF($C299="","",IF(ISNA(SUMIF('5'!$CA:$CA,$C299,'5'!$CB:$CB)),0,SUMIF('5'!$CA:$CA,$C299,'5'!$CB:$CB)))-IF($D299="","",IF(ISNA(SUMIF('5'!$B:$B,$D299,'5'!$L:$L)),0,SUMIF('5'!$B:$B,$D299,'5'!$L:$L)))))</f>
        <v/>
      </c>
      <c r="K299" s="34" t="str">
        <f>IF($D299="","",(IF($C299="","",IF(ISNA(SUMIF('6'!$CA:$CA,$C299,'6'!$CB:$CB)),0,SUMIF('6'!$CA:$CA,$C299,'6'!$CB:$CB)))-IF($D299="","",IF(ISNA(SUMIF('6'!$B:$B,$D299,'6'!$L:$L)),0,SUMIF('6'!$B:$B,$D299,'6'!$L:$L)))))</f>
        <v/>
      </c>
      <c r="L299" s="34" t="str">
        <f>IF($D299="","",(IF($C299="","",IF(ISNA(SUMIF('7'!$CA:$CA,$C299,'7'!$CB:$CB)),0,SUMIF('7'!$CA:$CA,$C299,'7'!$CB:$CB)))-IF($D299="","",IF(ISNA(SUMIF('7'!$B:$B,$D299,'7'!$L:$L)),0,SUMIF('7'!$B:$B,$D299,'7'!$L:$L)))))</f>
        <v/>
      </c>
      <c r="M299" s="34" t="str">
        <f>IF($D299="","",(IF($C299="","",IF(ISNA(SUMIF('8'!$CA:$CA,$C299,'8'!$CB:$CB)),0,SUMIF('8'!$CA:$CA,$C299,'8'!$CB:$CB)))-IF($D299="","",IF(ISNA(SUMIF('8'!$B:$B,$D299,'8'!$L:$L)),0,SUMIF('8'!$B:$B,$D299,'8'!$L:$L)))))</f>
        <v/>
      </c>
      <c r="N299" s="34" t="str">
        <f>IF($D299="","",(IF($C299="","",IF(ISNA(SUMIF('9'!$CA:$CA,$C299,'9'!$CB:$CB)),0,SUMIF('9'!$CA:$CA,$C299,'9'!$CB:$CB)))-IF($D299="","",IF(ISNA(SUMIF('9'!$B:$B,$D299,'9'!$L:$L)),0,SUMIF('9'!$B:$B,$D299,'9'!$L:$L)))))</f>
        <v/>
      </c>
      <c r="O299" s="34" t="str">
        <f>IF($D299="","",(IF($C299="","",IF(ISNA(SUMIF('10'!$CA:$CA,$C299,'10'!$CB:$CB)),0,SUMIF('10'!$CA:$CA,$C299,'10'!$CB:$CB)))-IF($D299="","",IF(ISNA(SUMIF('10'!$B:$B,$D299,'10'!$L:$L)),0,SUMIF('10'!$B:$B,$D299,'10'!$L:$L)))))</f>
        <v/>
      </c>
      <c r="P299" s="34" t="str">
        <f>IF($D299="","",(IF($C299="","",IF(ISNA(SUMIF('11'!$CA:$CA,$C299,'11'!$CB:$CB)),0,SUMIF('11'!$CA:$CA,$C299,'11'!$CB:$CB)))-IF($D299="","",IF(ISNA(SUMIF('11'!$B:$B,$D299,'11'!$L:$L)),0,SUMIF('11'!$B:$B,$D299,'11'!$L:$L)))))</f>
        <v/>
      </c>
      <c r="Q299" s="34" t="str">
        <f>IF($D299="","",(IF($C299="","",IF(ISNA(SUMIF('12'!$CA:$CA,$C299,'12'!$CB:$CB)),0,SUMIF('12'!$CA:$CA,$C299,'12'!$CB:$CB)))-IF($D299="","",IF(ISNA(SUMIF('12'!$B:$B,$D299,'12'!$L:$L)),0,SUMIF('12'!$B:$B,$D299,'12'!$L:$L)))))</f>
        <v/>
      </c>
      <c r="R299" s="34" t="str">
        <f>IF($D299="","",(IF($C299="","",IF(ISNA(SUMIF('13'!$CA:$CA,$C299,'13'!$CB:$CB)),0,SUMIF('13'!$CA:$CA,$C299,'13'!$CB:$CB)))-IF($D299="","",IF(ISNA(SUMIF('13'!$B:$B,$D299,'13'!$L:$L)),0,SUMIF('13'!$B:$B,$D299,'13'!$L:$L)))))</f>
        <v/>
      </c>
      <c r="S299" s="34" t="str">
        <f>IF($D299="","",(IF($C299="","",IF(ISNA(SUMIF('14'!$CA:$CA,$C299,'14'!$CB:$CB)),0,SUMIF('14'!$CA:$CA,$C299,'14'!$CB:$CB)))-IF($D299="","",IF(ISNA(SUMIF('14'!$B:$B,$D299,'14'!$L:$L)),0,SUMIF('14'!$B:$B,$D299,'14'!$L:$L)))))</f>
        <v/>
      </c>
      <c r="T299" s="34" t="str">
        <f>IF($D299="","",(IF($C299="","",IF(ISNA(SUMIF('15'!$CA:$CA,$C299,'15'!$CB:$CB)),0,SUMIF('15'!$CA:$CA,$C299,'15'!$CB:$CB)))-IF($D299="","",IF(ISNA(SUMIF('15'!$B:$B,$D299,'15'!$L:$L)),0,SUMIF('15'!$B:$B,$D299,'15'!$L:$L)))))</f>
        <v/>
      </c>
      <c r="U299" s="34" t="str">
        <f>IF($D299="","",(IF($C299="","",IF(ISNA(SUMIF('16'!$CA:$CA,$C299,'16'!$CB:$CB)),0,SUMIF('16'!$CA:$CA,$C299,'16'!$CB:$CB)))-IF($D299="","",IF(ISNA(SUMIF('16'!$B:$B,$D299,'16'!$L:$L)),0,SUMIF('16'!$B:$B,$D299,'16'!$L:$L)))))</f>
        <v/>
      </c>
      <c r="V299" s="34" t="str">
        <f>IF($D299="","",(IF($C299="","",IF(ISNA(SUMIF('17'!$CA:$CA,$C299,'17'!$CB:$CB)),0,SUMIF('17'!$CA:$CA,$C299,'17'!$CB:$CB)))-IF($D299="","",IF(ISNA(SUMIF('17'!$B:$B,$D299,'17'!$L:$L)),0,SUMIF('17'!$B:$B,$D299,'17'!$L:$L)))))</f>
        <v/>
      </c>
      <c r="W299" s="34" t="str">
        <f>IF($D299="","",(IF($C299="","",IF(ISNA(SUMIF('18'!$CA:$CA,$C299,'18'!$CB:$CB)),0,SUMIF('18'!$CA:$CA,$C299,'18'!$CB:$CB)))-IF($D299="","",IF(ISNA(SUMIF('18'!$B:$B,$D299,'18'!$L:$L)),0,SUMIF('18'!$B:$B,$D299,'18'!$L:$L)))))</f>
        <v/>
      </c>
      <c r="X299" s="34" t="str">
        <f>IF($D299="","",(IF($C299="","",IF(ISNA(SUMIF('19'!$CA:$CA,$C299,'19'!$CB:$CB)),0,SUMIF('19'!$CA:$CA,$C299,'19'!$CB:$CB)))-IF($D299="","",IF(ISNA(SUMIF('19'!$B:$B,$D299,'19'!$L:$L)),0,SUMIF('19'!$B:$B,$D299,'19'!$L:$L)))))</f>
        <v/>
      </c>
      <c r="Y299" s="34" t="str">
        <f>IF($D299="","",(IF($C299="","",IF(ISNA(SUMIF('20'!$CA:$CA,$C299,'20'!$CB:$CB)),0,SUMIF('20'!$CA:$CA,$C299,'20'!$CB:$CB)))-IF($D299="","",IF(ISNA(SUMIF('20'!$B:$B,$D299,'20'!$L:$L)),0,SUMIF('20'!$B:$B,$D299,'20'!$L:$L)))))</f>
        <v/>
      </c>
      <c r="Z299" s="34" t="str">
        <f>IF($D299="","",(IF($C299="","",IF(ISNA(SUMIF('21'!$CA:$CA,$C299,'21'!$CB:$CB)),0,SUMIF('21'!$CA:$CA,$C299,'21'!$CB:$CB)))-IF($D299="","",IF(ISNA(SUMIF('21'!$B:$B,$D299,'21'!$L:$L)),0,SUMIF('21'!$B:$B,$D299,'21'!$L:$L)))))</f>
        <v/>
      </c>
      <c r="AA299" s="34" t="str">
        <f>IF($D299="","",(IF($C299="","",IF(ISNA(SUMIF('22'!$CA:$CA,$C299,'22'!$CB:$CB)),0,SUMIF('22'!$CA:$CA,$C299,'22'!$CB:$CB)))-IF($D299="","",IF(ISNA(SUMIF('22'!$B:$B,$D299,'22'!$L:$L)),0,SUMIF('22'!$B:$B,$D299,'22'!$L:$L)))))</f>
        <v/>
      </c>
      <c r="AB299" s="34" t="str">
        <f>IF($D299="","",(IF($C299="","",IF(ISNA(SUMIF('23'!$CA:$CA,$C299,'23'!$CB:$CB)),0,SUMIF('23'!$CA:$CA,$C299,'23'!$CB:$CB)))-IF($D299="","",IF(ISNA(SUMIF('23'!$B:$B,$D299,'23'!$L:$L)),0,SUMIF('23'!$B:$B,$D299,'23'!$L:$L)))))</f>
        <v/>
      </c>
      <c r="AC299" s="34" t="str">
        <f>IF($D299="","",(IF($C299="","",IF(ISNA(SUMIF('24'!$CA:$CA,$C299,'24'!$CB:$CB)),0,SUMIF('24'!$CA:$CA,$C299,'24'!$CB:$CB)))-IF($D299="","",IF(ISNA(SUMIF('24'!$B:$B,$D299,'24'!$L:$L)),0,SUMIF('24'!$B:$B,$D299,'24'!$L:$L)))))</f>
        <v/>
      </c>
      <c r="AD299" s="34" t="str">
        <f>IF($D299="","",(IF($C299="","",IF(ISNA(SUMIF('25'!$CA:$CA,$C299,'25'!$CB:$CB)),0,SUMIF('25'!$CA:$CA,$C299,'25'!$CB:$CB)))-IF($D299="","",IF(ISNA(SUMIF('25'!$B:$B,$D299,'25'!$L:$L)),0,SUMIF('25'!$B:$B,$D299,'25'!$L:$L)))))</f>
        <v/>
      </c>
      <c r="AE299" s="34" t="str">
        <f>IF($D299="","",(IF($C299="","",IF(ISNA(SUMIF('26'!$CA:$CA,$C299,'26'!$CB:$CB)),0,SUMIF('26'!$CA:$CA,$C299,'26'!$CB:$CB)))-IF($D299="","",IF(ISNA(SUMIF('26'!$B:$B,$D299,'26'!$L:$L)),0,SUMIF('26'!$B:$B,$D299,'26'!$L:$L)))))</f>
        <v/>
      </c>
      <c r="AF299" s="34" t="str">
        <f>IF($D299="","",(IF($C299="","",IF(ISNA(SUMIF('27'!$CA:$CA,$C299,'27'!$CB:$CB)),0,SUMIF('27'!$CA:$CA,$C299,'27'!$CB:$CB)))-IF($D299="","",IF(ISNA(SUMIF('27'!$B:$B,$D299,'27'!$L:$L)),0,SUMIF('27'!$B:$B,$D299,'27'!$L:$L)))))</f>
        <v/>
      </c>
      <c r="AG299" s="34" t="str">
        <f>IF($D299="","",(IF($C299="","",IF(ISNA(SUMIF('28'!$CA:$CA,$C299,'28'!$CB:$CB)),0,SUMIF('28'!$CA:$CA,$C299,'28'!$CB:$CB)))-IF($D299="","",IF(ISNA(SUMIF('28'!$B:$B,$D299,'28'!$L:$L)),0,SUMIF('28'!$B:$B,$D299,'28'!$L:$L)))))</f>
        <v/>
      </c>
      <c r="AH299" s="34" t="str">
        <f>IF($D299="","",(IF($C299="","",IF(ISNA(SUMIF('29'!$CA:$CA,$C299,'29'!$CB:$CB)),0,SUMIF('29'!$CA:$CA,$C299,'29'!$CB:$CB)))-IF($D299="","",IF(ISNA(SUMIF('29'!$B:$B,$D299,'29'!$L:$L)),0,SUMIF('29'!$B:$B,$D299,'29'!$L:$L)))))</f>
        <v/>
      </c>
      <c r="AI299" s="34" t="str">
        <f>IF($D299="","",(IF($C299="","",IF(ISNA(SUMIF('30'!$CA:$CA,$C299,'30'!$CB:$CB)),0,SUMIF('30'!$CA:$CA,$C299,'30'!$CB:$CB)))-IF($D299="","",IF(ISNA(SUMIF('30'!$B:$B,$D299,'30'!$L:$L)),0,SUMIF('30'!$B:$B,$D299,'30'!$L:$L)))))</f>
        <v/>
      </c>
      <c r="AJ299" s="34" t="str">
        <f>IF($D299="","",(IF($C299="","",IF(ISNA(SUMIF('31'!$CA:$CA,$C299,'31'!$CB:$CB)),0,SUMIF('31'!$CA:$CA,$C299,'31'!$CB:$CB)))-IF($D299="","",IF(ISNA(SUMIF('31'!$B:$B,$D299,'31'!$L:$L)),0,SUMIF('31'!$B:$B,$D299,'31'!$L:$L)))))</f>
        <v/>
      </c>
      <c r="AK299" s="35" t="str">
        <f t="shared" si="16"/>
        <v/>
      </c>
      <c r="AL299" s="31" t="str">
        <f t="shared" si="17"/>
        <v/>
      </c>
    </row>
    <row r="300" spans="1:38" ht="18" hidden="1" x14ac:dyDescent="0.25">
      <c r="A300" s="19">
        <v>82</v>
      </c>
      <c r="C300" s="39" t="str">
        <f>IF(D300="","",VLOOKUP('CUADRO GENERADO'!D300,'BASE DATOS CONDUCTORES'!B:C,2,FALSE))</f>
        <v/>
      </c>
      <c r="D300" s="28" t="str">
        <f>IFERROR(VLOOKUP(A300,'BASE DATOS CONDUCTORES'!$Z$4:$AB$403,3,FALSE),"")</f>
        <v/>
      </c>
      <c r="E300" s="34" t="str">
        <f>IF(ISNA(VLOOKUP(D300,SALDOS!C:D,2,FALSE)),"",VLOOKUP(D300,SALDOS!C:D,2,FALSE))</f>
        <v/>
      </c>
      <c r="F300" s="34" t="str">
        <f>IF($D300="","",(IF($C300="","",IF(ISNA(SUMIF('1'!$CA:$CA,$C300,'1'!$CB:$CB)),0,SUMIF('1'!$CA:$CA,$C300,'1'!$CB:$CB)))-IF($D300="","",IF(ISNA(SUMIF('1'!$B:$B,$D300,'1'!$L:$L)),0,SUMIF('1'!$B:$B,$D300,'1'!$L:$L)))))</f>
        <v/>
      </c>
      <c r="G300" s="34" t="str">
        <f>IF($D300="","",(IF($C300="","",IF(ISNA(SUMIF('2'!$CA:$CA,$C300,'2'!$CB:$CB)),0,SUMIF('2'!$CA:$CA,$C300,'2'!$CB:$CB)))-IF($D300="","",IF(ISNA(SUMIF('2'!$B:$B,$D300,'2'!$L:$L)),0,SUMIF('2'!$B:$B,$D300,'2'!$L:$L)))))</f>
        <v/>
      </c>
      <c r="H300" s="34" t="str">
        <f>IF($D300="","",(IF($C300="","",IF(ISNA(SUMIF('3'!$CA:$CA,$C300,'3'!$CB:$CB)),0,SUMIF('3'!$CA:$CA,$C300,'3'!$CB:$CB)))-IF($D300="","",IF(ISNA(SUMIF('3'!$B:$B,$D300,'3'!$L:$L)),0,SUMIF('3'!$B:$B,$D300,'3'!$L:$L)))))</f>
        <v/>
      </c>
      <c r="I300" s="34" t="str">
        <f>IF($D300="","",(IF($C300="","",IF(ISNA(SUMIF('4'!$CA:$CA,$C300,'4'!$CB:$CB)),0,SUMIF('4'!$CA:$CA,$C300,'4'!$CB:$CB)))-IF($D300="","",IF(ISNA(SUMIF('4'!$B:$B,$D300,'4'!$L:$L)),0,SUMIF('4'!$B:$B,$D300,'4'!$L:$L)))))</f>
        <v/>
      </c>
      <c r="J300" s="34" t="str">
        <f>IF($D300="","",(IF($C300="","",IF(ISNA(SUMIF('5'!$CA:$CA,$C300,'5'!$CB:$CB)),0,SUMIF('5'!$CA:$CA,$C300,'5'!$CB:$CB)))-IF($D300="","",IF(ISNA(SUMIF('5'!$B:$B,$D300,'5'!$L:$L)),0,SUMIF('5'!$B:$B,$D300,'5'!$L:$L)))))</f>
        <v/>
      </c>
      <c r="K300" s="34" t="str">
        <f>IF($D300="","",(IF($C300="","",IF(ISNA(SUMIF('6'!$CA:$CA,$C300,'6'!$CB:$CB)),0,SUMIF('6'!$CA:$CA,$C300,'6'!$CB:$CB)))-IF($D300="","",IF(ISNA(SUMIF('6'!$B:$B,$D300,'6'!$L:$L)),0,SUMIF('6'!$B:$B,$D300,'6'!$L:$L)))))</f>
        <v/>
      </c>
      <c r="L300" s="34" t="str">
        <f>IF($D300="","",(IF($C300="","",IF(ISNA(SUMIF('7'!$CA:$CA,$C300,'7'!$CB:$CB)),0,SUMIF('7'!$CA:$CA,$C300,'7'!$CB:$CB)))-IF($D300="","",IF(ISNA(SUMIF('7'!$B:$B,$D300,'7'!$L:$L)),0,SUMIF('7'!$B:$B,$D300,'7'!$L:$L)))))</f>
        <v/>
      </c>
      <c r="M300" s="34" t="str">
        <f>IF($D300="","",(IF($C300="","",IF(ISNA(SUMIF('8'!$CA:$CA,$C300,'8'!$CB:$CB)),0,SUMIF('8'!$CA:$CA,$C300,'8'!$CB:$CB)))-IF($D300="","",IF(ISNA(SUMIF('8'!$B:$B,$D300,'8'!$L:$L)),0,SUMIF('8'!$B:$B,$D300,'8'!$L:$L)))))</f>
        <v/>
      </c>
      <c r="N300" s="34" t="str">
        <f>IF($D300="","",(IF($C300="","",IF(ISNA(SUMIF('9'!$CA:$CA,$C300,'9'!$CB:$CB)),0,SUMIF('9'!$CA:$CA,$C300,'9'!$CB:$CB)))-IF($D300="","",IF(ISNA(SUMIF('9'!$B:$B,$D300,'9'!$L:$L)),0,SUMIF('9'!$B:$B,$D300,'9'!$L:$L)))))</f>
        <v/>
      </c>
      <c r="O300" s="34" t="str">
        <f>IF($D300="","",(IF($C300="","",IF(ISNA(SUMIF('10'!$CA:$CA,$C300,'10'!$CB:$CB)),0,SUMIF('10'!$CA:$CA,$C300,'10'!$CB:$CB)))-IF($D300="","",IF(ISNA(SUMIF('10'!$B:$B,$D300,'10'!$L:$L)),0,SUMIF('10'!$B:$B,$D300,'10'!$L:$L)))))</f>
        <v/>
      </c>
      <c r="P300" s="34" t="str">
        <f>IF($D300="","",(IF($C300="","",IF(ISNA(SUMIF('11'!$CA:$CA,$C300,'11'!$CB:$CB)),0,SUMIF('11'!$CA:$CA,$C300,'11'!$CB:$CB)))-IF($D300="","",IF(ISNA(SUMIF('11'!$B:$B,$D300,'11'!$L:$L)),0,SUMIF('11'!$B:$B,$D300,'11'!$L:$L)))))</f>
        <v/>
      </c>
      <c r="Q300" s="34" t="str">
        <f>IF($D300="","",(IF($C300="","",IF(ISNA(SUMIF('12'!$CA:$CA,$C300,'12'!$CB:$CB)),0,SUMIF('12'!$CA:$CA,$C300,'12'!$CB:$CB)))-IF($D300="","",IF(ISNA(SUMIF('12'!$B:$B,$D300,'12'!$L:$L)),0,SUMIF('12'!$B:$B,$D300,'12'!$L:$L)))))</f>
        <v/>
      </c>
      <c r="R300" s="34" t="str">
        <f>IF($D300="","",(IF($C300="","",IF(ISNA(SUMIF('13'!$CA:$CA,$C300,'13'!$CB:$CB)),0,SUMIF('13'!$CA:$CA,$C300,'13'!$CB:$CB)))-IF($D300="","",IF(ISNA(SUMIF('13'!$B:$B,$D300,'13'!$L:$L)),0,SUMIF('13'!$B:$B,$D300,'13'!$L:$L)))))</f>
        <v/>
      </c>
      <c r="S300" s="34" t="str">
        <f>IF($D300="","",(IF($C300="","",IF(ISNA(SUMIF('14'!$CA:$CA,$C300,'14'!$CB:$CB)),0,SUMIF('14'!$CA:$CA,$C300,'14'!$CB:$CB)))-IF($D300="","",IF(ISNA(SUMIF('14'!$B:$B,$D300,'14'!$L:$L)),0,SUMIF('14'!$B:$B,$D300,'14'!$L:$L)))))</f>
        <v/>
      </c>
      <c r="T300" s="34" t="str">
        <f>IF($D300="","",(IF($C300="","",IF(ISNA(SUMIF('15'!$CA:$CA,$C300,'15'!$CB:$CB)),0,SUMIF('15'!$CA:$CA,$C300,'15'!$CB:$CB)))-IF($D300="","",IF(ISNA(SUMIF('15'!$B:$B,$D300,'15'!$L:$L)),0,SUMIF('15'!$B:$B,$D300,'15'!$L:$L)))))</f>
        <v/>
      </c>
      <c r="U300" s="34" t="str">
        <f>IF($D300="","",(IF($C300="","",IF(ISNA(SUMIF('16'!$CA:$CA,$C300,'16'!$CB:$CB)),0,SUMIF('16'!$CA:$CA,$C300,'16'!$CB:$CB)))-IF($D300="","",IF(ISNA(SUMIF('16'!$B:$B,$D300,'16'!$L:$L)),0,SUMIF('16'!$B:$B,$D300,'16'!$L:$L)))))</f>
        <v/>
      </c>
      <c r="V300" s="34" t="str">
        <f>IF($D300="","",(IF($C300="","",IF(ISNA(SUMIF('17'!$CA:$CA,$C300,'17'!$CB:$CB)),0,SUMIF('17'!$CA:$CA,$C300,'17'!$CB:$CB)))-IF($D300="","",IF(ISNA(SUMIF('17'!$B:$B,$D300,'17'!$L:$L)),0,SUMIF('17'!$B:$B,$D300,'17'!$L:$L)))))</f>
        <v/>
      </c>
      <c r="W300" s="34" t="str">
        <f>IF($D300="","",(IF($C300="","",IF(ISNA(SUMIF('18'!$CA:$CA,$C300,'18'!$CB:$CB)),0,SUMIF('18'!$CA:$CA,$C300,'18'!$CB:$CB)))-IF($D300="","",IF(ISNA(SUMIF('18'!$B:$B,$D300,'18'!$L:$L)),0,SUMIF('18'!$B:$B,$D300,'18'!$L:$L)))))</f>
        <v/>
      </c>
      <c r="X300" s="34" t="str">
        <f>IF($D300="","",(IF($C300="","",IF(ISNA(SUMIF('19'!$CA:$CA,$C300,'19'!$CB:$CB)),0,SUMIF('19'!$CA:$CA,$C300,'19'!$CB:$CB)))-IF($D300="","",IF(ISNA(SUMIF('19'!$B:$B,$D300,'19'!$L:$L)),0,SUMIF('19'!$B:$B,$D300,'19'!$L:$L)))))</f>
        <v/>
      </c>
      <c r="Y300" s="34" t="str">
        <f>IF($D300="","",(IF($C300="","",IF(ISNA(SUMIF('20'!$CA:$CA,$C300,'20'!$CB:$CB)),0,SUMIF('20'!$CA:$CA,$C300,'20'!$CB:$CB)))-IF($D300="","",IF(ISNA(SUMIF('20'!$B:$B,$D300,'20'!$L:$L)),0,SUMIF('20'!$B:$B,$D300,'20'!$L:$L)))))</f>
        <v/>
      </c>
      <c r="Z300" s="34" t="str">
        <f>IF($D300="","",(IF($C300="","",IF(ISNA(SUMIF('21'!$CA:$CA,$C300,'21'!$CB:$CB)),0,SUMIF('21'!$CA:$CA,$C300,'21'!$CB:$CB)))-IF($D300="","",IF(ISNA(SUMIF('21'!$B:$B,$D300,'21'!$L:$L)),0,SUMIF('21'!$B:$B,$D300,'21'!$L:$L)))))</f>
        <v/>
      </c>
      <c r="AA300" s="34" t="str">
        <f>IF($D300="","",(IF($C300="","",IF(ISNA(SUMIF('22'!$CA:$CA,$C300,'22'!$CB:$CB)),0,SUMIF('22'!$CA:$CA,$C300,'22'!$CB:$CB)))-IF($D300="","",IF(ISNA(SUMIF('22'!$B:$B,$D300,'22'!$L:$L)),0,SUMIF('22'!$B:$B,$D300,'22'!$L:$L)))))</f>
        <v/>
      </c>
      <c r="AB300" s="34" t="str">
        <f>IF($D300="","",(IF($C300="","",IF(ISNA(SUMIF('23'!$CA:$CA,$C300,'23'!$CB:$CB)),0,SUMIF('23'!$CA:$CA,$C300,'23'!$CB:$CB)))-IF($D300="","",IF(ISNA(SUMIF('23'!$B:$B,$D300,'23'!$L:$L)),0,SUMIF('23'!$B:$B,$D300,'23'!$L:$L)))))</f>
        <v/>
      </c>
      <c r="AC300" s="34" t="str">
        <f>IF($D300="","",(IF($C300="","",IF(ISNA(SUMIF('24'!$CA:$CA,$C300,'24'!$CB:$CB)),0,SUMIF('24'!$CA:$CA,$C300,'24'!$CB:$CB)))-IF($D300="","",IF(ISNA(SUMIF('24'!$B:$B,$D300,'24'!$L:$L)),0,SUMIF('24'!$B:$B,$D300,'24'!$L:$L)))))</f>
        <v/>
      </c>
      <c r="AD300" s="34" t="str">
        <f>IF($D300="","",(IF($C300="","",IF(ISNA(SUMIF('25'!$CA:$CA,$C300,'25'!$CB:$CB)),0,SUMIF('25'!$CA:$CA,$C300,'25'!$CB:$CB)))-IF($D300="","",IF(ISNA(SUMIF('25'!$B:$B,$D300,'25'!$L:$L)),0,SUMIF('25'!$B:$B,$D300,'25'!$L:$L)))))</f>
        <v/>
      </c>
      <c r="AE300" s="34" t="str">
        <f>IF($D300="","",(IF($C300="","",IF(ISNA(SUMIF('26'!$CA:$CA,$C300,'26'!$CB:$CB)),0,SUMIF('26'!$CA:$CA,$C300,'26'!$CB:$CB)))-IF($D300="","",IF(ISNA(SUMIF('26'!$B:$B,$D300,'26'!$L:$L)),0,SUMIF('26'!$B:$B,$D300,'26'!$L:$L)))))</f>
        <v/>
      </c>
      <c r="AF300" s="34" t="str">
        <f>IF($D300="","",(IF($C300="","",IF(ISNA(SUMIF('27'!$CA:$CA,$C300,'27'!$CB:$CB)),0,SUMIF('27'!$CA:$CA,$C300,'27'!$CB:$CB)))-IF($D300="","",IF(ISNA(SUMIF('27'!$B:$B,$D300,'27'!$L:$L)),0,SUMIF('27'!$B:$B,$D300,'27'!$L:$L)))))</f>
        <v/>
      </c>
      <c r="AG300" s="34" t="str">
        <f>IF($D300="","",(IF($C300="","",IF(ISNA(SUMIF('28'!$CA:$CA,$C300,'28'!$CB:$CB)),0,SUMIF('28'!$CA:$CA,$C300,'28'!$CB:$CB)))-IF($D300="","",IF(ISNA(SUMIF('28'!$B:$B,$D300,'28'!$L:$L)),0,SUMIF('28'!$B:$B,$D300,'28'!$L:$L)))))</f>
        <v/>
      </c>
      <c r="AH300" s="34" t="str">
        <f>IF($D300="","",(IF($C300="","",IF(ISNA(SUMIF('29'!$CA:$CA,$C300,'29'!$CB:$CB)),0,SUMIF('29'!$CA:$CA,$C300,'29'!$CB:$CB)))-IF($D300="","",IF(ISNA(SUMIF('29'!$B:$B,$D300,'29'!$L:$L)),0,SUMIF('29'!$B:$B,$D300,'29'!$L:$L)))))</f>
        <v/>
      </c>
      <c r="AI300" s="34" t="str">
        <f>IF($D300="","",(IF($C300="","",IF(ISNA(SUMIF('30'!$CA:$CA,$C300,'30'!$CB:$CB)),0,SUMIF('30'!$CA:$CA,$C300,'30'!$CB:$CB)))-IF($D300="","",IF(ISNA(SUMIF('30'!$B:$B,$D300,'30'!$L:$L)),0,SUMIF('30'!$B:$B,$D300,'30'!$L:$L)))))</f>
        <v/>
      </c>
      <c r="AJ300" s="34" t="str">
        <f>IF($D300="","",(IF($C300="","",IF(ISNA(SUMIF('31'!$CA:$CA,$C300,'31'!$CB:$CB)),0,SUMIF('31'!$CA:$CA,$C300,'31'!$CB:$CB)))-IF($D300="","",IF(ISNA(SUMIF('31'!$B:$B,$D300,'31'!$L:$L)),0,SUMIF('31'!$B:$B,$D300,'31'!$L:$L)))))</f>
        <v/>
      </c>
      <c r="AK300" s="35" t="str">
        <f t="shared" si="16"/>
        <v/>
      </c>
      <c r="AL300" s="31" t="str">
        <f t="shared" si="17"/>
        <v/>
      </c>
    </row>
    <row r="301" spans="1:38" ht="18" hidden="1" x14ac:dyDescent="0.25">
      <c r="A301" s="19">
        <v>83</v>
      </c>
      <c r="C301" s="39" t="str">
        <f>IF(D301="","",VLOOKUP('CUADRO GENERADO'!D301,'BASE DATOS CONDUCTORES'!B:C,2,FALSE))</f>
        <v/>
      </c>
      <c r="D301" s="28" t="str">
        <f>IFERROR(VLOOKUP(A301,'BASE DATOS CONDUCTORES'!$Z$4:$AB$403,3,FALSE),"")</f>
        <v/>
      </c>
      <c r="E301" s="34" t="str">
        <f>IF(ISNA(VLOOKUP(D301,SALDOS!C:D,2,FALSE)),"",VLOOKUP(D301,SALDOS!C:D,2,FALSE))</f>
        <v/>
      </c>
      <c r="F301" s="34" t="str">
        <f>IF($D301="","",(IF($C301="","",IF(ISNA(SUMIF('1'!$CA:$CA,$C301,'1'!$CB:$CB)),0,SUMIF('1'!$CA:$CA,$C301,'1'!$CB:$CB)))-IF($D301="","",IF(ISNA(SUMIF('1'!$B:$B,$D301,'1'!$L:$L)),0,SUMIF('1'!$B:$B,$D301,'1'!$L:$L)))))</f>
        <v/>
      </c>
      <c r="G301" s="34" t="str">
        <f>IF($D301="","",(IF($C301="","",IF(ISNA(SUMIF('2'!$CA:$CA,$C301,'2'!$CB:$CB)),0,SUMIF('2'!$CA:$CA,$C301,'2'!$CB:$CB)))-IF($D301="","",IF(ISNA(SUMIF('2'!$B:$B,$D301,'2'!$L:$L)),0,SUMIF('2'!$B:$B,$D301,'2'!$L:$L)))))</f>
        <v/>
      </c>
      <c r="H301" s="34" t="str">
        <f>IF($D301="","",(IF($C301="","",IF(ISNA(SUMIF('3'!$CA:$CA,$C301,'3'!$CB:$CB)),0,SUMIF('3'!$CA:$CA,$C301,'3'!$CB:$CB)))-IF($D301="","",IF(ISNA(SUMIF('3'!$B:$B,$D301,'3'!$L:$L)),0,SUMIF('3'!$B:$B,$D301,'3'!$L:$L)))))</f>
        <v/>
      </c>
      <c r="I301" s="34" t="str">
        <f>IF($D301="","",(IF($C301="","",IF(ISNA(SUMIF('4'!$CA:$CA,$C301,'4'!$CB:$CB)),0,SUMIF('4'!$CA:$CA,$C301,'4'!$CB:$CB)))-IF($D301="","",IF(ISNA(SUMIF('4'!$B:$B,$D301,'4'!$L:$L)),0,SUMIF('4'!$B:$B,$D301,'4'!$L:$L)))))</f>
        <v/>
      </c>
      <c r="J301" s="34" t="str">
        <f>IF($D301="","",(IF($C301="","",IF(ISNA(SUMIF('5'!$CA:$CA,$C301,'5'!$CB:$CB)),0,SUMIF('5'!$CA:$CA,$C301,'5'!$CB:$CB)))-IF($D301="","",IF(ISNA(SUMIF('5'!$B:$B,$D301,'5'!$L:$L)),0,SUMIF('5'!$B:$B,$D301,'5'!$L:$L)))))</f>
        <v/>
      </c>
      <c r="K301" s="34" t="str">
        <f>IF($D301="","",(IF($C301="","",IF(ISNA(SUMIF('6'!$CA:$CA,$C301,'6'!$CB:$CB)),0,SUMIF('6'!$CA:$CA,$C301,'6'!$CB:$CB)))-IF($D301="","",IF(ISNA(SUMIF('6'!$B:$B,$D301,'6'!$L:$L)),0,SUMIF('6'!$B:$B,$D301,'6'!$L:$L)))))</f>
        <v/>
      </c>
      <c r="L301" s="34" t="str">
        <f>IF($D301="","",(IF($C301="","",IF(ISNA(SUMIF('7'!$CA:$CA,$C301,'7'!$CB:$CB)),0,SUMIF('7'!$CA:$CA,$C301,'7'!$CB:$CB)))-IF($D301="","",IF(ISNA(SUMIF('7'!$B:$B,$D301,'7'!$L:$L)),0,SUMIF('7'!$B:$B,$D301,'7'!$L:$L)))))</f>
        <v/>
      </c>
      <c r="M301" s="34" t="str">
        <f>IF($D301="","",(IF($C301="","",IF(ISNA(SUMIF('8'!$CA:$CA,$C301,'8'!$CB:$CB)),0,SUMIF('8'!$CA:$CA,$C301,'8'!$CB:$CB)))-IF($D301="","",IF(ISNA(SUMIF('8'!$B:$B,$D301,'8'!$L:$L)),0,SUMIF('8'!$B:$B,$D301,'8'!$L:$L)))))</f>
        <v/>
      </c>
      <c r="N301" s="34" t="str">
        <f>IF($D301="","",(IF($C301="","",IF(ISNA(SUMIF('9'!$CA:$CA,$C301,'9'!$CB:$CB)),0,SUMIF('9'!$CA:$CA,$C301,'9'!$CB:$CB)))-IF($D301="","",IF(ISNA(SUMIF('9'!$B:$B,$D301,'9'!$L:$L)),0,SUMIF('9'!$B:$B,$D301,'9'!$L:$L)))))</f>
        <v/>
      </c>
      <c r="O301" s="34" t="str">
        <f>IF($D301="","",(IF($C301="","",IF(ISNA(SUMIF('10'!$CA:$CA,$C301,'10'!$CB:$CB)),0,SUMIF('10'!$CA:$CA,$C301,'10'!$CB:$CB)))-IF($D301="","",IF(ISNA(SUMIF('10'!$B:$B,$D301,'10'!$L:$L)),0,SUMIF('10'!$B:$B,$D301,'10'!$L:$L)))))</f>
        <v/>
      </c>
      <c r="P301" s="34" t="str">
        <f>IF($D301="","",(IF($C301="","",IF(ISNA(SUMIF('11'!$CA:$CA,$C301,'11'!$CB:$CB)),0,SUMIF('11'!$CA:$CA,$C301,'11'!$CB:$CB)))-IF($D301="","",IF(ISNA(SUMIF('11'!$B:$B,$D301,'11'!$L:$L)),0,SUMIF('11'!$B:$B,$D301,'11'!$L:$L)))))</f>
        <v/>
      </c>
      <c r="Q301" s="34" t="str">
        <f>IF($D301="","",(IF($C301="","",IF(ISNA(SUMIF('12'!$CA:$CA,$C301,'12'!$CB:$CB)),0,SUMIF('12'!$CA:$CA,$C301,'12'!$CB:$CB)))-IF($D301="","",IF(ISNA(SUMIF('12'!$B:$B,$D301,'12'!$L:$L)),0,SUMIF('12'!$B:$B,$D301,'12'!$L:$L)))))</f>
        <v/>
      </c>
      <c r="R301" s="34" t="str">
        <f>IF($D301="","",(IF($C301="","",IF(ISNA(SUMIF('13'!$CA:$CA,$C301,'13'!$CB:$CB)),0,SUMIF('13'!$CA:$CA,$C301,'13'!$CB:$CB)))-IF($D301="","",IF(ISNA(SUMIF('13'!$B:$B,$D301,'13'!$L:$L)),0,SUMIF('13'!$B:$B,$D301,'13'!$L:$L)))))</f>
        <v/>
      </c>
      <c r="S301" s="34" t="str">
        <f>IF($D301="","",(IF($C301="","",IF(ISNA(SUMIF('14'!$CA:$CA,$C301,'14'!$CB:$CB)),0,SUMIF('14'!$CA:$CA,$C301,'14'!$CB:$CB)))-IF($D301="","",IF(ISNA(SUMIF('14'!$B:$B,$D301,'14'!$L:$L)),0,SUMIF('14'!$B:$B,$D301,'14'!$L:$L)))))</f>
        <v/>
      </c>
      <c r="T301" s="34" t="str">
        <f>IF($D301="","",(IF($C301="","",IF(ISNA(SUMIF('15'!$CA:$CA,$C301,'15'!$CB:$CB)),0,SUMIF('15'!$CA:$CA,$C301,'15'!$CB:$CB)))-IF($D301="","",IF(ISNA(SUMIF('15'!$B:$B,$D301,'15'!$L:$L)),0,SUMIF('15'!$B:$B,$D301,'15'!$L:$L)))))</f>
        <v/>
      </c>
      <c r="U301" s="34" t="str">
        <f>IF($D301="","",(IF($C301="","",IF(ISNA(SUMIF('16'!$CA:$CA,$C301,'16'!$CB:$CB)),0,SUMIF('16'!$CA:$CA,$C301,'16'!$CB:$CB)))-IF($D301="","",IF(ISNA(SUMIF('16'!$B:$B,$D301,'16'!$L:$L)),0,SUMIF('16'!$B:$B,$D301,'16'!$L:$L)))))</f>
        <v/>
      </c>
      <c r="V301" s="34" t="str">
        <f>IF($D301="","",(IF($C301="","",IF(ISNA(SUMIF('17'!$CA:$CA,$C301,'17'!$CB:$CB)),0,SUMIF('17'!$CA:$CA,$C301,'17'!$CB:$CB)))-IF($D301="","",IF(ISNA(SUMIF('17'!$B:$B,$D301,'17'!$L:$L)),0,SUMIF('17'!$B:$B,$D301,'17'!$L:$L)))))</f>
        <v/>
      </c>
      <c r="W301" s="34" t="str">
        <f>IF($D301="","",(IF($C301="","",IF(ISNA(SUMIF('18'!$CA:$CA,$C301,'18'!$CB:$CB)),0,SUMIF('18'!$CA:$CA,$C301,'18'!$CB:$CB)))-IF($D301="","",IF(ISNA(SUMIF('18'!$B:$B,$D301,'18'!$L:$L)),0,SUMIF('18'!$B:$B,$D301,'18'!$L:$L)))))</f>
        <v/>
      </c>
      <c r="X301" s="34" t="str">
        <f>IF($D301="","",(IF($C301="","",IF(ISNA(SUMIF('19'!$CA:$CA,$C301,'19'!$CB:$CB)),0,SUMIF('19'!$CA:$CA,$C301,'19'!$CB:$CB)))-IF($D301="","",IF(ISNA(SUMIF('19'!$B:$B,$D301,'19'!$L:$L)),0,SUMIF('19'!$B:$B,$D301,'19'!$L:$L)))))</f>
        <v/>
      </c>
      <c r="Y301" s="34" t="str">
        <f>IF($D301="","",(IF($C301="","",IF(ISNA(SUMIF('20'!$CA:$CA,$C301,'20'!$CB:$CB)),0,SUMIF('20'!$CA:$CA,$C301,'20'!$CB:$CB)))-IF($D301="","",IF(ISNA(SUMIF('20'!$B:$B,$D301,'20'!$L:$L)),0,SUMIF('20'!$B:$B,$D301,'20'!$L:$L)))))</f>
        <v/>
      </c>
      <c r="Z301" s="34" t="str">
        <f>IF($D301="","",(IF($C301="","",IF(ISNA(SUMIF('21'!$CA:$CA,$C301,'21'!$CB:$CB)),0,SUMIF('21'!$CA:$CA,$C301,'21'!$CB:$CB)))-IF($D301="","",IF(ISNA(SUMIF('21'!$B:$B,$D301,'21'!$L:$L)),0,SUMIF('21'!$B:$B,$D301,'21'!$L:$L)))))</f>
        <v/>
      </c>
      <c r="AA301" s="34" t="str">
        <f>IF($D301="","",(IF($C301="","",IF(ISNA(SUMIF('22'!$CA:$CA,$C301,'22'!$CB:$CB)),0,SUMIF('22'!$CA:$CA,$C301,'22'!$CB:$CB)))-IF($D301="","",IF(ISNA(SUMIF('22'!$B:$B,$D301,'22'!$L:$L)),0,SUMIF('22'!$B:$B,$D301,'22'!$L:$L)))))</f>
        <v/>
      </c>
      <c r="AB301" s="34" t="str">
        <f>IF($D301="","",(IF($C301="","",IF(ISNA(SUMIF('23'!$CA:$CA,$C301,'23'!$CB:$CB)),0,SUMIF('23'!$CA:$CA,$C301,'23'!$CB:$CB)))-IF($D301="","",IF(ISNA(SUMIF('23'!$B:$B,$D301,'23'!$L:$L)),0,SUMIF('23'!$B:$B,$D301,'23'!$L:$L)))))</f>
        <v/>
      </c>
      <c r="AC301" s="34" t="str">
        <f>IF($D301="","",(IF($C301="","",IF(ISNA(SUMIF('24'!$CA:$CA,$C301,'24'!$CB:$CB)),0,SUMIF('24'!$CA:$CA,$C301,'24'!$CB:$CB)))-IF($D301="","",IF(ISNA(SUMIF('24'!$B:$B,$D301,'24'!$L:$L)),0,SUMIF('24'!$B:$B,$D301,'24'!$L:$L)))))</f>
        <v/>
      </c>
      <c r="AD301" s="34" t="str">
        <f>IF($D301="","",(IF($C301="","",IF(ISNA(SUMIF('25'!$CA:$CA,$C301,'25'!$CB:$CB)),0,SUMIF('25'!$CA:$CA,$C301,'25'!$CB:$CB)))-IF($D301="","",IF(ISNA(SUMIF('25'!$B:$B,$D301,'25'!$L:$L)),0,SUMIF('25'!$B:$B,$D301,'25'!$L:$L)))))</f>
        <v/>
      </c>
      <c r="AE301" s="34" t="str">
        <f>IF($D301="","",(IF($C301="","",IF(ISNA(SUMIF('26'!$CA:$CA,$C301,'26'!$CB:$CB)),0,SUMIF('26'!$CA:$CA,$C301,'26'!$CB:$CB)))-IF($D301="","",IF(ISNA(SUMIF('26'!$B:$B,$D301,'26'!$L:$L)),0,SUMIF('26'!$B:$B,$D301,'26'!$L:$L)))))</f>
        <v/>
      </c>
      <c r="AF301" s="34" t="str">
        <f>IF($D301="","",(IF($C301="","",IF(ISNA(SUMIF('27'!$CA:$CA,$C301,'27'!$CB:$CB)),0,SUMIF('27'!$CA:$CA,$C301,'27'!$CB:$CB)))-IF($D301="","",IF(ISNA(SUMIF('27'!$B:$B,$D301,'27'!$L:$L)),0,SUMIF('27'!$B:$B,$D301,'27'!$L:$L)))))</f>
        <v/>
      </c>
      <c r="AG301" s="34" t="str">
        <f>IF($D301="","",(IF($C301="","",IF(ISNA(SUMIF('28'!$CA:$CA,$C301,'28'!$CB:$CB)),0,SUMIF('28'!$CA:$CA,$C301,'28'!$CB:$CB)))-IF($D301="","",IF(ISNA(SUMIF('28'!$B:$B,$D301,'28'!$L:$L)),0,SUMIF('28'!$B:$B,$D301,'28'!$L:$L)))))</f>
        <v/>
      </c>
      <c r="AH301" s="34" t="str">
        <f>IF($D301="","",(IF($C301="","",IF(ISNA(SUMIF('29'!$CA:$CA,$C301,'29'!$CB:$CB)),0,SUMIF('29'!$CA:$CA,$C301,'29'!$CB:$CB)))-IF($D301="","",IF(ISNA(SUMIF('29'!$B:$B,$D301,'29'!$L:$L)),0,SUMIF('29'!$B:$B,$D301,'29'!$L:$L)))))</f>
        <v/>
      </c>
      <c r="AI301" s="34" t="str">
        <f>IF($D301="","",(IF($C301="","",IF(ISNA(SUMIF('30'!$CA:$CA,$C301,'30'!$CB:$CB)),0,SUMIF('30'!$CA:$CA,$C301,'30'!$CB:$CB)))-IF($D301="","",IF(ISNA(SUMIF('30'!$B:$B,$D301,'30'!$L:$L)),0,SUMIF('30'!$B:$B,$D301,'30'!$L:$L)))))</f>
        <v/>
      </c>
      <c r="AJ301" s="34" t="str">
        <f>IF($D301="","",(IF($C301="","",IF(ISNA(SUMIF('31'!$CA:$CA,$C301,'31'!$CB:$CB)),0,SUMIF('31'!$CA:$CA,$C301,'31'!$CB:$CB)))-IF($D301="","",IF(ISNA(SUMIF('31'!$B:$B,$D301,'31'!$L:$L)),0,SUMIF('31'!$B:$B,$D301,'31'!$L:$L)))))</f>
        <v/>
      </c>
      <c r="AK301" s="35" t="str">
        <f t="shared" si="16"/>
        <v/>
      </c>
      <c r="AL301" s="31" t="str">
        <f t="shared" si="17"/>
        <v/>
      </c>
    </row>
    <row r="302" spans="1:38" ht="18" hidden="1" x14ac:dyDescent="0.25">
      <c r="A302" s="19">
        <v>84</v>
      </c>
      <c r="C302" s="39" t="str">
        <f>IF(D302="","",VLOOKUP('CUADRO GENERADO'!D302,'BASE DATOS CONDUCTORES'!B:C,2,FALSE))</f>
        <v/>
      </c>
      <c r="D302" s="28" t="str">
        <f>IFERROR(VLOOKUP(A302,'BASE DATOS CONDUCTORES'!$Z$4:$AB$403,3,FALSE),"")</f>
        <v/>
      </c>
      <c r="E302" s="34" t="str">
        <f>IF(ISNA(VLOOKUP(D302,SALDOS!C:D,2,FALSE)),"",VLOOKUP(D302,SALDOS!C:D,2,FALSE))</f>
        <v/>
      </c>
      <c r="F302" s="34" t="str">
        <f>IF($D302="","",(IF($C302="","",IF(ISNA(SUMIF('1'!$CA:$CA,$C302,'1'!$CB:$CB)),0,SUMIF('1'!$CA:$CA,$C302,'1'!$CB:$CB)))-IF($D302="","",IF(ISNA(SUMIF('1'!$B:$B,$D302,'1'!$L:$L)),0,SUMIF('1'!$B:$B,$D302,'1'!$L:$L)))))</f>
        <v/>
      </c>
      <c r="G302" s="34" t="str">
        <f>IF($D302="","",(IF($C302="","",IF(ISNA(SUMIF('2'!$CA:$CA,$C302,'2'!$CB:$CB)),0,SUMIF('2'!$CA:$CA,$C302,'2'!$CB:$CB)))-IF($D302="","",IF(ISNA(SUMIF('2'!$B:$B,$D302,'2'!$L:$L)),0,SUMIF('2'!$B:$B,$D302,'2'!$L:$L)))))</f>
        <v/>
      </c>
      <c r="H302" s="34" t="str">
        <f>IF($D302="","",(IF($C302="","",IF(ISNA(SUMIF('3'!$CA:$CA,$C302,'3'!$CB:$CB)),0,SUMIF('3'!$CA:$CA,$C302,'3'!$CB:$CB)))-IF($D302="","",IF(ISNA(SUMIF('3'!$B:$B,$D302,'3'!$L:$L)),0,SUMIF('3'!$B:$B,$D302,'3'!$L:$L)))))</f>
        <v/>
      </c>
      <c r="I302" s="34" t="str">
        <f>IF($D302="","",(IF($C302="","",IF(ISNA(SUMIF('4'!$CA:$CA,$C302,'4'!$CB:$CB)),0,SUMIF('4'!$CA:$CA,$C302,'4'!$CB:$CB)))-IF($D302="","",IF(ISNA(SUMIF('4'!$B:$B,$D302,'4'!$L:$L)),0,SUMIF('4'!$B:$B,$D302,'4'!$L:$L)))))</f>
        <v/>
      </c>
      <c r="J302" s="34" t="str">
        <f>IF($D302="","",(IF($C302="","",IF(ISNA(SUMIF('5'!$CA:$CA,$C302,'5'!$CB:$CB)),0,SUMIF('5'!$CA:$CA,$C302,'5'!$CB:$CB)))-IF($D302="","",IF(ISNA(SUMIF('5'!$B:$B,$D302,'5'!$L:$L)),0,SUMIF('5'!$B:$B,$D302,'5'!$L:$L)))))</f>
        <v/>
      </c>
      <c r="K302" s="34" t="str">
        <f>IF($D302="","",(IF($C302="","",IF(ISNA(SUMIF('6'!$CA:$CA,$C302,'6'!$CB:$CB)),0,SUMIF('6'!$CA:$CA,$C302,'6'!$CB:$CB)))-IF($D302="","",IF(ISNA(SUMIF('6'!$B:$B,$D302,'6'!$L:$L)),0,SUMIF('6'!$B:$B,$D302,'6'!$L:$L)))))</f>
        <v/>
      </c>
      <c r="L302" s="34" t="str">
        <f>IF($D302="","",(IF($C302="","",IF(ISNA(SUMIF('7'!$CA:$CA,$C302,'7'!$CB:$CB)),0,SUMIF('7'!$CA:$CA,$C302,'7'!$CB:$CB)))-IF($D302="","",IF(ISNA(SUMIF('7'!$B:$B,$D302,'7'!$L:$L)),0,SUMIF('7'!$B:$B,$D302,'7'!$L:$L)))))</f>
        <v/>
      </c>
      <c r="M302" s="34" t="str">
        <f>IF($D302="","",(IF($C302="","",IF(ISNA(SUMIF('8'!$CA:$CA,$C302,'8'!$CB:$CB)),0,SUMIF('8'!$CA:$CA,$C302,'8'!$CB:$CB)))-IF($D302="","",IF(ISNA(SUMIF('8'!$B:$B,$D302,'8'!$L:$L)),0,SUMIF('8'!$B:$B,$D302,'8'!$L:$L)))))</f>
        <v/>
      </c>
      <c r="N302" s="34" t="str">
        <f>IF($D302="","",(IF($C302="","",IF(ISNA(SUMIF('9'!$CA:$CA,$C302,'9'!$CB:$CB)),0,SUMIF('9'!$CA:$CA,$C302,'9'!$CB:$CB)))-IF($D302="","",IF(ISNA(SUMIF('9'!$B:$B,$D302,'9'!$L:$L)),0,SUMIF('9'!$B:$B,$D302,'9'!$L:$L)))))</f>
        <v/>
      </c>
      <c r="O302" s="34" t="str">
        <f>IF($D302="","",(IF($C302="","",IF(ISNA(SUMIF('10'!$CA:$CA,$C302,'10'!$CB:$CB)),0,SUMIF('10'!$CA:$CA,$C302,'10'!$CB:$CB)))-IF($D302="","",IF(ISNA(SUMIF('10'!$B:$B,$D302,'10'!$L:$L)),0,SUMIF('10'!$B:$B,$D302,'10'!$L:$L)))))</f>
        <v/>
      </c>
      <c r="P302" s="34" t="str">
        <f>IF($D302="","",(IF($C302="","",IF(ISNA(SUMIF('11'!$CA:$CA,$C302,'11'!$CB:$CB)),0,SUMIF('11'!$CA:$CA,$C302,'11'!$CB:$CB)))-IF($D302="","",IF(ISNA(SUMIF('11'!$B:$B,$D302,'11'!$L:$L)),0,SUMIF('11'!$B:$B,$D302,'11'!$L:$L)))))</f>
        <v/>
      </c>
      <c r="Q302" s="34" t="str">
        <f>IF($D302="","",(IF($C302="","",IF(ISNA(SUMIF('12'!$CA:$CA,$C302,'12'!$CB:$CB)),0,SUMIF('12'!$CA:$CA,$C302,'12'!$CB:$CB)))-IF($D302="","",IF(ISNA(SUMIF('12'!$B:$B,$D302,'12'!$L:$L)),0,SUMIF('12'!$B:$B,$D302,'12'!$L:$L)))))</f>
        <v/>
      </c>
      <c r="R302" s="34" t="str">
        <f>IF($D302="","",(IF($C302="","",IF(ISNA(SUMIF('13'!$CA:$CA,$C302,'13'!$CB:$CB)),0,SUMIF('13'!$CA:$CA,$C302,'13'!$CB:$CB)))-IF($D302="","",IF(ISNA(SUMIF('13'!$B:$B,$D302,'13'!$L:$L)),0,SUMIF('13'!$B:$B,$D302,'13'!$L:$L)))))</f>
        <v/>
      </c>
      <c r="S302" s="34" t="str">
        <f>IF($D302="","",(IF($C302="","",IF(ISNA(SUMIF('14'!$CA:$CA,$C302,'14'!$CB:$CB)),0,SUMIF('14'!$CA:$CA,$C302,'14'!$CB:$CB)))-IF($D302="","",IF(ISNA(SUMIF('14'!$B:$B,$D302,'14'!$L:$L)),0,SUMIF('14'!$B:$B,$D302,'14'!$L:$L)))))</f>
        <v/>
      </c>
      <c r="T302" s="34" t="str">
        <f>IF($D302="","",(IF($C302="","",IF(ISNA(SUMIF('15'!$CA:$CA,$C302,'15'!$CB:$CB)),0,SUMIF('15'!$CA:$CA,$C302,'15'!$CB:$CB)))-IF($D302="","",IF(ISNA(SUMIF('15'!$B:$B,$D302,'15'!$L:$L)),0,SUMIF('15'!$B:$B,$D302,'15'!$L:$L)))))</f>
        <v/>
      </c>
      <c r="U302" s="34" t="str">
        <f>IF($D302="","",(IF($C302="","",IF(ISNA(SUMIF('16'!$CA:$CA,$C302,'16'!$CB:$CB)),0,SUMIF('16'!$CA:$CA,$C302,'16'!$CB:$CB)))-IF($D302="","",IF(ISNA(SUMIF('16'!$B:$B,$D302,'16'!$L:$L)),0,SUMIF('16'!$B:$B,$D302,'16'!$L:$L)))))</f>
        <v/>
      </c>
      <c r="V302" s="34" t="str">
        <f>IF($D302="","",(IF($C302="","",IF(ISNA(SUMIF('17'!$CA:$CA,$C302,'17'!$CB:$CB)),0,SUMIF('17'!$CA:$CA,$C302,'17'!$CB:$CB)))-IF($D302="","",IF(ISNA(SUMIF('17'!$B:$B,$D302,'17'!$L:$L)),0,SUMIF('17'!$B:$B,$D302,'17'!$L:$L)))))</f>
        <v/>
      </c>
      <c r="W302" s="34" t="str">
        <f>IF($D302="","",(IF($C302="","",IF(ISNA(SUMIF('18'!$CA:$CA,$C302,'18'!$CB:$CB)),0,SUMIF('18'!$CA:$CA,$C302,'18'!$CB:$CB)))-IF($D302="","",IF(ISNA(SUMIF('18'!$B:$B,$D302,'18'!$L:$L)),0,SUMIF('18'!$B:$B,$D302,'18'!$L:$L)))))</f>
        <v/>
      </c>
      <c r="X302" s="34" t="str">
        <f>IF($D302="","",(IF($C302="","",IF(ISNA(SUMIF('19'!$CA:$CA,$C302,'19'!$CB:$CB)),0,SUMIF('19'!$CA:$CA,$C302,'19'!$CB:$CB)))-IF($D302="","",IF(ISNA(SUMIF('19'!$B:$B,$D302,'19'!$L:$L)),0,SUMIF('19'!$B:$B,$D302,'19'!$L:$L)))))</f>
        <v/>
      </c>
      <c r="Y302" s="34" t="str">
        <f>IF($D302="","",(IF($C302="","",IF(ISNA(SUMIF('20'!$CA:$CA,$C302,'20'!$CB:$CB)),0,SUMIF('20'!$CA:$CA,$C302,'20'!$CB:$CB)))-IF($D302="","",IF(ISNA(SUMIF('20'!$B:$B,$D302,'20'!$L:$L)),0,SUMIF('20'!$B:$B,$D302,'20'!$L:$L)))))</f>
        <v/>
      </c>
      <c r="Z302" s="34" t="str">
        <f>IF($D302="","",(IF($C302="","",IF(ISNA(SUMIF('21'!$CA:$CA,$C302,'21'!$CB:$CB)),0,SUMIF('21'!$CA:$CA,$C302,'21'!$CB:$CB)))-IF($D302="","",IF(ISNA(SUMIF('21'!$B:$B,$D302,'21'!$L:$L)),0,SUMIF('21'!$B:$B,$D302,'21'!$L:$L)))))</f>
        <v/>
      </c>
      <c r="AA302" s="34" t="str">
        <f>IF($D302="","",(IF($C302="","",IF(ISNA(SUMIF('22'!$CA:$CA,$C302,'22'!$CB:$CB)),0,SUMIF('22'!$CA:$CA,$C302,'22'!$CB:$CB)))-IF($D302="","",IF(ISNA(SUMIF('22'!$B:$B,$D302,'22'!$L:$L)),0,SUMIF('22'!$B:$B,$D302,'22'!$L:$L)))))</f>
        <v/>
      </c>
      <c r="AB302" s="34" t="str">
        <f>IF($D302="","",(IF($C302="","",IF(ISNA(SUMIF('23'!$CA:$CA,$C302,'23'!$CB:$CB)),0,SUMIF('23'!$CA:$CA,$C302,'23'!$CB:$CB)))-IF($D302="","",IF(ISNA(SUMIF('23'!$B:$B,$D302,'23'!$L:$L)),0,SUMIF('23'!$B:$B,$D302,'23'!$L:$L)))))</f>
        <v/>
      </c>
      <c r="AC302" s="34" t="str">
        <f>IF($D302="","",(IF($C302="","",IF(ISNA(SUMIF('24'!$CA:$CA,$C302,'24'!$CB:$CB)),0,SUMIF('24'!$CA:$CA,$C302,'24'!$CB:$CB)))-IF($D302="","",IF(ISNA(SUMIF('24'!$B:$B,$D302,'24'!$L:$L)),0,SUMIF('24'!$B:$B,$D302,'24'!$L:$L)))))</f>
        <v/>
      </c>
      <c r="AD302" s="34" t="str">
        <f>IF($D302="","",(IF($C302="","",IF(ISNA(SUMIF('25'!$CA:$CA,$C302,'25'!$CB:$CB)),0,SUMIF('25'!$CA:$CA,$C302,'25'!$CB:$CB)))-IF($D302="","",IF(ISNA(SUMIF('25'!$B:$B,$D302,'25'!$L:$L)),0,SUMIF('25'!$B:$B,$D302,'25'!$L:$L)))))</f>
        <v/>
      </c>
      <c r="AE302" s="34" t="str">
        <f>IF($D302="","",(IF($C302="","",IF(ISNA(SUMIF('26'!$CA:$CA,$C302,'26'!$CB:$CB)),0,SUMIF('26'!$CA:$CA,$C302,'26'!$CB:$CB)))-IF($D302="","",IF(ISNA(SUMIF('26'!$B:$B,$D302,'26'!$L:$L)),0,SUMIF('26'!$B:$B,$D302,'26'!$L:$L)))))</f>
        <v/>
      </c>
      <c r="AF302" s="34" t="str">
        <f>IF($D302="","",(IF($C302="","",IF(ISNA(SUMIF('27'!$CA:$CA,$C302,'27'!$CB:$CB)),0,SUMIF('27'!$CA:$CA,$C302,'27'!$CB:$CB)))-IF($D302="","",IF(ISNA(SUMIF('27'!$B:$B,$D302,'27'!$L:$L)),0,SUMIF('27'!$B:$B,$D302,'27'!$L:$L)))))</f>
        <v/>
      </c>
      <c r="AG302" s="34" t="str">
        <f>IF($D302="","",(IF($C302="","",IF(ISNA(SUMIF('28'!$CA:$CA,$C302,'28'!$CB:$CB)),0,SUMIF('28'!$CA:$CA,$C302,'28'!$CB:$CB)))-IF($D302="","",IF(ISNA(SUMIF('28'!$B:$B,$D302,'28'!$L:$L)),0,SUMIF('28'!$B:$B,$D302,'28'!$L:$L)))))</f>
        <v/>
      </c>
      <c r="AH302" s="34" t="str">
        <f>IF($D302="","",(IF($C302="","",IF(ISNA(SUMIF('29'!$CA:$CA,$C302,'29'!$CB:$CB)),0,SUMIF('29'!$CA:$CA,$C302,'29'!$CB:$CB)))-IF($D302="","",IF(ISNA(SUMIF('29'!$B:$B,$D302,'29'!$L:$L)),0,SUMIF('29'!$B:$B,$D302,'29'!$L:$L)))))</f>
        <v/>
      </c>
      <c r="AI302" s="34" t="str">
        <f>IF($D302="","",(IF($C302="","",IF(ISNA(SUMIF('30'!$CA:$CA,$C302,'30'!$CB:$CB)),0,SUMIF('30'!$CA:$CA,$C302,'30'!$CB:$CB)))-IF($D302="","",IF(ISNA(SUMIF('30'!$B:$B,$D302,'30'!$L:$L)),0,SUMIF('30'!$B:$B,$D302,'30'!$L:$L)))))</f>
        <v/>
      </c>
      <c r="AJ302" s="34" t="str">
        <f>IF($D302="","",(IF($C302="","",IF(ISNA(SUMIF('31'!$CA:$CA,$C302,'31'!$CB:$CB)),0,SUMIF('31'!$CA:$CA,$C302,'31'!$CB:$CB)))-IF($D302="","",IF(ISNA(SUMIF('31'!$B:$B,$D302,'31'!$L:$L)),0,SUMIF('31'!$B:$B,$D302,'31'!$L:$L)))))</f>
        <v/>
      </c>
      <c r="AK302" s="35" t="str">
        <f t="shared" si="16"/>
        <v/>
      </c>
      <c r="AL302" s="31" t="str">
        <f t="shared" si="17"/>
        <v/>
      </c>
    </row>
    <row r="303" spans="1:38" ht="18" hidden="1" x14ac:dyDescent="0.25">
      <c r="A303" s="19">
        <v>85</v>
      </c>
      <c r="C303" s="39" t="str">
        <f>IF(D303="","",VLOOKUP('CUADRO GENERADO'!D303,'BASE DATOS CONDUCTORES'!B:C,2,FALSE))</f>
        <v/>
      </c>
      <c r="D303" s="28" t="str">
        <f>IFERROR(VLOOKUP(A303,'BASE DATOS CONDUCTORES'!$Z$4:$AB$403,3,FALSE),"")</f>
        <v/>
      </c>
      <c r="E303" s="34" t="str">
        <f>IF(ISNA(VLOOKUP(D303,SALDOS!C:D,2,FALSE)),"",VLOOKUP(D303,SALDOS!C:D,2,FALSE))</f>
        <v/>
      </c>
      <c r="F303" s="34" t="str">
        <f>IF($D303="","",(IF($C303="","",IF(ISNA(SUMIF('1'!$CA:$CA,$C303,'1'!$CB:$CB)),0,SUMIF('1'!$CA:$CA,$C303,'1'!$CB:$CB)))-IF($D303="","",IF(ISNA(SUMIF('1'!$B:$B,$D303,'1'!$L:$L)),0,SUMIF('1'!$B:$B,$D303,'1'!$L:$L)))))</f>
        <v/>
      </c>
      <c r="G303" s="34" t="str">
        <f>IF($D303="","",(IF($C303="","",IF(ISNA(SUMIF('2'!$CA:$CA,$C303,'2'!$CB:$CB)),0,SUMIF('2'!$CA:$CA,$C303,'2'!$CB:$CB)))-IF($D303="","",IF(ISNA(SUMIF('2'!$B:$B,$D303,'2'!$L:$L)),0,SUMIF('2'!$B:$B,$D303,'2'!$L:$L)))))</f>
        <v/>
      </c>
      <c r="H303" s="34" t="str">
        <f>IF($D303="","",(IF($C303="","",IF(ISNA(SUMIF('3'!$CA:$CA,$C303,'3'!$CB:$CB)),0,SUMIF('3'!$CA:$CA,$C303,'3'!$CB:$CB)))-IF($D303="","",IF(ISNA(SUMIF('3'!$B:$B,$D303,'3'!$L:$L)),0,SUMIF('3'!$B:$B,$D303,'3'!$L:$L)))))</f>
        <v/>
      </c>
      <c r="I303" s="34" t="str">
        <f>IF($D303="","",(IF($C303="","",IF(ISNA(SUMIF('4'!$CA:$CA,$C303,'4'!$CB:$CB)),0,SUMIF('4'!$CA:$CA,$C303,'4'!$CB:$CB)))-IF($D303="","",IF(ISNA(SUMIF('4'!$B:$B,$D303,'4'!$L:$L)),0,SUMIF('4'!$B:$B,$D303,'4'!$L:$L)))))</f>
        <v/>
      </c>
      <c r="J303" s="34" t="str">
        <f>IF($D303="","",(IF($C303="","",IF(ISNA(SUMIF('5'!$CA:$CA,$C303,'5'!$CB:$CB)),0,SUMIF('5'!$CA:$CA,$C303,'5'!$CB:$CB)))-IF($D303="","",IF(ISNA(SUMIF('5'!$B:$B,$D303,'5'!$L:$L)),0,SUMIF('5'!$B:$B,$D303,'5'!$L:$L)))))</f>
        <v/>
      </c>
      <c r="K303" s="34" t="str">
        <f>IF($D303="","",(IF($C303="","",IF(ISNA(SUMIF('6'!$CA:$CA,$C303,'6'!$CB:$CB)),0,SUMIF('6'!$CA:$CA,$C303,'6'!$CB:$CB)))-IF($D303="","",IF(ISNA(SUMIF('6'!$B:$B,$D303,'6'!$L:$L)),0,SUMIF('6'!$B:$B,$D303,'6'!$L:$L)))))</f>
        <v/>
      </c>
      <c r="L303" s="34" t="str">
        <f>IF($D303="","",(IF($C303="","",IF(ISNA(SUMIF('7'!$CA:$CA,$C303,'7'!$CB:$CB)),0,SUMIF('7'!$CA:$CA,$C303,'7'!$CB:$CB)))-IF($D303="","",IF(ISNA(SUMIF('7'!$B:$B,$D303,'7'!$L:$L)),0,SUMIF('7'!$B:$B,$D303,'7'!$L:$L)))))</f>
        <v/>
      </c>
      <c r="M303" s="34" t="str">
        <f>IF($D303="","",(IF($C303="","",IF(ISNA(SUMIF('8'!$CA:$CA,$C303,'8'!$CB:$CB)),0,SUMIF('8'!$CA:$CA,$C303,'8'!$CB:$CB)))-IF($D303="","",IF(ISNA(SUMIF('8'!$B:$B,$D303,'8'!$L:$L)),0,SUMIF('8'!$B:$B,$D303,'8'!$L:$L)))))</f>
        <v/>
      </c>
      <c r="N303" s="34" t="str">
        <f>IF($D303="","",(IF($C303="","",IF(ISNA(SUMIF('9'!$CA:$CA,$C303,'9'!$CB:$CB)),0,SUMIF('9'!$CA:$CA,$C303,'9'!$CB:$CB)))-IF($D303="","",IF(ISNA(SUMIF('9'!$B:$B,$D303,'9'!$L:$L)),0,SUMIF('9'!$B:$B,$D303,'9'!$L:$L)))))</f>
        <v/>
      </c>
      <c r="O303" s="34" t="str">
        <f>IF($D303="","",(IF($C303="","",IF(ISNA(SUMIF('10'!$CA:$CA,$C303,'10'!$CB:$CB)),0,SUMIF('10'!$CA:$CA,$C303,'10'!$CB:$CB)))-IF($D303="","",IF(ISNA(SUMIF('10'!$B:$B,$D303,'10'!$L:$L)),0,SUMIF('10'!$B:$B,$D303,'10'!$L:$L)))))</f>
        <v/>
      </c>
      <c r="P303" s="34" t="str">
        <f>IF($D303="","",(IF($C303="","",IF(ISNA(SUMIF('11'!$CA:$CA,$C303,'11'!$CB:$CB)),0,SUMIF('11'!$CA:$CA,$C303,'11'!$CB:$CB)))-IF($D303="","",IF(ISNA(SUMIF('11'!$B:$B,$D303,'11'!$L:$L)),0,SUMIF('11'!$B:$B,$D303,'11'!$L:$L)))))</f>
        <v/>
      </c>
      <c r="Q303" s="34" t="str">
        <f>IF($D303="","",(IF($C303="","",IF(ISNA(SUMIF('12'!$CA:$CA,$C303,'12'!$CB:$CB)),0,SUMIF('12'!$CA:$CA,$C303,'12'!$CB:$CB)))-IF($D303="","",IF(ISNA(SUMIF('12'!$B:$B,$D303,'12'!$L:$L)),0,SUMIF('12'!$B:$B,$D303,'12'!$L:$L)))))</f>
        <v/>
      </c>
      <c r="R303" s="34" t="str">
        <f>IF($D303="","",(IF($C303="","",IF(ISNA(SUMIF('13'!$CA:$CA,$C303,'13'!$CB:$CB)),0,SUMIF('13'!$CA:$CA,$C303,'13'!$CB:$CB)))-IF($D303="","",IF(ISNA(SUMIF('13'!$B:$B,$D303,'13'!$L:$L)),0,SUMIF('13'!$B:$B,$D303,'13'!$L:$L)))))</f>
        <v/>
      </c>
      <c r="S303" s="34" t="str">
        <f>IF($D303="","",(IF($C303="","",IF(ISNA(SUMIF('14'!$CA:$CA,$C303,'14'!$CB:$CB)),0,SUMIF('14'!$CA:$CA,$C303,'14'!$CB:$CB)))-IF($D303="","",IF(ISNA(SUMIF('14'!$B:$B,$D303,'14'!$L:$L)),0,SUMIF('14'!$B:$B,$D303,'14'!$L:$L)))))</f>
        <v/>
      </c>
      <c r="T303" s="34" t="str">
        <f>IF($D303="","",(IF($C303="","",IF(ISNA(SUMIF('15'!$CA:$CA,$C303,'15'!$CB:$CB)),0,SUMIF('15'!$CA:$CA,$C303,'15'!$CB:$CB)))-IF($D303="","",IF(ISNA(SUMIF('15'!$B:$B,$D303,'15'!$L:$L)),0,SUMIF('15'!$B:$B,$D303,'15'!$L:$L)))))</f>
        <v/>
      </c>
      <c r="U303" s="34" t="str">
        <f>IF($D303="","",(IF($C303="","",IF(ISNA(SUMIF('16'!$CA:$CA,$C303,'16'!$CB:$CB)),0,SUMIF('16'!$CA:$CA,$C303,'16'!$CB:$CB)))-IF($D303="","",IF(ISNA(SUMIF('16'!$B:$B,$D303,'16'!$L:$L)),0,SUMIF('16'!$B:$B,$D303,'16'!$L:$L)))))</f>
        <v/>
      </c>
      <c r="V303" s="34" t="str">
        <f>IF($D303="","",(IF($C303="","",IF(ISNA(SUMIF('17'!$CA:$CA,$C303,'17'!$CB:$CB)),0,SUMIF('17'!$CA:$CA,$C303,'17'!$CB:$CB)))-IF($D303="","",IF(ISNA(SUMIF('17'!$B:$B,$D303,'17'!$L:$L)),0,SUMIF('17'!$B:$B,$D303,'17'!$L:$L)))))</f>
        <v/>
      </c>
      <c r="W303" s="34" t="str">
        <f>IF($D303="","",(IF($C303="","",IF(ISNA(SUMIF('18'!$CA:$CA,$C303,'18'!$CB:$CB)),0,SUMIF('18'!$CA:$CA,$C303,'18'!$CB:$CB)))-IF($D303="","",IF(ISNA(SUMIF('18'!$B:$B,$D303,'18'!$L:$L)),0,SUMIF('18'!$B:$B,$D303,'18'!$L:$L)))))</f>
        <v/>
      </c>
      <c r="X303" s="34" t="str">
        <f>IF($D303="","",(IF($C303="","",IF(ISNA(SUMIF('19'!$CA:$CA,$C303,'19'!$CB:$CB)),0,SUMIF('19'!$CA:$CA,$C303,'19'!$CB:$CB)))-IF($D303="","",IF(ISNA(SUMIF('19'!$B:$B,$D303,'19'!$L:$L)),0,SUMIF('19'!$B:$B,$D303,'19'!$L:$L)))))</f>
        <v/>
      </c>
      <c r="Y303" s="34" t="str">
        <f>IF($D303="","",(IF($C303="","",IF(ISNA(SUMIF('20'!$CA:$CA,$C303,'20'!$CB:$CB)),0,SUMIF('20'!$CA:$CA,$C303,'20'!$CB:$CB)))-IF($D303="","",IF(ISNA(SUMIF('20'!$B:$B,$D303,'20'!$L:$L)),0,SUMIF('20'!$B:$B,$D303,'20'!$L:$L)))))</f>
        <v/>
      </c>
      <c r="Z303" s="34" t="str">
        <f>IF($D303="","",(IF($C303="","",IF(ISNA(SUMIF('21'!$CA:$CA,$C303,'21'!$CB:$CB)),0,SUMIF('21'!$CA:$CA,$C303,'21'!$CB:$CB)))-IF($D303="","",IF(ISNA(SUMIF('21'!$B:$B,$D303,'21'!$L:$L)),0,SUMIF('21'!$B:$B,$D303,'21'!$L:$L)))))</f>
        <v/>
      </c>
      <c r="AA303" s="34" t="str">
        <f>IF($D303="","",(IF($C303="","",IF(ISNA(SUMIF('22'!$CA:$CA,$C303,'22'!$CB:$CB)),0,SUMIF('22'!$CA:$CA,$C303,'22'!$CB:$CB)))-IF($D303="","",IF(ISNA(SUMIF('22'!$B:$B,$D303,'22'!$L:$L)),0,SUMIF('22'!$B:$B,$D303,'22'!$L:$L)))))</f>
        <v/>
      </c>
      <c r="AB303" s="34" t="str">
        <f>IF($D303="","",(IF($C303="","",IF(ISNA(SUMIF('23'!$CA:$CA,$C303,'23'!$CB:$CB)),0,SUMIF('23'!$CA:$CA,$C303,'23'!$CB:$CB)))-IF($D303="","",IF(ISNA(SUMIF('23'!$B:$B,$D303,'23'!$L:$L)),0,SUMIF('23'!$B:$B,$D303,'23'!$L:$L)))))</f>
        <v/>
      </c>
      <c r="AC303" s="34" t="str">
        <f>IF($D303="","",(IF($C303="","",IF(ISNA(SUMIF('24'!$CA:$CA,$C303,'24'!$CB:$CB)),0,SUMIF('24'!$CA:$CA,$C303,'24'!$CB:$CB)))-IF($D303="","",IF(ISNA(SUMIF('24'!$B:$B,$D303,'24'!$L:$L)),0,SUMIF('24'!$B:$B,$D303,'24'!$L:$L)))))</f>
        <v/>
      </c>
      <c r="AD303" s="34" t="str">
        <f>IF($D303="","",(IF($C303="","",IF(ISNA(SUMIF('25'!$CA:$CA,$C303,'25'!$CB:$CB)),0,SUMIF('25'!$CA:$CA,$C303,'25'!$CB:$CB)))-IF($D303="","",IF(ISNA(SUMIF('25'!$B:$B,$D303,'25'!$L:$L)),0,SUMIF('25'!$B:$B,$D303,'25'!$L:$L)))))</f>
        <v/>
      </c>
      <c r="AE303" s="34" t="str">
        <f>IF($D303="","",(IF($C303="","",IF(ISNA(SUMIF('26'!$CA:$CA,$C303,'26'!$CB:$CB)),0,SUMIF('26'!$CA:$CA,$C303,'26'!$CB:$CB)))-IF($D303="","",IF(ISNA(SUMIF('26'!$B:$B,$D303,'26'!$L:$L)),0,SUMIF('26'!$B:$B,$D303,'26'!$L:$L)))))</f>
        <v/>
      </c>
      <c r="AF303" s="34" t="str">
        <f>IF($D303="","",(IF($C303="","",IF(ISNA(SUMIF('27'!$CA:$CA,$C303,'27'!$CB:$CB)),0,SUMIF('27'!$CA:$CA,$C303,'27'!$CB:$CB)))-IF($D303="","",IF(ISNA(SUMIF('27'!$B:$B,$D303,'27'!$L:$L)),0,SUMIF('27'!$B:$B,$D303,'27'!$L:$L)))))</f>
        <v/>
      </c>
      <c r="AG303" s="34" t="str">
        <f>IF($D303="","",(IF($C303="","",IF(ISNA(SUMIF('28'!$CA:$CA,$C303,'28'!$CB:$CB)),0,SUMIF('28'!$CA:$CA,$C303,'28'!$CB:$CB)))-IF($D303="","",IF(ISNA(SUMIF('28'!$B:$B,$D303,'28'!$L:$L)),0,SUMIF('28'!$B:$B,$D303,'28'!$L:$L)))))</f>
        <v/>
      </c>
      <c r="AH303" s="34" t="str">
        <f>IF($D303="","",(IF($C303="","",IF(ISNA(SUMIF('29'!$CA:$CA,$C303,'29'!$CB:$CB)),0,SUMIF('29'!$CA:$CA,$C303,'29'!$CB:$CB)))-IF($D303="","",IF(ISNA(SUMIF('29'!$B:$B,$D303,'29'!$L:$L)),0,SUMIF('29'!$B:$B,$D303,'29'!$L:$L)))))</f>
        <v/>
      </c>
      <c r="AI303" s="34" t="str">
        <f>IF($D303="","",(IF($C303="","",IF(ISNA(SUMIF('30'!$CA:$CA,$C303,'30'!$CB:$CB)),0,SUMIF('30'!$CA:$CA,$C303,'30'!$CB:$CB)))-IF($D303="","",IF(ISNA(SUMIF('30'!$B:$B,$D303,'30'!$L:$L)),0,SUMIF('30'!$B:$B,$D303,'30'!$L:$L)))))</f>
        <v/>
      </c>
      <c r="AJ303" s="34" t="str">
        <f>IF($D303="","",(IF($C303="","",IF(ISNA(SUMIF('31'!$CA:$CA,$C303,'31'!$CB:$CB)),0,SUMIF('31'!$CA:$CA,$C303,'31'!$CB:$CB)))-IF($D303="","",IF(ISNA(SUMIF('31'!$B:$B,$D303,'31'!$L:$L)),0,SUMIF('31'!$B:$B,$D303,'31'!$L:$L)))))</f>
        <v/>
      </c>
      <c r="AK303" s="35" t="str">
        <f t="shared" si="16"/>
        <v/>
      </c>
      <c r="AL303" s="31" t="str">
        <f t="shared" si="17"/>
        <v/>
      </c>
    </row>
    <row r="304" spans="1:38" ht="18" hidden="1" x14ac:dyDescent="0.25">
      <c r="A304" s="19">
        <v>86</v>
      </c>
      <c r="C304" s="39" t="str">
        <f>IF(D304="","",VLOOKUP('CUADRO GENERADO'!D304,'BASE DATOS CONDUCTORES'!B:C,2,FALSE))</f>
        <v/>
      </c>
      <c r="D304" s="28" t="str">
        <f>IFERROR(VLOOKUP(A304,'BASE DATOS CONDUCTORES'!$Z$4:$AB$403,3,FALSE),"")</f>
        <v/>
      </c>
      <c r="E304" s="34" t="str">
        <f>IF(ISNA(VLOOKUP(D304,SALDOS!C:D,2,FALSE)),"",VLOOKUP(D304,SALDOS!C:D,2,FALSE))</f>
        <v/>
      </c>
      <c r="F304" s="34" t="str">
        <f>IF($D304="","",(IF($C304="","",IF(ISNA(SUMIF('1'!$CA:$CA,$C304,'1'!$CB:$CB)),0,SUMIF('1'!$CA:$CA,$C304,'1'!$CB:$CB)))-IF($D304="","",IF(ISNA(SUMIF('1'!$B:$B,$D304,'1'!$L:$L)),0,SUMIF('1'!$B:$B,$D304,'1'!$L:$L)))))</f>
        <v/>
      </c>
      <c r="G304" s="34" t="str">
        <f>IF($D304="","",(IF($C304="","",IF(ISNA(SUMIF('2'!$CA:$CA,$C304,'2'!$CB:$CB)),0,SUMIF('2'!$CA:$CA,$C304,'2'!$CB:$CB)))-IF($D304="","",IF(ISNA(SUMIF('2'!$B:$B,$D304,'2'!$L:$L)),0,SUMIF('2'!$B:$B,$D304,'2'!$L:$L)))))</f>
        <v/>
      </c>
      <c r="H304" s="34" t="str">
        <f>IF($D304="","",(IF($C304="","",IF(ISNA(SUMIF('3'!$CA:$CA,$C304,'3'!$CB:$CB)),0,SUMIF('3'!$CA:$CA,$C304,'3'!$CB:$CB)))-IF($D304="","",IF(ISNA(SUMIF('3'!$B:$B,$D304,'3'!$L:$L)),0,SUMIF('3'!$B:$B,$D304,'3'!$L:$L)))))</f>
        <v/>
      </c>
      <c r="I304" s="34" t="str">
        <f>IF($D304="","",(IF($C304="","",IF(ISNA(SUMIF('4'!$CA:$CA,$C304,'4'!$CB:$CB)),0,SUMIF('4'!$CA:$CA,$C304,'4'!$CB:$CB)))-IF($D304="","",IF(ISNA(SUMIF('4'!$B:$B,$D304,'4'!$L:$L)),0,SUMIF('4'!$B:$B,$D304,'4'!$L:$L)))))</f>
        <v/>
      </c>
      <c r="J304" s="34" t="str">
        <f>IF($D304="","",(IF($C304="","",IF(ISNA(SUMIF('5'!$CA:$CA,$C304,'5'!$CB:$CB)),0,SUMIF('5'!$CA:$CA,$C304,'5'!$CB:$CB)))-IF($D304="","",IF(ISNA(SUMIF('5'!$B:$B,$D304,'5'!$L:$L)),0,SUMIF('5'!$B:$B,$D304,'5'!$L:$L)))))</f>
        <v/>
      </c>
      <c r="K304" s="34" t="str">
        <f>IF($D304="","",(IF($C304="","",IF(ISNA(SUMIF('6'!$CA:$CA,$C304,'6'!$CB:$CB)),0,SUMIF('6'!$CA:$CA,$C304,'6'!$CB:$CB)))-IF($D304="","",IF(ISNA(SUMIF('6'!$B:$B,$D304,'6'!$L:$L)),0,SUMIF('6'!$B:$B,$D304,'6'!$L:$L)))))</f>
        <v/>
      </c>
      <c r="L304" s="34" t="str">
        <f>IF($D304="","",(IF($C304="","",IF(ISNA(SUMIF('7'!$CA:$CA,$C304,'7'!$CB:$CB)),0,SUMIF('7'!$CA:$CA,$C304,'7'!$CB:$CB)))-IF($D304="","",IF(ISNA(SUMIF('7'!$B:$B,$D304,'7'!$L:$L)),0,SUMIF('7'!$B:$B,$D304,'7'!$L:$L)))))</f>
        <v/>
      </c>
      <c r="M304" s="34" t="str">
        <f>IF($D304="","",(IF($C304="","",IF(ISNA(SUMIF('8'!$CA:$CA,$C304,'8'!$CB:$CB)),0,SUMIF('8'!$CA:$CA,$C304,'8'!$CB:$CB)))-IF($D304="","",IF(ISNA(SUMIF('8'!$B:$B,$D304,'8'!$L:$L)),0,SUMIF('8'!$B:$B,$D304,'8'!$L:$L)))))</f>
        <v/>
      </c>
      <c r="N304" s="34" t="str">
        <f>IF($D304="","",(IF($C304="","",IF(ISNA(SUMIF('9'!$CA:$CA,$C304,'9'!$CB:$CB)),0,SUMIF('9'!$CA:$CA,$C304,'9'!$CB:$CB)))-IF($D304="","",IF(ISNA(SUMIF('9'!$B:$B,$D304,'9'!$L:$L)),0,SUMIF('9'!$B:$B,$D304,'9'!$L:$L)))))</f>
        <v/>
      </c>
      <c r="O304" s="34" t="str">
        <f>IF($D304="","",(IF($C304="","",IF(ISNA(SUMIF('10'!$CA:$CA,$C304,'10'!$CB:$CB)),0,SUMIF('10'!$CA:$CA,$C304,'10'!$CB:$CB)))-IF($D304="","",IF(ISNA(SUMIF('10'!$B:$B,$D304,'10'!$L:$L)),0,SUMIF('10'!$B:$B,$D304,'10'!$L:$L)))))</f>
        <v/>
      </c>
      <c r="P304" s="34" t="str">
        <f>IF($D304="","",(IF($C304="","",IF(ISNA(SUMIF('11'!$CA:$CA,$C304,'11'!$CB:$CB)),0,SUMIF('11'!$CA:$CA,$C304,'11'!$CB:$CB)))-IF($D304="","",IF(ISNA(SUMIF('11'!$B:$B,$D304,'11'!$L:$L)),0,SUMIF('11'!$B:$B,$D304,'11'!$L:$L)))))</f>
        <v/>
      </c>
      <c r="Q304" s="34" t="str">
        <f>IF($D304="","",(IF($C304="","",IF(ISNA(SUMIF('12'!$CA:$CA,$C304,'12'!$CB:$CB)),0,SUMIF('12'!$CA:$CA,$C304,'12'!$CB:$CB)))-IF($D304="","",IF(ISNA(SUMIF('12'!$B:$B,$D304,'12'!$L:$L)),0,SUMIF('12'!$B:$B,$D304,'12'!$L:$L)))))</f>
        <v/>
      </c>
      <c r="R304" s="34" t="str">
        <f>IF($D304="","",(IF($C304="","",IF(ISNA(SUMIF('13'!$CA:$CA,$C304,'13'!$CB:$CB)),0,SUMIF('13'!$CA:$CA,$C304,'13'!$CB:$CB)))-IF($D304="","",IF(ISNA(SUMIF('13'!$B:$B,$D304,'13'!$L:$L)),0,SUMIF('13'!$B:$B,$D304,'13'!$L:$L)))))</f>
        <v/>
      </c>
      <c r="S304" s="34" t="str">
        <f>IF($D304="","",(IF($C304="","",IF(ISNA(SUMIF('14'!$CA:$CA,$C304,'14'!$CB:$CB)),0,SUMIF('14'!$CA:$CA,$C304,'14'!$CB:$CB)))-IF($D304="","",IF(ISNA(SUMIF('14'!$B:$B,$D304,'14'!$L:$L)),0,SUMIF('14'!$B:$B,$D304,'14'!$L:$L)))))</f>
        <v/>
      </c>
      <c r="T304" s="34" t="str">
        <f>IF($D304="","",(IF($C304="","",IF(ISNA(SUMIF('15'!$CA:$CA,$C304,'15'!$CB:$CB)),0,SUMIF('15'!$CA:$CA,$C304,'15'!$CB:$CB)))-IF($D304="","",IF(ISNA(SUMIF('15'!$B:$B,$D304,'15'!$L:$L)),0,SUMIF('15'!$B:$B,$D304,'15'!$L:$L)))))</f>
        <v/>
      </c>
      <c r="U304" s="34" t="str">
        <f>IF($D304="","",(IF($C304="","",IF(ISNA(SUMIF('16'!$CA:$CA,$C304,'16'!$CB:$CB)),0,SUMIF('16'!$CA:$CA,$C304,'16'!$CB:$CB)))-IF($D304="","",IF(ISNA(SUMIF('16'!$B:$B,$D304,'16'!$L:$L)),0,SUMIF('16'!$B:$B,$D304,'16'!$L:$L)))))</f>
        <v/>
      </c>
      <c r="V304" s="34" t="str">
        <f>IF($D304="","",(IF($C304="","",IF(ISNA(SUMIF('17'!$CA:$CA,$C304,'17'!$CB:$CB)),0,SUMIF('17'!$CA:$CA,$C304,'17'!$CB:$CB)))-IF($D304="","",IF(ISNA(SUMIF('17'!$B:$B,$D304,'17'!$L:$L)),0,SUMIF('17'!$B:$B,$D304,'17'!$L:$L)))))</f>
        <v/>
      </c>
      <c r="W304" s="34" t="str">
        <f>IF($D304="","",(IF($C304="","",IF(ISNA(SUMIF('18'!$CA:$CA,$C304,'18'!$CB:$CB)),0,SUMIF('18'!$CA:$CA,$C304,'18'!$CB:$CB)))-IF($D304="","",IF(ISNA(SUMIF('18'!$B:$B,$D304,'18'!$L:$L)),0,SUMIF('18'!$B:$B,$D304,'18'!$L:$L)))))</f>
        <v/>
      </c>
      <c r="X304" s="34" t="str">
        <f>IF($D304="","",(IF($C304="","",IF(ISNA(SUMIF('19'!$CA:$CA,$C304,'19'!$CB:$CB)),0,SUMIF('19'!$CA:$CA,$C304,'19'!$CB:$CB)))-IF($D304="","",IF(ISNA(SUMIF('19'!$B:$B,$D304,'19'!$L:$L)),0,SUMIF('19'!$B:$B,$D304,'19'!$L:$L)))))</f>
        <v/>
      </c>
      <c r="Y304" s="34" t="str">
        <f>IF($D304="","",(IF($C304="","",IF(ISNA(SUMIF('20'!$CA:$CA,$C304,'20'!$CB:$CB)),0,SUMIF('20'!$CA:$CA,$C304,'20'!$CB:$CB)))-IF($D304="","",IF(ISNA(SUMIF('20'!$B:$B,$D304,'20'!$L:$L)),0,SUMIF('20'!$B:$B,$D304,'20'!$L:$L)))))</f>
        <v/>
      </c>
      <c r="Z304" s="34" t="str">
        <f>IF($D304="","",(IF($C304="","",IF(ISNA(SUMIF('21'!$CA:$CA,$C304,'21'!$CB:$CB)),0,SUMIF('21'!$CA:$CA,$C304,'21'!$CB:$CB)))-IF($D304="","",IF(ISNA(SUMIF('21'!$B:$B,$D304,'21'!$L:$L)),0,SUMIF('21'!$B:$B,$D304,'21'!$L:$L)))))</f>
        <v/>
      </c>
      <c r="AA304" s="34" t="str">
        <f>IF($D304="","",(IF($C304="","",IF(ISNA(SUMIF('22'!$CA:$CA,$C304,'22'!$CB:$CB)),0,SUMIF('22'!$CA:$CA,$C304,'22'!$CB:$CB)))-IF($D304="","",IF(ISNA(SUMIF('22'!$B:$B,$D304,'22'!$L:$L)),0,SUMIF('22'!$B:$B,$D304,'22'!$L:$L)))))</f>
        <v/>
      </c>
      <c r="AB304" s="34" t="str">
        <f>IF($D304="","",(IF($C304="","",IF(ISNA(SUMIF('23'!$CA:$CA,$C304,'23'!$CB:$CB)),0,SUMIF('23'!$CA:$CA,$C304,'23'!$CB:$CB)))-IF($D304="","",IF(ISNA(SUMIF('23'!$B:$B,$D304,'23'!$L:$L)),0,SUMIF('23'!$B:$B,$D304,'23'!$L:$L)))))</f>
        <v/>
      </c>
      <c r="AC304" s="34" t="str">
        <f>IF($D304="","",(IF($C304="","",IF(ISNA(SUMIF('24'!$CA:$CA,$C304,'24'!$CB:$CB)),0,SUMIF('24'!$CA:$CA,$C304,'24'!$CB:$CB)))-IF($D304="","",IF(ISNA(SUMIF('24'!$B:$B,$D304,'24'!$L:$L)),0,SUMIF('24'!$B:$B,$D304,'24'!$L:$L)))))</f>
        <v/>
      </c>
      <c r="AD304" s="34" t="str">
        <f>IF($D304="","",(IF($C304="","",IF(ISNA(SUMIF('25'!$CA:$CA,$C304,'25'!$CB:$CB)),0,SUMIF('25'!$CA:$CA,$C304,'25'!$CB:$CB)))-IF($D304="","",IF(ISNA(SUMIF('25'!$B:$B,$D304,'25'!$L:$L)),0,SUMIF('25'!$B:$B,$D304,'25'!$L:$L)))))</f>
        <v/>
      </c>
      <c r="AE304" s="34" t="str">
        <f>IF($D304="","",(IF($C304="","",IF(ISNA(SUMIF('26'!$CA:$CA,$C304,'26'!$CB:$CB)),0,SUMIF('26'!$CA:$CA,$C304,'26'!$CB:$CB)))-IF($D304="","",IF(ISNA(SUMIF('26'!$B:$B,$D304,'26'!$L:$L)),0,SUMIF('26'!$B:$B,$D304,'26'!$L:$L)))))</f>
        <v/>
      </c>
      <c r="AF304" s="34" t="str">
        <f>IF($D304="","",(IF($C304="","",IF(ISNA(SUMIF('27'!$CA:$CA,$C304,'27'!$CB:$CB)),0,SUMIF('27'!$CA:$CA,$C304,'27'!$CB:$CB)))-IF($D304="","",IF(ISNA(SUMIF('27'!$B:$B,$D304,'27'!$L:$L)),0,SUMIF('27'!$B:$B,$D304,'27'!$L:$L)))))</f>
        <v/>
      </c>
      <c r="AG304" s="34" t="str">
        <f>IF($D304="","",(IF($C304="","",IF(ISNA(SUMIF('28'!$CA:$CA,$C304,'28'!$CB:$CB)),0,SUMIF('28'!$CA:$CA,$C304,'28'!$CB:$CB)))-IF($D304="","",IF(ISNA(SUMIF('28'!$B:$B,$D304,'28'!$L:$L)),0,SUMIF('28'!$B:$B,$D304,'28'!$L:$L)))))</f>
        <v/>
      </c>
      <c r="AH304" s="34" t="str">
        <f>IF($D304="","",(IF($C304="","",IF(ISNA(SUMIF('29'!$CA:$CA,$C304,'29'!$CB:$CB)),0,SUMIF('29'!$CA:$CA,$C304,'29'!$CB:$CB)))-IF($D304="","",IF(ISNA(SUMIF('29'!$B:$B,$D304,'29'!$L:$L)),0,SUMIF('29'!$B:$B,$D304,'29'!$L:$L)))))</f>
        <v/>
      </c>
      <c r="AI304" s="34" t="str">
        <f>IF($D304="","",(IF($C304="","",IF(ISNA(SUMIF('30'!$CA:$CA,$C304,'30'!$CB:$CB)),0,SUMIF('30'!$CA:$CA,$C304,'30'!$CB:$CB)))-IF($D304="","",IF(ISNA(SUMIF('30'!$B:$B,$D304,'30'!$L:$L)),0,SUMIF('30'!$B:$B,$D304,'30'!$L:$L)))))</f>
        <v/>
      </c>
      <c r="AJ304" s="34" t="str">
        <f>IF($D304="","",(IF($C304="","",IF(ISNA(SUMIF('31'!$CA:$CA,$C304,'31'!$CB:$CB)),0,SUMIF('31'!$CA:$CA,$C304,'31'!$CB:$CB)))-IF($D304="","",IF(ISNA(SUMIF('31'!$B:$B,$D304,'31'!$L:$L)),0,SUMIF('31'!$B:$B,$D304,'31'!$L:$L)))))</f>
        <v/>
      </c>
      <c r="AK304" s="35" t="str">
        <f t="shared" si="16"/>
        <v/>
      </c>
      <c r="AL304" s="31" t="str">
        <f t="shared" si="17"/>
        <v/>
      </c>
    </row>
    <row r="305" spans="1:38" ht="18" hidden="1" x14ac:dyDescent="0.25">
      <c r="A305" s="19">
        <v>87</v>
      </c>
      <c r="C305" s="39" t="str">
        <f>IF(D305="","",VLOOKUP('CUADRO GENERADO'!D305,'BASE DATOS CONDUCTORES'!B:C,2,FALSE))</f>
        <v/>
      </c>
      <c r="D305" s="28" t="str">
        <f>IFERROR(VLOOKUP(A305,'BASE DATOS CONDUCTORES'!$Z$4:$AB$403,3,FALSE),"")</f>
        <v/>
      </c>
      <c r="E305" s="34" t="str">
        <f>IF(ISNA(VLOOKUP(D305,SALDOS!C:D,2,FALSE)),"",VLOOKUP(D305,SALDOS!C:D,2,FALSE))</f>
        <v/>
      </c>
      <c r="F305" s="34" t="str">
        <f>IF($D305="","",(IF($C305="","",IF(ISNA(SUMIF('1'!$CA:$CA,$C305,'1'!$CB:$CB)),0,SUMIF('1'!$CA:$CA,$C305,'1'!$CB:$CB)))-IF($D305="","",IF(ISNA(SUMIF('1'!$B:$B,$D305,'1'!$L:$L)),0,SUMIF('1'!$B:$B,$D305,'1'!$L:$L)))))</f>
        <v/>
      </c>
      <c r="G305" s="34" t="str">
        <f>IF($D305="","",(IF($C305="","",IF(ISNA(SUMIF('2'!$CA:$CA,$C305,'2'!$CB:$CB)),0,SUMIF('2'!$CA:$CA,$C305,'2'!$CB:$CB)))-IF($D305="","",IF(ISNA(SUMIF('2'!$B:$B,$D305,'2'!$L:$L)),0,SUMIF('2'!$B:$B,$D305,'2'!$L:$L)))))</f>
        <v/>
      </c>
      <c r="H305" s="34" t="str">
        <f>IF($D305="","",(IF($C305="","",IF(ISNA(SUMIF('3'!$CA:$CA,$C305,'3'!$CB:$CB)),0,SUMIF('3'!$CA:$CA,$C305,'3'!$CB:$CB)))-IF($D305="","",IF(ISNA(SUMIF('3'!$B:$B,$D305,'3'!$L:$L)),0,SUMIF('3'!$B:$B,$D305,'3'!$L:$L)))))</f>
        <v/>
      </c>
      <c r="I305" s="34" t="str">
        <f>IF($D305="","",(IF($C305="","",IF(ISNA(SUMIF('4'!$CA:$CA,$C305,'4'!$CB:$CB)),0,SUMIF('4'!$CA:$CA,$C305,'4'!$CB:$CB)))-IF($D305="","",IF(ISNA(SUMIF('4'!$B:$B,$D305,'4'!$L:$L)),0,SUMIF('4'!$B:$B,$D305,'4'!$L:$L)))))</f>
        <v/>
      </c>
      <c r="J305" s="34" t="str">
        <f>IF($D305="","",(IF($C305="","",IF(ISNA(SUMIF('5'!$CA:$CA,$C305,'5'!$CB:$CB)),0,SUMIF('5'!$CA:$CA,$C305,'5'!$CB:$CB)))-IF($D305="","",IF(ISNA(SUMIF('5'!$B:$B,$D305,'5'!$L:$L)),0,SUMIF('5'!$B:$B,$D305,'5'!$L:$L)))))</f>
        <v/>
      </c>
      <c r="K305" s="34" t="str">
        <f>IF($D305="","",(IF($C305="","",IF(ISNA(SUMIF('6'!$CA:$CA,$C305,'6'!$CB:$CB)),0,SUMIF('6'!$CA:$CA,$C305,'6'!$CB:$CB)))-IF($D305="","",IF(ISNA(SUMIF('6'!$B:$B,$D305,'6'!$L:$L)),0,SUMIF('6'!$B:$B,$D305,'6'!$L:$L)))))</f>
        <v/>
      </c>
      <c r="L305" s="34" t="str">
        <f>IF($D305="","",(IF($C305="","",IF(ISNA(SUMIF('7'!$CA:$CA,$C305,'7'!$CB:$CB)),0,SUMIF('7'!$CA:$CA,$C305,'7'!$CB:$CB)))-IF($D305="","",IF(ISNA(SUMIF('7'!$B:$B,$D305,'7'!$L:$L)),0,SUMIF('7'!$B:$B,$D305,'7'!$L:$L)))))</f>
        <v/>
      </c>
      <c r="M305" s="34" t="str">
        <f>IF($D305="","",(IF($C305="","",IF(ISNA(SUMIF('8'!$CA:$CA,$C305,'8'!$CB:$CB)),0,SUMIF('8'!$CA:$CA,$C305,'8'!$CB:$CB)))-IF($D305="","",IF(ISNA(SUMIF('8'!$B:$B,$D305,'8'!$L:$L)),0,SUMIF('8'!$B:$B,$D305,'8'!$L:$L)))))</f>
        <v/>
      </c>
      <c r="N305" s="34" t="str">
        <f>IF($D305="","",(IF($C305="","",IF(ISNA(SUMIF('9'!$CA:$CA,$C305,'9'!$CB:$CB)),0,SUMIF('9'!$CA:$CA,$C305,'9'!$CB:$CB)))-IF($D305="","",IF(ISNA(SUMIF('9'!$B:$B,$D305,'9'!$L:$L)),0,SUMIF('9'!$B:$B,$D305,'9'!$L:$L)))))</f>
        <v/>
      </c>
      <c r="O305" s="34" t="str">
        <f>IF($D305="","",(IF($C305="","",IF(ISNA(SUMIF('10'!$CA:$CA,$C305,'10'!$CB:$CB)),0,SUMIF('10'!$CA:$CA,$C305,'10'!$CB:$CB)))-IF($D305="","",IF(ISNA(SUMIF('10'!$B:$B,$D305,'10'!$L:$L)),0,SUMIF('10'!$B:$B,$D305,'10'!$L:$L)))))</f>
        <v/>
      </c>
      <c r="P305" s="34" t="str">
        <f>IF($D305="","",(IF($C305="","",IF(ISNA(SUMIF('11'!$CA:$CA,$C305,'11'!$CB:$CB)),0,SUMIF('11'!$CA:$CA,$C305,'11'!$CB:$CB)))-IF($D305="","",IF(ISNA(SUMIF('11'!$B:$B,$D305,'11'!$L:$L)),0,SUMIF('11'!$B:$B,$D305,'11'!$L:$L)))))</f>
        <v/>
      </c>
      <c r="Q305" s="34" t="str">
        <f>IF($D305="","",(IF($C305="","",IF(ISNA(SUMIF('12'!$CA:$CA,$C305,'12'!$CB:$CB)),0,SUMIF('12'!$CA:$CA,$C305,'12'!$CB:$CB)))-IF($D305="","",IF(ISNA(SUMIF('12'!$B:$B,$D305,'12'!$L:$L)),0,SUMIF('12'!$B:$B,$D305,'12'!$L:$L)))))</f>
        <v/>
      </c>
      <c r="R305" s="34" t="str">
        <f>IF($D305="","",(IF($C305="","",IF(ISNA(SUMIF('13'!$CA:$CA,$C305,'13'!$CB:$CB)),0,SUMIF('13'!$CA:$CA,$C305,'13'!$CB:$CB)))-IF($D305="","",IF(ISNA(SUMIF('13'!$B:$B,$D305,'13'!$L:$L)),0,SUMIF('13'!$B:$B,$D305,'13'!$L:$L)))))</f>
        <v/>
      </c>
      <c r="S305" s="34" t="str">
        <f>IF($D305="","",(IF($C305="","",IF(ISNA(SUMIF('14'!$CA:$CA,$C305,'14'!$CB:$CB)),0,SUMIF('14'!$CA:$CA,$C305,'14'!$CB:$CB)))-IF($D305="","",IF(ISNA(SUMIF('14'!$B:$B,$D305,'14'!$L:$L)),0,SUMIF('14'!$B:$B,$D305,'14'!$L:$L)))))</f>
        <v/>
      </c>
      <c r="T305" s="34" t="str">
        <f>IF($D305="","",(IF($C305="","",IF(ISNA(SUMIF('15'!$CA:$CA,$C305,'15'!$CB:$CB)),0,SUMIF('15'!$CA:$CA,$C305,'15'!$CB:$CB)))-IF($D305="","",IF(ISNA(SUMIF('15'!$B:$B,$D305,'15'!$L:$L)),0,SUMIF('15'!$B:$B,$D305,'15'!$L:$L)))))</f>
        <v/>
      </c>
      <c r="U305" s="34" t="str">
        <f>IF($D305="","",(IF($C305="","",IF(ISNA(SUMIF('16'!$CA:$CA,$C305,'16'!$CB:$CB)),0,SUMIF('16'!$CA:$CA,$C305,'16'!$CB:$CB)))-IF($D305="","",IF(ISNA(SUMIF('16'!$B:$B,$D305,'16'!$L:$L)),0,SUMIF('16'!$B:$B,$D305,'16'!$L:$L)))))</f>
        <v/>
      </c>
      <c r="V305" s="34" t="str">
        <f>IF($D305="","",(IF($C305="","",IF(ISNA(SUMIF('17'!$CA:$CA,$C305,'17'!$CB:$CB)),0,SUMIF('17'!$CA:$CA,$C305,'17'!$CB:$CB)))-IF($D305="","",IF(ISNA(SUMIF('17'!$B:$B,$D305,'17'!$L:$L)),0,SUMIF('17'!$B:$B,$D305,'17'!$L:$L)))))</f>
        <v/>
      </c>
      <c r="W305" s="34" t="str">
        <f>IF($D305="","",(IF($C305="","",IF(ISNA(SUMIF('18'!$CA:$CA,$C305,'18'!$CB:$CB)),0,SUMIF('18'!$CA:$CA,$C305,'18'!$CB:$CB)))-IF($D305="","",IF(ISNA(SUMIF('18'!$B:$B,$D305,'18'!$L:$L)),0,SUMIF('18'!$B:$B,$D305,'18'!$L:$L)))))</f>
        <v/>
      </c>
      <c r="X305" s="34" t="str">
        <f>IF($D305="","",(IF($C305="","",IF(ISNA(SUMIF('19'!$CA:$CA,$C305,'19'!$CB:$CB)),0,SUMIF('19'!$CA:$CA,$C305,'19'!$CB:$CB)))-IF($D305="","",IF(ISNA(SUMIF('19'!$B:$B,$D305,'19'!$L:$L)),0,SUMIF('19'!$B:$B,$D305,'19'!$L:$L)))))</f>
        <v/>
      </c>
      <c r="Y305" s="34" t="str">
        <f>IF($D305="","",(IF($C305="","",IF(ISNA(SUMIF('20'!$CA:$CA,$C305,'20'!$CB:$CB)),0,SUMIF('20'!$CA:$CA,$C305,'20'!$CB:$CB)))-IF($D305="","",IF(ISNA(SUMIF('20'!$B:$B,$D305,'20'!$L:$L)),0,SUMIF('20'!$B:$B,$D305,'20'!$L:$L)))))</f>
        <v/>
      </c>
      <c r="Z305" s="34" t="str">
        <f>IF($D305="","",(IF($C305="","",IF(ISNA(SUMIF('21'!$CA:$CA,$C305,'21'!$CB:$CB)),0,SUMIF('21'!$CA:$CA,$C305,'21'!$CB:$CB)))-IF($D305="","",IF(ISNA(SUMIF('21'!$B:$B,$D305,'21'!$L:$L)),0,SUMIF('21'!$B:$B,$D305,'21'!$L:$L)))))</f>
        <v/>
      </c>
      <c r="AA305" s="34" t="str">
        <f>IF($D305="","",(IF($C305="","",IF(ISNA(SUMIF('22'!$CA:$CA,$C305,'22'!$CB:$CB)),0,SUMIF('22'!$CA:$CA,$C305,'22'!$CB:$CB)))-IF($D305="","",IF(ISNA(SUMIF('22'!$B:$B,$D305,'22'!$L:$L)),0,SUMIF('22'!$B:$B,$D305,'22'!$L:$L)))))</f>
        <v/>
      </c>
      <c r="AB305" s="34" t="str">
        <f>IF($D305="","",(IF($C305="","",IF(ISNA(SUMIF('23'!$CA:$CA,$C305,'23'!$CB:$CB)),0,SUMIF('23'!$CA:$CA,$C305,'23'!$CB:$CB)))-IF($D305="","",IF(ISNA(SUMIF('23'!$B:$B,$D305,'23'!$L:$L)),0,SUMIF('23'!$B:$B,$D305,'23'!$L:$L)))))</f>
        <v/>
      </c>
      <c r="AC305" s="34" t="str">
        <f>IF($D305="","",(IF($C305="","",IF(ISNA(SUMIF('24'!$CA:$CA,$C305,'24'!$CB:$CB)),0,SUMIF('24'!$CA:$CA,$C305,'24'!$CB:$CB)))-IF($D305="","",IF(ISNA(SUMIF('24'!$B:$B,$D305,'24'!$L:$L)),0,SUMIF('24'!$B:$B,$D305,'24'!$L:$L)))))</f>
        <v/>
      </c>
      <c r="AD305" s="34" t="str">
        <f>IF($D305="","",(IF($C305="","",IF(ISNA(SUMIF('25'!$CA:$CA,$C305,'25'!$CB:$CB)),0,SUMIF('25'!$CA:$CA,$C305,'25'!$CB:$CB)))-IF($D305="","",IF(ISNA(SUMIF('25'!$B:$B,$D305,'25'!$L:$L)),0,SUMIF('25'!$B:$B,$D305,'25'!$L:$L)))))</f>
        <v/>
      </c>
      <c r="AE305" s="34" t="str">
        <f>IF($D305="","",(IF($C305="","",IF(ISNA(SUMIF('26'!$CA:$CA,$C305,'26'!$CB:$CB)),0,SUMIF('26'!$CA:$CA,$C305,'26'!$CB:$CB)))-IF($D305="","",IF(ISNA(SUMIF('26'!$B:$B,$D305,'26'!$L:$L)),0,SUMIF('26'!$B:$B,$D305,'26'!$L:$L)))))</f>
        <v/>
      </c>
      <c r="AF305" s="34" t="str">
        <f>IF($D305="","",(IF($C305="","",IF(ISNA(SUMIF('27'!$CA:$CA,$C305,'27'!$CB:$CB)),0,SUMIF('27'!$CA:$CA,$C305,'27'!$CB:$CB)))-IF($D305="","",IF(ISNA(SUMIF('27'!$B:$B,$D305,'27'!$L:$L)),0,SUMIF('27'!$B:$B,$D305,'27'!$L:$L)))))</f>
        <v/>
      </c>
      <c r="AG305" s="34" t="str">
        <f>IF($D305="","",(IF($C305="","",IF(ISNA(SUMIF('28'!$CA:$CA,$C305,'28'!$CB:$CB)),0,SUMIF('28'!$CA:$CA,$C305,'28'!$CB:$CB)))-IF($D305="","",IF(ISNA(SUMIF('28'!$B:$B,$D305,'28'!$L:$L)),0,SUMIF('28'!$B:$B,$D305,'28'!$L:$L)))))</f>
        <v/>
      </c>
      <c r="AH305" s="34" t="str">
        <f>IF($D305="","",(IF($C305="","",IF(ISNA(SUMIF('29'!$CA:$CA,$C305,'29'!$CB:$CB)),0,SUMIF('29'!$CA:$CA,$C305,'29'!$CB:$CB)))-IF($D305="","",IF(ISNA(SUMIF('29'!$B:$B,$D305,'29'!$L:$L)),0,SUMIF('29'!$B:$B,$D305,'29'!$L:$L)))))</f>
        <v/>
      </c>
      <c r="AI305" s="34" t="str">
        <f>IF($D305="","",(IF($C305="","",IF(ISNA(SUMIF('30'!$CA:$CA,$C305,'30'!$CB:$CB)),0,SUMIF('30'!$CA:$CA,$C305,'30'!$CB:$CB)))-IF($D305="","",IF(ISNA(SUMIF('30'!$B:$B,$D305,'30'!$L:$L)),0,SUMIF('30'!$B:$B,$D305,'30'!$L:$L)))))</f>
        <v/>
      </c>
      <c r="AJ305" s="34" t="str">
        <f>IF($D305="","",(IF($C305="","",IF(ISNA(SUMIF('31'!$CA:$CA,$C305,'31'!$CB:$CB)),0,SUMIF('31'!$CA:$CA,$C305,'31'!$CB:$CB)))-IF($D305="","",IF(ISNA(SUMIF('31'!$B:$B,$D305,'31'!$L:$L)),0,SUMIF('31'!$B:$B,$D305,'31'!$L:$L)))))</f>
        <v/>
      </c>
      <c r="AK305" s="35" t="str">
        <f t="shared" si="16"/>
        <v/>
      </c>
      <c r="AL305" s="31" t="str">
        <f t="shared" si="17"/>
        <v/>
      </c>
    </row>
    <row r="306" spans="1:38" ht="18" hidden="1" x14ac:dyDescent="0.25">
      <c r="A306" s="19">
        <v>88</v>
      </c>
      <c r="C306" s="39" t="str">
        <f>IF(D306="","",VLOOKUP('CUADRO GENERADO'!D306,'BASE DATOS CONDUCTORES'!B:C,2,FALSE))</f>
        <v/>
      </c>
      <c r="D306" s="28" t="str">
        <f>IFERROR(VLOOKUP(A306,'BASE DATOS CONDUCTORES'!$Z$4:$AB$403,3,FALSE),"")</f>
        <v/>
      </c>
      <c r="E306" s="34" t="str">
        <f>IF(ISNA(VLOOKUP(D306,SALDOS!C:D,2,FALSE)),"",VLOOKUP(D306,SALDOS!C:D,2,FALSE))</f>
        <v/>
      </c>
      <c r="F306" s="34" t="str">
        <f>IF($D306="","",(IF($C306="","",IF(ISNA(SUMIF('1'!$CA:$CA,$C306,'1'!$CB:$CB)),0,SUMIF('1'!$CA:$CA,$C306,'1'!$CB:$CB)))-IF($D306="","",IF(ISNA(SUMIF('1'!$B:$B,$D306,'1'!$L:$L)),0,SUMIF('1'!$B:$B,$D306,'1'!$L:$L)))))</f>
        <v/>
      </c>
      <c r="G306" s="34" t="str">
        <f>IF($D306="","",(IF($C306="","",IF(ISNA(SUMIF('2'!$CA:$CA,$C306,'2'!$CB:$CB)),0,SUMIF('2'!$CA:$CA,$C306,'2'!$CB:$CB)))-IF($D306="","",IF(ISNA(SUMIF('2'!$B:$B,$D306,'2'!$L:$L)),0,SUMIF('2'!$B:$B,$D306,'2'!$L:$L)))))</f>
        <v/>
      </c>
      <c r="H306" s="34" t="str">
        <f>IF($D306="","",(IF($C306="","",IF(ISNA(SUMIF('3'!$CA:$CA,$C306,'3'!$CB:$CB)),0,SUMIF('3'!$CA:$CA,$C306,'3'!$CB:$CB)))-IF($D306="","",IF(ISNA(SUMIF('3'!$B:$B,$D306,'3'!$L:$L)),0,SUMIF('3'!$B:$B,$D306,'3'!$L:$L)))))</f>
        <v/>
      </c>
      <c r="I306" s="34" t="str">
        <f>IF($D306="","",(IF($C306="","",IF(ISNA(SUMIF('4'!$CA:$CA,$C306,'4'!$CB:$CB)),0,SUMIF('4'!$CA:$CA,$C306,'4'!$CB:$CB)))-IF($D306="","",IF(ISNA(SUMIF('4'!$B:$B,$D306,'4'!$L:$L)),0,SUMIF('4'!$B:$B,$D306,'4'!$L:$L)))))</f>
        <v/>
      </c>
      <c r="J306" s="34" t="str">
        <f>IF($D306="","",(IF($C306="","",IF(ISNA(SUMIF('5'!$CA:$CA,$C306,'5'!$CB:$CB)),0,SUMIF('5'!$CA:$CA,$C306,'5'!$CB:$CB)))-IF($D306="","",IF(ISNA(SUMIF('5'!$B:$B,$D306,'5'!$L:$L)),0,SUMIF('5'!$B:$B,$D306,'5'!$L:$L)))))</f>
        <v/>
      </c>
      <c r="K306" s="34" t="str">
        <f>IF($D306="","",(IF($C306="","",IF(ISNA(SUMIF('6'!$CA:$CA,$C306,'6'!$CB:$CB)),0,SUMIF('6'!$CA:$CA,$C306,'6'!$CB:$CB)))-IF($D306="","",IF(ISNA(SUMIF('6'!$B:$B,$D306,'6'!$L:$L)),0,SUMIF('6'!$B:$B,$D306,'6'!$L:$L)))))</f>
        <v/>
      </c>
      <c r="L306" s="34" t="str">
        <f>IF($D306="","",(IF($C306="","",IF(ISNA(SUMIF('7'!$CA:$CA,$C306,'7'!$CB:$CB)),0,SUMIF('7'!$CA:$CA,$C306,'7'!$CB:$CB)))-IF($D306="","",IF(ISNA(SUMIF('7'!$B:$B,$D306,'7'!$L:$L)),0,SUMIF('7'!$B:$B,$D306,'7'!$L:$L)))))</f>
        <v/>
      </c>
      <c r="M306" s="34" t="str">
        <f>IF($D306="","",(IF($C306="","",IF(ISNA(SUMIF('8'!$CA:$CA,$C306,'8'!$CB:$CB)),0,SUMIF('8'!$CA:$CA,$C306,'8'!$CB:$CB)))-IF($D306="","",IF(ISNA(SUMIF('8'!$B:$B,$D306,'8'!$L:$L)),0,SUMIF('8'!$B:$B,$D306,'8'!$L:$L)))))</f>
        <v/>
      </c>
      <c r="N306" s="34" t="str">
        <f>IF($D306="","",(IF($C306="","",IF(ISNA(SUMIF('9'!$CA:$CA,$C306,'9'!$CB:$CB)),0,SUMIF('9'!$CA:$CA,$C306,'9'!$CB:$CB)))-IF($D306="","",IF(ISNA(SUMIF('9'!$B:$B,$D306,'9'!$L:$L)),0,SUMIF('9'!$B:$B,$D306,'9'!$L:$L)))))</f>
        <v/>
      </c>
      <c r="O306" s="34" t="str">
        <f>IF($D306="","",(IF($C306="","",IF(ISNA(SUMIF('10'!$CA:$CA,$C306,'10'!$CB:$CB)),0,SUMIF('10'!$CA:$CA,$C306,'10'!$CB:$CB)))-IF($D306="","",IF(ISNA(SUMIF('10'!$B:$B,$D306,'10'!$L:$L)),0,SUMIF('10'!$B:$B,$D306,'10'!$L:$L)))))</f>
        <v/>
      </c>
      <c r="P306" s="34" t="str">
        <f>IF($D306="","",(IF($C306="","",IF(ISNA(SUMIF('11'!$CA:$CA,$C306,'11'!$CB:$CB)),0,SUMIF('11'!$CA:$CA,$C306,'11'!$CB:$CB)))-IF($D306="","",IF(ISNA(SUMIF('11'!$B:$B,$D306,'11'!$L:$L)),0,SUMIF('11'!$B:$B,$D306,'11'!$L:$L)))))</f>
        <v/>
      </c>
      <c r="Q306" s="34" t="str">
        <f>IF($D306="","",(IF($C306="","",IF(ISNA(SUMIF('12'!$CA:$CA,$C306,'12'!$CB:$CB)),0,SUMIF('12'!$CA:$CA,$C306,'12'!$CB:$CB)))-IF($D306="","",IF(ISNA(SUMIF('12'!$B:$B,$D306,'12'!$L:$L)),0,SUMIF('12'!$B:$B,$D306,'12'!$L:$L)))))</f>
        <v/>
      </c>
      <c r="R306" s="34" t="str">
        <f>IF($D306="","",(IF($C306="","",IF(ISNA(SUMIF('13'!$CA:$CA,$C306,'13'!$CB:$CB)),0,SUMIF('13'!$CA:$CA,$C306,'13'!$CB:$CB)))-IF($D306="","",IF(ISNA(SUMIF('13'!$B:$B,$D306,'13'!$L:$L)),0,SUMIF('13'!$B:$B,$D306,'13'!$L:$L)))))</f>
        <v/>
      </c>
      <c r="S306" s="34" t="str">
        <f>IF($D306="","",(IF($C306="","",IF(ISNA(SUMIF('14'!$CA:$CA,$C306,'14'!$CB:$CB)),0,SUMIF('14'!$CA:$CA,$C306,'14'!$CB:$CB)))-IF($D306="","",IF(ISNA(SUMIF('14'!$B:$B,$D306,'14'!$L:$L)),0,SUMIF('14'!$B:$B,$D306,'14'!$L:$L)))))</f>
        <v/>
      </c>
      <c r="T306" s="34" t="str">
        <f>IF($D306="","",(IF($C306="","",IF(ISNA(SUMIF('15'!$CA:$CA,$C306,'15'!$CB:$CB)),0,SUMIF('15'!$CA:$CA,$C306,'15'!$CB:$CB)))-IF($D306="","",IF(ISNA(SUMIF('15'!$B:$B,$D306,'15'!$L:$L)),0,SUMIF('15'!$B:$B,$D306,'15'!$L:$L)))))</f>
        <v/>
      </c>
      <c r="U306" s="34" t="str">
        <f>IF($D306="","",(IF($C306="","",IF(ISNA(SUMIF('16'!$CA:$CA,$C306,'16'!$CB:$CB)),0,SUMIF('16'!$CA:$CA,$C306,'16'!$CB:$CB)))-IF($D306="","",IF(ISNA(SUMIF('16'!$B:$B,$D306,'16'!$L:$L)),0,SUMIF('16'!$B:$B,$D306,'16'!$L:$L)))))</f>
        <v/>
      </c>
      <c r="V306" s="34" t="str">
        <f>IF($D306="","",(IF($C306="","",IF(ISNA(SUMIF('17'!$CA:$CA,$C306,'17'!$CB:$CB)),0,SUMIF('17'!$CA:$CA,$C306,'17'!$CB:$CB)))-IF($D306="","",IF(ISNA(SUMIF('17'!$B:$B,$D306,'17'!$L:$L)),0,SUMIF('17'!$B:$B,$D306,'17'!$L:$L)))))</f>
        <v/>
      </c>
      <c r="W306" s="34" t="str">
        <f>IF($D306="","",(IF($C306="","",IF(ISNA(SUMIF('18'!$CA:$CA,$C306,'18'!$CB:$CB)),0,SUMIF('18'!$CA:$CA,$C306,'18'!$CB:$CB)))-IF($D306="","",IF(ISNA(SUMIF('18'!$B:$B,$D306,'18'!$L:$L)),0,SUMIF('18'!$B:$B,$D306,'18'!$L:$L)))))</f>
        <v/>
      </c>
      <c r="X306" s="34" t="str">
        <f>IF($D306="","",(IF($C306="","",IF(ISNA(SUMIF('19'!$CA:$CA,$C306,'19'!$CB:$CB)),0,SUMIF('19'!$CA:$CA,$C306,'19'!$CB:$CB)))-IF($D306="","",IF(ISNA(SUMIF('19'!$B:$B,$D306,'19'!$L:$L)),0,SUMIF('19'!$B:$B,$D306,'19'!$L:$L)))))</f>
        <v/>
      </c>
      <c r="Y306" s="34" t="str">
        <f>IF($D306="","",(IF($C306="","",IF(ISNA(SUMIF('20'!$CA:$CA,$C306,'20'!$CB:$CB)),0,SUMIF('20'!$CA:$CA,$C306,'20'!$CB:$CB)))-IF($D306="","",IF(ISNA(SUMIF('20'!$B:$B,$D306,'20'!$L:$L)),0,SUMIF('20'!$B:$B,$D306,'20'!$L:$L)))))</f>
        <v/>
      </c>
      <c r="Z306" s="34" t="str">
        <f>IF($D306="","",(IF($C306="","",IF(ISNA(SUMIF('21'!$CA:$CA,$C306,'21'!$CB:$CB)),0,SUMIF('21'!$CA:$CA,$C306,'21'!$CB:$CB)))-IF($D306="","",IF(ISNA(SUMIF('21'!$B:$B,$D306,'21'!$L:$L)),0,SUMIF('21'!$B:$B,$D306,'21'!$L:$L)))))</f>
        <v/>
      </c>
      <c r="AA306" s="34" t="str">
        <f>IF($D306="","",(IF($C306="","",IF(ISNA(SUMIF('22'!$CA:$CA,$C306,'22'!$CB:$CB)),0,SUMIF('22'!$CA:$CA,$C306,'22'!$CB:$CB)))-IF($D306="","",IF(ISNA(SUMIF('22'!$B:$B,$D306,'22'!$L:$L)),0,SUMIF('22'!$B:$B,$D306,'22'!$L:$L)))))</f>
        <v/>
      </c>
      <c r="AB306" s="34" t="str">
        <f>IF($D306="","",(IF($C306="","",IF(ISNA(SUMIF('23'!$CA:$CA,$C306,'23'!$CB:$CB)),0,SUMIF('23'!$CA:$CA,$C306,'23'!$CB:$CB)))-IF($D306="","",IF(ISNA(SUMIF('23'!$B:$B,$D306,'23'!$L:$L)),0,SUMIF('23'!$B:$B,$D306,'23'!$L:$L)))))</f>
        <v/>
      </c>
      <c r="AC306" s="34" t="str">
        <f>IF($D306="","",(IF($C306="","",IF(ISNA(SUMIF('24'!$CA:$CA,$C306,'24'!$CB:$CB)),0,SUMIF('24'!$CA:$CA,$C306,'24'!$CB:$CB)))-IF($D306="","",IF(ISNA(SUMIF('24'!$B:$B,$D306,'24'!$L:$L)),0,SUMIF('24'!$B:$B,$D306,'24'!$L:$L)))))</f>
        <v/>
      </c>
      <c r="AD306" s="34" t="str">
        <f>IF($D306="","",(IF($C306="","",IF(ISNA(SUMIF('25'!$CA:$CA,$C306,'25'!$CB:$CB)),0,SUMIF('25'!$CA:$CA,$C306,'25'!$CB:$CB)))-IF($D306="","",IF(ISNA(SUMIF('25'!$B:$B,$D306,'25'!$L:$L)),0,SUMIF('25'!$B:$B,$D306,'25'!$L:$L)))))</f>
        <v/>
      </c>
      <c r="AE306" s="34" t="str">
        <f>IF($D306="","",(IF($C306="","",IF(ISNA(SUMIF('26'!$CA:$CA,$C306,'26'!$CB:$CB)),0,SUMIF('26'!$CA:$CA,$C306,'26'!$CB:$CB)))-IF($D306="","",IF(ISNA(SUMIF('26'!$B:$B,$D306,'26'!$L:$L)),0,SUMIF('26'!$B:$B,$D306,'26'!$L:$L)))))</f>
        <v/>
      </c>
      <c r="AF306" s="34" t="str">
        <f>IF($D306="","",(IF($C306="","",IF(ISNA(SUMIF('27'!$CA:$CA,$C306,'27'!$CB:$CB)),0,SUMIF('27'!$CA:$CA,$C306,'27'!$CB:$CB)))-IF($D306="","",IF(ISNA(SUMIF('27'!$B:$B,$D306,'27'!$L:$L)),0,SUMIF('27'!$B:$B,$D306,'27'!$L:$L)))))</f>
        <v/>
      </c>
      <c r="AG306" s="34" t="str">
        <f>IF($D306="","",(IF($C306="","",IF(ISNA(SUMIF('28'!$CA:$CA,$C306,'28'!$CB:$CB)),0,SUMIF('28'!$CA:$CA,$C306,'28'!$CB:$CB)))-IF($D306="","",IF(ISNA(SUMIF('28'!$B:$B,$D306,'28'!$L:$L)),0,SUMIF('28'!$B:$B,$D306,'28'!$L:$L)))))</f>
        <v/>
      </c>
      <c r="AH306" s="34" t="str">
        <f>IF($D306="","",(IF($C306="","",IF(ISNA(SUMIF('29'!$CA:$CA,$C306,'29'!$CB:$CB)),0,SUMIF('29'!$CA:$CA,$C306,'29'!$CB:$CB)))-IF($D306="","",IF(ISNA(SUMIF('29'!$B:$B,$D306,'29'!$L:$L)),0,SUMIF('29'!$B:$B,$D306,'29'!$L:$L)))))</f>
        <v/>
      </c>
      <c r="AI306" s="34" t="str">
        <f>IF($D306="","",(IF($C306="","",IF(ISNA(SUMIF('30'!$CA:$CA,$C306,'30'!$CB:$CB)),0,SUMIF('30'!$CA:$CA,$C306,'30'!$CB:$CB)))-IF($D306="","",IF(ISNA(SUMIF('30'!$B:$B,$D306,'30'!$L:$L)),0,SUMIF('30'!$B:$B,$D306,'30'!$L:$L)))))</f>
        <v/>
      </c>
      <c r="AJ306" s="34" t="str">
        <f>IF($D306="","",(IF($C306="","",IF(ISNA(SUMIF('31'!$CA:$CA,$C306,'31'!$CB:$CB)),0,SUMIF('31'!$CA:$CA,$C306,'31'!$CB:$CB)))-IF($D306="","",IF(ISNA(SUMIF('31'!$B:$B,$D306,'31'!$L:$L)),0,SUMIF('31'!$B:$B,$D306,'31'!$L:$L)))))</f>
        <v/>
      </c>
      <c r="AK306" s="35" t="str">
        <f t="shared" si="16"/>
        <v/>
      </c>
      <c r="AL306" s="31" t="str">
        <f t="shared" si="17"/>
        <v/>
      </c>
    </row>
    <row r="307" spans="1:38" ht="18" hidden="1" x14ac:dyDescent="0.25">
      <c r="A307" s="19">
        <v>89</v>
      </c>
      <c r="C307" s="39" t="str">
        <f>IF(D307="","",VLOOKUP('CUADRO GENERADO'!D307,'BASE DATOS CONDUCTORES'!B:C,2,FALSE))</f>
        <v/>
      </c>
      <c r="D307" s="28" t="str">
        <f>IFERROR(VLOOKUP(A307,'BASE DATOS CONDUCTORES'!$Z$4:$AB$403,3,FALSE),"")</f>
        <v/>
      </c>
      <c r="E307" s="34" t="str">
        <f>IF(ISNA(VLOOKUP(D307,SALDOS!C:D,2,FALSE)),"",VLOOKUP(D307,SALDOS!C:D,2,FALSE))</f>
        <v/>
      </c>
      <c r="F307" s="34" t="str">
        <f>IF($D307="","",(IF($C307="","",IF(ISNA(SUMIF('1'!$CA:$CA,$C307,'1'!$CB:$CB)),0,SUMIF('1'!$CA:$CA,$C307,'1'!$CB:$CB)))-IF($D307="","",IF(ISNA(SUMIF('1'!$B:$B,$D307,'1'!$L:$L)),0,SUMIF('1'!$B:$B,$D307,'1'!$L:$L)))))</f>
        <v/>
      </c>
      <c r="G307" s="34" t="str">
        <f>IF($D307="","",(IF($C307="","",IF(ISNA(SUMIF('2'!$CA:$CA,$C307,'2'!$CB:$CB)),0,SUMIF('2'!$CA:$CA,$C307,'2'!$CB:$CB)))-IF($D307="","",IF(ISNA(SUMIF('2'!$B:$B,$D307,'2'!$L:$L)),0,SUMIF('2'!$B:$B,$D307,'2'!$L:$L)))))</f>
        <v/>
      </c>
      <c r="H307" s="34" t="str">
        <f>IF($D307="","",(IF($C307="","",IF(ISNA(SUMIF('3'!$CA:$CA,$C307,'3'!$CB:$CB)),0,SUMIF('3'!$CA:$CA,$C307,'3'!$CB:$CB)))-IF($D307="","",IF(ISNA(SUMIF('3'!$B:$B,$D307,'3'!$L:$L)),0,SUMIF('3'!$B:$B,$D307,'3'!$L:$L)))))</f>
        <v/>
      </c>
      <c r="I307" s="34" t="str">
        <f>IF($D307="","",(IF($C307="","",IF(ISNA(SUMIF('4'!$CA:$CA,$C307,'4'!$CB:$CB)),0,SUMIF('4'!$CA:$CA,$C307,'4'!$CB:$CB)))-IF($D307="","",IF(ISNA(SUMIF('4'!$B:$B,$D307,'4'!$L:$L)),0,SUMIF('4'!$B:$B,$D307,'4'!$L:$L)))))</f>
        <v/>
      </c>
      <c r="J307" s="34" t="str">
        <f>IF($D307="","",(IF($C307="","",IF(ISNA(SUMIF('5'!$CA:$CA,$C307,'5'!$CB:$CB)),0,SUMIF('5'!$CA:$CA,$C307,'5'!$CB:$CB)))-IF($D307="","",IF(ISNA(SUMIF('5'!$B:$B,$D307,'5'!$L:$L)),0,SUMIF('5'!$B:$B,$D307,'5'!$L:$L)))))</f>
        <v/>
      </c>
      <c r="K307" s="34" t="str">
        <f>IF($D307="","",(IF($C307="","",IF(ISNA(SUMIF('6'!$CA:$CA,$C307,'6'!$CB:$CB)),0,SUMIF('6'!$CA:$CA,$C307,'6'!$CB:$CB)))-IF($D307="","",IF(ISNA(SUMIF('6'!$B:$B,$D307,'6'!$L:$L)),0,SUMIF('6'!$B:$B,$D307,'6'!$L:$L)))))</f>
        <v/>
      </c>
      <c r="L307" s="34" t="str">
        <f>IF($D307="","",(IF($C307="","",IF(ISNA(SUMIF('7'!$CA:$CA,$C307,'7'!$CB:$CB)),0,SUMIF('7'!$CA:$CA,$C307,'7'!$CB:$CB)))-IF($D307="","",IF(ISNA(SUMIF('7'!$B:$B,$D307,'7'!$L:$L)),0,SUMIF('7'!$B:$B,$D307,'7'!$L:$L)))))</f>
        <v/>
      </c>
      <c r="M307" s="34" t="str">
        <f>IF($D307="","",(IF($C307="","",IF(ISNA(SUMIF('8'!$CA:$CA,$C307,'8'!$CB:$CB)),0,SUMIF('8'!$CA:$CA,$C307,'8'!$CB:$CB)))-IF($D307="","",IF(ISNA(SUMIF('8'!$B:$B,$D307,'8'!$L:$L)),0,SUMIF('8'!$B:$B,$D307,'8'!$L:$L)))))</f>
        <v/>
      </c>
      <c r="N307" s="34" t="str">
        <f>IF($D307="","",(IF($C307="","",IF(ISNA(SUMIF('9'!$CA:$CA,$C307,'9'!$CB:$CB)),0,SUMIF('9'!$CA:$CA,$C307,'9'!$CB:$CB)))-IF($D307="","",IF(ISNA(SUMIF('9'!$B:$B,$D307,'9'!$L:$L)),0,SUMIF('9'!$B:$B,$D307,'9'!$L:$L)))))</f>
        <v/>
      </c>
      <c r="O307" s="34" t="str">
        <f>IF($D307="","",(IF($C307="","",IF(ISNA(SUMIF('10'!$CA:$CA,$C307,'10'!$CB:$CB)),0,SUMIF('10'!$CA:$CA,$C307,'10'!$CB:$CB)))-IF($D307="","",IF(ISNA(SUMIF('10'!$B:$B,$D307,'10'!$L:$L)),0,SUMIF('10'!$B:$B,$D307,'10'!$L:$L)))))</f>
        <v/>
      </c>
      <c r="P307" s="34" t="str">
        <f>IF($D307="","",(IF($C307="","",IF(ISNA(SUMIF('11'!$CA:$CA,$C307,'11'!$CB:$CB)),0,SUMIF('11'!$CA:$CA,$C307,'11'!$CB:$CB)))-IF($D307="","",IF(ISNA(SUMIF('11'!$B:$B,$D307,'11'!$L:$L)),0,SUMIF('11'!$B:$B,$D307,'11'!$L:$L)))))</f>
        <v/>
      </c>
      <c r="Q307" s="34" t="str">
        <f>IF($D307="","",(IF($C307="","",IF(ISNA(SUMIF('12'!$CA:$CA,$C307,'12'!$CB:$CB)),0,SUMIF('12'!$CA:$CA,$C307,'12'!$CB:$CB)))-IF($D307="","",IF(ISNA(SUMIF('12'!$B:$B,$D307,'12'!$L:$L)),0,SUMIF('12'!$B:$B,$D307,'12'!$L:$L)))))</f>
        <v/>
      </c>
      <c r="R307" s="34" t="str">
        <f>IF($D307="","",(IF($C307="","",IF(ISNA(SUMIF('13'!$CA:$CA,$C307,'13'!$CB:$CB)),0,SUMIF('13'!$CA:$CA,$C307,'13'!$CB:$CB)))-IF($D307="","",IF(ISNA(SUMIF('13'!$B:$B,$D307,'13'!$L:$L)),0,SUMIF('13'!$B:$B,$D307,'13'!$L:$L)))))</f>
        <v/>
      </c>
      <c r="S307" s="34" t="str">
        <f>IF($D307="","",(IF($C307="","",IF(ISNA(SUMIF('14'!$CA:$CA,$C307,'14'!$CB:$CB)),0,SUMIF('14'!$CA:$CA,$C307,'14'!$CB:$CB)))-IF($D307="","",IF(ISNA(SUMIF('14'!$B:$B,$D307,'14'!$L:$L)),0,SUMIF('14'!$B:$B,$D307,'14'!$L:$L)))))</f>
        <v/>
      </c>
      <c r="T307" s="34" t="str">
        <f>IF($D307="","",(IF($C307="","",IF(ISNA(SUMIF('15'!$CA:$CA,$C307,'15'!$CB:$CB)),0,SUMIF('15'!$CA:$CA,$C307,'15'!$CB:$CB)))-IF($D307="","",IF(ISNA(SUMIF('15'!$B:$B,$D307,'15'!$L:$L)),0,SUMIF('15'!$B:$B,$D307,'15'!$L:$L)))))</f>
        <v/>
      </c>
      <c r="U307" s="34" t="str">
        <f>IF($D307="","",(IF($C307="","",IF(ISNA(SUMIF('16'!$CA:$CA,$C307,'16'!$CB:$CB)),0,SUMIF('16'!$CA:$CA,$C307,'16'!$CB:$CB)))-IF($D307="","",IF(ISNA(SUMIF('16'!$B:$B,$D307,'16'!$L:$L)),0,SUMIF('16'!$B:$B,$D307,'16'!$L:$L)))))</f>
        <v/>
      </c>
      <c r="V307" s="34" t="str">
        <f>IF($D307="","",(IF($C307="","",IF(ISNA(SUMIF('17'!$CA:$CA,$C307,'17'!$CB:$CB)),0,SUMIF('17'!$CA:$CA,$C307,'17'!$CB:$CB)))-IF($D307="","",IF(ISNA(SUMIF('17'!$B:$B,$D307,'17'!$L:$L)),0,SUMIF('17'!$B:$B,$D307,'17'!$L:$L)))))</f>
        <v/>
      </c>
      <c r="W307" s="34" t="str">
        <f>IF($D307="","",(IF($C307="","",IF(ISNA(SUMIF('18'!$CA:$CA,$C307,'18'!$CB:$CB)),0,SUMIF('18'!$CA:$CA,$C307,'18'!$CB:$CB)))-IF($D307="","",IF(ISNA(SUMIF('18'!$B:$B,$D307,'18'!$L:$L)),0,SUMIF('18'!$B:$B,$D307,'18'!$L:$L)))))</f>
        <v/>
      </c>
      <c r="X307" s="34" t="str">
        <f>IF($D307="","",(IF($C307="","",IF(ISNA(SUMIF('19'!$CA:$CA,$C307,'19'!$CB:$CB)),0,SUMIF('19'!$CA:$CA,$C307,'19'!$CB:$CB)))-IF($D307="","",IF(ISNA(SUMIF('19'!$B:$B,$D307,'19'!$L:$L)),0,SUMIF('19'!$B:$B,$D307,'19'!$L:$L)))))</f>
        <v/>
      </c>
      <c r="Y307" s="34" t="str">
        <f>IF($D307="","",(IF($C307="","",IF(ISNA(SUMIF('20'!$CA:$CA,$C307,'20'!$CB:$CB)),0,SUMIF('20'!$CA:$CA,$C307,'20'!$CB:$CB)))-IF($D307="","",IF(ISNA(SUMIF('20'!$B:$B,$D307,'20'!$L:$L)),0,SUMIF('20'!$B:$B,$D307,'20'!$L:$L)))))</f>
        <v/>
      </c>
      <c r="Z307" s="34" t="str">
        <f>IF($D307="","",(IF($C307="","",IF(ISNA(SUMIF('21'!$CA:$CA,$C307,'21'!$CB:$CB)),0,SUMIF('21'!$CA:$CA,$C307,'21'!$CB:$CB)))-IF($D307="","",IF(ISNA(SUMIF('21'!$B:$B,$D307,'21'!$L:$L)),0,SUMIF('21'!$B:$B,$D307,'21'!$L:$L)))))</f>
        <v/>
      </c>
      <c r="AA307" s="34" t="str">
        <f>IF($D307="","",(IF($C307="","",IF(ISNA(SUMIF('22'!$CA:$CA,$C307,'22'!$CB:$CB)),0,SUMIF('22'!$CA:$CA,$C307,'22'!$CB:$CB)))-IF($D307="","",IF(ISNA(SUMIF('22'!$B:$B,$D307,'22'!$L:$L)),0,SUMIF('22'!$B:$B,$D307,'22'!$L:$L)))))</f>
        <v/>
      </c>
      <c r="AB307" s="34" t="str">
        <f>IF($D307="","",(IF($C307="","",IF(ISNA(SUMIF('23'!$CA:$CA,$C307,'23'!$CB:$CB)),0,SUMIF('23'!$CA:$CA,$C307,'23'!$CB:$CB)))-IF($D307="","",IF(ISNA(SUMIF('23'!$B:$B,$D307,'23'!$L:$L)),0,SUMIF('23'!$B:$B,$D307,'23'!$L:$L)))))</f>
        <v/>
      </c>
      <c r="AC307" s="34" t="str">
        <f>IF($D307="","",(IF($C307="","",IF(ISNA(SUMIF('24'!$CA:$CA,$C307,'24'!$CB:$CB)),0,SUMIF('24'!$CA:$CA,$C307,'24'!$CB:$CB)))-IF($D307="","",IF(ISNA(SUMIF('24'!$B:$B,$D307,'24'!$L:$L)),0,SUMIF('24'!$B:$B,$D307,'24'!$L:$L)))))</f>
        <v/>
      </c>
      <c r="AD307" s="34" t="str">
        <f>IF($D307="","",(IF($C307="","",IF(ISNA(SUMIF('25'!$CA:$CA,$C307,'25'!$CB:$CB)),0,SUMIF('25'!$CA:$CA,$C307,'25'!$CB:$CB)))-IF($D307="","",IF(ISNA(SUMIF('25'!$B:$B,$D307,'25'!$L:$L)),0,SUMIF('25'!$B:$B,$D307,'25'!$L:$L)))))</f>
        <v/>
      </c>
      <c r="AE307" s="34" t="str">
        <f>IF($D307="","",(IF($C307="","",IF(ISNA(SUMIF('26'!$CA:$CA,$C307,'26'!$CB:$CB)),0,SUMIF('26'!$CA:$CA,$C307,'26'!$CB:$CB)))-IF($D307="","",IF(ISNA(SUMIF('26'!$B:$B,$D307,'26'!$L:$L)),0,SUMIF('26'!$B:$B,$D307,'26'!$L:$L)))))</f>
        <v/>
      </c>
      <c r="AF307" s="34" t="str">
        <f>IF($D307="","",(IF($C307="","",IF(ISNA(SUMIF('27'!$CA:$CA,$C307,'27'!$CB:$CB)),0,SUMIF('27'!$CA:$CA,$C307,'27'!$CB:$CB)))-IF($D307="","",IF(ISNA(SUMIF('27'!$B:$B,$D307,'27'!$L:$L)),0,SUMIF('27'!$B:$B,$D307,'27'!$L:$L)))))</f>
        <v/>
      </c>
      <c r="AG307" s="34" t="str">
        <f>IF($D307="","",(IF($C307="","",IF(ISNA(SUMIF('28'!$CA:$CA,$C307,'28'!$CB:$CB)),0,SUMIF('28'!$CA:$CA,$C307,'28'!$CB:$CB)))-IF($D307="","",IF(ISNA(SUMIF('28'!$B:$B,$D307,'28'!$L:$L)),0,SUMIF('28'!$B:$B,$D307,'28'!$L:$L)))))</f>
        <v/>
      </c>
      <c r="AH307" s="34" t="str">
        <f>IF($D307="","",(IF($C307="","",IF(ISNA(SUMIF('29'!$CA:$CA,$C307,'29'!$CB:$CB)),0,SUMIF('29'!$CA:$CA,$C307,'29'!$CB:$CB)))-IF($D307="","",IF(ISNA(SUMIF('29'!$B:$B,$D307,'29'!$L:$L)),0,SUMIF('29'!$B:$B,$D307,'29'!$L:$L)))))</f>
        <v/>
      </c>
      <c r="AI307" s="34" t="str">
        <f>IF($D307="","",(IF($C307="","",IF(ISNA(SUMIF('30'!$CA:$CA,$C307,'30'!$CB:$CB)),0,SUMIF('30'!$CA:$CA,$C307,'30'!$CB:$CB)))-IF($D307="","",IF(ISNA(SUMIF('30'!$B:$B,$D307,'30'!$L:$L)),0,SUMIF('30'!$B:$B,$D307,'30'!$L:$L)))))</f>
        <v/>
      </c>
      <c r="AJ307" s="34" t="str">
        <f>IF($D307="","",(IF($C307="","",IF(ISNA(SUMIF('31'!$CA:$CA,$C307,'31'!$CB:$CB)),0,SUMIF('31'!$CA:$CA,$C307,'31'!$CB:$CB)))-IF($D307="","",IF(ISNA(SUMIF('31'!$B:$B,$D307,'31'!$L:$L)),0,SUMIF('31'!$B:$B,$D307,'31'!$L:$L)))))</f>
        <v/>
      </c>
      <c r="AK307" s="35" t="str">
        <f t="shared" si="16"/>
        <v/>
      </c>
      <c r="AL307" s="31" t="str">
        <f t="shared" si="17"/>
        <v/>
      </c>
    </row>
    <row r="308" spans="1:38" ht="18" hidden="1" x14ac:dyDescent="0.25">
      <c r="A308" s="19">
        <v>90</v>
      </c>
      <c r="C308" s="39" t="str">
        <f>IF(D308="","",VLOOKUP('CUADRO GENERADO'!D308,'BASE DATOS CONDUCTORES'!B:C,2,FALSE))</f>
        <v/>
      </c>
      <c r="D308" s="28" t="str">
        <f>IFERROR(VLOOKUP(A308,'BASE DATOS CONDUCTORES'!$Z$4:$AB$403,3,FALSE),"")</f>
        <v/>
      </c>
      <c r="E308" s="34" t="str">
        <f>IF(ISNA(VLOOKUP(D308,SALDOS!C:D,2,FALSE)),"",VLOOKUP(D308,SALDOS!C:D,2,FALSE))</f>
        <v/>
      </c>
      <c r="F308" s="34" t="str">
        <f>IF($D308="","",(IF($C308="","",IF(ISNA(SUMIF('1'!$CA:$CA,$C308,'1'!$CB:$CB)),0,SUMIF('1'!$CA:$CA,$C308,'1'!$CB:$CB)))-IF($D308="","",IF(ISNA(SUMIF('1'!$B:$B,$D308,'1'!$L:$L)),0,SUMIF('1'!$B:$B,$D308,'1'!$L:$L)))))</f>
        <v/>
      </c>
      <c r="G308" s="34" t="str">
        <f>IF($D308="","",(IF($C308="","",IF(ISNA(SUMIF('2'!$CA:$CA,$C308,'2'!$CB:$CB)),0,SUMIF('2'!$CA:$CA,$C308,'2'!$CB:$CB)))-IF($D308="","",IF(ISNA(SUMIF('2'!$B:$B,$D308,'2'!$L:$L)),0,SUMIF('2'!$B:$B,$D308,'2'!$L:$L)))))</f>
        <v/>
      </c>
      <c r="H308" s="34" t="str">
        <f>IF($D308="","",(IF($C308="","",IF(ISNA(SUMIF('3'!$CA:$CA,$C308,'3'!$CB:$CB)),0,SUMIF('3'!$CA:$CA,$C308,'3'!$CB:$CB)))-IF($D308="","",IF(ISNA(SUMIF('3'!$B:$B,$D308,'3'!$L:$L)),0,SUMIF('3'!$B:$B,$D308,'3'!$L:$L)))))</f>
        <v/>
      </c>
      <c r="I308" s="34" t="str">
        <f>IF($D308="","",(IF($C308="","",IF(ISNA(SUMIF('4'!$CA:$CA,$C308,'4'!$CB:$CB)),0,SUMIF('4'!$CA:$CA,$C308,'4'!$CB:$CB)))-IF($D308="","",IF(ISNA(SUMIF('4'!$B:$B,$D308,'4'!$L:$L)),0,SUMIF('4'!$B:$B,$D308,'4'!$L:$L)))))</f>
        <v/>
      </c>
      <c r="J308" s="34" t="str">
        <f>IF($D308="","",(IF($C308="","",IF(ISNA(SUMIF('5'!$CA:$CA,$C308,'5'!$CB:$CB)),0,SUMIF('5'!$CA:$CA,$C308,'5'!$CB:$CB)))-IF($D308="","",IF(ISNA(SUMIF('5'!$B:$B,$D308,'5'!$L:$L)),0,SUMIF('5'!$B:$B,$D308,'5'!$L:$L)))))</f>
        <v/>
      </c>
      <c r="K308" s="34" t="str">
        <f>IF($D308="","",(IF($C308="","",IF(ISNA(SUMIF('6'!$CA:$CA,$C308,'6'!$CB:$CB)),0,SUMIF('6'!$CA:$CA,$C308,'6'!$CB:$CB)))-IF($D308="","",IF(ISNA(SUMIF('6'!$B:$B,$D308,'6'!$L:$L)),0,SUMIF('6'!$B:$B,$D308,'6'!$L:$L)))))</f>
        <v/>
      </c>
      <c r="L308" s="34" t="str">
        <f>IF($D308="","",(IF($C308="","",IF(ISNA(SUMIF('7'!$CA:$CA,$C308,'7'!$CB:$CB)),0,SUMIF('7'!$CA:$CA,$C308,'7'!$CB:$CB)))-IF($D308="","",IF(ISNA(SUMIF('7'!$B:$B,$D308,'7'!$L:$L)),0,SUMIF('7'!$B:$B,$D308,'7'!$L:$L)))))</f>
        <v/>
      </c>
      <c r="M308" s="34" t="str">
        <f>IF($D308="","",(IF($C308="","",IF(ISNA(SUMIF('8'!$CA:$CA,$C308,'8'!$CB:$CB)),0,SUMIF('8'!$CA:$CA,$C308,'8'!$CB:$CB)))-IF($D308="","",IF(ISNA(SUMIF('8'!$B:$B,$D308,'8'!$L:$L)),0,SUMIF('8'!$B:$B,$D308,'8'!$L:$L)))))</f>
        <v/>
      </c>
      <c r="N308" s="34" t="str">
        <f>IF($D308="","",(IF($C308="","",IF(ISNA(SUMIF('9'!$CA:$CA,$C308,'9'!$CB:$CB)),0,SUMIF('9'!$CA:$CA,$C308,'9'!$CB:$CB)))-IF($D308="","",IF(ISNA(SUMIF('9'!$B:$B,$D308,'9'!$L:$L)),0,SUMIF('9'!$B:$B,$D308,'9'!$L:$L)))))</f>
        <v/>
      </c>
      <c r="O308" s="34" t="str">
        <f>IF($D308="","",(IF($C308="","",IF(ISNA(SUMIF('10'!$CA:$CA,$C308,'10'!$CB:$CB)),0,SUMIF('10'!$CA:$CA,$C308,'10'!$CB:$CB)))-IF($D308="","",IF(ISNA(SUMIF('10'!$B:$B,$D308,'10'!$L:$L)),0,SUMIF('10'!$B:$B,$D308,'10'!$L:$L)))))</f>
        <v/>
      </c>
      <c r="P308" s="34" t="str">
        <f>IF($D308="","",(IF($C308="","",IF(ISNA(SUMIF('11'!$CA:$CA,$C308,'11'!$CB:$CB)),0,SUMIF('11'!$CA:$CA,$C308,'11'!$CB:$CB)))-IF($D308="","",IF(ISNA(SUMIF('11'!$B:$B,$D308,'11'!$L:$L)),0,SUMIF('11'!$B:$B,$D308,'11'!$L:$L)))))</f>
        <v/>
      </c>
      <c r="Q308" s="34" t="str">
        <f>IF($D308="","",(IF($C308="","",IF(ISNA(SUMIF('12'!$CA:$CA,$C308,'12'!$CB:$CB)),0,SUMIF('12'!$CA:$CA,$C308,'12'!$CB:$CB)))-IF($D308="","",IF(ISNA(SUMIF('12'!$B:$B,$D308,'12'!$L:$L)),0,SUMIF('12'!$B:$B,$D308,'12'!$L:$L)))))</f>
        <v/>
      </c>
      <c r="R308" s="34" t="str">
        <f>IF($D308="","",(IF($C308="","",IF(ISNA(SUMIF('13'!$CA:$CA,$C308,'13'!$CB:$CB)),0,SUMIF('13'!$CA:$CA,$C308,'13'!$CB:$CB)))-IF($D308="","",IF(ISNA(SUMIF('13'!$B:$B,$D308,'13'!$L:$L)),0,SUMIF('13'!$B:$B,$D308,'13'!$L:$L)))))</f>
        <v/>
      </c>
      <c r="S308" s="34" t="str">
        <f>IF($D308="","",(IF($C308="","",IF(ISNA(SUMIF('14'!$CA:$CA,$C308,'14'!$CB:$CB)),0,SUMIF('14'!$CA:$CA,$C308,'14'!$CB:$CB)))-IF($D308="","",IF(ISNA(SUMIF('14'!$B:$B,$D308,'14'!$L:$L)),0,SUMIF('14'!$B:$B,$D308,'14'!$L:$L)))))</f>
        <v/>
      </c>
      <c r="T308" s="34" t="str">
        <f>IF($D308="","",(IF($C308="","",IF(ISNA(SUMIF('15'!$CA:$CA,$C308,'15'!$CB:$CB)),0,SUMIF('15'!$CA:$CA,$C308,'15'!$CB:$CB)))-IF($D308="","",IF(ISNA(SUMIF('15'!$B:$B,$D308,'15'!$L:$L)),0,SUMIF('15'!$B:$B,$D308,'15'!$L:$L)))))</f>
        <v/>
      </c>
      <c r="U308" s="34" t="str">
        <f>IF($D308="","",(IF($C308="","",IF(ISNA(SUMIF('16'!$CA:$CA,$C308,'16'!$CB:$CB)),0,SUMIF('16'!$CA:$CA,$C308,'16'!$CB:$CB)))-IF($D308="","",IF(ISNA(SUMIF('16'!$B:$B,$D308,'16'!$L:$L)),0,SUMIF('16'!$B:$B,$D308,'16'!$L:$L)))))</f>
        <v/>
      </c>
      <c r="V308" s="34" t="str">
        <f>IF($D308="","",(IF($C308="","",IF(ISNA(SUMIF('17'!$CA:$CA,$C308,'17'!$CB:$CB)),0,SUMIF('17'!$CA:$CA,$C308,'17'!$CB:$CB)))-IF($D308="","",IF(ISNA(SUMIF('17'!$B:$B,$D308,'17'!$L:$L)),0,SUMIF('17'!$B:$B,$D308,'17'!$L:$L)))))</f>
        <v/>
      </c>
      <c r="W308" s="34" t="str">
        <f>IF($D308="","",(IF($C308="","",IF(ISNA(SUMIF('18'!$CA:$CA,$C308,'18'!$CB:$CB)),0,SUMIF('18'!$CA:$CA,$C308,'18'!$CB:$CB)))-IF($D308="","",IF(ISNA(SUMIF('18'!$B:$B,$D308,'18'!$L:$L)),0,SUMIF('18'!$B:$B,$D308,'18'!$L:$L)))))</f>
        <v/>
      </c>
      <c r="X308" s="34" t="str">
        <f>IF($D308="","",(IF($C308="","",IF(ISNA(SUMIF('19'!$CA:$CA,$C308,'19'!$CB:$CB)),0,SUMIF('19'!$CA:$CA,$C308,'19'!$CB:$CB)))-IF($D308="","",IF(ISNA(SUMIF('19'!$B:$B,$D308,'19'!$L:$L)),0,SUMIF('19'!$B:$B,$D308,'19'!$L:$L)))))</f>
        <v/>
      </c>
      <c r="Y308" s="34" t="str">
        <f>IF($D308="","",(IF($C308="","",IF(ISNA(SUMIF('20'!$CA:$CA,$C308,'20'!$CB:$CB)),0,SUMIF('20'!$CA:$CA,$C308,'20'!$CB:$CB)))-IF($D308="","",IF(ISNA(SUMIF('20'!$B:$B,$D308,'20'!$L:$L)),0,SUMIF('20'!$B:$B,$D308,'20'!$L:$L)))))</f>
        <v/>
      </c>
      <c r="Z308" s="34" t="str">
        <f>IF($D308="","",(IF($C308="","",IF(ISNA(SUMIF('21'!$CA:$CA,$C308,'21'!$CB:$CB)),0,SUMIF('21'!$CA:$CA,$C308,'21'!$CB:$CB)))-IF($D308="","",IF(ISNA(SUMIF('21'!$B:$B,$D308,'21'!$L:$L)),0,SUMIF('21'!$B:$B,$D308,'21'!$L:$L)))))</f>
        <v/>
      </c>
      <c r="AA308" s="34" t="str">
        <f>IF($D308="","",(IF($C308="","",IF(ISNA(SUMIF('22'!$CA:$CA,$C308,'22'!$CB:$CB)),0,SUMIF('22'!$CA:$CA,$C308,'22'!$CB:$CB)))-IF($D308="","",IF(ISNA(SUMIF('22'!$B:$B,$D308,'22'!$L:$L)),0,SUMIF('22'!$B:$B,$D308,'22'!$L:$L)))))</f>
        <v/>
      </c>
      <c r="AB308" s="34" t="str">
        <f>IF($D308="","",(IF($C308="","",IF(ISNA(SUMIF('23'!$CA:$CA,$C308,'23'!$CB:$CB)),0,SUMIF('23'!$CA:$CA,$C308,'23'!$CB:$CB)))-IF($D308="","",IF(ISNA(SUMIF('23'!$B:$B,$D308,'23'!$L:$L)),0,SUMIF('23'!$B:$B,$D308,'23'!$L:$L)))))</f>
        <v/>
      </c>
      <c r="AC308" s="34" t="str">
        <f>IF($D308="","",(IF($C308="","",IF(ISNA(SUMIF('24'!$CA:$CA,$C308,'24'!$CB:$CB)),0,SUMIF('24'!$CA:$CA,$C308,'24'!$CB:$CB)))-IF($D308="","",IF(ISNA(SUMIF('24'!$B:$B,$D308,'24'!$L:$L)),0,SUMIF('24'!$B:$B,$D308,'24'!$L:$L)))))</f>
        <v/>
      </c>
      <c r="AD308" s="34" t="str">
        <f>IF($D308="","",(IF($C308="","",IF(ISNA(SUMIF('25'!$CA:$CA,$C308,'25'!$CB:$CB)),0,SUMIF('25'!$CA:$CA,$C308,'25'!$CB:$CB)))-IF($D308="","",IF(ISNA(SUMIF('25'!$B:$B,$D308,'25'!$L:$L)),0,SUMIF('25'!$B:$B,$D308,'25'!$L:$L)))))</f>
        <v/>
      </c>
      <c r="AE308" s="34" t="str">
        <f>IF($D308="","",(IF($C308="","",IF(ISNA(SUMIF('26'!$CA:$CA,$C308,'26'!$CB:$CB)),0,SUMIF('26'!$CA:$CA,$C308,'26'!$CB:$CB)))-IF($D308="","",IF(ISNA(SUMIF('26'!$B:$B,$D308,'26'!$L:$L)),0,SUMIF('26'!$B:$B,$D308,'26'!$L:$L)))))</f>
        <v/>
      </c>
      <c r="AF308" s="34" t="str">
        <f>IF($D308="","",(IF($C308="","",IF(ISNA(SUMIF('27'!$CA:$CA,$C308,'27'!$CB:$CB)),0,SUMIF('27'!$CA:$CA,$C308,'27'!$CB:$CB)))-IF($D308="","",IF(ISNA(SUMIF('27'!$B:$B,$D308,'27'!$L:$L)),0,SUMIF('27'!$B:$B,$D308,'27'!$L:$L)))))</f>
        <v/>
      </c>
      <c r="AG308" s="34" t="str">
        <f>IF($D308="","",(IF($C308="","",IF(ISNA(SUMIF('28'!$CA:$CA,$C308,'28'!$CB:$CB)),0,SUMIF('28'!$CA:$CA,$C308,'28'!$CB:$CB)))-IF($D308="","",IF(ISNA(SUMIF('28'!$B:$B,$D308,'28'!$L:$L)),0,SUMIF('28'!$B:$B,$D308,'28'!$L:$L)))))</f>
        <v/>
      </c>
      <c r="AH308" s="34" t="str">
        <f>IF($D308="","",(IF($C308="","",IF(ISNA(SUMIF('29'!$CA:$CA,$C308,'29'!$CB:$CB)),0,SUMIF('29'!$CA:$CA,$C308,'29'!$CB:$CB)))-IF($D308="","",IF(ISNA(SUMIF('29'!$B:$B,$D308,'29'!$L:$L)),0,SUMIF('29'!$B:$B,$D308,'29'!$L:$L)))))</f>
        <v/>
      </c>
      <c r="AI308" s="34" t="str">
        <f>IF($D308="","",(IF($C308="","",IF(ISNA(SUMIF('30'!$CA:$CA,$C308,'30'!$CB:$CB)),0,SUMIF('30'!$CA:$CA,$C308,'30'!$CB:$CB)))-IF($D308="","",IF(ISNA(SUMIF('30'!$B:$B,$D308,'30'!$L:$L)),0,SUMIF('30'!$B:$B,$D308,'30'!$L:$L)))))</f>
        <v/>
      </c>
      <c r="AJ308" s="34" t="str">
        <f>IF($D308="","",(IF($C308="","",IF(ISNA(SUMIF('31'!$CA:$CA,$C308,'31'!$CB:$CB)),0,SUMIF('31'!$CA:$CA,$C308,'31'!$CB:$CB)))-IF($D308="","",IF(ISNA(SUMIF('31'!$B:$B,$D308,'31'!$L:$L)),0,SUMIF('31'!$B:$B,$D308,'31'!$L:$L)))))</f>
        <v/>
      </c>
      <c r="AK308" s="35" t="str">
        <f t="shared" si="16"/>
        <v/>
      </c>
      <c r="AL308" s="31" t="str">
        <f t="shared" si="17"/>
        <v/>
      </c>
    </row>
    <row r="309" spans="1:38" ht="18" hidden="1" x14ac:dyDescent="0.25">
      <c r="A309" s="19">
        <v>91</v>
      </c>
      <c r="C309" s="39" t="str">
        <f>IF(D309="","",VLOOKUP('CUADRO GENERADO'!D309,'BASE DATOS CONDUCTORES'!B:C,2,FALSE))</f>
        <v/>
      </c>
      <c r="D309" s="28" t="str">
        <f>IFERROR(VLOOKUP(A309,'BASE DATOS CONDUCTORES'!$Z$4:$AB$403,3,FALSE),"")</f>
        <v/>
      </c>
      <c r="E309" s="34" t="str">
        <f>IF(ISNA(VLOOKUP(D309,SALDOS!C:D,2,FALSE)),"",VLOOKUP(D309,SALDOS!C:D,2,FALSE))</f>
        <v/>
      </c>
      <c r="F309" s="34" t="str">
        <f>IF($D309="","",(IF($C309="","",IF(ISNA(SUMIF('1'!$CA:$CA,$C309,'1'!$CB:$CB)),0,SUMIF('1'!$CA:$CA,$C309,'1'!$CB:$CB)))-IF($D309="","",IF(ISNA(SUMIF('1'!$B:$B,$D309,'1'!$L:$L)),0,SUMIF('1'!$B:$B,$D309,'1'!$L:$L)))))</f>
        <v/>
      </c>
      <c r="G309" s="34" t="str">
        <f>IF($D309="","",(IF($C309="","",IF(ISNA(SUMIF('2'!$CA:$CA,$C309,'2'!$CB:$CB)),0,SUMIF('2'!$CA:$CA,$C309,'2'!$CB:$CB)))-IF($D309="","",IF(ISNA(SUMIF('2'!$B:$B,$D309,'2'!$L:$L)),0,SUMIF('2'!$B:$B,$D309,'2'!$L:$L)))))</f>
        <v/>
      </c>
      <c r="H309" s="34" t="str">
        <f>IF($D309="","",(IF($C309="","",IF(ISNA(SUMIF('3'!$CA:$CA,$C309,'3'!$CB:$CB)),0,SUMIF('3'!$CA:$CA,$C309,'3'!$CB:$CB)))-IF($D309="","",IF(ISNA(SUMIF('3'!$B:$B,$D309,'3'!$L:$L)),0,SUMIF('3'!$B:$B,$D309,'3'!$L:$L)))))</f>
        <v/>
      </c>
      <c r="I309" s="34" t="str">
        <f>IF($D309="","",(IF($C309="","",IF(ISNA(SUMIF('4'!$CA:$CA,$C309,'4'!$CB:$CB)),0,SUMIF('4'!$CA:$CA,$C309,'4'!$CB:$CB)))-IF($D309="","",IF(ISNA(SUMIF('4'!$B:$B,$D309,'4'!$L:$L)),0,SUMIF('4'!$B:$B,$D309,'4'!$L:$L)))))</f>
        <v/>
      </c>
      <c r="J309" s="34" t="str">
        <f>IF($D309="","",(IF($C309="","",IF(ISNA(SUMIF('5'!$CA:$CA,$C309,'5'!$CB:$CB)),0,SUMIF('5'!$CA:$CA,$C309,'5'!$CB:$CB)))-IF($D309="","",IF(ISNA(SUMIF('5'!$B:$B,$D309,'5'!$L:$L)),0,SUMIF('5'!$B:$B,$D309,'5'!$L:$L)))))</f>
        <v/>
      </c>
      <c r="K309" s="34" t="str">
        <f>IF($D309="","",(IF($C309="","",IF(ISNA(SUMIF('6'!$CA:$CA,$C309,'6'!$CB:$CB)),0,SUMIF('6'!$CA:$CA,$C309,'6'!$CB:$CB)))-IF($D309="","",IF(ISNA(SUMIF('6'!$B:$B,$D309,'6'!$L:$L)),0,SUMIF('6'!$B:$B,$D309,'6'!$L:$L)))))</f>
        <v/>
      </c>
      <c r="L309" s="34" t="str">
        <f>IF($D309="","",(IF($C309="","",IF(ISNA(SUMIF('7'!$CA:$CA,$C309,'7'!$CB:$CB)),0,SUMIF('7'!$CA:$CA,$C309,'7'!$CB:$CB)))-IF($D309="","",IF(ISNA(SUMIF('7'!$B:$B,$D309,'7'!$L:$L)),0,SUMIF('7'!$B:$B,$D309,'7'!$L:$L)))))</f>
        <v/>
      </c>
      <c r="M309" s="34" t="str">
        <f>IF($D309="","",(IF($C309="","",IF(ISNA(SUMIF('8'!$CA:$CA,$C309,'8'!$CB:$CB)),0,SUMIF('8'!$CA:$CA,$C309,'8'!$CB:$CB)))-IF($D309="","",IF(ISNA(SUMIF('8'!$B:$B,$D309,'8'!$L:$L)),0,SUMIF('8'!$B:$B,$D309,'8'!$L:$L)))))</f>
        <v/>
      </c>
      <c r="N309" s="34" t="str">
        <f>IF($D309="","",(IF($C309="","",IF(ISNA(SUMIF('9'!$CA:$CA,$C309,'9'!$CB:$CB)),0,SUMIF('9'!$CA:$CA,$C309,'9'!$CB:$CB)))-IF($D309="","",IF(ISNA(SUMIF('9'!$B:$B,$D309,'9'!$L:$L)),0,SUMIF('9'!$B:$B,$D309,'9'!$L:$L)))))</f>
        <v/>
      </c>
      <c r="O309" s="34" t="str">
        <f>IF($D309="","",(IF($C309="","",IF(ISNA(SUMIF('10'!$CA:$CA,$C309,'10'!$CB:$CB)),0,SUMIF('10'!$CA:$CA,$C309,'10'!$CB:$CB)))-IF($D309="","",IF(ISNA(SUMIF('10'!$B:$B,$D309,'10'!$L:$L)),0,SUMIF('10'!$B:$B,$D309,'10'!$L:$L)))))</f>
        <v/>
      </c>
      <c r="P309" s="34" t="str">
        <f>IF($D309="","",(IF($C309="","",IF(ISNA(SUMIF('11'!$CA:$CA,$C309,'11'!$CB:$CB)),0,SUMIF('11'!$CA:$CA,$C309,'11'!$CB:$CB)))-IF($D309="","",IF(ISNA(SUMIF('11'!$B:$B,$D309,'11'!$L:$L)),0,SUMIF('11'!$B:$B,$D309,'11'!$L:$L)))))</f>
        <v/>
      </c>
      <c r="Q309" s="34" t="str">
        <f>IF($D309="","",(IF($C309="","",IF(ISNA(SUMIF('12'!$CA:$CA,$C309,'12'!$CB:$CB)),0,SUMIF('12'!$CA:$CA,$C309,'12'!$CB:$CB)))-IF($D309="","",IF(ISNA(SUMIF('12'!$B:$B,$D309,'12'!$L:$L)),0,SUMIF('12'!$B:$B,$D309,'12'!$L:$L)))))</f>
        <v/>
      </c>
      <c r="R309" s="34" t="str">
        <f>IF($D309="","",(IF($C309="","",IF(ISNA(SUMIF('13'!$CA:$CA,$C309,'13'!$CB:$CB)),0,SUMIF('13'!$CA:$CA,$C309,'13'!$CB:$CB)))-IF($D309="","",IF(ISNA(SUMIF('13'!$B:$B,$D309,'13'!$L:$L)),0,SUMIF('13'!$B:$B,$D309,'13'!$L:$L)))))</f>
        <v/>
      </c>
      <c r="S309" s="34" t="str">
        <f>IF($D309="","",(IF($C309="","",IF(ISNA(SUMIF('14'!$CA:$CA,$C309,'14'!$CB:$CB)),0,SUMIF('14'!$CA:$CA,$C309,'14'!$CB:$CB)))-IF($D309="","",IF(ISNA(SUMIF('14'!$B:$B,$D309,'14'!$L:$L)),0,SUMIF('14'!$B:$B,$D309,'14'!$L:$L)))))</f>
        <v/>
      </c>
      <c r="T309" s="34" t="str">
        <f>IF($D309="","",(IF($C309="","",IF(ISNA(SUMIF('15'!$CA:$CA,$C309,'15'!$CB:$CB)),0,SUMIF('15'!$CA:$CA,$C309,'15'!$CB:$CB)))-IF($D309="","",IF(ISNA(SUMIF('15'!$B:$B,$D309,'15'!$L:$L)),0,SUMIF('15'!$B:$B,$D309,'15'!$L:$L)))))</f>
        <v/>
      </c>
      <c r="U309" s="34" t="str">
        <f>IF($D309="","",(IF($C309="","",IF(ISNA(SUMIF('16'!$CA:$CA,$C309,'16'!$CB:$CB)),0,SUMIF('16'!$CA:$CA,$C309,'16'!$CB:$CB)))-IF($D309="","",IF(ISNA(SUMIF('16'!$B:$B,$D309,'16'!$L:$L)),0,SUMIF('16'!$B:$B,$D309,'16'!$L:$L)))))</f>
        <v/>
      </c>
      <c r="V309" s="34" t="str">
        <f>IF($D309="","",(IF($C309="","",IF(ISNA(SUMIF('17'!$CA:$CA,$C309,'17'!$CB:$CB)),0,SUMIF('17'!$CA:$CA,$C309,'17'!$CB:$CB)))-IF($D309="","",IF(ISNA(SUMIF('17'!$B:$B,$D309,'17'!$L:$L)),0,SUMIF('17'!$B:$B,$D309,'17'!$L:$L)))))</f>
        <v/>
      </c>
      <c r="W309" s="34" t="str">
        <f>IF($D309="","",(IF($C309="","",IF(ISNA(SUMIF('18'!$CA:$CA,$C309,'18'!$CB:$CB)),0,SUMIF('18'!$CA:$CA,$C309,'18'!$CB:$CB)))-IF($D309="","",IF(ISNA(SUMIF('18'!$B:$B,$D309,'18'!$L:$L)),0,SUMIF('18'!$B:$B,$D309,'18'!$L:$L)))))</f>
        <v/>
      </c>
      <c r="X309" s="34" t="str">
        <f>IF($D309="","",(IF($C309="","",IF(ISNA(SUMIF('19'!$CA:$CA,$C309,'19'!$CB:$CB)),0,SUMIF('19'!$CA:$CA,$C309,'19'!$CB:$CB)))-IF($D309="","",IF(ISNA(SUMIF('19'!$B:$B,$D309,'19'!$L:$L)),0,SUMIF('19'!$B:$B,$D309,'19'!$L:$L)))))</f>
        <v/>
      </c>
      <c r="Y309" s="34" t="str">
        <f>IF($D309="","",(IF($C309="","",IF(ISNA(SUMIF('20'!$CA:$CA,$C309,'20'!$CB:$CB)),0,SUMIF('20'!$CA:$CA,$C309,'20'!$CB:$CB)))-IF($D309="","",IF(ISNA(SUMIF('20'!$B:$B,$D309,'20'!$L:$L)),0,SUMIF('20'!$B:$B,$D309,'20'!$L:$L)))))</f>
        <v/>
      </c>
      <c r="Z309" s="34" t="str">
        <f>IF($D309="","",(IF($C309="","",IF(ISNA(SUMIF('21'!$CA:$CA,$C309,'21'!$CB:$CB)),0,SUMIF('21'!$CA:$CA,$C309,'21'!$CB:$CB)))-IF($D309="","",IF(ISNA(SUMIF('21'!$B:$B,$D309,'21'!$L:$L)),0,SUMIF('21'!$B:$B,$D309,'21'!$L:$L)))))</f>
        <v/>
      </c>
      <c r="AA309" s="34" t="str">
        <f>IF($D309="","",(IF($C309="","",IF(ISNA(SUMIF('22'!$CA:$CA,$C309,'22'!$CB:$CB)),0,SUMIF('22'!$CA:$CA,$C309,'22'!$CB:$CB)))-IF($D309="","",IF(ISNA(SUMIF('22'!$B:$B,$D309,'22'!$L:$L)),0,SUMIF('22'!$B:$B,$D309,'22'!$L:$L)))))</f>
        <v/>
      </c>
      <c r="AB309" s="34" t="str">
        <f>IF($D309="","",(IF($C309="","",IF(ISNA(SUMIF('23'!$CA:$CA,$C309,'23'!$CB:$CB)),0,SUMIF('23'!$CA:$CA,$C309,'23'!$CB:$CB)))-IF($D309="","",IF(ISNA(SUMIF('23'!$B:$B,$D309,'23'!$L:$L)),0,SUMIF('23'!$B:$B,$D309,'23'!$L:$L)))))</f>
        <v/>
      </c>
      <c r="AC309" s="34" t="str">
        <f>IF($D309="","",(IF($C309="","",IF(ISNA(SUMIF('24'!$CA:$CA,$C309,'24'!$CB:$CB)),0,SUMIF('24'!$CA:$CA,$C309,'24'!$CB:$CB)))-IF($D309="","",IF(ISNA(SUMIF('24'!$B:$B,$D309,'24'!$L:$L)),0,SUMIF('24'!$B:$B,$D309,'24'!$L:$L)))))</f>
        <v/>
      </c>
      <c r="AD309" s="34" t="str">
        <f>IF($D309="","",(IF($C309="","",IF(ISNA(SUMIF('25'!$CA:$CA,$C309,'25'!$CB:$CB)),0,SUMIF('25'!$CA:$CA,$C309,'25'!$CB:$CB)))-IF($D309="","",IF(ISNA(SUMIF('25'!$B:$B,$D309,'25'!$L:$L)),0,SUMIF('25'!$B:$B,$D309,'25'!$L:$L)))))</f>
        <v/>
      </c>
      <c r="AE309" s="34" t="str">
        <f>IF($D309="","",(IF($C309="","",IF(ISNA(SUMIF('26'!$CA:$CA,$C309,'26'!$CB:$CB)),0,SUMIF('26'!$CA:$CA,$C309,'26'!$CB:$CB)))-IF($D309="","",IF(ISNA(SUMIF('26'!$B:$B,$D309,'26'!$L:$L)),0,SUMIF('26'!$B:$B,$D309,'26'!$L:$L)))))</f>
        <v/>
      </c>
      <c r="AF309" s="34" t="str">
        <f>IF($D309="","",(IF($C309="","",IF(ISNA(SUMIF('27'!$CA:$CA,$C309,'27'!$CB:$CB)),0,SUMIF('27'!$CA:$CA,$C309,'27'!$CB:$CB)))-IF($D309="","",IF(ISNA(SUMIF('27'!$B:$B,$D309,'27'!$L:$L)),0,SUMIF('27'!$B:$B,$D309,'27'!$L:$L)))))</f>
        <v/>
      </c>
      <c r="AG309" s="34" t="str">
        <f>IF($D309="","",(IF($C309="","",IF(ISNA(SUMIF('28'!$CA:$CA,$C309,'28'!$CB:$CB)),0,SUMIF('28'!$CA:$CA,$C309,'28'!$CB:$CB)))-IF($D309="","",IF(ISNA(SUMIF('28'!$B:$B,$D309,'28'!$L:$L)),0,SUMIF('28'!$B:$B,$D309,'28'!$L:$L)))))</f>
        <v/>
      </c>
      <c r="AH309" s="34" t="str">
        <f>IF($D309="","",(IF($C309="","",IF(ISNA(SUMIF('29'!$CA:$CA,$C309,'29'!$CB:$CB)),0,SUMIF('29'!$CA:$CA,$C309,'29'!$CB:$CB)))-IF($D309="","",IF(ISNA(SUMIF('29'!$B:$B,$D309,'29'!$L:$L)),0,SUMIF('29'!$B:$B,$D309,'29'!$L:$L)))))</f>
        <v/>
      </c>
      <c r="AI309" s="34" t="str">
        <f>IF($D309="","",(IF($C309="","",IF(ISNA(SUMIF('30'!$CA:$CA,$C309,'30'!$CB:$CB)),0,SUMIF('30'!$CA:$CA,$C309,'30'!$CB:$CB)))-IF($D309="","",IF(ISNA(SUMIF('30'!$B:$B,$D309,'30'!$L:$L)),0,SUMIF('30'!$B:$B,$D309,'30'!$L:$L)))))</f>
        <v/>
      </c>
      <c r="AJ309" s="34" t="str">
        <f>IF($D309="","",(IF($C309="","",IF(ISNA(SUMIF('31'!$CA:$CA,$C309,'31'!$CB:$CB)),0,SUMIF('31'!$CA:$CA,$C309,'31'!$CB:$CB)))-IF($D309="","",IF(ISNA(SUMIF('31'!$B:$B,$D309,'31'!$L:$L)),0,SUMIF('31'!$B:$B,$D309,'31'!$L:$L)))))</f>
        <v/>
      </c>
      <c r="AK309" s="35" t="str">
        <f t="shared" si="16"/>
        <v/>
      </c>
      <c r="AL309" s="31" t="str">
        <f t="shared" si="17"/>
        <v/>
      </c>
    </row>
    <row r="310" spans="1:38" ht="18" hidden="1" x14ac:dyDescent="0.25">
      <c r="A310" s="19">
        <v>92</v>
      </c>
      <c r="C310" s="39" t="str">
        <f>IF(D310="","",VLOOKUP('CUADRO GENERADO'!D310,'BASE DATOS CONDUCTORES'!B:C,2,FALSE))</f>
        <v/>
      </c>
      <c r="D310" s="28" t="str">
        <f>IFERROR(VLOOKUP(A310,'BASE DATOS CONDUCTORES'!$Z$4:$AB$403,3,FALSE),"")</f>
        <v/>
      </c>
      <c r="E310" s="34" t="str">
        <f>IF(ISNA(VLOOKUP(D310,SALDOS!C:D,2,FALSE)),"",VLOOKUP(D310,SALDOS!C:D,2,FALSE))</f>
        <v/>
      </c>
      <c r="F310" s="34" t="str">
        <f>IF($D310="","",(IF($C310="","",IF(ISNA(SUMIF('1'!$CA:$CA,$C310,'1'!$CB:$CB)),0,SUMIF('1'!$CA:$CA,$C310,'1'!$CB:$CB)))-IF($D310="","",IF(ISNA(SUMIF('1'!$B:$B,$D310,'1'!$L:$L)),0,SUMIF('1'!$B:$B,$D310,'1'!$L:$L)))))</f>
        <v/>
      </c>
      <c r="G310" s="34" t="str">
        <f>IF($D310="","",(IF($C310="","",IF(ISNA(SUMIF('2'!$CA:$CA,$C310,'2'!$CB:$CB)),0,SUMIF('2'!$CA:$CA,$C310,'2'!$CB:$CB)))-IF($D310="","",IF(ISNA(SUMIF('2'!$B:$B,$D310,'2'!$L:$L)),0,SUMIF('2'!$B:$B,$D310,'2'!$L:$L)))))</f>
        <v/>
      </c>
      <c r="H310" s="34" t="str">
        <f>IF($D310="","",(IF($C310="","",IF(ISNA(SUMIF('3'!$CA:$CA,$C310,'3'!$CB:$CB)),0,SUMIF('3'!$CA:$CA,$C310,'3'!$CB:$CB)))-IF($D310="","",IF(ISNA(SUMIF('3'!$B:$B,$D310,'3'!$L:$L)),0,SUMIF('3'!$B:$B,$D310,'3'!$L:$L)))))</f>
        <v/>
      </c>
      <c r="I310" s="34" t="str">
        <f>IF($D310="","",(IF($C310="","",IF(ISNA(SUMIF('4'!$CA:$CA,$C310,'4'!$CB:$CB)),0,SUMIF('4'!$CA:$CA,$C310,'4'!$CB:$CB)))-IF($D310="","",IF(ISNA(SUMIF('4'!$B:$B,$D310,'4'!$L:$L)),0,SUMIF('4'!$B:$B,$D310,'4'!$L:$L)))))</f>
        <v/>
      </c>
      <c r="J310" s="34" t="str">
        <f>IF($D310="","",(IF($C310="","",IF(ISNA(SUMIF('5'!$CA:$CA,$C310,'5'!$CB:$CB)),0,SUMIF('5'!$CA:$CA,$C310,'5'!$CB:$CB)))-IF($D310="","",IF(ISNA(SUMIF('5'!$B:$B,$D310,'5'!$L:$L)),0,SUMIF('5'!$B:$B,$D310,'5'!$L:$L)))))</f>
        <v/>
      </c>
      <c r="K310" s="34" t="str">
        <f>IF($D310="","",(IF($C310="","",IF(ISNA(SUMIF('6'!$CA:$CA,$C310,'6'!$CB:$CB)),0,SUMIF('6'!$CA:$CA,$C310,'6'!$CB:$CB)))-IF($D310="","",IF(ISNA(SUMIF('6'!$B:$B,$D310,'6'!$L:$L)),0,SUMIF('6'!$B:$B,$D310,'6'!$L:$L)))))</f>
        <v/>
      </c>
      <c r="L310" s="34" t="str">
        <f>IF($D310="","",(IF($C310="","",IF(ISNA(SUMIF('7'!$CA:$CA,$C310,'7'!$CB:$CB)),0,SUMIF('7'!$CA:$CA,$C310,'7'!$CB:$CB)))-IF($D310="","",IF(ISNA(SUMIF('7'!$B:$B,$D310,'7'!$L:$L)),0,SUMIF('7'!$B:$B,$D310,'7'!$L:$L)))))</f>
        <v/>
      </c>
      <c r="M310" s="34" t="str">
        <f>IF($D310="","",(IF($C310="","",IF(ISNA(SUMIF('8'!$CA:$CA,$C310,'8'!$CB:$CB)),0,SUMIF('8'!$CA:$CA,$C310,'8'!$CB:$CB)))-IF($D310="","",IF(ISNA(SUMIF('8'!$B:$B,$D310,'8'!$L:$L)),0,SUMIF('8'!$B:$B,$D310,'8'!$L:$L)))))</f>
        <v/>
      </c>
      <c r="N310" s="34" t="str">
        <f>IF($D310="","",(IF($C310="","",IF(ISNA(SUMIF('9'!$CA:$CA,$C310,'9'!$CB:$CB)),0,SUMIF('9'!$CA:$CA,$C310,'9'!$CB:$CB)))-IF($D310="","",IF(ISNA(SUMIF('9'!$B:$B,$D310,'9'!$L:$L)),0,SUMIF('9'!$B:$B,$D310,'9'!$L:$L)))))</f>
        <v/>
      </c>
      <c r="O310" s="34" t="str">
        <f>IF($D310="","",(IF($C310="","",IF(ISNA(SUMIF('10'!$CA:$CA,$C310,'10'!$CB:$CB)),0,SUMIF('10'!$CA:$CA,$C310,'10'!$CB:$CB)))-IF($D310="","",IF(ISNA(SUMIF('10'!$B:$B,$D310,'10'!$L:$L)),0,SUMIF('10'!$B:$B,$D310,'10'!$L:$L)))))</f>
        <v/>
      </c>
      <c r="P310" s="34" t="str">
        <f>IF($D310="","",(IF($C310="","",IF(ISNA(SUMIF('11'!$CA:$CA,$C310,'11'!$CB:$CB)),0,SUMIF('11'!$CA:$CA,$C310,'11'!$CB:$CB)))-IF($D310="","",IF(ISNA(SUMIF('11'!$B:$B,$D310,'11'!$L:$L)),0,SUMIF('11'!$B:$B,$D310,'11'!$L:$L)))))</f>
        <v/>
      </c>
      <c r="Q310" s="34" t="str">
        <f>IF($D310="","",(IF($C310="","",IF(ISNA(SUMIF('12'!$CA:$CA,$C310,'12'!$CB:$CB)),0,SUMIF('12'!$CA:$CA,$C310,'12'!$CB:$CB)))-IF($D310="","",IF(ISNA(SUMIF('12'!$B:$B,$D310,'12'!$L:$L)),0,SUMIF('12'!$B:$B,$D310,'12'!$L:$L)))))</f>
        <v/>
      </c>
      <c r="R310" s="34" t="str">
        <f>IF($D310="","",(IF($C310="","",IF(ISNA(SUMIF('13'!$CA:$CA,$C310,'13'!$CB:$CB)),0,SUMIF('13'!$CA:$CA,$C310,'13'!$CB:$CB)))-IF($D310="","",IF(ISNA(SUMIF('13'!$B:$B,$D310,'13'!$L:$L)),0,SUMIF('13'!$B:$B,$D310,'13'!$L:$L)))))</f>
        <v/>
      </c>
      <c r="S310" s="34" t="str">
        <f>IF($D310="","",(IF($C310="","",IF(ISNA(SUMIF('14'!$CA:$CA,$C310,'14'!$CB:$CB)),0,SUMIF('14'!$CA:$CA,$C310,'14'!$CB:$CB)))-IF($D310="","",IF(ISNA(SUMIF('14'!$B:$B,$D310,'14'!$L:$L)),0,SUMIF('14'!$B:$B,$D310,'14'!$L:$L)))))</f>
        <v/>
      </c>
      <c r="T310" s="34" t="str">
        <f>IF($D310="","",(IF($C310="","",IF(ISNA(SUMIF('15'!$CA:$CA,$C310,'15'!$CB:$CB)),0,SUMIF('15'!$CA:$CA,$C310,'15'!$CB:$CB)))-IF($D310="","",IF(ISNA(SUMIF('15'!$B:$B,$D310,'15'!$L:$L)),0,SUMIF('15'!$B:$B,$D310,'15'!$L:$L)))))</f>
        <v/>
      </c>
      <c r="U310" s="34" t="str">
        <f>IF($D310="","",(IF($C310="","",IF(ISNA(SUMIF('16'!$CA:$CA,$C310,'16'!$CB:$CB)),0,SUMIF('16'!$CA:$CA,$C310,'16'!$CB:$CB)))-IF($D310="","",IF(ISNA(SUMIF('16'!$B:$B,$D310,'16'!$L:$L)),0,SUMIF('16'!$B:$B,$D310,'16'!$L:$L)))))</f>
        <v/>
      </c>
      <c r="V310" s="34" t="str">
        <f>IF($D310="","",(IF($C310="","",IF(ISNA(SUMIF('17'!$CA:$CA,$C310,'17'!$CB:$CB)),0,SUMIF('17'!$CA:$CA,$C310,'17'!$CB:$CB)))-IF($D310="","",IF(ISNA(SUMIF('17'!$B:$B,$D310,'17'!$L:$L)),0,SUMIF('17'!$B:$B,$D310,'17'!$L:$L)))))</f>
        <v/>
      </c>
      <c r="W310" s="34" t="str">
        <f>IF($D310="","",(IF($C310="","",IF(ISNA(SUMIF('18'!$CA:$CA,$C310,'18'!$CB:$CB)),0,SUMIF('18'!$CA:$CA,$C310,'18'!$CB:$CB)))-IF($D310="","",IF(ISNA(SUMIF('18'!$B:$B,$D310,'18'!$L:$L)),0,SUMIF('18'!$B:$B,$D310,'18'!$L:$L)))))</f>
        <v/>
      </c>
      <c r="X310" s="34" t="str">
        <f>IF($D310="","",(IF($C310="","",IF(ISNA(SUMIF('19'!$CA:$CA,$C310,'19'!$CB:$CB)),0,SUMIF('19'!$CA:$CA,$C310,'19'!$CB:$CB)))-IF($D310="","",IF(ISNA(SUMIF('19'!$B:$B,$D310,'19'!$L:$L)),0,SUMIF('19'!$B:$B,$D310,'19'!$L:$L)))))</f>
        <v/>
      </c>
      <c r="Y310" s="34" t="str">
        <f>IF($D310="","",(IF($C310="","",IF(ISNA(SUMIF('20'!$CA:$CA,$C310,'20'!$CB:$CB)),0,SUMIF('20'!$CA:$CA,$C310,'20'!$CB:$CB)))-IF($D310="","",IF(ISNA(SUMIF('20'!$B:$B,$D310,'20'!$L:$L)),0,SUMIF('20'!$B:$B,$D310,'20'!$L:$L)))))</f>
        <v/>
      </c>
      <c r="Z310" s="34" t="str">
        <f>IF($D310="","",(IF($C310="","",IF(ISNA(SUMIF('21'!$CA:$CA,$C310,'21'!$CB:$CB)),0,SUMIF('21'!$CA:$CA,$C310,'21'!$CB:$CB)))-IF($D310="","",IF(ISNA(SUMIF('21'!$B:$B,$D310,'21'!$L:$L)),0,SUMIF('21'!$B:$B,$D310,'21'!$L:$L)))))</f>
        <v/>
      </c>
      <c r="AA310" s="34" t="str">
        <f>IF($D310="","",(IF($C310="","",IF(ISNA(SUMIF('22'!$CA:$CA,$C310,'22'!$CB:$CB)),0,SUMIF('22'!$CA:$CA,$C310,'22'!$CB:$CB)))-IF($D310="","",IF(ISNA(SUMIF('22'!$B:$B,$D310,'22'!$L:$L)),0,SUMIF('22'!$B:$B,$D310,'22'!$L:$L)))))</f>
        <v/>
      </c>
      <c r="AB310" s="34" t="str">
        <f>IF($D310="","",(IF($C310="","",IF(ISNA(SUMIF('23'!$CA:$CA,$C310,'23'!$CB:$CB)),0,SUMIF('23'!$CA:$CA,$C310,'23'!$CB:$CB)))-IF($D310="","",IF(ISNA(SUMIF('23'!$B:$B,$D310,'23'!$L:$L)),0,SUMIF('23'!$B:$B,$D310,'23'!$L:$L)))))</f>
        <v/>
      </c>
      <c r="AC310" s="34" t="str">
        <f>IF($D310="","",(IF($C310="","",IF(ISNA(SUMIF('24'!$CA:$CA,$C310,'24'!$CB:$CB)),0,SUMIF('24'!$CA:$CA,$C310,'24'!$CB:$CB)))-IF($D310="","",IF(ISNA(SUMIF('24'!$B:$B,$D310,'24'!$L:$L)),0,SUMIF('24'!$B:$B,$D310,'24'!$L:$L)))))</f>
        <v/>
      </c>
      <c r="AD310" s="34" t="str">
        <f>IF($D310="","",(IF($C310="","",IF(ISNA(SUMIF('25'!$CA:$CA,$C310,'25'!$CB:$CB)),0,SUMIF('25'!$CA:$CA,$C310,'25'!$CB:$CB)))-IF($D310="","",IF(ISNA(SUMIF('25'!$B:$B,$D310,'25'!$L:$L)),0,SUMIF('25'!$B:$B,$D310,'25'!$L:$L)))))</f>
        <v/>
      </c>
      <c r="AE310" s="34" t="str">
        <f>IF($D310="","",(IF($C310="","",IF(ISNA(SUMIF('26'!$CA:$CA,$C310,'26'!$CB:$CB)),0,SUMIF('26'!$CA:$CA,$C310,'26'!$CB:$CB)))-IF($D310="","",IF(ISNA(SUMIF('26'!$B:$B,$D310,'26'!$L:$L)),0,SUMIF('26'!$B:$B,$D310,'26'!$L:$L)))))</f>
        <v/>
      </c>
      <c r="AF310" s="34" t="str">
        <f>IF($D310="","",(IF($C310="","",IF(ISNA(SUMIF('27'!$CA:$CA,$C310,'27'!$CB:$CB)),0,SUMIF('27'!$CA:$CA,$C310,'27'!$CB:$CB)))-IF($D310="","",IF(ISNA(SUMIF('27'!$B:$B,$D310,'27'!$L:$L)),0,SUMIF('27'!$B:$B,$D310,'27'!$L:$L)))))</f>
        <v/>
      </c>
      <c r="AG310" s="34" t="str">
        <f>IF($D310="","",(IF($C310="","",IF(ISNA(SUMIF('28'!$CA:$CA,$C310,'28'!$CB:$CB)),0,SUMIF('28'!$CA:$CA,$C310,'28'!$CB:$CB)))-IF($D310="","",IF(ISNA(SUMIF('28'!$B:$B,$D310,'28'!$L:$L)),0,SUMIF('28'!$B:$B,$D310,'28'!$L:$L)))))</f>
        <v/>
      </c>
      <c r="AH310" s="34" t="str">
        <f>IF($D310="","",(IF($C310="","",IF(ISNA(SUMIF('29'!$CA:$CA,$C310,'29'!$CB:$CB)),0,SUMIF('29'!$CA:$CA,$C310,'29'!$CB:$CB)))-IF($D310="","",IF(ISNA(SUMIF('29'!$B:$B,$D310,'29'!$L:$L)),0,SUMIF('29'!$B:$B,$D310,'29'!$L:$L)))))</f>
        <v/>
      </c>
      <c r="AI310" s="34" t="str">
        <f>IF($D310="","",(IF($C310="","",IF(ISNA(SUMIF('30'!$CA:$CA,$C310,'30'!$CB:$CB)),0,SUMIF('30'!$CA:$CA,$C310,'30'!$CB:$CB)))-IF($D310="","",IF(ISNA(SUMIF('30'!$B:$B,$D310,'30'!$L:$L)),0,SUMIF('30'!$B:$B,$D310,'30'!$L:$L)))))</f>
        <v/>
      </c>
      <c r="AJ310" s="34" t="str">
        <f>IF($D310="","",(IF($C310="","",IF(ISNA(SUMIF('31'!$CA:$CA,$C310,'31'!$CB:$CB)),0,SUMIF('31'!$CA:$CA,$C310,'31'!$CB:$CB)))-IF($D310="","",IF(ISNA(SUMIF('31'!$B:$B,$D310,'31'!$L:$L)),0,SUMIF('31'!$B:$B,$D310,'31'!$L:$L)))))</f>
        <v/>
      </c>
      <c r="AK310" s="35" t="str">
        <f t="shared" si="16"/>
        <v/>
      </c>
      <c r="AL310" s="31" t="str">
        <f t="shared" si="17"/>
        <v/>
      </c>
    </row>
    <row r="311" spans="1:38" ht="18" hidden="1" x14ac:dyDescent="0.25">
      <c r="A311" s="19">
        <v>93</v>
      </c>
      <c r="C311" s="39" t="str">
        <f>IF(D311="","",VLOOKUP('CUADRO GENERADO'!D311,'BASE DATOS CONDUCTORES'!B:C,2,FALSE))</f>
        <v/>
      </c>
      <c r="D311" s="28" t="str">
        <f>IFERROR(VLOOKUP(A311,'BASE DATOS CONDUCTORES'!$Z$4:$AB$403,3,FALSE),"")</f>
        <v/>
      </c>
      <c r="E311" s="34" t="str">
        <f>IF(ISNA(VLOOKUP(D311,SALDOS!C:D,2,FALSE)),"",VLOOKUP(D311,SALDOS!C:D,2,FALSE))</f>
        <v/>
      </c>
      <c r="F311" s="34" t="str">
        <f>IF($D311="","",(IF($C311="","",IF(ISNA(SUMIF('1'!$CA:$CA,$C311,'1'!$CB:$CB)),0,SUMIF('1'!$CA:$CA,$C311,'1'!$CB:$CB)))-IF($D311="","",IF(ISNA(SUMIF('1'!$B:$B,$D311,'1'!$L:$L)),0,SUMIF('1'!$B:$B,$D311,'1'!$L:$L)))))</f>
        <v/>
      </c>
      <c r="G311" s="34" t="str">
        <f>IF($D311="","",(IF($C311="","",IF(ISNA(SUMIF('2'!$CA:$CA,$C311,'2'!$CB:$CB)),0,SUMIF('2'!$CA:$CA,$C311,'2'!$CB:$CB)))-IF($D311="","",IF(ISNA(SUMIF('2'!$B:$B,$D311,'2'!$L:$L)),0,SUMIF('2'!$B:$B,$D311,'2'!$L:$L)))))</f>
        <v/>
      </c>
      <c r="H311" s="34" t="str">
        <f>IF($D311="","",(IF($C311="","",IF(ISNA(SUMIF('3'!$CA:$CA,$C311,'3'!$CB:$CB)),0,SUMIF('3'!$CA:$CA,$C311,'3'!$CB:$CB)))-IF($D311="","",IF(ISNA(SUMIF('3'!$B:$B,$D311,'3'!$L:$L)),0,SUMIF('3'!$B:$B,$D311,'3'!$L:$L)))))</f>
        <v/>
      </c>
      <c r="I311" s="34" t="str">
        <f>IF($D311="","",(IF($C311="","",IF(ISNA(SUMIF('4'!$CA:$CA,$C311,'4'!$CB:$CB)),0,SUMIF('4'!$CA:$CA,$C311,'4'!$CB:$CB)))-IF($D311="","",IF(ISNA(SUMIF('4'!$B:$B,$D311,'4'!$L:$L)),0,SUMIF('4'!$B:$B,$D311,'4'!$L:$L)))))</f>
        <v/>
      </c>
      <c r="J311" s="34" t="str">
        <f>IF($D311="","",(IF($C311="","",IF(ISNA(SUMIF('5'!$CA:$CA,$C311,'5'!$CB:$CB)),0,SUMIF('5'!$CA:$CA,$C311,'5'!$CB:$CB)))-IF($D311="","",IF(ISNA(SUMIF('5'!$B:$B,$D311,'5'!$L:$L)),0,SUMIF('5'!$B:$B,$D311,'5'!$L:$L)))))</f>
        <v/>
      </c>
      <c r="K311" s="34" t="str">
        <f>IF($D311="","",(IF($C311="","",IF(ISNA(SUMIF('6'!$CA:$CA,$C311,'6'!$CB:$CB)),0,SUMIF('6'!$CA:$CA,$C311,'6'!$CB:$CB)))-IF($D311="","",IF(ISNA(SUMIF('6'!$B:$B,$D311,'6'!$L:$L)),0,SUMIF('6'!$B:$B,$D311,'6'!$L:$L)))))</f>
        <v/>
      </c>
      <c r="L311" s="34" t="str">
        <f>IF($D311="","",(IF($C311="","",IF(ISNA(SUMIF('7'!$CA:$CA,$C311,'7'!$CB:$CB)),0,SUMIF('7'!$CA:$CA,$C311,'7'!$CB:$CB)))-IF($D311="","",IF(ISNA(SUMIF('7'!$B:$B,$D311,'7'!$L:$L)),0,SUMIF('7'!$B:$B,$D311,'7'!$L:$L)))))</f>
        <v/>
      </c>
      <c r="M311" s="34" t="str">
        <f>IF($D311="","",(IF($C311="","",IF(ISNA(SUMIF('8'!$CA:$CA,$C311,'8'!$CB:$CB)),0,SUMIF('8'!$CA:$CA,$C311,'8'!$CB:$CB)))-IF($D311="","",IF(ISNA(SUMIF('8'!$B:$B,$D311,'8'!$L:$L)),0,SUMIF('8'!$B:$B,$D311,'8'!$L:$L)))))</f>
        <v/>
      </c>
      <c r="N311" s="34" t="str">
        <f>IF($D311="","",(IF($C311="","",IF(ISNA(SUMIF('9'!$CA:$CA,$C311,'9'!$CB:$CB)),0,SUMIF('9'!$CA:$CA,$C311,'9'!$CB:$CB)))-IF($D311="","",IF(ISNA(SUMIF('9'!$B:$B,$D311,'9'!$L:$L)),0,SUMIF('9'!$B:$B,$D311,'9'!$L:$L)))))</f>
        <v/>
      </c>
      <c r="O311" s="34" t="str">
        <f>IF($D311="","",(IF($C311="","",IF(ISNA(SUMIF('10'!$CA:$CA,$C311,'10'!$CB:$CB)),0,SUMIF('10'!$CA:$CA,$C311,'10'!$CB:$CB)))-IF($D311="","",IF(ISNA(SUMIF('10'!$B:$B,$D311,'10'!$L:$L)),0,SUMIF('10'!$B:$B,$D311,'10'!$L:$L)))))</f>
        <v/>
      </c>
      <c r="P311" s="34" t="str">
        <f>IF($D311="","",(IF($C311="","",IF(ISNA(SUMIF('11'!$CA:$CA,$C311,'11'!$CB:$CB)),0,SUMIF('11'!$CA:$CA,$C311,'11'!$CB:$CB)))-IF($D311="","",IF(ISNA(SUMIF('11'!$B:$B,$D311,'11'!$L:$L)),0,SUMIF('11'!$B:$B,$D311,'11'!$L:$L)))))</f>
        <v/>
      </c>
      <c r="Q311" s="34" t="str">
        <f>IF($D311="","",(IF($C311="","",IF(ISNA(SUMIF('12'!$CA:$CA,$C311,'12'!$CB:$CB)),0,SUMIF('12'!$CA:$CA,$C311,'12'!$CB:$CB)))-IF($D311="","",IF(ISNA(SUMIF('12'!$B:$B,$D311,'12'!$L:$L)),0,SUMIF('12'!$B:$B,$D311,'12'!$L:$L)))))</f>
        <v/>
      </c>
      <c r="R311" s="34" t="str">
        <f>IF($D311="","",(IF($C311="","",IF(ISNA(SUMIF('13'!$CA:$CA,$C311,'13'!$CB:$CB)),0,SUMIF('13'!$CA:$CA,$C311,'13'!$CB:$CB)))-IF($D311="","",IF(ISNA(SUMIF('13'!$B:$B,$D311,'13'!$L:$L)),0,SUMIF('13'!$B:$B,$D311,'13'!$L:$L)))))</f>
        <v/>
      </c>
      <c r="S311" s="34" t="str">
        <f>IF($D311="","",(IF($C311="","",IF(ISNA(SUMIF('14'!$CA:$CA,$C311,'14'!$CB:$CB)),0,SUMIF('14'!$CA:$CA,$C311,'14'!$CB:$CB)))-IF($D311="","",IF(ISNA(SUMIF('14'!$B:$B,$D311,'14'!$L:$L)),0,SUMIF('14'!$B:$B,$D311,'14'!$L:$L)))))</f>
        <v/>
      </c>
      <c r="T311" s="34" t="str">
        <f>IF($D311="","",(IF($C311="","",IF(ISNA(SUMIF('15'!$CA:$CA,$C311,'15'!$CB:$CB)),0,SUMIF('15'!$CA:$CA,$C311,'15'!$CB:$CB)))-IF($D311="","",IF(ISNA(SUMIF('15'!$B:$B,$D311,'15'!$L:$L)),0,SUMIF('15'!$B:$B,$D311,'15'!$L:$L)))))</f>
        <v/>
      </c>
      <c r="U311" s="34" t="str">
        <f>IF($D311="","",(IF($C311="","",IF(ISNA(SUMIF('16'!$CA:$CA,$C311,'16'!$CB:$CB)),0,SUMIF('16'!$CA:$CA,$C311,'16'!$CB:$CB)))-IF($D311="","",IF(ISNA(SUMIF('16'!$B:$B,$D311,'16'!$L:$L)),0,SUMIF('16'!$B:$B,$D311,'16'!$L:$L)))))</f>
        <v/>
      </c>
      <c r="V311" s="34" t="str">
        <f>IF($D311="","",(IF($C311="","",IF(ISNA(SUMIF('17'!$CA:$CA,$C311,'17'!$CB:$CB)),0,SUMIF('17'!$CA:$CA,$C311,'17'!$CB:$CB)))-IF($D311="","",IF(ISNA(SUMIF('17'!$B:$B,$D311,'17'!$L:$L)),0,SUMIF('17'!$B:$B,$D311,'17'!$L:$L)))))</f>
        <v/>
      </c>
      <c r="W311" s="34" t="str">
        <f>IF($D311="","",(IF($C311="","",IF(ISNA(SUMIF('18'!$CA:$CA,$C311,'18'!$CB:$CB)),0,SUMIF('18'!$CA:$CA,$C311,'18'!$CB:$CB)))-IF($D311="","",IF(ISNA(SUMIF('18'!$B:$B,$D311,'18'!$L:$L)),0,SUMIF('18'!$B:$B,$D311,'18'!$L:$L)))))</f>
        <v/>
      </c>
      <c r="X311" s="34" t="str">
        <f>IF($D311="","",(IF($C311="","",IF(ISNA(SUMIF('19'!$CA:$CA,$C311,'19'!$CB:$CB)),0,SUMIF('19'!$CA:$CA,$C311,'19'!$CB:$CB)))-IF($D311="","",IF(ISNA(SUMIF('19'!$B:$B,$D311,'19'!$L:$L)),0,SUMIF('19'!$B:$B,$D311,'19'!$L:$L)))))</f>
        <v/>
      </c>
      <c r="Y311" s="34" t="str">
        <f>IF($D311="","",(IF($C311="","",IF(ISNA(SUMIF('20'!$CA:$CA,$C311,'20'!$CB:$CB)),0,SUMIF('20'!$CA:$CA,$C311,'20'!$CB:$CB)))-IF($D311="","",IF(ISNA(SUMIF('20'!$B:$B,$D311,'20'!$L:$L)),0,SUMIF('20'!$B:$B,$D311,'20'!$L:$L)))))</f>
        <v/>
      </c>
      <c r="Z311" s="34" t="str">
        <f>IF($D311="","",(IF($C311="","",IF(ISNA(SUMIF('21'!$CA:$CA,$C311,'21'!$CB:$CB)),0,SUMIF('21'!$CA:$CA,$C311,'21'!$CB:$CB)))-IF($D311="","",IF(ISNA(SUMIF('21'!$B:$B,$D311,'21'!$L:$L)),0,SUMIF('21'!$B:$B,$D311,'21'!$L:$L)))))</f>
        <v/>
      </c>
      <c r="AA311" s="34" t="str">
        <f>IF($D311="","",(IF($C311="","",IF(ISNA(SUMIF('22'!$CA:$CA,$C311,'22'!$CB:$CB)),0,SUMIF('22'!$CA:$CA,$C311,'22'!$CB:$CB)))-IF($D311="","",IF(ISNA(SUMIF('22'!$B:$B,$D311,'22'!$L:$L)),0,SUMIF('22'!$B:$B,$D311,'22'!$L:$L)))))</f>
        <v/>
      </c>
      <c r="AB311" s="34" t="str">
        <f>IF($D311="","",(IF($C311="","",IF(ISNA(SUMIF('23'!$CA:$CA,$C311,'23'!$CB:$CB)),0,SUMIF('23'!$CA:$CA,$C311,'23'!$CB:$CB)))-IF($D311="","",IF(ISNA(SUMIF('23'!$B:$B,$D311,'23'!$L:$L)),0,SUMIF('23'!$B:$B,$D311,'23'!$L:$L)))))</f>
        <v/>
      </c>
      <c r="AC311" s="34" t="str">
        <f>IF($D311="","",(IF($C311="","",IF(ISNA(SUMIF('24'!$CA:$CA,$C311,'24'!$CB:$CB)),0,SUMIF('24'!$CA:$CA,$C311,'24'!$CB:$CB)))-IF($D311="","",IF(ISNA(SUMIF('24'!$B:$B,$D311,'24'!$L:$L)),0,SUMIF('24'!$B:$B,$D311,'24'!$L:$L)))))</f>
        <v/>
      </c>
      <c r="AD311" s="34" t="str">
        <f>IF($D311="","",(IF($C311="","",IF(ISNA(SUMIF('25'!$CA:$CA,$C311,'25'!$CB:$CB)),0,SUMIF('25'!$CA:$CA,$C311,'25'!$CB:$CB)))-IF($D311="","",IF(ISNA(SUMIF('25'!$B:$B,$D311,'25'!$L:$L)),0,SUMIF('25'!$B:$B,$D311,'25'!$L:$L)))))</f>
        <v/>
      </c>
      <c r="AE311" s="34" t="str">
        <f>IF($D311="","",(IF($C311="","",IF(ISNA(SUMIF('26'!$CA:$CA,$C311,'26'!$CB:$CB)),0,SUMIF('26'!$CA:$CA,$C311,'26'!$CB:$CB)))-IF($D311="","",IF(ISNA(SUMIF('26'!$B:$B,$D311,'26'!$L:$L)),0,SUMIF('26'!$B:$B,$D311,'26'!$L:$L)))))</f>
        <v/>
      </c>
      <c r="AF311" s="34" t="str">
        <f>IF($D311="","",(IF($C311="","",IF(ISNA(SUMIF('27'!$CA:$CA,$C311,'27'!$CB:$CB)),0,SUMIF('27'!$CA:$CA,$C311,'27'!$CB:$CB)))-IF($D311="","",IF(ISNA(SUMIF('27'!$B:$B,$D311,'27'!$L:$L)),0,SUMIF('27'!$B:$B,$D311,'27'!$L:$L)))))</f>
        <v/>
      </c>
      <c r="AG311" s="34" t="str">
        <f>IF($D311="","",(IF($C311="","",IF(ISNA(SUMIF('28'!$CA:$CA,$C311,'28'!$CB:$CB)),0,SUMIF('28'!$CA:$CA,$C311,'28'!$CB:$CB)))-IF($D311="","",IF(ISNA(SUMIF('28'!$B:$B,$D311,'28'!$L:$L)),0,SUMIF('28'!$B:$B,$D311,'28'!$L:$L)))))</f>
        <v/>
      </c>
      <c r="AH311" s="34" t="str">
        <f>IF($D311="","",(IF($C311="","",IF(ISNA(SUMIF('29'!$CA:$CA,$C311,'29'!$CB:$CB)),0,SUMIF('29'!$CA:$CA,$C311,'29'!$CB:$CB)))-IF($D311="","",IF(ISNA(SUMIF('29'!$B:$B,$D311,'29'!$L:$L)),0,SUMIF('29'!$B:$B,$D311,'29'!$L:$L)))))</f>
        <v/>
      </c>
      <c r="AI311" s="34" t="str">
        <f>IF($D311="","",(IF($C311="","",IF(ISNA(SUMIF('30'!$CA:$CA,$C311,'30'!$CB:$CB)),0,SUMIF('30'!$CA:$CA,$C311,'30'!$CB:$CB)))-IF($D311="","",IF(ISNA(SUMIF('30'!$B:$B,$D311,'30'!$L:$L)),0,SUMIF('30'!$B:$B,$D311,'30'!$L:$L)))))</f>
        <v/>
      </c>
      <c r="AJ311" s="34" t="str">
        <f>IF($D311="","",(IF($C311="","",IF(ISNA(SUMIF('31'!$CA:$CA,$C311,'31'!$CB:$CB)),0,SUMIF('31'!$CA:$CA,$C311,'31'!$CB:$CB)))-IF($D311="","",IF(ISNA(SUMIF('31'!$B:$B,$D311,'31'!$L:$L)),0,SUMIF('31'!$B:$B,$D311,'31'!$L:$L)))))</f>
        <v/>
      </c>
      <c r="AK311" s="35" t="str">
        <f t="shared" si="16"/>
        <v/>
      </c>
      <c r="AL311" s="31" t="str">
        <f t="shared" si="17"/>
        <v/>
      </c>
    </row>
    <row r="312" spans="1:38" ht="18" hidden="1" x14ac:dyDescent="0.25">
      <c r="A312" s="19">
        <v>94</v>
      </c>
      <c r="C312" s="39" t="str">
        <f>IF(D312="","",VLOOKUP('CUADRO GENERADO'!D312,'BASE DATOS CONDUCTORES'!B:C,2,FALSE))</f>
        <v/>
      </c>
      <c r="D312" s="28" t="str">
        <f>IFERROR(VLOOKUP(A312,'BASE DATOS CONDUCTORES'!$Z$4:$AB$403,3,FALSE),"")</f>
        <v/>
      </c>
      <c r="E312" s="34" t="str">
        <f>IF(ISNA(VLOOKUP(D312,SALDOS!C:D,2,FALSE)),"",VLOOKUP(D312,SALDOS!C:D,2,FALSE))</f>
        <v/>
      </c>
      <c r="F312" s="34" t="str">
        <f>IF($D312="","",(IF($C312="","",IF(ISNA(SUMIF('1'!$CA:$CA,$C312,'1'!$CB:$CB)),0,SUMIF('1'!$CA:$CA,$C312,'1'!$CB:$CB)))-IF($D312="","",IF(ISNA(SUMIF('1'!$B:$B,$D312,'1'!$L:$L)),0,SUMIF('1'!$B:$B,$D312,'1'!$L:$L)))))</f>
        <v/>
      </c>
      <c r="G312" s="34" t="str">
        <f>IF($D312="","",(IF($C312="","",IF(ISNA(SUMIF('2'!$CA:$CA,$C312,'2'!$CB:$CB)),0,SUMIF('2'!$CA:$CA,$C312,'2'!$CB:$CB)))-IF($D312="","",IF(ISNA(SUMIF('2'!$B:$B,$D312,'2'!$L:$L)),0,SUMIF('2'!$B:$B,$D312,'2'!$L:$L)))))</f>
        <v/>
      </c>
      <c r="H312" s="34" t="str">
        <f>IF($D312="","",(IF($C312="","",IF(ISNA(SUMIF('3'!$CA:$CA,$C312,'3'!$CB:$CB)),0,SUMIF('3'!$CA:$CA,$C312,'3'!$CB:$CB)))-IF($D312="","",IF(ISNA(SUMIF('3'!$B:$B,$D312,'3'!$L:$L)),0,SUMIF('3'!$B:$B,$D312,'3'!$L:$L)))))</f>
        <v/>
      </c>
      <c r="I312" s="34" t="str">
        <f>IF($D312="","",(IF($C312="","",IF(ISNA(SUMIF('4'!$CA:$CA,$C312,'4'!$CB:$CB)),0,SUMIF('4'!$CA:$CA,$C312,'4'!$CB:$CB)))-IF($D312="","",IF(ISNA(SUMIF('4'!$B:$B,$D312,'4'!$L:$L)),0,SUMIF('4'!$B:$B,$D312,'4'!$L:$L)))))</f>
        <v/>
      </c>
      <c r="J312" s="34" t="str">
        <f>IF($D312="","",(IF($C312="","",IF(ISNA(SUMIF('5'!$CA:$CA,$C312,'5'!$CB:$CB)),0,SUMIF('5'!$CA:$CA,$C312,'5'!$CB:$CB)))-IF($D312="","",IF(ISNA(SUMIF('5'!$B:$B,$D312,'5'!$L:$L)),0,SUMIF('5'!$B:$B,$D312,'5'!$L:$L)))))</f>
        <v/>
      </c>
      <c r="K312" s="34" t="str">
        <f>IF($D312="","",(IF($C312="","",IF(ISNA(SUMIF('6'!$CA:$CA,$C312,'6'!$CB:$CB)),0,SUMIF('6'!$CA:$CA,$C312,'6'!$CB:$CB)))-IF($D312="","",IF(ISNA(SUMIF('6'!$B:$B,$D312,'6'!$L:$L)),0,SUMIF('6'!$B:$B,$D312,'6'!$L:$L)))))</f>
        <v/>
      </c>
      <c r="L312" s="34" t="str">
        <f>IF($D312="","",(IF($C312="","",IF(ISNA(SUMIF('7'!$CA:$CA,$C312,'7'!$CB:$CB)),0,SUMIF('7'!$CA:$CA,$C312,'7'!$CB:$CB)))-IF($D312="","",IF(ISNA(SUMIF('7'!$B:$B,$D312,'7'!$L:$L)),0,SUMIF('7'!$B:$B,$D312,'7'!$L:$L)))))</f>
        <v/>
      </c>
      <c r="M312" s="34" t="str">
        <f>IF($D312="","",(IF($C312="","",IF(ISNA(SUMIF('8'!$CA:$CA,$C312,'8'!$CB:$CB)),0,SUMIF('8'!$CA:$CA,$C312,'8'!$CB:$CB)))-IF($D312="","",IF(ISNA(SUMIF('8'!$B:$B,$D312,'8'!$L:$L)),0,SUMIF('8'!$B:$B,$D312,'8'!$L:$L)))))</f>
        <v/>
      </c>
      <c r="N312" s="34" t="str">
        <f>IF($D312="","",(IF($C312="","",IF(ISNA(SUMIF('9'!$CA:$CA,$C312,'9'!$CB:$CB)),0,SUMIF('9'!$CA:$CA,$C312,'9'!$CB:$CB)))-IF($D312="","",IF(ISNA(SUMIF('9'!$B:$B,$D312,'9'!$L:$L)),0,SUMIF('9'!$B:$B,$D312,'9'!$L:$L)))))</f>
        <v/>
      </c>
      <c r="O312" s="34" t="str">
        <f>IF($D312="","",(IF($C312="","",IF(ISNA(SUMIF('10'!$CA:$CA,$C312,'10'!$CB:$CB)),0,SUMIF('10'!$CA:$CA,$C312,'10'!$CB:$CB)))-IF($D312="","",IF(ISNA(SUMIF('10'!$B:$B,$D312,'10'!$L:$L)),0,SUMIF('10'!$B:$B,$D312,'10'!$L:$L)))))</f>
        <v/>
      </c>
      <c r="P312" s="34" t="str">
        <f>IF($D312="","",(IF($C312="","",IF(ISNA(SUMIF('11'!$CA:$CA,$C312,'11'!$CB:$CB)),0,SUMIF('11'!$CA:$CA,$C312,'11'!$CB:$CB)))-IF($D312="","",IF(ISNA(SUMIF('11'!$B:$B,$D312,'11'!$L:$L)),0,SUMIF('11'!$B:$B,$D312,'11'!$L:$L)))))</f>
        <v/>
      </c>
      <c r="Q312" s="34" t="str">
        <f>IF($D312="","",(IF($C312="","",IF(ISNA(SUMIF('12'!$CA:$CA,$C312,'12'!$CB:$CB)),0,SUMIF('12'!$CA:$CA,$C312,'12'!$CB:$CB)))-IF($D312="","",IF(ISNA(SUMIF('12'!$B:$B,$D312,'12'!$L:$L)),0,SUMIF('12'!$B:$B,$D312,'12'!$L:$L)))))</f>
        <v/>
      </c>
      <c r="R312" s="34" t="str">
        <f>IF($D312="","",(IF($C312="","",IF(ISNA(SUMIF('13'!$CA:$CA,$C312,'13'!$CB:$CB)),0,SUMIF('13'!$CA:$CA,$C312,'13'!$CB:$CB)))-IF($D312="","",IF(ISNA(SUMIF('13'!$B:$B,$D312,'13'!$L:$L)),0,SUMIF('13'!$B:$B,$D312,'13'!$L:$L)))))</f>
        <v/>
      </c>
      <c r="S312" s="34" t="str">
        <f>IF($D312="","",(IF($C312="","",IF(ISNA(SUMIF('14'!$CA:$CA,$C312,'14'!$CB:$CB)),0,SUMIF('14'!$CA:$CA,$C312,'14'!$CB:$CB)))-IF($D312="","",IF(ISNA(SUMIF('14'!$B:$B,$D312,'14'!$L:$L)),0,SUMIF('14'!$B:$B,$D312,'14'!$L:$L)))))</f>
        <v/>
      </c>
      <c r="T312" s="34" t="str">
        <f>IF($D312="","",(IF($C312="","",IF(ISNA(SUMIF('15'!$CA:$CA,$C312,'15'!$CB:$CB)),0,SUMIF('15'!$CA:$CA,$C312,'15'!$CB:$CB)))-IF($D312="","",IF(ISNA(SUMIF('15'!$B:$B,$D312,'15'!$L:$L)),0,SUMIF('15'!$B:$B,$D312,'15'!$L:$L)))))</f>
        <v/>
      </c>
      <c r="U312" s="34" t="str">
        <f>IF($D312="","",(IF($C312="","",IF(ISNA(SUMIF('16'!$CA:$CA,$C312,'16'!$CB:$CB)),0,SUMIF('16'!$CA:$CA,$C312,'16'!$CB:$CB)))-IF($D312="","",IF(ISNA(SUMIF('16'!$B:$B,$D312,'16'!$L:$L)),0,SUMIF('16'!$B:$B,$D312,'16'!$L:$L)))))</f>
        <v/>
      </c>
      <c r="V312" s="34" t="str">
        <f>IF($D312="","",(IF($C312="","",IF(ISNA(SUMIF('17'!$CA:$CA,$C312,'17'!$CB:$CB)),0,SUMIF('17'!$CA:$CA,$C312,'17'!$CB:$CB)))-IF($D312="","",IF(ISNA(SUMIF('17'!$B:$B,$D312,'17'!$L:$L)),0,SUMIF('17'!$B:$B,$D312,'17'!$L:$L)))))</f>
        <v/>
      </c>
      <c r="W312" s="34" t="str">
        <f>IF($D312="","",(IF($C312="","",IF(ISNA(SUMIF('18'!$CA:$CA,$C312,'18'!$CB:$CB)),0,SUMIF('18'!$CA:$CA,$C312,'18'!$CB:$CB)))-IF($D312="","",IF(ISNA(SUMIF('18'!$B:$B,$D312,'18'!$L:$L)),0,SUMIF('18'!$B:$B,$D312,'18'!$L:$L)))))</f>
        <v/>
      </c>
      <c r="X312" s="34" t="str">
        <f>IF($D312="","",(IF($C312="","",IF(ISNA(SUMIF('19'!$CA:$CA,$C312,'19'!$CB:$CB)),0,SUMIF('19'!$CA:$CA,$C312,'19'!$CB:$CB)))-IF($D312="","",IF(ISNA(SUMIF('19'!$B:$B,$D312,'19'!$L:$L)),0,SUMIF('19'!$B:$B,$D312,'19'!$L:$L)))))</f>
        <v/>
      </c>
      <c r="Y312" s="34" t="str">
        <f>IF($D312="","",(IF($C312="","",IF(ISNA(SUMIF('20'!$CA:$CA,$C312,'20'!$CB:$CB)),0,SUMIF('20'!$CA:$CA,$C312,'20'!$CB:$CB)))-IF($D312="","",IF(ISNA(SUMIF('20'!$B:$B,$D312,'20'!$L:$L)),0,SUMIF('20'!$B:$B,$D312,'20'!$L:$L)))))</f>
        <v/>
      </c>
      <c r="Z312" s="34" t="str">
        <f>IF($D312="","",(IF($C312="","",IF(ISNA(SUMIF('21'!$CA:$CA,$C312,'21'!$CB:$CB)),0,SUMIF('21'!$CA:$CA,$C312,'21'!$CB:$CB)))-IF($D312="","",IF(ISNA(SUMIF('21'!$B:$B,$D312,'21'!$L:$L)),0,SUMIF('21'!$B:$B,$D312,'21'!$L:$L)))))</f>
        <v/>
      </c>
      <c r="AA312" s="34" t="str">
        <f>IF($D312="","",(IF($C312="","",IF(ISNA(SUMIF('22'!$CA:$CA,$C312,'22'!$CB:$CB)),0,SUMIF('22'!$CA:$CA,$C312,'22'!$CB:$CB)))-IF($D312="","",IF(ISNA(SUMIF('22'!$B:$B,$D312,'22'!$L:$L)),0,SUMIF('22'!$B:$B,$D312,'22'!$L:$L)))))</f>
        <v/>
      </c>
      <c r="AB312" s="34" t="str">
        <f>IF($D312="","",(IF($C312="","",IF(ISNA(SUMIF('23'!$CA:$CA,$C312,'23'!$CB:$CB)),0,SUMIF('23'!$CA:$CA,$C312,'23'!$CB:$CB)))-IF($D312="","",IF(ISNA(SUMIF('23'!$B:$B,$D312,'23'!$L:$L)),0,SUMIF('23'!$B:$B,$D312,'23'!$L:$L)))))</f>
        <v/>
      </c>
      <c r="AC312" s="34" t="str">
        <f>IF($D312="","",(IF($C312="","",IF(ISNA(SUMIF('24'!$CA:$CA,$C312,'24'!$CB:$CB)),0,SUMIF('24'!$CA:$CA,$C312,'24'!$CB:$CB)))-IF($D312="","",IF(ISNA(SUMIF('24'!$B:$B,$D312,'24'!$L:$L)),0,SUMIF('24'!$B:$B,$D312,'24'!$L:$L)))))</f>
        <v/>
      </c>
      <c r="AD312" s="34" t="str">
        <f>IF($D312="","",(IF($C312="","",IF(ISNA(SUMIF('25'!$CA:$CA,$C312,'25'!$CB:$CB)),0,SUMIF('25'!$CA:$CA,$C312,'25'!$CB:$CB)))-IF($D312="","",IF(ISNA(SUMIF('25'!$B:$B,$D312,'25'!$L:$L)),0,SUMIF('25'!$B:$B,$D312,'25'!$L:$L)))))</f>
        <v/>
      </c>
      <c r="AE312" s="34" t="str">
        <f>IF($D312="","",(IF($C312="","",IF(ISNA(SUMIF('26'!$CA:$CA,$C312,'26'!$CB:$CB)),0,SUMIF('26'!$CA:$CA,$C312,'26'!$CB:$CB)))-IF($D312="","",IF(ISNA(SUMIF('26'!$B:$B,$D312,'26'!$L:$L)),0,SUMIF('26'!$B:$B,$D312,'26'!$L:$L)))))</f>
        <v/>
      </c>
      <c r="AF312" s="34" t="str">
        <f>IF($D312="","",(IF($C312="","",IF(ISNA(SUMIF('27'!$CA:$CA,$C312,'27'!$CB:$CB)),0,SUMIF('27'!$CA:$CA,$C312,'27'!$CB:$CB)))-IF($D312="","",IF(ISNA(SUMIF('27'!$B:$B,$D312,'27'!$L:$L)),0,SUMIF('27'!$B:$B,$D312,'27'!$L:$L)))))</f>
        <v/>
      </c>
      <c r="AG312" s="34" t="str">
        <f>IF($D312="","",(IF($C312="","",IF(ISNA(SUMIF('28'!$CA:$CA,$C312,'28'!$CB:$CB)),0,SUMIF('28'!$CA:$CA,$C312,'28'!$CB:$CB)))-IF($D312="","",IF(ISNA(SUMIF('28'!$B:$B,$D312,'28'!$L:$L)),0,SUMIF('28'!$B:$B,$D312,'28'!$L:$L)))))</f>
        <v/>
      </c>
      <c r="AH312" s="34" t="str">
        <f>IF($D312="","",(IF($C312="","",IF(ISNA(SUMIF('29'!$CA:$CA,$C312,'29'!$CB:$CB)),0,SUMIF('29'!$CA:$CA,$C312,'29'!$CB:$CB)))-IF($D312="","",IF(ISNA(SUMIF('29'!$B:$B,$D312,'29'!$L:$L)),0,SUMIF('29'!$B:$B,$D312,'29'!$L:$L)))))</f>
        <v/>
      </c>
      <c r="AI312" s="34" t="str">
        <f>IF($D312="","",(IF($C312="","",IF(ISNA(SUMIF('30'!$CA:$CA,$C312,'30'!$CB:$CB)),0,SUMIF('30'!$CA:$CA,$C312,'30'!$CB:$CB)))-IF($D312="","",IF(ISNA(SUMIF('30'!$B:$B,$D312,'30'!$L:$L)),0,SUMIF('30'!$B:$B,$D312,'30'!$L:$L)))))</f>
        <v/>
      </c>
      <c r="AJ312" s="34" t="str">
        <f>IF($D312="","",(IF($C312="","",IF(ISNA(SUMIF('31'!$CA:$CA,$C312,'31'!$CB:$CB)),0,SUMIF('31'!$CA:$CA,$C312,'31'!$CB:$CB)))-IF($D312="","",IF(ISNA(SUMIF('31'!$B:$B,$D312,'31'!$L:$L)),0,SUMIF('31'!$B:$B,$D312,'31'!$L:$L)))))</f>
        <v/>
      </c>
      <c r="AK312" s="35" t="str">
        <f t="shared" si="16"/>
        <v/>
      </c>
      <c r="AL312" s="31" t="str">
        <f t="shared" si="17"/>
        <v/>
      </c>
    </row>
    <row r="313" spans="1:38" ht="18" hidden="1" x14ac:dyDescent="0.25">
      <c r="A313" s="19">
        <v>95</v>
      </c>
      <c r="C313" s="39" t="str">
        <f>IF(D313="","",VLOOKUP('CUADRO GENERADO'!D313,'BASE DATOS CONDUCTORES'!B:C,2,FALSE))</f>
        <v/>
      </c>
      <c r="D313" s="28" t="str">
        <f>IFERROR(VLOOKUP(A313,'BASE DATOS CONDUCTORES'!$Z$4:$AB$403,3,FALSE),"")</f>
        <v/>
      </c>
      <c r="E313" s="34" t="str">
        <f>IF(ISNA(VLOOKUP(D313,SALDOS!C:D,2,FALSE)),"",VLOOKUP(D313,SALDOS!C:D,2,FALSE))</f>
        <v/>
      </c>
      <c r="F313" s="34" t="str">
        <f>IF($D313="","",(IF($C313="","",IF(ISNA(SUMIF('1'!$CA:$CA,$C313,'1'!$CB:$CB)),0,SUMIF('1'!$CA:$CA,$C313,'1'!$CB:$CB)))-IF($D313="","",IF(ISNA(SUMIF('1'!$B:$B,$D313,'1'!$L:$L)),0,SUMIF('1'!$B:$B,$D313,'1'!$L:$L)))))</f>
        <v/>
      </c>
      <c r="G313" s="34" t="str">
        <f>IF($D313="","",(IF($C313="","",IF(ISNA(SUMIF('2'!$CA:$CA,$C313,'2'!$CB:$CB)),0,SUMIF('2'!$CA:$CA,$C313,'2'!$CB:$CB)))-IF($D313="","",IF(ISNA(SUMIF('2'!$B:$B,$D313,'2'!$L:$L)),0,SUMIF('2'!$B:$B,$D313,'2'!$L:$L)))))</f>
        <v/>
      </c>
      <c r="H313" s="34" t="str">
        <f>IF($D313="","",(IF($C313="","",IF(ISNA(SUMIF('3'!$CA:$CA,$C313,'3'!$CB:$CB)),0,SUMIF('3'!$CA:$CA,$C313,'3'!$CB:$CB)))-IF($D313="","",IF(ISNA(SUMIF('3'!$B:$B,$D313,'3'!$L:$L)),0,SUMIF('3'!$B:$B,$D313,'3'!$L:$L)))))</f>
        <v/>
      </c>
      <c r="I313" s="34" t="str">
        <f>IF($D313="","",(IF($C313="","",IF(ISNA(SUMIF('4'!$CA:$CA,$C313,'4'!$CB:$CB)),0,SUMIF('4'!$CA:$CA,$C313,'4'!$CB:$CB)))-IF($D313="","",IF(ISNA(SUMIF('4'!$B:$B,$D313,'4'!$L:$L)),0,SUMIF('4'!$B:$B,$D313,'4'!$L:$L)))))</f>
        <v/>
      </c>
      <c r="J313" s="34" t="str">
        <f>IF($D313="","",(IF($C313="","",IF(ISNA(SUMIF('5'!$CA:$CA,$C313,'5'!$CB:$CB)),0,SUMIF('5'!$CA:$CA,$C313,'5'!$CB:$CB)))-IF($D313="","",IF(ISNA(SUMIF('5'!$B:$B,$D313,'5'!$L:$L)),0,SUMIF('5'!$B:$B,$D313,'5'!$L:$L)))))</f>
        <v/>
      </c>
      <c r="K313" s="34" t="str">
        <f>IF($D313="","",(IF($C313="","",IF(ISNA(SUMIF('6'!$CA:$CA,$C313,'6'!$CB:$CB)),0,SUMIF('6'!$CA:$CA,$C313,'6'!$CB:$CB)))-IF($D313="","",IF(ISNA(SUMIF('6'!$B:$B,$D313,'6'!$L:$L)),0,SUMIF('6'!$B:$B,$D313,'6'!$L:$L)))))</f>
        <v/>
      </c>
      <c r="L313" s="34" t="str">
        <f>IF($D313="","",(IF($C313="","",IF(ISNA(SUMIF('7'!$CA:$CA,$C313,'7'!$CB:$CB)),0,SUMIF('7'!$CA:$CA,$C313,'7'!$CB:$CB)))-IF($D313="","",IF(ISNA(SUMIF('7'!$B:$B,$D313,'7'!$L:$L)),0,SUMIF('7'!$B:$B,$D313,'7'!$L:$L)))))</f>
        <v/>
      </c>
      <c r="M313" s="34" t="str">
        <f>IF($D313="","",(IF($C313="","",IF(ISNA(SUMIF('8'!$CA:$CA,$C313,'8'!$CB:$CB)),0,SUMIF('8'!$CA:$CA,$C313,'8'!$CB:$CB)))-IF($D313="","",IF(ISNA(SUMIF('8'!$B:$B,$D313,'8'!$L:$L)),0,SUMIF('8'!$B:$B,$D313,'8'!$L:$L)))))</f>
        <v/>
      </c>
      <c r="N313" s="34" t="str">
        <f>IF($D313="","",(IF($C313="","",IF(ISNA(SUMIF('9'!$CA:$CA,$C313,'9'!$CB:$CB)),0,SUMIF('9'!$CA:$CA,$C313,'9'!$CB:$CB)))-IF($D313="","",IF(ISNA(SUMIF('9'!$B:$B,$D313,'9'!$L:$L)),0,SUMIF('9'!$B:$B,$D313,'9'!$L:$L)))))</f>
        <v/>
      </c>
      <c r="O313" s="34" t="str">
        <f>IF($D313="","",(IF($C313="","",IF(ISNA(SUMIF('10'!$CA:$CA,$C313,'10'!$CB:$CB)),0,SUMIF('10'!$CA:$CA,$C313,'10'!$CB:$CB)))-IF($D313="","",IF(ISNA(SUMIF('10'!$B:$B,$D313,'10'!$L:$L)),0,SUMIF('10'!$B:$B,$D313,'10'!$L:$L)))))</f>
        <v/>
      </c>
      <c r="P313" s="34" t="str">
        <f>IF($D313="","",(IF($C313="","",IF(ISNA(SUMIF('11'!$CA:$CA,$C313,'11'!$CB:$CB)),0,SUMIF('11'!$CA:$CA,$C313,'11'!$CB:$CB)))-IF($D313="","",IF(ISNA(SUMIF('11'!$B:$B,$D313,'11'!$L:$L)),0,SUMIF('11'!$B:$B,$D313,'11'!$L:$L)))))</f>
        <v/>
      </c>
      <c r="Q313" s="34" t="str">
        <f>IF($D313="","",(IF($C313="","",IF(ISNA(SUMIF('12'!$CA:$CA,$C313,'12'!$CB:$CB)),0,SUMIF('12'!$CA:$CA,$C313,'12'!$CB:$CB)))-IF($D313="","",IF(ISNA(SUMIF('12'!$B:$B,$D313,'12'!$L:$L)),0,SUMIF('12'!$B:$B,$D313,'12'!$L:$L)))))</f>
        <v/>
      </c>
      <c r="R313" s="34" t="str">
        <f>IF($D313="","",(IF($C313="","",IF(ISNA(SUMIF('13'!$CA:$CA,$C313,'13'!$CB:$CB)),0,SUMIF('13'!$CA:$CA,$C313,'13'!$CB:$CB)))-IF($D313="","",IF(ISNA(SUMIF('13'!$B:$B,$D313,'13'!$L:$L)),0,SUMIF('13'!$B:$B,$D313,'13'!$L:$L)))))</f>
        <v/>
      </c>
      <c r="S313" s="34" t="str">
        <f>IF($D313="","",(IF($C313="","",IF(ISNA(SUMIF('14'!$CA:$CA,$C313,'14'!$CB:$CB)),0,SUMIF('14'!$CA:$CA,$C313,'14'!$CB:$CB)))-IF($D313="","",IF(ISNA(SUMIF('14'!$B:$B,$D313,'14'!$L:$L)),0,SUMIF('14'!$B:$B,$D313,'14'!$L:$L)))))</f>
        <v/>
      </c>
      <c r="T313" s="34" t="str">
        <f>IF($D313="","",(IF($C313="","",IF(ISNA(SUMIF('15'!$CA:$CA,$C313,'15'!$CB:$CB)),0,SUMIF('15'!$CA:$CA,$C313,'15'!$CB:$CB)))-IF($D313="","",IF(ISNA(SUMIF('15'!$B:$B,$D313,'15'!$L:$L)),0,SUMIF('15'!$B:$B,$D313,'15'!$L:$L)))))</f>
        <v/>
      </c>
      <c r="U313" s="34" t="str">
        <f>IF($D313="","",(IF($C313="","",IF(ISNA(SUMIF('16'!$CA:$CA,$C313,'16'!$CB:$CB)),0,SUMIF('16'!$CA:$CA,$C313,'16'!$CB:$CB)))-IF($D313="","",IF(ISNA(SUMIF('16'!$B:$B,$D313,'16'!$L:$L)),0,SUMIF('16'!$B:$B,$D313,'16'!$L:$L)))))</f>
        <v/>
      </c>
      <c r="V313" s="34" t="str">
        <f>IF($D313="","",(IF($C313="","",IF(ISNA(SUMIF('17'!$CA:$CA,$C313,'17'!$CB:$CB)),0,SUMIF('17'!$CA:$CA,$C313,'17'!$CB:$CB)))-IF($D313="","",IF(ISNA(SUMIF('17'!$B:$B,$D313,'17'!$L:$L)),0,SUMIF('17'!$B:$B,$D313,'17'!$L:$L)))))</f>
        <v/>
      </c>
      <c r="W313" s="34" t="str">
        <f>IF($D313="","",(IF($C313="","",IF(ISNA(SUMIF('18'!$CA:$CA,$C313,'18'!$CB:$CB)),0,SUMIF('18'!$CA:$CA,$C313,'18'!$CB:$CB)))-IF($D313="","",IF(ISNA(SUMIF('18'!$B:$B,$D313,'18'!$L:$L)),0,SUMIF('18'!$B:$B,$D313,'18'!$L:$L)))))</f>
        <v/>
      </c>
      <c r="X313" s="34" t="str">
        <f>IF($D313="","",(IF($C313="","",IF(ISNA(SUMIF('19'!$CA:$CA,$C313,'19'!$CB:$CB)),0,SUMIF('19'!$CA:$CA,$C313,'19'!$CB:$CB)))-IF($D313="","",IF(ISNA(SUMIF('19'!$B:$B,$D313,'19'!$L:$L)),0,SUMIF('19'!$B:$B,$D313,'19'!$L:$L)))))</f>
        <v/>
      </c>
      <c r="Y313" s="34" t="str">
        <f>IF($D313="","",(IF($C313="","",IF(ISNA(SUMIF('20'!$CA:$CA,$C313,'20'!$CB:$CB)),0,SUMIF('20'!$CA:$CA,$C313,'20'!$CB:$CB)))-IF($D313="","",IF(ISNA(SUMIF('20'!$B:$B,$D313,'20'!$L:$L)),0,SUMIF('20'!$B:$B,$D313,'20'!$L:$L)))))</f>
        <v/>
      </c>
      <c r="Z313" s="34" t="str">
        <f>IF($D313="","",(IF($C313="","",IF(ISNA(SUMIF('21'!$CA:$CA,$C313,'21'!$CB:$CB)),0,SUMIF('21'!$CA:$CA,$C313,'21'!$CB:$CB)))-IF($D313="","",IF(ISNA(SUMIF('21'!$B:$B,$D313,'21'!$L:$L)),0,SUMIF('21'!$B:$B,$D313,'21'!$L:$L)))))</f>
        <v/>
      </c>
      <c r="AA313" s="34" t="str">
        <f>IF($D313="","",(IF($C313="","",IF(ISNA(SUMIF('22'!$CA:$CA,$C313,'22'!$CB:$CB)),0,SUMIF('22'!$CA:$CA,$C313,'22'!$CB:$CB)))-IF($D313="","",IF(ISNA(SUMIF('22'!$B:$B,$D313,'22'!$L:$L)),0,SUMIF('22'!$B:$B,$D313,'22'!$L:$L)))))</f>
        <v/>
      </c>
      <c r="AB313" s="34" t="str">
        <f>IF($D313="","",(IF($C313="","",IF(ISNA(SUMIF('23'!$CA:$CA,$C313,'23'!$CB:$CB)),0,SUMIF('23'!$CA:$CA,$C313,'23'!$CB:$CB)))-IF($D313="","",IF(ISNA(SUMIF('23'!$B:$B,$D313,'23'!$L:$L)),0,SUMIF('23'!$B:$B,$D313,'23'!$L:$L)))))</f>
        <v/>
      </c>
      <c r="AC313" s="34" t="str">
        <f>IF($D313="","",(IF($C313="","",IF(ISNA(SUMIF('24'!$CA:$CA,$C313,'24'!$CB:$CB)),0,SUMIF('24'!$CA:$CA,$C313,'24'!$CB:$CB)))-IF($D313="","",IF(ISNA(SUMIF('24'!$B:$B,$D313,'24'!$L:$L)),0,SUMIF('24'!$B:$B,$D313,'24'!$L:$L)))))</f>
        <v/>
      </c>
      <c r="AD313" s="34" t="str">
        <f>IF($D313="","",(IF($C313="","",IF(ISNA(SUMIF('25'!$CA:$CA,$C313,'25'!$CB:$CB)),0,SUMIF('25'!$CA:$CA,$C313,'25'!$CB:$CB)))-IF($D313="","",IF(ISNA(SUMIF('25'!$B:$B,$D313,'25'!$L:$L)),0,SUMIF('25'!$B:$B,$D313,'25'!$L:$L)))))</f>
        <v/>
      </c>
      <c r="AE313" s="34" t="str">
        <f>IF($D313="","",(IF($C313="","",IF(ISNA(SUMIF('26'!$CA:$CA,$C313,'26'!$CB:$CB)),0,SUMIF('26'!$CA:$CA,$C313,'26'!$CB:$CB)))-IF($D313="","",IF(ISNA(SUMIF('26'!$B:$B,$D313,'26'!$L:$L)),0,SUMIF('26'!$B:$B,$D313,'26'!$L:$L)))))</f>
        <v/>
      </c>
      <c r="AF313" s="34" t="str">
        <f>IF($D313="","",(IF($C313="","",IF(ISNA(SUMIF('27'!$CA:$CA,$C313,'27'!$CB:$CB)),0,SUMIF('27'!$CA:$CA,$C313,'27'!$CB:$CB)))-IF($D313="","",IF(ISNA(SUMIF('27'!$B:$B,$D313,'27'!$L:$L)),0,SUMIF('27'!$B:$B,$D313,'27'!$L:$L)))))</f>
        <v/>
      </c>
      <c r="AG313" s="34" t="str">
        <f>IF($D313="","",(IF($C313="","",IF(ISNA(SUMIF('28'!$CA:$CA,$C313,'28'!$CB:$CB)),0,SUMIF('28'!$CA:$CA,$C313,'28'!$CB:$CB)))-IF($D313="","",IF(ISNA(SUMIF('28'!$B:$B,$D313,'28'!$L:$L)),0,SUMIF('28'!$B:$B,$D313,'28'!$L:$L)))))</f>
        <v/>
      </c>
      <c r="AH313" s="34" t="str">
        <f>IF($D313="","",(IF($C313="","",IF(ISNA(SUMIF('29'!$CA:$CA,$C313,'29'!$CB:$CB)),0,SUMIF('29'!$CA:$CA,$C313,'29'!$CB:$CB)))-IF($D313="","",IF(ISNA(SUMIF('29'!$B:$B,$D313,'29'!$L:$L)),0,SUMIF('29'!$B:$B,$D313,'29'!$L:$L)))))</f>
        <v/>
      </c>
      <c r="AI313" s="34" t="str">
        <f>IF($D313="","",(IF($C313="","",IF(ISNA(SUMIF('30'!$CA:$CA,$C313,'30'!$CB:$CB)),0,SUMIF('30'!$CA:$CA,$C313,'30'!$CB:$CB)))-IF($D313="","",IF(ISNA(SUMIF('30'!$B:$B,$D313,'30'!$L:$L)),0,SUMIF('30'!$B:$B,$D313,'30'!$L:$L)))))</f>
        <v/>
      </c>
      <c r="AJ313" s="34" t="str">
        <f>IF($D313="","",(IF($C313="","",IF(ISNA(SUMIF('31'!$CA:$CA,$C313,'31'!$CB:$CB)),0,SUMIF('31'!$CA:$CA,$C313,'31'!$CB:$CB)))-IF($D313="","",IF(ISNA(SUMIF('31'!$B:$B,$D313,'31'!$L:$L)),0,SUMIF('31'!$B:$B,$D313,'31'!$L:$L)))))</f>
        <v/>
      </c>
      <c r="AK313" s="35" t="str">
        <f t="shared" si="16"/>
        <v/>
      </c>
      <c r="AL313" s="31" t="str">
        <f t="shared" si="17"/>
        <v/>
      </c>
    </row>
    <row r="314" spans="1:38" ht="18" hidden="1" x14ac:dyDescent="0.25">
      <c r="A314" s="19">
        <v>96</v>
      </c>
      <c r="C314" s="39" t="str">
        <f>IF(D314="","",VLOOKUP('CUADRO GENERADO'!D314,'BASE DATOS CONDUCTORES'!B:C,2,FALSE))</f>
        <v/>
      </c>
      <c r="D314" s="28" t="str">
        <f>IFERROR(VLOOKUP(A314,'BASE DATOS CONDUCTORES'!$Z$4:$AB$403,3,FALSE),"")</f>
        <v/>
      </c>
      <c r="E314" s="34" t="str">
        <f>IF(ISNA(VLOOKUP(D314,SALDOS!C:D,2,FALSE)),"",VLOOKUP(D314,SALDOS!C:D,2,FALSE))</f>
        <v/>
      </c>
      <c r="F314" s="34" t="str">
        <f>IF($D314="","",(IF($C314="","",IF(ISNA(SUMIF('1'!$CA:$CA,$C314,'1'!$CB:$CB)),0,SUMIF('1'!$CA:$CA,$C314,'1'!$CB:$CB)))-IF($D314="","",IF(ISNA(SUMIF('1'!$B:$B,$D314,'1'!$L:$L)),0,SUMIF('1'!$B:$B,$D314,'1'!$L:$L)))))</f>
        <v/>
      </c>
      <c r="G314" s="34" t="str">
        <f>IF($D314="","",(IF($C314="","",IF(ISNA(SUMIF('2'!$CA:$CA,$C314,'2'!$CB:$CB)),0,SUMIF('2'!$CA:$CA,$C314,'2'!$CB:$CB)))-IF($D314="","",IF(ISNA(SUMIF('2'!$B:$B,$D314,'2'!$L:$L)),0,SUMIF('2'!$B:$B,$D314,'2'!$L:$L)))))</f>
        <v/>
      </c>
      <c r="H314" s="34" t="str">
        <f>IF($D314="","",(IF($C314="","",IF(ISNA(SUMIF('3'!$CA:$CA,$C314,'3'!$CB:$CB)),0,SUMIF('3'!$CA:$CA,$C314,'3'!$CB:$CB)))-IF($D314="","",IF(ISNA(SUMIF('3'!$B:$B,$D314,'3'!$L:$L)),0,SUMIF('3'!$B:$B,$D314,'3'!$L:$L)))))</f>
        <v/>
      </c>
      <c r="I314" s="34" t="str">
        <f>IF($D314="","",(IF($C314="","",IF(ISNA(SUMIF('4'!$CA:$CA,$C314,'4'!$CB:$CB)),0,SUMIF('4'!$CA:$CA,$C314,'4'!$CB:$CB)))-IF($D314="","",IF(ISNA(SUMIF('4'!$B:$B,$D314,'4'!$L:$L)),0,SUMIF('4'!$B:$B,$D314,'4'!$L:$L)))))</f>
        <v/>
      </c>
      <c r="J314" s="34" t="str">
        <f>IF($D314="","",(IF($C314="","",IF(ISNA(SUMIF('5'!$CA:$CA,$C314,'5'!$CB:$CB)),0,SUMIF('5'!$CA:$CA,$C314,'5'!$CB:$CB)))-IF($D314="","",IF(ISNA(SUMIF('5'!$B:$B,$D314,'5'!$L:$L)),0,SUMIF('5'!$B:$B,$D314,'5'!$L:$L)))))</f>
        <v/>
      </c>
      <c r="K314" s="34" t="str">
        <f>IF($D314="","",(IF($C314="","",IF(ISNA(SUMIF('6'!$CA:$CA,$C314,'6'!$CB:$CB)),0,SUMIF('6'!$CA:$CA,$C314,'6'!$CB:$CB)))-IF($D314="","",IF(ISNA(SUMIF('6'!$B:$B,$D314,'6'!$L:$L)),0,SUMIF('6'!$B:$B,$D314,'6'!$L:$L)))))</f>
        <v/>
      </c>
      <c r="L314" s="34" t="str">
        <f>IF($D314="","",(IF($C314="","",IF(ISNA(SUMIF('7'!$CA:$CA,$C314,'7'!$CB:$CB)),0,SUMIF('7'!$CA:$CA,$C314,'7'!$CB:$CB)))-IF($D314="","",IF(ISNA(SUMIF('7'!$B:$B,$D314,'7'!$L:$L)),0,SUMIF('7'!$B:$B,$D314,'7'!$L:$L)))))</f>
        <v/>
      </c>
      <c r="M314" s="34" t="str">
        <f>IF($D314="","",(IF($C314="","",IF(ISNA(SUMIF('8'!$CA:$CA,$C314,'8'!$CB:$CB)),0,SUMIF('8'!$CA:$CA,$C314,'8'!$CB:$CB)))-IF($D314="","",IF(ISNA(SUMIF('8'!$B:$B,$D314,'8'!$L:$L)),0,SUMIF('8'!$B:$B,$D314,'8'!$L:$L)))))</f>
        <v/>
      </c>
      <c r="N314" s="34" t="str">
        <f>IF($D314="","",(IF($C314="","",IF(ISNA(SUMIF('9'!$CA:$CA,$C314,'9'!$CB:$CB)),0,SUMIF('9'!$CA:$CA,$C314,'9'!$CB:$CB)))-IF($D314="","",IF(ISNA(SUMIF('9'!$B:$B,$D314,'9'!$L:$L)),0,SUMIF('9'!$B:$B,$D314,'9'!$L:$L)))))</f>
        <v/>
      </c>
      <c r="O314" s="34" t="str">
        <f>IF($D314="","",(IF($C314="","",IF(ISNA(SUMIF('10'!$CA:$CA,$C314,'10'!$CB:$CB)),0,SUMIF('10'!$CA:$CA,$C314,'10'!$CB:$CB)))-IF($D314="","",IF(ISNA(SUMIF('10'!$B:$B,$D314,'10'!$L:$L)),0,SUMIF('10'!$B:$B,$D314,'10'!$L:$L)))))</f>
        <v/>
      </c>
      <c r="P314" s="34" t="str">
        <f>IF($D314="","",(IF($C314="","",IF(ISNA(SUMIF('11'!$CA:$CA,$C314,'11'!$CB:$CB)),0,SUMIF('11'!$CA:$CA,$C314,'11'!$CB:$CB)))-IF($D314="","",IF(ISNA(SUMIF('11'!$B:$B,$D314,'11'!$L:$L)),0,SUMIF('11'!$B:$B,$D314,'11'!$L:$L)))))</f>
        <v/>
      </c>
      <c r="Q314" s="34" t="str">
        <f>IF($D314="","",(IF($C314="","",IF(ISNA(SUMIF('12'!$CA:$CA,$C314,'12'!$CB:$CB)),0,SUMIF('12'!$CA:$CA,$C314,'12'!$CB:$CB)))-IF($D314="","",IF(ISNA(SUMIF('12'!$B:$B,$D314,'12'!$L:$L)),0,SUMIF('12'!$B:$B,$D314,'12'!$L:$L)))))</f>
        <v/>
      </c>
      <c r="R314" s="34" t="str">
        <f>IF($D314="","",(IF($C314="","",IF(ISNA(SUMIF('13'!$CA:$CA,$C314,'13'!$CB:$CB)),0,SUMIF('13'!$CA:$CA,$C314,'13'!$CB:$CB)))-IF($D314="","",IF(ISNA(SUMIF('13'!$B:$B,$D314,'13'!$L:$L)),0,SUMIF('13'!$B:$B,$D314,'13'!$L:$L)))))</f>
        <v/>
      </c>
      <c r="S314" s="34" t="str">
        <f>IF($D314="","",(IF($C314="","",IF(ISNA(SUMIF('14'!$CA:$CA,$C314,'14'!$CB:$CB)),0,SUMIF('14'!$CA:$CA,$C314,'14'!$CB:$CB)))-IF($D314="","",IF(ISNA(SUMIF('14'!$B:$B,$D314,'14'!$L:$L)),0,SUMIF('14'!$B:$B,$D314,'14'!$L:$L)))))</f>
        <v/>
      </c>
      <c r="T314" s="34" t="str">
        <f>IF($D314="","",(IF($C314="","",IF(ISNA(SUMIF('15'!$CA:$CA,$C314,'15'!$CB:$CB)),0,SUMIF('15'!$CA:$CA,$C314,'15'!$CB:$CB)))-IF($D314="","",IF(ISNA(SUMIF('15'!$B:$B,$D314,'15'!$L:$L)),0,SUMIF('15'!$B:$B,$D314,'15'!$L:$L)))))</f>
        <v/>
      </c>
      <c r="U314" s="34" t="str">
        <f>IF($D314="","",(IF($C314="","",IF(ISNA(SUMIF('16'!$CA:$CA,$C314,'16'!$CB:$CB)),0,SUMIF('16'!$CA:$CA,$C314,'16'!$CB:$CB)))-IF($D314="","",IF(ISNA(SUMIF('16'!$B:$B,$D314,'16'!$L:$L)),0,SUMIF('16'!$B:$B,$D314,'16'!$L:$L)))))</f>
        <v/>
      </c>
      <c r="V314" s="34" t="str">
        <f>IF($D314="","",(IF($C314="","",IF(ISNA(SUMIF('17'!$CA:$CA,$C314,'17'!$CB:$CB)),0,SUMIF('17'!$CA:$CA,$C314,'17'!$CB:$CB)))-IF($D314="","",IF(ISNA(SUMIF('17'!$B:$B,$D314,'17'!$L:$L)),0,SUMIF('17'!$B:$B,$D314,'17'!$L:$L)))))</f>
        <v/>
      </c>
      <c r="W314" s="34" t="str">
        <f>IF($D314="","",(IF($C314="","",IF(ISNA(SUMIF('18'!$CA:$CA,$C314,'18'!$CB:$CB)),0,SUMIF('18'!$CA:$CA,$C314,'18'!$CB:$CB)))-IF($D314="","",IF(ISNA(SUMIF('18'!$B:$B,$D314,'18'!$L:$L)),0,SUMIF('18'!$B:$B,$D314,'18'!$L:$L)))))</f>
        <v/>
      </c>
      <c r="X314" s="34" t="str">
        <f>IF($D314="","",(IF($C314="","",IF(ISNA(SUMIF('19'!$CA:$CA,$C314,'19'!$CB:$CB)),0,SUMIF('19'!$CA:$CA,$C314,'19'!$CB:$CB)))-IF($D314="","",IF(ISNA(SUMIF('19'!$B:$B,$D314,'19'!$L:$L)),0,SUMIF('19'!$B:$B,$D314,'19'!$L:$L)))))</f>
        <v/>
      </c>
      <c r="Y314" s="34" t="str">
        <f>IF($D314="","",(IF($C314="","",IF(ISNA(SUMIF('20'!$CA:$CA,$C314,'20'!$CB:$CB)),0,SUMIF('20'!$CA:$CA,$C314,'20'!$CB:$CB)))-IF($D314="","",IF(ISNA(SUMIF('20'!$B:$B,$D314,'20'!$L:$L)),0,SUMIF('20'!$B:$B,$D314,'20'!$L:$L)))))</f>
        <v/>
      </c>
      <c r="Z314" s="34" t="str">
        <f>IF($D314="","",(IF($C314="","",IF(ISNA(SUMIF('21'!$CA:$CA,$C314,'21'!$CB:$CB)),0,SUMIF('21'!$CA:$CA,$C314,'21'!$CB:$CB)))-IF($D314="","",IF(ISNA(SUMIF('21'!$B:$B,$D314,'21'!$L:$L)),0,SUMIF('21'!$B:$B,$D314,'21'!$L:$L)))))</f>
        <v/>
      </c>
      <c r="AA314" s="34" t="str">
        <f>IF($D314="","",(IF($C314="","",IF(ISNA(SUMIF('22'!$CA:$CA,$C314,'22'!$CB:$CB)),0,SUMIF('22'!$CA:$CA,$C314,'22'!$CB:$CB)))-IF($D314="","",IF(ISNA(SUMIF('22'!$B:$B,$D314,'22'!$L:$L)),0,SUMIF('22'!$B:$B,$D314,'22'!$L:$L)))))</f>
        <v/>
      </c>
      <c r="AB314" s="34" t="str">
        <f>IF($D314="","",(IF($C314="","",IF(ISNA(SUMIF('23'!$CA:$CA,$C314,'23'!$CB:$CB)),0,SUMIF('23'!$CA:$CA,$C314,'23'!$CB:$CB)))-IF($D314="","",IF(ISNA(SUMIF('23'!$B:$B,$D314,'23'!$L:$L)),0,SUMIF('23'!$B:$B,$D314,'23'!$L:$L)))))</f>
        <v/>
      </c>
      <c r="AC314" s="34" t="str">
        <f>IF($D314="","",(IF($C314="","",IF(ISNA(SUMIF('24'!$CA:$CA,$C314,'24'!$CB:$CB)),0,SUMIF('24'!$CA:$CA,$C314,'24'!$CB:$CB)))-IF($D314="","",IF(ISNA(SUMIF('24'!$B:$B,$D314,'24'!$L:$L)),0,SUMIF('24'!$B:$B,$D314,'24'!$L:$L)))))</f>
        <v/>
      </c>
      <c r="AD314" s="34" t="str">
        <f>IF($D314="","",(IF($C314="","",IF(ISNA(SUMIF('25'!$CA:$CA,$C314,'25'!$CB:$CB)),0,SUMIF('25'!$CA:$CA,$C314,'25'!$CB:$CB)))-IF($D314="","",IF(ISNA(SUMIF('25'!$B:$B,$D314,'25'!$L:$L)),0,SUMIF('25'!$B:$B,$D314,'25'!$L:$L)))))</f>
        <v/>
      </c>
      <c r="AE314" s="34" t="str">
        <f>IF($D314="","",(IF($C314="","",IF(ISNA(SUMIF('26'!$CA:$CA,$C314,'26'!$CB:$CB)),0,SUMIF('26'!$CA:$CA,$C314,'26'!$CB:$CB)))-IF($D314="","",IF(ISNA(SUMIF('26'!$B:$B,$D314,'26'!$L:$L)),0,SUMIF('26'!$B:$B,$D314,'26'!$L:$L)))))</f>
        <v/>
      </c>
      <c r="AF314" s="34" t="str">
        <f>IF($D314="","",(IF($C314="","",IF(ISNA(SUMIF('27'!$CA:$CA,$C314,'27'!$CB:$CB)),0,SUMIF('27'!$CA:$CA,$C314,'27'!$CB:$CB)))-IF($D314="","",IF(ISNA(SUMIF('27'!$B:$B,$D314,'27'!$L:$L)),0,SUMIF('27'!$B:$B,$D314,'27'!$L:$L)))))</f>
        <v/>
      </c>
      <c r="AG314" s="34" t="str">
        <f>IF($D314="","",(IF($C314="","",IF(ISNA(SUMIF('28'!$CA:$CA,$C314,'28'!$CB:$CB)),0,SUMIF('28'!$CA:$CA,$C314,'28'!$CB:$CB)))-IF($D314="","",IF(ISNA(SUMIF('28'!$B:$B,$D314,'28'!$L:$L)),0,SUMIF('28'!$B:$B,$D314,'28'!$L:$L)))))</f>
        <v/>
      </c>
      <c r="AH314" s="34" t="str">
        <f>IF($D314="","",(IF($C314="","",IF(ISNA(SUMIF('29'!$CA:$CA,$C314,'29'!$CB:$CB)),0,SUMIF('29'!$CA:$CA,$C314,'29'!$CB:$CB)))-IF($D314="","",IF(ISNA(SUMIF('29'!$B:$B,$D314,'29'!$L:$L)),0,SUMIF('29'!$B:$B,$D314,'29'!$L:$L)))))</f>
        <v/>
      </c>
      <c r="AI314" s="34" t="str">
        <f>IF($D314="","",(IF($C314="","",IF(ISNA(SUMIF('30'!$CA:$CA,$C314,'30'!$CB:$CB)),0,SUMIF('30'!$CA:$CA,$C314,'30'!$CB:$CB)))-IF($D314="","",IF(ISNA(SUMIF('30'!$B:$B,$D314,'30'!$L:$L)),0,SUMIF('30'!$B:$B,$D314,'30'!$L:$L)))))</f>
        <v/>
      </c>
      <c r="AJ314" s="34" t="str">
        <f>IF($D314="","",(IF($C314="","",IF(ISNA(SUMIF('31'!$CA:$CA,$C314,'31'!$CB:$CB)),0,SUMIF('31'!$CA:$CA,$C314,'31'!$CB:$CB)))-IF($D314="","",IF(ISNA(SUMIF('31'!$B:$B,$D314,'31'!$L:$L)),0,SUMIF('31'!$B:$B,$D314,'31'!$L:$L)))))</f>
        <v/>
      </c>
      <c r="AK314" s="35" t="str">
        <f t="shared" si="16"/>
        <v/>
      </c>
      <c r="AL314" s="31" t="str">
        <f t="shared" si="17"/>
        <v/>
      </c>
    </row>
    <row r="315" spans="1:38" ht="18" hidden="1" x14ac:dyDescent="0.25">
      <c r="A315" s="19">
        <v>97</v>
      </c>
      <c r="C315" s="39" t="str">
        <f>IF(D315="","",VLOOKUP('CUADRO GENERADO'!D315,'BASE DATOS CONDUCTORES'!B:C,2,FALSE))</f>
        <v/>
      </c>
      <c r="D315" s="28" t="str">
        <f>IFERROR(VLOOKUP(A315,'BASE DATOS CONDUCTORES'!$Z$4:$AB$403,3,FALSE),"")</f>
        <v/>
      </c>
      <c r="E315" s="34" t="str">
        <f>IF(ISNA(VLOOKUP(D315,SALDOS!C:D,2,FALSE)),"",VLOOKUP(D315,SALDOS!C:D,2,FALSE))</f>
        <v/>
      </c>
      <c r="F315" s="34" t="str">
        <f>IF($D315="","",(IF($C315="","",IF(ISNA(SUMIF('1'!$CA:$CA,$C315,'1'!$CB:$CB)),0,SUMIF('1'!$CA:$CA,$C315,'1'!$CB:$CB)))-IF($D315="","",IF(ISNA(SUMIF('1'!$B:$B,$D315,'1'!$L:$L)),0,SUMIF('1'!$B:$B,$D315,'1'!$L:$L)))))</f>
        <v/>
      </c>
      <c r="G315" s="34" t="str">
        <f>IF($D315="","",(IF($C315="","",IF(ISNA(SUMIF('2'!$CA:$CA,$C315,'2'!$CB:$CB)),0,SUMIF('2'!$CA:$CA,$C315,'2'!$CB:$CB)))-IF($D315="","",IF(ISNA(SUMIF('2'!$B:$B,$D315,'2'!$L:$L)),0,SUMIF('2'!$B:$B,$D315,'2'!$L:$L)))))</f>
        <v/>
      </c>
      <c r="H315" s="34" t="str">
        <f>IF($D315="","",(IF($C315="","",IF(ISNA(SUMIF('3'!$CA:$CA,$C315,'3'!$CB:$CB)),0,SUMIF('3'!$CA:$CA,$C315,'3'!$CB:$CB)))-IF($D315="","",IF(ISNA(SUMIF('3'!$B:$B,$D315,'3'!$L:$L)),0,SUMIF('3'!$B:$B,$D315,'3'!$L:$L)))))</f>
        <v/>
      </c>
      <c r="I315" s="34" t="str">
        <f>IF($D315="","",(IF($C315="","",IF(ISNA(SUMIF('4'!$CA:$CA,$C315,'4'!$CB:$CB)),0,SUMIF('4'!$CA:$CA,$C315,'4'!$CB:$CB)))-IF($D315="","",IF(ISNA(SUMIF('4'!$B:$B,$D315,'4'!$L:$L)),0,SUMIF('4'!$B:$B,$D315,'4'!$L:$L)))))</f>
        <v/>
      </c>
      <c r="J315" s="34" t="str">
        <f>IF($D315="","",(IF($C315="","",IF(ISNA(SUMIF('5'!$CA:$CA,$C315,'5'!$CB:$CB)),0,SUMIF('5'!$CA:$CA,$C315,'5'!$CB:$CB)))-IF($D315="","",IF(ISNA(SUMIF('5'!$B:$B,$D315,'5'!$L:$L)),0,SUMIF('5'!$B:$B,$D315,'5'!$L:$L)))))</f>
        <v/>
      </c>
      <c r="K315" s="34" t="str">
        <f>IF($D315="","",(IF($C315="","",IF(ISNA(SUMIF('6'!$CA:$CA,$C315,'6'!$CB:$CB)),0,SUMIF('6'!$CA:$CA,$C315,'6'!$CB:$CB)))-IF($D315="","",IF(ISNA(SUMIF('6'!$B:$B,$D315,'6'!$L:$L)),0,SUMIF('6'!$B:$B,$D315,'6'!$L:$L)))))</f>
        <v/>
      </c>
      <c r="L315" s="34" t="str">
        <f>IF($D315="","",(IF($C315="","",IF(ISNA(SUMIF('7'!$CA:$CA,$C315,'7'!$CB:$CB)),0,SUMIF('7'!$CA:$CA,$C315,'7'!$CB:$CB)))-IF($D315="","",IF(ISNA(SUMIF('7'!$B:$B,$D315,'7'!$L:$L)),0,SUMIF('7'!$B:$B,$D315,'7'!$L:$L)))))</f>
        <v/>
      </c>
      <c r="M315" s="34" t="str">
        <f>IF($D315="","",(IF($C315="","",IF(ISNA(SUMIF('8'!$CA:$CA,$C315,'8'!$CB:$CB)),0,SUMIF('8'!$CA:$CA,$C315,'8'!$CB:$CB)))-IF($D315="","",IF(ISNA(SUMIF('8'!$B:$B,$D315,'8'!$L:$L)),0,SUMIF('8'!$B:$B,$D315,'8'!$L:$L)))))</f>
        <v/>
      </c>
      <c r="N315" s="34" t="str">
        <f>IF($D315="","",(IF($C315="","",IF(ISNA(SUMIF('9'!$CA:$CA,$C315,'9'!$CB:$CB)),0,SUMIF('9'!$CA:$CA,$C315,'9'!$CB:$CB)))-IF($D315="","",IF(ISNA(SUMIF('9'!$B:$B,$D315,'9'!$L:$L)),0,SUMIF('9'!$B:$B,$D315,'9'!$L:$L)))))</f>
        <v/>
      </c>
      <c r="O315" s="34" t="str">
        <f>IF($D315="","",(IF($C315="","",IF(ISNA(SUMIF('10'!$CA:$CA,$C315,'10'!$CB:$CB)),0,SUMIF('10'!$CA:$CA,$C315,'10'!$CB:$CB)))-IF($D315="","",IF(ISNA(SUMIF('10'!$B:$B,$D315,'10'!$L:$L)),0,SUMIF('10'!$B:$B,$D315,'10'!$L:$L)))))</f>
        <v/>
      </c>
      <c r="P315" s="34" t="str">
        <f>IF($D315="","",(IF($C315="","",IF(ISNA(SUMIF('11'!$CA:$CA,$C315,'11'!$CB:$CB)),0,SUMIF('11'!$CA:$CA,$C315,'11'!$CB:$CB)))-IF($D315="","",IF(ISNA(SUMIF('11'!$B:$B,$D315,'11'!$L:$L)),0,SUMIF('11'!$B:$B,$D315,'11'!$L:$L)))))</f>
        <v/>
      </c>
      <c r="Q315" s="34" t="str">
        <f>IF($D315="","",(IF($C315="","",IF(ISNA(SUMIF('12'!$CA:$CA,$C315,'12'!$CB:$CB)),0,SUMIF('12'!$CA:$CA,$C315,'12'!$CB:$CB)))-IF($D315="","",IF(ISNA(SUMIF('12'!$B:$B,$D315,'12'!$L:$L)),0,SUMIF('12'!$B:$B,$D315,'12'!$L:$L)))))</f>
        <v/>
      </c>
      <c r="R315" s="34" t="str">
        <f>IF($D315="","",(IF($C315="","",IF(ISNA(SUMIF('13'!$CA:$CA,$C315,'13'!$CB:$CB)),0,SUMIF('13'!$CA:$CA,$C315,'13'!$CB:$CB)))-IF($D315="","",IF(ISNA(SUMIF('13'!$B:$B,$D315,'13'!$L:$L)),0,SUMIF('13'!$B:$B,$D315,'13'!$L:$L)))))</f>
        <v/>
      </c>
      <c r="S315" s="34" t="str">
        <f>IF($D315="","",(IF($C315="","",IF(ISNA(SUMIF('14'!$CA:$CA,$C315,'14'!$CB:$CB)),0,SUMIF('14'!$CA:$CA,$C315,'14'!$CB:$CB)))-IF($D315="","",IF(ISNA(SUMIF('14'!$B:$B,$D315,'14'!$L:$L)),0,SUMIF('14'!$B:$B,$D315,'14'!$L:$L)))))</f>
        <v/>
      </c>
      <c r="T315" s="34" t="str">
        <f>IF($D315="","",(IF($C315="","",IF(ISNA(SUMIF('15'!$CA:$CA,$C315,'15'!$CB:$CB)),0,SUMIF('15'!$CA:$CA,$C315,'15'!$CB:$CB)))-IF($D315="","",IF(ISNA(SUMIF('15'!$B:$B,$D315,'15'!$L:$L)),0,SUMIF('15'!$B:$B,$D315,'15'!$L:$L)))))</f>
        <v/>
      </c>
      <c r="U315" s="34" t="str">
        <f>IF($D315="","",(IF($C315="","",IF(ISNA(SUMIF('16'!$CA:$CA,$C315,'16'!$CB:$CB)),0,SUMIF('16'!$CA:$CA,$C315,'16'!$CB:$CB)))-IF($D315="","",IF(ISNA(SUMIF('16'!$B:$B,$D315,'16'!$L:$L)),0,SUMIF('16'!$B:$B,$D315,'16'!$L:$L)))))</f>
        <v/>
      </c>
      <c r="V315" s="34" t="str">
        <f>IF($D315="","",(IF($C315="","",IF(ISNA(SUMIF('17'!$CA:$CA,$C315,'17'!$CB:$CB)),0,SUMIF('17'!$CA:$CA,$C315,'17'!$CB:$CB)))-IF($D315="","",IF(ISNA(SUMIF('17'!$B:$B,$D315,'17'!$L:$L)),0,SUMIF('17'!$B:$B,$D315,'17'!$L:$L)))))</f>
        <v/>
      </c>
      <c r="W315" s="34" t="str">
        <f>IF($D315="","",(IF($C315="","",IF(ISNA(SUMIF('18'!$CA:$CA,$C315,'18'!$CB:$CB)),0,SUMIF('18'!$CA:$CA,$C315,'18'!$CB:$CB)))-IF($D315="","",IF(ISNA(SUMIF('18'!$B:$B,$D315,'18'!$L:$L)),0,SUMIF('18'!$B:$B,$D315,'18'!$L:$L)))))</f>
        <v/>
      </c>
      <c r="X315" s="34" t="str">
        <f>IF($D315="","",(IF($C315="","",IF(ISNA(SUMIF('19'!$CA:$CA,$C315,'19'!$CB:$CB)),0,SUMIF('19'!$CA:$CA,$C315,'19'!$CB:$CB)))-IF($D315="","",IF(ISNA(SUMIF('19'!$B:$B,$D315,'19'!$L:$L)),0,SUMIF('19'!$B:$B,$D315,'19'!$L:$L)))))</f>
        <v/>
      </c>
      <c r="Y315" s="34" t="str">
        <f>IF($D315="","",(IF($C315="","",IF(ISNA(SUMIF('20'!$CA:$CA,$C315,'20'!$CB:$CB)),0,SUMIF('20'!$CA:$CA,$C315,'20'!$CB:$CB)))-IF($D315="","",IF(ISNA(SUMIF('20'!$B:$B,$D315,'20'!$L:$L)),0,SUMIF('20'!$B:$B,$D315,'20'!$L:$L)))))</f>
        <v/>
      </c>
      <c r="Z315" s="34" t="str">
        <f>IF($D315="","",(IF($C315="","",IF(ISNA(SUMIF('21'!$CA:$CA,$C315,'21'!$CB:$CB)),0,SUMIF('21'!$CA:$CA,$C315,'21'!$CB:$CB)))-IF($D315="","",IF(ISNA(SUMIF('21'!$B:$B,$D315,'21'!$L:$L)),0,SUMIF('21'!$B:$B,$D315,'21'!$L:$L)))))</f>
        <v/>
      </c>
      <c r="AA315" s="34" t="str">
        <f>IF($D315="","",(IF($C315="","",IF(ISNA(SUMIF('22'!$CA:$CA,$C315,'22'!$CB:$CB)),0,SUMIF('22'!$CA:$CA,$C315,'22'!$CB:$CB)))-IF($D315="","",IF(ISNA(SUMIF('22'!$B:$B,$D315,'22'!$L:$L)),0,SUMIF('22'!$B:$B,$D315,'22'!$L:$L)))))</f>
        <v/>
      </c>
      <c r="AB315" s="34" t="str">
        <f>IF($D315="","",(IF($C315="","",IF(ISNA(SUMIF('23'!$CA:$CA,$C315,'23'!$CB:$CB)),0,SUMIF('23'!$CA:$CA,$C315,'23'!$CB:$CB)))-IF($D315="","",IF(ISNA(SUMIF('23'!$B:$B,$D315,'23'!$L:$L)),0,SUMIF('23'!$B:$B,$D315,'23'!$L:$L)))))</f>
        <v/>
      </c>
      <c r="AC315" s="34" t="str">
        <f>IF($D315="","",(IF($C315="","",IF(ISNA(SUMIF('24'!$CA:$CA,$C315,'24'!$CB:$CB)),0,SUMIF('24'!$CA:$CA,$C315,'24'!$CB:$CB)))-IF($D315="","",IF(ISNA(SUMIF('24'!$B:$B,$D315,'24'!$L:$L)),0,SUMIF('24'!$B:$B,$D315,'24'!$L:$L)))))</f>
        <v/>
      </c>
      <c r="AD315" s="34" t="str">
        <f>IF($D315="","",(IF($C315="","",IF(ISNA(SUMIF('25'!$CA:$CA,$C315,'25'!$CB:$CB)),0,SUMIF('25'!$CA:$CA,$C315,'25'!$CB:$CB)))-IF($D315="","",IF(ISNA(SUMIF('25'!$B:$B,$D315,'25'!$L:$L)),0,SUMIF('25'!$B:$B,$D315,'25'!$L:$L)))))</f>
        <v/>
      </c>
      <c r="AE315" s="34" t="str">
        <f>IF($D315="","",(IF($C315="","",IF(ISNA(SUMIF('26'!$CA:$CA,$C315,'26'!$CB:$CB)),0,SUMIF('26'!$CA:$CA,$C315,'26'!$CB:$CB)))-IF($D315="","",IF(ISNA(SUMIF('26'!$B:$B,$D315,'26'!$L:$L)),0,SUMIF('26'!$B:$B,$D315,'26'!$L:$L)))))</f>
        <v/>
      </c>
      <c r="AF315" s="34" t="str">
        <f>IF($D315="","",(IF($C315="","",IF(ISNA(SUMIF('27'!$CA:$CA,$C315,'27'!$CB:$CB)),0,SUMIF('27'!$CA:$CA,$C315,'27'!$CB:$CB)))-IF($D315="","",IF(ISNA(SUMIF('27'!$B:$B,$D315,'27'!$L:$L)),0,SUMIF('27'!$B:$B,$D315,'27'!$L:$L)))))</f>
        <v/>
      </c>
      <c r="AG315" s="34" t="str">
        <f>IF($D315="","",(IF($C315="","",IF(ISNA(SUMIF('28'!$CA:$CA,$C315,'28'!$CB:$CB)),0,SUMIF('28'!$CA:$CA,$C315,'28'!$CB:$CB)))-IF($D315="","",IF(ISNA(SUMIF('28'!$B:$B,$D315,'28'!$L:$L)),0,SUMIF('28'!$B:$B,$D315,'28'!$L:$L)))))</f>
        <v/>
      </c>
      <c r="AH315" s="34" t="str">
        <f>IF($D315="","",(IF($C315="","",IF(ISNA(SUMIF('29'!$CA:$CA,$C315,'29'!$CB:$CB)),0,SUMIF('29'!$CA:$CA,$C315,'29'!$CB:$CB)))-IF($D315="","",IF(ISNA(SUMIF('29'!$B:$B,$D315,'29'!$L:$L)),0,SUMIF('29'!$B:$B,$D315,'29'!$L:$L)))))</f>
        <v/>
      </c>
      <c r="AI315" s="34" t="str">
        <f>IF($D315="","",(IF($C315="","",IF(ISNA(SUMIF('30'!$CA:$CA,$C315,'30'!$CB:$CB)),0,SUMIF('30'!$CA:$CA,$C315,'30'!$CB:$CB)))-IF($D315="","",IF(ISNA(SUMIF('30'!$B:$B,$D315,'30'!$L:$L)),0,SUMIF('30'!$B:$B,$D315,'30'!$L:$L)))))</f>
        <v/>
      </c>
      <c r="AJ315" s="34" t="str">
        <f>IF($D315="","",(IF($C315="","",IF(ISNA(SUMIF('31'!$CA:$CA,$C315,'31'!$CB:$CB)),0,SUMIF('31'!$CA:$CA,$C315,'31'!$CB:$CB)))-IF($D315="","",IF(ISNA(SUMIF('31'!$B:$B,$D315,'31'!$L:$L)),0,SUMIF('31'!$B:$B,$D315,'31'!$L:$L)))))</f>
        <v/>
      </c>
      <c r="AK315" s="35" t="str">
        <f t="shared" si="16"/>
        <v/>
      </c>
      <c r="AL315" s="31" t="str">
        <f t="shared" si="17"/>
        <v/>
      </c>
    </row>
    <row r="316" spans="1:38" ht="18" hidden="1" x14ac:dyDescent="0.25">
      <c r="A316" s="19">
        <v>98</v>
      </c>
      <c r="C316" s="39" t="str">
        <f>IF(D316="","",VLOOKUP('CUADRO GENERADO'!D316,'BASE DATOS CONDUCTORES'!B:C,2,FALSE))</f>
        <v/>
      </c>
      <c r="D316" s="28" t="str">
        <f>IFERROR(VLOOKUP(A316,'BASE DATOS CONDUCTORES'!$Z$4:$AB$403,3,FALSE),"")</f>
        <v/>
      </c>
      <c r="E316" s="34" t="str">
        <f>IF(ISNA(VLOOKUP(D316,SALDOS!C:D,2,FALSE)),"",VLOOKUP(D316,SALDOS!C:D,2,FALSE))</f>
        <v/>
      </c>
      <c r="F316" s="34" t="str">
        <f>IF($D316="","",(IF($C316="","",IF(ISNA(SUMIF('1'!$CA:$CA,$C316,'1'!$CB:$CB)),0,SUMIF('1'!$CA:$CA,$C316,'1'!$CB:$CB)))-IF($D316="","",IF(ISNA(SUMIF('1'!$B:$B,$D316,'1'!$L:$L)),0,SUMIF('1'!$B:$B,$D316,'1'!$L:$L)))))</f>
        <v/>
      </c>
      <c r="G316" s="34" t="str">
        <f>IF($D316="","",(IF($C316="","",IF(ISNA(SUMIF('2'!$CA:$CA,$C316,'2'!$CB:$CB)),0,SUMIF('2'!$CA:$CA,$C316,'2'!$CB:$CB)))-IF($D316="","",IF(ISNA(SUMIF('2'!$B:$B,$D316,'2'!$L:$L)),0,SUMIF('2'!$B:$B,$D316,'2'!$L:$L)))))</f>
        <v/>
      </c>
      <c r="H316" s="34" t="str">
        <f>IF($D316="","",(IF($C316="","",IF(ISNA(SUMIF('3'!$CA:$CA,$C316,'3'!$CB:$CB)),0,SUMIF('3'!$CA:$CA,$C316,'3'!$CB:$CB)))-IF($D316="","",IF(ISNA(SUMIF('3'!$B:$B,$D316,'3'!$L:$L)),0,SUMIF('3'!$B:$B,$D316,'3'!$L:$L)))))</f>
        <v/>
      </c>
      <c r="I316" s="34" t="str">
        <f>IF($D316="","",(IF($C316="","",IF(ISNA(SUMIF('4'!$CA:$CA,$C316,'4'!$CB:$CB)),0,SUMIF('4'!$CA:$CA,$C316,'4'!$CB:$CB)))-IF($D316="","",IF(ISNA(SUMIF('4'!$B:$B,$D316,'4'!$L:$L)),0,SUMIF('4'!$B:$B,$D316,'4'!$L:$L)))))</f>
        <v/>
      </c>
      <c r="J316" s="34" t="str">
        <f>IF($D316="","",(IF($C316="","",IF(ISNA(SUMIF('5'!$CA:$CA,$C316,'5'!$CB:$CB)),0,SUMIF('5'!$CA:$CA,$C316,'5'!$CB:$CB)))-IF($D316="","",IF(ISNA(SUMIF('5'!$B:$B,$D316,'5'!$L:$L)),0,SUMIF('5'!$B:$B,$D316,'5'!$L:$L)))))</f>
        <v/>
      </c>
      <c r="K316" s="34" t="str">
        <f>IF($D316="","",(IF($C316="","",IF(ISNA(SUMIF('6'!$CA:$CA,$C316,'6'!$CB:$CB)),0,SUMIF('6'!$CA:$CA,$C316,'6'!$CB:$CB)))-IF($D316="","",IF(ISNA(SUMIF('6'!$B:$B,$D316,'6'!$L:$L)),0,SUMIF('6'!$B:$B,$D316,'6'!$L:$L)))))</f>
        <v/>
      </c>
      <c r="L316" s="34" t="str">
        <f>IF($D316="","",(IF($C316="","",IF(ISNA(SUMIF('7'!$CA:$CA,$C316,'7'!$CB:$CB)),0,SUMIF('7'!$CA:$CA,$C316,'7'!$CB:$CB)))-IF($D316="","",IF(ISNA(SUMIF('7'!$B:$B,$D316,'7'!$L:$L)),0,SUMIF('7'!$B:$B,$D316,'7'!$L:$L)))))</f>
        <v/>
      </c>
      <c r="M316" s="34" t="str">
        <f>IF($D316="","",(IF($C316="","",IF(ISNA(SUMIF('8'!$CA:$CA,$C316,'8'!$CB:$CB)),0,SUMIF('8'!$CA:$CA,$C316,'8'!$CB:$CB)))-IF($D316="","",IF(ISNA(SUMIF('8'!$B:$B,$D316,'8'!$L:$L)),0,SUMIF('8'!$B:$B,$D316,'8'!$L:$L)))))</f>
        <v/>
      </c>
      <c r="N316" s="34" t="str">
        <f>IF($D316="","",(IF($C316="","",IF(ISNA(SUMIF('9'!$CA:$CA,$C316,'9'!$CB:$CB)),0,SUMIF('9'!$CA:$CA,$C316,'9'!$CB:$CB)))-IF($D316="","",IF(ISNA(SUMIF('9'!$B:$B,$D316,'9'!$L:$L)),0,SUMIF('9'!$B:$B,$D316,'9'!$L:$L)))))</f>
        <v/>
      </c>
      <c r="O316" s="34" t="str">
        <f>IF($D316="","",(IF($C316="","",IF(ISNA(SUMIF('10'!$CA:$CA,$C316,'10'!$CB:$CB)),0,SUMIF('10'!$CA:$CA,$C316,'10'!$CB:$CB)))-IF($D316="","",IF(ISNA(SUMIF('10'!$B:$B,$D316,'10'!$L:$L)),0,SUMIF('10'!$B:$B,$D316,'10'!$L:$L)))))</f>
        <v/>
      </c>
      <c r="P316" s="34" t="str">
        <f>IF($D316="","",(IF($C316="","",IF(ISNA(SUMIF('11'!$CA:$CA,$C316,'11'!$CB:$CB)),0,SUMIF('11'!$CA:$CA,$C316,'11'!$CB:$CB)))-IF($D316="","",IF(ISNA(SUMIF('11'!$B:$B,$D316,'11'!$L:$L)),0,SUMIF('11'!$B:$B,$D316,'11'!$L:$L)))))</f>
        <v/>
      </c>
      <c r="Q316" s="34" t="str">
        <f>IF($D316="","",(IF($C316="","",IF(ISNA(SUMIF('12'!$CA:$CA,$C316,'12'!$CB:$CB)),0,SUMIF('12'!$CA:$CA,$C316,'12'!$CB:$CB)))-IF($D316="","",IF(ISNA(SUMIF('12'!$B:$B,$D316,'12'!$L:$L)),0,SUMIF('12'!$B:$B,$D316,'12'!$L:$L)))))</f>
        <v/>
      </c>
      <c r="R316" s="34" t="str">
        <f>IF($D316="","",(IF($C316="","",IF(ISNA(SUMIF('13'!$CA:$CA,$C316,'13'!$CB:$CB)),0,SUMIF('13'!$CA:$CA,$C316,'13'!$CB:$CB)))-IF($D316="","",IF(ISNA(SUMIF('13'!$B:$B,$D316,'13'!$L:$L)),0,SUMIF('13'!$B:$B,$D316,'13'!$L:$L)))))</f>
        <v/>
      </c>
      <c r="S316" s="34" t="str">
        <f>IF($D316="","",(IF($C316="","",IF(ISNA(SUMIF('14'!$CA:$CA,$C316,'14'!$CB:$CB)),0,SUMIF('14'!$CA:$CA,$C316,'14'!$CB:$CB)))-IF($D316="","",IF(ISNA(SUMIF('14'!$B:$B,$D316,'14'!$L:$L)),0,SUMIF('14'!$B:$B,$D316,'14'!$L:$L)))))</f>
        <v/>
      </c>
      <c r="T316" s="34" t="str">
        <f>IF($D316="","",(IF($C316="","",IF(ISNA(SUMIF('15'!$CA:$CA,$C316,'15'!$CB:$CB)),0,SUMIF('15'!$CA:$CA,$C316,'15'!$CB:$CB)))-IF($D316="","",IF(ISNA(SUMIF('15'!$B:$B,$D316,'15'!$L:$L)),0,SUMIF('15'!$B:$B,$D316,'15'!$L:$L)))))</f>
        <v/>
      </c>
      <c r="U316" s="34" t="str">
        <f>IF($D316="","",(IF($C316="","",IF(ISNA(SUMIF('16'!$CA:$CA,$C316,'16'!$CB:$CB)),0,SUMIF('16'!$CA:$CA,$C316,'16'!$CB:$CB)))-IF($D316="","",IF(ISNA(SUMIF('16'!$B:$B,$D316,'16'!$L:$L)),0,SUMIF('16'!$B:$B,$D316,'16'!$L:$L)))))</f>
        <v/>
      </c>
      <c r="V316" s="34" t="str">
        <f>IF($D316="","",(IF($C316="","",IF(ISNA(SUMIF('17'!$CA:$CA,$C316,'17'!$CB:$CB)),0,SUMIF('17'!$CA:$CA,$C316,'17'!$CB:$CB)))-IF($D316="","",IF(ISNA(SUMIF('17'!$B:$B,$D316,'17'!$L:$L)),0,SUMIF('17'!$B:$B,$D316,'17'!$L:$L)))))</f>
        <v/>
      </c>
      <c r="W316" s="34" t="str">
        <f>IF($D316="","",(IF($C316="","",IF(ISNA(SUMIF('18'!$CA:$CA,$C316,'18'!$CB:$CB)),0,SUMIF('18'!$CA:$CA,$C316,'18'!$CB:$CB)))-IF($D316="","",IF(ISNA(SUMIF('18'!$B:$B,$D316,'18'!$L:$L)),0,SUMIF('18'!$B:$B,$D316,'18'!$L:$L)))))</f>
        <v/>
      </c>
      <c r="X316" s="34" t="str">
        <f>IF($D316="","",(IF($C316="","",IF(ISNA(SUMIF('19'!$CA:$CA,$C316,'19'!$CB:$CB)),0,SUMIF('19'!$CA:$CA,$C316,'19'!$CB:$CB)))-IF($D316="","",IF(ISNA(SUMIF('19'!$B:$B,$D316,'19'!$L:$L)),0,SUMIF('19'!$B:$B,$D316,'19'!$L:$L)))))</f>
        <v/>
      </c>
      <c r="Y316" s="34" t="str">
        <f>IF($D316="","",(IF($C316="","",IF(ISNA(SUMIF('20'!$CA:$CA,$C316,'20'!$CB:$CB)),0,SUMIF('20'!$CA:$CA,$C316,'20'!$CB:$CB)))-IF($D316="","",IF(ISNA(SUMIF('20'!$B:$B,$D316,'20'!$L:$L)),0,SUMIF('20'!$B:$B,$D316,'20'!$L:$L)))))</f>
        <v/>
      </c>
      <c r="Z316" s="34" t="str">
        <f>IF($D316="","",(IF($C316="","",IF(ISNA(SUMIF('21'!$CA:$CA,$C316,'21'!$CB:$CB)),0,SUMIF('21'!$CA:$CA,$C316,'21'!$CB:$CB)))-IF($D316="","",IF(ISNA(SUMIF('21'!$B:$B,$D316,'21'!$L:$L)),0,SUMIF('21'!$B:$B,$D316,'21'!$L:$L)))))</f>
        <v/>
      </c>
      <c r="AA316" s="34" t="str">
        <f>IF($D316="","",(IF($C316="","",IF(ISNA(SUMIF('22'!$CA:$CA,$C316,'22'!$CB:$CB)),0,SUMIF('22'!$CA:$CA,$C316,'22'!$CB:$CB)))-IF($D316="","",IF(ISNA(SUMIF('22'!$B:$B,$D316,'22'!$L:$L)),0,SUMIF('22'!$B:$B,$D316,'22'!$L:$L)))))</f>
        <v/>
      </c>
      <c r="AB316" s="34" t="str">
        <f>IF($D316="","",(IF($C316="","",IF(ISNA(SUMIF('23'!$CA:$CA,$C316,'23'!$CB:$CB)),0,SUMIF('23'!$CA:$CA,$C316,'23'!$CB:$CB)))-IF($D316="","",IF(ISNA(SUMIF('23'!$B:$B,$D316,'23'!$L:$L)),0,SUMIF('23'!$B:$B,$D316,'23'!$L:$L)))))</f>
        <v/>
      </c>
      <c r="AC316" s="34" t="str">
        <f>IF($D316="","",(IF($C316="","",IF(ISNA(SUMIF('24'!$CA:$CA,$C316,'24'!$CB:$CB)),0,SUMIF('24'!$CA:$CA,$C316,'24'!$CB:$CB)))-IF($D316="","",IF(ISNA(SUMIF('24'!$B:$B,$D316,'24'!$L:$L)),0,SUMIF('24'!$B:$B,$D316,'24'!$L:$L)))))</f>
        <v/>
      </c>
      <c r="AD316" s="34" t="str">
        <f>IF($D316="","",(IF($C316="","",IF(ISNA(SUMIF('25'!$CA:$CA,$C316,'25'!$CB:$CB)),0,SUMIF('25'!$CA:$CA,$C316,'25'!$CB:$CB)))-IF($D316="","",IF(ISNA(SUMIF('25'!$B:$B,$D316,'25'!$L:$L)),0,SUMIF('25'!$B:$B,$D316,'25'!$L:$L)))))</f>
        <v/>
      </c>
      <c r="AE316" s="34" t="str">
        <f>IF($D316="","",(IF($C316="","",IF(ISNA(SUMIF('26'!$CA:$CA,$C316,'26'!$CB:$CB)),0,SUMIF('26'!$CA:$CA,$C316,'26'!$CB:$CB)))-IF($D316="","",IF(ISNA(SUMIF('26'!$B:$B,$D316,'26'!$L:$L)),0,SUMIF('26'!$B:$B,$D316,'26'!$L:$L)))))</f>
        <v/>
      </c>
      <c r="AF316" s="34" t="str">
        <f>IF($D316="","",(IF($C316="","",IF(ISNA(SUMIF('27'!$CA:$CA,$C316,'27'!$CB:$CB)),0,SUMIF('27'!$CA:$CA,$C316,'27'!$CB:$CB)))-IF($D316="","",IF(ISNA(SUMIF('27'!$B:$B,$D316,'27'!$L:$L)),0,SUMIF('27'!$B:$B,$D316,'27'!$L:$L)))))</f>
        <v/>
      </c>
      <c r="AG316" s="34" t="str">
        <f>IF($D316="","",(IF($C316="","",IF(ISNA(SUMIF('28'!$CA:$CA,$C316,'28'!$CB:$CB)),0,SUMIF('28'!$CA:$CA,$C316,'28'!$CB:$CB)))-IF($D316="","",IF(ISNA(SUMIF('28'!$B:$B,$D316,'28'!$L:$L)),0,SUMIF('28'!$B:$B,$D316,'28'!$L:$L)))))</f>
        <v/>
      </c>
      <c r="AH316" s="34" t="str">
        <f>IF($D316="","",(IF($C316="","",IF(ISNA(SUMIF('29'!$CA:$CA,$C316,'29'!$CB:$CB)),0,SUMIF('29'!$CA:$CA,$C316,'29'!$CB:$CB)))-IF($D316="","",IF(ISNA(SUMIF('29'!$B:$B,$D316,'29'!$L:$L)),0,SUMIF('29'!$B:$B,$D316,'29'!$L:$L)))))</f>
        <v/>
      </c>
      <c r="AI316" s="34" t="str">
        <f>IF($D316="","",(IF($C316="","",IF(ISNA(SUMIF('30'!$CA:$CA,$C316,'30'!$CB:$CB)),0,SUMIF('30'!$CA:$CA,$C316,'30'!$CB:$CB)))-IF($D316="","",IF(ISNA(SUMIF('30'!$B:$B,$D316,'30'!$L:$L)),0,SUMIF('30'!$B:$B,$D316,'30'!$L:$L)))))</f>
        <v/>
      </c>
      <c r="AJ316" s="34" t="str">
        <f>IF($D316="","",(IF($C316="","",IF(ISNA(SUMIF('31'!$CA:$CA,$C316,'31'!$CB:$CB)),0,SUMIF('31'!$CA:$CA,$C316,'31'!$CB:$CB)))-IF($D316="","",IF(ISNA(SUMIF('31'!$B:$B,$D316,'31'!$L:$L)),0,SUMIF('31'!$B:$B,$D316,'31'!$L:$L)))))</f>
        <v/>
      </c>
      <c r="AK316" s="35" t="str">
        <f t="shared" si="16"/>
        <v/>
      </c>
      <c r="AL316" s="31" t="str">
        <f t="shared" si="17"/>
        <v/>
      </c>
    </row>
    <row r="317" spans="1:38" ht="18" hidden="1" x14ac:dyDescent="0.25">
      <c r="A317" s="19">
        <v>99</v>
      </c>
      <c r="C317" s="39" t="str">
        <f>IF(D317="","",VLOOKUP('CUADRO GENERADO'!D317,'BASE DATOS CONDUCTORES'!B:C,2,FALSE))</f>
        <v/>
      </c>
      <c r="D317" s="28" t="str">
        <f>IFERROR(VLOOKUP(A317,'BASE DATOS CONDUCTORES'!$Z$4:$AB$403,3,FALSE),"")</f>
        <v/>
      </c>
      <c r="E317" s="34" t="str">
        <f>IF(ISNA(VLOOKUP(D317,SALDOS!C:D,2,FALSE)),"",VLOOKUP(D317,SALDOS!C:D,2,FALSE))</f>
        <v/>
      </c>
      <c r="F317" s="34" t="str">
        <f>IF($D317="","",(IF($C317="","",IF(ISNA(SUMIF('1'!$CA:$CA,$C317,'1'!$CB:$CB)),0,SUMIF('1'!$CA:$CA,$C317,'1'!$CB:$CB)))-IF($D317="","",IF(ISNA(SUMIF('1'!$B:$B,$D317,'1'!$L:$L)),0,SUMIF('1'!$B:$B,$D317,'1'!$L:$L)))))</f>
        <v/>
      </c>
      <c r="G317" s="34" t="str">
        <f>IF($D317="","",(IF($C317="","",IF(ISNA(SUMIF('2'!$CA:$CA,$C317,'2'!$CB:$CB)),0,SUMIF('2'!$CA:$CA,$C317,'2'!$CB:$CB)))-IF($D317="","",IF(ISNA(SUMIF('2'!$B:$B,$D317,'2'!$L:$L)),0,SUMIF('2'!$B:$B,$D317,'2'!$L:$L)))))</f>
        <v/>
      </c>
      <c r="H317" s="34" t="str">
        <f>IF($D317="","",(IF($C317="","",IF(ISNA(SUMIF('3'!$CA:$CA,$C317,'3'!$CB:$CB)),0,SUMIF('3'!$CA:$CA,$C317,'3'!$CB:$CB)))-IF($D317="","",IF(ISNA(SUMIF('3'!$B:$B,$D317,'3'!$L:$L)),0,SUMIF('3'!$B:$B,$D317,'3'!$L:$L)))))</f>
        <v/>
      </c>
      <c r="I317" s="34" t="str">
        <f>IF($D317="","",(IF($C317="","",IF(ISNA(SUMIF('4'!$CA:$CA,$C317,'4'!$CB:$CB)),0,SUMIF('4'!$CA:$CA,$C317,'4'!$CB:$CB)))-IF($D317="","",IF(ISNA(SUMIF('4'!$B:$B,$D317,'4'!$L:$L)),0,SUMIF('4'!$B:$B,$D317,'4'!$L:$L)))))</f>
        <v/>
      </c>
      <c r="J317" s="34" t="str">
        <f>IF($D317="","",(IF($C317="","",IF(ISNA(SUMIF('5'!$CA:$CA,$C317,'5'!$CB:$CB)),0,SUMIF('5'!$CA:$CA,$C317,'5'!$CB:$CB)))-IF($D317="","",IF(ISNA(SUMIF('5'!$B:$B,$D317,'5'!$L:$L)),0,SUMIF('5'!$B:$B,$D317,'5'!$L:$L)))))</f>
        <v/>
      </c>
      <c r="K317" s="34" t="str">
        <f>IF($D317="","",(IF($C317="","",IF(ISNA(SUMIF('6'!$CA:$CA,$C317,'6'!$CB:$CB)),0,SUMIF('6'!$CA:$CA,$C317,'6'!$CB:$CB)))-IF($D317="","",IF(ISNA(SUMIF('6'!$B:$B,$D317,'6'!$L:$L)),0,SUMIF('6'!$B:$B,$D317,'6'!$L:$L)))))</f>
        <v/>
      </c>
      <c r="L317" s="34" t="str">
        <f>IF($D317="","",(IF($C317="","",IF(ISNA(SUMIF('7'!$CA:$CA,$C317,'7'!$CB:$CB)),0,SUMIF('7'!$CA:$CA,$C317,'7'!$CB:$CB)))-IF($D317="","",IF(ISNA(SUMIF('7'!$B:$B,$D317,'7'!$L:$L)),0,SUMIF('7'!$B:$B,$D317,'7'!$L:$L)))))</f>
        <v/>
      </c>
      <c r="M317" s="34" t="str">
        <f>IF($D317="","",(IF($C317="","",IF(ISNA(SUMIF('8'!$CA:$CA,$C317,'8'!$CB:$CB)),0,SUMIF('8'!$CA:$CA,$C317,'8'!$CB:$CB)))-IF($D317="","",IF(ISNA(SUMIF('8'!$B:$B,$D317,'8'!$L:$L)),0,SUMIF('8'!$B:$B,$D317,'8'!$L:$L)))))</f>
        <v/>
      </c>
      <c r="N317" s="34" t="str">
        <f>IF($D317="","",(IF($C317="","",IF(ISNA(SUMIF('9'!$CA:$CA,$C317,'9'!$CB:$CB)),0,SUMIF('9'!$CA:$CA,$C317,'9'!$CB:$CB)))-IF($D317="","",IF(ISNA(SUMIF('9'!$B:$B,$D317,'9'!$L:$L)),0,SUMIF('9'!$B:$B,$D317,'9'!$L:$L)))))</f>
        <v/>
      </c>
      <c r="O317" s="34" t="str">
        <f>IF($D317="","",(IF($C317="","",IF(ISNA(SUMIF('10'!$CA:$CA,$C317,'10'!$CB:$CB)),0,SUMIF('10'!$CA:$CA,$C317,'10'!$CB:$CB)))-IF($D317="","",IF(ISNA(SUMIF('10'!$B:$B,$D317,'10'!$L:$L)),0,SUMIF('10'!$B:$B,$D317,'10'!$L:$L)))))</f>
        <v/>
      </c>
      <c r="P317" s="34" t="str">
        <f>IF($D317="","",(IF($C317="","",IF(ISNA(SUMIF('11'!$CA:$CA,$C317,'11'!$CB:$CB)),0,SUMIF('11'!$CA:$CA,$C317,'11'!$CB:$CB)))-IF($D317="","",IF(ISNA(SUMIF('11'!$B:$B,$D317,'11'!$L:$L)),0,SUMIF('11'!$B:$B,$D317,'11'!$L:$L)))))</f>
        <v/>
      </c>
      <c r="Q317" s="34" t="str">
        <f>IF($D317="","",(IF($C317="","",IF(ISNA(SUMIF('12'!$CA:$CA,$C317,'12'!$CB:$CB)),0,SUMIF('12'!$CA:$CA,$C317,'12'!$CB:$CB)))-IF($D317="","",IF(ISNA(SUMIF('12'!$B:$B,$D317,'12'!$L:$L)),0,SUMIF('12'!$B:$B,$D317,'12'!$L:$L)))))</f>
        <v/>
      </c>
      <c r="R317" s="34" t="str">
        <f>IF($D317="","",(IF($C317="","",IF(ISNA(SUMIF('13'!$CA:$CA,$C317,'13'!$CB:$CB)),0,SUMIF('13'!$CA:$CA,$C317,'13'!$CB:$CB)))-IF($D317="","",IF(ISNA(SUMIF('13'!$B:$B,$D317,'13'!$L:$L)),0,SUMIF('13'!$B:$B,$D317,'13'!$L:$L)))))</f>
        <v/>
      </c>
      <c r="S317" s="34" t="str">
        <f>IF($D317="","",(IF($C317="","",IF(ISNA(SUMIF('14'!$CA:$CA,$C317,'14'!$CB:$CB)),0,SUMIF('14'!$CA:$CA,$C317,'14'!$CB:$CB)))-IF($D317="","",IF(ISNA(SUMIF('14'!$B:$B,$D317,'14'!$L:$L)),0,SUMIF('14'!$B:$B,$D317,'14'!$L:$L)))))</f>
        <v/>
      </c>
      <c r="T317" s="34" t="str">
        <f>IF($D317="","",(IF($C317="","",IF(ISNA(SUMIF('15'!$CA:$CA,$C317,'15'!$CB:$CB)),0,SUMIF('15'!$CA:$CA,$C317,'15'!$CB:$CB)))-IF($D317="","",IF(ISNA(SUMIF('15'!$B:$B,$D317,'15'!$L:$L)),0,SUMIF('15'!$B:$B,$D317,'15'!$L:$L)))))</f>
        <v/>
      </c>
      <c r="U317" s="34" t="str">
        <f>IF($D317="","",(IF($C317="","",IF(ISNA(SUMIF('16'!$CA:$CA,$C317,'16'!$CB:$CB)),0,SUMIF('16'!$CA:$CA,$C317,'16'!$CB:$CB)))-IF($D317="","",IF(ISNA(SUMIF('16'!$B:$B,$D317,'16'!$L:$L)),0,SUMIF('16'!$B:$B,$D317,'16'!$L:$L)))))</f>
        <v/>
      </c>
      <c r="V317" s="34" t="str">
        <f>IF($D317="","",(IF($C317="","",IF(ISNA(SUMIF('17'!$CA:$CA,$C317,'17'!$CB:$CB)),0,SUMIF('17'!$CA:$CA,$C317,'17'!$CB:$CB)))-IF($D317="","",IF(ISNA(SUMIF('17'!$B:$B,$D317,'17'!$L:$L)),0,SUMIF('17'!$B:$B,$D317,'17'!$L:$L)))))</f>
        <v/>
      </c>
      <c r="W317" s="34" t="str">
        <f>IF($D317="","",(IF($C317="","",IF(ISNA(SUMIF('18'!$CA:$CA,$C317,'18'!$CB:$CB)),0,SUMIF('18'!$CA:$CA,$C317,'18'!$CB:$CB)))-IF($D317="","",IF(ISNA(SUMIF('18'!$B:$B,$D317,'18'!$L:$L)),0,SUMIF('18'!$B:$B,$D317,'18'!$L:$L)))))</f>
        <v/>
      </c>
      <c r="X317" s="34" t="str">
        <f>IF($D317="","",(IF($C317="","",IF(ISNA(SUMIF('19'!$CA:$CA,$C317,'19'!$CB:$CB)),0,SUMIF('19'!$CA:$CA,$C317,'19'!$CB:$CB)))-IF($D317="","",IF(ISNA(SUMIF('19'!$B:$B,$D317,'19'!$L:$L)),0,SUMIF('19'!$B:$B,$D317,'19'!$L:$L)))))</f>
        <v/>
      </c>
      <c r="Y317" s="34" t="str">
        <f>IF($D317="","",(IF($C317="","",IF(ISNA(SUMIF('20'!$CA:$CA,$C317,'20'!$CB:$CB)),0,SUMIF('20'!$CA:$CA,$C317,'20'!$CB:$CB)))-IF($D317="","",IF(ISNA(SUMIF('20'!$B:$B,$D317,'20'!$L:$L)),0,SUMIF('20'!$B:$B,$D317,'20'!$L:$L)))))</f>
        <v/>
      </c>
      <c r="Z317" s="34" t="str">
        <f>IF($D317="","",(IF($C317="","",IF(ISNA(SUMIF('21'!$CA:$CA,$C317,'21'!$CB:$CB)),0,SUMIF('21'!$CA:$CA,$C317,'21'!$CB:$CB)))-IF($D317="","",IF(ISNA(SUMIF('21'!$B:$B,$D317,'21'!$L:$L)),0,SUMIF('21'!$B:$B,$D317,'21'!$L:$L)))))</f>
        <v/>
      </c>
      <c r="AA317" s="34" t="str">
        <f>IF($D317="","",(IF($C317="","",IF(ISNA(SUMIF('22'!$CA:$CA,$C317,'22'!$CB:$CB)),0,SUMIF('22'!$CA:$CA,$C317,'22'!$CB:$CB)))-IF($D317="","",IF(ISNA(SUMIF('22'!$B:$B,$D317,'22'!$L:$L)),0,SUMIF('22'!$B:$B,$D317,'22'!$L:$L)))))</f>
        <v/>
      </c>
      <c r="AB317" s="34" t="str">
        <f>IF($D317="","",(IF($C317="","",IF(ISNA(SUMIF('23'!$CA:$CA,$C317,'23'!$CB:$CB)),0,SUMIF('23'!$CA:$CA,$C317,'23'!$CB:$CB)))-IF($D317="","",IF(ISNA(SUMIF('23'!$B:$B,$D317,'23'!$L:$L)),0,SUMIF('23'!$B:$B,$D317,'23'!$L:$L)))))</f>
        <v/>
      </c>
      <c r="AC317" s="34" t="str">
        <f>IF($D317="","",(IF($C317="","",IF(ISNA(SUMIF('24'!$CA:$CA,$C317,'24'!$CB:$CB)),0,SUMIF('24'!$CA:$CA,$C317,'24'!$CB:$CB)))-IF($D317="","",IF(ISNA(SUMIF('24'!$B:$B,$D317,'24'!$L:$L)),0,SUMIF('24'!$B:$B,$D317,'24'!$L:$L)))))</f>
        <v/>
      </c>
      <c r="AD317" s="34" t="str">
        <f>IF($D317="","",(IF($C317="","",IF(ISNA(SUMIF('25'!$CA:$CA,$C317,'25'!$CB:$CB)),0,SUMIF('25'!$CA:$CA,$C317,'25'!$CB:$CB)))-IF($D317="","",IF(ISNA(SUMIF('25'!$B:$B,$D317,'25'!$L:$L)),0,SUMIF('25'!$B:$B,$D317,'25'!$L:$L)))))</f>
        <v/>
      </c>
      <c r="AE317" s="34" t="str">
        <f>IF($D317="","",(IF($C317="","",IF(ISNA(SUMIF('26'!$CA:$CA,$C317,'26'!$CB:$CB)),0,SUMIF('26'!$CA:$CA,$C317,'26'!$CB:$CB)))-IF($D317="","",IF(ISNA(SUMIF('26'!$B:$B,$D317,'26'!$L:$L)),0,SUMIF('26'!$B:$B,$D317,'26'!$L:$L)))))</f>
        <v/>
      </c>
      <c r="AF317" s="34" t="str">
        <f>IF($D317="","",(IF($C317="","",IF(ISNA(SUMIF('27'!$CA:$CA,$C317,'27'!$CB:$CB)),0,SUMIF('27'!$CA:$CA,$C317,'27'!$CB:$CB)))-IF($D317="","",IF(ISNA(SUMIF('27'!$B:$B,$D317,'27'!$L:$L)),0,SUMIF('27'!$B:$B,$D317,'27'!$L:$L)))))</f>
        <v/>
      </c>
      <c r="AG317" s="34" t="str">
        <f>IF($D317="","",(IF($C317="","",IF(ISNA(SUMIF('28'!$CA:$CA,$C317,'28'!$CB:$CB)),0,SUMIF('28'!$CA:$CA,$C317,'28'!$CB:$CB)))-IF($D317="","",IF(ISNA(SUMIF('28'!$B:$B,$D317,'28'!$L:$L)),0,SUMIF('28'!$B:$B,$D317,'28'!$L:$L)))))</f>
        <v/>
      </c>
      <c r="AH317" s="34" t="str">
        <f>IF($D317="","",(IF($C317="","",IF(ISNA(SUMIF('29'!$CA:$CA,$C317,'29'!$CB:$CB)),0,SUMIF('29'!$CA:$CA,$C317,'29'!$CB:$CB)))-IF($D317="","",IF(ISNA(SUMIF('29'!$B:$B,$D317,'29'!$L:$L)),0,SUMIF('29'!$B:$B,$D317,'29'!$L:$L)))))</f>
        <v/>
      </c>
      <c r="AI317" s="34" t="str">
        <f>IF($D317="","",(IF($C317="","",IF(ISNA(SUMIF('30'!$CA:$CA,$C317,'30'!$CB:$CB)),0,SUMIF('30'!$CA:$CA,$C317,'30'!$CB:$CB)))-IF($D317="","",IF(ISNA(SUMIF('30'!$B:$B,$D317,'30'!$L:$L)),0,SUMIF('30'!$B:$B,$D317,'30'!$L:$L)))))</f>
        <v/>
      </c>
      <c r="AJ317" s="34" t="str">
        <f>IF($D317="","",(IF($C317="","",IF(ISNA(SUMIF('31'!$CA:$CA,$C317,'31'!$CB:$CB)),0,SUMIF('31'!$CA:$CA,$C317,'31'!$CB:$CB)))-IF($D317="","",IF(ISNA(SUMIF('31'!$B:$B,$D317,'31'!$L:$L)),0,SUMIF('31'!$B:$B,$D317,'31'!$L:$L)))))</f>
        <v/>
      </c>
      <c r="AK317" s="35" t="str">
        <f t="shared" si="16"/>
        <v/>
      </c>
      <c r="AL317" s="31" t="str">
        <f t="shared" si="17"/>
        <v/>
      </c>
    </row>
    <row r="318" spans="1:38" ht="18" hidden="1" x14ac:dyDescent="0.25">
      <c r="A318" s="19">
        <v>100</v>
      </c>
      <c r="C318" s="39" t="str">
        <f>IF(D318="","",VLOOKUP('CUADRO GENERADO'!D318,'BASE DATOS CONDUCTORES'!B:C,2,FALSE))</f>
        <v/>
      </c>
      <c r="D318" s="28" t="str">
        <f>IFERROR(VLOOKUP(A318,'BASE DATOS CONDUCTORES'!$Z$4:$AB$403,3,FALSE),"")</f>
        <v/>
      </c>
      <c r="E318" s="34" t="str">
        <f>IF(ISNA(VLOOKUP(D318,SALDOS!C:D,2,FALSE)),"",VLOOKUP(D318,SALDOS!C:D,2,FALSE))</f>
        <v/>
      </c>
      <c r="F318" s="34" t="str">
        <f>IF($D318="","",(IF($C318="","",IF(ISNA(SUMIF('1'!$CA:$CA,$C318,'1'!$CB:$CB)),0,SUMIF('1'!$CA:$CA,$C318,'1'!$CB:$CB)))-IF($D318="","",IF(ISNA(SUMIF('1'!$B:$B,$D318,'1'!$L:$L)),0,SUMIF('1'!$B:$B,$D318,'1'!$L:$L)))))</f>
        <v/>
      </c>
      <c r="G318" s="34" t="str">
        <f>IF($D318="","",(IF($C318="","",IF(ISNA(SUMIF('2'!$CA:$CA,$C318,'2'!$CB:$CB)),0,SUMIF('2'!$CA:$CA,$C318,'2'!$CB:$CB)))-IF($D318="","",IF(ISNA(SUMIF('2'!$B:$B,$D318,'2'!$L:$L)),0,SUMIF('2'!$B:$B,$D318,'2'!$L:$L)))))</f>
        <v/>
      </c>
      <c r="H318" s="34" t="str">
        <f>IF($D318="","",(IF($C318="","",IF(ISNA(SUMIF('3'!$CA:$CA,$C318,'3'!$CB:$CB)),0,SUMIF('3'!$CA:$CA,$C318,'3'!$CB:$CB)))-IF($D318="","",IF(ISNA(SUMIF('3'!$B:$B,$D318,'3'!$L:$L)),0,SUMIF('3'!$B:$B,$D318,'3'!$L:$L)))))</f>
        <v/>
      </c>
      <c r="I318" s="34" t="str">
        <f>IF($D318="","",(IF($C318="","",IF(ISNA(SUMIF('4'!$CA:$CA,$C318,'4'!$CB:$CB)),0,SUMIF('4'!$CA:$CA,$C318,'4'!$CB:$CB)))-IF($D318="","",IF(ISNA(SUMIF('4'!$B:$B,$D318,'4'!$L:$L)),0,SUMIF('4'!$B:$B,$D318,'4'!$L:$L)))))</f>
        <v/>
      </c>
      <c r="J318" s="34" t="str">
        <f>IF($D318="","",(IF($C318="","",IF(ISNA(SUMIF('5'!$CA:$CA,$C318,'5'!$CB:$CB)),0,SUMIF('5'!$CA:$CA,$C318,'5'!$CB:$CB)))-IF($D318="","",IF(ISNA(SUMIF('5'!$B:$B,$D318,'5'!$L:$L)),0,SUMIF('5'!$B:$B,$D318,'5'!$L:$L)))))</f>
        <v/>
      </c>
      <c r="K318" s="34" t="str">
        <f>IF($D318="","",(IF($C318="","",IF(ISNA(SUMIF('6'!$CA:$CA,$C318,'6'!$CB:$CB)),0,SUMIF('6'!$CA:$CA,$C318,'6'!$CB:$CB)))-IF($D318="","",IF(ISNA(SUMIF('6'!$B:$B,$D318,'6'!$L:$L)),0,SUMIF('6'!$B:$B,$D318,'6'!$L:$L)))))</f>
        <v/>
      </c>
      <c r="L318" s="34" t="str">
        <f>IF($D318="","",(IF($C318="","",IF(ISNA(SUMIF('7'!$CA:$CA,$C318,'7'!$CB:$CB)),0,SUMIF('7'!$CA:$CA,$C318,'7'!$CB:$CB)))-IF($D318="","",IF(ISNA(SUMIF('7'!$B:$B,$D318,'7'!$L:$L)),0,SUMIF('7'!$B:$B,$D318,'7'!$L:$L)))))</f>
        <v/>
      </c>
      <c r="M318" s="34" t="str">
        <f>IF($D318="","",(IF($C318="","",IF(ISNA(SUMIF('8'!$CA:$CA,$C318,'8'!$CB:$CB)),0,SUMIF('8'!$CA:$CA,$C318,'8'!$CB:$CB)))-IF($D318="","",IF(ISNA(SUMIF('8'!$B:$B,$D318,'8'!$L:$L)),0,SUMIF('8'!$B:$B,$D318,'8'!$L:$L)))))</f>
        <v/>
      </c>
      <c r="N318" s="34" t="str">
        <f>IF($D318="","",(IF($C318="","",IF(ISNA(SUMIF('9'!$CA:$CA,$C318,'9'!$CB:$CB)),0,SUMIF('9'!$CA:$CA,$C318,'9'!$CB:$CB)))-IF($D318="","",IF(ISNA(SUMIF('9'!$B:$B,$D318,'9'!$L:$L)),0,SUMIF('9'!$B:$B,$D318,'9'!$L:$L)))))</f>
        <v/>
      </c>
      <c r="O318" s="34" t="str">
        <f>IF($D318="","",(IF($C318="","",IF(ISNA(SUMIF('10'!$CA:$CA,$C318,'10'!$CB:$CB)),0,SUMIF('10'!$CA:$CA,$C318,'10'!$CB:$CB)))-IF($D318="","",IF(ISNA(SUMIF('10'!$B:$B,$D318,'10'!$L:$L)),0,SUMIF('10'!$B:$B,$D318,'10'!$L:$L)))))</f>
        <v/>
      </c>
      <c r="P318" s="34" t="str">
        <f>IF($D318="","",(IF($C318="","",IF(ISNA(SUMIF('11'!$CA:$CA,$C318,'11'!$CB:$CB)),0,SUMIF('11'!$CA:$CA,$C318,'11'!$CB:$CB)))-IF($D318="","",IF(ISNA(SUMIF('11'!$B:$B,$D318,'11'!$L:$L)),0,SUMIF('11'!$B:$B,$D318,'11'!$L:$L)))))</f>
        <v/>
      </c>
      <c r="Q318" s="34" t="str">
        <f>IF($D318="","",(IF($C318="","",IF(ISNA(SUMIF('12'!$CA:$CA,$C318,'12'!$CB:$CB)),0,SUMIF('12'!$CA:$CA,$C318,'12'!$CB:$CB)))-IF($D318="","",IF(ISNA(SUMIF('12'!$B:$B,$D318,'12'!$L:$L)),0,SUMIF('12'!$B:$B,$D318,'12'!$L:$L)))))</f>
        <v/>
      </c>
      <c r="R318" s="34" t="str">
        <f>IF($D318="","",(IF($C318="","",IF(ISNA(SUMIF('13'!$CA:$CA,$C318,'13'!$CB:$CB)),0,SUMIF('13'!$CA:$CA,$C318,'13'!$CB:$CB)))-IF($D318="","",IF(ISNA(SUMIF('13'!$B:$B,$D318,'13'!$L:$L)),0,SUMIF('13'!$B:$B,$D318,'13'!$L:$L)))))</f>
        <v/>
      </c>
      <c r="S318" s="34" t="str">
        <f>IF($D318="","",(IF($C318="","",IF(ISNA(SUMIF('14'!$CA:$CA,$C318,'14'!$CB:$CB)),0,SUMIF('14'!$CA:$CA,$C318,'14'!$CB:$CB)))-IF($D318="","",IF(ISNA(SUMIF('14'!$B:$B,$D318,'14'!$L:$L)),0,SUMIF('14'!$B:$B,$D318,'14'!$L:$L)))))</f>
        <v/>
      </c>
      <c r="T318" s="34" t="str">
        <f>IF($D318="","",(IF($C318="","",IF(ISNA(SUMIF('15'!$CA:$CA,$C318,'15'!$CB:$CB)),0,SUMIF('15'!$CA:$CA,$C318,'15'!$CB:$CB)))-IF($D318="","",IF(ISNA(SUMIF('15'!$B:$B,$D318,'15'!$L:$L)),0,SUMIF('15'!$B:$B,$D318,'15'!$L:$L)))))</f>
        <v/>
      </c>
      <c r="U318" s="34" t="str">
        <f>IF($D318="","",(IF($C318="","",IF(ISNA(SUMIF('16'!$CA:$CA,$C318,'16'!$CB:$CB)),0,SUMIF('16'!$CA:$CA,$C318,'16'!$CB:$CB)))-IF($D318="","",IF(ISNA(SUMIF('16'!$B:$B,$D318,'16'!$L:$L)),0,SUMIF('16'!$B:$B,$D318,'16'!$L:$L)))))</f>
        <v/>
      </c>
      <c r="V318" s="34" t="str">
        <f>IF($D318="","",(IF($C318="","",IF(ISNA(SUMIF('17'!$CA:$CA,$C318,'17'!$CB:$CB)),0,SUMIF('17'!$CA:$CA,$C318,'17'!$CB:$CB)))-IF($D318="","",IF(ISNA(SUMIF('17'!$B:$B,$D318,'17'!$L:$L)),0,SUMIF('17'!$B:$B,$D318,'17'!$L:$L)))))</f>
        <v/>
      </c>
      <c r="W318" s="34" t="str">
        <f>IF($D318="","",(IF($C318="","",IF(ISNA(SUMIF('18'!$CA:$CA,$C318,'18'!$CB:$CB)),0,SUMIF('18'!$CA:$CA,$C318,'18'!$CB:$CB)))-IF($D318="","",IF(ISNA(SUMIF('18'!$B:$B,$D318,'18'!$L:$L)),0,SUMIF('18'!$B:$B,$D318,'18'!$L:$L)))))</f>
        <v/>
      </c>
      <c r="X318" s="34" t="str">
        <f>IF($D318="","",(IF($C318="","",IF(ISNA(SUMIF('19'!$CA:$CA,$C318,'19'!$CB:$CB)),0,SUMIF('19'!$CA:$CA,$C318,'19'!$CB:$CB)))-IF($D318="","",IF(ISNA(SUMIF('19'!$B:$B,$D318,'19'!$L:$L)),0,SUMIF('19'!$B:$B,$D318,'19'!$L:$L)))))</f>
        <v/>
      </c>
      <c r="Y318" s="34" t="str">
        <f>IF($D318="","",(IF($C318="","",IF(ISNA(SUMIF('20'!$CA:$CA,$C318,'20'!$CB:$CB)),0,SUMIF('20'!$CA:$CA,$C318,'20'!$CB:$CB)))-IF($D318="","",IF(ISNA(SUMIF('20'!$B:$B,$D318,'20'!$L:$L)),0,SUMIF('20'!$B:$B,$D318,'20'!$L:$L)))))</f>
        <v/>
      </c>
      <c r="Z318" s="34" t="str">
        <f>IF($D318="","",(IF($C318="","",IF(ISNA(SUMIF('21'!$CA:$CA,$C318,'21'!$CB:$CB)),0,SUMIF('21'!$CA:$CA,$C318,'21'!$CB:$CB)))-IF($D318="","",IF(ISNA(SUMIF('21'!$B:$B,$D318,'21'!$L:$L)),0,SUMIF('21'!$B:$B,$D318,'21'!$L:$L)))))</f>
        <v/>
      </c>
      <c r="AA318" s="34" t="str">
        <f>IF($D318="","",(IF($C318="","",IF(ISNA(SUMIF('22'!$CA:$CA,$C318,'22'!$CB:$CB)),0,SUMIF('22'!$CA:$CA,$C318,'22'!$CB:$CB)))-IF($D318="","",IF(ISNA(SUMIF('22'!$B:$B,$D318,'22'!$L:$L)),0,SUMIF('22'!$B:$B,$D318,'22'!$L:$L)))))</f>
        <v/>
      </c>
      <c r="AB318" s="34" t="str">
        <f>IF($D318="","",(IF($C318="","",IF(ISNA(SUMIF('23'!$CA:$CA,$C318,'23'!$CB:$CB)),0,SUMIF('23'!$CA:$CA,$C318,'23'!$CB:$CB)))-IF($D318="","",IF(ISNA(SUMIF('23'!$B:$B,$D318,'23'!$L:$L)),0,SUMIF('23'!$B:$B,$D318,'23'!$L:$L)))))</f>
        <v/>
      </c>
      <c r="AC318" s="34" t="str">
        <f>IF($D318="","",(IF($C318="","",IF(ISNA(SUMIF('24'!$CA:$CA,$C318,'24'!$CB:$CB)),0,SUMIF('24'!$CA:$CA,$C318,'24'!$CB:$CB)))-IF($D318="","",IF(ISNA(SUMIF('24'!$B:$B,$D318,'24'!$L:$L)),0,SUMIF('24'!$B:$B,$D318,'24'!$L:$L)))))</f>
        <v/>
      </c>
      <c r="AD318" s="34" t="str">
        <f>IF($D318="","",(IF($C318="","",IF(ISNA(SUMIF('25'!$CA:$CA,$C318,'25'!$CB:$CB)),0,SUMIF('25'!$CA:$CA,$C318,'25'!$CB:$CB)))-IF($D318="","",IF(ISNA(SUMIF('25'!$B:$B,$D318,'25'!$L:$L)),0,SUMIF('25'!$B:$B,$D318,'25'!$L:$L)))))</f>
        <v/>
      </c>
      <c r="AE318" s="34" t="str">
        <f>IF($D318="","",(IF($C318="","",IF(ISNA(SUMIF('26'!$CA:$CA,$C318,'26'!$CB:$CB)),0,SUMIF('26'!$CA:$CA,$C318,'26'!$CB:$CB)))-IF($D318="","",IF(ISNA(SUMIF('26'!$B:$B,$D318,'26'!$L:$L)),0,SUMIF('26'!$B:$B,$D318,'26'!$L:$L)))))</f>
        <v/>
      </c>
      <c r="AF318" s="34" t="str">
        <f>IF($D318="","",(IF($C318="","",IF(ISNA(SUMIF('27'!$CA:$CA,$C318,'27'!$CB:$CB)),0,SUMIF('27'!$CA:$CA,$C318,'27'!$CB:$CB)))-IF($D318="","",IF(ISNA(SUMIF('27'!$B:$B,$D318,'27'!$L:$L)),0,SUMIF('27'!$B:$B,$D318,'27'!$L:$L)))))</f>
        <v/>
      </c>
      <c r="AG318" s="34" t="str">
        <f>IF($D318="","",(IF($C318="","",IF(ISNA(SUMIF('28'!$CA:$CA,$C318,'28'!$CB:$CB)),0,SUMIF('28'!$CA:$CA,$C318,'28'!$CB:$CB)))-IF($D318="","",IF(ISNA(SUMIF('28'!$B:$B,$D318,'28'!$L:$L)),0,SUMIF('28'!$B:$B,$D318,'28'!$L:$L)))))</f>
        <v/>
      </c>
      <c r="AH318" s="34" t="str">
        <f>IF($D318="","",(IF($C318="","",IF(ISNA(SUMIF('29'!$CA:$CA,$C318,'29'!$CB:$CB)),0,SUMIF('29'!$CA:$CA,$C318,'29'!$CB:$CB)))-IF($D318="","",IF(ISNA(SUMIF('29'!$B:$B,$D318,'29'!$L:$L)),0,SUMIF('29'!$B:$B,$D318,'29'!$L:$L)))))</f>
        <v/>
      </c>
      <c r="AI318" s="34" t="str">
        <f>IF($D318="","",(IF($C318="","",IF(ISNA(SUMIF('30'!$CA:$CA,$C318,'30'!$CB:$CB)),0,SUMIF('30'!$CA:$CA,$C318,'30'!$CB:$CB)))-IF($D318="","",IF(ISNA(SUMIF('30'!$B:$B,$D318,'30'!$L:$L)),0,SUMIF('30'!$B:$B,$D318,'30'!$L:$L)))))</f>
        <v/>
      </c>
      <c r="AJ318" s="34" t="str">
        <f>IF($D318="","",(IF($C318="","",IF(ISNA(SUMIF('31'!$CA:$CA,$C318,'31'!$CB:$CB)),0,SUMIF('31'!$CA:$CA,$C318,'31'!$CB:$CB)))-IF($D318="","",IF(ISNA(SUMIF('31'!$B:$B,$D318,'31'!$L:$L)),0,SUMIF('31'!$B:$B,$D318,'31'!$L:$L)))))</f>
        <v/>
      </c>
      <c r="AK318" s="35" t="str">
        <f t="shared" si="16"/>
        <v/>
      </c>
      <c r="AL318" s="31" t="str">
        <f t="shared" si="17"/>
        <v/>
      </c>
    </row>
    <row r="319" spans="1:38" s="38" customFormat="1" ht="16.5" thickBot="1" x14ac:dyDescent="0.25">
      <c r="A319" s="36"/>
      <c r="B319" s="37"/>
      <c r="C319" s="40"/>
      <c r="D319" s="68" t="s">
        <v>131</v>
      </c>
      <c r="E319" s="69">
        <f>SUM(E219:E318)</f>
        <v>0</v>
      </c>
      <c r="F319" s="69">
        <f>SUM(F219:F318)</f>
        <v>0</v>
      </c>
      <c r="G319" s="69">
        <f t="shared" ref="G319:AK319" si="18">SUM(G219:G318)</f>
        <v>0</v>
      </c>
      <c r="H319" s="69">
        <f t="shared" si="18"/>
        <v>0</v>
      </c>
      <c r="I319" s="69">
        <f t="shared" si="18"/>
        <v>0</v>
      </c>
      <c r="J319" s="69">
        <f t="shared" si="18"/>
        <v>0</v>
      </c>
      <c r="K319" s="69">
        <f t="shared" si="18"/>
        <v>0</v>
      </c>
      <c r="L319" s="69">
        <f t="shared" si="18"/>
        <v>0</v>
      </c>
      <c r="M319" s="69">
        <f t="shared" si="18"/>
        <v>0</v>
      </c>
      <c r="N319" s="69">
        <f t="shared" si="18"/>
        <v>0</v>
      </c>
      <c r="O319" s="69">
        <f t="shared" si="18"/>
        <v>0</v>
      </c>
      <c r="P319" s="69">
        <f t="shared" si="18"/>
        <v>0</v>
      </c>
      <c r="Q319" s="69">
        <f t="shared" si="18"/>
        <v>0</v>
      </c>
      <c r="R319" s="69">
        <f t="shared" si="18"/>
        <v>0</v>
      </c>
      <c r="S319" s="69">
        <f t="shared" si="18"/>
        <v>0</v>
      </c>
      <c r="T319" s="69">
        <f t="shared" si="18"/>
        <v>0</v>
      </c>
      <c r="U319" s="69">
        <f t="shared" si="18"/>
        <v>0</v>
      </c>
      <c r="V319" s="69">
        <f t="shared" si="18"/>
        <v>0</v>
      </c>
      <c r="W319" s="69">
        <f t="shared" si="18"/>
        <v>0</v>
      </c>
      <c r="X319" s="69">
        <f t="shared" si="18"/>
        <v>0</v>
      </c>
      <c r="Y319" s="69">
        <f t="shared" si="18"/>
        <v>0</v>
      </c>
      <c r="Z319" s="69">
        <f t="shared" si="18"/>
        <v>0</v>
      </c>
      <c r="AA319" s="69">
        <f t="shared" si="18"/>
        <v>0</v>
      </c>
      <c r="AB319" s="69">
        <f t="shared" si="18"/>
        <v>0</v>
      </c>
      <c r="AC319" s="69">
        <f t="shared" si="18"/>
        <v>0</v>
      </c>
      <c r="AD319" s="69">
        <f t="shared" si="18"/>
        <v>0</v>
      </c>
      <c r="AE319" s="69">
        <f t="shared" si="18"/>
        <v>0</v>
      </c>
      <c r="AF319" s="69">
        <f t="shared" si="18"/>
        <v>0</v>
      </c>
      <c r="AG319" s="69">
        <f t="shared" si="18"/>
        <v>0</v>
      </c>
      <c r="AH319" s="69">
        <f t="shared" si="18"/>
        <v>0</v>
      </c>
      <c r="AI319" s="69">
        <f t="shared" si="18"/>
        <v>0</v>
      </c>
      <c r="AJ319" s="69">
        <f t="shared" si="18"/>
        <v>0</v>
      </c>
      <c r="AK319" s="69">
        <f t="shared" si="18"/>
        <v>0</v>
      </c>
      <c r="AL319" s="70" t="str">
        <f>COUNTA(AL219:AL318)-COUNTIF(AL219:AL318,"")&amp;" COND"</f>
        <v>11 COND</v>
      </c>
    </row>
    <row r="320" spans="1:38" ht="18" x14ac:dyDescent="0.2">
      <c r="D320" s="21"/>
      <c r="E320" s="26"/>
      <c r="F320" s="26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21"/>
      <c r="R320" s="21"/>
      <c r="S320" s="21"/>
      <c r="T320" s="21"/>
      <c r="U320" s="21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3"/>
      <c r="AL320" s="33"/>
    </row>
    <row r="321" spans="1:38" ht="18.75" thickBot="1" x14ac:dyDescent="0.25">
      <c r="D321" s="21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3"/>
      <c r="AL321" s="33"/>
    </row>
    <row r="322" spans="1:38" ht="36" customHeight="1" thickBot="1" x14ac:dyDescent="0.25">
      <c r="A322" s="20" t="s">
        <v>187</v>
      </c>
      <c r="D322" s="110" t="str">
        <f>'BASE DATOS CONDUCTORES'!AA1</f>
        <v>AULUSA TEO</v>
      </c>
      <c r="E322" s="111"/>
      <c r="F322" s="21"/>
      <c r="G322" s="118" t="s">
        <v>134</v>
      </c>
      <c r="H322" s="118"/>
      <c r="I322" s="118"/>
      <c r="J322" s="118"/>
      <c r="K322" s="118"/>
      <c r="L322" s="123" t="str">
        <f>$F$1</f>
        <v>ENERO</v>
      </c>
      <c r="M322" s="123"/>
      <c r="N322" s="123"/>
      <c r="O322" s="123"/>
      <c r="P322" s="118">
        <f>$H$1</f>
        <v>2023</v>
      </c>
      <c r="Q322" s="118"/>
      <c r="R322" s="4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"/>
      <c r="AL322" s="32"/>
    </row>
    <row r="323" spans="1:38" ht="18.75" thickBot="1" x14ac:dyDescent="0.25">
      <c r="D323" s="112"/>
      <c r="E323" s="113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"/>
      <c r="AL323" s="32"/>
    </row>
    <row r="324" spans="1:38" ht="26.25" thickBot="1" x14ac:dyDescent="0.25">
      <c r="A324" s="50">
        <f>'BASE DATOS CONDUCTORES'!AA3</f>
        <v>21</v>
      </c>
      <c r="C324" s="39" t="s">
        <v>102</v>
      </c>
      <c r="D324" s="27" t="s">
        <v>104</v>
      </c>
      <c r="E324" s="18" t="str">
        <f>"saldo a         "&amp;TEXT('CUADRO GENERADO'!$L$1,"dd mm aaaa")</f>
        <v>saldo a         31 12 2022</v>
      </c>
      <c r="F324" s="29">
        <f>F$3</f>
        <v>44927</v>
      </c>
      <c r="G324" s="29">
        <f t="shared" ref="G324:AJ324" si="19">G$3</f>
        <v>44928</v>
      </c>
      <c r="H324" s="29">
        <f t="shared" si="19"/>
        <v>44929</v>
      </c>
      <c r="I324" s="29">
        <f t="shared" si="19"/>
        <v>44930</v>
      </c>
      <c r="J324" s="29">
        <f t="shared" si="19"/>
        <v>44931</v>
      </c>
      <c r="K324" s="29">
        <f t="shared" si="19"/>
        <v>44932</v>
      </c>
      <c r="L324" s="29">
        <f t="shared" si="19"/>
        <v>44933</v>
      </c>
      <c r="M324" s="29">
        <f t="shared" si="19"/>
        <v>44934</v>
      </c>
      <c r="N324" s="29">
        <f t="shared" si="19"/>
        <v>44935</v>
      </c>
      <c r="O324" s="29">
        <f t="shared" si="19"/>
        <v>44936</v>
      </c>
      <c r="P324" s="29">
        <f t="shared" si="19"/>
        <v>44937</v>
      </c>
      <c r="Q324" s="29">
        <f t="shared" si="19"/>
        <v>44938</v>
      </c>
      <c r="R324" s="29">
        <f t="shared" si="19"/>
        <v>44939</v>
      </c>
      <c r="S324" s="29">
        <f t="shared" si="19"/>
        <v>44940</v>
      </c>
      <c r="T324" s="29">
        <f t="shared" si="19"/>
        <v>44941</v>
      </c>
      <c r="U324" s="29">
        <f t="shared" si="19"/>
        <v>44942</v>
      </c>
      <c r="V324" s="29">
        <f t="shared" si="19"/>
        <v>44943</v>
      </c>
      <c r="W324" s="29">
        <f t="shared" si="19"/>
        <v>44944</v>
      </c>
      <c r="X324" s="29">
        <f t="shared" si="19"/>
        <v>44945</v>
      </c>
      <c r="Y324" s="29">
        <f t="shared" si="19"/>
        <v>44946</v>
      </c>
      <c r="Z324" s="29">
        <f t="shared" si="19"/>
        <v>44947</v>
      </c>
      <c r="AA324" s="29">
        <f t="shared" si="19"/>
        <v>44948</v>
      </c>
      <c r="AB324" s="29">
        <f t="shared" si="19"/>
        <v>44949</v>
      </c>
      <c r="AC324" s="29">
        <f t="shared" si="19"/>
        <v>44950</v>
      </c>
      <c r="AD324" s="29">
        <f t="shared" si="19"/>
        <v>44951</v>
      </c>
      <c r="AE324" s="29">
        <f t="shared" si="19"/>
        <v>44952</v>
      </c>
      <c r="AF324" s="29">
        <f t="shared" si="19"/>
        <v>44953</v>
      </c>
      <c r="AG324" s="29">
        <f t="shared" si="19"/>
        <v>44954</v>
      </c>
      <c r="AH324" s="29">
        <f t="shared" si="19"/>
        <v>44955</v>
      </c>
      <c r="AI324" s="29">
        <f t="shared" si="19"/>
        <v>44956</v>
      </c>
      <c r="AJ324" s="29">
        <f t="shared" si="19"/>
        <v>44957</v>
      </c>
      <c r="AK324" s="18" t="str">
        <f>"saldo a         "&amp;TEXT('CUADRO GENERADO'!$K$1,"dd mm aaaa")</f>
        <v>saldo a         31 01 2023</v>
      </c>
      <c r="AL324" s="30" t="s">
        <v>104</v>
      </c>
    </row>
    <row r="325" spans="1:38" ht="18" x14ac:dyDescent="0.25">
      <c r="A325" s="19">
        <v>1</v>
      </c>
      <c r="C325" s="39">
        <f>IF(D325="","",VLOOKUP('CUADRO GENERADO'!D325,'BASE DATOS CONDUCTORES'!B:C,2,FALSE))</f>
        <v>6524</v>
      </c>
      <c r="D325" s="28">
        <f>IFERROR(VLOOKUP(A325,'BASE DATOS CONDUCTORES'!$AA$4:$AB$403,2,FALSE),"")</f>
        <v>212</v>
      </c>
      <c r="E325" s="34" t="str">
        <f>IF(ISNA(VLOOKUP(D325,SALDOS!C:D,2,FALSE)),"",VLOOKUP(D325,SALDOS!C:D,2,FALSE))</f>
        <v/>
      </c>
      <c r="F325" s="34">
        <f>IF($D325="","",(IF($C325="","",IF(ISNA(SUMIF('1'!$CA:$CA,$C325,'1'!$CB:$CB)),0,SUMIF('1'!$CA:$CA,$C325,'1'!$CB:$CB)))-IF($D325="","",IF(ISNA(SUMIF('1'!$B:$B,$D325,'1'!$L:$L)),0,SUMIF('1'!$B:$B,$D325,'1'!$L:$L)))))</f>
        <v>0</v>
      </c>
      <c r="G325" s="34">
        <f>IF($D325="","",(IF($C325="","",IF(ISNA(SUMIF('2'!$CA:$CA,$C325,'2'!$CB:$CB)),0,SUMIF('2'!$CA:$CA,$C325,'2'!$CB:$CB)))-IF($D325="","",IF(ISNA(SUMIF('2'!$B:$B,$D325,'2'!$L:$L)),0,SUMIF('2'!$B:$B,$D325,'2'!$L:$L)))))</f>
        <v>0</v>
      </c>
      <c r="H325" s="34">
        <f>IF($D325="","",(IF($C325="","",IF(ISNA(SUMIF('3'!$CA:$CA,$C325,'3'!$CB:$CB)),0,SUMIF('3'!$CA:$CA,$C325,'3'!$CB:$CB)))-IF($D325="","",IF(ISNA(SUMIF('3'!$B:$B,$D325,'3'!$L:$L)),0,SUMIF('3'!$B:$B,$D325,'3'!$L:$L)))))</f>
        <v>0</v>
      </c>
      <c r="I325" s="34">
        <f>IF($D325="","",(IF($C325="","",IF(ISNA(SUMIF('4'!$CA:$CA,$C325,'4'!$CB:$CB)),0,SUMIF('4'!$CA:$CA,$C325,'4'!$CB:$CB)))-IF($D325="","",IF(ISNA(SUMIF('4'!$B:$B,$D325,'4'!$L:$L)),0,SUMIF('4'!$B:$B,$D325,'4'!$L:$L)))))</f>
        <v>0</v>
      </c>
      <c r="J325" s="34">
        <f>IF($D325="","",(IF($C325="","",IF(ISNA(SUMIF('5'!$CA:$CA,$C325,'5'!$CB:$CB)),0,SUMIF('5'!$CA:$CA,$C325,'5'!$CB:$CB)))-IF($D325="","",IF(ISNA(SUMIF('5'!$B:$B,$D325,'5'!$L:$L)),0,SUMIF('5'!$B:$B,$D325,'5'!$L:$L)))))</f>
        <v>0</v>
      </c>
      <c r="K325" s="34">
        <f>IF($D325="","",(IF($C325="","",IF(ISNA(SUMIF('6'!$CA:$CA,$C325,'6'!$CB:$CB)),0,SUMIF('6'!$CA:$CA,$C325,'6'!$CB:$CB)))-IF($D325="","",IF(ISNA(SUMIF('6'!$B:$B,$D325,'6'!$L:$L)),0,SUMIF('6'!$B:$B,$D325,'6'!$L:$L)))))</f>
        <v>0</v>
      </c>
      <c r="L325" s="34">
        <f>IF($D325="","",(IF($C325="","",IF(ISNA(SUMIF('7'!$CA:$CA,$C325,'7'!$CB:$CB)),0,SUMIF('7'!$CA:$CA,$C325,'7'!$CB:$CB)))-IF($D325="","",IF(ISNA(SUMIF('7'!$B:$B,$D325,'7'!$L:$L)),0,SUMIF('7'!$B:$B,$D325,'7'!$L:$L)))))</f>
        <v>0</v>
      </c>
      <c r="M325" s="34">
        <f>IF($D325="","",(IF($C325="","",IF(ISNA(SUMIF('8'!$CA:$CA,$C325,'8'!$CB:$CB)),0,SUMIF('8'!$CA:$CA,$C325,'8'!$CB:$CB)))-IF($D325="","",IF(ISNA(SUMIF('8'!$B:$B,$D325,'8'!$L:$L)),0,SUMIF('8'!$B:$B,$D325,'8'!$L:$L)))))</f>
        <v>0</v>
      </c>
      <c r="N325" s="34">
        <f>IF($D325="","",(IF($C325="","",IF(ISNA(SUMIF('9'!$CA:$CA,$C325,'9'!$CB:$CB)),0,SUMIF('9'!$CA:$CA,$C325,'9'!$CB:$CB)))-IF($D325="","",IF(ISNA(SUMIF('9'!$B:$B,$D325,'9'!$L:$L)),0,SUMIF('9'!$B:$B,$D325,'9'!$L:$L)))))</f>
        <v>0</v>
      </c>
      <c r="O325" s="34">
        <f>IF($D325="","",(IF($C325="","",IF(ISNA(SUMIF('10'!$CA:$CA,$C325,'10'!$CB:$CB)),0,SUMIF('10'!$CA:$CA,$C325,'10'!$CB:$CB)))-IF($D325="","",IF(ISNA(SUMIF('10'!$B:$B,$D325,'10'!$L:$L)),0,SUMIF('10'!$B:$B,$D325,'10'!$L:$L)))))</f>
        <v>0</v>
      </c>
      <c r="P325" s="34">
        <f>IF($D325="","",(IF($C325="","",IF(ISNA(SUMIF('11'!$CA:$CA,$C325,'11'!$CB:$CB)),0,SUMIF('11'!$CA:$CA,$C325,'11'!$CB:$CB)))-IF($D325="","",IF(ISNA(SUMIF('11'!$B:$B,$D325,'11'!$L:$L)),0,SUMIF('11'!$B:$B,$D325,'11'!$L:$L)))))</f>
        <v>0</v>
      </c>
      <c r="Q325" s="34">
        <f>IF($D325="","",(IF($C325="","",IF(ISNA(SUMIF('12'!$CA:$CA,$C325,'12'!$CB:$CB)),0,SUMIF('12'!$CA:$CA,$C325,'12'!$CB:$CB)))-IF($D325="","",IF(ISNA(SUMIF('12'!$B:$B,$D325,'12'!$L:$L)),0,SUMIF('12'!$B:$B,$D325,'12'!$L:$L)))))</f>
        <v>0</v>
      </c>
      <c r="R325" s="34">
        <f>IF($D325="","",(IF($C325="","",IF(ISNA(SUMIF('13'!$CA:$CA,$C325,'13'!$CB:$CB)),0,SUMIF('13'!$CA:$CA,$C325,'13'!$CB:$CB)))-IF($D325="","",IF(ISNA(SUMIF('13'!$B:$B,$D325,'13'!$L:$L)),0,SUMIF('13'!$B:$B,$D325,'13'!$L:$L)))))</f>
        <v>0</v>
      </c>
      <c r="S325" s="34">
        <f>IF($D325="","",(IF($C325="","",IF(ISNA(SUMIF('14'!$CA:$CA,$C325,'14'!$CB:$CB)),0,SUMIF('14'!$CA:$CA,$C325,'14'!$CB:$CB)))-IF($D325="","",IF(ISNA(SUMIF('14'!$B:$B,$D325,'14'!$L:$L)),0,SUMIF('14'!$B:$B,$D325,'14'!$L:$L)))))</f>
        <v>0</v>
      </c>
      <c r="T325" s="34">
        <f>IF($D325="","",(IF($C325="","",IF(ISNA(SUMIF('15'!$CA:$CA,$C325,'15'!$CB:$CB)),0,SUMIF('15'!$CA:$CA,$C325,'15'!$CB:$CB)))-IF($D325="","",IF(ISNA(SUMIF('15'!$B:$B,$D325,'15'!$L:$L)),0,SUMIF('15'!$B:$B,$D325,'15'!$L:$L)))))</f>
        <v>0</v>
      </c>
      <c r="U325" s="34">
        <f>IF($D325="","",(IF($C325="","",IF(ISNA(SUMIF('16'!$CA:$CA,$C325,'16'!$CB:$CB)),0,SUMIF('16'!$CA:$CA,$C325,'16'!$CB:$CB)))-IF($D325="","",IF(ISNA(SUMIF('16'!$B:$B,$D325,'16'!$L:$L)),0,SUMIF('16'!$B:$B,$D325,'16'!$L:$L)))))</f>
        <v>0</v>
      </c>
      <c r="V325" s="34">
        <f>IF($D325="","",(IF($C325="","",IF(ISNA(SUMIF('17'!$CA:$CA,$C325,'17'!$CB:$CB)),0,SUMIF('17'!$CA:$CA,$C325,'17'!$CB:$CB)))-IF($D325="","",IF(ISNA(SUMIF('17'!$B:$B,$D325,'17'!$L:$L)),0,SUMIF('17'!$B:$B,$D325,'17'!$L:$L)))))</f>
        <v>0</v>
      </c>
      <c r="W325" s="34">
        <f>IF($D325="","",(IF($C325="","",IF(ISNA(SUMIF('18'!$CA:$CA,$C325,'18'!$CB:$CB)),0,SUMIF('18'!$CA:$CA,$C325,'18'!$CB:$CB)))-IF($D325="","",IF(ISNA(SUMIF('18'!$B:$B,$D325,'18'!$L:$L)),0,SUMIF('18'!$B:$B,$D325,'18'!$L:$L)))))</f>
        <v>0</v>
      </c>
      <c r="X325" s="34">
        <f>IF($D325="","",(IF($C325="","",IF(ISNA(SUMIF('19'!$CA:$CA,$C325,'19'!$CB:$CB)),0,SUMIF('19'!$CA:$CA,$C325,'19'!$CB:$CB)))-IF($D325="","",IF(ISNA(SUMIF('19'!$B:$B,$D325,'19'!$L:$L)),0,SUMIF('19'!$B:$B,$D325,'19'!$L:$L)))))</f>
        <v>0</v>
      </c>
      <c r="Y325" s="34">
        <f>IF($D325="","",(IF($C325="","",IF(ISNA(SUMIF('20'!$CA:$CA,$C325,'20'!$CB:$CB)),0,SUMIF('20'!$CA:$CA,$C325,'20'!$CB:$CB)))-IF($D325="","",IF(ISNA(SUMIF('20'!$B:$B,$D325,'20'!$L:$L)),0,SUMIF('20'!$B:$B,$D325,'20'!$L:$L)))))</f>
        <v>0</v>
      </c>
      <c r="Z325" s="34">
        <f>IF($D325="","",(IF($C325="","",IF(ISNA(SUMIF('21'!$CA:$CA,$C325,'21'!$CB:$CB)),0,SUMIF('21'!$CA:$CA,$C325,'21'!$CB:$CB)))-IF($D325="","",IF(ISNA(SUMIF('21'!$B:$B,$D325,'21'!$L:$L)),0,SUMIF('21'!$B:$B,$D325,'21'!$L:$L)))))</f>
        <v>0</v>
      </c>
      <c r="AA325" s="34">
        <f>IF($D325="","",(IF($C325="","",IF(ISNA(SUMIF('22'!$CA:$CA,$C325,'22'!$CB:$CB)),0,SUMIF('22'!$CA:$CA,$C325,'22'!$CB:$CB)))-IF($D325="","",IF(ISNA(SUMIF('22'!$B:$B,$D325,'22'!$L:$L)),0,SUMIF('22'!$B:$B,$D325,'22'!$L:$L)))))</f>
        <v>0</v>
      </c>
      <c r="AB325" s="34">
        <f>IF($D325="","",(IF($C325="","",IF(ISNA(SUMIF('23'!$CA:$CA,$C325,'23'!$CB:$CB)),0,SUMIF('23'!$CA:$CA,$C325,'23'!$CB:$CB)))-IF($D325="","",IF(ISNA(SUMIF('23'!$B:$B,$D325,'23'!$L:$L)),0,SUMIF('23'!$B:$B,$D325,'23'!$L:$L)))))</f>
        <v>0</v>
      </c>
      <c r="AC325" s="34">
        <f>IF($D325="","",(IF($C325="","",IF(ISNA(SUMIF('24'!$CA:$CA,$C325,'24'!$CB:$CB)),0,SUMIF('24'!$CA:$CA,$C325,'24'!$CB:$CB)))-IF($D325="","",IF(ISNA(SUMIF('24'!$B:$B,$D325,'24'!$L:$L)),0,SUMIF('24'!$B:$B,$D325,'24'!$L:$L)))))</f>
        <v>0</v>
      </c>
      <c r="AD325" s="34">
        <f>IF($D325="","",(IF($C325="","",IF(ISNA(SUMIF('25'!$CA:$CA,$C325,'25'!$CB:$CB)),0,SUMIF('25'!$CA:$CA,$C325,'25'!$CB:$CB)))-IF($D325="","",IF(ISNA(SUMIF('25'!$B:$B,$D325,'25'!$L:$L)),0,SUMIF('25'!$B:$B,$D325,'25'!$L:$L)))))</f>
        <v>0</v>
      </c>
      <c r="AE325" s="34">
        <f>IF($D325="","",(IF($C325="","",IF(ISNA(SUMIF('26'!$CA:$CA,$C325,'26'!$CB:$CB)),0,SUMIF('26'!$CA:$CA,$C325,'26'!$CB:$CB)))-IF($D325="","",IF(ISNA(SUMIF('26'!$B:$B,$D325,'26'!$L:$L)),0,SUMIF('26'!$B:$B,$D325,'26'!$L:$L)))))</f>
        <v>0</v>
      </c>
      <c r="AF325" s="34">
        <f>IF($D325="","",(IF($C325="","",IF(ISNA(SUMIF('27'!$CA:$CA,$C325,'27'!$CB:$CB)),0,SUMIF('27'!$CA:$CA,$C325,'27'!$CB:$CB)))-IF($D325="","",IF(ISNA(SUMIF('27'!$B:$B,$D325,'27'!$L:$L)),0,SUMIF('27'!$B:$B,$D325,'27'!$L:$L)))))</f>
        <v>0</v>
      </c>
      <c r="AG325" s="34">
        <f>IF($D325="","",(IF($C325="","",IF(ISNA(SUMIF('28'!$CA:$CA,$C325,'28'!$CB:$CB)),0,SUMIF('28'!$CA:$CA,$C325,'28'!$CB:$CB)))-IF($D325="","",IF(ISNA(SUMIF('28'!$B:$B,$D325,'28'!$L:$L)),0,SUMIF('28'!$B:$B,$D325,'28'!$L:$L)))))</f>
        <v>0</v>
      </c>
      <c r="AH325" s="34">
        <f>IF($D325="","",(IF($C325="","",IF(ISNA(SUMIF('29'!$CA:$CA,$C325,'29'!$CB:$CB)),0,SUMIF('29'!$CA:$CA,$C325,'29'!$CB:$CB)))-IF($D325="","",IF(ISNA(SUMIF('29'!$B:$B,$D325,'29'!$L:$L)),0,SUMIF('29'!$B:$B,$D325,'29'!$L:$L)))))</f>
        <v>0</v>
      </c>
      <c r="AI325" s="34">
        <f>IF($D325="","",(IF($C325="","",IF(ISNA(SUMIF('30'!$CA:$CA,$C325,'30'!$CB:$CB)),0,SUMIF('30'!$CA:$CA,$C325,'30'!$CB:$CB)))-IF($D325="","",IF(ISNA(SUMIF('30'!$B:$B,$D325,'30'!$L:$L)),0,SUMIF('30'!$B:$B,$D325,'30'!$L:$L)))))</f>
        <v>0</v>
      </c>
      <c r="AJ325" s="34">
        <f>IF($D325="","",(IF($C325="","",IF(ISNA(SUMIF('31'!$CA:$CA,$C325,'31'!$CB:$CB)),0,SUMIF('31'!$CA:$CA,$C325,'31'!$CB:$CB)))-IF($D325="","",IF(ISNA(SUMIF('31'!$B:$B,$D325,'31'!$L:$L)),0,SUMIF('31'!$B:$B,$D325,'31'!$L:$L)))))</f>
        <v>0</v>
      </c>
      <c r="AK325" s="35">
        <f>IF(D325="","",SUM(E325:AJ325))</f>
        <v>0</v>
      </c>
      <c r="AL325" s="31">
        <f>IF(D325="","",D325)</f>
        <v>212</v>
      </c>
    </row>
    <row r="326" spans="1:38" ht="18" x14ac:dyDescent="0.25">
      <c r="A326" s="19">
        <v>2</v>
      </c>
      <c r="C326" s="39">
        <f>IF(D326="","",VLOOKUP('CUADRO GENERADO'!D326,'BASE DATOS CONDUCTORES'!B:C,2,FALSE))</f>
        <v>5472</v>
      </c>
      <c r="D326" s="28">
        <f>IFERROR(VLOOKUP(A326,'BASE DATOS CONDUCTORES'!$AA$4:$AB$403,2,FALSE),"")</f>
        <v>221</v>
      </c>
      <c r="E326" s="34" t="str">
        <f>IF(ISNA(VLOOKUP(D326,SALDOS!C:D,2,FALSE)),"",VLOOKUP(D326,SALDOS!C:D,2,FALSE))</f>
        <v/>
      </c>
      <c r="F326" s="34">
        <f>IF($D326="","",(IF($C326="","",IF(ISNA(SUMIF('1'!$CA:$CA,$C326,'1'!$CB:$CB)),0,SUMIF('1'!$CA:$CA,$C326,'1'!$CB:$CB)))-IF($D326="","",IF(ISNA(SUMIF('1'!$B:$B,$D326,'1'!$L:$L)),0,SUMIF('1'!$B:$B,$D326,'1'!$L:$L)))))</f>
        <v>0</v>
      </c>
      <c r="G326" s="34">
        <f>IF($D326="","",(IF($C326="","",IF(ISNA(SUMIF('2'!$CA:$CA,$C326,'2'!$CB:$CB)),0,SUMIF('2'!$CA:$CA,$C326,'2'!$CB:$CB)))-IF($D326="","",IF(ISNA(SUMIF('2'!$B:$B,$D326,'2'!$L:$L)),0,SUMIF('2'!$B:$B,$D326,'2'!$L:$L)))))</f>
        <v>0</v>
      </c>
      <c r="H326" s="34">
        <f>IF($D326="","",(IF($C326="","",IF(ISNA(SUMIF('3'!$CA:$CA,$C326,'3'!$CB:$CB)),0,SUMIF('3'!$CA:$CA,$C326,'3'!$CB:$CB)))-IF($D326="","",IF(ISNA(SUMIF('3'!$B:$B,$D326,'3'!$L:$L)),0,SUMIF('3'!$B:$B,$D326,'3'!$L:$L)))))</f>
        <v>0</v>
      </c>
      <c r="I326" s="34">
        <f>IF($D326="","",(IF($C326="","",IF(ISNA(SUMIF('4'!$CA:$CA,$C326,'4'!$CB:$CB)),0,SUMIF('4'!$CA:$CA,$C326,'4'!$CB:$CB)))-IF($D326="","",IF(ISNA(SUMIF('4'!$B:$B,$D326,'4'!$L:$L)),0,SUMIF('4'!$B:$B,$D326,'4'!$L:$L)))))</f>
        <v>0</v>
      </c>
      <c r="J326" s="34">
        <f>IF($D326="","",(IF($C326="","",IF(ISNA(SUMIF('5'!$CA:$CA,$C326,'5'!$CB:$CB)),0,SUMIF('5'!$CA:$CA,$C326,'5'!$CB:$CB)))-IF($D326="","",IF(ISNA(SUMIF('5'!$B:$B,$D326,'5'!$L:$L)),0,SUMIF('5'!$B:$B,$D326,'5'!$L:$L)))))</f>
        <v>0</v>
      </c>
      <c r="K326" s="34">
        <f>IF($D326="","",(IF($C326="","",IF(ISNA(SUMIF('6'!$CA:$CA,$C326,'6'!$CB:$CB)),0,SUMIF('6'!$CA:$CA,$C326,'6'!$CB:$CB)))-IF($D326="","",IF(ISNA(SUMIF('6'!$B:$B,$D326,'6'!$L:$L)),0,SUMIF('6'!$B:$B,$D326,'6'!$L:$L)))))</f>
        <v>0</v>
      </c>
      <c r="L326" s="34">
        <f>IF($D326="","",(IF($C326="","",IF(ISNA(SUMIF('7'!$CA:$CA,$C326,'7'!$CB:$CB)),0,SUMIF('7'!$CA:$CA,$C326,'7'!$CB:$CB)))-IF($D326="","",IF(ISNA(SUMIF('7'!$B:$B,$D326,'7'!$L:$L)),0,SUMIF('7'!$B:$B,$D326,'7'!$L:$L)))))</f>
        <v>0</v>
      </c>
      <c r="M326" s="34">
        <f>IF($D326="","",(IF($C326="","",IF(ISNA(SUMIF('8'!$CA:$CA,$C326,'8'!$CB:$CB)),0,SUMIF('8'!$CA:$CA,$C326,'8'!$CB:$CB)))-IF($D326="","",IF(ISNA(SUMIF('8'!$B:$B,$D326,'8'!$L:$L)),0,SUMIF('8'!$B:$B,$D326,'8'!$L:$L)))))</f>
        <v>0</v>
      </c>
      <c r="N326" s="34">
        <f>IF($D326="","",(IF($C326="","",IF(ISNA(SUMIF('9'!$CA:$CA,$C326,'9'!$CB:$CB)),0,SUMIF('9'!$CA:$CA,$C326,'9'!$CB:$CB)))-IF($D326="","",IF(ISNA(SUMIF('9'!$B:$B,$D326,'9'!$L:$L)),0,SUMIF('9'!$B:$B,$D326,'9'!$L:$L)))))</f>
        <v>0</v>
      </c>
      <c r="O326" s="34">
        <f>IF($D326="","",(IF($C326="","",IF(ISNA(SUMIF('10'!$CA:$CA,$C326,'10'!$CB:$CB)),0,SUMIF('10'!$CA:$CA,$C326,'10'!$CB:$CB)))-IF($D326="","",IF(ISNA(SUMIF('10'!$B:$B,$D326,'10'!$L:$L)),0,SUMIF('10'!$B:$B,$D326,'10'!$L:$L)))))</f>
        <v>0</v>
      </c>
      <c r="P326" s="34">
        <f>IF($D326="","",(IF($C326="","",IF(ISNA(SUMIF('11'!$CA:$CA,$C326,'11'!$CB:$CB)),0,SUMIF('11'!$CA:$CA,$C326,'11'!$CB:$CB)))-IF($D326="","",IF(ISNA(SUMIF('11'!$B:$B,$D326,'11'!$L:$L)),0,SUMIF('11'!$B:$B,$D326,'11'!$L:$L)))))</f>
        <v>0</v>
      </c>
      <c r="Q326" s="34">
        <f>IF($D326="","",(IF($C326="","",IF(ISNA(SUMIF('12'!$CA:$CA,$C326,'12'!$CB:$CB)),0,SUMIF('12'!$CA:$CA,$C326,'12'!$CB:$CB)))-IF($D326="","",IF(ISNA(SUMIF('12'!$B:$B,$D326,'12'!$L:$L)),0,SUMIF('12'!$B:$B,$D326,'12'!$L:$L)))))</f>
        <v>0</v>
      </c>
      <c r="R326" s="34">
        <f>IF($D326="","",(IF($C326="","",IF(ISNA(SUMIF('13'!$CA:$CA,$C326,'13'!$CB:$CB)),0,SUMIF('13'!$CA:$CA,$C326,'13'!$CB:$CB)))-IF($D326="","",IF(ISNA(SUMIF('13'!$B:$B,$D326,'13'!$L:$L)),0,SUMIF('13'!$B:$B,$D326,'13'!$L:$L)))))</f>
        <v>0</v>
      </c>
      <c r="S326" s="34">
        <f>IF($D326="","",(IF($C326="","",IF(ISNA(SUMIF('14'!$CA:$CA,$C326,'14'!$CB:$CB)),0,SUMIF('14'!$CA:$CA,$C326,'14'!$CB:$CB)))-IF($D326="","",IF(ISNA(SUMIF('14'!$B:$B,$D326,'14'!$L:$L)),0,SUMIF('14'!$B:$B,$D326,'14'!$L:$L)))))</f>
        <v>0</v>
      </c>
      <c r="T326" s="34">
        <f>IF($D326="","",(IF($C326="","",IF(ISNA(SUMIF('15'!$CA:$CA,$C326,'15'!$CB:$CB)),0,SUMIF('15'!$CA:$CA,$C326,'15'!$CB:$CB)))-IF($D326="","",IF(ISNA(SUMIF('15'!$B:$B,$D326,'15'!$L:$L)),0,SUMIF('15'!$B:$B,$D326,'15'!$L:$L)))))</f>
        <v>0</v>
      </c>
      <c r="U326" s="34">
        <f>IF($D326="","",(IF($C326="","",IF(ISNA(SUMIF('16'!$CA:$CA,$C326,'16'!$CB:$CB)),0,SUMIF('16'!$CA:$CA,$C326,'16'!$CB:$CB)))-IF($D326="","",IF(ISNA(SUMIF('16'!$B:$B,$D326,'16'!$L:$L)),0,SUMIF('16'!$B:$B,$D326,'16'!$L:$L)))))</f>
        <v>0</v>
      </c>
      <c r="V326" s="34">
        <f>IF($D326="","",(IF($C326="","",IF(ISNA(SUMIF('17'!$CA:$CA,$C326,'17'!$CB:$CB)),0,SUMIF('17'!$CA:$CA,$C326,'17'!$CB:$CB)))-IF($D326="","",IF(ISNA(SUMIF('17'!$B:$B,$D326,'17'!$L:$L)),0,SUMIF('17'!$B:$B,$D326,'17'!$L:$L)))))</f>
        <v>0</v>
      </c>
      <c r="W326" s="34">
        <f>IF($D326="","",(IF($C326="","",IF(ISNA(SUMIF('18'!$CA:$CA,$C326,'18'!$CB:$CB)),0,SUMIF('18'!$CA:$CA,$C326,'18'!$CB:$CB)))-IF($D326="","",IF(ISNA(SUMIF('18'!$B:$B,$D326,'18'!$L:$L)),0,SUMIF('18'!$B:$B,$D326,'18'!$L:$L)))))</f>
        <v>0</v>
      </c>
      <c r="X326" s="34">
        <f>IF($D326="","",(IF($C326="","",IF(ISNA(SUMIF('19'!$CA:$CA,$C326,'19'!$CB:$CB)),0,SUMIF('19'!$CA:$CA,$C326,'19'!$CB:$CB)))-IF($D326="","",IF(ISNA(SUMIF('19'!$B:$B,$D326,'19'!$L:$L)),0,SUMIF('19'!$B:$B,$D326,'19'!$L:$L)))))</f>
        <v>0</v>
      </c>
      <c r="Y326" s="34">
        <f>IF($D326="","",(IF($C326="","",IF(ISNA(SUMIF('20'!$CA:$CA,$C326,'20'!$CB:$CB)),0,SUMIF('20'!$CA:$CA,$C326,'20'!$CB:$CB)))-IF($D326="","",IF(ISNA(SUMIF('20'!$B:$B,$D326,'20'!$L:$L)),0,SUMIF('20'!$B:$B,$D326,'20'!$L:$L)))))</f>
        <v>0</v>
      </c>
      <c r="Z326" s="34">
        <f>IF($D326="","",(IF($C326="","",IF(ISNA(SUMIF('21'!$CA:$CA,$C326,'21'!$CB:$CB)),0,SUMIF('21'!$CA:$CA,$C326,'21'!$CB:$CB)))-IF($D326="","",IF(ISNA(SUMIF('21'!$B:$B,$D326,'21'!$L:$L)),0,SUMIF('21'!$B:$B,$D326,'21'!$L:$L)))))</f>
        <v>0</v>
      </c>
      <c r="AA326" s="34">
        <f>IF($D326="","",(IF($C326="","",IF(ISNA(SUMIF('22'!$CA:$CA,$C326,'22'!$CB:$CB)),0,SUMIF('22'!$CA:$CA,$C326,'22'!$CB:$CB)))-IF($D326="","",IF(ISNA(SUMIF('22'!$B:$B,$D326,'22'!$L:$L)),0,SUMIF('22'!$B:$B,$D326,'22'!$L:$L)))))</f>
        <v>0</v>
      </c>
      <c r="AB326" s="34">
        <f>IF($D326="","",(IF($C326="","",IF(ISNA(SUMIF('23'!$CA:$CA,$C326,'23'!$CB:$CB)),0,SUMIF('23'!$CA:$CA,$C326,'23'!$CB:$CB)))-IF($D326="","",IF(ISNA(SUMIF('23'!$B:$B,$D326,'23'!$L:$L)),0,SUMIF('23'!$B:$B,$D326,'23'!$L:$L)))))</f>
        <v>0</v>
      </c>
      <c r="AC326" s="34">
        <f>IF($D326="","",(IF($C326="","",IF(ISNA(SUMIF('24'!$CA:$CA,$C326,'24'!$CB:$CB)),0,SUMIF('24'!$CA:$CA,$C326,'24'!$CB:$CB)))-IF($D326="","",IF(ISNA(SUMIF('24'!$B:$B,$D326,'24'!$L:$L)),0,SUMIF('24'!$B:$B,$D326,'24'!$L:$L)))))</f>
        <v>0</v>
      </c>
      <c r="AD326" s="34">
        <f>IF($D326="","",(IF($C326="","",IF(ISNA(SUMIF('25'!$CA:$CA,$C326,'25'!$CB:$CB)),0,SUMIF('25'!$CA:$CA,$C326,'25'!$CB:$CB)))-IF($D326="","",IF(ISNA(SUMIF('25'!$B:$B,$D326,'25'!$L:$L)),0,SUMIF('25'!$B:$B,$D326,'25'!$L:$L)))))</f>
        <v>0</v>
      </c>
      <c r="AE326" s="34">
        <f>IF($D326="","",(IF($C326="","",IF(ISNA(SUMIF('26'!$CA:$CA,$C326,'26'!$CB:$CB)),0,SUMIF('26'!$CA:$CA,$C326,'26'!$CB:$CB)))-IF($D326="","",IF(ISNA(SUMIF('26'!$B:$B,$D326,'26'!$L:$L)),0,SUMIF('26'!$B:$B,$D326,'26'!$L:$L)))))</f>
        <v>0</v>
      </c>
      <c r="AF326" s="34">
        <f>IF($D326="","",(IF($C326="","",IF(ISNA(SUMIF('27'!$CA:$CA,$C326,'27'!$CB:$CB)),0,SUMIF('27'!$CA:$CA,$C326,'27'!$CB:$CB)))-IF($D326="","",IF(ISNA(SUMIF('27'!$B:$B,$D326,'27'!$L:$L)),0,SUMIF('27'!$B:$B,$D326,'27'!$L:$L)))))</f>
        <v>0</v>
      </c>
      <c r="AG326" s="34">
        <f>IF($D326="","",(IF($C326="","",IF(ISNA(SUMIF('28'!$CA:$CA,$C326,'28'!$CB:$CB)),0,SUMIF('28'!$CA:$CA,$C326,'28'!$CB:$CB)))-IF($D326="","",IF(ISNA(SUMIF('28'!$B:$B,$D326,'28'!$L:$L)),0,SUMIF('28'!$B:$B,$D326,'28'!$L:$L)))))</f>
        <v>0</v>
      </c>
      <c r="AH326" s="34">
        <f>IF($D326="","",(IF($C326="","",IF(ISNA(SUMIF('29'!$CA:$CA,$C326,'29'!$CB:$CB)),0,SUMIF('29'!$CA:$CA,$C326,'29'!$CB:$CB)))-IF($D326="","",IF(ISNA(SUMIF('29'!$B:$B,$D326,'29'!$L:$L)),0,SUMIF('29'!$B:$B,$D326,'29'!$L:$L)))))</f>
        <v>0</v>
      </c>
      <c r="AI326" s="34">
        <f>IF($D326="","",(IF($C326="","",IF(ISNA(SUMIF('30'!$CA:$CA,$C326,'30'!$CB:$CB)),0,SUMIF('30'!$CA:$CA,$C326,'30'!$CB:$CB)))-IF($D326="","",IF(ISNA(SUMIF('30'!$B:$B,$D326,'30'!$L:$L)),0,SUMIF('30'!$B:$B,$D326,'30'!$L:$L)))))</f>
        <v>0</v>
      </c>
      <c r="AJ326" s="34">
        <f>IF($D326="","",(IF($C326="","",IF(ISNA(SUMIF('31'!$CA:$CA,$C326,'31'!$CB:$CB)),0,SUMIF('31'!$CA:$CA,$C326,'31'!$CB:$CB)))-IF($D326="","",IF(ISNA(SUMIF('31'!$B:$B,$D326,'31'!$L:$L)),0,SUMIF('31'!$B:$B,$D326,'31'!$L:$L)))))</f>
        <v>0</v>
      </c>
      <c r="AK326" s="35">
        <f t="shared" ref="AK326:AK389" si="20">IF(D326="","",SUM(E326:AJ326))</f>
        <v>0</v>
      </c>
      <c r="AL326" s="31">
        <f t="shared" ref="AL326:AL389" si="21">IF(D326="","",D326)</f>
        <v>221</v>
      </c>
    </row>
    <row r="327" spans="1:38" ht="18" x14ac:dyDescent="0.25">
      <c r="A327" s="19">
        <v>3</v>
      </c>
      <c r="C327" s="39">
        <f>IF(D327="","",VLOOKUP('CUADRO GENERADO'!D327,'BASE DATOS CONDUCTORES'!B:C,2,FALSE))</f>
        <v>5473</v>
      </c>
      <c r="D327" s="28">
        <f>IFERROR(VLOOKUP(A327,'BASE DATOS CONDUCTORES'!$AA$4:$AB$403,2,FALSE),"")</f>
        <v>222</v>
      </c>
      <c r="E327" s="34" t="str">
        <f>IF(ISNA(VLOOKUP(D327,SALDOS!C:D,2,FALSE)),"",VLOOKUP(D327,SALDOS!C:D,2,FALSE))</f>
        <v/>
      </c>
      <c r="F327" s="34">
        <f>IF($D327="","",(IF($C327="","",IF(ISNA(SUMIF('1'!$CA:$CA,$C327,'1'!$CB:$CB)),0,SUMIF('1'!$CA:$CA,$C327,'1'!$CB:$CB)))-IF($D327="","",IF(ISNA(SUMIF('1'!$B:$B,$D327,'1'!$L:$L)),0,SUMIF('1'!$B:$B,$D327,'1'!$L:$L)))))</f>
        <v>0</v>
      </c>
      <c r="G327" s="34">
        <f>IF($D327="","",(IF($C327="","",IF(ISNA(SUMIF('2'!$CA:$CA,$C327,'2'!$CB:$CB)),0,SUMIF('2'!$CA:$CA,$C327,'2'!$CB:$CB)))-IF($D327="","",IF(ISNA(SUMIF('2'!$B:$B,$D327,'2'!$L:$L)),0,SUMIF('2'!$B:$B,$D327,'2'!$L:$L)))))</f>
        <v>0</v>
      </c>
      <c r="H327" s="34">
        <f>IF($D327="","",(IF($C327="","",IF(ISNA(SUMIF('3'!$CA:$CA,$C327,'3'!$CB:$CB)),0,SUMIF('3'!$CA:$CA,$C327,'3'!$CB:$CB)))-IF($D327="","",IF(ISNA(SUMIF('3'!$B:$B,$D327,'3'!$L:$L)),0,SUMIF('3'!$B:$B,$D327,'3'!$L:$L)))))</f>
        <v>0</v>
      </c>
      <c r="I327" s="34">
        <f>IF($D327="","",(IF($C327="","",IF(ISNA(SUMIF('4'!$CA:$CA,$C327,'4'!$CB:$CB)),0,SUMIF('4'!$CA:$CA,$C327,'4'!$CB:$CB)))-IF($D327="","",IF(ISNA(SUMIF('4'!$B:$B,$D327,'4'!$L:$L)),0,SUMIF('4'!$B:$B,$D327,'4'!$L:$L)))))</f>
        <v>0</v>
      </c>
      <c r="J327" s="34">
        <f>IF($D327="","",(IF($C327="","",IF(ISNA(SUMIF('5'!$CA:$CA,$C327,'5'!$CB:$CB)),0,SUMIF('5'!$CA:$CA,$C327,'5'!$CB:$CB)))-IF($D327="","",IF(ISNA(SUMIF('5'!$B:$B,$D327,'5'!$L:$L)),0,SUMIF('5'!$B:$B,$D327,'5'!$L:$L)))))</f>
        <v>0</v>
      </c>
      <c r="K327" s="34">
        <f>IF($D327="","",(IF($C327="","",IF(ISNA(SUMIF('6'!$CA:$CA,$C327,'6'!$CB:$CB)),0,SUMIF('6'!$CA:$CA,$C327,'6'!$CB:$CB)))-IF($D327="","",IF(ISNA(SUMIF('6'!$B:$B,$D327,'6'!$L:$L)),0,SUMIF('6'!$B:$B,$D327,'6'!$L:$L)))))</f>
        <v>0</v>
      </c>
      <c r="L327" s="34">
        <f>IF($D327="","",(IF($C327="","",IF(ISNA(SUMIF('7'!$CA:$CA,$C327,'7'!$CB:$CB)),0,SUMIF('7'!$CA:$CA,$C327,'7'!$CB:$CB)))-IF($D327="","",IF(ISNA(SUMIF('7'!$B:$B,$D327,'7'!$L:$L)),0,SUMIF('7'!$B:$B,$D327,'7'!$L:$L)))))</f>
        <v>0</v>
      </c>
      <c r="M327" s="34">
        <f>IF($D327="","",(IF($C327="","",IF(ISNA(SUMIF('8'!$CA:$CA,$C327,'8'!$CB:$CB)),0,SUMIF('8'!$CA:$CA,$C327,'8'!$CB:$CB)))-IF($D327="","",IF(ISNA(SUMIF('8'!$B:$B,$D327,'8'!$L:$L)),0,SUMIF('8'!$B:$B,$D327,'8'!$L:$L)))))</f>
        <v>0</v>
      </c>
      <c r="N327" s="34">
        <f>IF($D327="","",(IF($C327="","",IF(ISNA(SUMIF('9'!$CA:$CA,$C327,'9'!$CB:$CB)),0,SUMIF('9'!$CA:$CA,$C327,'9'!$CB:$CB)))-IF($D327="","",IF(ISNA(SUMIF('9'!$B:$B,$D327,'9'!$L:$L)),0,SUMIF('9'!$B:$B,$D327,'9'!$L:$L)))))</f>
        <v>0</v>
      </c>
      <c r="O327" s="34">
        <f>IF($D327="","",(IF($C327="","",IF(ISNA(SUMIF('10'!$CA:$CA,$C327,'10'!$CB:$CB)),0,SUMIF('10'!$CA:$CA,$C327,'10'!$CB:$CB)))-IF($D327="","",IF(ISNA(SUMIF('10'!$B:$B,$D327,'10'!$L:$L)),0,SUMIF('10'!$B:$B,$D327,'10'!$L:$L)))))</f>
        <v>0</v>
      </c>
      <c r="P327" s="34">
        <f>IF($D327="","",(IF($C327="","",IF(ISNA(SUMIF('11'!$CA:$CA,$C327,'11'!$CB:$CB)),0,SUMIF('11'!$CA:$CA,$C327,'11'!$CB:$CB)))-IF($D327="","",IF(ISNA(SUMIF('11'!$B:$B,$D327,'11'!$L:$L)),0,SUMIF('11'!$B:$B,$D327,'11'!$L:$L)))))</f>
        <v>0</v>
      </c>
      <c r="Q327" s="34">
        <f>IF($D327="","",(IF($C327="","",IF(ISNA(SUMIF('12'!$CA:$CA,$C327,'12'!$CB:$CB)),0,SUMIF('12'!$CA:$CA,$C327,'12'!$CB:$CB)))-IF($D327="","",IF(ISNA(SUMIF('12'!$B:$B,$D327,'12'!$L:$L)),0,SUMIF('12'!$B:$B,$D327,'12'!$L:$L)))))</f>
        <v>0</v>
      </c>
      <c r="R327" s="34">
        <f>IF($D327="","",(IF($C327="","",IF(ISNA(SUMIF('13'!$CA:$CA,$C327,'13'!$CB:$CB)),0,SUMIF('13'!$CA:$CA,$C327,'13'!$CB:$CB)))-IF($D327="","",IF(ISNA(SUMIF('13'!$B:$B,$D327,'13'!$L:$L)),0,SUMIF('13'!$B:$B,$D327,'13'!$L:$L)))))</f>
        <v>0</v>
      </c>
      <c r="S327" s="34">
        <f>IF($D327="","",(IF($C327="","",IF(ISNA(SUMIF('14'!$CA:$CA,$C327,'14'!$CB:$CB)),0,SUMIF('14'!$CA:$CA,$C327,'14'!$CB:$CB)))-IF($D327="","",IF(ISNA(SUMIF('14'!$B:$B,$D327,'14'!$L:$L)),0,SUMIF('14'!$B:$B,$D327,'14'!$L:$L)))))</f>
        <v>0</v>
      </c>
      <c r="T327" s="34">
        <f>IF($D327="","",(IF($C327="","",IF(ISNA(SUMIF('15'!$CA:$CA,$C327,'15'!$CB:$CB)),0,SUMIF('15'!$CA:$CA,$C327,'15'!$CB:$CB)))-IF($D327="","",IF(ISNA(SUMIF('15'!$B:$B,$D327,'15'!$L:$L)),0,SUMIF('15'!$B:$B,$D327,'15'!$L:$L)))))</f>
        <v>0</v>
      </c>
      <c r="U327" s="34">
        <f>IF($D327="","",(IF($C327="","",IF(ISNA(SUMIF('16'!$CA:$CA,$C327,'16'!$CB:$CB)),0,SUMIF('16'!$CA:$CA,$C327,'16'!$CB:$CB)))-IF($D327="","",IF(ISNA(SUMIF('16'!$B:$B,$D327,'16'!$L:$L)),0,SUMIF('16'!$B:$B,$D327,'16'!$L:$L)))))</f>
        <v>0</v>
      </c>
      <c r="V327" s="34">
        <f>IF($D327="","",(IF($C327="","",IF(ISNA(SUMIF('17'!$CA:$CA,$C327,'17'!$CB:$CB)),0,SUMIF('17'!$CA:$CA,$C327,'17'!$CB:$CB)))-IF($D327="","",IF(ISNA(SUMIF('17'!$B:$B,$D327,'17'!$L:$L)),0,SUMIF('17'!$B:$B,$D327,'17'!$L:$L)))))</f>
        <v>0</v>
      </c>
      <c r="W327" s="34">
        <f>IF($D327="","",(IF($C327="","",IF(ISNA(SUMIF('18'!$CA:$CA,$C327,'18'!$CB:$CB)),0,SUMIF('18'!$CA:$CA,$C327,'18'!$CB:$CB)))-IF($D327="","",IF(ISNA(SUMIF('18'!$B:$B,$D327,'18'!$L:$L)),0,SUMIF('18'!$B:$B,$D327,'18'!$L:$L)))))</f>
        <v>0</v>
      </c>
      <c r="X327" s="34">
        <f>IF($D327="","",(IF($C327="","",IF(ISNA(SUMIF('19'!$CA:$CA,$C327,'19'!$CB:$CB)),0,SUMIF('19'!$CA:$CA,$C327,'19'!$CB:$CB)))-IF($D327="","",IF(ISNA(SUMIF('19'!$B:$B,$D327,'19'!$L:$L)),0,SUMIF('19'!$B:$B,$D327,'19'!$L:$L)))))</f>
        <v>0</v>
      </c>
      <c r="Y327" s="34">
        <f>IF($D327="","",(IF($C327="","",IF(ISNA(SUMIF('20'!$CA:$CA,$C327,'20'!$CB:$CB)),0,SUMIF('20'!$CA:$CA,$C327,'20'!$CB:$CB)))-IF($D327="","",IF(ISNA(SUMIF('20'!$B:$B,$D327,'20'!$L:$L)),0,SUMIF('20'!$B:$B,$D327,'20'!$L:$L)))))</f>
        <v>0</v>
      </c>
      <c r="Z327" s="34">
        <f>IF($D327="","",(IF($C327="","",IF(ISNA(SUMIF('21'!$CA:$CA,$C327,'21'!$CB:$CB)),0,SUMIF('21'!$CA:$CA,$C327,'21'!$CB:$CB)))-IF($D327="","",IF(ISNA(SUMIF('21'!$B:$B,$D327,'21'!$L:$L)),0,SUMIF('21'!$B:$B,$D327,'21'!$L:$L)))))</f>
        <v>0</v>
      </c>
      <c r="AA327" s="34">
        <f>IF($D327="","",(IF($C327="","",IF(ISNA(SUMIF('22'!$CA:$CA,$C327,'22'!$CB:$CB)),0,SUMIF('22'!$CA:$CA,$C327,'22'!$CB:$CB)))-IF($D327="","",IF(ISNA(SUMIF('22'!$B:$B,$D327,'22'!$L:$L)),0,SUMIF('22'!$B:$B,$D327,'22'!$L:$L)))))</f>
        <v>0</v>
      </c>
      <c r="AB327" s="34">
        <f>IF($D327="","",(IF($C327="","",IF(ISNA(SUMIF('23'!$CA:$CA,$C327,'23'!$CB:$CB)),0,SUMIF('23'!$CA:$CA,$C327,'23'!$CB:$CB)))-IF($D327="","",IF(ISNA(SUMIF('23'!$B:$B,$D327,'23'!$L:$L)),0,SUMIF('23'!$B:$B,$D327,'23'!$L:$L)))))</f>
        <v>0</v>
      </c>
      <c r="AC327" s="34">
        <f>IF($D327="","",(IF($C327="","",IF(ISNA(SUMIF('24'!$CA:$CA,$C327,'24'!$CB:$CB)),0,SUMIF('24'!$CA:$CA,$C327,'24'!$CB:$CB)))-IF($D327="","",IF(ISNA(SUMIF('24'!$B:$B,$D327,'24'!$L:$L)),0,SUMIF('24'!$B:$B,$D327,'24'!$L:$L)))))</f>
        <v>0</v>
      </c>
      <c r="AD327" s="34">
        <f>IF($D327="","",(IF($C327="","",IF(ISNA(SUMIF('25'!$CA:$CA,$C327,'25'!$CB:$CB)),0,SUMIF('25'!$CA:$CA,$C327,'25'!$CB:$CB)))-IF($D327="","",IF(ISNA(SUMIF('25'!$B:$B,$D327,'25'!$L:$L)),0,SUMIF('25'!$B:$B,$D327,'25'!$L:$L)))))</f>
        <v>0</v>
      </c>
      <c r="AE327" s="34">
        <f>IF($D327="","",(IF($C327="","",IF(ISNA(SUMIF('26'!$CA:$CA,$C327,'26'!$CB:$CB)),0,SUMIF('26'!$CA:$CA,$C327,'26'!$CB:$CB)))-IF($D327="","",IF(ISNA(SUMIF('26'!$B:$B,$D327,'26'!$L:$L)),0,SUMIF('26'!$B:$B,$D327,'26'!$L:$L)))))</f>
        <v>0</v>
      </c>
      <c r="AF327" s="34">
        <f>IF($D327="","",(IF($C327="","",IF(ISNA(SUMIF('27'!$CA:$CA,$C327,'27'!$CB:$CB)),0,SUMIF('27'!$CA:$CA,$C327,'27'!$CB:$CB)))-IF($D327="","",IF(ISNA(SUMIF('27'!$B:$B,$D327,'27'!$L:$L)),0,SUMIF('27'!$B:$B,$D327,'27'!$L:$L)))))</f>
        <v>0</v>
      </c>
      <c r="AG327" s="34">
        <f>IF($D327="","",(IF($C327="","",IF(ISNA(SUMIF('28'!$CA:$CA,$C327,'28'!$CB:$CB)),0,SUMIF('28'!$CA:$CA,$C327,'28'!$CB:$CB)))-IF($D327="","",IF(ISNA(SUMIF('28'!$B:$B,$D327,'28'!$L:$L)),0,SUMIF('28'!$B:$B,$D327,'28'!$L:$L)))))</f>
        <v>0</v>
      </c>
      <c r="AH327" s="34">
        <f>IF($D327="","",(IF($C327="","",IF(ISNA(SUMIF('29'!$CA:$CA,$C327,'29'!$CB:$CB)),0,SUMIF('29'!$CA:$CA,$C327,'29'!$CB:$CB)))-IF($D327="","",IF(ISNA(SUMIF('29'!$B:$B,$D327,'29'!$L:$L)),0,SUMIF('29'!$B:$B,$D327,'29'!$L:$L)))))</f>
        <v>0</v>
      </c>
      <c r="AI327" s="34">
        <f>IF($D327="","",(IF($C327="","",IF(ISNA(SUMIF('30'!$CA:$CA,$C327,'30'!$CB:$CB)),0,SUMIF('30'!$CA:$CA,$C327,'30'!$CB:$CB)))-IF($D327="","",IF(ISNA(SUMIF('30'!$B:$B,$D327,'30'!$L:$L)),0,SUMIF('30'!$B:$B,$D327,'30'!$L:$L)))))</f>
        <v>0</v>
      </c>
      <c r="AJ327" s="34">
        <f>IF($D327="","",(IF($C327="","",IF(ISNA(SUMIF('31'!$CA:$CA,$C327,'31'!$CB:$CB)),0,SUMIF('31'!$CA:$CA,$C327,'31'!$CB:$CB)))-IF($D327="","",IF(ISNA(SUMIF('31'!$B:$B,$D327,'31'!$L:$L)),0,SUMIF('31'!$B:$B,$D327,'31'!$L:$L)))))</f>
        <v>0</v>
      </c>
      <c r="AK327" s="35">
        <f t="shared" si="20"/>
        <v>0</v>
      </c>
      <c r="AL327" s="31">
        <f t="shared" si="21"/>
        <v>222</v>
      </c>
    </row>
    <row r="328" spans="1:38" ht="18" x14ac:dyDescent="0.25">
      <c r="A328" s="19">
        <v>4</v>
      </c>
      <c r="C328" s="39">
        <f>IF(D328="","",VLOOKUP('CUADRO GENERADO'!D328,'BASE DATOS CONDUCTORES'!B:C,2,FALSE))</f>
        <v>2415</v>
      </c>
      <c r="D328" s="28">
        <f>IFERROR(VLOOKUP(A328,'BASE DATOS CONDUCTORES'!$AA$4:$AB$403,2,FALSE),"")</f>
        <v>245</v>
      </c>
      <c r="E328" s="34" t="str">
        <f>IF(ISNA(VLOOKUP(D328,SALDOS!C:D,2,FALSE)),"",VLOOKUP(D328,SALDOS!C:D,2,FALSE))</f>
        <v/>
      </c>
      <c r="F328" s="34">
        <f>IF($D328="","",(IF($C328="","",IF(ISNA(SUMIF('1'!$CA:$CA,$C328,'1'!$CB:$CB)),0,SUMIF('1'!$CA:$CA,$C328,'1'!$CB:$CB)))-IF($D328="","",IF(ISNA(SUMIF('1'!$B:$B,$D328,'1'!$L:$L)),0,SUMIF('1'!$B:$B,$D328,'1'!$L:$L)))))</f>
        <v>0</v>
      </c>
      <c r="G328" s="34">
        <f>IF($D328="","",(IF($C328="","",IF(ISNA(SUMIF('2'!$CA:$CA,$C328,'2'!$CB:$CB)),0,SUMIF('2'!$CA:$CA,$C328,'2'!$CB:$CB)))-IF($D328="","",IF(ISNA(SUMIF('2'!$B:$B,$D328,'2'!$L:$L)),0,SUMIF('2'!$B:$B,$D328,'2'!$L:$L)))))</f>
        <v>0</v>
      </c>
      <c r="H328" s="34">
        <f>IF($D328="","",(IF($C328="","",IF(ISNA(SUMIF('3'!$CA:$CA,$C328,'3'!$CB:$CB)),0,SUMIF('3'!$CA:$CA,$C328,'3'!$CB:$CB)))-IF($D328="","",IF(ISNA(SUMIF('3'!$B:$B,$D328,'3'!$L:$L)),0,SUMIF('3'!$B:$B,$D328,'3'!$L:$L)))))</f>
        <v>0</v>
      </c>
      <c r="I328" s="34">
        <f>IF($D328="","",(IF($C328="","",IF(ISNA(SUMIF('4'!$CA:$CA,$C328,'4'!$CB:$CB)),0,SUMIF('4'!$CA:$CA,$C328,'4'!$CB:$CB)))-IF($D328="","",IF(ISNA(SUMIF('4'!$B:$B,$D328,'4'!$L:$L)),0,SUMIF('4'!$B:$B,$D328,'4'!$L:$L)))))</f>
        <v>0</v>
      </c>
      <c r="J328" s="34">
        <f>IF($D328="","",(IF($C328="","",IF(ISNA(SUMIF('5'!$CA:$CA,$C328,'5'!$CB:$CB)),0,SUMIF('5'!$CA:$CA,$C328,'5'!$CB:$CB)))-IF($D328="","",IF(ISNA(SUMIF('5'!$B:$B,$D328,'5'!$L:$L)),0,SUMIF('5'!$B:$B,$D328,'5'!$L:$L)))))</f>
        <v>0</v>
      </c>
      <c r="K328" s="34">
        <f>IF($D328="","",(IF($C328="","",IF(ISNA(SUMIF('6'!$CA:$CA,$C328,'6'!$CB:$CB)),0,SUMIF('6'!$CA:$CA,$C328,'6'!$CB:$CB)))-IF($D328="","",IF(ISNA(SUMIF('6'!$B:$B,$D328,'6'!$L:$L)),0,SUMIF('6'!$B:$B,$D328,'6'!$L:$L)))))</f>
        <v>0</v>
      </c>
      <c r="L328" s="34">
        <f>IF($D328="","",(IF($C328="","",IF(ISNA(SUMIF('7'!$CA:$CA,$C328,'7'!$CB:$CB)),0,SUMIF('7'!$CA:$CA,$C328,'7'!$CB:$CB)))-IF($D328="","",IF(ISNA(SUMIF('7'!$B:$B,$D328,'7'!$L:$L)),0,SUMIF('7'!$B:$B,$D328,'7'!$L:$L)))))</f>
        <v>0</v>
      </c>
      <c r="M328" s="34">
        <f>IF($D328="","",(IF($C328="","",IF(ISNA(SUMIF('8'!$CA:$CA,$C328,'8'!$CB:$CB)),0,SUMIF('8'!$CA:$CA,$C328,'8'!$CB:$CB)))-IF($D328="","",IF(ISNA(SUMIF('8'!$B:$B,$D328,'8'!$L:$L)),0,SUMIF('8'!$B:$B,$D328,'8'!$L:$L)))))</f>
        <v>0</v>
      </c>
      <c r="N328" s="34">
        <f>IF($D328="","",(IF($C328="","",IF(ISNA(SUMIF('9'!$CA:$CA,$C328,'9'!$CB:$CB)),0,SUMIF('9'!$CA:$CA,$C328,'9'!$CB:$CB)))-IF($D328="","",IF(ISNA(SUMIF('9'!$B:$B,$D328,'9'!$L:$L)),0,SUMIF('9'!$B:$B,$D328,'9'!$L:$L)))))</f>
        <v>0</v>
      </c>
      <c r="O328" s="34">
        <f>IF($D328="","",(IF($C328="","",IF(ISNA(SUMIF('10'!$CA:$CA,$C328,'10'!$CB:$CB)),0,SUMIF('10'!$CA:$CA,$C328,'10'!$CB:$CB)))-IF($D328="","",IF(ISNA(SUMIF('10'!$B:$B,$D328,'10'!$L:$L)),0,SUMIF('10'!$B:$B,$D328,'10'!$L:$L)))))</f>
        <v>0</v>
      </c>
      <c r="P328" s="34">
        <f>IF($D328="","",(IF($C328="","",IF(ISNA(SUMIF('11'!$CA:$CA,$C328,'11'!$CB:$CB)),0,SUMIF('11'!$CA:$CA,$C328,'11'!$CB:$CB)))-IF($D328="","",IF(ISNA(SUMIF('11'!$B:$B,$D328,'11'!$L:$L)),0,SUMIF('11'!$B:$B,$D328,'11'!$L:$L)))))</f>
        <v>0</v>
      </c>
      <c r="Q328" s="34">
        <f>IF($D328="","",(IF($C328="","",IF(ISNA(SUMIF('12'!$CA:$CA,$C328,'12'!$CB:$CB)),0,SUMIF('12'!$CA:$CA,$C328,'12'!$CB:$CB)))-IF($D328="","",IF(ISNA(SUMIF('12'!$B:$B,$D328,'12'!$L:$L)),0,SUMIF('12'!$B:$B,$D328,'12'!$L:$L)))))</f>
        <v>0</v>
      </c>
      <c r="R328" s="34">
        <f>IF($D328="","",(IF($C328="","",IF(ISNA(SUMIF('13'!$CA:$CA,$C328,'13'!$CB:$CB)),0,SUMIF('13'!$CA:$CA,$C328,'13'!$CB:$CB)))-IF($D328="","",IF(ISNA(SUMIF('13'!$B:$B,$D328,'13'!$L:$L)),0,SUMIF('13'!$B:$B,$D328,'13'!$L:$L)))))</f>
        <v>0</v>
      </c>
      <c r="S328" s="34">
        <f>IF($D328="","",(IF($C328="","",IF(ISNA(SUMIF('14'!$CA:$CA,$C328,'14'!$CB:$CB)),0,SUMIF('14'!$CA:$CA,$C328,'14'!$CB:$CB)))-IF($D328="","",IF(ISNA(SUMIF('14'!$B:$B,$D328,'14'!$L:$L)),0,SUMIF('14'!$B:$B,$D328,'14'!$L:$L)))))</f>
        <v>0</v>
      </c>
      <c r="T328" s="34">
        <f>IF($D328="","",(IF($C328="","",IF(ISNA(SUMIF('15'!$CA:$CA,$C328,'15'!$CB:$CB)),0,SUMIF('15'!$CA:$CA,$C328,'15'!$CB:$CB)))-IF($D328="","",IF(ISNA(SUMIF('15'!$B:$B,$D328,'15'!$L:$L)),0,SUMIF('15'!$B:$B,$D328,'15'!$L:$L)))))</f>
        <v>0</v>
      </c>
      <c r="U328" s="34">
        <f>IF($D328="","",(IF($C328="","",IF(ISNA(SUMIF('16'!$CA:$CA,$C328,'16'!$CB:$CB)),0,SUMIF('16'!$CA:$CA,$C328,'16'!$CB:$CB)))-IF($D328="","",IF(ISNA(SUMIF('16'!$B:$B,$D328,'16'!$L:$L)),0,SUMIF('16'!$B:$B,$D328,'16'!$L:$L)))))</f>
        <v>0</v>
      </c>
      <c r="V328" s="34">
        <f>IF($D328="","",(IF($C328="","",IF(ISNA(SUMIF('17'!$CA:$CA,$C328,'17'!$CB:$CB)),0,SUMIF('17'!$CA:$CA,$C328,'17'!$CB:$CB)))-IF($D328="","",IF(ISNA(SUMIF('17'!$B:$B,$D328,'17'!$L:$L)),0,SUMIF('17'!$B:$B,$D328,'17'!$L:$L)))))</f>
        <v>0</v>
      </c>
      <c r="W328" s="34">
        <f>IF($D328="","",(IF($C328="","",IF(ISNA(SUMIF('18'!$CA:$CA,$C328,'18'!$CB:$CB)),0,SUMIF('18'!$CA:$CA,$C328,'18'!$CB:$CB)))-IF($D328="","",IF(ISNA(SUMIF('18'!$B:$B,$D328,'18'!$L:$L)),0,SUMIF('18'!$B:$B,$D328,'18'!$L:$L)))))</f>
        <v>0</v>
      </c>
      <c r="X328" s="34">
        <f>IF($D328="","",(IF($C328="","",IF(ISNA(SUMIF('19'!$CA:$CA,$C328,'19'!$CB:$CB)),0,SUMIF('19'!$CA:$CA,$C328,'19'!$CB:$CB)))-IF($D328="","",IF(ISNA(SUMIF('19'!$B:$B,$D328,'19'!$L:$L)),0,SUMIF('19'!$B:$B,$D328,'19'!$L:$L)))))</f>
        <v>0</v>
      </c>
      <c r="Y328" s="34">
        <f>IF($D328="","",(IF($C328="","",IF(ISNA(SUMIF('20'!$CA:$CA,$C328,'20'!$CB:$CB)),0,SUMIF('20'!$CA:$CA,$C328,'20'!$CB:$CB)))-IF($D328="","",IF(ISNA(SUMIF('20'!$B:$B,$D328,'20'!$L:$L)),0,SUMIF('20'!$B:$B,$D328,'20'!$L:$L)))))</f>
        <v>0</v>
      </c>
      <c r="Z328" s="34">
        <f>IF($D328="","",(IF($C328="","",IF(ISNA(SUMIF('21'!$CA:$CA,$C328,'21'!$CB:$CB)),0,SUMIF('21'!$CA:$CA,$C328,'21'!$CB:$CB)))-IF($D328="","",IF(ISNA(SUMIF('21'!$B:$B,$D328,'21'!$L:$L)),0,SUMIF('21'!$B:$B,$D328,'21'!$L:$L)))))</f>
        <v>0</v>
      </c>
      <c r="AA328" s="34">
        <f>IF($D328="","",(IF($C328="","",IF(ISNA(SUMIF('22'!$CA:$CA,$C328,'22'!$CB:$CB)),0,SUMIF('22'!$CA:$CA,$C328,'22'!$CB:$CB)))-IF($D328="","",IF(ISNA(SUMIF('22'!$B:$B,$D328,'22'!$L:$L)),0,SUMIF('22'!$B:$B,$D328,'22'!$L:$L)))))</f>
        <v>0</v>
      </c>
      <c r="AB328" s="34">
        <f>IF($D328="","",(IF($C328="","",IF(ISNA(SUMIF('23'!$CA:$CA,$C328,'23'!$CB:$CB)),0,SUMIF('23'!$CA:$CA,$C328,'23'!$CB:$CB)))-IF($D328="","",IF(ISNA(SUMIF('23'!$B:$B,$D328,'23'!$L:$L)),0,SUMIF('23'!$B:$B,$D328,'23'!$L:$L)))))</f>
        <v>0</v>
      </c>
      <c r="AC328" s="34">
        <f>IF($D328="","",(IF($C328="","",IF(ISNA(SUMIF('24'!$CA:$CA,$C328,'24'!$CB:$CB)),0,SUMIF('24'!$CA:$CA,$C328,'24'!$CB:$CB)))-IF($D328="","",IF(ISNA(SUMIF('24'!$B:$B,$D328,'24'!$L:$L)),0,SUMIF('24'!$B:$B,$D328,'24'!$L:$L)))))</f>
        <v>0</v>
      </c>
      <c r="AD328" s="34">
        <f>IF($D328="","",(IF($C328="","",IF(ISNA(SUMIF('25'!$CA:$CA,$C328,'25'!$CB:$CB)),0,SUMIF('25'!$CA:$CA,$C328,'25'!$CB:$CB)))-IF($D328="","",IF(ISNA(SUMIF('25'!$B:$B,$D328,'25'!$L:$L)),0,SUMIF('25'!$B:$B,$D328,'25'!$L:$L)))))</f>
        <v>0</v>
      </c>
      <c r="AE328" s="34">
        <f>IF($D328="","",(IF($C328="","",IF(ISNA(SUMIF('26'!$CA:$CA,$C328,'26'!$CB:$CB)),0,SUMIF('26'!$CA:$CA,$C328,'26'!$CB:$CB)))-IF($D328="","",IF(ISNA(SUMIF('26'!$B:$B,$D328,'26'!$L:$L)),0,SUMIF('26'!$B:$B,$D328,'26'!$L:$L)))))</f>
        <v>0</v>
      </c>
      <c r="AF328" s="34">
        <f>IF($D328="","",(IF($C328="","",IF(ISNA(SUMIF('27'!$CA:$CA,$C328,'27'!$CB:$CB)),0,SUMIF('27'!$CA:$CA,$C328,'27'!$CB:$CB)))-IF($D328="","",IF(ISNA(SUMIF('27'!$B:$B,$D328,'27'!$L:$L)),0,SUMIF('27'!$B:$B,$D328,'27'!$L:$L)))))</f>
        <v>0</v>
      </c>
      <c r="AG328" s="34">
        <f>IF($D328="","",(IF($C328="","",IF(ISNA(SUMIF('28'!$CA:$CA,$C328,'28'!$CB:$CB)),0,SUMIF('28'!$CA:$CA,$C328,'28'!$CB:$CB)))-IF($D328="","",IF(ISNA(SUMIF('28'!$B:$B,$D328,'28'!$L:$L)),0,SUMIF('28'!$B:$B,$D328,'28'!$L:$L)))))</f>
        <v>0</v>
      </c>
      <c r="AH328" s="34">
        <f>IF($D328="","",(IF($C328="","",IF(ISNA(SUMIF('29'!$CA:$CA,$C328,'29'!$CB:$CB)),0,SUMIF('29'!$CA:$CA,$C328,'29'!$CB:$CB)))-IF($D328="","",IF(ISNA(SUMIF('29'!$B:$B,$D328,'29'!$L:$L)),0,SUMIF('29'!$B:$B,$D328,'29'!$L:$L)))))</f>
        <v>0</v>
      </c>
      <c r="AI328" s="34">
        <f>IF($D328="","",(IF($C328="","",IF(ISNA(SUMIF('30'!$CA:$CA,$C328,'30'!$CB:$CB)),0,SUMIF('30'!$CA:$CA,$C328,'30'!$CB:$CB)))-IF($D328="","",IF(ISNA(SUMIF('30'!$B:$B,$D328,'30'!$L:$L)),0,SUMIF('30'!$B:$B,$D328,'30'!$L:$L)))))</f>
        <v>0</v>
      </c>
      <c r="AJ328" s="34">
        <f>IF($D328="","",(IF($C328="","",IF(ISNA(SUMIF('31'!$CA:$CA,$C328,'31'!$CB:$CB)),0,SUMIF('31'!$CA:$CA,$C328,'31'!$CB:$CB)))-IF($D328="","",IF(ISNA(SUMIF('31'!$B:$B,$D328,'31'!$L:$L)),0,SUMIF('31'!$B:$B,$D328,'31'!$L:$L)))))</f>
        <v>0</v>
      </c>
      <c r="AK328" s="35">
        <f t="shared" si="20"/>
        <v>0</v>
      </c>
      <c r="AL328" s="31">
        <f t="shared" si="21"/>
        <v>245</v>
      </c>
    </row>
    <row r="329" spans="1:38" ht="18" x14ac:dyDescent="0.25">
      <c r="A329" s="19">
        <v>5</v>
      </c>
      <c r="C329" s="39">
        <f>IF(D329="","",VLOOKUP('CUADRO GENERADO'!D329,'BASE DATOS CONDUCTORES'!B:C,2,FALSE))</f>
        <v>1905</v>
      </c>
      <c r="D329" s="28">
        <f>IFERROR(VLOOKUP(A329,'BASE DATOS CONDUCTORES'!$AA$4:$AB$403,2,FALSE),"")</f>
        <v>248</v>
      </c>
      <c r="E329" s="34" t="str">
        <f>IF(ISNA(VLOOKUP(D329,SALDOS!C:D,2,FALSE)),"",VLOOKUP(D329,SALDOS!C:D,2,FALSE))</f>
        <v/>
      </c>
      <c r="F329" s="34">
        <f>IF($D329="","",(IF($C329="","",IF(ISNA(SUMIF('1'!$CA:$CA,$C329,'1'!$CB:$CB)),0,SUMIF('1'!$CA:$CA,$C329,'1'!$CB:$CB)))-IF($D329="","",IF(ISNA(SUMIF('1'!$B:$B,$D329,'1'!$L:$L)),0,SUMIF('1'!$B:$B,$D329,'1'!$L:$L)))))</f>
        <v>0</v>
      </c>
      <c r="G329" s="34">
        <f>IF($D329="","",(IF($C329="","",IF(ISNA(SUMIF('2'!$CA:$CA,$C329,'2'!$CB:$CB)),0,SUMIF('2'!$CA:$CA,$C329,'2'!$CB:$CB)))-IF($D329="","",IF(ISNA(SUMIF('2'!$B:$B,$D329,'2'!$L:$L)),0,SUMIF('2'!$B:$B,$D329,'2'!$L:$L)))))</f>
        <v>0</v>
      </c>
      <c r="H329" s="34">
        <f>IF($D329="","",(IF($C329="","",IF(ISNA(SUMIF('3'!$CA:$CA,$C329,'3'!$CB:$CB)),0,SUMIF('3'!$CA:$CA,$C329,'3'!$CB:$CB)))-IF($D329="","",IF(ISNA(SUMIF('3'!$B:$B,$D329,'3'!$L:$L)),0,SUMIF('3'!$B:$B,$D329,'3'!$L:$L)))))</f>
        <v>0</v>
      </c>
      <c r="I329" s="34">
        <f>IF($D329="","",(IF($C329="","",IF(ISNA(SUMIF('4'!$CA:$CA,$C329,'4'!$CB:$CB)),0,SUMIF('4'!$CA:$CA,$C329,'4'!$CB:$CB)))-IF($D329="","",IF(ISNA(SUMIF('4'!$B:$B,$D329,'4'!$L:$L)),0,SUMIF('4'!$B:$B,$D329,'4'!$L:$L)))))</f>
        <v>0</v>
      </c>
      <c r="J329" s="34">
        <f>IF($D329="","",(IF($C329="","",IF(ISNA(SUMIF('5'!$CA:$CA,$C329,'5'!$CB:$CB)),0,SUMIF('5'!$CA:$CA,$C329,'5'!$CB:$CB)))-IF($D329="","",IF(ISNA(SUMIF('5'!$B:$B,$D329,'5'!$L:$L)),0,SUMIF('5'!$B:$B,$D329,'5'!$L:$L)))))</f>
        <v>0</v>
      </c>
      <c r="K329" s="34">
        <f>IF($D329="","",(IF($C329="","",IF(ISNA(SUMIF('6'!$CA:$CA,$C329,'6'!$CB:$CB)),0,SUMIF('6'!$CA:$CA,$C329,'6'!$CB:$CB)))-IF($D329="","",IF(ISNA(SUMIF('6'!$B:$B,$D329,'6'!$L:$L)),0,SUMIF('6'!$B:$B,$D329,'6'!$L:$L)))))</f>
        <v>0</v>
      </c>
      <c r="L329" s="34">
        <f>IF($D329="","",(IF($C329="","",IF(ISNA(SUMIF('7'!$CA:$CA,$C329,'7'!$CB:$CB)),0,SUMIF('7'!$CA:$CA,$C329,'7'!$CB:$CB)))-IF($D329="","",IF(ISNA(SUMIF('7'!$B:$B,$D329,'7'!$L:$L)),0,SUMIF('7'!$B:$B,$D329,'7'!$L:$L)))))</f>
        <v>0</v>
      </c>
      <c r="M329" s="34">
        <f>IF($D329="","",(IF($C329="","",IF(ISNA(SUMIF('8'!$CA:$CA,$C329,'8'!$CB:$CB)),0,SUMIF('8'!$CA:$CA,$C329,'8'!$CB:$CB)))-IF($D329="","",IF(ISNA(SUMIF('8'!$B:$B,$D329,'8'!$L:$L)),0,SUMIF('8'!$B:$B,$D329,'8'!$L:$L)))))</f>
        <v>0</v>
      </c>
      <c r="N329" s="34">
        <f>IF($D329="","",(IF($C329="","",IF(ISNA(SUMIF('9'!$CA:$CA,$C329,'9'!$CB:$CB)),0,SUMIF('9'!$CA:$CA,$C329,'9'!$CB:$CB)))-IF($D329="","",IF(ISNA(SUMIF('9'!$B:$B,$D329,'9'!$L:$L)),0,SUMIF('9'!$B:$B,$D329,'9'!$L:$L)))))</f>
        <v>0</v>
      </c>
      <c r="O329" s="34">
        <f>IF($D329="","",(IF($C329="","",IF(ISNA(SUMIF('10'!$CA:$CA,$C329,'10'!$CB:$CB)),0,SUMIF('10'!$CA:$CA,$C329,'10'!$CB:$CB)))-IF($D329="","",IF(ISNA(SUMIF('10'!$B:$B,$D329,'10'!$L:$L)),0,SUMIF('10'!$B:$B,$D329,'10'!$L:$L)))))</f>
        <v>0</v>
      </c>
      <c r="P329" s="34">
        <f>IF($D329="","",(IF($C329="","",IF(ISNA(SUMIF('11'!$CA:$CA,$C329,'11'!$CB:$CB)),0,SUMIF('11'!$CA:$CA,$C329,'11'!$CB:$CB)))-IF($D329="","",IF(ISNA(SUMIF('11'!$B:$B,$D329,'11'!$L:$L)),0,SUMIF('11'!$B:$B,$D329,'11'!$L:$L)))))</f>
        <v>0</v>
      </c>
      <c r="Q329" s="34">
        <f>IF($D329="","",(IF($C329="","",IF(ISNA(SUMIF('12'!$CA:$CA,$C329,'12'!$CB:$CB)),0,SUMIF('12'!$CA:$CA,$C329,'12'!$CB:$CB)))-IF($D329="","",IF(ISNA(SUMIF('12'!$B:$B,$D329,'12'!$L:$L)),0,SUMIF('12'!$B:$B,$D329,'12'!$L:$L)))))</f>
        <v>0</v>
      </c>
      <c r="R329" s="34">
        <f>IF($D329="","",(IF($C329="","",IF(ISNA(SUMIF('13'!$CA:$CA,$C329,'13'!$CB:$CB)),0,SUMIF('13'!$CA:$CA,$C329,'13'!$CB:$CB)))-IF($D329="","",IF(ISNA(SUMIF('13'!$B:$B,$D329,'13'!$L:$L)),0,SUMIF('13'!$B:$B,$D329,'13'!$L:$L)))))</f>
        <v>0</v>
      </c>
      <c r="S329" s="34">
        <f>IF($D329="","",(IF($C329="","",IF(ISNA(SUMIF('14'!$CA:$CA,$C329,'14'!$CB:$CB)),0,SUMIF('14'!$CA:$CA,$C329,'14'!$CB:$CB)))-IF($D329="","",IF(ISNA(SUMIF('14'!$B:$B,$D329,'14'!$L:$L)),0,SUMIF('14'!$B:$B,$D329,'14'!$L:$L)))))</f>
        <v>0</v>
      </c>
      <c r="T329" s="34">
        <f>IF($D329="","",(IF($C329="","",IF(ISNA(SUMIF('15'!$CA:$CA,$C329,'15'!$CB:$CB)),0,SUMIF('15'!$CA:$CA,$C329,'15'!$CB:$CB)))-IF($D329="","",IF(ISNA(SUMIF('15'!$B:$B,$D329,'15'!$L:$L)),0,SUMIF('15'!$B:$B,$D329,'15'!$L:$L)))))</f>
        <v>0</v>
      </c>
      <c r="U329" s="34">
        <f>IF($D329="","",(IF($C329="","",IF(ISNA(SUMIF('16'!$CA:$CA,$C329,'16'!$CB:$CB)),0,SUMIF('16'!$CA:$CA,$C329,'16'!$CB:$CB)))-IF($D329="","",IF(ISNA(SUMIF('16'!$B:$B,$D329,'16'!$L:$L)),0,SUMIF('16'!$B:$B,$D329,'16'!$L:$L)))))</f>
        <v>0</v>
      </c>
      <c r="V329" s="34">
        <f>IF($D329="","",(IF($C329="","",IF(ISNA(SUMIF('17'!$CA:$CA,$C329,'17'!$CB:$CB)),0,SUMIF('17'!$CA:$CA,$C329,'17'!$CB:$CB)))-IF($D329="","",IF(ISNA(SUMIF('17'!$B:$B,$D329,'17'!$L:$L)),0,SUMIF('17'!$B:$B,$D329,'17'!$L:$L)))))</f>
        <v>0</v>
      </c>
      <c r="W329" s="34">
        <f>IF($D329="","",(IF($C329="","",IF(ISNA(SUMIF('18'!$CA:$CA,$C329,'18'!$CB:$CB)),0,SUMIF('18'!$CA:$CA,$C329,'18'!$CB:$CB)))-IF($D329="","",IF(ISNA(SUMIF('18'!$B:$B,$D329,'18'!$L:$L)),0,SUMIF('18'!$B:$B,$D329,'18'!$L:$L)))))</f>
        <v>0</v>
      </c>
      <c r="X329" s="34">
        <f>IF($D329="","",(IF($C329="","",IF(ISNA(SUMIF('19'!$CA:$CA,$C329,'19'!$CB:$CB)),0,SUMIF('19'!$CA:$CA,$C329,'19'!$CB:$CB)))-IF($D329="","",IF(ISNA(SUMIF('19'!$B:$B,$D329,'19'!$L:$L)),0,SUMIF('19'!$B:$B,$D329,'19'!$L:$L)))))</f>
        <v>0</v>
      </c>
      <c r="Y329" s="34">
        <f>IF($D329="","",(IF($C329="","",IF(ISNA(SUMIF('20'!$CA:$CA,$C329,'20'!$CB:$CB)),0,SUMIF('20'!$CA:$CA,$C329,'20'!$CB:$CB)))-IF($D329="","",IF(ISNA(SUMIF('20'!$B:$B,$D329,'20'!$L:$L)),0,SUMIF('20'!$B:$B,$D329,'20'!$L:$L)))))</f>
        <v>0</v>
      </c>
      <c r="Z329" s="34">
        <f>IF($D329="","",(IF($C329="","",IF(ISNA(SUMIF('21'!$CA:$CA,$C329,'21'!$CB:$CB)),0,SUMIF('21'!$CA:$CA,$C329,'21'!$CB:$CB)))-IF($D329="","",IF(ISNA(SUMIF('21'!$B:$B,$D329,'21'!$L:$L)),0,SUMIF('21'!$B:$B,$D329,'21'!$L:$L)))))</f>
        <v>0</v>
      </c>
      <c r="AA329" s="34">
        <f>IF($D329="","",(IF($C329="","",IF(ISNA(SUMIF('22'!$CA:$CA,$C329,'22'!$CB:$CB)),0,SUMIF('22'!$CA:$CA,$C329,'22'!$CB:$CB)))-IF($D329="","",IF(ISNA(SUMIF('22'!$B:$B,$D329,'22'!$L:$L)),0,SUMIF('22'!$B:$B,$D329,'22'!$L:$L)))))</f>
        <v>0</v>
      </c>
      <c r="AB329" s="34">
        <f>IF($D329="","",(IF($C329="","",IF(ISNA(SUMIF('23'!$CA:$CA,$C329,'23'!$CB:$CB)),0,SUMIF('23'!$CA:$CA,$C329,'23'!$CB:$CB)))-IF($D329="","",IF(ISNA(SUMIF('23'!$B:$B,$D329,'23'!$L:$L)),0,SUMIF('23'!$B:$B,$D329,'23'!$L:$L)))))</f>
        <v>0</v>
      </c>
      <c r="AC329" s="34">
        <f>IF($D329="","",(IF($C329="","",IF(ISNA(SUMIF('24'!$CA:$CA,$C329,'24'!$CB:$CB)),0,SUMIF('24'!$CA:$CA,$C329,'24'!$CB:$CB)))-IF($D329="","",IF(ISNA(SUMIF('24'!$B:$B,$D329,'24'!$L:$L)),0,SUMIF('24'!$B:$B,$D329,'24'!$L:$L)))))</f>
        <v>0</v>
      </c>
      <c r="AD329" s="34">
        <f>IF($D329="","",(IF($C329="","",IF(ISNA(SUMIF('25'!$CA:$CA,$C329,'25'!$CB:$CB)),0,SUMIF('25'!$CA:$CA,$C329,'25'!$CB:$CB)))-IF($D329="","",IF(ISNA(SUMIF('25'!$B:$B,$D329,'25'!$L:$L)),0,SUMIF('25'!$B:$B,$D329,'25'!$L:$L)))))</f>
        <v>0</v>
      </c>
      <c r="AE329" s="34">
        <f>IF($D329="","",(IF($C329="","",IF(ISNA(SUMIF('26'!$CA:$CA,$C329,'26'!$CB:$CB)),0,SUMIF('26'!$CA:$CA,$C329,'26'!$CB:$CB)))-IF($D329="","",IF(ISNA(SUMIF('26'!$B:$B,$D329,'26'!$L:$L)),0,SUMIF('26'!$B:$B,$D329,'26'!$L:$L)))))</f>
        <v>0</v>
      </c>
      <c r="AF329" s="34">
        <f>IF($D329="","",(IF($C329="","",IF(ISNA(SUMIF('27'!$CA:$CA,$C329,'27'!$CB:$CB)),0,SUMIF('27'!$CA:$CA,$C329,'27'!$CB:$CB)))-IF($D329="","",IF(ISNA(SUMIF('27'!$B:$B,$D329,'27'!$L:$L)),0,SUMIF('27'!$B:$B,$D329,'27'!$L:$L)))))</f>
        <v>0</v>
      </c>
      <c r="AG329" s="34">
        <f>IF($D329="","",(IF($C329="","",IF(ISNA(SUMIF('28'!$CA:$CA,$C329,'28'!$CB:$CB)),0,SUMIF('28'!$CA:$CA,$C329,'28'!$CB:$CB)))-IF($D329="","",IF(ISNA(SUMIF('28'!$B:$B,$D329,'28'!$L:$L)),0,SUMIF('28'!$B:$B,$D329,'28'!$L:$L)))))</f>
        <v>0</v>
      </c>
      <c r="AH329" s="34">
        <f>IF($D329="","",(IF($C329="","",IF(ISNA(SUMIF('29'!$CA:$CA,$C329,'29'!$CB:$CB)),0,SUMIF('29'!$CA:$CA,$C329,'29'!$CB:$CB)))-IF($D329="","",IF(ISNA(SUMIF('29'!$B:$B,$D329,'29'!$L:$L)),0,SUMIF('29'!$B:$B,$D329,'29'!$L:$L)))))</f>
        <v>0</v>
      </c>
      <c r="AI329" s="34">
        <f>IF($D329="","",(IF($C329="","",IF(ISNA(SUMIF('30'!$CA:$CA,$C329,'30'!$CB:$CB)),0,SUMIF('30'!$CA:$CA,$C329,'30'!$CB:$CB)))-IF($D329="","",IF(ISNA(SUMIF('30'!$B:$B,$D329,'30'!$L:$L)),0,SUMIF('30'!$B:$B,$D329,'30'!$L:$L)))))</f>
        <v>0</v>
      </c>
      <c r="AJ329" s="34">
        <f>IF($D329="","",(IF($C329="","",IF(ISNA(SUMIF('31'!$CA:$CA,$C329,'31'!$CB:$CB)),0,SUMIF('31'!$CA:$CA,$C329,'31'!$CB:$CB)))-IF($D329="","",IF(ISNA(SUMIF('31'!$B:$B,$D329,'31'!$L:$L)),0,SUMIF('31'!$B:$B,$D329,'31'!$L:$L)))))</f>
        <v>0</v>
      </c>
      <c r="AK329" s="35">
        <f t="shared" si="20"/>
        <v>0</v>
      </c>
      <c r="AL329" s="31">
        <f t="shared" si="21"/>
        <v>248</v>
      </c>
    </row>
    <row r="330" spans="1:38" ht="18" x14ac:dyDescent="0.25">
      <c r="A330" s="19">
        <v>6</v>
      </c>
      <c r="C330" s="39">
        <f>IF(D330="","",VLOOKUP('CUADRO GENERADO'!D330,'BASE DATOS CONDUCTORES'!B:C,2,FALSE))</f>
        <v>1977</v>
      </c>
      <c r="D330" s="28">
        <f>IFERROR(VLOOKUP(A330,'BASE DATOS CONDUCTORES'!$AA$4:$AB$403,2,FALSE),"")</f>
        <v>251</v>
      </c>
      <c r="E330" s="34" t="str">
        <f>IF(ISNA(VLOOKUP(D330,SALDOS!C:D,2,FALSE)),"",VLOOKUP(D330,SALDOS!C:D,2,FALSE))</f>
        <v/>
      </c>
      <c r="F330" s="34">
        <f>IF($D330="","",(IF($C330="","",IF(ISNA(SUMIF('1'!$CA:$CA,$C330,'1'!$CB:$CB)),0,SUMIF('1'!$CA:$CA,$C330,'1'!$CB:$CB)))-IF($D330="","",IF(ISNA(SUMIF('1'!$B:$B,$D330,'1'!$L:$L)),0,SUMIF('1'!$B:$B,$D330,'1'!$L:$L)))))</f>
        <v>0</v>
      </c>
      <c r="G330" s="34">
        <f>IF($D330="","",(IF($C330="","",IF(ISNA(SUMIF('2'!$CA:$CA,$C330,'2'!$CB:$CB)),0,SUMIF('2'!$CA:$CA,$C330,'2'!$CB:$CB)))-IF($D330="","",IF(ISNA(SUMIF('2'!$B:$B,$D330,'2'!$L:$L)),0,SUMIF('2'!$B:$B,$D330,'2'!$L:$L)))))</f>
        <v>0</v>
      </c>
      <c r="H330" s="34">
        <f>IF($D330="","",(IF($C330="","",IF(ISNA(SUMIF('3'!$CA:$CA,$C330,'3'!$CB:$CB)),0,SUMIF('3'!$CA:$CA,$C330,'3'!$CB:$CB)))-IF($D330="","",IF(ISNA(SUMIF('3'!$B:$B,$D330,'3'!$L:$L)),0,SUMIF('3'!$B:$B,$D330,'3'!$L:$L)))))</f>
        <v>0</v>
      </c>
      <c r="I330" s="34">
        <f>IF($D330="","",(IF($C330="","",IF(ISNA(SUMIF('4'!$CA:$CA,$C330,'4'!$CB:$CB)),0,SUMIF('4'!$CA:$CA,$C330,'4'!$CB:$CB)))-IF($D330="","",IF(ISNA(SUMIF('4'!$B:$B,$D330,'4'!$L:$L)),0,SUMIF('4'!$B:$B,$D330,'4'!$L:$L)))))</f>
        <v>0</v>
      </c>
      <c r="J330" s="34">
        <f>IF($D330="","",(IF($C330="","",IF(ISNA(SUMIF('5'!$CA:$CA,$C330,'5'!$CB:$CB)),0,SUMIF('5'!$CA:$CA,$C330,'5'!$CB:$CB)))-IF($D330="","",IF(ISNA(SUMIF('5'!$B:$B,$D330,'5'!$L:$L)),0,SUMIF('5'!$B:$B,$D330,'5'!$L:$L)))))</f>
        <v>0</v>
      </c>
      <c r="K330" s="34">
        <f>IF($D330="","",(IF($C330="","",IF(ISNA(SUMIF('6'!$CA:$CA,$C330,'6'!$CB:$CB)),0,SUMIF('6'!$CA:$CA,$C330,'6'!$CB:$CB)))-IF($D330="","",IF(ISNA(SUMIF('6'!$B:$B,$D330,'6'!$L:$L)),0,SUMIF('6'!$B:$B,$D330,'6'!$L:$L)))))</f>
        <v>0</v>
      </c>
      <c r="L330" s="34">
        <f>IF($D330="","",(IF($C330="","",IF(ISNA(SUMIF('7'!$CA:$CA,$C330,'7'!$CB:$CB)),0,SUMIF('7'!$CA:$CA,$C330,'7'!$CB:$CB)))-IF($D330="","",IF(ISNA(SUMIF('7'!$B:$B,$D330,'7'!$L:$L)),0,SUMIF('7'!$B:$B,$D330,'7'!$L:$L)))))</f>
        <v>0</v>
      </c>
      <c r="M330" s="34">
        <f>IF($D330="","",(IF($C330="","",IF(ISNA(SUMIF('8'!$CA:$CA,$C330,'8'!$CB:$CB)),0,SUMIF('8'!$CA:$CA,$C330,'8'!$CB:$CB)))-IF($D330="","",IF(ISNA(SUMIF('8'!$B:$B,$D330,'8'!$L:$L)),0,SUMIF('8'!$B:$B,$D330,'8'!$L:$L)))))</f>
        <v>0</v>
      </c>
      <c r="N330" s="34">
        <f>IF($D330="","",(IF($C330="","",IF(ISNA(SUMIF('9'!$CA:$CA,$C330,'9'!$CB:$CB)),0,SUMIF('9'!$CA:$CA,$C330,'9'!$CB:$CB)))-IF($D330="","",IF(ISNA(SUMIF('9'!$B:$B,$D330,'9'!$L:$L)),0,SUMIF('9'!$B:$B,$D330,'9'!$L:$L)))))</f>
        <v>0</v>
      </c>
      <c r="O330" s="34">
        <f>IF($D330="","",(IF($C330="","",IF(ISNA(SUMIF('10'!$CA:$CA,$C330,'10'!$CB:$CB)),0,SUMIF('10'!$CA:$CA,$C330,'10'!$CB:$CB)))-IF($D330="","",IF(ISNA(SUMIF('10'!$B:$B,$D330,'10'!$L:$L)),0,SUMIF('10'!$B:$B,$D330,'10'!$L:$L)))))</f>
        <v>0</v>
      </c>
      <c r="P330" s="34">
        <f>IF($D330="","",(IF($C330="","",IF(ISNA(SUMIF('11'!$CA:$CA,$C330,'11'!$CB:$CB)),0,SUMIF('11'!$CA:$CA,$C330,'11'!$CB:$CB)))-IF($D330="","",IF(ISNA(SUMIF('11'!$B:$B,$D330,'11'!$L:$L)),0,SUMIF('11'!$B:$B,$D330,'11'!$L:$L)))))</f>
        <v>0</v>
      </c>
      <c r="Q330" s="34">
        <f>IF($D330="","",(IF($C330="","",IF(ISNA(SUMIF('12'!$CA:$CA,$C330,'12'!$CB:$CB)),0,SUMIF('12'!$CA:$CA,$C330,'12'!$CB:$CB)))-IF($D330="","",IF(ISNA(SUMIF('12'!$B:$B,$D330,'12'!$L:$L)),0,SUMIF('12'!$B:$B,$D330,'12'!$L:$L)))))</f>
        <v>0</v>
      </c>
      <c r="R330" s="34">
        <f>IF($D330="","",(IF($C330="","",IF(ISNA(SUMIF('13'!$CA:$CA,$C330,'13'!$CB:$CB)),0,SUMIF('13'!$CA:$CA,$C330,'13'!$CB:$CB)))-IF($D330="","",IF(ISNA(SUMIF('13'!$B:$B,$D330,'13'!$L:$L)),0,SUMIF('13'!$B:$B,$D330,'13'!$L:$L)))))</f>
        <v>0</v>
      </c>
      <c r="S330" s="34">
        <f>IF($D330="","",(IF($C330="","",IF(ISNA(SUMIF('14'!$CA:$CA,$C330,'14'!$CB:$CB)),0,SUMIF('14'!$CA:$CA,$C330,'14'!$CB:$CB)))-IF($D330="","",IF(ISNA(SUMIF('14'!$B:$B,$D330,'14'!$L:$L)),0,SUMIF('14'!$B:$B,$D330,'14'!$L:$L)))))</f>
        <v>0</v>
      </c>
      <c r="T330" s="34">
        <f>IF($D330="","",(IF($C330="","",IF(ISNA(SUMIF('15'!$CA:$CA,$C330,'15'!$CB:$CB)),0,SUMIF('15'!$CA:$CA,$C330,'15'!$CB:$CB)))-IF($D330="","",IF(ISNA(SUMIF('15'!$B:$B,$D330,'15'!$L:$L)),0,SUMIF('15'!$B:$B,$D330,'15'!$L:$L)))))</f>
        <v>0</v>
      </c>
      <c r="U330" s="34">
        <f>IF($D330="","",(IF($C330="","",IF(ISNA(SUMIF('16'!$CA:$CA,$C330,'16'!$CB:$CB)),0,SUMIF('16'!$CA:$CA,$C330,'16'!$CB:$CB)))-IF($D330="","",IF(ISNA(SUMIF('16'!$B:$B,$D330,'16'!$L:$L)),0,SUMIF('16'!$B:$B,$D330,'16'!$L:$L)))))</f>
        <v>0</v>
      </c>
      <c r="V330" s="34">
        <f>IF($D330="","",(IF($C330="","",IF(ISNA(SUMIF('17'!$CA:$CA,$C330,'17'!$CB:$CB)),0,SUMIF('17'!$CA:$CA,$C330,'17'!$CB:$CB)))-IF($D330="","",IF(ISNA(SUMIF('17'!$B:$B,$D330,'17'!$L:$L)),0,SUMIF('17'!$B:$B,$D330,'17'!$L:$L)))))</f>
        <v>0</v>
      </c>
      <c r="W330" s="34">
        <f>IF($D330="","",(IF($C330="","",IF(ISNA(SUMIF('18'!$CA:$CA,$C330,'18'!$CB:$CB)),0,SUMIF('18'!$CA:$CA,$C330,'18'!$CB:$CB)))-IF($D330="","",IF(ISNA(SUMIF('18'!$B:$B,$D330,'18'!$L:$L)),0,SUMIF('18'!$B:$B,$D330,'18'!$L:$L)))))</f>
        <v>0</v>
      </c>
      <c r="X330" s="34">
        <f>IF($D330="","",(IF($C330="","",IF(ISNA(SUMIF('19'!$CA:$CA,$C330,'19'!$CB:$CB)),0,SUMIF('19'!$CA:$CA,$C330,'19'!$CB:$CB)))-IF($D330="","",IF(ISNA(SUMIF('19'!$B:$B,$D330,'19'!$L:$L)),0,SUMIF('19'!$B:$B,$D330,'19'!$L:$L)))))</f>
        <v>0</v>
      </c>
      <c r="Y330" s="34">
        <f>IF($D330="","",(IF($C330="","",IF(ISNA(SUMIF('20'!$CA:$CA,$C330,'20'!$CB:$CB)),0,SUMIF('20'!$CA:$CA,$C330,'20'!$CB:$CB)))-IF($D330="","",IF(ISNA(SUMIF('20'!$B:$B,$D330,'20'!$L:$L)),0,SUMIF('20'!$B:$B,$D330,'20'!$L:$L)))))</f>
        <v>0</v>
      </c>
      <c r="Z330" s="34">
        <f>IF($D330="","",(IF($C330="","",IF(ISNA(SUMIF('21'!$CA:$CA,$C330,'21'!$CB:$CB)),0,SUMIF('21'!$CA:$CA,$C330,'21'!$CB:$CB)))-IF($D330="","",IF(ISNA(SUMIF('21'!$B:$B,$D330,'21'!$L:$L)),0,SUMIF('21'!$B:$B,$D330,'21'!$L:$L)))))</f>
        <v>0</v>
      </c>
      <c r="AA330" s="34">
        <f>IF($D330="","",(IF($C330="","",IF(ISNA(SUMIF('22'!$CA:$CA,$C330,'22'!$CB:$CB)),0,SUMIF('22'!$CA:$CA,$C330,'22'!$CB:$CB)))-IF($D330="","",IF(ISNA(SUMIF('22'!$B:$B,$D330,'22'!$L:$L)),0,SUMIF('22'!$B:$B,$D330,'22'!$L:$L)))))</f>
        <v>0</v>
      </c>
      <c r="AB330" s="34">
        <f>IF($D330="","",(IF($C330="","",IF(ISNA(SUMIF('23'!$CA:$CA,$C330,'23'!$CB:$CB)),0,SUMIF('23'!$CA:$CA,$C330,'23'!$CB:$CB)))-IF($D330="","",IF(ISNA(SUMIF('23'!$B:$B,$D330,'23'!$L:$L)),0,SUMIF('23'!$B:$B,$D330,'23'!$L:$L)))))</f>
        <v>0</v>
      </c>
      <c r="AC330" s="34">
        <f>IF($D330="","",(IF($C330="","",IF(ISNA(SUMIF('24'!$CA:$CA,$C330,'24'!$CB:$CB)),0,SUMIF('24'!$CA:$CA,$C330,'24'!$CB:$CB)))-IF($D330="","",IF(ISNA(SUMIF('24'!$B:$B,$D330,'24'!$L:$L)),0,SUMIF('24'!$B:$B,$D330,'24'!$L:$L)))))</f>
        <v>0</v>
      </c>
      <c r="AD330" s="34">
        <f>IF($D330="","",(IF($C330="","",IF(ISNA(SUMIF('25'!$CA:$CA,$C330,'25'!$CB:$CB)),0,SUMIF('25'!$CA:$CA,$C330,'25'!$CB:$CB)))-IF($D330="","",IF(ISNA(SUMIF('25'!$B:$B,$D330,'25'!$L:$L)),0,SUMIF('25'!$B:$B,$D330,'25'!$L:$L)))))</f>
        <v>0</v>
      </c>
      <c r="AE330" s="34">
        <f>IF($D330="","",(IF($C330="","",IF(ISNA(SUMIF('26'!$CA:$CA,$C330,'26'!$CB:$CB)),0,SUMIF('26'!$CA:$CA,$C330,'26'!$CB:$CB)))-IF($D330="","",IF(ISNA(SUMIF('26'!$B:$B,$D330,'26'!$L:$L)),0,SUMIF('26'!$B:$B,$D330,'26'!$L:$L)))))</f>
        <v>0</v>
      </c>
      <c r="AF330" s="34">
        <f>IF($D330="","",(IF($C330="","",IF(ISNA(SUMIF('27'!$CA:$CA,$C330,'27'!$CB:$CB)),0,SUMIF('27'!$CA:$CA,$C330,'27'!$CB:$CB)))-IF($D330="","",IF(ISNA(SUMIF('27'!$B:$B,$D330,'27'!$L:$L)),0,SUMIF('27'!$B:$B,$D330,'27'!$L:$L)))))</f>
        <v>0</v>
      </c>
      <c r="AG330" s="34">
        <f>IF($D330="","",(IF($C330="","",IF(ISNA(SUMIF('28'!$CA:$CA,$C330,'28'!$CB:$CB)),0,SUMIF('28'!$CA:$CA,$C330,'28'!$CB:$CB)))-IF($D330="","",IF(ISNA(SUMIF('28'!$B:$B,$D330,'28'!$L:$L)),0,SUMIF('28'!$B:$B,$D330,'28'!$L:$L)))))</f>
        <v>0</v>
      </c>
      <c r="AH330" s="34">
        <f>IF($D330="","",(IF($C330="","",IF(ISNA(SUMIF('29'!$CA:$CA,$C330,'29'!$CB:$CB)),0,SUMIF('29'!$CA:$CA,$C330,'29'!$CB:$CB)))-IF($D330="","",IF(ISNA(SUMIF('29'!$B:$B,$D330,'29'!$L:$L)),0,SUMIF('29'!$B:$B,$D330,'29'!$L:$L)))))</f>
        <v>0</v>
      </c>
      <c r="AI330" s="34">
        <f>IF($D330="","",(IF($C330="","",IF(ISNA(SUMIF('30'!$CA:$CA,$C330,'30'!$CB:$CB)),0,SUMIF('30'!$CA:$CA,$C330,'30'!$CB:$CB)))-IF($D330="","",IF(ISNA(SUMIF('30'!$B:$B,$D330,'30'!$L:$L)),0,SUMIF('30'!$B:$B,$D330,'30'!$L:$L)))))</f>
        <v>0</v>
      </c>
      <c r="AJ330" s="34">
        <f>IF($D330="","",(IF($C330="","",IF(ISNA(SUMIF('31'!$CA:$CA,$C330,'31'!$CB:$CB)),0,SUMIF('31'!$CA:$CA,$C330,'31'!$CB:$CB)))-IF($D330="","",IF(ISNA(SUMIF('31'!$B:$B,$D330,'31'!$L:$L)),0,SUMIF('31'!$B:$B,$D330,'31'!$L:$L)))))</f>
        <v>0</v>
      </c>
      <c r="AK330" s="35">
        <f t="shared" si="20"/>
        <v>0</v>
      </c>
      <c r="AL330" s="31">
        <f t="shared" si="21"/>
        <v>251</v>
      </c>
    </row>
    <row r="331" spans="1:38" ht="18" x14ac:dyDescent="0.25">
      <c r="A331" s="19">
        <v>7</v>
      </c>
      <c r="C331" s="39">
        <f>IF(D331="","",VLOOKUP('CUADRO GENERADO'!D331,'BASE DATOS CONDUCTORES'!B:C,2,FALSE))</f>
        <v>1978</v>
      </c>
      <c r="D331" s="28">
        <f>IFERROR(VLOOKUP(A331,'BASE DATOS CONDUCTORES'!$AA$4:$AB$403,2,FALSE),"")</f>
        <v>252</v>
      </c>
      <c r="E331" s="34" t="str">
        <f>IF(ISNA(VLOOKUP(D331,SALDOS!C:D,2,FALSE)),"",VLOOKUP(D331,SALDOS!C:D,2,FALSE))</f>
        <v/>
      </c>
      <c r="F331" s="34">
        <f>IF($D331="","",(IF($C331="","",IF(ISNA(SUMIF('1'!$CA:$CA,$C331,'1'!$CB:$CB)),0,SUMIF('1'!$CA:$CA,$C331,'1'!$CB:$CB)))-IF($D331="","",IF(ISNA(SUMIF('1'!$B:$B,$D331,'1'!$L:$L)),0,SUMIF('1'!$B:$B,$D331,'1'!$L:$L)))))</f>
        <v>0</v>
      </c>
      <c r="G331" s="34">
        <f>IF($D331="","",(IF($C331="","",IF(ISNA(SUMIF('2'!$CA:$CA,$C331,'2'!$CB:$CB)),0,SUMIF('2'!$CA:$CA,$C331,'2'!$CB:$CB)))-IF($D331="","",IF(ISNA(SUMIF('2'!$B:$B,$D331,'2'!$L:$L)),0,SUMIF('2'!$B:$B,$D331,'2'!$L:$L)))))</f>
        <v>0</v>
      </c>
      <c r="H331" s="34">
        <f>IF($D331="","",(IF($C331="","",IF(ISNA(SUMIF('3'!$CA:$CA,$C331,'3'!$CB:$CB)),0,SUMIF('3'!$CA:$CA,$C331,'3'!$CB:$CB)))-IF($D331="","",IF(ISNA(SUMIF('3'!$B:$B,$D331,'3'!$L:$L)),0,SUMIF('3'!$B:$B,$D331,'3'!$L:$L)))))</f>
        <v>0</v>
      </c>
      <c r="I331" s="34">
        <f>IF($D331="","",(IF($C331="","",IF(ISNA(SUMIF('4'!$CA:$CA,$C331,'4'!$CB:$CB)),0,SUMIF('4'!$CA:$CA,$C331,'4'!$CB:$CB)))-IF($D331="","",IF(ISNA(SUMIF('4'!$B:$B,$D331,'4'!$L:$L)),0,SUMIF('4'!$B:$B,$D331,'4'!$L:$L)))))</f>
        <v>0</v>
      </c>
      <c r="J331" s="34">
        <f>IF($D331="","",(IF($C331="","",IF(ISNA(SUMIF('5'!$CA:$CA,$C331,'5'!$CB:$CB)),0,SUMIF('5'!$CA:$CA,$C331,'5'!$CB:$CB)))-IF($D331="","",IF(ISNA(SUMIF('5'!$B:$B,$D331,'5'!$L:$L)),0,SUMIF('5'!$B:$B,$D331,'5'!$L:$L)))))</f>
        <v>0</v>
      </c>
      <c r="K331" s="34">
        <f>IF($D331="","",(IF($C331="","",IF(ISNA(SUMIF('6'!$CA:$CA,$C331,'6'!$CB:$CB)),0,SUMIF('6'!$CA:$CA,$C331,'6'!$CB:$CB)))-IF($D331="","",IF(ISNA(SUMIF('6'!$B:$B,$D331,'6'!$L:$L)),0,SUMIF('6'!$B:$B,$D331,'6'!$L:$L)))))</f>
        <v>0</v>
      </c>
      <c r="L331" s="34">
        <f>IF($D331="","",(IF($C331="","",IF(ISNA(SUMIF('7'!$CA:$CA,$C331,'7'!$CB:$CB)),0,SUMIF('7'!$CA:$CA,$C331,'7'!$CB:$CB)))-IF($D331="","",IF(ISNA(SUMIF('7'!$B:$B,$D331,'7'!$L:$L)),0,SUMIF('7'!$B:$B,$D331,'7'!$L:$L)))))</f>
        <v>0</v>
      </c>
      <c r="M331" s="34">
        <f>IF($D331="","",(IF($C331="","",IF(ISNA(SUMIF('8'!$CA:$CA,$C331,'8'!$CB:$CB)),0,SUMIF('8'!$CA:$CA,$C331,'8'!$CB:$CB)))-IF($D331="","",IF(ISNA(SUMIF('8'!$B:$B,$D331,'8'!$L:$L)),0,SUMIF('8'!$B:$B,$D331,'8'!$L:$L)))))</f>
        <v>0</v>
      </c>
      <c r="N331" s="34">
        <f>IF($D331="","",(IF($C331="","",IF(ISNA(SUMIF('9'!$CA:$CA,$C331,'9'!$CB:$CB)),0,SUMIF('9'!$CA:$CA,$C331,'9'!$CB:$CB)))-IF($D331="","",IF(ISNA(SUMIF('9'!$B:$B,$D331,'9'!$L:$L)),0,SUMIF('9'!$B:$B,$D331,'9'!$L:$L)))))</f>
        <v>0</v>
      </c>
      <c r="O331" s="34">
        <f>IF($D331="","",(IF($C331="","",IF(ISNA(SUMIF('10'!$CA:$CA,$C331,'10'!$CB:$CB)),0,SUMIF('10'!$CA:$CA,$C331,'10'!$CB:$CB)))-IF($D331="","",IF(ISNA(SUMIF('10'!$B:$B,$D331,'10'!$L:$L)),0,SUMIF('10'!$B:$B,$D331,'10'!$L:$L)))))</f>
        <v>0</v>
      </c>
      <c r="P331" s="34">
        <f>IF($D331="","",(IF($C331="","",IF(ISNA(SUMIF('11'!$CA:$CA,$C331,'11'!$CB:$CB)),0,SUMIF('11'!$CA:$CA,$C331,'11'!$CB:$CB)))-IF($D331="","",IF(ISNA(SUMIF('11'!$B:$B,$D331,'11'!$L:$L)),0,SUMIF('11'!$B:$B,$D331,'11'!$L:$L)))))</f>
        <v>0</v>
      </c>
      <c r="Q331" s="34">
        <f>IF($D331="","",(IF($C331="","",IF(ISNA(SUMIF('12'!$CA:$CA,$C331,'12'!$CB:$CB)),0,SUMIF('12'!$CA:$CA,$C331,'12'!$CB:$CB)))-IF($D331="","",IF(ISNA(SUMIF('12'!$B:$B,$D331,'12'!$L:$L)),0,SUMIF('12'!$B:$B,$D331,'12'!$L:$L)))))</f>
        <v>0</v>
      </c>
      <c r="R331" s="34">
        <f>IF($D331="","",(IF($C331="","",IF(ISNA(SUMIF('13'!$CA:$CA,$C331,'13'!$CB:$CB)),0,SUMIF('13'!$CA:$CA,$C331,'13'!$CB:$CB)))-IF($D331="","",IF(ISNA(SUMIF('13'!$B:$B,$D331,'13'!$L:$L)),0,SUMIF('13'!$B:$B,$D331,'13'!$L:$L)))))</f>
        <v>0</v>
      </c>
      <c r="S331" s="34">
        <f>IF($D331="","",(IF($C331="","",IF(ISNA(SUMIF('14'!$CA:$CA,$C331,'14'!$CB:$CB)),0,SUMIF('14'!$CA:$CA,$C331,'14'!$CB:$CB)))-IF($D331="","",IF(ISNA(SUMIF('14'!$B:$B,$D331,'14'!$L:$L)),0,SUMIF('14'!$B:$B,$D331,'14'!$L:$L)))))</f>
        <v>0</v>
      </c>
      <c r="T331" s="34">
        <f>IF($D331="","",(IF($C331="","",IF(ISNA(SUMIF('15'!$CA:$CA,$C331,'15'!$CB:$CB)),0,SUMIF('15'!$CA:$CA,$C331,'15'!$CB:$CB)))-IF($D331="","",IF(ISNA(SUMIF('15'!$B:$B,$D331,'15'!$L:$L)),0,SUMIF('15'!$B:$B,$D331,'15'!$L:$L)))))</f>
        <v>0</v>
      </c>
      <c r="U331" s="34">
        <f>IF($D331="","",(IF($C331="","",IF(ISNA(SUMIF('16'!$CA:$CA,$C331,'16'!$CB:$CB)),0,SUMIF('16'!$CA:$CA,$C331,'16'!$CB:$CB)))-IF($D331="","",IF(ISNA(SUMIF('16'!$B:$B,$D331,'16'!$L:$L)),0,SUMIF('16'!$B:$B,$D331,'16'!$L:$L)))))</f>
        <v>0</v>
      </c>
      <c r="V331" s="34">
        <f>IF($D331="","",(IF($C331="","",IF(ISNA(SUMIF('17'!$CA:$CA,$C331,'17'!$CB:$CB)),0,SUMIF('17'!$CA:$CA,$C331,'17'!$CB:$CB)))-IF($D331="","",IF(ISNA(SUMIF('17'!$B:$B,$D331,'17'!$L:$L)),0,SUMIF('17'!$B:$B,$D331,'17'!$L:$L)))))</f>
        <v>0</v>
      </c>
      <c r="W331" s="34">
        <f>IF($D331="","",(IF($C331="","",IF(ISNA(SUMIF('18'!$CA:$CA,$C331,'18'!$CB:$CB)),0,SUMIF('18'!$CA:$CA,$C331,'18'!$CB:$CB)))-IF($D331="","",IF(ISNA(SUMIF('18'!$B:$B,$D331,'18'!$L:$L)),0,SUMIF('18'!$B:$B,$D331,'18'!$L:$L)))))</f>
        <v>0</v>
      </c>
      <c r="X331" s="34">
        <f>IF($D331="","",(IF($C331="","",IF(ISNA(SUMIF('19'!$CA:$CA,$C331,'19'!$CB:$CB)),0,SUMIF('19'!$CA:$CA,$C331,'19'!$CB:$CB)))-IF($D331="","",IF(ISNA(SUMIF('19'!$B:$B,$D331,'19'!$L:$L)),0,SUMIF('19'!$B:$B,$D331,'19'!$L:$L)))))</f>
        <v>0</v>
      </c>
      <c r="Y331" s="34">
        <f>IF($D331="","",(IF($C331="","",IF(ISNA(SUMIF('20'!$CA:$CA,$C331,'20'!$CB:$CB)),0,SUMIF('20'!$CA:$CA,$C331,'20'!$CB:$CB)))-IF($D331="","",IF(ISNA(SUMIF('20'!$B:$B,$D331,'20'!$L:$L)),0,SUMIF('20'!$B:$B,$D331,'20'!$L:$L)))))</f>
        <v>0</v>
      </c>
      <c r="Z331" s="34">
        <f>IF($D331="","",(IF($C331="","",IF(ISNA(SUMIF('21'!$CA:$CA,$C331,'21'!$CB:$CB)),0,SUMIF('21'!$CA:$CA,$C331,'21'!$CB:$CB)))-IF($D331="","",IF(ISNA(SUMIF('21'!$B:$B,$D331,'21'!$L:$L)),0,SUMIF('21'!$B:$B,$D331,'21'!$L:$L)))))</f>
        <v>0</v>
      </c>
      <c r="AA331" s="34">
        <f>IF($D331="","",(IF($C331="","",IF(ISNA(SUMIF('22'!$CA:$CA,$C331,'22'!$CB:$CB)),0,SUMIF('22'!$CA:$CA,$C331,'22'!$CB:$CB)))-IF($D331="","",IF(ISNA(SUMIF('22'!$B:$B,$D331,'22'!$L:$L)),0,SUMIF('22'!$B:$B,$D331,'22'!$L:$L)))))</f>
        <v>0</v>
      </c>
      <c r="AB331" s="34">
        <f>IF($D331="","",(IF($C331="","",IF(ISNA(SUMIF('23'!$CA:$CA,$C331,'23'!$CB:$CB)),0,SUMIF('23'!$CA:$CA,$C331,'23'!$CB:$CB)))-IF($D331="","",IF(ISNA(SUMIF('23'!$B:$B,$D331,'23'!$L:$L)),0,SUMIF('23'!$B:$B,$D331,'23'!$L:$L)))))</f>
        <v>0</v>
      </c>
      <c r="AC331" s="34">
        <f>IF($D331="","",(IF($C331="","",IF(ISNA(SUMIF('24'!$CA:$CA,$C331,'24'!$CB:$CB)),0,SUMIF('24'!$CA:$CA,$C331,'24'!$CB:$CB)))-IF($D331="","",IF(ISNA(SUMIF('24'!$B:$B,$D331,'24'!$L:$L)),0,SUMIF('24'!$B:$B,$D331,'24'!$L:$L)))))</f>
        <v>0</v>
      </c>
      <c r="AD331" s="34">
        <f>IF($D331="","",(IF($C331="","",IF(ISNA(SUMIF('25'!$CA:$CA,$C331,'25'!$CB:$CB)),0,SUMIF('25'!$CA:$CA,$C331,'25'!$CB:$CB)))-IF($D331="","",IF(ISNA(SUMIF('25'!$B:$B,$D331,'25'!$L:$L)),0,SUMIF('25'!$B:$B,$D331,'25'!$L:$L)))))</f>
        <v>0</v>
      </c>
      <c r="AE331" s="34">
        <f>IF($D331="","",(IF($C331="","",IF(ISNA(SUMIF('26'!$CA:$CA,$C331,'26'!$CB:$CB)),0,SUMIF('26'!$CA:$CA,$C331,'26'!$CB:$CB)))-IF($D331="","",IF(ISNA(SUMIF('26'!$B:$B,$D331,'26'!$L:$L)),0,SUMIF('26'!$B:$B,$D331,'26'!$L:$L)))))</f>
        <v>0</v>
      </c>
      <c r="AF331" s="34">
        <f>IF($D331="","",(IF($C331="","",IF(ISNA(SUMIF('27'!$CA:$CA,$C331,'27'!$CB:$CB)),0,SUMIF('27'!$CA:$CA,$C331,'27'!$CB:$CB)))-IF($D331="","",IF(ISNA(SUMIF('27'!$B:$B,$D331,'27'!$L:$L)),0,SUMIF('27'!$B:$B,$D331,'27'!$L:$L)))))</f>
        <v>0</v>
      </c>
      <c r="AG331" s="34">
        <f>IF($D331="","",(IF($C331="","",IF(ISNA(SUMIF('28'!$CA:$CA,$C331,'28'!$CB:$CB)),0,SUMIF('28'!$CA:$CA,$C331,'28'!$CB:$CB)))-IF($D331="","",IF(ISNA(SUMIF('28'!$B:$B,$D331,'28'!$L:$L)),0,SUMIF('28'!$B:$B,$D331,'28'!$L:$L)))))</f>
        <v>0</v>
      </c>
      <c r="AH331" s="34">
        <f>IF($D331="","",(IF($C331="","",IF(ISNA(SUMIF('29'!$CA:$CA,$C331,'29'!$CB:$CB)),0,SUMIF('29'!$CA:$CA,$C331,'29'!$CB:$CB)))-IF($D331="","",IF(ISNA(SUMIF('29'!$B:$B,$D331,'29'!$L:$L)),0,SUMIF('29'!$B:$B,$D331,'29'!$L:$L)))))</f>
        <v>0</v>
      </c>
      <c r="AI331" s="34">
        <f>IF($D331="","",(IF($C331="","",IF(ISNA(SUMIF('30'!$CA:$CA,$C331,'30'!$CB:$CB)),0,SUMIF('30'!$CA:$CA,$C331,'30'!$CB:$CB)))-IF($D331="","",IF(ISNA(SUMIF('30'!$B:$B,$D331,'30'!$L:$L)),0,SUMIF('30'!$B:$B,$D331,'30'!$L:$L)))))</f>
        <v>0</v>
      </c>
      <c r="AJ331" s="34">
        <f>IF($D331="","",(IF($C331="","",IF(ISNA(SUMIF('31'!$CA:$CA,$C331,'31'!$CB:$CB)),0,SUMIF('31'!$CA:$CA,$C331,'31'!$CB:$CB)))-IF($D331="","",IF(ISNA(SUMIF('31'!$B:$B,$D331,'31'!$L:$L)),0,SUMIF('31'!$B:$B,$D331,'31'!$L:$L)))))</f>
        <v>0</v>
      </c>
      <c r="AK331" s="35">
        <f t="shared" si="20"/>
        <v>0</v>
      </c>
      <c r="AL331" s="31">
        <f t="shared" si="21"/>
        <v>252</v>
      </c>
    </row>
    <row r="332" spans="1:38" ht="18" x14ac:dyDescent="0.25">
      <c r="A332" s="19">
        <v>8</v>
      </c>
      <c r="C332" s="39">
        <f>IF(D332="","",VLOOKUP('CUADRO GENERADO'!D332,'BASE DATOS CONDUCTORES'!B:C,2,FALSE))</f>
        <v>1985</v>
      </c>
      <c r="D332" s="28">
        <f>IFERROR(VLOOKUP(A332,'BASE DATOS CONDUCTORES'!$AA$4:$AB$403,2,FALSE),"")</f>
        <v>253</v>
      </c>
      <c r="E332" s="34" t="str">
        <f>IF(ISNA(VLOOKUP(D332,SALDOS!C:D,2,FALSE)),"",VLOOKUP(D332,SALDOS!C:D,2,FALSE))</f>
        <v/>
      </c>
      <c r="F332" s="34">
        <f>IF($D332="","",(IF($C332="","",IF(ISNA(SUMIF('1'!$CA:$CA,$C332,'1'!$CB:$CB)),0,SUMIF('1'!$CA:$CA,$C332,'1'!$CB:$CB)))-IF($D332="","",IF(ISNA(SUMIF('1'!$B:$B,$D332,'1'!$L:$L)),0,SUMIF('1'!$B:$B,$D332,'1'!$L:$L)))))</f>
        <v>0</v>
      </c>
      <c r="G332" s="34">
        <f>IF($D332="","",(IF($C332="","",IF(ISNA(SUMIF('2'!$CA:$CA,$C332,'2'!$CB:$CB)),0,SUMIF('2'!$CA:$CA,$C332,'2'!$CB:$CB)))-IF($D332="","",IF(ISNA(SUMIF('2'!$B:$B,$D332,'2'!$L:$L)),0,SUMIF('2'!$B:$B,$D332,'2'!$L:$L)))))</f>
        <v>0</v>
      </c>
      <c r="H332" s="34">
        <f>IF($D332="","",(IF($C332="","",IF(ISNA(SUMIF('3'!$CA:$CA,$C332,'3'!$CB:$CB)),0,SUMIF('3'!$CA:$CA,$C332,'3'!$CB:$CB)))-IF($D332="","",IF(ISNA(SUMIF('3'!$B:$B,$D332,'3'!$L:$L)),0,SUMIF('3'!$B:$B,$D332,'3'!$L:$L)))))</f>
        <v>0</v>
      </c>
      <c r="I332" s="34">
        <f>IF($D332="","",(IF($C332="","",IF(ISNA(SUMIF('4'!$CA:$CA,$C332,'4'!$CB:$CB)),0,SUMIF('4'!$CA:$CA,$C332,'4'!$CB:$CB)))-IF($D332="","",IF(ISNA(SUMIF('4'!$B:$B,$D332,'4'!$L:$L)),0,SUMIF('4'!$B:$B,$D332,'4'!$L:$L)))))</f>
        <v>0</v>
      </c>
      <c r="J332" s="34">
        <f>IF($D332="","",(IF($C332="","",IF(ISNA(SUMIF('5'!$CA:$CA,$C332,'5'!$CB:$CB)),0,SUMIF('5'!$CA:$CA,$C332,'5'!$CB:$CB)))-IF($D332="","",IF(ISNA(SUMIF('5'!$B:$B,$D332,'5'!$L:$L)),0,SUMIF('5'!$B:$B,$D332,'5'!$L:$L)))))</f>
        <v>0</v>
      </c>
      <c r="K332" s="34">
        <f>IF($D332="","",(IF($C332="","",IF(ISNA(SUMIF('6'!$CA:$CA,$C332,'6'!$CB:$CB)),0,SUMIF('6'!$CA:$CA,$C332,'6'!$CB:$CB)))-IF($D332="","",IF(ISNA(SUMIF('6'!$B:$B,$D332,'6'!$L:$L)),0,SUMIF('6'!$B:$B,$D332,'6'!$L:$L)))))</f>
        <v>0</v>
      </c>
      <c r="L332" s="34">
        <f>IF($D332="","",(IF($C332="","",IF(ISNA(SUMIF('7'!$CA:$CA,$C332,'7'!$CB:$CB)),0,SUMIF('7'!$CA:$CA,$C332,'7'!$CB:$CB)))-IF($D332="","",IF(ISNA(SUMIF('7'!$B:$B,$D332,'7'!$L:$L)),0,SUMIF('7'!$B:$B,$D332,'7'!$L:$L)))))</f>
        <v>0</v>
      </c>
      <c r="M332" s="34">
        <f>IF($D332="","",(IF($C332="","",IF(ISNA(SUMIF('8'!$CA:$CA,$C332,'8'!$CB:$CB)),0,SUMIF('8'!$CA:$CA,$C332,'8'!$CB:$CB)))-IF($D332="","",IF(ISNA(SUMIF('8'!$B:$B,$D332,'8'!$L:$L)),0,SUMIF('8'!$B:$B,$D332,'8'!$L:$L)))))</f>
        <v>0</v>
      </c>
      <c r="N332" s="34">
        <f>IF($D332="","",(IF($C332="","",IF(ISNA(SUMIF('9'!$CA:$CA,$C332,'9'!$CB:$CB)),0,SUMIF('9'!$CA:$CA,$C332,'9'!$CB:$CB)))-IF($D332="","",IF(ISNA(SUMIF('9'!$B:$B,$D332,'9'!$L:$L)),0,SUMIF('9'!$B:$B,$D332,'9'!$L:$L)))))</f>
        <v>0</v>
      </c>
      <c r="O332" s="34">
        <f>IF($D332="","",(IF($C332="","",IF(ISNA(SUMIF('10'!$CA:$CA,$C332,'10'!$CB:$CB)),0,SUMIF('10'!$CA:$CA,$C332,'10'!$CB:$CB)))-IF($D332="","",IF(ISNA(SUMIF('10'!$B:$B,$D332,'10'!$L:$L)),0,SUMIF('10'!$B:$B,$D332,'10'!$L:$L)))))</f>
        <v>0</v>
      </c>
      <c r="P332" s="34">
        <f>IF($D332="","",(IF($C332="","",IF(ISNA(SUMIF('11'!$CA:$CA,$C332,'11'!$CB:$CB)),0,SUMIF('11'!$CA:$CA,$C332,'11'!$CB:$CB)))-IF($D332="","",IF(ISNA(SUMIF('11'!$B:$B,$D332,'11'!$L:$L)),0,SUMIF('11'!$B:$B,$D332,'11'!$L:$L)))))</f>
        <v>0</v>
      </c>
      <c r="Q332" s="34">
        <f>IF($D332="","",(IF($C332="","",IF(ISNA(SUMIF('12'!$CA:$CA,$C332,'12'!$CB:$CB)),0,SUMIF('12'!$CA:$CA,$C332,'12'!$CB:$CB)))-IF($D332="","",IF(ISNA(SUMIF('12'!$B:$B,$D332,'12'!$L:$L)),0,SUMIF('12'!$B:$B,$D332,'12'!$L:$L)))))</f>
        <v>0</v>
      </c>
      <c r="R332" s="34">
        <f>IF($D332="","",(IF($C332="","",IF(ISNA(SUMIF('13'!$CA:$CA,$C332,'13'!$CB:$CB)),0,SUMIF('13'!$CA:$CA,$C332,'13'!$CB:$CB)))-IF($D332="","",IF(ISNA(SUMIF('13'!$B:$B,$D332,'13'!$L:$L)),0,SUMIF('13'!$B:$B,$D332,'13'!$L:$L)))))</f>
        <v>0</v>
      </c>
      <c r="S332" s="34">
        <f>IF($D332="","",(IF($C332="","",IF(ISNA(SUMIF('14'!$CA:$CA,$C332,'14'!$CB:$CB)),0,SUMIF('14'!$CA:$CA,$C332,'14'!$CB:$CB)))-IF($D332="","",IF(ISNA(SUMIF('14'!$B:$B,$D332,'14'!$L:$L)),0,SUMIF('14'!$B:$B,$D332,'14'!$L:$L)))))</f>
        <v>0</v>
      </c>
      <c r="T332" s="34">
        <f>IF($D332="","",(IF($C332="","",IF(ISNA(SUMIF('15'!$CA:$CA,$C332,'15'!$CB:$CB)),0,SUMIF('15'!$CA:$CA,$C332,'15'!$CB:$CB)))-IF($D332="","",IF(ISNA(SUMIF('15'!$B:$B,$D332,'15'!$L:$L)),0,SUMIF('15'!$B:$B,$D332,'15'!$L:$L)))))</f>
        <v>0</v>
      </c>
      <c r="U332" s="34">
        <f>IF($D332="","",(IF($C332="","",IF(ISNA(SUMIF('16'!$CA:$CA,$C332,'16'!$CB:$CB)),0,SUMIF('16'!$CA:$CA,$C332,'16'!$CB:$CB)))-IF($D332="","",IF(ISNA(SUMIF('16'!$B:$B,$D332,'16'!$L:$L)),0,SUMIF('16'!$B:$B,$D332,'16'!$L:$L)))))</f>
        <v>0</v>
      </c>
      <c r="V332" s="34">
        <f>IF($D332="","",(IF($C332="","",IF(ISNA(SUMIF('17'!$CA:$CA,$C332,'17'!$CB:$CB)),0,SUMIF('17'!$CA:$CA,$C332,'17'!$CB:$CB)))-IF($D332="","",IF(ISNA(SUMIF('17'!$B:$B,$D332,'17'!$L:$L)),0,SUMIF('17'!$B:$B,$D332,'17'!$L:$L)))))</f>
        <v>0</v>
      </c>
      <c r="W332" s="34">
        <f>IF($D332="","",(IF($C332="","",IF(ISNA(SUMIF('18'!$CA:$CA,$C332,'18'!$CB:$CB)),0,SUMIF('18'!$CA:$CA,$C332,'18'!$CB:$CB)))-IF($D332="","",IF(ISNA(SUMIF('18'!$B:$B,$D332,'18'!$L:$L)),0,SUMIF('18'!$B:$B,$D332,'18'!$L:$L)))))</f>
        <v>0</v>
      </c>
      <c r="X332" s="34">
        <f>IF($D332="","",(IF($C332="","",IF(ISNA(SUMIF('19'!$CA:$CA,$C332,'19'!$CB:$CB)),0,SUMIF('19'!$CA:$CA,$C332,'19'!$CB:$CB)))-IF($D332="","",IF(ISNA(SUMIF('19'!$B:$B,$D332,'19'!$L:$L)),0,SUMIF('19'!$B:$B,$D332,'19'!$L:$L)))))</f>
        <v>0</v>
      </c>
      <c r="Y332" s="34">
        <f>IF($D332="","",(IF($C332="","",IF(ISNA(SUMIF('20'!$CA:$CA,$C332,'20'!$CB:$CB)),0,SUMIF('20'!$CA:$CA,$C332,'20'!$CB:$CB)))-IF($D332="","",IF(ISNA(SUMIF('20'!$B:$B,$D332,'20'!$L:$L)),0,SUMIF('20'!$B:$B,$D332,'20'!$L:$L)))))</f>
        <v>0</v>
      </c>
      <c r="Z332" s="34">
        <f>IF($D332="","",(IF($C332="","",IF(ISNA(SUMIF('21'!$CA:$CA,$C332,'21'!$CB:$CB)),0,SUMIF('21'!$CA:$CA,$C332,'21'!$CB:$CB)))-IF($D332="","",IF(ISNA(SUMIF('21'!$B:$B,$D332,'21'!$L:$L)),0,SUMIF('21'!$B:$B,$D332,'21'!$L:$L)))))</f>
        <v>0</v>
      </c>
      <c r="AA332" s="34">
        <f>IF($D332="","",(IF($C332="","",IF(ISNA(SUMIF('22'!$CA:$CA,$C332,'22'!$CB:$CB)),0,SUMIF('22'!$CA:$CA,$C332,'22'!$CB:$CB)))-IF($D332="","",IF(ISNA(SUMIF('22'!$B:$B,$D332,'22'!$L:$L)),0,SUMIF('22'!$B:$B,$D332,'22'!$L:$L)))))</f>
        <v>0</v>
      </c>
      <c r="AB332" s="34">
        <f>IF($D332="","",(IF($C332="","",IF(ISNA(SUMIF('23'!$CA:$CA,$C332,'23'!$CB:$CB)),0,SUMIF('23'!$CA:$CA,$C332,'23'!$CB:$CB)))-IF($D332="","",IF(ISNA(SUMIF('23'!$B:$B,$D332,'23'!$L:$L)),0,SUMIF('23'!$B:$B,$D332,'23'!$L:$L)))))</f>
        <v>0</v>
      </c>
      <c r="AC332" s="34">
        <f>IF($D332="","",(IF($C332="","",IF(ISNA(SUMIF('24'!$CA:$CA,$C332,'24'!$CB:$CB)),0,SUMIF('24'!$CA:$CA,$C332,'24'!$CB:$CB)))-IF($D332="","",IF(ISNA(SUMIF('24'!$B:$B,$D332,'24'!$L:$L)),0,SUMIF('24'!$B:$B,$D332,'24'!$L:$L)))))</f>
        <v>0</v>
      </c>
      <c r="AD332" s="34">
        <f>IF($D332="","",(IF($C332="","",IF(ISNA(SUMIF('25'!$CA:$CA,$C332,'25'!$CB:$CB)),0,SUMIF('25'!$CA:$CA,$C332,'25'!$CB:$CB)))-IF($D332="","",IF(ISNA(SUMIF('25'!$B:$B,$D332,'25'!$L:$L)),0,SUMIF('25'!$B:$B,$D332,'25'!$L:$L)))))</f>
        <v>0</v>
      </c>
      <c r="AE332" s="34">
        <f>IF($D332="","",(IF($C332="","",IF(ISNA(SUMIF('26'!$CA:$CA,$C332,'26'!$CB:$CB)),0,SUMIF('26'!$CA:$CA,$C332,'26'!$CB:$CB)))-IF($D332="","",IF(ISNA(SUMIF('26'!$B:$B,$D332,'26'!$L:$L)),0,SUMIF('26'!$B:$B,$D332,'26'!$L:$L)))))</f>
        <v>0</v>
      </c>
      <c r="AF332" s="34">
        <f>IF($D332="","",(IF($C332="","",IF(ISNA(SUMIF('27'!$CA:$CA,$C332,'27'!$CB:$CB)),0,SUMIF('27'!$CA:$CA,$C332,'27'!$CB:$CB)))-IF($D332="","",IF(ISNA(SUMIF('27'!$B:$B,$D332,'27'!$L:$L)),0,SUMIF('27'!$B:$B,$D332,'27'!$L:$L)))))</f>
        <v>0</v>
      </c>
      <c r="AG332" s="34">
        <f>IF($D332="","",(IF($C332="","",IF(ISNA(SUMIF('28'!$CA:$CA,$C332,'28'!$CB:$CB)),0,SUMIF('28'!$CA:$CA,$C332,'28'!$CB:$CB)))-IF($D332="","",IF(ISNA(SUMIF('28'!$B:$B,$D332,'28'!$L:$L)),0,SUMIF('28'!$B:$B,$D332,'28'!$L:$L)))))</f>
        <v>0</v>
      </c>
      <c r="AH332" s="34">
        <f>IF($D332="","",(IF($C332="","",IF(ISNA(SUMIF('29'!$CA:$CA,$C332,'29'!$CB:$CB)),0,SUMIF('29'!$CA:$CA,$C332,'29'!$CB:$CB)))-IF($D332="","",IF(ISNA(SUMIF('29'!$B:$B,$D332,'29'!$L:$L)),0,SUMIF('29'!$B:$B,$D332,'29'!$L:$L)))))</f>
        <v>0</v>
      </c>
      <c r="AI332" s="34">
        <f>IF($D332="","",(IF($C332="","",IF(ISNA(SUMIF('30'!$CA:$CA,$C332,'30'!$CB:$CB)),0,SUMIF('30'!$CA:$CA,$C332,'30'!$CB:$CB)))-IF($D332="","",IF(ISNA(SUMIF('30'!$B:$B,$D332,'30'!$L:$L)),0,SUMIF('30'!$B:$B,$D332,'30'!$L:$L)))))</f>
        <v>0</v>
      </c>
      <c r="AJ332" s="34">
        <f>IF($D332="","",(IF($C332="","",IF(ISNA(SUMIF('31'!$CA:$CA,$C332,'31'!$CB:$CB)),0,SUMIF('31'!$CA:$CA,$C332,'31'!$CB:$CB)))-IF($D332="","",IF(ISNA(SUMIF('31'!$B:$B,$D332,'31'!$L:$L)),0,SUMIF('31'!$B:$B,$D332,'31'!$L:$L)))))</f>
        <v>0</v>
      </c>
      <c r="AK332" s="35">
        <f t="shared" si="20"/>
        <v>0</v>
      </c>
      <c r="AL332" s="31">
        <f t="shared" si="21"/>
        <v>253</v>
      </c>
    </row>
    <row r="333" spans="1:38" ht="18" x14ac:dyDescent="0.25">
      <c r="A333" s="19">
        <v>9</v>
      </c>
      <c r="C333" s="39">
        <f>IF(D333="","",VLOOKUP('CUADRO GENERADO'!D333,'BASE DATOS CONDUCTORES'!B:C,2,FALSE))</f>
        <v>1986</v>
      </c>
      <c r="D333" s="28">
        <f>IFERROR(VLOOKUP(A333,'BASE DATOS CONDUCTORES'!$AA$4:$AB$403,2,FALSE),"")</f>
        <v>254</v>
      </c>
      <c r="E333" s="34" t="str">
        <f>IF(ISNA(VLOOKUP(D333,SALDOS!C:D,2,FALSE)),"",VLOOKUP(D333,SALDOS!C:D,2,FALSE))</f>
        <v/>
      </c>
      <c r="F333" s="34">
        <f>IF($D333="","",(IF($C333="","",IF(ISNA(SUMIF('1'!$CA:$CA,$C333,'1'!$CB:$CB)),0,SUMIF('1'!$CA:$CA,$C333,'1'!$CB:$CB)))-IF($D333="","",IF(ISNA(SUMIF('1'!$B:$B,$D333,'1'!$L:$L)),0,SUMIF('1'!$B:$B,$D333,'1'!$L:$L)))))</f>
        <v>0</v>
      </c>
      <c r="G333" s="34">
        <f>IF($D333="","",(IF($C333="","",IF(ISNA(SUMIF('2'!$CA:$CA,$C333,'2'!$CB:$CB)),0,SUMIF('2'!$CA:$CA,$C333,'2'!$CB:$CB)))-IF($D333="","",IF(ISNA(SUMIF('2'!$B:$B,$D333,'2'!$L:$L)),0,SUMIF('2'!$B:$B,$D333,'2'!$L:$L)))))</f>
        <v>0</v>
      </c>
      <c r="H333" s="34">
        <f>IF($D333="","",(IF($C333="","",IF(ISNA(SUMIF('3'!$CA:$CA,$C333,'3'!$CB:$CB)),0,SUMIF('3'!$CA:$CA,$C333,'3'!$CB:$CB)))-IF($D333="","",IF(ISNA(SUMIF('3'!$B:$B,$D333,'3'!$L:$L)),0,SUMIF('3'!$B:$B,$D333,'3'!$L:$L)))))</f>
        <v>0</v>
      </c>
      <c r="I333" s="34">
        <f>IF($D333="","",(IF($C333="","",IF(ISNA(SUMIF('4'!$CA:$CA,$C333,'4'!$CB:$CB)),0,SUMIF('4'!$CA:$CA,$C333,'4'!$CB:$CB)))-IF($D333="","",IF(ISNA(SUMIF('4'!$B:$B,$D333,'4'!$L:$L)),0,SUMIF('4'!$B:$B,$D333,'4'!$L:$L)))))</f>
        <v>0</v>
      </c>
      <c r="J333" s="34">
        <f>IF($D333="","",(IF($C333="","",IF(ISNA(SUMIF('5'!$CA:$CA,$C333,'5'!$CB:$CB)),0,SUMIF('5'!$CA:$CA,$C333,'5'!$CB:$CB)))-IF($D333="","",IF(ISNA(SUMIF('5'!$B:$B,$D333,'5'!$L:$L)),0,SUMIF('5'!$B:$B,$D333,'5'!$L:$L)))))</f>
        <v>0</v>
      </c>
      <c r="K333" s="34">
        <f>IF($D333="","",(IF($C333="","",IF(ISNA(SUMIF('6'!$CA:$CA,$C333,'6'!$CB:$CB)),0,SUMIF('6'!$CA:$CA,$C333,'6'!$CB:$CB)))-IF($D333="","",IF(ISNA(SUMIF('6'!$B:$B,$D333,'6'!$L:$L)),0,SUMIF('6'!$B:$B,$D333,'6'!$L:$L)))))</f>
        <v>0</v>
      </c>
      <c r="L333" s="34">
        <f>IF($D333="","",(IF($C333="","",IF(ISNA(SUMIF('7'!$CA:$CA,$C333,'7'!$CB:$CB)),0,SUMIF('7'!$CA:$CA,$C333,'7'!$CB:$CB)))-IF($D333="","",IF(ISNA(SUMIF('7'!$B:$B,$D333,'7'!$L:$L)),0,SUMIF('7'!$B:$B,$D333,'7'!$L:$L)))))</f>
        <v>0</v>
      </c>
      <c r="M333" s="34">
        <f>IF($D333="","",(IF($C333="","",IF(ISNA(SUMIF('8'!$CA:$CA,$C333,'8'!$CB:$CB)),0,SUMIF('8'!$CA:$CA,$C333,'8'!$CB:$CB)))-IF($D333="","",IF(ISNA(SUMIF('8'!$B:$B,$D333,'8'!$L:$L)),0,SUMIF('8'!$B:$B,$D333,'8'!$L:$L)))))</f>
        <v>0</v>
      </c>
      <c r="N333" s="34">
        <f>IF($D333="","",(IF($C333="","",IF(ISNA(SUMIF('9'!$CA:$CA,$C333,'9'!$CB:$CB)),0,SUMIF('9'!$CA:$CA,$C333,'9'!$CB:$CB)))-IF($D333="","",IF(ISNA(SUMIF('9'!$B:$B,$D333,'9'!$L:$L)),0,SUMIF('9'!$B:$B,$D333,'9'!$L:$L)))))</f>
        <v>0</v>
      </c>
      <c r="O333" s="34">
        <f>IF($D333="","",(IF($C333="","",IF(ISNA(SUMIF('10'!$CA:$CA,$C333,'10'!$CB:$CB)),0,SUMIF('10'!$CA:$CA,$C333,'10'!$CB:$CB)))-IF($D333="","",IF(ISNA(SUMIF('10'!$B:$B,$D333,'10'!$L:$L)),0,SUMIF('10'!$B:$B,$D333,'10'!$L:$L)))))</f>
        <v>0</v>
      </c>
      <c r="P333" s="34">
        <f>IF($D333="","",(IF($C333="","",IF(ISNA(SUMIF('11'!$CA:$CA,$C333,'11'!$CB:$CB)),0,SUMIF('11'!$CA:$CA,$C333,'11'!$CB:$CB)))-IF($D333="","",IF(ISNA(SUMIF('11'!$B:$B,$D333,'11'!$L:$L)),0,SUMIF('11'!$B:$B,$D333,'11'!$L:$L)))))</f>
        <v>0</v>
      </c>
      <c r="Q333" s="34">
        <f>IF($D333="","",(IF($C333="","",IF(ISNA(SUMIF('12'!$CA:$CA,$C333,'12'!$CB:$CB)),0,SUMIF('12'!$CA:$CA,$C333,'12'!$CB:$CB)))-IF($D333="","",IF(ISNA(SUMIF('12'!$B:$B,$D333,'12'!$L:$L)),0,SUMIF('12'!$B:$B,$D333,'12'!$L:$L)))))</f>
        <v>0</v>
      </c>
      <c r="R333" s="34">
        <f>IF($D333="","",(IF($C333="","",IF(ISNA(SUMIF('13'!$CA:$CA,$C333,'13'!$CB:$CB)),0,SUMIF('13'!$CA:$CA,$C333,'13'!$CB:$CB)))-IF($D333="","",IF(ISNA(SUMIF('13'!$B:$B,$D333,'13'!$L:$L)),0,SUMIF('13'!$B:$B,$D333,'13'!$L:$L)))))</f>
        <v>0</v>
      </c>
      <c r="S333" s="34">
        <f>IF($D333="","",(IF($C333="","",IF(ISNA(SUMIF('14'!$CA:$CA,$C333,'14'!$CB:$CB)),0,SUMIF('14'!$CA:$CA,$C333,'14'!$CB:$CB)))-IF($D333="","",IF(ISNA(SUMIF('14'!$B:$B,$D333,'14'!$L:$L)),0,SUMIF('14'!$B:$B,$D333,'14'!$L:$L)))))</f>
        <v>0</v>
      </c>
      <c r="T333" s="34">
        <f>IF($D333="","",(IF($C333="","",IF(ISNA(SUMIF('15'!$CA:$CA,$C333,'15'!$CB:$CB)),0,SUMIF('15'!$CA:$CA,$C333,'15'!$CB:$CB)))-IF($D333="","",IF(ISNA(SUMIF('15'!$B:$B,$D333,'15'!$L:$L)),0,SUMIF('15'!$B:$B,$D333,'15'!$L:$L)))))</f>
        <v>0</v>
      </c>
      <c r="U333" s="34">
        <f>IF($D333="","",(IF($C333="","",IF(ISNA(SUMIF('16'!$CA:$CA,$C333,'16'!$CB:$CB)),0,SUMIF('16'!$CA:$CA,$C333,'16'!$CB:$CB)))-IF($D333="","",IF(ISNA(SUMIF('16'!$B:$B,$D333,'16'!$L:$L)),0,SUMIF('16'!$B:$B,$D333,'16'!$L:$L)))))</f>
        <v>0</v>
      </c>
      <c r="V333" s="34">
        <f>IF($D333="","",(IF($C333="","",IF(ISNA(SUMIF('17'!$CA:$CA,$C333,'17'!$CB:$CB)),0,SUMIF('17'!$CA:$CA,$C333,'17'!$CB:$CB)))-IF($D333="","",IF(ISNA(SUMIF('17'!$B:$B,$D333,'17'!$L:$L)),0,SUMIF('17'!$B:$B,$D333,'17'!$L:$L)))))</f>
        <v>0</v>
      </c>
      <c r="W333" s="34">
        <f>IF($D333="","",(IF($C333="","",IF(ISNA(SUMIF('18'!$CA:$CA,$C333,'18'!$CB:$CB)),0,SUMIF('18'!$CA:$CA,$C333,'18'!$CB:$CB)))-IF($D333="","",IF(ISNA(SUMIF('18'!$B:$B,$D333,'18'!$L:$L)),0,SUMIF('18'!$B:$B,$D333,'18'!$L:$L)))))</f>
        <v>0</v>
      </c>
      <c r="X333" s="34">
        <f>IF($D333="","",(IF($C333="","",IF(ISNA(SUMIF('19'!$CA:$CA,$C333,'19'!$CB:$CB)),0,SUMIF('19'!$CA:$CA,$C333,'19'!$CB:$CB)))-IF($D333="","",IF(ISNA(SUMIF('19'!$B:$B,$D333,'19'!$L:$L)),0,SUMIF('19'!$B:$B,$D333,'19'!$L:$L)))))</f>
        <v>0</v>
      </c>
      <c r="Y333" s="34">
        <f>IF($D333="","",(IF($C333="","",IF(ISNA(SUMIF('20'!$CA:$CA,$C333,'20'!$CB:$CB)),0,SUMIF('20'!$CA:$CA,$C333,'20'!$CB:$CB)))-IF($D333="","",IF(ISNA(SUMIF('20'!$B:$B,$D333,'20'!$L:$L)),0,SUMIF('20'!$B:$B,$D333,'20'!$L:$L)))))</f>
        <v>0</v>
      </c>
      <c r="Z333" s="34">
        <f>IF($D333="","",(IF($C333="","",IF(ISNA(SUMIF('21'!$CA:$CA,$C333,'21'!$CB:$CB)),0,SUMIF('21'!$CA:$CA,$C333,'21'!$CB:$CB)))-IF($D333="","",IF(ISNA(SUMIF('21'!$B:$B,$D333,'21'!$L:$L)),0,SUMIF('21'!$B:$B,$D333,'21'!$L:$L)))))</f>
        <v>0</v>
      </c>
      <c r="AA333" s="34">
        <f>IF($D333="","",(IF($C333="","",IF(ISNA(SUMIF('22'!$CA:$CA,$C333,'22'!$CB:$CB)),0,SUMIF('22'!$CA:$CA,$C333,'22'!$CB:$CB)))-IF($D333="","",IF(ISNA(SUMIF('22'!$B:$B,$D333,'22'!$L:$L)),0,SUMIF('22'!$B:$B,$D333,'22'!$L:$L)))))</f>
        <v>0</v>
      </c>
      <c r="AB333" s="34">
        <f>IF($D333="","",(IF($C333="","",IF(ISNA(SUMIF('23'!$CA:$CA,$C333,'23'!$CB:$CB)),0,SUMIF('23'!$CA:$CA,$C333,'23'!$CB:$CB)))-IF($D333="","",IF(ISNA(SUMIF('23'!$B:$B,$D333,'23'!$L:$L)),0,SUMIF('23'!$B:$B,$D333,'23'!$L:$L)))))</f>
        <v>0</v>
      </c>
      <c r="AC333" s="34">
        <f>IF($D333="","",(IF($C333="","",IF(ISNA(SUMIF('24'!$CA:$CA,$C333,'24'!$CB:$CB)),0,SUMIF('24'!$CA:$CA,$C333,'24'!$CB:$CB)))-IF($D333="","",IF(ISNA(SUMIF('24'!$B:$B,$D333,'24'!$L:$L)),0,SUMIF('24'!$B:$B,$D333,'24'!$L:$L)))))</f>
        <v>0</v>
      </c>
      <c r="AD333" s="34">
        <f>IF($D333="","",(IF($C333="","",IF(ISNA(SUMIF('25'!$CA:$CA,$C333,'25'!$CB:$CB)),0,SUMIF('25'!$CA:$CA,$C333,'25'!$CB:$CB)))-IF($D333="","",IF(ISNA(SUMIF('25'!$B:$B,$D333,'25'!$L:$L)),0,SUMIF('25'!$B:$B,$D333,'25'!$L:$L)))))</f>
        <v>0</v>
      </c>
      <c r="AE333" s="34">
        <f>IF($D333="","",(IF($C333="","",IF(ISNA(SUMIF('26'!$CA:$CA,$C333,'26'!$CB:$CB)),0,SUMIF('26'!$CA:$CA,$C333,'26'!$CB:$CB)))-IF($D333="","",IF(ISNA(SUMIF('26'!$B:$B,$D333,'26'!$L:$L)),0,SUMIF('26'!$B:$B,$D333,'26'!$L:$L)))))</f>
        <v>0</v>
      </c>
      <c r="AF333" s="34">
        <f>IF($D333="","",(IF($C333="","",IF(ISNA(SUMIF('27'!$CA:$CA,$C333,'27'!$CB:$CB)),0,SUMIF('27'!$CA:$CA,$C333,'27'!$CB:$CB)))-IF($D333="","",IF(ISNA(SUMIF('27'!$B:$B,$D333,'27'!$L:$L)),0,SUMIF('27'!$B:$B,$D333,'27'!$L:$L)))))</f>
        <v>0</v>
      </c>
      <c r="AG333" s="34">
        <f>IF($D333="","",(IF($C333="","",IF(ISNA(SUMIF('28'!$CA:$CA,$C333,'28'!$CB:$CB)),0,SUMIF('28'!$CA:$CA,$C333,'28'!$CB:$CB)))-IF($D333="","",IF(ISNA(SUMIF('28'!$B:$B,$D333,'28'!$L:$L)),0,SUMIF('28'!$B:$B,$D333,'28'!$L:$L)))))</f>
        <v>0</v>
      </c>
      <c r="AH333" s="34">
        <f>IF($D333="","",(IF($C333="","",IF(ISNA(SUMIF('29'!$CA:$CA,$C333,'29'!$CB:$CB)),0,SUMIF('29'!$CA:$CA,$C333,'29'!$CB:$CB)))-IF($D333="","",IF(ISNA(SUMIF('29'!$B:$B,$D333,'29'!$L:$L)),0,SUMIF('29'!$B:$B,$D333,'29'!$L:$L)))))</f>
        <v>0</v>
      </c>
      <c r="AI333" s="34">
        <f>IF($D333="","",(IF($C333="","",IF(ISNA(SUMIF('30'!$CA:$CA,$C333,'30'!$CB:$CB)),0,SUMIF('30'!$CA:$CA,$C333,'30'!$CB:$CB)))-IF($D333="","",IF(ISNA(SUMIF('30'!$B:$B,$D333,'30'!$L:$L)),0,SUMIF('30'!$B:$B,$D333,'30'!$L:$L)))))</f>
        <v>0</v>
      </c>
      <c r="AJ333" s="34">
        <f>IF($D333="","",(IF($C333="","",IF(ISNA(SUMIF('31'!$CA:$CA,$C333,'31'!$CB:$CB)),0,SUMIF('31'!$CA:$CA,$C333,'31'!$CB:$CB)))-IF($D333="","",IF(ISNA(SUMIF('31'!$B:$B,$D333,'31'!$L:$L)),0,SUMIF('31'!$B:$B,$D333,'31'!$L:$L)))))</f>
        <v>0</v>
      </c>
      <c r="AK333" s="35">
        <f t="shared" si="20"/>
        <v>0</v>
      </c>
      <c r="AL333" s="31">
        <f t="shared" si="21"/>
        <v>254</v>
      </c>
    </row>
    <row r="334" spans="1:38" ht="18" x14ac:dyDescent="0.25">
      <c r="A334" s="19">
        <v>10</v>
      </c>
      <c r="C334" s="39">
        <f>IF(D334="","",VLOOKUP('CUADRO GENERADO'!D334,'BASE DATOS CONDUCTORES'!B:C,2,FALSE))</f>
        <v>3842</v>
      </c>
      <c r="D334" s="28">
        <f>IFERROR(VLOOKUP(A334,'BASE DATOS CONDUCTORES'!$AA$4:$AB$403,2,FALSE),"")</f>
        <v>276</v>
      </c>
      <c r="E334" s="34" t="str">
        <f>IF(ISNA(VLOOKUP(D334,SALDOS!C:D,2,FALSE)),"",VLOOKUP(D334,SALDOS!C:D,2,FALSE))</f>
        <v/>
      </c>
      <c r="F334" s="34">
        <f>IF($D334="","",(IF($C334="","",IF(ISNA(SUMIF('1'!$CA:$CA,$C334,'1'!$CB:$CB)),0,SUMIF('1'!$CA:$CA,$C334,'1'!$CB:$CB)))-IF($D334="","",IF(ISNA(SUMIF('1'!$B:$B,$D334,'1'!$L:$L)),0,SUMIF('1'!$B:$B,$D334,'1'!$L:$L)))))</f>
        <v>0</v>
      </c>
      <c r="G334" s="34">
        <f>IF($D334="","",(IF($C334="","",IF(ISNA(SUMIF('2'!$CA:$CA,$C334,'2'!$CB:$CB)),0,SUMIF('2'!$CA:$CA,$C334,'2'!$CB:$CB)))-IF($D334="","",IF(ISNA(SUMIF('2'!$B:$B,$D334,'2'!$L:$L)),0,SUMIF('2'!$B:$B,$D334,'2'!$L:$L)))))</f>
        <v>0</v>
      </c>
      <c r="H334" s="34">
        <f>IF($D334="","",(IF($C334="","",IF(ISNA(SUMIF('3'!$CA:$CA,$C334,'3'!$CB:$CB)),0,SUMIF('3'!$CA:$CA,$C334,'3'!$CB:$CB)))-IF($D334="","",IF(ISNA(SUMIF('3'!$B:$B,$D334,'3'!$L:$L)),0,SUMIF('3'!$B:$B,$D334,'3'!$L:$L)))))</f>
        <v>0</v>
      </c>
      <c r="I334" s="34">
        <f>IF($D334="","",(IF($C334="","",IF(ISNA(SUMIF('4'!$CA:$CA,$C334,'4'!$CB:$CB)),0,SUMIF('4'!$CA:$CA,$C334,'4'!$CB:$CB)))-IF($D334="","",IF(ISNA(SUMIF('4'!$B:$B,$D334,'4'!$L:$L)),0,SUMIF('4'!$B:$B,$D334,'4'!$L:$L)))))</f>
        <v>0</v>
      </c>
      <c r="J334" s="34">
        <f>IF($D334="","",(IF($C334="","",IF(ISNA(SUMIF('5'!$CA:$CA,$C334,'5'!$CB:$CB)),0,SUMIF('5'!$CA:$CA,$C334,'5'!$CB:$CB)))-IF($D334="","",IF(ISNA(SUMIF('5'!$B:$B,$D334,'5'!$L:$L)),0,SUMIF('5'!$B:$B,$D334,'5'!$L:$L)))))</f>
        <v>0</v>
      </c>
      <c r="K334" s="34">
        <f>IF($D334="","",(IF($C334="","",IF(ISNA(SUMIF('6'!$CA:$CA,$C334,'6'!$CB:$CB)),0,SUMIF('6'!$CA:$CA,$C334,'6'!$CB:$CB)))-IF($D334="","",IF(ISNA(SUMIF('6'!$B:$B,$D334,'6'!$L:$L)),0,SUMIF('6'!$B:$B,$D334,'6'!$L:$L)))))</f>
        <v>0</v>
      </c>
      <c r="L334" s="34">
        <f>IF($D334="","",(IF($C334="","",IF(ISNA(SUMIF('7'!$CA:$CA,$C334,'7'!$CB:$CB)),0,SUMIF('7'!$CA:$CA,$C334,'7'!$CB:$CB)))-IF($D334="","",IF(ISNA(SUMIF('7'!$B:$B,$D334,'7'!$L:$L)),0,SUMIF('7'!$B:$B,$D334,'7'!$L:$L)))))</f>
        <v>0</v>
      </c>
      <c r="M334" s="34">
        <f>IF($D334="","",(IF($C334="","",IF(ISNA(SUMIF('8'!$CA:$CA,$C334,'8'!$CB:$CB)),0,SUMIF('8'!$CA:$CA,$C334,'8'!$CB:$CB)))-IF($D334="","",IF(ISNA(SUMIF('8'!$B:$B,$D334,'8'!$L:$L)),0,SUMIF('8'!$B:$B,$D334,'8'!$L:$L)))))</f>
        <v>0</v>
      </c>
      <c r="N334" s="34">
        <f>IF($D334="","",(IF($C334="","",IF(ISNA(SUMIF('9'!$CA:$CA,$C334,'9'!$CB:$CB)),0,SUMIF('9'!$CA:$CA,$C334,'9'!$CB:$CB)))-IF($D334="","",IF(ISNA(SUMIF('9'!$B:$B,$D334,'9'!$L:$L)),0,SUMIF('9'!$B:$B,$D334,'9'!$L:$L)))))</f>
        <v>0</v>
      </c>
      <c r="O334" s="34">
        <f>IF($D334="","",(IF($C334="","",IF(ISNA(SUMIF('10'!$CA:$CA,$C334,'10'!$CB:$CB)),0,SUMIF('10'!$CA:$CA,$C334,'10'!$CB:$CB)))-IF($D334="","",IF(ISNA(SUMIF('10'!$B:$B,$D334,'10'!$L:$L)),0,SUMIF('10'!$B:$B,$D334,'10'!$L:$L)))))</f>
        <v>0</v>
      </c>
      <c r="P334" s="34">
        <f>IF($D334="","",(IF($C334="","",IF(ISNA(SUMIF('11'!$CA:$CA,$C334,'11'!$CB:$CB)),0,SUMIF('11'!$CA:$CA,$C334,'11'!$CB:$CB)))-IF($D334="","",IF(ISNA(SUMIF('11'!$B:$B,$D334,'11'!$L:$L)),0,SUMIF('11'!$B:$B,$D334,'11'!$L:$L)))))</f>
        <v>0</v>
      </c>
      <c r="Q334" s="34">
        <f>IF($D334="","",(IF($C334="","",IF(ISNA(SUMIF('12'!$CA:$CA,$C334,'12'!$CB:$CB)),0,SUMIF('12'!$CA:$CA,$C334,'12'!$CB:$CB)))-IF($D334="","",IF(ISNA(SUMIF('12'!$B:$B,$D334,'12'!$L:$L)),0,SUMIF('12'!$B:$B,$D334,'12'!$L:$L)))))</f>
        <v>0</v>
      </c>
      <c r="R334" s="34">
        <f>IF($D334="","",(IF($C334="","",IF(ISNA(SUMIF('13'!$CA:$CA,$C334,'13'!$CB:$CB)),0,SUMIF('13'!$CA:$CA,$C334,'13'!$CB:$CB)))-IF($D334="","",IF(ISNA(SUMIF('13'!$B:$B,$D334,'13'!$L:$L)),0,SUMIF('13'!$B:$B,$D334,'13'!$L:$L)))))</f>
        <v>0</v>
      </c>
      <c r="S334" s="34">
        <f>IF($D334="","",(IF($C334="","",IF(ISNA(SUMIF('14'!$CA:$CA,$C334,'14'!$CB:$CB)),0,SUMIF('14'!$CA:$CA,$C334,'14'!$CB:$CB)))-IF($D334="","",IF(ISNA(SUMIF('14'!$B:$B,$D334,'14'!$L:$L)),0,SUMIF('14'!$B:$B,$D334,'14'!$L:$L)))))</f>
        <v>0</v>
      </c>
      <c r="T334" s="34">
        <f>IF($D334="","",(IF($C334="","",IF(ISNA(SUMIF('15'!$CA:$CA,$C334,'15'!$CB:$CB)),0,SUMIF('15'!$CA:$CA,$C334,'15'!$CB:$CB)))-IF($D334="","",IF(ISNA(SUMIF('15'!$B:$B,$D334,'15'!$L:$L)),0,SUMIF('15'!$B:$B,$D334,'15'!$L:$L)))))</f>
        <v>0</v>
      </c>
      <c r="U334" s="34">
        <f>IF($D334="","",(IF($C334="","",IF(ISNA(SUMIF('16'!$CA:$CA,$C334,'16'!$CB:$CB)),0,SUMIF('16'!$CA:$CA,$C334,'16'!$CB:$CB)))-IF($D334="","",IF(ISNA(SUMIF('16'!$B:$B,$D334,'16'!$L:$L)),0,SUMIF('16'!$B:$B,$D334,'16'!$L:$L)))))</f>
        <v>0</v>
      </c>
      <c r="V334" s="34">
        <f>IF($D334="","",(IF($C334="","",IF(ISNA(SUMIF('17'!$CA:$CA,$C334,'17'!$CB:$CB)),0,SUMIF('17'!$CA:$CA,$C334,'17'!$CB:$CB)))-IF($D334="","",IF(ISNA(SUMIF('17'!$B:$B,$D334,'17'!$L:$L)),0,SUMIF('17'!$B:$B,$D334,'17'!$L:$L)))))</f>
        <v>0</v>
      </c>
      <c r="W334" s="34">
        <f>IF($D334="","",(IF($C334="","",IF(ISNA(SUMIF('18'!$CA:$CA,$C334,'18'!$CB:$CB)),0,SUMIF('18'!$CA:$CA,$C334,'18'!$CB:$CB)))-IF($D334="","",IF(ISNA(SUMIF('18'!$B:$B,$D334,'18'!$L:$L)),0,SUMIF('18'!$B:$B,$D334,'18'!$L:$L)))))</f>
        <v>0</v>
      </c>
      <c r="X334" s="34">
        <f>IF($D334="","",(IF($C334="","",IF(ISNA(SUMIF('19'!$CA:$CA,$C334,'19'!$CB:$CB)),0,SUMIF('19'!$CA:$CA,$C334,'19'!$CB:$CB)))-IF($D334="","",IF(ISNA(SUMIF('19'!$B:$B,$D334,'19'!$L:$L)),0,SUMIF('19'!$B:$B,$D334,'19'!$L:$L)))))</f>
        <v>0</v>
      </c>
      <c r="Y334" s="34">
        <f>IF($D334="","",(IF($C334="","",IF(ISNA(SUMIF('20'!$CA:$CA,$C334,'20'!$CB:$CB)),0,SUMIF('20'!$CA:$CA,$C334,'20'!$CB:$CB)))-IF($D334="","",IF(ISNA(SUMIF('20'!$B:$B,$D334,'20'!$L:$L)),0,SUMIF('20'!$B:$B,$D334,'20'!$L:$L)))))</f>
        <v>0</v>
      </c>
      <c r="Z334" s="34">
        <f>IF($D334="","",(IF($C334="","",IF(ISNA(SUMIF('21'!$CA:$CA,$C334,'21'!$CB:$CB)),0,SUMIF('21'!$CA:$CA,$C334,'21'!$CB:$CB)))-IF($D334="","",IF(ISNA(SUMIF('21'!$B:$B,$D334,'21'!$L:$L)),0,SUMIF('21'!$B:$B,$D334,'21'!$L:$L)))))</f>
        <v>0</v>
      </c>
      <c r="AA334" s="34">
        <f>IF($D334="","",(IF($C334="","",IF(ISNA(SUMIF('22'!$CA:$CA,$C334,'22'!$CB:$CB)),0,SUMIF('22'!$CA:$CA,$C334,'22'!$CB:$CB)))-IF($D334="","",IF(ISNA(SUMIF('22'!$B:$B,$D334,'22'!$L:$L)),0,SUMIF('22'!$B:$B,$D334,'22'!$L:$L)))))</f>
        <v>0</v>
      </c>
      <c r="AB334" s="34">
        <f>IF($D334="","",(IF($C334="","",IF(ISNA(SUMIF('23'!$CA:$CA,$C334,'23'!$CB:$CB)),0,SUMIF('23'!$CA:$CA,$C334,'23'!$CB:$CB)))-IF($D334="","",IF(ISNA(SUMIF('23'!$B:$B,$D334,'23'!$L:$L)),0,SUMIF('23'!$B:$B,$D334,'23'!$L:$L)))))</f>
        <v>0</v>
      </c>
      <c r="AC334" s="34">
        <f>IF($D334="","",(IF($C334="","",IF(ISNA(SUMIF('24'!$CA:$CA,$C334,'24'!$CB:$CB)),0,SUMIF('24'!$CA:$CA,$C334,'24'!$CB:$CB)))-IF($D334="","",IF(ISNA(SUMIF('24'!$B:$B,$D334,'24'!$L:$L)),0,SUMIF('24'!$B:$B,$D334,'24'!$L:$L)))))</f>
        <v>0</v>
      </c>
      <c r="AD334" s="34">
        <f>IF($D334="","",(IF($C334="","",IF(ISNA(SUMIF('25'!$CA:$CA,$C334,'25'!$CB:$CB)),0,SUMIF('25'!$CA:$CA,$C334,'25'!$CB:$CB)))-IF($D334="","",IF(ISNA(SUMIF('25'!$B:$B,$D334,'25'!$L:$L)),0,SUMIF('25'!$B:$B,$D334,'25'!$L:$L)))))</f>
        <v>0</v>
      </c>
      <c r="AE334" s="34">
        <f>IF($D334="","",(IF($C334="","",IF(ISNA(SUMIF('26'!$CA:$CA,$C334,'26'!$CB:$CB)),0,SUMIF('26'!$CA:$CA,$C334,'26'!$CB:$CB)))-IF($D334="","",IF(ISNA(SUMIF('26'!$B:$B,$D334,'26'!$L:$L)),0,SUMIF('26'!$B:$B,$D334,'26'!$L:$L)))))</f>
        <v>0</v>
      </c>
      <c r="AF334" s="34">
        <f>IF($D334="","",(IF($C334="","",IF(ISNA(SUMIF('27'!$CA:$CA,$C334,'27'!$CB:$CB)),0,SUMIF('27'!$CA:$CA,$C334,'27'!$CB:$CB)))-IF($D334="","",IF(ISNA(SUMIF('27'!$B:$B,$D334,'27'!$L:$L)),0,SUMIF('27'!$B:$B,$D334,'27'!$L:$L)))))</f>
        <v>0</v>
      </c>
      <c r="AG334" s="34">
        <f>IF($D334="","",(IF($C334="","",IF(ISNA(SUMIF('28'!$CA:$CA,$C334,'28'!$CB:$CB)),0,SUMIF('28'!$CA:$CA,$C334,'28'!$CB:$CB)))-IF($D334="","",IF(ISNA(SUMIF('28'!$B:$B,$D334,'28'!$L:$L)),0,SUMIF('28'!$B:$B,$D334,'28'!$L:$L)))))</f>
        <v>0</v>
      </c>
      <c r="AH334" s="34">
        <f>IF($D334="","",(IF($C334="","",IF(ISNA(SUMIF('29'!$CA:$CA,$C334,'29'!$CB:$CB)),0,SUMIF('29'!$CA:$CA,$C334,'29'!$CB:$CB)))-IF($D334="","",IF(ISNA(SUMIF('29'!$B:$B,$D334,'29'!$L:$L)),0,SUMIF('29'!$B:$B,$D334,'29'!$L:$L)))))</f>
        <v>0</v>
      </c>
      <c r="AI334" s="34">
        <f>IF($D334="","",(IF($C334="","",IF(ISNA(SUMIF('30'!$CA:$CA,$C334,'30'!$CB:$CB)),0,SUMIF('30'!$CA:$CA,$C334,'30'!$CB:$CB)))-IF($D334="","",IF(ISNA(SUMIF('30'!$B:$B,$D334,'30'!$L:$L)),0,SUMIF('30'!$B:$B,$D334,'30'!$L:$L)))))</f>
        <v>0</v>
      </c>
      <c r="AJ334" s="34">
        <f>IF($D334="","",(IF($C334="","",IF(ISNA(SUMIF('31'!$CA:$CA,$C334,'31'!$CB:$CB)),0,SUMIF('31'!$CA:$CA,$C334,'31'!$CB:$CB)))-IF($D334="","",IF(ISNA(SUMIF('31'!$B:$B,$D334,'31'!$L:$L)),0,SUMIF('31'!$B:$B,$D334,'31'!$L:$L)))))</f>
        <v>0</v>
      </c>
      <c r="AK334" s="35">
        <f t="shared" si="20"/>
        <v>0</v>
      </c>
      <c r="AL334" s="31">
        <f t="shared" si="21"/>
        <v>276</v>
      </c>
    </row>
    <row r="335" spans="1:38" ht="18" x14ac:dyDescent="0.25">
      <c r="A335" s="19">
        <v>11</v>
      </c>
      <c r="C335" s="39">
        <f>IF(D335="","",VLOOKUP('CUADRO GENERADO'!D335,'BASE DATOS CONDUCTORES'!B:C,2,FALSE))</f>
        <v>3843</v>
      </c>
      <c r="D335" s="28">
        <f>IFERROR(VLOOKUP(A335,'BASE DATOS CONDUCTORES'!$AA$4:$AB$403,2,FALSE),"")</f>
        <v>277</v>
      </c>
      <c r="E335" s="34" t="str">
        <f>IF(ISNA(VLOOKUP(D335,SALDOS!C:D,2,FALSE)),"",VLOOKUP(D335,SALDOS!C:D,2,FALSE))</f>
        <v/>
      </c>
      <c r="F335" s="34">
        <f>IF($D335="","",(IF($C335="","",IF(ISNA(SUMIF('1'!$CA:$CA,$C335,'1'!$CB:$CB)),0,SUMIF('1'!$CA:$CA,$C335,'1'!$CB:$CB)))-IF($D335="","",IF(ISNA(SUMIF('1'!$B:$B,$D335,'1'!$L:$L)),0,SUMIF('1'!$B:$B,$D335,'1'!$L:$L)))))</f>
        <v>0</v>
      </c>
      <c r="G335" s="34">
        <f>IF($D335="","",(IF($C335="","",IF(ISNA(SUMIF('2'!$CA:$CA,$C335,'2'!$CB:$CB)),0,SUMIF('2'!$CA:$CA,$C335,'2'!$CB:$CB)))-IF($D335="","",IF(ISNA(SUMIF('2'!$B:$B,$D335,'2'!$L:$L)),0,SUMIF('2'!$B:$B,$D335,'2'!$L:$L)))))</f>
        <v>0</v>
      </c>
      <c r="H335" s="34">
        <f>IF($D335="","",(IF($C335="","",IF(ISNA(SUMIF('3'!$CA:$CA,$C335,'3'!$CB:$CB)),0,SUMIF('3'!$CA:$CA,$C335,'3'!$CB:$CB)))-IF($D335="","",IF(ISNA(SUMIF('3'!$B:$B,$D335,'3'!$L:$L)),0,SUMIF('3'!$B:$B,$D335,'3'!$L:$L)))))</f>
        <v>0</v>
      </c>
      <c r="I335" s="34">
        <f>IF($D335="","",(IF($C335="","",IF(ISNA(SUMIF('4'!$CA:$CA,$C335,'4'!$CB:$CB)),0,SUMIF('4'!$CA:$CA,$C335,'4'!$CB:$CB)))-IF($D335="","",IF(ISNA(SUMIF('4'!$B:$B,$D335,'4'!$L:$L)),0,SUMIF('4'!$B:$B,$D335,'4'!$L:$L)))))</f>
        <v>0</v>
      </c>
      <c r="J335" s="34">
        <f>IF($D335="","",(IF($C335="","",IF(ISNA(SUMIF('5'!$CA:$CA,$C335,'5'!$CB:$CB)),0,SUMIF('5'!$CA:$CA,$C335,'5'!$CB:$CB)))-IF($D335="","",IF(ISNA(SUMIF('5'!$B:$B,$D335,'5'!$L:$L)),0,SUMIF('5'!$B:$B,$D335,'5'!$L:$L)))))</f>
        <v>0</v>
      </c>
      <c r="K335" s="34">
        <f>IF($D335="","",(IF($C335="","",IF(ISNA(SUMIF('6'!$CA:$CA,$C335,'6'!$CB:$CB)),0,SUMIF('6'!$CA:$CA,$C335,'6'!$CB:$CB)))-IF($D335="","",IF(ISNA(SUMIF('6'!$B:$B,$D335,'6'!$L:$L)),0,SUMIF('6'!$B:$B,$D335,'6'!$L:$L)))))</f>
        <v>0</v>
      </c>
      <c r="L335" s="34">
        <f>IF($D335="","",(IF($C335="","",IF(ISNA(SUMIF('7'!$CA:$CA,$C335,'7'!$CB:$CB)),0,SUMIF('7'!$CA:$CA,$C335,'7'!$CB:$CB)))-IF($D335="","",IF(ISNA(SUMIF('7'!$B:$B,$D335,'7'!$L:$L)),0,SUMIF('7'!$B:$B,$D335,'7'!$L:$L)))))</f>
        <v>0</v>
      </c>
      <c r="M335" s="34">
        <f>IF($D335="","",(IF($C335="","",IF(ISNA(SUMIF('8'!$CA:$CA,$C335,'8'!$CB:$CB)),0,SUMIF('8'!$CA:$CA,$C335,'8'!$CB:$CB)))-IF($D335="","",IF(ISNA(SUMIF('8'!$B:$B,$D335,'8'!$L:$L)),0,SUMIF('8'!$B:$B,$D335,'8'!$L:$L)))))</f>
        <v>0</v>
      </c>
      <c r="N335" s="34">
        <f>IF($D335="","",(IF($C335="","",IF(ISNA(SUMIF('9'!$CA:$CA,$C335,'9'!$CB:$CB)),0,SUMIF('9'!$CA:$CA,$C335,'9'!$CB:$CB)))-IF($D335="","",IF(ISNA(SUMIF('9'!$B:$B,$D335,'9'!$L:$L)),0,SUMIF('9'!$B:$B,$D335,'9'!$L:$L)))))</f>
        <v>0</v>
      </c>
      <c r="O335" s="34">
        <f>IF($D335="","",(IF($C335="","",IF(ISNA(SUMIF('10'!$CA:$CA,$C335,'10'!$CB:$CB)),0,SUMIF('10'!$CA:$CA,$C335,'10'!$CB:$CB)))-IF($D335="","",IF(ISNA(SUMIF('10'!$B:$B,$D335,'10'!$L:$L)),0,SUMIF('10'!$B:$B,$D335,'10'!$L:$L)))))</f>
        <v>0</v>
      </c>
      <c r="P335" s="34">
        <f>IF($D335="","",(IF($C335="","",IF(ISNA(SUMIF('11'!$CA:$CA,$C335,'11'!$CB:$CB)),0,SUMIF('11'!$CA:$CA,$C335,'11'!$CB:$CB)))-IF($D335="","",IF(ISNA(SUMIF('11'!$B:$B,$D335,'11'!$L:$L)),0,SUMIF('11'!$B:$B,$D335,'11'!$L:$L)))))</f>
        <v>0</v>
      </c>
      <c r="Q335" s="34">
        <f>IF($D335="","",(IF($C335="","",IF(ISNA(SUMIF('12'!$CA:$CA,$C335,'12'!$CB:$CB)),0,SUMIF('12'!$CA:$CA,$C335,'12'!$CB:$CB)))-IF($D335="","",IF(ISNA(SUMIF('12'!$B:$B,$D335,'12'!$L:$L)),0,SUMIF('12'!$B:$B,$D335,'12'!$L:$L)))))</f>
        <v>0</v>
      </c>
      <c r="R335" s="34">
        <f>IF($D335="","",(IF($C335="","",IF(ISNA(SUMIF('13'!$CA:$CA,$C335,'13'!$CB:$CB)),0,SUMIF('13'!$CA:$CA,$C335,'13'!$CB:$CB)))-IF($D335="","",IF(ISNA(SUMIF('13'!$B:$B,$D335,'13'!$L:$L)),0,SUMIF('13'!$B:$B,$D335,'13'!$L:$L)))))</f>
        <v>0</v>
      </c>
      <c r="S335" s="34">
        <f>IF($D335="","",(IF($C335="","",IF(ISNA(SUMIF('14'!$CA:$CA,$C335,'14'!$CB:$CB)),0,SUMIF('14'!$CA:$CA,$C335,'14'!$CB:$CB)))-IF($D335="","",IF(ISNA(SUMIF('14'!$B:$B,$D335,'14'!$L:$L)),0,SUMIF('14'!$B:$B,$D335,'14'!$L:$L)))))</f>
        <v>0</v>
      </c>
      <c r="T335" s="34">
        <f>IF($D335="","",(IF($C335="","",IF(ISNA(SUMIF('15'!$CA:$CA,$C335,'15'!$CB:$CB)),0,SUMIF('15'!$CA:$CA,$C335,'15'!$CB:$CB)))-IF($D335="","",IF(ISNA(SUMIF('15'!$B:$B,$D335,'15'!$L:$L)),0,SUMIF('15'!$B:$B,$D335,'15'!$L:$L)))))</f>
        <v>0</v>
      </c>
      <c r="U335" s="34">
        <f>IF($D335="","",(IF($C335="","",IF(ISNA(SUMIF('16'!$CA:$CA,$C335,'16'!$CB:$CB)),0,SUMIF('16'!$CA:$CA,$C335,'16'!$CB:$CB)))-IF($D335="","",IF(ISNA(SUMIF('16'!$B:$B,$D335,'16'!$L:$L)),0,SUMIF('16'!$B:$B,$D335,'16'!$L:$L)))))</f>
        <v>0</v>
      </c>
      <c r="V335" s="34">
        <f>IF($D335="","",(IF($C335="","",IF(ISNA(SUMIF('17'!$CA:$CA,$C335,'17'!$CB:$CB)),0,SUMIF('17'!$CA:$CA,$C335,'17'!$CB:$CB)))-IF($D335="","",IF(ISNA(SUMIF('17'!$B:$B,$D335,'17'!$L:$L)),0,SUMIF('17'!$B:$B,$D335,'17'!$L:$L)))))</f>
        <v>0</v>
      </c>
      <c r="W335" s="34">
        <f>IF($D335="","",(IF($C335="","",IF(ISNA(SUMIF('18'!$CA:$CA,$C335,'18'!$CB:$CB)),0,SUMIF('18'!$CA:$CA,$C335,'18'!$CB:$CB)))-IF($D335="","",IF(ISNA(SUMIF('18'!$B:$B,$D335,'18'!$L:$L)),0,SUMIF('18'!$B:$B,$D335,'18'!$L:$L)))))</f>
        <v>0</v>
      </c>
      <c r="X335" s="34">
        <f>IF($D335="","",(IF($C335="","",IF(ISNA(SUMIF('19'!$CA:$CA,$C335,'19'!$CB:$CB)),0,SUMIF('19'!$CA:$CA,$C335,'19'!$CB:$CB)))-IF($D335="","",IF(ISNA(SUMIF('19'!$B:$B,$D335,'19'!$L:$L)),0,SUMIF('19'!$B:$B,$D335,'19'!$L:$L)))))</f>
        <v>0</v>
      </c>
      <c r="Y335" s="34">
        <f>IF($D335="","",(IF($C335="","",IF(ISNA(SUMIF('20'!$CA:$CA,$C335,'20'!$CB:$CB)),0,SUMIF('20'!$CA:$CA,$C335,'20'!$CB:$CB)))-IF($D335="","",IF(ISNA(SUMIF('20'!$B:$B,$D335,'20'!$L:$L)),0,SUMIF('20'!$B:$B,$D335,'20'!$L:$L)))))</f>
        <v>0</v>
      </c>
      <c r="Z335" s="34">
        <f>IF($D335="","",(IF($C335="","",IF(ISNA(SUMIF('21'!$CA:$CA,$C335,'21'!$CB:$CB)),0,SUMIF('21'!$CA:$CA,$C335,'21'!$CB:$CB)))-IF($D335="","",IF(ISNA(SUMIF('21'!$B:$B,$D335,'21'!$L:$L)),0,SUMIF('21'!$B:$B,$D335,'21'!$L:$L)))))</f>
        <v>0</v>
      </c>
      <c r="AA335" s="34">
        <f>IF($D335="","",(IF($C335="","",IF(ISNA(SUMIF('22'!$CA:$CA,$C335,'22'!$CB:$CB)),0,SUMIF('22'!$CA:$CA,$C335,'22'!$CB:$CB)))-IF($D335="","",IF(ISNA(SUMIF('22'!$B:$B,$D335,'22'!$L:$L)),0,SUMIF('22'!$B:$B,$D335,'22'!$L:$L)))))</f>
        <v>0</v>
      </c>
      <c r="AB335" s="34">
        <f>IF($D335="","",(IF($C335="","",IF(ISNA(SUMIF('23'!$CA:$CA,$C335,'23'!$CB:$CB)),0,SUMIF('23'!$CA:$CA,$C335,'23'!$CB:$CB)))-IF($D335="","",IF(ISNA(SUMIF('23'!$B:$B,$D335,'23'!$L:$L)),0,SUMIF('23'!$B:$B,$D335,'23'!$L:$L)))))</f>
        <v>0</v>
      </c>
      <c r="AC335" s="34">
        <f>IF($D335="","",(IF($C335="","",IF(ISNA(SUMIF('24'!$CA:$CA,$C335,'24'!$CB:$CB)),0,SUMIF('24'!$CA:$CA,$C335,'24'!$CB:$CB)))-IF($D335="","",IF(ISNA(SUMIF('24'!$B:$B,$D335,'24'!$L:$L)),0,SUMIF('24'!$B:$B,$D335,'24'!$L:$L)))))</f>
        <v>0</v>
      </c>
      <c r="AD335" s="34">
        <f>IF($D335="","",(IF($C335="","",IF(ISNA(SUMIF('25'!$CA:$CA,$C335,'25'!$CB:$CB)),0,SUMIF('25'!$CA:$CA,$C335,'25'!$CB:$CB)))-IF($D335="","",IF(ISNA(SUMIF('25'!$B:$B,$D335,'25'!$L:$L)),0,SUMIF('25'!$B:$B,$D335,'25'!$L:$L)))))</f>
        <v>0</v>
      </c>
      <c r="AE335" s="34">
        <f>IF($D335="","",(IF($C335="","",IF(ISNA(SUMIF('26'!$CA:$CA,$C335,'26'!$CB:$CB)),0,SUMIF('26'!$CA:$CA,$C335,'26'!$CB:$CB)))-IF($D335="","",IF(ISNA(SUMIF('26'!$B:$B,$D335,'26'!$L:$L)),0,SUMIF('26'!$B:$B,$D335,'26'!$L:$L)))))</f>
        <v>0</v>
      </c>
      <c r="AF335" s="34">
        <f>IF($D335="","",(IF($C335="","",IF(ISNA(SUMIF('27'!$CA:$CA,$C335,'27'!$CB:$CB)),0,SUMIF('27'!$CA:$CA,$C335,'27'!$CB:$CB)))-IF($D335="","",IF(ISNA(SUMIF('27'!$B:$B,$D335,'27'!$L:$L)),0,SUMIF('27'!$B:$B,$D335,'27'!$L:$L)))))</f>
        <v>0</v>
      </c>
      <c r="AG335" s="34">
        <f>IF($D335="","",(IF($C335="","",IF(ISNA(SUMIF('28'!$CA:$CA,$C335,'28'!$CB:$CB)),0,SUMIF('28'!$CA:$CA,$C335,'28'!$CB:$CB)))-IF($D335="","",IF(ISNA(SUMIF('28'!$B:$B,$D335,'28'!$L:$L)),0,SUMIF('28'!$B:$B,$D335,'28'!$L:$L)))))</f>
        <v>0</v>
      </c>
      <c r="AH335" s="34">
        <f>IF($D335="","",(IF($C335="","",IF(ISNA(SUMIF('29'!$CA:$CA,$C335,'29'!$CB:$CB)),0,SUMIF('29'!$CA:$CA,$C335,'29'!$CB:$CB)))-IF($D335="","",IF(ISNA(SUMIF('29'!$B:$B,$D335,'29'!$L:$L)),0,SUMIF('29'!$B:$B,$D335,'29'!$L:$L)))))</f>
        <v>0</v>
      </c>
      <c r="AI335" s="34">
        <f>IF($D335="","",(IF($C335="","",IF(ISNA(SUMIF('30'!$CA:$CA,$C335,'30'!$CB:$CB)),0,SUMIF('30'!$CA:$CA,$C335,'30'!$CB:$CB)))-IF($D335="","",IF(ISNA(SUMIF('30'!$B:$B,$D335,'30'!$L:$L)),0,SUMIF('30'!$B:$B,$D335,'30'!$L:$L)))))</f>
        <v>0</v>
      </c>
      <c r="AJ335" s="34">
        <f>IF($D335="","",(IF($C335="","",IF(ISNA(SUMIF('31'!$CA:$CA,$C335,'31'!$CB:$CB)),0,SUMIF('31'!$CA:$CA,$C335,'31'!$CB:$CB)))-IF($D335="","",IF(ISNA(SUMIF('31'!$B:$B,$D335,'31'!$L:$L)),0,SUMIF('31'!$B:$B,$D335,'31'!$L:$L)))))</f>
        <v>0</v>
      </c>
      <c r="AK335" s="35">
        <f t="shared" si="20"/>
        <v>0</v>
      </c>
      <c r="AL335" s="31">
        <f t="shared" si="21"/>
        <v>277</v>
      </c>
    </row>
    <row r="336" spans="1:38" ht="18" x14ac:dyDescent="0.25">
      <c r="A336" s="19">
        <v>12</v>
      </c>
      <c r="C336" s="39">
        <f>IF(D336="","",VLOOKUP('CUADRO GENERADO'!D336,'BASE DATOS CONDUCTORES'!B:C,2,FALSE))</f>
        <v>3844</v>
      </c>
      <c r="D336" s="28">
        <f>IFERROR(VLOOKUP(A336,'BASE DATOS CONDUCTORES'!$AA$4:$AB$403,2,FALSE),"")</f>
        <v>278</v>
      </c>
      <c r="E336" s="34" t="str">
        <f>IF(ISNA(VLOOKUP(D336,SALDOS!C:D,2,FALSE)),"",VLOOKUP(D336,SALDOS!C:D,2,FALSE))</f>
        <v/>
      </c>
      <c r="F336" s="34">
        <f>IF($D336="","",(IF($C336="","",IF(ISNA(SUMIF('1'!$CA:$CA,$C336,'1'!$CB:$CB)),0,SUMIF('1'!$CA:$CA,$C336,'1'!$CB:$CB)))-IF($D336="","",IF(ISNA(SUMIF('1'!$B:$B,$D336,'1'!$L:$L)),0,SUMIF('1'!$B:$B,$D336,'1'!$L:$L)))))</f>
        <v>0</v>
      </c>
      <c r="G336" s="34">
        <f>IF($D336="","",(IF($C336="","",IF(ISNA(SUMIF('2'!$CA:$CA,$C336,'2'!$CB:$CB)),0,SUMIF('2'!$CA:$CA,$C336,'2'!$CB:$CB)))-IF($D336="","",IF(ISNA(SUMIF('2'!$B:$B,$D336,'2'!$L:$L)),0,SUMIF('2'!$B:$B,$D336,'2'!$L:$L)))))</f>
        <v>0</v>
      </c>
      <c r="H336" s="34">
        <f>IF($D336="","",(IF($C336="","",IF(ISNA(SUMIF('3'!$CA:$CA,$C336,'3'!$CB:$CB)),0,SUMIF('3'!$CA:$CA,$C336,'3'!$CB:$CB)))-IF($D336="","",IF(ISNA(SUMIF('3'!$B:$B,$D336,'3'!$L:$L)),0,SUMIF('3'!$B:$B,$D336,'3'!$L:$L)))))</f>
        <v>0</v>
      </c>
      <c r="I336" s="34">
        <f>IF($D336="","",(IF($C336="","",IF(ISNA(SUMIF('4'!$CA:$CA,$C336,'4'!$CB:$CB)),0,SUMIF('4'!$CA:$CA,$C336,'4'!$CB:$CB)))-IF($D336="","",IF(ISNA(SUMIF('4'!$B:$B,$D336,'4'!$L:$L)),0,SUMIF('4'!$B:$B,$D336,'4'!$L:$L)))))</f>
        <v>0</v>
      </c>
      <c r="J336" s="34">
        <f>IF($D336="","",(IF($C336="","",IF(ISNA(SUMIF('5'!$CA:$CA,$C336,'5'!$CB:$CB)),0,SUMIF('5'!$CA:$CA,$C336,'5'!$CB:$CB)))-IF($D336="","",IF(ISNA(SUMIF('5'!$B:$B,$D336,'5'!$L:$L)),0,SUMIF('5'!$B:$B,$D336,'5'!$L:$L)))))</f>
        <v>0</v>
      </c>
      <c r="K336" s="34">
        <f>IF($D336="","",(IF($C336="","",IF(ISNA(SUMIF('6'!$CA:$CA,$C336,'6'!$CB:$CB)),0,SUMIF('6'!$CA:$CA,$C336,'6'!$CB:$CB)))-IF($D336="","",IF(ISNA(SUMIF('6'!$B:$B,$D336,'6'!$L:$L)),0,SUMIF('6'!$B:$B,$D336,'6'!$L:$L)))))</f>
        <v>0</v>
      </c>
      <c r="L336" s="34">
        <f>IF($D336="","",(IF($C336="","",IF(ISNA(SUMIF('7'!$CA:$CA,$C336,'7'!$CB:$CB)),0,SUMIF('7'!$CA:$CA,$C336,'7'!$CB:$CB)))-IF($D336="","",IF(ISNA(SUMIF('7'!$B:$B,$D336,'7'!$L:$L)),0,SUMIF('7'!$B:$B,$D336,'7'!$L:$L)))))</f>
        <v>0</v>
      </c>
      <c r="M336" s="34">
        <f>IF($D336="","",(IF($C336="","",IF(ISNA(SUMIF('8'!$CA:$CA,$C336,'8'!$CB:$CB)),0,SUMIF('8'!$CA:$CA,$C336,'8'!$CB:$CB)))-IF($D336="","",IF(ISNA(SUMIF('8'!$B:$B,$D336,'8'!$L:$L)),0,SUMIF('8'!$B:$B,$D336,'8'!$L:$L)))))</f>
        <v>0</v>
      </c>
      <c r="N336" s="34">
        <f>IF($D336="","",(IF($C336="","",IF(ISNA(SUMIF('9'!$CA:$CA,$C336,'9'!$CB:$CB)),0,SUMIF('9'!$CA:$CA,$C336,'9'!$CB:$CB)))-IF($D336="","",IF(ISNA(SUMIF('9'!$B:$B,$D336,'9'!$L:$L)),0,SUMIF('9'!$B:$B,$D336,'9'!$L:$L)))))</f>
        <v>0</v>
      </c>
      <c r="O336" s="34">
        <f>IF($D336="","",(IF($C336="","",IF(ISNA(SUMIF('10'!$CA:$CA,$C336,'10'!$CB:$CB)),0,SUMIF('10'!$CA:$CA,$C336,'10'!$CB:$CB)))-IF($D336="","",IF(ISNA(SUMIF('10'!$B:$B,$D336,'10'!$L:$L)),0,SUMIF('10'!$B:$B,$D336,'10'!$L:$L)))))</f>
        <v>0</v>
      </c>
      <c r="P336" s="34">
        <f>IF($D336="","",(IF($C336="","",IF(ISNA(SUMIF('11'!$CA:$CA,$C336,'11'!$CB:$CB)),0,SUMIF('11'!$CA:$CA,$C336,'11'!$CB:$CB)))-IF($D336="","",IF(ISNA(SUMIF('11'!$B:$B,$D336,'11'!$L:$L)),0,SUMIF('11'!$B:$B,$D336,'11'!$L:$L)))))</f>
        <v>0</v>
      </c>
      <c r="Q336" s="34">
        <f>IF($D336="","",(IF($C336="","",IF(ISNA(SUMIF('12'!$CA:$CA,$C336,'12'!$CB:$CB)),0,SUMIF('12'!$CA:$CA,$C336,'12'!$CB:$CB)))-IF($D336="","",IF(ISNA(SUMIF('12'!$B:$B,$D336,'12'!$L:$L)),0,SUMIF('12'!$B:$B,$D336,'12'!$L:$L)))))</f>
        <v>0</v>
      </c>
      <c r="R336" s="34">
        <f>IF($D336="","",(IF($C336="","",IF(ISNA(SUMIF('13'!$CA:$CA,$C336,'13'!$CB:$CB)),0,SUMIF('13'!$CA:$CA,$C336,'13'!$CB:$CB)))-IF($D336="","",IF(ISNA(SUMIF('13'!$B:$B,$D336,'13'!$L:$L)),0,SUMIF('13'!$B:$B,$D336,'13'!$L:$L)))))</f>
        <v>0</v>
      </c>
      <c r="S336" s="34">
        <f>IF($D336="","",(IF($C336="","",IF(ISNA(SUMIF('14'!$CA:$CA,$C336,'14'!$CB:$CB)),0,SUMIF('14'!$CA:$CA,$C336,'14'!$CB:$CB)))-IF($D336="","",IF(ISNA(SUMIF('14'!$B:$B,$D336,'14'!$L:$L)),0,SUMIF('14'!$B:$B,$D336,'14'!$L:$L)))))</f>
        <v>0</v>
      </c>
      <c r="T336" s="34">
        <f>IF($D336="","",(IF($C336="","",IF(ISNA(SUMIF('15'!$CA:$CA,$C336,'15'!$CB:$CB)),0,SUMIF('15'!$CA:$CA,$C336,'15'!$CB:$CB)))-IF($D336="","",IF(ISNA(SUMIF('15'!$B:$B,$D336,'15'!$L:$L)),0,SUMIF('15'!$B:$B,$D336,'15'!$L:$L)))))</f>
        <v>0</v>
      </c>
      <c r="U336" s="34">
        <f>IF($D336="","",(IF($C336="","",IF(ISNA(SUMIF('16'!$CA:$CA,$C336,'16'!$CB:$CB)),0,SUMIF('16'!$CA:$CA,$C336,'16'!$CB:$CB)))-IF($D336="","",IF(ISNA(SUMIF('16'!$B:$B,$D336,'16'!$L:$L)),0,SUMIF('16'!$B:$B,$D336,'16'!$L:$L)))))</f>
        <v>0</v>
      </c>
      <c r="V336" s="34">
        <f>IF($D336="","",(IF($C336="","",IF(ISNA(SUMIF('17'!$CA:$CA,$C336,'17'!$CB:$CB)),0,SUMIF('17'!$CA:$CA,$C336,'17'!$CB:$CB)))-IF($D336="","",IF(ISNA(SUMIF('17'!$B:$B,$D336,'17'!$L:$L)),0,SUMIF('17'!$B:$B,$D336,'17'!$L:$L)))))</f>
        <v>0</v>
      </c>
      <c r="W336" s="34">
        <f>IF($D336="","",(IF($C336="","",IF(ISNA(SUMIF('18'!$CA:$CA,$C336,'18'!$CB:$CB)),0,SUMIF('18'!$CA:$CA,$C336,'18'!$CB:$CB)))-IF($D336="","",IF(ISNA(SUMIF('18'!$B:$B,$D336,'18'!$L:$L)),0,SUMIF('18'!$B:$B,$D336,'18'!$L:$L)))))</f>
        <v>0</v>
      </c>
      <c r="X336" s="34">
        <f>IF($D336="","",(IF($C336="","",IF(ISNA(SUMIF('19'!$CA:$CA,$C336,'19'!$CB:$CB)),0,SUMIF('19'!$CA:$CA,$C336,'19'!$CB:$CB)))-IF($D336="","",IF(ISNA(SUMIF('19'!$B:$B,$D336,'19'!$L:$L)),0,SUMIF('19'!$B:$B,$D336,'19'!$L:$L)))))</f>
        <v>0</v>
      </c>
      <c r="Y336" s="34">
        <f>IF($D336="","",(IF($C336="","",IF(ISNA(SUMIF('20'!$CA:$CA,$C336,'20'!$CB:$CB)),0,SUMIF('20'!$CA:$CA,$C336,'20'!$CB:$CB)))-IF($D336="","",IF(ISNA(SUMIF('20'!$B:$B,$D336,'20'!$L:$L)),0,SUMIF('20'!$B:$B,$D336,'20'!$L:$L)))))</f>
        <v>0</v>
      </c>
      <c r="Z336" s="34">
        <f>IF($D336="","",(IF($C336="","",IF(ISNA(SUMIF('21'!$CA:$CA,$C336,'21'!$CB:$CB)),0,SUMIF('21'!$CA:$CA,$C336,'21'!$CB:$CB)))-IF($D336="","",IF(ISNA(SUMIF('21'!$B:$B,$D336,'21'!$L:$L)),0,SUMIF('21'!$B:$B,$D336,'21'!$L:$L)))))</f>
        <v>0</v>
      </c>
      <c r="AA336" s="34">
        <f>IF($D336="","",(IF($C336="","",IF(ISNA(SUMIF('22'!$CA:$CA,$C336,'22'!$CB:$CB)),0,SUMIF('22'!$CA:$CA,$C336,'22'!$CB:$CB)))-IF($D336="","",IF(ISNA(SUMIF('22'!$B:$B,$D336,'22'!$L:$L)),0,SUMIF('22'!$B:$B,$D336,'22'!$L:$L)))))</f>
        <v>0</v>
      </c>
      <c r="AB336" s="34">
        <f>IF($D336="","",(IF($C336="","",IF(ISNA(SUMIF('23'!$CA:$CA,$C336,'23'!$CB:$CB)),0,SUMIF('23'!$CA:$CA,$C336,'23'!$CB:$CB)))-IF($D336="","",IF(ISNA(SUMIF('23'!$B:$B,$D336,'23'!$L:$L)),0,SUMIF('23'!$B:$B,$D336,'23'!$L:$L)))))</f>
        <v>0</v>
      </c>
      <c r="AC336" s="34">
        <f>IF($D336="","",(IF($C336="","",IF(ISNA(SUMIF('24'!$CA:$CA,$C336,'24'!$CB:$CB)),0,SUMIF('24'!$CA:$CA,$C336,'24'!$CB:$CB)))-IF($D336="","",IF(ISNA(SUMIF('24'!$B:$B,$D336,'24'!$L:$L)),0,SUMIF('24'!$B:$B,$D336,'24'!$L:$L)))))</f>
        <v>0</v>
      </c>
      <c r="AD336" s="34">
        <f>IF($D336="","",(IF($C336="","",IF(ISNA(SUMIF('25'!$CA:$CA,$C336,'25'!$CB:$CB)),0,SUMIF('25'!$CA:$CA,$C336,'25'!$CB:$CB)))-IF($D336="","",IF(ISNA(SUMIF('25'!$B:$B,$D336,'25'!$L:$L)),0,SUMIF('25'!$B:$B,$D336,'25'!$L:$L)))))</f>
        <v>0</v>
      </c>
      <c r="AE336" s="34">
        <f>IF($D336="","",(IF($C336="","",IF(ISNA(SUMIF('26'!$CA:$CA,$C336,'26'!$CB:$CB)),0,SUMIF('26'!$CA:$CA,$C336,'26'!$CB:$CB)))-IF($D336="","",IF(ISNA(SUMIF('26'!$B:$B,$D336,'26'!$L:$L)),0,SUMIF('26'!$B:$B,$D336,'26'!$L:$L)))))</f>
        <v>0</v>
      </c>
      <c r="AF336" s="34">
        <f>IF($D336="","",(IF($C336="","",IF(ISNA(SUMIF('27'!$CA:$CA,$C336,'27'!$CB:$CB)),0,SUMIF('27'!$CA:$CA,$C336,'27'!$CB:$CB)))-IF($D336="","",IF(ISNA(SUMIF('27'!$B:$B,$D336,'27'!$L:$L)),0,SUMIF('27'!$B:$B,$D336,'27'!$L:$L)))))</f>
        <v>0</v>
      </c>
      <c r="AG336" s="34">
        <f>IF($D336="","",(IF($C336="","",IF(ISNA(SUMIF('28'!$CA:$CA,$C336,'28'!$CB:$CB)),0,SUMIF('28'!$CA:$CA,$C336,'28'!$CB:$CB)))-IF($D336="","",IF(ISNA(SUMIF('28'!$B:$B,$D336,'28'!$L:$L)),0,SUMIF('28'!$B:$B,$D336,'28'!$L:$L)))))</f>
        <v>0</v>
      </c>
      <c r="AH336" s="34">
        <f>IF($D336="","",(IF($C336="","",IF(ISNA(SUMIF('29'!$CA:$CA,$C336,'29'!$CB:$CB)),0,SUMIF('29'!$CA:$CA,$C336,'29'!$CB:$CB)))-IF($D336="","",IF(ISNA(SUMIF('29'!$B:$B,$D336,'29'!$L:$L)),0,SUMIF('29'!$B:$B,$D336,'29'!$L:$L)))))</f>
        <v>0</v>
      </c>
      <c r="AI336" s="34">
        <f>IF($D336="","",(IF($C336="","",IF(ISNA(SUMIF('30'!$CA:$CA,$C336,'30'!$CB:$CB)),0,SUMIF('30'!$CA:$CA,$C336,'30'!$CB:$CB)))-IF($D336="","",IF(ISNA(SUMIF('30'!$B:$B,$D336,'30'!$L:$L)),0,SUMIF('30'!$B:$B,$D336,'30'!$L:$L)))))</f>
        <v>0</v>
      </c>
      <c r="AJ336" s="34">
        <f>IF($D336="","",(IF($C336="","",IF(ISNA(SUMIF('31'!$CA:$CA,$C336,'31'!$CB:$CB)),0,SUMIF('31'!$CA:$CA,$C336,'31'!$CB:$CB)))-IF($D336="","",IF(ISNA(SUMIF('31'!$B:$B,$D336,'31'!$L:$L)),0,SUMIF('31'!$B:$B,$D336,'31'!$L:$L)))))</f>
        <v>0</v>
      </c>
      <c r="AK336" s="35">
        <f t="shared" si="20"/>
        <v>0</v>
      </c>
      <c r="AL336" s="31">
        <f t="shared" si="21"/>
        <v>278</v>
      </c>
    </row>
    <row r="337" spans="1:38" ht="18" x14ac:dyDescent="0.25">
      <c r="A337" s="19">
        <v>13</v>
      </c>
      <c r="C337" s="39">
        <f>IF(D337="","",VLOOKUP('CUADRO GENERADO'!D337,'BASE DATOS CONDUCTORES'!B:C,2,FALSE))</f>
        <v>3851</v>
      </c>
      <c r="D337" s="28">
        <f>IFERROR(VLOOKUP(A337,'BASE DATOS CONDUCTORES'!$AA$4:$AB$403,2,FALSE),"")</f>
        <v>279</v>
      </c>
      <c r="E337" s="34" t="str">
        <f>IF(ISNA(VLOOKUP(D337,SALDOS!C:D,2,FALSE)),"",VLOOKUP(D337,SALDOS!C:D,2,FALSE))</f>
        <v/>
      </c>
      <c r="F337" s="34">
        <f>IF($D337="","",(IF($C337="","",IF(ISNA(SUMIF('1'!$CA:$CA,$C337,'1'!$CB:$CB)),0,SUMIF('1'!$CA:$CA,$C337,'1'!$CB:$CB)))-IF($D337="","",IF(ISNA(SUMIF('1'!$B:$B,$D337,'1'!$L:$L)),0,SUMIF('1'!$B:$B,$D337,'1'!$L:$L)))))</f>
        <v>0</v>
      </c>
      <c r="G337" s="34">
        <f>IF($D337="","",(IF($C337="","",IF(ISNA(SUMIF('2'!$CA:$CA,$C337,'2'!$CB:$CB)),0,SUMIF('2'!$CA:$CA,$C337,'2'!$CB:$CB)))-IF($D337="","",IF(ISNA(SUMIF('2'!$B:$B,$D337,'2'!$L:$L)),0,SUMIF('2'!$B:$B,$D337,'2'!$L:$L)))))</f>
        <v>0</v>
      </c>
      <c r="H337" s="34">
        <f>IF($D337="","",(IF($C337="","",IF(ISNA(SUMIF('3'!$CA:$CA,$C337,'3'!$CB:$CB)),0,SUMIF('3'!$CA:$CA,$C337,'3'!$CB:$CB)))-IF($D337="","",IF(ISNA(SUMIF('3'!$B:$B,$D337,'3'!$L:$L)),0,SUMIF('3'!$B:$B,$D337,'3'!$L:$L)))))</f>
        <v>0</v>
      </c>
      <c r="I337" s="34">
        <f>IF($D337="","",(IF($C337="","",IF(ISNA(SUMIF('4'!$CA:$CA,$C337,'4'!$CB:$CB)),0,SUMIF('4'!$CA:$CA,$C337,'4'!$CB:$CB)))-IF($D337="","",IF(ISNA(SUMIF('4'!$B:$B,$D337,'4'!$L:$L)),0,SUMIF('4'!$B:$B,$D337,'4'!$L:$L)))))</f>
        <v>0</v>
      </c>
      <c r="J337" s="34">
        <f>IF($D337="","",(IF($C337="","",IF(ISNA(SUMIF('5'!$CA:$CA,$C337,'5'!$CB:$CB)),0,SUMIF('5'!$CA:$CA,$C337,'5'!$CB:$CB)))-IF($D337="","",IF(ISNA(SUMIF('5'!$B:$B,$D337,'5'!$L:$L)),0,SUMIF('5'!$B:$B,$D337,'5'!$L:$L)))))</f>
        <v>0</v>
      </c>
      <c r="K337" s="34">
        <f>IF($D337="","",(IF($C337="","",IF(ISNA(SUMIF('6'!$CA:$CA,$C337,'6'!$CB:$CB)),0,SUMIF('6'!$CA:$CA,$C337,'6'!$CB:$CB)))-IF($D337="","",IF(ISNA(SUMIF('6'!$B:$B,$D337,'6'!$L:$L)),0,SUMIF('6'!$B:$B,$D337,'6'!$L:$L)))))</f>
        <v>0</v>
      </c>
      <c r="L337" s="34">
        <f>IF($D337="","",(IF($C337="","",IF(ISNA(SUMIF('7'!$CA:$CA,$C337,'7'!$CB:$CB)),0,SUMIF('7'!$CA:$CA,$C337,'7'!$CB:$CB)))-IF($D337="","",IF(ISNA(SUMIF('7'!$B:$B,$D337,'7'!$L:$L)),0,SUMIF('7'!$B:$B,$D337,'7'!$L:$L)))))</f>
        <v>0</v>
      </c>
      <c r="M337" s="34">
        <f>IF($D337="","",(IF($C337="","",IF(ISNA(SUMIF('8'!$CA:$CA,$C337,'8'!$CB:$CB)),0,SUMIF('8'!$CA:$CA,$C337,'8'!$CB:$CB)))-IF($D337="","",IF(ISNA(SUMIF('8'!$B:$B,$D337,'8'!$L:$L)),0,SUMIF('8'!$B:$B,$D337,'8'!$L:$L)))))</f>
        <v>0</v>
      </c>
      <c r="N337" s="34">
        <f>IF($D337="","",(IF($C337="","",IF(ISNA(SUMIF('9'!$CA:$CA,$C337,'9'!$CB:$CB)),0,SUMIF('9'!$CA:$CA,$C337,'9'!$CB:$CB)))-IF($D337="","",IF(ISNA(SUMIF('9'!$B:$B,$D337,'9'!$L:$L)),0,SUMIF('9'!$B:$B,$D337,'9'!$L:$L)))))</f>
        <v>0</v>
      </c>
      <c r="O337" s="34">
        <f>IF($D337="","",(IF($C337="","",IF(ISNA(SUMIF('10'!$CA:$CA,$C337,'10'!$CB:$CB)),0,SUMIF('10'!$CA:$CA,$C337,'10'!$CB:$CB)))-IF($D337="","",IF(ISNA(SUMIF('10'!$B:$B,$D337,'10'!$L:$L)),0,SUMIF('10'!$B:$B,$D337,'10'!$L:$L)))))</f>
        <v>0</v>
      </c>
      <c r="P337" s="34">
        <f>IF($D337="","",(IF($C337="","",IF(ISNA(SUMIF('11'!$CA:$CA,$C337,'11'!$CB:$CB)),0,SUMIF('11'!$CA:$CA,$C337,'11'!$CB:$CB)))-IF($D337="","",IF(ISNA(SUMIF('11'!$B:$B,$D337,'11'!$L:$L)),0,SUMIF('11'!$B:$B,$D337,'11'!$L:$L)))))</f>
        <v>0</v>
      </c>
      <c r="Q337" s="34">
        <f>IF($D337="","",(IF($C337="","",IF(ISNA(SUMIF('12'!$CA:$CA,$C337,'12'!$CB:$CB)),0,SUMIF('12'!$CA:$CA,$C337,'12'!$CB:$CB)))-IF($D337="","",IF(ISNA(SUMIF('12'!$B:$B,$D337,'12'!$L:$L)),0,SUMIF('12'!$B:$B,$D337,'12'!$L:$L)))))</f>
        <v>0</v>
      </c>
      <c r="R337" s="34">
        <f>IF($D337="","",(IF($C337="","",IF(ISNA(SUMIF('13'!$CA:$CA,$C337,'13'!$CB:$CB)),0,SUMIF('13'!$CA:$CA,$C337,'13'!$CB:$CB)))-IF($D337="","",IF(ISNA(SUMIF('13'!$B:$B,$D337,'13'!$L:$L)),0,SUMIF('13'!$B:$B,$D337,'13'!$L:$L)))))</f>
        <v>0</v>
      </c>
      <c r="S337" s="34">
        <f>IF($D337="","",(IF($C337="","",IF(ISNA(SUMIF('14'!$CA:$CA,$C337,'14'!$CB:$CB)),0,SUMIF('14'!$CA:$CA,$C337,'14'!$CB:$CB)))-IF($D337="","",IF(ISNA(SUMIF('14'!$B:$B,$D337,'14'!$L:$L)),0,SUMIF('14'!$B:$B,$D337,'14'!$L:$L)))))</f>
        <v>0</v>
      </c>
      <c r="T337" s="34">
        <f>IF($D337="","",(IF($C337="","",IF(ISNA(SUMIF('15'!$CA:$CA,$C337,'15'!$CB:$CB)),0,SUMIF('15'!$CA:$CA,$C337,'15'!$CB:$CB)))-IF($D337="","",IF(ISNA(SUMIF('15'!$B:$B,$D337,'15'!$L:$L)),0,SUMIF('15'!$B:$B,$D337,'15'!$L:$L)))))</f>
        <v>0</v>
      </c>
      <c r="U337" s="34">
        <f>IF($D337="","",(IF($C337="","",IF(ISNA(SUMIF('16'!$CA:$CA,$C337,'16'!$CB:$CB)),0,SUMIF('16'!$CA:$CA,$C337,'16'!$CB:$CB)))-IF($D337="","",IF(ISNA(SUMIF('16'!$B:$B,$D337,'16'!$L:$L)),0,SUMIF('16'!$B:$B,$D337,'16'!$L:$L)))))</f>
        <v>0</v>
      </c>
      <c r="V337" s="34">
        <f>IF($D337="","",(IF($C337="","",IF(ISNA(SUMIF('17'!$CA:$CA,$C337,'17'!$CB:$CB)),0,SUMIF('17'!$CA:$CA,$C337,'17'!$CB:$CB)))-IF($D337="","",IF(ISNA(SUMIF('17'!$B:$B,$D337,'17'!$L:$L)),0,SUMIF('17'!$B:$B,$D337,'17'!$L:$L)))))</f>
        <v>0</v>
      </c>
      <c r="W337" s="34">
        <f>IF($D337="","",(IF($C337="","",IF(ISNA(SUMIF('18'!$CA:$CA,$C337,'18'!$CB:$CB)),0,SUMIF('18'!$CA:$CA,$C337,'18'!$CB:$CB)))-IF($D337="","",IF(ISNA(SUMIF('18'!$B:$B,$D337,'18'!$L:$L)),0,SUMIF('18'!$B:$B,$D337,'18'!$L:$L)))))</f>
        <v>0</v>
      </c>
      <c r="X337" s="34">
        <f>IF($D337="","",(IF($C337="","",IF(ISNA(SUMIF('19'!$CA:$CA,$C337,'19'!$CB:$CB)),0,SUMIF('19'!$CA:$CA,$C337,'19'!$CB:$CB)))-IF($D337="","",IF(ISNA(SUMIF('19'!$B:$B,$D337,'19'!$L:$L)),0,SUMIF('19'!$B:$B,$D337,'19'!$L:$L)))))</f>
        <v>0</v>
      </c>
      <c r="Y337" s="34">
        <f>IF($D337="","",(IF($C337="","",IF(ISNA(SUMIF('20'!$CA:$CA,$C337,'20'!$CB:$CB)),0,SUMIF('20'!$CA:$CA,$C337,'20'!$CB:$CB)))-IF($D337="","",IF(ISNA(SUMIF('20'!$B:$B,$D337,'20'!$L:$L)),0,SUMIF('20'!$B:$B,$D337,'20'!$L:$L)))))</f>
        <v>0</v>
      </c>
      <c r="Z337" s="34">
        <f>IF($D337="","",(IF($C337="","",IF(ISNA(SUMIF('21'!$CA:$CA,$C337,'21'!$CB:$CB)),0,SUMIF('21'!$CA:$CA,$C337,'21'!$CB:$CB)))-IF($D337="","",IF(ISNA(SUMIF('21'!$B:$B,$D337,'21'!$L:$L)),0,SUMIF('21'!$B:$B,$D337,'21'!$L:$L)))))</f>
        <v>0</v>
      </c>
      <c r="AA337" s="34">
        <f>IF($D337="","",(IF($C337="","",IF(ISNA(SUMIF('22'!$CA:$CA,$C337,'22'!$CB:$CB)),0,SUMIF('22'!$CA:$CA,$C337,'22'!$CB:$CB)))-IF($D337="","",IF(ISNA(SUMIF('22'!$B:$B,$D337,'22'!$L:$L)),0,SUMIF('22'!$B:$B,$D337,'22'!$L:$L)))))</f>
        <v>0</v>
      </c>
      <c r="AB337" s="34">
        <f>IF($D337="","",(IF($C337="","",IF(ISNA(SUMIF('23'!$CA:$CA,$C337,'23'!$CB:$CB)),0,SUMIF('23'!$CA:$CA,$C337,'23'!$CB:$CB)))-IF($D337="","",IF(ISNA(SUMIF('23'!$B:$B,$D337,'23'!$L:$L)),0,SUMIF('23'!$B:$B,$D337,'23'!$L:$L)))))</f>
        <v>0</v>
      </c>
      <c r="AC337" s="34">
        <f>IF($D337="","",(IF($C337="","",IF(ISNA(SUMIF('24'!$CA:$CA,$C337,'24'!$CB:$CB)),0,SUMIF('24'!$CA:$CA,$C337,'24'!$CB:$CB)))-IF($D337="","",IF(ISNA(SUMIF('24'!$B:$B,$D337,'24'!$L:$L)),0,SUMIF('24'!$B:$B,$D337,'24'!$L:$L)))))</f>
        <v>0</v>
      </c>
      <c r="AD337" s="34">
        <f>IF($D337="","",(IF($C337="","",IF(ISNA(SUMIF('25'!$CA:$CA,$C337,'25'!$CB:$CB)),0,SUMIF('25'!$CA:$CA,$C337,'25'!$CB:$CB)))-IF($D337="","",IF(ISNA(SUMIF('25'!$B:$B,$D337,'25'!$L:$L)),0,SUMIF('25'!$B:$B,$D337,'25'!$L:$L)))))</f>
        <v>0</v>
      </c>
      <c r="AE337" s="34">
        <f>IF($D337="","",(IF($C337="","",IF(ISNA(SUMIF('26'!$CA:$CA,$C337,'26'!$CB:$CB)),0,SUMIF('26'!$CA:$CA,$C337,'26'!$CB:$CB)))-IF($D337="","",IF(ISNA(SUMIF('26'!$B:$B,$D337,'26'!$L:$L)),0,SUMIF('26'!$B:$B,$D337,'26'!$L:$L)))))</f>
        <v>0</v>
      </c>
      <c r="AF337" s="34">
        <f>IF($D337="","",(IF($C337="","",IF(ISNA(SUMIF('27'!$CA:$CA,$C337,'27'!$CB:$CB)),0,SUMIF('27'!$CA:$CA,$C337,'27'!$CB:$CB)))-IF($D337="","",IF(ISNA(SUMIF('27'!$B:$B,$D337,'27'!$L:$L)),0,SUMIF('27'!$B:$B,$D337,'27'!$L:$L)))))</f>
        <v>0</v>
      </c>
      <c r="AG337" s="34">
        <f>IF($D337="","",(IF($C337="","",IF(ISNA(SUMIF('28'!$CA:$CA,$C337,'28'!$CB:$CB)),0,SUMIF('28'!$CA:$CA,$C337,'28'!$CB:$CB)))-IF($D337="","",IF(ISNA(SUMIF('28'!$B:$B,$D337,'28'!$L:$L)),0,SUMIF('28'!$B:$B,$D337,'28'!$L:$L)))))</f>
        <v>0</v>
      </c>
      <c r="AH337" s="34">
        <f>IF($D337="","",(IF($C337="","",IF(ISNA(SUMIF('29'!$CA:$CA,$C337,'29'!$CB:$CB)),0,SUMIF('29'!$CA:$CA,$C337,'29'!$CB:$CB)))-IF($D337="","",IF(ISNA(SUMIF('29'!$B:$B,$D337,'29'!$L:$L)),0,SUMIF('29'!$B:$B,$D337,'29'!$L:$L)))))</f>
        <v>0</v>
      </c>
      <c r="AI337" s="34">
        <f>IF($D337="","",(IF($C337="","",IF(ISNA(SUMIF('30'!$CA:$CA,$C337,'30'!$CB:$CB)),0,SUMIF('30'!$CA:$CA,$C337,'30'!$CB:$CB)))-IF($D337="","",IF(ISNA(SUMIF('30'!$B:$B,$D337,'30'!$L:$L)),0,SUMIF('30'!$B:$B,$D337,'30'!$L:$L)))))</f>
        <v>0</v>
      </c>
      <c r="AJ337" s="34">
        <f>IF($D337="","",(IF($C337="","",IF(ISNA(SUMIF('31'!$CA:$CA,$C337,'31'!$CB:$CB)),0,SUMIF('31'!$CA:$CA,$C337,'31'!$CB:$CB)))-IF($D337="","",IF(ISNA(SUMIF('31'!$B:$B,$D337,'31'!$L:$L)),0,SUMIF('31'!$B:$B,$D337,'31'!$L:$L)))))</f>
        <v>0</v>
      </c>
      <c r="AK337" s="35">
        <f t="shared" si="20"/>
        <v>0</v>
      </c>
      <c r="AL337" s="31">
        <f t="shared" si="21"/>
        <v>279</v>
      </c>
    </row>
    <row r="338" spans="1:38" ht="18" x14ac:dyDescent="0.25">
      <c r="A338" s="19">
        <v>14</v>
      </c>
      <c r="C338" s="39">
        <f>IF(D338="","",VLOOKUP('CUADRO GENERADO'!D338,'BASE DATOS CONDUCTORES'!B:C,2,FALSE))</f>
        <v>659</v>
      </c>
      <c r="D338" s="28">
        <f>IFERROR(VLOOKUP(A338,'BASE DATOS CONDUCTORES'!$AA$4:$AB$403,2,FALSE),"")</f>
        <v>281</v>
      </c>
      <c r="E338" s="34" t="str">
        <f>IF(ISNA(VLOOKUP(D338,SALDOS!C:D,2,FALSE)),"",VLOOKUP(D338,SALDOS!C:D,2,FALSE))</f>
        <v/>
      </c>
      <c r="F338" s="34">
        <f>IF($D338="","",(IF($C338="","",IF(ISNA(SUMIF('1'!$CA:$CA,$C338,'1'!$CB:$CB)),0,SUMIF('1'!$CA:$CA,$C338,'1'!$CB:$CB)))-IF($D338="","",IF(ISNA(SUMIF('1'!$B:$B,$D338,'1'!$L:$L)),0,SUMIF('1'!$B:$B,$D338,'1'!$L:$L)))))</f>
        <v>0</v>
      </c>
      <c r="G338" s="34">
        <f>IF($D338="","",(IF($C338="","",IF(ISNA(SUMIF('2'!$CA:$CA,$C338,'2'!$CB:$CB)),0,SUMIF('2'!$CA:$CA,$C338,'2'!$CB:$CB)))-IF($D338="","",IF(ISNA(SUMIF('2'!$B:$B,$D338,'2'!$L:$L)),0,SUMIF('2'!$B:$B,$D338,'2'!$L:$L)))))</f>
        <v>0</v>
      </c>
      <c r="H338" s="34">
        <f>IF($D338="","",(IF($C338="","",IF(ISNA(SUMIF('3'!$CA:$CA,$C338,'3'!$CB:$CB)),0,SUMIF('3'!$CA:$CA,$C338,'3'!$CB:$CB)))-IF($D338="","",IF(ISNA(SUMIF('3'!$B:$B,$D338,'3'!$L:$L)),0,SUMIF('3'!$B:$B,$D338,'3'!$L:$L)))))</f>
        <v>0</v>
      </c>
      <c r="I338" s="34">
        <f>IF($D338="","",(IF($C338="","",IF(ISNA(SUMIF('4'!$CA:$CA,$C338,'4'!$CB:$CB)),0,SUMIF('4'!$CA:$CA,$C338,'4'!$CB:$CB)))-IF($D338="","",IF(ISNA(SUMIF('4'!$B:$B,$D338,'4'!$L:$L)),0,SUMIF('4'!$B:$B,$D338,'4'!$L:$L)))))</f>
        <v>0</v>
      </c>
      <c r="J338" s="34">
        <f>IF($D338="","",(IF($C338="","",IF(ISNA(SUMIF('5'!$CA:$CA,$C338,'5'!$CB:$CB)),0,SUMIF('5'!$CA:$CA,$C338,'5'!$CB:$CB)))-IF($D338="","",IF(ISNA(SUMIF('5'!$B:$B,$D338,'5'!$L:$L)),0,SUMIF('5'!$B:$B,$D338,'5'!$L:$L)))))</f>
        <v>0</v>
      </c>
      <c r="K338" s="34">
        <f>IF($D338="","",(IF($C338="","",IF(ISNA(SUMIF('6'!$CA:$CA,$C338,'6'!$CB:$CB)),0,SUMIF('6'!$CA:$CA,$C338,'6'!$CB:$CB)))-IF($D338="","",IF(ISNA(SUMIF('6'!$B:$B,$D338,'6'!$L:$L)),0,SUMIF('6'!$B:$B,$D338,'6'!$L:$L)))))</f>
        <v>0</v>
      </c>
      <c r="L338" s="34">
        <f>IF($D338="","",(IF($C338="","",IF(ISNA(SUMIF('7'!$CA:$CA,$C338,'7'!$CB:$CB)),0,SUMIF('7'!$CA:$CA,$C338,'7'!$CB:$CB)))-IF($D338="","",IF(ISNA(SUMIF('7'!$B:$B,$D338,'7'!$L:$L)),0,SUMIF('7'!$B:$B,$D338,'7'!$L:$L)))))</f>
        <v>0</v>
      </c>
      <c r="M338" s="34">
        <f>IF($D338="","",(IF($C338="","",IF(ISNA(SUMIF('8'!$CA:$CA,$C338,'8'!$CB:$CB)),0,SUMIF('8'!$CA:$CA,$C338,'8'!$CB:$CB)))-IF($D338="","",IF(ISNA(SUMIF('8'!$B:$B,$D338,'8'!$L:$L)),0,SUMIF('8'!$B:$B,$D338,'8'!$L:$L)))))</f>
        <v>0</v>
      </c>
      <c r="N338" s="34">
        <f>IF($D338="","",(IF($C338="","",IF(ISNA(SUMIF('9'!$CA:$CA,$C338,'9'!$CB:$CB)),0,SUMIF('9'!$CA:$CA,$C338,'9'!$CB:$CB)))-IF($D338="","",IF(ISNA(SUMIF('9'!$B:$B,$D338,'9'!$L:$L)),0,SUMIF('9'!$B:$B,$D338,'9'!$L:$L)))))</f>
        <v>0</v>
      </c>
      <c r="O338" s="34">
        <f>IF($D338="","",(IF($C338="","",IF(ISNA(SUMIF('10'!$CA:$CA,$C338,'10'!$CB:$CB)),0,SUMIF('10'!$CA:$CA,$C338,'10'!$CB:$CB)))-IF($D338="","",IF(ISNA(SUMIF('10'!$B:$B,$D338,'10'!$L:$L)),0,SUMIF('10'!$B:$B,$D338,'10'!$L:$L)))))</f>
        <v>0</v>
      </c>
      <c r="P338" s="34">
        <f>IF($D338="","",(IF($C338="","",IF(ISNA(SUMIF('11'!$CA:$CA,$C338,'11'!$CB:$CB)),0,SUMIF('11'!$CA:$CA,$C338,'11'!$CB:$CB)))-IF($D338="","",IF(ISNA(SUMIF('11'!$B:$B,$D338,'11'!$L:$L)),0,SUMIF('11'!$B:$B,$D338,'11'!$L:$L)))))</f>
        <v>0</v>
      </c>
      <c r="Q338" s="34">
        <f>IF($D338="","",(IF($C338="","",IF(ISNA(SUMIF('12'!$CA:$CA,$C338,'12'!$CB:$CB)),0,SUMIF('12'!$CA:$CA,$C338,'12'!$CB:$CB)))-IF($D338="","",IF(ISNA(SUMIF('12'!$B:$B,$D338,'12'!$L:$L)),0,SUMIF('12'!$B:$B,$D338,'12'!$L:$L)))))</f>
        <v>0</v>
      </c>
      <c r="R338" s="34">
        <f>IF($D338="","",(IF($C338="","",IF(ISNA(SUMIF('13'!$CA:$CA,$C338,'13'!$CB:$CB)),0,SUMIF('13'!$CA:$CA,$C338,'13'!$CB:$CB)))-IF($D338="","",IF(ISNA(SUMIF('13'!$B:$B,$D338,'13'!$L:$L)),0,SUMIF('13'!$B:$B,$D338,'13'!$L:$L)))))</f>
        <v>0</v>
      </c>
      <c r="S338" s="34">
        <f>IF($D338="","",(IF($C338="","",IF(ISNA(SUMIF('14'!$CA:$CA,$C338,'14'!$CB:$CB)),0,SUMIF('14'!$CA:$CA,$C338,'14'!$CB:$CB)))-IF($D338="","",IF(ISNA(SUMIF('14'!$B:$B,$D338,'14'!$L:$L)),0,SUMIF('14'!$B:$B,$D338,'14'!$L:$L)))))</f>
        <v>0</v>
      </c>
      <c r="T338" s="34">
        <f>IF($D338="","",(IF($C338="","",IF(ISNA(SUMIF('15'!$CA:$CA,$C338,'15'!$CB:$CB)),0,SUMIF('15'!$CA:$CA,$C338,'15'!$CB:$CB)))-IF($D338="","",IF(ISNA(SUMIF('15'!$B:$B,$D338,'15'!$L:$L)),0,SUMIF('15'!$B:$B,$D338,'15'!$L:$L)))))</f>
        <v>0</v>
      </c>
      <c r="U338" s="34">
        <f>IF($D338="","",(IF($C338="","",IF(ISNA(SUMIF('16'!$CA:$CA,$C338,'16'!$CB:$CB)),0,SUMIF('16'!$CA:$CA,$C338,'16'!$CB:$CB)))-IF($D338="","",IF(ISNA(SUMIF('16'!$B:$B,$D338,'16'!$L:$L)),0,SUMIF('16'!$B:$B,$D338,'16'!$L:$L)))))</f>
        <v>0</v>
      </c>
      <c r="V338" s="34">
        <f>IF($D338="","",(IF($C338="","",IF(ISNA(SUMIF('17'!$CA:$CA,$C338,'17'!$CB:$CB)),0,SUMIF('17'!$CA:$CA,$C338,'17'!$CB:$CB)))-IF($D338="","",IF(ISNA(SUMIF('17'!$B:$B,$D338,'17'!$L:$L)),0,SUMIF('17'!$B:$B,$D338,'17'!$L:$L)))))</f>
        <v>0</v>
      </c>
      <c r="W338" s="34">
        <f>IF($D338="","",(IF($C338="","",IF(ISNA(SUMIF('18'!$CA:$CA,$C338,'18'!$CB:$CB)),0,SUMIF('18'!$CA:$CA,$C338,'18'!$CB:$CB)))-IF($D338="","",IF(ISNA(SUMIF('18'!$B:$B,$D338,'18'!$L:$L)),0,SUMIF('18'!$B:$B,$D338,'18'!$L:$L)))))</f>
        <v>0</v>
      </c>
      <c r="X338" s="34">
        <f>IF($D338="","",(IF($C338="","",IF(ISNA(SUMIF('19'!$CA:$CA,$C338,'19'!$CB:$CB)),0,SUMIF('19'!$CA:$CA,$C338,'19'!$CB:$CB)))-IF($D338="","",IF(ISNA(SUMIF('19'!$B:$B,$D338,'19'!$L:$L)),0,SUMIF('19'!$B:$B,$D338,'19'!$L:$L)))))</f>
        <v>0</v>
      </c>
      <c r="Y338" s="34">
        <f>IF($D338="","",(IF($C338="","",IF(ISNA(SUMIF('20'!$CA:$CA,$C338,'20'!$CB:$CB)),0,SUMIF('20'!$CA:$CA,$C338,'20'!$CB:$CB)))-IF($D338="","",IF(ISNA(SUMIF('20'!$B:$B,$D338,'20'!$L:$L)),0,SUMIF('20'!$B:$B,$D338,'20'!$L:$L)))))</f>
        <v>0</v>
      </c>
      <c r="Z338" s="34">
        <f>IF($D338="","",(IF($C338="","",IF(ISNA(SUMIF('21'!$CA:$CA,$C338,'21'!$CB:$CB)),0,SUMIF('21'!$CA:$CA,$C338,'21'!$CB:$CB)))-IF($D338="","",IF(ISNA(SUMIF('21'!$B:$B,$D338,'21'!$L:$L)),0,SUMIF('21'!$B:$B,$D338,'21'!$L:$L)))))</f>
        <v>0</v>
      </c>
      <c r="AA338" s="34">
        <f>IF($D338="","",(IF($C338="","",IF(ISNA(SUMIF('22'!$CA:$CA,$C338,'22'!$CB:$CB)),0,SUMIF('22'!$CA:$CA,$C338,'22'!$CB:$CB)))-IF($D338="","",IF(ISNA(SUMIF('22'!$B:$B,$D338,'22'!$L:$L)),0,SUMIF('22'!$B:$B,$D338,'22'!$L:$L)))))</f>
        <v>0</v>
      </c>
      <c r="AB338" s="34">
        <f>IF($D338="","",(IF($C338="","",IF(ISNA(SUMIF('23'!$CA:$CA,$C338,'23'!$CB:$CB)),0,SUMIF('23'!$CA:$CA,$C338,'23'!$CB:$CB)))-IF($D338="","",IF(ISNA(SUMIF('23'!$B:$B,$D338,'23'!$L:$L)),0,SUMIF('23'!$B:$B,$D338,'23'!$L:$L)))))</f>
        <v>0</v>
      </c>
      <c r="AC338" s="34">
        <f>IF($D338="","",(IF($C338="","",IF(ISNA(SUMIF('24'!$CA:$CA,$C338,'24'!$CB:$CB)),0,SUMIF('24'!$CA:$CA,$C338,'24'!$CB:$CB)))-IF($D338="","",IF(ISNA(SUMIF('24'!$B:$B,$D338,'24'!$L:$L)),0,SUMIF('24'!$B:$B,$D338,'24'!$L:$L)))))</f>
        <v>0</v>
      </c>
      <c r="AD338" s="34">
        <f>IF($D338="","",(IF($C338="","",IF(ISNA(SUMIF('25'!$CA:$CA,$C338,'25'!$CB:$CB)),0,SUMIF('25'!$CA:$CA,$C338,'25'!$CB:$CB)))-IF($D338="","",IF(ISNA(SUMIF('25'!$B:$B,$D338,'25'!$L:$L)),0,SUMIF('25'!$B:$B,$D338,'25'!$L:$L)))))</f>
        <v>0</v>
      </c>
      <c r="AE338" s="34">
        <f>IF($D338="","",(IF($C338="","",IF(ISNA(SUMIF('26'!$CA:$CA,$C338,'26'!$CB:$CB)),0,SUMIF('26'!$CA:$CA,$C338,'26'!$CB:$CB)))-IF($D338="","",IF(ISNA(SUMIF('26'!$B:$B,$D338,'26'!$L:$L)),0,SUMIF('26'!$B:$B,$D338,'26'!$L:$L)))))</f>
        <v>0</v>
      </c>
      <c r="AF338" s="34">
        <f>IF($D338="","",(IF($C338="","",IF(ISNA(SUMIF('27'!$CA:$CA,$C338,'27'!$CB:$CB)),0,SUMIF('27'!$CA:$CA,$C338,'27'!$CB:$CB)))-IF($D338="","",IF(ISNA(SUMIF('27'!$B:$B,$D338,'27'!$L:$L)),0,SUMIF('27'!$B:$B,$D338,'27'!$L:$L)))))</f>
        <v>0</v>
      </c>
      <c r="AG338" s="34">
        <f>IF($D338="","",(IF($C338="","",IF(ISNA(SUMIF('28'!$CA:$CA,$C338,'28'!$CB:$CB)),0,SUMIF('28'!$CA:$CA,$C338,'28'!$CB:$CB)))-IF($D338="","",IF(ISNA(SUMIF('28'!$B:$B,$D338,'28'!$L:$L)),0,SUMIF('28'!$B:$B,$D338,'28'!$L:$L)))))</f>
        <v>0</v>
      </c>
      <c r="AH338" s="34">
        <f>IF($D338="","",(IF($C338="","",IF(ISNA(SUMIF('29'!$CA:$CA,$C338,'29'!$CB:$CB)),0,SUMIF('29'!$CA:$CA,$C338,'29'!$CB:$CB)))-IF($D338="","",IF(ISNA(SUMIF('29'!$B:$B,$D338,'29'!$L:$L)),0,SUMIF('29'!$B:$B,$D338,'29'!$L:$L)))))</f>
        <v>0</v>
      </c>
      <c r="AI338" s="34">
        <f>IF($D338="","",(IF($C338="","",IF(ISNA(SUMIF('30'!$CA:$CA,$C338,'30'!$CB:$CB)),0,SUMIF('30'!$CA:$CA,$C338,'30'!$CB:$CB)))-IF($D338="","",IF(ISNA(SUMIF('30'!$B:$B,$D338,'30'!$L:$L)),0,SUMIF('30'!$B:$B,$D338,'30'!$L:$L)))))</f>
        <v>0</v>
      </c>
      <c r="AJ338" s="34">
        <f>IF($D338="","",(IF($C338="","",IF(ISNA(SUMIF('31'!$CA:$CA,$C338,'31'!$CB:$CB)),0,SUMIF('31'!$CA:$CA,$C338,'31'!$CB:$CB)))-IF($D338="","",IF(ISNA(SUMIF('31'!$B:$B,$D338,'31'!$L:$L)),0,SUMIF('31'!$B:$B,$D338,'31'!$L:$L)))))</f>
        <v>0</v>
      </c>
      <c r="AK338" s="35">
        <f t="shared" si="20"/>
        <v>0</v>
      </c>
      <c r="AL338" s="31">
        <f t="shared" si="21"/>
        <v>281</v>
      </c>
    </row>
    <row r="339" spans="1:38" ht="18" x14ac:dyDescent="0.25">
      <c r="A339" s="19">
        <v>15</v>
      </c>
      <c r="C339" s="39">
        <f>IF(D339="","",VLOOKUP('CUADRO GENERADO'!D339,'BASE DATOS CONDUCTORES'!B:C,2,FALSE))</f>
        <v>4035</v>
      </c>
      <c r="D339" s="28">
        <f>IFERROR(VLOOKUP(A339,'BASE DATOS CONDUCTORES'!$AA$4:$AB$403,2,FALSE),"")</f>
        <v>285</v>
      </c>
      <c r="E339" s="34" t="str">
        <f>IF(ISNA(VLOOKUP(D339,SALDOS!C:D,2,FALSE)),"",VLOOKUP(D339,SALDOS!C:D,2,FALSE))</f>
        <v/>
      </c>
      <c r="F339" s="34">
        <f>IF($D339="","",(IF($C339="","",IF(ISNA(SUMIF('1'!$CA:$CA,$C339,'1'!$CB:$CB)),0,SUMIF('1'!$CA:$CA,$C339,'1'!$CB:$CB)))-IF($D339="","",IF(ISNA(SUMIF('1'!$B:$B,$D339,'1'!$L:$L)),0,SUMIF('1'!$B:$B,$D339,'1'!$L:$L)))))</f>
        <v>0</v>
      </c>
      <c r="G339" s="34">
        <f>IF($D339="","",(IF($C339="","",IF(ISNA(SUMIF('2'!$CA:$CA,$C339,'2'!$CB:$CB)),0,SUMIF('2'!$CA:$CA,$C339,'2'!$CB:$CB)))-IF($D339="","",IF(ISNA(SUMIF('2'!$B:$B,$D339,'2'!$L:$L)),0,SUMIF('2'!$B:$B,$D339,'2'!$L:$L)))))</f>
        <v>0</v>
      </c>
      <c r="H339" s="34">
        <f>IF($D339="","",(IF($C339="","",IF(ISNA(SUMIF('3'!$CA:$CA,$C339,'3'!$CB:$CB)),0,SUMIF('3'!$CA:$CA,$C339,'3'!$CB:$CB)))-IF($D339="","",IF(ISNA(SUMIF('3'!$B:$B,$D339,'3'!$L:$L)),0,SUMIF('3'!$B:$B,$D339,'3'!$L:$L)))))</f>
        <v>0</v>
      </c>
      <c r="I339" s="34">
        <f>IF($D339="","",(IF($C339="","",IF(ISNA(SUMIF('4'!$CA:$CA,$C339,'4'!$CB:$CB)),0,SUMIF('4'!$CA:$CA,$C339,'4'!$CB:$CB)))-IF($D339="","",IF(ISNA(SUMIF('4'!$B:$B,$D339,'4'!$L:$L)),0,SUMIF('4'!$B:$B,$D339,'4'!$L:$L)))))</f>
        <v>0</v>
      </c>
      <c r="J339" s="34">
        <f>IF($D339="","",(IF($C339="","",IF(ISNA(SUMIF('5'!$CA:$CA,$C339,'5'!$CB:$CB)),0,SUMIF('5'!$CA:$CA,$C339,'5'!$CB:$CB)))-IF($D339="","",IF(ISNA(SUMIF('5'!$B:$B,$D339,'5'!$L:$L)),0,SUMIF('5'!$B:$B,$D339,'5'!$L:$L)))))</f>
        <v>0</v>
      </c>
      <c r="K339" s="34">
        <f>IF($D339="","",(IF($C339="","",IF(ISNA(SUMIF('6'!$CA:$CA,$C339,'6'!$CB:$CB)),0,SUMIF('6'!$CA:$CA,$C339,'6'!$CB:$CB)))-IF($D339="","",IF(ISNA(SUMIF('6'!$B:$B,$D339,'6'!$L:$L)),0,SUMIF('6'!$B:$B,$D339,'6'!$L:$L)))))</f>
        <v>0</v>
      </c>
      <c r="L339" s="34">
        <f>IF($D339="","",(IF($C339="","",IF(ISNA(SUMIF('7'!$CA:$CA,$C339,'7'!$CB:$CB)),0,SUMIF('7'!$CA:$CA,$C339,'7'!$CB:$CB)))-IF($D339="","",IF(ISNA(SUMIF('7'!$B:$B,$D339,'7'!$L:$L)),0,SUMIF('7'!$B:$B,$D339,'7'!$L:$L)))))</f>
        <v>0</v>
      </c>
      <c r="M339" s="34">
        <f>IF($D339="","",(IF($C339="","",IF(ISNA(SUMIF('8'!$CA:$CA,$C339,'8'!$CB:$CB)),0,SUMIF('8'!$CA:$CA,$C339,'8'!$CB:$CB)))-IF($D339="","",IF(ISNA(SUMIF('8'!$B:$B,$D339,'8'!$L:$L)),0,SUMIF('8'!$B:$B,$D339,'8'!$L:$L)))))</f>
        <v>0</v>
      </c>
      <c r="N339" s="34">
        <f>IF($D339="","",(IF($C339="","",IF(ISNA(SUMIF('9'!$CA:$CA,$C339,'9'!$CB:$CB)),0,SUMIF('9'!$CA:$CA,$C339,'9'!$CB:$CB)))-IF($D339="","",IF(ISNA(SUMIF('9'!$B:$B,$D339,'9'!$L:$L)),0,SUMIF('9'!$B:$B,$D339,'9'!$L:$L)))))</f>
        <v>0</v>
      </c>
      <c r="O339" s="34">
        <f>IF($D339="","",(IF($C339="","",IF(ISNA(SUMIF('10'!$CA:$CA,$C339,'10'!$CB:$CB)),0,SUMIF('10'!$CA:$CA,$C339,'10'!$CB:$CB)))-IF($D339="","",IF(ISNA(SUMIF('10'!$B:$B,$D339,'10'!$L:$L)),0,SUMIF('10'!$B:$B,$D339,'10'!$L:$L)))))</f>
        <v>0</v>
      </c>
      <c r="P339" s="34">
        <f>IF($D339="","",(IF($C339="","",IF(ISNA(SUMIF('11'!$CA:$CA,$C339,'11'!$CB:$CB)),0,SUMIF('11'!$CA:$CA,$C339,'11'!$CB:$CB)))-IF($D339="","",IF(ISNA(SUMIF('11'!$B:$B,$D339,'11'!$L:$L)),0,SUMIF('11'!$B:$B,$D339,'11'!$L:$L)))))</f>
        <v>0</v>
      </c>
      <c r="Q339" s="34">
        <f>IF($D339="","",(IF($C339="","",IF(ISNA(SUMIF('12'!$CA:$CA,$C339,'12'!$CB:$CB)),0,SUMIF('12'!$CA:$CA,$C339,'12'!$CB:$CB)))-IF($D339="","",IF(ISNA(SUMIF('12'!$B:$B,$D339,'12'!$L:$L)),0,SUMIF('12'!$B:$B,$D339,'12'!$L:$L)))))</f>
        <v>0</v>
      </c>
      <c r="R339" s="34">
        <f>IF($D339="","",(IF($C339="","",IF(ISNA(SUMIF('13'!$CA:$CA,$C339,'13'!$CB:$CB)),0,SUMIF('13'!$CA:$CA,$C339,'13'!$CB:$CB)))-IF($D339="","",IF(ISNA(SUMIF('13'!$B:$B,$D339,'13'!$L:$L)),0,SUMIF('13'!$B:$B,$D339,'13'!$L:$L)))))</f>
        <v>0</v>
      </c>
      <c r="S339" s="34">
        <f>IF($D339="","",(IF($C339="","",IF(ISNA(SUMIF('14'!$CA:$CA,$C339,'14'!$CB:$CB)),0,SUMIF('14'!$CA:$CA,$C339,'14'!$CB:$CB)))-IF($D339="","",IF(ISNA(SUMIF('14'!$B:$B,$D339,'14'!$L:$L)),0,SUMIF('14'!$B:$B,$D339,'14'!$L:$L)))))</f>
        <v>0</v>
      </c>
      <c r="T339" s="34">
        <f>IF($D339="","",(IF($C339="","",IF(ISNA(SUMIF('15'!$CA:$CA,$C339,'15'!$CB:$CB)),0,SUMIF('15'!$CA:$CA,$C339,'15'!$CB:$CB)))-IF($D339="","",IF(ISNA(SUMIF('15'!$B:$B,$D339,'15'!$L:$L)),0,SUMIF('15'!$B:$B,$D339,'15'!$L:$L)))))</f>
        <v>0</v>
      </c>
      <c r="U339" s="34">
        <f>IF($D339="","",(IF($C339="","",IF(ISNA(SUMIF('16'!$CA:$CA,$C339,'16'!$CB:$CB)),0,SUMIF('16'!$CA:$CA,$C339,'16'!$CB:$CB)))-IF($D339="","",IF(ISNA(SUMIF('16'!$B:$B,$D339,'16'!$L:$L)),0,SUMIF('16'!$B:$B,$D339,'16'!$L:$L)))))</f>
        <v>0</v>
      </c>
      <c r="V339" s="34">
        <f>IF($D339="","",(IF($C339="","",IF(ISNA(SUMIF('17'!$CA:$CA,$C339,'17'!$CB:$CB)),0,SUMIF('17'!$CA:$CA,$C339,'17'!$CB:$CB)))-IF($D339="","",IF(ISNA(SUMIF('17'!$B:$B,$D339,'17'!$L:$L)),0,SUMIF('17'!$B:$B,$D339,'17'!$L:$L)))))</f>
        <v>0</v>
      </c>
      <c r="W339" s="34">
        <f>IF($D339="","",(IF($C339="","",IF(ISNA(SUMIF('18'!$CA:$CA,$C339,'18'!$CB:$CB)),0,SUMIF('18'!$CA:$CA,$C339,'18'!$CB:$CB)))-IF($D339="","",IF(ISNA(SUMIF('18'!$B:$B,$D339,'18'!$L:$L)),0,SUMIF('18'!$B:$B,$D339,'18'!$L:$L)))))</f>
        <v>0</v>
      </c>
      <c r="X339" s="34">
        <f>IF($D339="","",(IF($C339="","",IF(ISNA(SUMIF('19'!$CA:$CA,$C339,'19'!$CB:$CB)),0,SUMIF('19'!$CA:$CA,$C339,'19'!$CB:$CB)))-IF($D339="","",IF(ISNA(SUMIF('19'!$B:$B,$D339,'19'!$L:$L)),0,SUMIF('19'!$B:$B,$D339,'19'!$L:$L)))))</f>
        <v>0</v>
      </c>
      <c r="Y339" s="34">
        <f>IF($D339="","",(IF($C339="","",IF(ISNA(SUMIF('20'!$CA:$CA,$C339,'20'!$CB:$CB)),0,SUMIF('20'!$CA:$CA,$C339,'20'!$CB:$CB)))-IF($D339="","",IF(ISNA(SUMIF('20'!$B:$B,$D339,'20'!$L:$L)),0,SUMIF('20'!$B:$B,$D339,'20'!$L:$L)))))</f>
        <v>0</v>
      </c>
      <c r="Z339" s="34">
        <f>IF($D339="","",(IF($C339="","",IF(ISNA(SUMIF('21'!$CA:$CA,$C339,'21'!$CB:$CB)),0,SUMIF('21'!$CA:$CA,$C339,'21'!$CB:$CB)))-IF($D339="","",IF(ISNA(SUMIF('21'!$B:$B,$D339,'21'!$L:$L)),0,SUMIF('21'!$B:$B,$D339,'21'!$L:$L)))))</f>
        <v>0</v>
      </c>
      <c r="AA339" s="34">
        <f>IF($D339="","",(IF($C339="","",IF(ISNA(SUMIF('22'!$CA:$CA,$C339,'22'!$CB:$CB)),0,SUMIF('22'!$CA:$CA,$C339,'22'!$CB:$CB)))-IF($D339="","",IF(ISNA(SUMIF('22'!$B:$B,$D339,'22'!$L:$L)),0,SUMIF('22'!$B:$B,$D339,'22'!$L:$L)))))</f>
        <v>0</v>
      </c>
      <c r="AB339" s="34">
        <f>IF($D339="","",(IF($C339="","",IF(ISNA(SUMIF('23'!$CA:$CA,$C339,'23'!$CB:$CB)),0,SUMIF('23'!$CA:$CA,$C339,'23'!$CB:$CB)))-IF($D339="","",IF(ISNA(SUMIF('23'!$B:$B,$D339,'23'!$L:$L)),0,SUMIF('23'!$B:$B,$D339,'23'!$L:$L)))))</f>
        <v>0</v>
      </c>
      <c r="AC339" s="34">
        <f>IF($D339="","",(IF($C339="","",IF(ISNA(SUMIF('24'!$CA:$CA,$C339,'24'!$CB:$CB)),0,SUMIF('24'!$CA:$CA,$C339,'24'!$CB:$CB)))-IF($D339="","",IF(ISNA(SUMIF('24'!$B:$B,$D339,'24'!$L:$L)),0,SUMIF('24'!$B:$B,$D339,'24'!$L:$L)))))</f>
        <v>0</v>
      </c>
      <c r="AD339" s="34">
        <f>IF($D339="","",(IF($C339="","",IF(ISNA(SUMIF('25'!$CA:$CA,$C339,'25'!$CB:$CB)),0,SUMIF('25'!$CA:$CA,$C339,'25'!$CB:$CB)))-IF($D339="","",IF(ISNA(SUMIF('25'!$B:$B,$D339,'25'!$L:$L)),0,SUMIF('25'!$B:$B,$D339,'25'!$L:$L)))))</f>
        <v>0</v>
      </c>
      <c r="AE339" s="34">
        <f>IF($D339="","",(IF($C339="","",IF(ISNA(SUMIF('26'!$CA:$CA,$C339,'26'!$CB:$CB)),0,SUMIF('26'!$CA:$CA,$C339,'26'!$CB:$CB)))-IF($D339="","",IF(ISNA(SUMIF('26'!$B:$B,$D339,'26'!$L:$L)),0,SUMIF('26'!$B:$B,$D339,'26'!$L:$L)))))</f>
        <v>0</v>
      </c>
      <c r="AF339" s="34">
        <f>IF($D339="","",(IF($C339="","",IF(ISNA(SUMIF('27'!$CA:$CA,$C339,'27'!$CB:$CB)),0,SUMIF('27'!$CA:$CA,$C339,'27'!$CB:$CB)))-IF($D339="","",IF(ISNA(SUMIF('27'!$B:$B,$D339,'27'!$L:$L)),0,SUMIF('27'!$B:$B,$D339,'27'!$L:$L)))))</f>
        <v>0</v>
      </c>
      <c r="AG339" s="34">
        <f>IF($D339="","",(IF($C339="","",IF(ISNA(SUMIF('28'!$CA:$CA,$C339,'28'!$CB:$CB)),0,SUMIF('28'!$CA:$CA,$C339,'28'!$CB:$CB)))-IF($D339="","",IF(ISNA(SUMIF('28'!$B:$B,$D339,'28'!$L:$L)),0,SUMIF('28'!$B:$B,$D339,'28'!$L:$L)))))</f>
        <v>0</v>
      </c>
      <c r="AH339" s="34">
        <f>IF($D339="","",(IF($C339="","",IF(ISNA(SUMIF('29'!$CA:$CA,$C339,'29'!$CB:$CB)),0,SUMIF('29'!$CA:$CA,$C339,'29'!$CB:$CB)))-IF($D339="","",IF(ISNA(SUMIF('29'!$B:$B,$D339,'29'!$L:$L)),0,SUMIF('29'!$B:$B,$D339,'29'!$L:$L)))))</f>
        <v>0</v>
      </c>
      <c r="AI339" s="34">
        <f>IF($D339="","",(IF($C339="","",IF(ISNA(SUMIF('30'!$CA:$CA,$C339,'30'!$CB:$CB)),0,SUMIF('30'!$CA:$CA,$C339,'30'!$CB:$CB)))-IF($D339="","",IF(ISNA(SUMIF('30'!$B:$B,$D339,'30'!$L:$L)),0,SUMIF('30'!$B:$B,$D339,'30'!$L:$L)))))</f>
        <v>0</v>
      </c>
      <c r="AJ339" s="34">
        <f>IF($D339="","",(IF($C339="","",IF(ISNA(SUMIF('31'!$CA:$CA,$C339,'31'!$CB:$CB)),0,SUMIF('31'!$CA:$CA,$C339,'31'!$CB:$CB)))-IF($D339="","",IF(ISNA(SUMIF('31'!$B:$B,$D339,'31'!$L:$L)),0,SUMIF('31'!$B:$B,$D339,'31'!$L:$L)))))</f>
        <v>0</v>
      </c>
      <c r="AK339" s="35">
        <f t="shared" si="20"/>
        <v>0</v>
      </c>
      <c r="AL339" s="31">
        <f t="shared" si="21"/>
        <v>285</v>
      </c>
    </row>
    <row r="340" spans="1:38" ht="18" x14ac:dyDescent="0.25">
      <c r="A340" s="19">
        <v>16</v>
      </c>
      <c r="C340" s="39">
        <f>IF(D340="","",VLOOKUP('CUADRO GENERADO'!D340,'BASE DATOS CONDUCTORES'!B:C,2,FALSE))</f>
        <v>4033</v>
      </c>
      <c r="D340" s="28">
        <f>IFERROR(VLOOKUP(A340,'BASE DATOS CONDUCTORES'!$AA$4:$AB$403,2,FALSE),"")</f>
        <v>286</v>
      </c>
      <c r="E340" s="34" t="str">
        <f>IF(ISNA(VLOOKUP(D340,SALDOS!C:D,2,FALSE)),"",VLOOKUP(D340,SALDOS!C:D,2,FALSE))</f>
        <v/>
      </c>
      <c r="F340" s="34">
        <f>IF($D340="","",(IF($C340="","",IF(ISNA(SUMIF('1'!$CA:$CA,$C340,'1'!$CB:$CB)),0,SUMIF('1'!$CA:$CA,$C340,'1'!$CB:$CB)))-IF($D340="","",IF(ISNA(SUMIF('1'!$B:$B,$D340,'1'!$L:$L)),0,SUMIF('1'!$B:$B,$D340,'1'!$L:$L)))))</f>
        <v>0</v>
      </c>
      <c r="G340" s="34">
        <f>IF($D340="","",(IF($C340="","",IF(ISNA(SUMIF('2'!$CA:$CA,$C340,'2'!$CB:$CB)),0,SUMIF('2'!$CA:$CA,$C340,'2'!$CB:$CB)))-IF($D340="","",IF(ISNA(SUMIF('2'!$B:$B,$D340,'2'!$L:$L)),0,SUMIF('2'!$B:$B,$D340,'2'!$L:$L)))))</f>
        <v>0</v>
      </c>
      <c r="H340" s="34">
        <f>IF($D340="","",(IF($C340="","",IF(ISNA(SUMIF('3'!$CA:$CA,$C340,'3'!$CB:$CB)),0,SUMIF('3'!$CA:$CA,$C340,'3'!$CB:$CB)))-IF($D340="","",IF(ISNA(SUMIF('3'!$B:$B,$D340,'3'!$L:$L)),0,SUMIF('3'!$B:$B,$D340,'3'!$L:$L)))))</f>
        <v>0</v>
      </c>
      <c r="I340" s="34">
        <f>IF($D340="","",(IF($C340="","",IF(ISNA(SUMIF('4'!$CA:$CA,$C340,'4'!$CB:$CB)),0,SUMIF('4'!$CA:$CA,$C340,'4'!$CB:$CB)))-IF($D340="","",IF(ISNA(SUMIF('4'!$B:$B,$D340,'4'!$L:$L)),0,SUMIF('4'!$B:$B,$D340,'4'!$L:$L)))))</f>
        <v>0</v>
      </c>
      <c r="J340" s="34">
        <f>IF($D340="","",(IF($C340="","",IF(ISNA(SUMIF('5'!$CA:$CA,$C340,'5'!$CB:$CB)),0,SUMIF('5'!$CA:$CA,$C340,'5'!$CB:$CB)))-IF($D340="","",IF(ISNA(SUMIF('5'!$B:$B,$D340,'5'!$L:$L)),0,SUMIF('5'!$B:$B,$D340,'5'!$L:$L)))))</f>
        <v>0</v>
      </c>
      <c r="K340" s="34">
        <f>IF($D340="","",(IF($C340="","",IF(ISNA(SUMIF('6'!$CA:$CA,$C340,'6'!$CB:$CB)),0,SUMIF('6'!$CA:$CA,$C340,'6'!$CB:$CB)))-IF($D340="","",IF(ISNA(SUMIF('6'!$B:$B,$D340,'6'!$L:$L)),0,SUMIF('6'!$B:$B,$D340,'6'!$L:$L)))))</f>
        <v>0</v>
      </c>
      <c r="L340" s="34">
        <f>IF($D340="","",(IF($C340="","",IF(ISNA(SUMIF('7'!$CA:$CA,$C340,'7'!$CB:$CB)),0,SUMIF('7'!$CA:$CA,$C340,'7'!$CB:$CB)))-IF($D340="","",IF(ISNA(SUMIF('7'!$B:$B,$D340,'7'!$L:$L)),0,SUMIF('7'!$B:$B,$D340,'7'!$L:$L)))))</f>
        <v>0</v>
      </c>
      <c r="M340" s="34">
        <f>IF($D340="","",(IF($C340="","",IF(ISNA(SUMIF('8'!$CA:$CA,$C340,'8'!$CB:$CB)),0,SUMIF('8'!$CA:$CA,$C340,'8'!$CB:$CB)))-IF($D340="","",IF(ISNA(SUMIF('8'!$B:$B,$D340,'8'!$L:$L)),0,SUMIF('8'!$B:$B,$D340,'8'!$L:$L)))))</f>
        <v>0</v>
      </c>
      <c r="N340" s="34">
        <f>IF($D340="","",(IF($C340="","",IF(ISNA(SUMIF('9'!$CA:$CA,$C340,'9'!$CB:$CB)),0,SUMIF('9'!$CA:$CA,$C340,'9'!$CB:$CB)))-IF($D340="","",IF(ISNA(SUMIF('9'!$B:$B,$D340,'9'!$L:$L)),0,SUMIF('9'!$B:$B,$D340,'9'!$L:$L)))))</f>
        <v>0</v>
      </c>
      <c r="O340" s="34">
        <f>IF($D340="","",(IF($C340="","",IF(ISNA(SUMIF('10'!$CA:$CA,$C340,'10'!$CB:$CB)),0,SUMIF('10'!$CA:$CA,$C340,'10'!$CB:$CB)))-IF($D340="","",IF(ISNA(SUMIF('10'!$B:$B,$D340,'10'!$L:$L)),0,SUMIF('10'!$B:$B,$D340,'10'!$L:$L)))))</f>
        <v>0</v>
      </c>
      <c r="P340" s="34">
        <f>IF($D340="","",(IF($C340="","",IF(ISNA(SUMIF('11'!$CA:$CA,$C340,'11'!$CB:$CB)),0,SUMIF('11'!$CA:$CA,$C340,'11'!$CB:$CB)))-IF($D340="","",IF(ISNA(SUMIF('11'!$B:$B,$D340,'11'!$L:$L)),0,SUMIF('11'!$B:$B,$D340,'11'!$L:$L)))))</f>
        <v>0</v>
      </c>
      <c r="Q340" s="34">
        <f>IF($D340="","",(IF($C340="","",IF(ISNA(SUMIF('12'!$CA:$CA,$C340,'12'!$CB:$CB)),0,SUMIF('12'!$CA:$CA,$C340,'12'!$CB:$CB)))-IF($D340="","",IF(ISNA(SUMIF('12'!$B:$B,$D340,'12'!$L:$L)),0,SUMIF('12'!$B:$B,$D340,'12'!$L:$L)))))</f>
        <v>0</v>
      </c>
      <c r="R340" s="34">
        <f>IF($D340="","",(IF($C340="","",IF(ISNA(SUMIF('13'!$CA:$CA,$C340,'13'!$CB:$CB)),0,SUMIF('13'!$CA:$CA,$C340,'13'!$CB:$CB)))-IF($D340="","",IF(ISNA(SUMIF('13'!$B:$B,$D340,'13'!$L:$L)),0,SUMIF('13'!$B:$B,$D340,'13'!$L:$L)))))</f>
        <v>0</v>
      </c>
      <c r="S340" s="34">
        <f>IF($D340="","",(IF($C340="","",IF(ISNA(SUMIF('14'!$CA:$CA,$C340,'14'!$CB:$CB)),0,SUMIF('14'!$CA:$CA,$C340,'14'!$CB:$CB)))-IF($D340="","",IF(ISNA(SUMIF('14'!$B:$B,$D340,'14'!$L:$L)),0,SUMIF('14'!$B:$B,$D340,'14'!$L:$L)))))</f>
        <v>0</v>
      </c>
      <c r="T340" s="34">
        <f>IF($D340="","",(IF($C340="","",IF(ISNA(SUMIF('15'!$CA:$CA,$C340,'15'!$CB:$CB)),0,SUMIF('15'!$CA:$CA,$C340,'15'!$CB:$CB)))-IF($D340="","",IF(ISNA(SUMIF('15'!$B:$B,$D340,'15'!$L:$L)),0,SUMIF('15'!$B:$B,$D340,'15'!$L:$L)))))</f>
        <v>0</v>
      </c>
      <c r="U340" s="34">
        <f>IF($D340="","",(IF($C340="","",IF(ISNA(SUMIF('16'!$CA:$CA,$C340,'16'!$CB:$CB)),0,SUMIF('16'!$CA:$CA,$C340,'16'!$CB:$CB)))-IF($D340="","",IF(ISNA(SUMIF('16'!$B:$B,$D340,'16'!$L:$L)),0,SUMIF('16'!$B:$B,$D340,'16'!$L:$L)))))</f>
        <v>0</v>
      </c>
      <c r="V340" s="34">
        <f>IF($D340="","",(IF($C340="","",IF(ISNA(SUMIF('17'!$CA:$CA,$C340,'17'!$CB:$CB)),0,SUMIF('17'!$CA:$CA,$C340,'17'!$CB:$CB)))-IF($D340="","",IF(ISNA(SUMIF('17'!$B:$B,$D340,'17'!$L:$L)),0,SUMIF('17'!$B:$B,$D340,'17'!$L:$L)))))</f>
        <v>0</v>
      </c>
      <c r="W340" s="34">
        <f>IF($D340="","",(IF($C340="","",IF(ISNA(SUMIF('18'!$CA:$CA,$C340,'18'!$CB:$CB)),0,SUMIF('18'!$CA:$CA,$C340,'18'!$CB:$CB)))-IF($D340="","",IF(ISNA(SUMIF('18'!$B:$B,$D340,'18'!$L:$L)),0,SUMIF('18'!$B:$B,$D340,'18'!$L:$L)))))</f>
        <v>0</v>
      </c>
      <c r="X340" s="34">
        <f>IF($D340="","",(IF($C340="","",IF(ISNA(SUMIF('19'!$CA:$CA,$C340,'19'!$CB:$CB)),0,SUMIF('19'!$CA:$CA,$C340,'19'!$CB:$CB)))-IF($D340="","",IF(ISNA(SUMIF('19'!$B:$B,$D340,'19'!$L:$L)),0,SUMIF('19'!$B:$B,$D340,'19'!$L:$L)))))</f>
        <v>0</v>
      </c>
      <c r="Y340" s="34">
        <f>IF($D340="","",(IF($C340="","",IF(ISNA(SUMIF('20'!$CA:$CA,$C340,'20'!$CB:$CB)),0,SUMIF('20'!$CA:$CA,$C340,'20'!$CB:$CB)))-IF($D340="","",IF(ISNA(SUMIF('20'!$B:$B,$D340,'20'!$L:$L)),0,SUMIF('20'!$B:$B,$D340,'20'!$L:$L)))))</f>
        <v>0</v>
      </c>
      <c r="Z340" s="34">
        <f>IF($D340="","",(IF($C340="","",IF(ISNA(SUMIF('21'!$CA:$CA,$C340,'21'!$CB:$CB)),0,SUMIF('21'!$CA:$CA,$C340,'21'!$CB:$CB)))-IF($D340="","",IF(ISNA(SUMIF('21'!$B:$B,$D340,'21'!$L:$L)),0,SUMIF('21'!$B:$B,$D340,'21'!$L:$L)))))</f>
        <v>0</v>
      </c>
      <c r="AA340" s="34">
        <f>IF($D340="","",(IF($C340="","",IF(ISNA(SUMIF('22'!$CA:$CA,$C340,'22'!$CB:$CB)),0,SUMIF('22'!$CA:$CA,$C340,'22'!$CB:$CB)))-IF($D340="","",IF(ISNA(SUMIF('22'!$B:$B,$D340,'22'!$L:$L)),0,SUMIF('22'!$B:$B,$D340,'22'!$L:$L)))))</f>
        <v>0</v>
      </c>
      <c r="AB340" s="34">
        <f>IF($D340="","",(IF($C340="","",IF(ISNA(SUMIF('23'!$CA:$CA,$C340,'23'!$CB:$CB)),0,SUMIF('23'!$CA:$CA,$C340,'23'!$CB:$CB)))-IF($D340="","",IF(ISNA(SUMIF('23'!$B:$B,$D340,'23'!$L:$L)),0,SUMIF('23'!$B:$B,$D340,'23'!$L:$L)))))</f>
        <v>0</v>
      </c>
      <c r="AC340" s="34">
        <f>IF($D340="","",(IF($C340="","",IF(ISNA(SUMIF('24'!$CA:$CA,$C340,'24'!$CB:$CB)),0,SUMIF('24'!$CA:$CA,$C340,'24'!$CB:$CB)))-IF($D340="","",IF(ISNA(SUMIF('24'!$B:$B,$D340,'24'!$L:$L)),0,SUMIF('24'!$B:$B,$D340,'24'!$L:$L)))))</f>
        <v>0</v>
      </c>
      <c r="AD340" s="34">
        <f>IF($D340="","",(IF($C340="","",IF(ISNA(SUMIF('25'!$CA:$CA,$C340,'25'!$CB:$CB)),0,SUMIF('25'!$CA:$CA,$C340,'25'!$CB:$CB)))-IF($D340="","",IF(ISNA(SUMIF('25'!$B:$B,$D340,'25'!$L:$L)),0,SUMIF('25'!$B:$B,$D340,'25'!$L:$L)))))</f>
        <v>0</v>
      </c>
      <c r="AE340" s="34">
        <f>IF($D340="","",(IF($C340="","",IF(ISNA(SUMIF('26'!$CA:$CA,$C340,'26'!$CB:$CB)),0,SUMIF('26'!$CA:$CA,$C340,'26'!$CB:$CB)))-IF($D340="","",IF(ISNA(SUMIF('26'!$B:$B,$D340,'26'!$L:$L)),0,SUMIF('26'!$B:$B,$D340,'26'!$L:$L)))))</f>
        <v>0</v>
      </c>
      <c r="AF340" s="34">
        <f>IF($D340="","",(IF($C340="","",IF(ISNA(SUMIF('27'!$CA:$CA,$C340,'27'!$CB:$CB)),0,SUMIF('27'!$CA:$CA,$C340,'27'!$CB:$CB)))-IF($D340="","",IF(ISNA(SUMIF('27'!$B:$B,$D340,'27'!$L:$L)),0,SUMIF('27'!$B:$B,$D340,'27'!$L:$L)))))</f>
        <v>0</v>
      </c>
      <c r="AG340" s="34">
        <f>IF($D340="","",(IF($C340="","",IF(ISNA(SUMIF('28'!$CA:$CA,$C340,'28'!$CB:$CB)),0,SUMIF('28'!$CA:$CA,$C340,'28'!$CB:$CB)))-IF($D340="","",IF(ISNA(SUMIF('28'!$B:$B,$D340,'28'!$L:$L)),0,SUMIF('28'!$B:$B,$D340,'28'!$L:$L)))))</f>
        <v>0</v>
      </c>
      <c r="AH340" s="34">
        <f>IF($D340="","",(IF($C340="","",IF(ISNA(SUMIF('29'!$CA:$CA,$C340,'29'!$CB:$CB)),0,SUMIF('29'!$CA:$CA,$C340,'29'!$CB:$CB)))-IF($D340="","",IF(ISNA(SUMIF('29'!$B:$B,$D340,'29'!$L:$L)),0,SUMIF('29'!$B:$B,$D340,'29'!$L:$L)))))</f>
        <v>0</v>
      </c>
      <c r="AI340" s="34">
        <f>IF($D340="","",(IF($C340="","",IF(ISNA(SUMIF('30'!$CA:$CA,$C340,'30'!$CB:$CB)),0,SUMIF('30'!$CA:$CA,$C340,'30'!$CB:$CB)))-IF($D340="","",IF(ISNA(SUMIF('30'!$B:$B,$D340,'30'!$L:$L)),0,SUMIF('30'!$B:$B,$D340,'30'!$L:$L)))))</f>
        <v>0</v>
      </c>
      <c r="AJ340" s="34">
        <f>IF($D340="","",(IF($C340="","",IF(ISNA(SUMIF('31'!$CA:$CA,$C340,'31'!$CB:$CB)),0,SUMIF('31'!$CA:$CA,$C340,'31'!$CB:$CB)))-IF($D340="","",IF(ISNA(SUMIF('31'!$B:$B,$D340,'31'!$L:$L)),0,SUMIF('31'!$B:$B,$D340,'31'!$L:$L)))))</f>
        <v>0</v>
      </c>
      <c r="AK340" s="35">
        <f t="shared" si="20"/>
        <v>0</v>
      </c>
      <c r="AL340" s="31">
        <f t="shared" si="21"/>
        <v>286</v>
      </c>
    </row>
    <row r="341" spans="1:38" ht="18" x14ac:dyDescent="0.25">
      <c r="A341" s="19">
        <v>17</v>
      </c>
      <c r="C341" s="39">
        <f>IF(D341="","",VLOOKUP('CUADRO GENERADO'!D341,'BASE DATOS CONDUCTORES'!B:C,2,FALSE))</f>
        <v>4031</v>
      </c>
      <c r="D341" s="28">
        <f>IFERROR(VLOOKUP(A341,'BASE DATOS CONDUCTORES'!$AA$4:$AB$403,2,FALSE),"")</f>
        <v>287</v>
      </c>
      <c r="E341" s="34" t="str">
        <f>IF(ISNA(VLOOKUP(D341,SALDOS!C:D,2,FALSE)),"",VLOOKUP(D341,SALDOS!C:D,2,FALSE))</f>
        <v/>
      </c>
      <c r="F341" s="34">
        <f>IF($D341="","",(IF($C341="","",IF(ISNA(SUMIF('1'!$CA:$CA,$C341,'1'!$CB:$CB)),0,SUMIF('1'!$CA:$CA,$C341,'1'!$CB:$CB)))-IF($D341="","",IF(ISNA(SUMIF('1'!$B:$B,$D341,'1'!$L:$L)),0,SUMIF('1'!$B:$B,$D341,'1'!$L:$L)))))</f>
        <v>0</v>
      </c>
      <c r="G341" s="34">
        <f>IF($D341="","",(IF($C341="","",IF(ISNA(SUMIF('2'!$CA:$CA,$C341,'2'!$CB:$CB)),0,SUMIF('2'!$CA:$CA,$C341,'2'!$CB:$CB)))-IF($D341="","",IF(ISNA(SUMIF('2'!$B:$B,$D341,'2'!$L:$L)),0,SUMIF('2'!$B:$B,$D341,'2'!$L:$L)))))</f>
        <v>0</v>
      </c>
      <c r="H341" s="34">
        <f>IF($D341="","",(IF($C341="","",IF(ISNA(SUMIF('3'!$CA:$CA,$C341,'3'!$CB:$CB)),0,SUMIF('3'!$CA:$CA,$C341,'3'!$CB:$CB)))-IF($D341="","",IF(ISNA(SUMIF('3'!$B:$B,$D341,'3'!$L:$L)),0,SUMIF('3'!$B:$B,$D341,'3'!$L:$L)))))</f>
        <v>0</v>
      </c>
      <c r="I341" s="34">
        <f>IF($D341="","",(IF($C341="","",IF(ISNA(SUMIF('4'!$CA:$CA,$C341,'4'!$CB:$CB)),0,SUMIF('4'!$CA:$CA,$C341,'4'!$CB:$CB)))-IF($D341="","",IF(ISNA(SUMIF('4'!$B:$B,$D341,'4'!$L:$L)),0,SUMIF('4'!$B:$B,$D341,'4'!$L:$L)))))</f>
        <v>0</v>
      </c>
      <c r="J341" s="34">
        <f>IF($D341="","",(IF($C341="","",IF(ISNA(SUMIF('5'!$CA:$CA,$C341,'5'!$CB:$CB)),0,SUMIF('5'!$CA:$CA,$C341,'5'!$CB:$CB)))-IF($D341="","",IF(ISNA(SUMIF('5'!$B:$B,$D341,'5'!$L:$L)),0,SUMIF('5'!$B:$B,$D341,'5'!$L:$L)))))</f>
        <v>0</v>
      </c>
      <c r="K341" s="34">
        <f>IF($D341="","",(IF($C341="","",IF(ISNA(SUMIF('6'!$CA:$CA,$C341,'6'!$CB:$CB)),0,SUMIF('6'!$CA:$CA,$C341,'6'!$CB:$CB)))-IF($D341="","",IF(ISNA(SUMIF('6'!$B:$B,$D341,'6'!$L:$L)),0,SUMIF('6'!$B:$B,$D341,'6'!$L:$L)))))</f>
        <v>0</v>
      </c>
      <c r="L341" s="34">
        <f>IF($D341="","",(IF($C341="","",IF(ISNA(SUMIF('7'!$CA:$CA,$C341,'7'!$CB:$CB)),0,SUMIF('7'!$CA:$CA,$C341,'7'!$CB:$CB)))-IF($D341="","",IF(ISNA(SUMIF('7'!$B:$B,$D341,'7'!$L:$L)),0,SUMIF('7'!$B:$B,$D341,'7'!$L:$L)))))</f>
        <v>0</v>
      </c>
      <c r="M341" s="34">
        <f>IF($D341="","",(IF($C341="","",IF(ISNA(SUMIF('8'!$CA:$CA,$C341,'8'!$CB:$CB)),0,SUMIF('8'!$CA:$CA,$C341,'8'!$CB:$CB)))-IF($D341="","",IF(ISNA(SUMIF('8'!$B:$B,$D341,'8'!$L:$L)),0,SUMIF('8'!$B:$B,$D341,'8'!$L:$L)))))</f>
        <v>0</v>
      </c>
      <c r="N341" s="34">
        <f>IF($D341="","",(IF($C341="","",IF(ISNA(SUMIF('9'!$CA:$CA,$C341,'9'!$CB:$CB)),0,SUMIF('9'!$CA:$CA,$C341,'9'!$CB:$CB)))-IF($D341="","",IF(ISNA(SUMIF('9'!$B:$B,$D341,'9'!$L:$L)),0,SUMIF('9'!$B:$B,$D341,'9'!$L:$L)))))</f>
        <v>0</v>
      </c>
      <c r="O341" s="34">
        <f>IF($D341="","",(IF($C341="","",IF(ISNA(SUMIF('10'!$CA:$CA,$C341,'10'!$CB:$CB)),0,SUMIF('10'!$CA:$CA,$C341,'10'!$CB:$CB)))-IF($D341="","",IF(ISNA(SUMIF('10'!$B:$B,$D341,'10'!$L:$L)),0,SUMIF('10'!$B:$B,$D341,'10'!$L:$L)))))</f>
        <v>0</v>
      </c>
      <c r="P341" s="34">
        <f>IF($D341="","",(IF($C341="","",IF(ISNA(SUMIF('11'!$CA:$CA,$C341,'11'!$CB:$CB)),0,SUMIF('11'!$CA:$CA,$C341,'11'!$CB:$CB)))-IF($D341="","",IF(ISNA(SUMIF('11'!$B:$B,$D341,'11'!$L:$L)),0,SUMIF('11'!$B:$B,$D341,'11'!$L:$L)))))</f>
        <v>0</v>
      </c>
      <c r="Q341" s="34">
        <f>IF($D341="","",(IF($C341="","",IF(ISNA(SUMIF('12'!$CA:$CA,$C341,'12'!$CB:$CB)),0,SUMIF('12'!$CA:$CA,$C341,'12'!$CB:$CB)))-IF($D341="","",IF(ISNA(SUMIF('12'!$B:$B,$D341,'12'!$L:$L)),0,SUMIF('12'!$B:$B,$D341,'12'!$L:$L)))))</f>
        <v>0</v>
      </c>
      <c r="R341" s="34">
        <f>IF($D341="","",(IF($C341="","",IF(ISNA(SUMIF('13'!$CA:$CA,$C341,'13'!$CB:$CB)),0,SUMIF('13'!$CA:$CA,$C341,'13'!$CB:$CB)))-IF($D341="","",IF(ISNA(SUMIF('13'!$B:$B,$D341,'13'!$L:$L)),0,SUMIF('13'!$B:$B,$D341,'13'!$L:$L)))))</f>
        <v>0</v>
      </c>
      <c r="S341" s="34">
        <f>IF($D341="","",(IF($C341="","",IF(ISNA(SUMIF('14'!$CA:$CA,$C341,'14'!$CB:$CB)),0,SUMIF('14'!$CA:$CA,$C341,'14'!$CB:$CB)))-IF($D341="","",IF(ISNA(SUMIF('14'!$B:$B,$D341,'14'!$L:$L)),0,SUMIF('14'!$B:$B,$D341,'14'!$L:$L)))))</f>
        <v>0</v>
      </c>
      <c r="T341" s="34">
        <f>IF($D341="","",(IF($C341="","",IF(ISNA(SUMIF('15'!$CA:$CA,$C341,'15'!$CB:$CB)),0,SUMIF('15'!$CA:$CA,$C341,'15'!$CB:$CB)))-IF($D341="","",IF(ISNA(SUMIF('15'!$B:$B,$D341,'15'!$L:$L)),0,SUMIF('15'!$B:$B,$D341,'15'!$L:$L)))))</f>
        <v>0</v>
      </c>
      <c r="U341" s="34">
        <f>IF($D341="","",(IF($C341="","",IF(ISNA(SUMIF('16'!$CA:$CA,$C341,'16'!$CB:$CB)),0,SUMIF('16'!$CA:$CA,$C341,'16'!$CB:$CB)))-IF($D341="","",IF(ISNA(SUMIF('16'!$B:$B,$D341,'16'!$L:$L)),0,SUMIF('16'!$B:$B,$D341,'16'!$L:$L)))))</f>
        <v>0</v>
      </c>
      <c r="V341" s="34">
        <f>IF($D341="","",(IF($C341="","",IF(ISNA(SUMIF('17'!$CA:$CA,$C341,'17'!$CB:$CB)),0,SUMIF('17'!$CA:$CA,$C341,'17'!$CB:$CB)))-IF($D341="","",IF(ISNA(SUMIF('17'!$B:$B,$D341,'17'!$L:$L)),0,SUMIF('17'!$B:$B,$D341,'17'!$L:$L)))))</f>
        <v>0</v>
      </c>
      <c r="W341" s="34">
        <f>IF($D341="","",(IF($C341="","",IF(ISNA(SUMIF('18'!$CA:$CA,$C341,'18'!$CB:$CB)),0,SUMIF('18'!$CA:$CA,$C341,'18'!$CB:$CB)))-IF($D341="","",IF(ISNA(SUMIF('18'!$B:$B,$D341,'18'!$L:$L)),0,SUMIF('18'!$B:$B,$D341,'18'!$L:$L)))))</f>
        <v>0</v>
      </c>
      <c r="X341" s="34">
        <f>IF($D341="","",(IF($C341="","",IF(ISNA(SUMIF('19'!$CA:$CA,$C341,'19'!$CB:$CB)),0,SUMIF('19'!$CA:$CA,$C341,'19'!$CB:$CB)))-IF($D341="","",IF(ISNA(SUMIF('19'!$B:$B,$D341,'19'!$L:$L)),0,SUMIF('19'!$B:$B,$D341,'19'!$L:$L)))))</f>
        <v>0</v>
      </c>
      <c r="Y341" s="34">
        <f>IF($D341="","",(IF($C341="","",IF(ISNA(SUMIF('20'!$CA:$CA,$C341,'20'!$CB:$CB)),0,SUMIF('20'!$CA:$CA,$C341,'20'!$CB:$CB)))-IF($D341="","",IF(ISNA(SUMIF('20'!$B:$B,$D341,'20'!$L:$L)),0,SUMIF('20'!$B:$B,$D341,'20'!$L:$L)))))</f>
        <v>0</v>
      </c>
      <c r="Z341" s="34">
        <f>IF($D341="","",(IF($C341="","",IF(ISNA(SUMIF('21'!$CA:$CA,$C341,'21'!$CB:$CB)),0,SUMIF('21'!$CA:$CA,$C341,'21'!$CB:$CB)))-IF($D341="","",IF(ISNA(SUMIF('21'!$B:$B,$D341,'21'!$L:$L)),0,SUMIF('21'!$B:$B,$D341,'21'!$L:$L)))))</f>
        <v>0</v>
      </c>
      <c r="AA341" s="34">
        <f>IF($D341="","",(IF($C341="","",IF(ISNA(SUMIF('22'!$CA:$CA,$C341,'22'!$CB:$CB)),0,SUMIF('22'!$CA:$CA,$C341,'22'!$CB:$CB)))-IF($D341="","",IF(ISNA(SUMIF('22'!$B:$B,$D341,'22'!$L:$L)),0,SUMIF('22'!$B:$B,$D341,'22'!$L:$L)))))</f>
        <v>0</v>
      </c>
      <c r="AB341" s="34">
        <f>IF($D341="","",(IF($C341="","",IF(ISNA(SUMIF('23'!$CA:$CA,$C341,'23'!$CB:$CB)),0,SUMIF('23'!$CA:$CA,$C341,'23'!$CB:$CB)))-IF($D341="","",IF(ISNA(SUMIF('23'!$B:$B,$D341,'23'!$L:$L)),0,SUMIF('23'!$B:$B,$D341,'23'!$L:$L)))))</f>
        <v>0</v>
      </c>
      <c r="AC341" s="34">
        <f>IF($D341="","",(IF($C341="","",IF(ISNA(SUMIF('24'!$CA:$CA,$C341,'24'!$CB:$CB)),0,SUMIF('24'!$CA:$CA,$C341,'24'!$CB:$CB)))-IF($D341="","",IF(ISNA(SUMIF('24'!$B:$B,$D341,'24'!$L:$L)),0,SUMIF('24'!$B:$B,$D341,'24'!$L:$L)))))</f>
        <v>0</v>
      </c>
      <c r="AD341" s="34">
        <f>IF($D341="","",(IF($C341="","",IF(ISNA(SUMIF('25'!$CA:$CA,$C341,'25'!$CB:$CB)),0,SUMIF('25'!$CA:$CA,$C341,'25'!$CB:$CB)))-IF($D341="","",IF(ISNA(SUMIF('25'!$B:$B,$D341,'25'!$L:$L)),0,SUMIF('25'!$B:$B,$D341,'25'!$L:$L)))))</f>
        <v>0</v>
      </c>
      <c r="AE341" s="34">
        <f>IF($D341="","",(IF($C341="","",IF(ISNA(SUMIF('26'!$CA:$CA,$C341,'26'!$CB:$CB)),0,SUMIF('26'!$CA:$CA,$C341,'26'!$CB:$CB)))-IF($D341="","",IF(ISNA(SUMIF('26'!$B:$B,$D341,'26'!$L:$L)),0,SUMIF('26'!$B:$B,$D341,'26'!$L:$L)))))</f>
        <v>0</v>
      </c>
      <c r="AF341" s="34">
        <f>IF($D341="","",(IF($C341="","",IF(ISNA(SUMIF('27'!$CA:$CA,$C341,'27'!$CB:$CB)),0,SUMIF('27'!$CA:$CA,$C341,'27'!$CB:$CB)))-IF($D341="","",IF(ISNA(SUMIF('27'!$B:$B,$D341,'27'!$L:$L)),0,SUMIF('27'!$B:$B,$D341,'27'!$L:$L)))))</f>
        <v>0</v>
      </c>
      <c r="AG341" s="34">
        <f>IF($D341="","",(IF($C341="","",IF(ISNA(SUMIF('28'!$CA:$CA,$C341,'28'!$CB:$CB)),0,SUMIF('28'!$CA:$CA,$C341,'28'!$CB:$CB)))-IF($D341="","",IF(ISNA(SUMIF('28'!$B:$B,$D341,'28'!$L:$L)),0,SUMIF('28'!$B:$B,$D341,'28'!$L:$L)))))</f>
        <v>0</v>
      </c>
      <c r="AH341" s="34">
        <f>IF($D341="","",(IF($C341="","",IF(ISNA(SUMIF('29'!$CA:$CA,$C341,'29'!$CB:$CB)),0,SUMIF('29'!$CA:$CA,$C341,'29'!$CB:$CB)))-IF($D341="","",IF(ISNA(SUMIF('29'!$B:$B,$D341,'29'!$L:$L)),0,SUMIF('29'!$B:$B,$D341,'29'!$L:$L)))))</f>
        <v>0</v>
      </c>
      <c r="AI341" s="34">
        <f>IF($D341="","",(IF($C341="","",IF(ISNA(SUMIF('30'!$CA:$CA,$C341,'30'!$CB:$CB)),0,SUMIF('30'!$CA:$CA,$C341,'30'!$CB:$CB)))-IF($D341="","",IF(ISNA(SUMIF('30'!$B:$B,$D341,'30'!$L:$L)),0,SUMIF('30'!$B:$B,$D341,'30'!$L:$L)))))</f>
        <v>0</v>
      </c>
      <c r="AJ341" s="34">
        <f>IF($D341="","",(IF($C341="","",IF(ISNA(SUMIF('31'!$CA:$CA,$C341,'31'!$CB:$CB)),0,SUMIF('31'!$CA:$CA,$C341,'31'!$CB:$CB)))-IF($D341="","",IF(ISNA(SUMIF('31'!$B:$B,$D341,'31'!$L:$L)),0,SUMIF('31'!$B:$B,$D341,'31'!$L:$L)))))</f>
        <v>0</v>
      </c>
      <c r="AK341" s="35">
        <f t="shared" si="20"/>
        <v>0</v>
      </c>
      <c r="AL341" s="31">
        <f t="shared" si="21"/>
        <v>287</v>
      </c>
    </row>
    <row r="342" spans="1:38" ht="18" x14ac:dyDescent="0.25">
      <c r="A342" s="19">
        <v>18</v>
      </c>
      <c r="C342" s="39">
        <f>IF(D342="","",VLOOKUP('CUADRO GENERADO'!D342,'BASE DATOS CONDUCTORES'!B:C,2,FALSE))</f>
        <v>4049</v>
      </c>
      <c r="D342" s="28">
        <f>IFERROR(VLOOKUP(A342,'BASE DATOS CONDUCTORES'!$AA$4:$AB$403,2,FALSE),"")</f>
        <v>288</v>
      </c>
      <c r="E342" s="34" t="str">
        <f>IF(ISNA(VLOOKUP(D342,SALDOS!C:D,2,FALSE)),"",VLOOKUP(D342,SALDOS!C:D,2,FALSE))</f>
        <v/>
      </c>
      <c r="F342" s="34">
        <f>IF($D342="","",(IF($C342="","",IF(ISNA(SUMIF('1'!$CA:$CA,$C342,'1'!$CB:$CB)),0,SUMIF('1'!$CA:$CA,$C342,'1'!$CB:$CB)))-IF($D342="","",IF(ISNA(SUMIF('1'!$B:$B,$D342,'1'!$L:$L)),0,SUMIF('1'!$B:$B,$D342,'1'!$L:$L)))))</f>
        <v>0</v>
      </c>
      <c r="G342" s="34">
        <f>IF($D342="","",(IF($C342="","",IF(ISNA(SUMIF('2'!$CA:$CA,$C342,'2'!$CB:$CB)),0,SUMIF('2'!$CA:$CA,$C342,'2'!$CB:$CB)))-IF($D342="","",IF(ISNA(SUMIF('2'!$B:$B,$D342,'2'!$L:$L)),0,SUMIF('2'!$B:$B,$D342,'2'!$L:$L)))))</f>
        <v>0</v>
      </c>
      <c r="H342" s="34">
        <f>IF($D342="","",(IF($C342="","",IF(ISNA(SUMIF('3'!$CA:$CA,$C342,'3'!$CB:$CB)),0,SUMIF('3'!$CA:$CA,$C342,'3'!$CB:$CB)))-IF($D342="","",IF(ISNA(SUMIF('3'!$B:$B,$D342,'3'!$L:$L)),0,SUMIF('3'!$B:$B,$D342,'3'!$L:$L)))))</f>
        <v>0</v>
      </c>
      <c r="I342" s="34">
        <f>IF($D342="","",(IF($C342="","",IF(ISNA(SUMIF('4'!$CA:$CA,$C342,'4'!$CB:$CB)),0,SUMIF('4'!$CA:$CA,$C342,'4'!$CB:$CB)))-IF($D342="","",IF(ISNA(SUMIF('4'!$B:$B,$D342,'4'!$L:$L)),0,SUMIF('4'!$B:$B,$D342,'4'!$L:$L)))))</f>
        <v>0</v>
      </c>
      <c r="J342" s="34">
        <f>IF($D342="","",(IF($C342="","",IF(ISNA(SUMIF('5'!$CA:$CA,$C342,'5'!$CB:$CB)),0,SUMIF('5'!$CA:$CA,$C342,'5'!$CB:$CB)))-IF($D342="","",IF(ISNA(SUMIF('5'!$B:$B,$D342,'5'!$L:$L)),0,SUMIF('5'!$B:$B,$D342,'5'!$L:$L)))))</f>
        <v>0</v>
      </c>
      <c r="K342" s="34">
        <f>IF($D342="","",(IF($C342="","",IF(ISNA(SUMIF('6'!$CA:$CA,$C342,'6'!$CB:$CB)),0,SUMIF('6'!$CA:$CA,$C342,'6'!$CB:$CB)))-IF($D342="","",IF(ISNA(SUMIF('6'!$B:$B,$D342,'6'!$L:$L)),0,SUMIF('6'!$B:$B,$D342,'6'!$L:$L)))))</f>
        <v>0</v>
      </c>
      <c r="L342" s="34">
        <f>IF($D342="","",(IF($C342="","",IF(ISNA(SUMIF('7'!$CA:$CA,$C342,'7'!$CB:$CB)),0,SUMIF('7'!$CA:$CA,$C342,'7'!$CB:$CB)))-IF($D342="","",IF(ISNA(SUMIF('7'!$B:$B,$D342,'7'!$L:$L)),0,SUMIF('7'!$B:$B,$D342,'7'!$L:$L)))))</f>
        <v>0</v>
      </c>
      <c r="M342" s="34">
        <f>IF($D342="","",(IF($C342="","",IF(ISNA(SUMIF('8'!$CA:$CA,$C342,'8'!$CB:$CB)),0,SUMIF('8'!$CA:$CA,$C342,'8'!$CB:$CB)))-IF($D342="","",IF(ISNA(SUMIF('8'!$B:$B,$D342,'8'!$L:$L)),0,SUMIF('8'!$B:$B,$D342,'8'!$L:$L)))))</f>
        <v>0</v>
      </c>
      <c r="N342" s="34">
        <f>IF($D342="","",(IF($C342="","",IF(ISNA(SUMIF('9'!$CA:$CA,$C342,'9'!$CB:$CB)),0,SUMIF('9'!$CA:$CA,$C342,'9'!$CB:$CB)))-IF($D342="","",IF(ISNA(SUMIF('9'!$B:$B,$D342,'9'!$L:$L)),0,SUMIF('9'!$B:$B,$D342,'9'!$L:$L)))))</f>
        <v>0</v>
      </c>
      <c r="O342" s="34">
        <f>IF($D342="","",(IF($C342="","",IF(ISNA(SUMIF('10'!$CA:$CA,$C342,'10'!$CB:$CB)),0,SUMIF('10'!$CA:$CA,$C342,'10'!$CB:$CB)))-IF($D342="","",IF(ISNA(SUMIF('10'!$B:$B,$D342,'10'!$L:$L)),0,SUMIF('10'!$B:$B,$D342,'10'!$L:$L)))))</f>
        <v>0</v>
      </c>
      <c r="P342" s="34">
        <f>IF($D342="","",(IF($C342="","",IF(ISNA(SUMIF('11'!$CA:$CA,$C342,'11'!$CB:$CB)),0,SUMIF('11'!$CA:$CA,$C342,'11'!$CB:$CB)))-IF($D342="","",IF(ISNA(SUMIF('11'!$B:$B,$D342,'11'!$L:$L)),0,SUMIF('11'!$B:$B,$D342,'11'!$L:$L)))))</f>
        <v>0</v>
      </c>
      <c r="Q342" s="34">
        <f>IF($D342="","",(IF($C342="","",IF(ISNA(SUMIF('12'!$CA:$CA,$C342,'12'!$CB:$CB)),0,SUMIF('12'!$CA:$CA,$C342,'12'!$CB:$CB)))-IF($D342="","",IF(ISNA(SUMIF('12'!$B:$B,$D342,'12'!$L:$L)),0,SUMIF('12'!$B:$B,$D342,'12'!$L:$L)))))</f>
        <v>0</v>
      </c>
      <c r="R342" s="34">
        <f>IF($D342="","",(IF($C342="","",IF(ISNA(SUMIF('13'!$CA:$CA,$C342,'13'!$CB:$CB)),0,SUMIF('13'!$CA:$CA,$C342,'13'!$CB:$CB)))-IF($D342="","",IF(ISNA(SUMIF('13'!$B:$B,$D342,'13'!$L:$L)),0,SUMIF('13'!$B:$B,$D342,'13'!$L:$L)))))</f>
        <v>0</v>
      </c>
      <c r="S342" s="34">
        <f>IF($D342="","",(IF($C342="","",IF(ISNA(SUMIF('14'!$CA:$CA,$C342,'14'!$CB:$CB)),0,SUMIF('14'!$CA:$CA,$C342,'14'!$CB:$CB)))-IF($D342="","",IF(ISNA(SUMIF('14'!$B:$B,$D342,'14'!$L:$L)),0,SUMIF('14'!$B:$B,$D342,'14'!$L:$L)))))</f>
        <v>0</v>
      </c>
      <c r="T342" s="34">
        <f>IF($D342="","",(IF($C342="","",IF(ISNA(SUMIF('15'!$CA:$CA,$C342,'15'!$CB:$CB)),0,SUMIF('15'!$CA:$CA,$C342,'15'!$CB:$CB)))-IF($D342="","",IF(ISNA(SUMIF('15'!$B:$B,$D342,'15'!$L:$L)),0,SUMIF('15'!$B:$B,$D342,'15'!$L:$L)))))</f>
        <v>0</v>
      </c>
      <c r="U342" s="34">
        <f>IF($D342="","",(IF($C342="","",IF(ISNA(SUMIF('16'!$CA:$CA,$C342,'16'!$CB:$CB)),0,SUMIF('16'!$CA:$CA,$C342,'16'!$CB:$CB)))-IF($D342="","",IF(ISNA(SUMIF('16'!$B:$B,$D342,'16'!$L:$L)),0,SUMIF('16'!$B:$B,$D342,'16'!$L:$L)))))</f>
        <v>0</v>
      </c>
      <c r="V342" s="34">
        <f>IF($D342="","",(IF($C342="","",IF(ISNA(SUMIF('17'!$CA:$CA,$C342,'17'!$CB:$CB)),0,SUMIF('17'!$CA:$CA,$C342,'17'!$CB:$CB)))-IF($D342="","",IF(ISNA(SUMIF('17'!$B:$B,$D342,'17'!$L:$L)),0,SUMIF('17'!$B:$B,$D342,'17'!$L:$L)))))</f>
        <v>0</v>
      </c>
      <c r="W342" s="34">
        <f>IF($D342="","",(IF($C342="","",IF(ISNA(SUMIF('18'!$CA:$CA,$C342,'18'!$CB:$CB)),0,SUMIF('18'!$CA:$CA,$C342,'18'!$CB:$CB)))-IF($D342="","",IF(ISNA(SUMIF('18'!$B:$B,$D342,'18'!$L:$L)),0,SUMIF('18'!$B:$B,$D342,'18'!$L:$L)))))</f>
        <v>0</v>
      </c>
      <c r="X342" s="34">
        <f>IF($D342="","",(IF($C342="","",IF(ISNA(SUMIF('19'!$CA:$CA,$C342,'19'!$CB:$CB)),0,SUMIF('19'!$CA:$CA,$C342,'19'!$CB:$CB)))-IF($D342="","",IF(ISNA(SUMIF('19'!$B:$B,$D342,'19'!$L:$L)),0,SUMIF('19'!$B:$B,$D342,'19'!$L:$L)))))</f>
        <v>0</v>
      </c>
      <c r="Y342" s="34">
        <f>IF($D342="","",(IF($C342="","",IF(ISNA(SUMIF('20'!$CA:$CA,$C342,'20'!$CB:$CB)),0,SUMIF('20'!$CA:$CA,$C342,'20'!$CB:$CB)))-IF($D342="","",IF(ISNA(SUMIF('20'!$B:$B,$D342,'20'!$L:$L)),0,SUMIF('20'!$B:$B,$D342,'20'!$L:$L)))))</f>
        <v>0</v>
      </c>
      <c r="Z342" s="34">
        <f>IF($D342="","",(IF($C342="","",IF(ISNA(SUMIF('21'!$CA:$CA,$C342,'21'!$CB:$CB)),0,SUMIF('21'!$CA:$CA,$C342,'21'!$CB:$CB)))-IF($D342="","",IF(ISNA(SUMIF('21'!$B:$B,$D342,'21'!$L:$L)),0,SUMIF('21'!$B:$B,$D342,'21'!$L:$L)))))</f>
        <v>0</v>
      </c>
      <c r="AA342" s="34">
        <f>IF($D342="","",(IF($C342="","",IF(ISNA(SUMIF('22'!$CA:$CA,$C342,'22'!$CB:$CB)),0,SUMIF('22'!$CA:$CA,$C342,'22'!$CB:$CB)))-IF($D342="","",IF(ISNA(SUMIF('22'!$B:$B,$D342,'22'!$L:$L)),0,SUMIF('22'!$B:$B,$D342,'22'!$L:$L)))))</f>
        <v>0</v>
      </c>
      <c r="AB342" s="34">
        <f>IF($D342="","",(IF($C342="","",IF(ISNA(SUMIF('23'!$CA:$CA,$C342,'23'!$CB:$CB)),0,SUMIF('23'!$CA:$CA,$C342,'23'!$CB:$CB)))-IF($D342="","",IF(ISNA(SUMIF('23'!$B:$B,$D342,'23'!$L:$L)),0,SUMIF('23'!$B:$B,$D342,'23'!$L:$L)))))</f>
        <v>0</v>
      </c>
      <c r="AC342" s="34">
        <f>IF($D342="","",(IF($C342="","",IF(ISNA(SUMIF('24'!$CA:$CA,$C342,'24'!$CB:$CB)),0,SUMIF('24'!$CA:$CA,$C342,'24'!$CB:$CB)))-IF($D342="","",IF(ISNA(SUMIF('24'!$B:$B,$D342,'24'!$L:$L)),0,SUMIF('24'!$B:$B,$D342,'24'!$L:$L)))))</f>
        <v>0</v>
      </c>
      <c r="AD342" s="34">
        <f>IF($D342="","",(IF($C342="","",IF(ISNA(SUMIF('25'!$CA:$CA,$C342,'25'!$CB:$CB)),0,SUMIF('25'!$CA:$CA,$C342,'25'!$CB:$CB)))-IF($D342="","",IF(ISNA(SUMIF('25'!$B:$B,$D342,'25'!$L:$L)),0,SUMIF('25'!$B:$B,$D342,'25'!$L:$L)))))</f>
        <v>0</v>
      </c>
      <c r="AE342" s="34">
        <f>IF($D342="","",(IF($C342="","",IF(ISNA(SUMIF('26'!$CA:$CA,$C342,'26'!$CB:$CB)),0,SUMIF('26'!$CA:$CA,$C342,'26'!$CB:$CB)))-IF($D342="","",IF(ISNA(SUMIF('26'!$B:$B,$D342,'26'!$L:$L)),0,SUMIF('26'!$B:$B,$D342,'26'!$L:$L)))))</f>
        <v>0</v>
      </c>
      <c r="AF342" s="34">
        <f>IF($D342="","",(IF($C342="","",IF(ISNA(SUMIF('27'!$CA:$CA,$C342,'27'!$CB:$CB)),0,SUMIF('27'!$CA:$CA,$C342,'27'!$CB:$CB)))-IF($D342="","",IF(ISNA(SUMIF('27'!$B:$B,$D342,'27'!$L:$L)),0,SUMIF('27'!$B:$B,$D342,'27'!$L:$L)))))</f>
        <v>0</v>
      </c>
      <c r="AG342" s="34">
        <f>IF($D342="","",(IF($C342="","",IF(ISNA(SUMIF('28'!$CA:$CA,$C342,'28'!$CB:$CB)),0,SUMIF('28'!$CA:$CA,$C342,'28'!$CB:$CB)))-IF($D342="","",IF(ISNA(SUMIF('28'!$B:$B,$D342,'28'!$L:$L)),0,SUMIF('28'!$B:$B,$D342,'28'!$L:$L)))))</f>
        <v>0</v>
      </c>
      <c r="AH342" s="34">
        <f>IF($D342="","",(IF($C342="","",IF(ISNA(SUMIF('29'!$CA:$CA,$C342,'29'!$CB:$CB)),0,SUMIF('29'!$CA:$CA,$C342,'29'!$CB:$CB)))-IF($D342="","",IF(ISNA(SUMIF('29'!$B:$B,$D342,'29'!$L:$L)),0,SUMIF('29'!$B:$B,$D342,'29'!$L:$L)))))</f>
        <v>0</v>
      </c>
      <c r="AI342" s="34">
        <f>IF($D342="","",(IF($C342="","",IF(ISNA(SUMIF('30'!$CA:$CA,$C342,'30'!$CB:$CB)),0,SUMIF('30'!$CA:$CA,$C342,'30'!$CB:$CB)))-IF($D342="","",IF(ISNA(SUMIF('30'!$B:$B,$D342,'30'!$L:$L)),0,SUMIF('30'!$B:$B,$D342,'30'!$L:$L)))))</f>
        <v>0</v>
      </c>
      <c r="AJ342" s="34">
        <f>IF($D342="","",(IF($C342="","",IF(ISNA(SUMIF('31'!$CA:$CA,$C342,'31'!$CB:$CB)),0,SUMIF('31'!$CA:$CA,$C342,'31'!$CB:$CB)))-IF($D342="","",IF(ISNA(SUMIF('31'!$B:$B,$D342,'31'!$L:$L)),0,SUMIF('31'!$B:$B,$D342,'31'!$L:$L)))))</f>
        <v>0</v>
      </c>
      <c r="AK342" s="35">
        <f t="shared" si="20"/>
        <v>0</v>
      </c>
      <c r="AL342" s="31">
        <f t="shared" si="21"/>
        <v>288</v>
      </c>
    </row>
    <row r="343" spans="1:38" ht="18" x14ac:dyDescent="0.25">
      <c r="A343" s="19">
        <v>19</v>
      </c>
      <c r="C343" s="39">
        <f>IF(D343="","",VLOOKUP('CUADRO GENERADO'!D343,'BASE DATOS CONDUCTORES'!B:C,2,FALSE))</f>
        <v>4425</v>
      </c>
      <c r="D343" s="28">
        <f>IFERROR(VLOOKUP(A343,'BASE DATOS CONDUCTORES'!$AA$4:$AB$403,2,FALSE),"")</f>
        <v>291</v>
      </c>
      <c r="E343" s="34" t="str">
        <f>IF(ISNA(VLOOKUP(D343,SALDOS!C:D,2,FALSE)),"",VLOOKUP(D343,SALDOS!C:D,2,FALSE))</f>
        <v/>
      </c>
      <c r="F343" s="34">
        <f>IF($D343="","",(IF($C343="","",IF(ISNA(SUMIF('1'!$CA:$CA,$C343,'1'!$CB:$CB)),0,SUMIF('1'!$CA:$CA,$C343,'1'!$CB:$CB)))-IF($D343="","",IF(ISNA(SUMIF('1'!$B:$B,$D343,'1'!$L:$L)),0,SUMIF('1'!$B:$B,$D343,'1'!$L:$L)))))</f>
        <v>0</v>
      </c>
      <c r="G343" s="34">
        <f>IF($D343="","",(IF($C343="","",IF(ISNA(SUMIF('2'!$CA:$CA,$C343,'2'!$CB:$CB)),0,SUMIF('2'!$CA:$CA,$C343,'2'!$CB:$CB)))-IF($D343="","",IF(ISNA(SUMIF('2'!$B:$B,$D343,'2'!$L:$L)),0,SUMIF('2'!$B:$B,$D343,'2'!$L:$L)))))</f>
        <v>0</v>
      </c>
      <c r="H343" s="34">
        <f>IF($D343="","",(IF($C343="","",IF(ISNA(SUMIF('3'!$CA:$CA,$C343,'3'!$CB:$CB)),0,SUMIF('3'!$CA:$CA,$C343,'3'!$CB:$CB)))-IF($D343="","",IF(ISNA(SUMIF('3'!$B:$B,$D343,'3'!$L:$L)),0,SUMIF('3'!$B:$B,$D343,'3'!$L:$L)))))</f>
        <v>0</v>
      </c>
      <c r="I343" s="34">
        <f>IF($D343="","",(IF($C343="","",IF(ISNA(SUMIF('4'!$CA:$CA,$C343,'4'!$CB:$CB)),0,SUMIF('4'!$CA:$CA,$C343,'4'!$CB:$CB)))-IF($D343="","",IF(ISNA(SUMIF('4'!$B:$B,$D343,'4'!$L:$L)),0,SUMIF('4'!$B:$B,$D343,'4'!$L:$L)))))</f>
        <v>0</v>
      </c>
      <c r="J343" s="34">
        <f>IF($D343="","",(IF($C343="","",IF(ISNA(SUMIF('5'!$CA:$CA,$C343,'5'!$CB:$CB)),0,SUMIF('5'!$CA:$CA,$C343,'5'!$CB:$CB)))-IF($D343="","",IF(ISNA(SUMIF('5'!$B:$B,$D343,'5'!$L:$L)),0,SUMIF('5'!$B:$B,$D343,'5'!$L:$L)))))</f>
        <v>0</v>
      </c>
      <c r="K343" s="34">
        <f>IF($D343="","",(IF($C343="","",IF(ISNA(SUMIF('6'!$CA:$CA,$C343,'6'!$CB:$CB)),0,SUMIF('6'!$CA:$CA,$C343,'6'!$CB:$CB)))-IF($D343="","",IF(ISNA(SUMIF('6'!$B:$B,$D343,'6'!$L:$L)),0,SUMIF('6'!$B:$B,$D343,'6'!$L:$L)))))</f>
        <v>0</v>
      </c>
      <c r="L343" s="34">
        <f>IF($D343="","",(IF($C343="","",IF(ISNA(SUMIF('7'!$CA:$CA,$C343,'7'!$CB:$CB)),0,SUMIF('7'!$CA:$CA,$C343,'7'!$CB:$CB)))-IF($D343="","",IF(ISNA(SUMIF('7'!$B:$B,$D343,'7'!$L:$L)),0,SUMIF('7'!$B:$B,$D343,'7'!$L:$L)))))</f>
        <v>0</v>
      </c>
      <c r="M343" s="34">
        <f>IF($D343="","",(IF($C343="","",IF(ISNA(SUMIF('8'!$CA:$CA,$C343,'8'!$CB:$CB)),0,SUMIF('8'!$CA:$CA,$C343,'8'!$CB:$CB)))-IF($D343="","",IF(ISNA(SUMIF('8'!$B:$B,$D343,'8'!$L:$L)),0,SUMIF('8'!$B:$B,$D343,'8'!$L:$L)))))</f>
        <v>0</v>
      </c>
      <c r="N343" s="34">
        <f>IF($D343="","",(IF($C343="","",IF(ISNA(SUMIF('9'!$CA:$CA,$C343,'9'!$CB:$CB)),0,SUMIF('9'!$CA:$CA,$C343,'9'!$CB:$CB)))-IF($D343="","",IF(ISNA(SUMIF('9'!$B:$B,$D343,'9'!$L:$L)),0,SUMIF('9'!$B:$B,$D343,'9'!$L:$L)))))</f>
        <v>0</v>
      </c>
      <c r="O343" s="34">
        <f>IF($D343="","",(IF($C343="","",IF(ISNA(SUMIF('10'!$CA:$CA,$C343,'10'!$CB:$CB)),0,SUMIF('10'!$CA:$CA,$C343,'10'!$CB:$CB)))-IF($D343="","",IF(ISNA(SUMIF('10'!$B:$B,$D343,'10'!$L:$L)),0,SUMIF('10'!$B:$B,$D343,'10'!$L:$L)))))</f>
        <v>0</v>
      </c>
      <c r="P343" s="34">
        <f>IF($D343="","",(IF($C343="","",IF(ISNA(SUMIF('11'!$CA:$CA,$C343,'11'!$CB:$CB)),0,SUMIF('11'!$CA:$CA,$C343,'11'!$CB:$CB)))-IF($D343="","",IF(ISNA(SUMIF('11'!$B:$B,$D343,'11'!$L:$L)),0,SUMIF('11'!$B:$B,$D343,'11'!$L:$L)))))</f>
        <v>0</v>
      </c>
      <c r="Q343" s="34">
        <f>IF($D343="","",(IF($C343="","",IF(ISNA(SUMIF('12'!$CA:$CA,$C343,'12'!$CB:$CB)),0,SUMIF('12'!$CA:$CA,$C343,'12'!$CB:$CB)))-IF($D343="","",IF(ISNA(SUMIF('12'!$B:$B,$D343,'12'!$L:$L)),0,SUMIF('12'!$B:$B,$D343,'12'!$L:$L)))))</f>
        <v>0</v>
      </c>
      <c r="R343" s="34">
        <f>IF($D343="","",(IF($C343="","",IF(ISNA(SUMIF('13'!$CA:$CA,$C343,'13'!$CB:$CB)),0,SUMIF('13'!$CA:$CA,$C343,'13'!$CB:$CB)))-IF($D343="","",IF(ISNA(SUMIF('13'!$B:$B,$D343,'13'!$L:$L)),0,SUMIF('13'!$B:$B,$D343,'13'!$L:$L)))))</f>
        <v>0</v>
      </c>
      <c r="S343" s="34">
        <f>IF($D343="","",(IF($C343="","",IF(ISNA(SUMIF('14'!$CA:$CA,$C343,'14'!$CB:$CB)),0,SUMIF('14'!$CA:$CA,$C343,'14'!$CB:$CB)))-IF($D343="","",IF(ISNA(SUMIF('14'!$B:$B,$D343,'14'!$L:$L)),0,SUMIF('14'!$B:$B,$D343,'14'!$L:$L)))))</f>
        <v>0</v>
      </c>
      <c r="T343" s="34">
        <f>IF($D343="","",(IF($C343="","",IF(ISNA(SUMIF('15'!$CA:$CA,$C343,'15'!$CB:$CB)),0,SUMIF('15'!$CA:$CA,$C343,'15'!$CB:$CB)))-IF($D343="","",IF(ISNA(SUMIF('15'!$B:$B,$D343,'15'!$L:$L)),0,SUMIF('15'!$B:$B,$D343,'15'!$L:$L)))))</f>
        <v>0</v>
      </c>
      <c r="U343" s="34">
        <f>IF($D343="","",(IF($C343="","",IF(ISNA(SUMIF('16'!$CA:$CA,$C343,'16'!$CB:$CB)),0,SUMIF('16'!$CA:$CA,$C343,'16'!$CB:$CB)))-IF($D343="","",IF(ISNA(SUMIF('16'!$B:$B,$D343,'16'!$L:$L)),0,SUMIF('16'!$B:$B,$D343,'16'!$L:$L)))))</f>
        <v>0</v>
      </c>
      <c r="V343" s="34">
        <f>IF($D343="","",(IF($C343="","",IF(ISNA(SUMIF('17'!$CA:$CA,$C343,'17'!$CB:$CB)),0,SUMIF('17'!$CA:$CA,$C343,'17'!$CB:$CB)))-IF($D343="","",IF(ISNA(SUMIF('17'!$B:$B,$D343,'17'!$L:$L)),0,SUMIF('17'!$B:$B,$D343,'17'!$L:$L)))))</f>
        <v>0</v>
      </c>
      <c r="W343" s="34">
        <f>IF($D343="","",(IF($C343="","",IF(ISNA(SUMIF('18'!$CA:$CA,$C343,'18'!$CB:$CB)),0,SUMIF('18'!$CA:$CA,$C343,'18'!$CB:$CB)))-IF($D343="","",IF(ISNA(SUMIF('18'!$B:$B,$D343,'18'!$L:$L)),0,SUMIF('18'!$B:$B,$D343,'18'!$L:$L)))))</f>
        <v>0</v>
      </c>
      <c r="X343" s="34">
        <f>IF($D343="","",(IF($C343="","",IF(ISNA(SUMIF('19'!$CA:$CA,$C343,'19'!$CB:$CB)),0,SUMIF('19'!$CA:$CA,$C343,'19'!$CB:$CB)))-IF($D343="","",IF(ISNA(SUMIF('19'!$B:$B,$D343,'19'!$L:$L)),0,SUMIF('19'!$B:$B,$D343,'19'!$L:$L)))))</f>
        <v>0</v>
      </c>
      <c r="Y343" s="34">
        <f>IF($D343="","",(IF($C343="","",IF(ISNA(SUMIF('20'!$CA:$CA,$C343,'20'!$CB:$CB)),0,SUMIF('20'!$CA:$CA,$C343,'20'!$CB:$CB)))-IF($D343="","",IF(ISNA(SUMIF('20'!$B:$B,$D343,'20'!$L:$L)),0,SUMIF('20'!$B:$B,$D343,'20'!$L:$L)))))</f>
        <v>0</v>
      </c>
      <c r="Z343" s="34">
        <f>IF($D343="","",(IF($C343="","",IF(ISNA(SUMIF('21'!$CA:$CA,$C343,'21'!$CB:$CB)),0,SUMIF('21'!$CA:$CA,$C343,'21'!$CB:$CB)))-IF($D343="","",IF(ISNA(SUMIF('21'!$B:$B,$D343,'21'!$L:$L)),0,SUMIF('21'!$B:$B,$D343,'21'!$L:$L)))))</f>
        <v>0</v>
      </c>
      <c r="AA343" s="34">
        <f>IF($D343="","",(IF($C343="","",IF(ISNA(SUMIF('22'!$CA:$CA,$C343,'22'!$CB:$CB)),0,SUMIF('22'!$CA:$CA,$C343,'22'!$CB:$CB)))-IF($D343="","",IF(ISNA(SUMIF('22'!$B:$B,$D343,'22'!$L:$L)),0,SUMIF('22'!$B:$B,$D343,'22'!$L:$L)))))</f>
        <v>0</v>
      </c>
      <c r="AB343" s="34">
        <f>IF($D343="","",(IF($C343="","",IF(ISNA(SUMIF('23'!$CA:$CA,$C343,'23'!$CB:$CB)),0,SUMIF('23'!$CA:$CA,$C343,'23'!$CB:$CB)))-IF($D343="","",IF(ISNA(SUMIF('23'!$B:$B,$D343,'23'!$L:$L)),0,SUMIF('23'!$B:$B,$D343,'23'!$L:$L)))))</f>
        <v>0</v>
      </c>
      <c r="AC343" s="34">
        <f>IF($D343="","",(IF($C343="","",IF(ISNA(SUMIF('24'!$CA:$CA,$C343,'24'!$CB:$CB)),0,SUMIF('24'!$CA:$CA,$C343,'24'!$CB:$CB)))-IF($D343="","",IF(ISNA(SUMIF('24'!$B:$B,$D343,'24'!$L:$L)),0,SUMIF('24'!$B:$B,$D343,'24'!$L:$L)))))</f>
        <v>0</v>
      </c>
      <c r="AD343" s="34">
        <f>IF($D343="","",(IF($C343="","",IF(ISNA(SUMIF('25'!$CA:$CA,$C343,'25'!$CB:$CB)),0,SUMIF('25'!$CA:$CA,$C343,'25'!$CB:$CB)))-IF($D343="","",IF(ISNA(SUMIF('25'!$B:$B,$D343,'25'!$L:$L)),0,SUMIF('25'!$B:$B,$D343,'25'!$L:$L)))))</f>
        <v>0</v>
      </c>
      <c r="AE343" s="34">
        <f>IF($D343="","",(IF($C343="","",IF(ISNA(SUMIF('26'!$CA:$CA,$C343,'26'!$CB:$CB)),0,SUMIF('26'!$CA:$CA,$C343,'26'!$CB:$CB)))-IF($D343="","",IF(ISNA(SUMIF('26'!$B:$B,$D343,'26'!$L:$L)),0,SUMIF('26'!$B:$B,$D343,'26'!$L:$L)))))</f>
        <v>0</v>
      </c>
      <c r="AF343" s="34">
        <f>IF($D343="","",(IF($C343="","",IF(ISNA(SUMIF('27'!$CA:$CA,$C343,'27'!$CB:$CB)),0,SUMIF('27'!$CA:$CA,$C343,'27'!$CB:$CB)))-IF($D343="","",IF(ISNA(SUMIF('27'!$B:$B,$D343,'27'!$L:$L)),0,SUMIF('27'!$B:$B,$D343,'27'!$L:$L)))))</f>
        <v>0</v>
      </c>
      <c r="AG343" s="34">
        <f>IF($D343="","",(IF($C343="","",IF(ISNA(SUMIF('28'!$CA:$CA,$C343,'28'!$CB:$CB)),0,SUMIF('28'!$CA:$CA,$C343,'28'!$CB:$CB)))-IF($D343="","",IF(ISNA(SUMIF('28'!$B:$B,$D343,'28'!$L:$L)),0,SUMIF('28'!$B:$B,$D343,'28'!$L:$L)))))</f>
        <v>0</v>
      </c>
      <c r="AH343" s="34">
        <f>IF($D343="","",(IF($C343="","",IF(ISNA(SUMIF('29'!$CA:$CA,$C343,'29'!$CB:$CB)),0,SUMIF('29'!$CA:$CA,$C343,'29'!$CB:$CB)))-IF($D343="","",IF(ISNA(SUMIF('29'!$B:$B,$D343,'29'!$L:$L)),0,SUMIF('29'!$B:$B,$D343,'29'!$L:$L)))))</f>
        <v>0</v>
      </c>
      <c r="AI343" s="34">
        <f>IF($D343="","",(IF($C343="","",IF(ISNA(SUMIF('30'!$CA:$CA,$C343,'30'!$CB:$CB)),0,SUMIF('30'!$CA:$CA,$C343,'30'!$CB:$CB)))-IF($D343="","",IF(ISNA(SUMIF('30'!$B:$B,$D343,'30'!$L:$L)),0,SUMIF('30'!$B:$B,$D343,'30'!$L:$L)))))</f>
        <v>0</v>
      </c>
      <c r="AJ343" s="34">
        <f>IF($D343="","",(IF($C343="","",IF(ISNA(SUMIF('31'!$CA:$CA,$C343,'31'!$CB:$CB)),0,SUMIF('31'!$CA:$CA,$C343,'31'!$CB:$CB)))-IF($D343="","",IF(ISNA(SUMIF('31'!$B:$B,$D343,'31'!$L:$L)),0,SUMIF('31'!$B:$B,$D343,'31'!$L:$L)))))</f>
        <v>0</v>
      </c>
      <c r="AK343" s="35">
        <f t="shared" si="20"/>
        <v>0</v>
      </c>
      <c r="AL343" s="31">
        <f t="shared" si="21"/>
        <v>291</v>
      </c>
    </row>
    <row r="344" spans="1:38" ht="18" x14ac:dyDescent="0.25">
      <c r="A344" s="19">
        <v>20</v>
      </c>
      <c r="C344" s="39">
        <f>IF(D344="","",VLOOKUP('CUADRO GENERADO'!D344,'BASE DATOS CONDUCTORES'!B:C,2,FALSE))</f>
        <v>5209</v>
      </c>
      <c r="D344" s="28">
        <f>IFERROR(VLOOKUP(A344,'BASE DATOS CONDUCTORES'!$AA$4:$AB$403,2,FALSE),"")</f>
        <v>292</v>
      </c>
      <c r="E344" s="34" t="str">
        <f>IF(ISNA(VLOOKUP(D344,SALDOS!C:D,2,FALSE)),"",VLOOKUP(D344,SALDOS!C:D,2,FALSE))</f>
        <v/>
      </c>
      <c r="F344" s="34">
        <f>IF($D344="","",(IF($C344="","",IF(ISNA(SUMIF('1'!$CA:$CA,$C344,'1'!$CB:$CB)),0,SUMIF('1'!$CA:$CA,$C344,'1'!$CB:$CB)))-IF($D344="","",IF(ISNA(SUMIF('1'!$B:$B,$D344,'1'!$L:$L)),0,SUMIF('1'!$B:$B,$D344,'1'!$L:$L)))))</f>
        <v>0</v>
      </c>
      <c r="G344" s="34">
        <f>IF($D344="","",(IF($C344="","",IF(ISNA(SUMIF('2'!$CA:$CA,$C344,'2'!$CB:$CB)),0,SUMIF('2'!$CA:$CA,$C344,'2'!$CB:$CB)))-IF($D344="","",IF(ISNA(SUMIF('2'!$B:$B,$D344,'2'!$L:$L)),0,SUMIF('2'!$B:$B,$D344,'2'!$L:$L)))))</f>
        <v>0</v>
      </c>
      <c r="H344" s="34">
        <f>IF($D344="","",(IF($C344="","",IF(ISNA(SUMIF('3'!$CA:$CA,$C344,'3'!$CB:$CB)),0,SUMIF('3'!$CA:$CA,$C344,'3'!$CB:$CB)))-IF($D344="","",IF(ISNA(SUMIF('3'!$B:$B,$D344,'3'!$L:$L)),0,SUMIF('3'!$B:$B,$D344,'3'!$L:$L)))))</f>
        <v>0</v>
      </c>
      <c r="I344" s="34">
        <f>IF($D344="","",(IF($C344="","",IF(ISNA(SUMIF('4'!$CA:$CA,$C344,'4'!$CB:$CB)),0,SUMIF('4'!$CA:$CA,$C344,'4'!$CB:$CB)))-IF($D344="","",IF(ISNA(SUMIF('4'!$B:$B,$D344,'4'!$L:$L)),0,SUMIF('4'!$B:$B,$D344,'4'!$L:$L)))))</f>
        <v>0</v>
      </c>
      <c r="J344" s="34">
        <f>IF($D344="","",(IF($C344="","",IF(ISNA(SUMIF('5'!$CA:$CA,$C344,'5'!$CB:$CB)),0,SUMIF('5'!$CA:$CA,$C344,'5'!$CB:$CB)))-IF($D344="","",IF(ISNA(SUMIF('5'!$B:$B,$D344,'5'!$L:$L)),0,SUMIF('5'!$B:$B,$D344,'5'!$L:$L)))))</f>
        <v>0</v>
      </c>
      <c r="K344" s="34">
        <f>IF($D344="","",(IF($C344="","",IF(ISNA(SUMIF('6'!$CA:$CA,$C344,'6'!$CB:$CB)),0,SUMIF('6'!$CA:$CA,$C344,'6'!$CB:$CB)))-IF($D344="","",IF(ISNA(SUMIF('6'!$B:$B,$D344,'6'!$L:$L)),0,SUMIF('6'!$B:$B,$D344,'6'!$L:$L)))))</f>
        <v>0</v>
      </c>
      <c r="L344" s="34">
        <f>IF($D344="","",(IF($C344="","",IF(ISNA(SUMIF('7'!$CA:$CA,$C344,'7'!$CB:$CB)),0,SUMIF('7'!$CA:$CA,$C344,'7'!$CB:$CB)))-IF($D344="","",IF(ISNA(SUMIF('7'!$B:$B,$D344,'7'!$L:$L)),0,SUMIF('7'!$B:$B,$D344,'7'!$L:$L)))))</f>
        <v>0</v>
      </c>
      <c r="M344" s="34">
        <f>IF($D344="","",(IF($C344="","",IF(ISNA(SUMIF('8'!$CA:$CA,$C344,'8'!$CB:$CB)),0,SUMIF('8'!$CA:$CA,$C344,'8'!$CB:$CB)))-IF($D344="","",IF(ISNA(SUMIF('8'!$B:$B,$D344,'8'!$L:$L)),0,SUMIF('8'!$B:$B,$D344,'8'!$L:$L)))))</f>
        <v>0</v>
      </c>
      <c r="N344" s="34">
        <f>IF($D344="","",(IF($C344="","",IF(ISNA(SUMIF('9'!$CA:$CA,$C344,'9'!$CB:$CB)),0,SUMIF('9'!$CA:$CA,$C344,'9'!$CB:$CB)))-IF($D344="","",IF(ISNA(SUMIF('9'!$B:$B,$D344,'9'!$L:$L)),0,SUMIF('9'!$B:$B,$D344,'9'!$L:$L)))))</f>
        <v>0</v>
      </c>
      <c r="O344" s="34">
        <f>IF($D344="","",(IF($C344="","",IF(ISNA(SUMIF('10'!$CA:$CA,$C344,'10'!$CB:$CB)),0,SUMIF('10'!$CA:$CA,$C344,'10'!$CB:$CB)))-IF($D344="","",IF(ISNA(SUMIF('10'!$B:$B,$D344,'10'!$L:$L)),0,SUMIF('10'!$B:$B,$D344,'10'!$L:$L)))))</f>
        <v>0</v>
      </c>
      <c r="P344" s="34">
        <f>IF($D344="","",(IF($C344="","",IF(ISNA(SUMIF('11'!$CA:$CA,$C344,'11'!$CB:$CB)),0,SUMIF('11'!$CA:$CA,$C344,'11'!$CB:$CB)))-IF($D344="","",IF(ISNA(SUMIF('11'!$B:$B,$D344,'11'!$L:$L)),0,SUMIF('11'!$B:$B,$D344,'11'!$L:$L)))))</f>
        <v>0</v>
      </c>
      <c r="Q344" s="34">
        <f>IF($D344="","",(IF($C344="","",IF(ISNA(SUMIF('12'!$CA:$CA,$C344,'12'!$CB:$CB)),0,SUMIF('12'!$CA:$CA,$C344,'12'!$CB:$CB)))-IF($D344="","",IF(ISNA(SUMIF('12'!$B:$B,$D344,'12'!$L:$L)),0,SUMIF('12'!$B:$B,$D344,'12'!$L:$L)))))</f>
        <v>0</v>
      </c>
      <c r="R344" s="34">
        <f>IF($D344="","",(IF($C344="","",IF(ISNA(SUMIF('13'!$CA:$CA,$C344,'13'!$CB:$CB)),0,SUMIF('13'!$CA:$CA,$C344,'13'!$CB:$CB)))-IF($D344="","",IF(ISNA(SUMIF('13'!$B:$B,$D344,'13'!$L:$L)),0,SUMIF('13'!$B:$B,$D344,'13'!$L:$L)))))</f>
        <v>0</v>
      </c>
      <c r="S344" s="34">
        <f>IF($D344="","",(IF($C344="","",IF(ISNA(SUMIF('14'!$CA:$CA,$C344,'14'!$CB:$CB)),0,SUMIF('14'!$CA:$CA,$C344,'14'!$CB:$CB)))-IF($D344="","",IF(ISNA(SUMIF('14'!$B:$B,$D344,'14'!$L:$L)),0,SUMIF('14'!$B:$B,$D344,'14'!$L:$L)))))</f>
        <v>0</v>
      </c>
      <c r="T344" s="34">
        <f>IF($D344="","",(IF($C344="","",IF(ISNA(SUMIF('15'!$CA:$CA,$C344,'15'!$CB:$CB)),0,SUMIF('15'!$CA:$CA,$C344,'15'!$CB:$CB)))-IF($D344="","",IF(ISNA(SUMIF('15'!$B:$B,$D344,'15'!$L:$L)),0,SUMIF('15'!$B:$B,$D344,'15'!$L:$L)))))</f>
        <v>0</v>
      </c>
      <c r="U344" s="34">
        <f>IF($D344="","",(IF($C344="","",IF(ISNA(SUMIF('16'!$CA:$CA,$C344,'16'!$CB:$CB)),0,SUMIF('16'!$CA:$CA,$C344,'16'!$CB:$CB)))-IF($D344="","",IF(ISNA(SUMIF('16'!$B:$B,$D344,'16'!$L:$L)),0,SUMIF('16'!$B:$B,$D344,'16'!$L:$L)))))</f>
        <v>0</v>
      </c>
      <c r="V344" s="34">
        <f>IF($D344="","",(IF($C344="","",IF(ISNA(SUMIF('17'!$CA:$CA,$C344,'17'!$CB:$CB)),0,SUMIF('17'!$CA:$CA,$C344,'17'!$CB:$CB)))-IF($D344="","",IF(ISNA(SUMIF('17'!$B:$B,$D344,'17'!$L:$L)),0,SUMIF('17'!$B:$B,$D344,'17'!$L:$L)))))</f>
        <v>0</v>
      </c>
      <c r="W344" s="34">
        <f>IF($D344="","",(IF($C344="","",IF(ISNA(SUMIF('18'!$CA:$CA,$C344,'18'!$CB:$CB)),0,SUMIF('18'!$CA:$CA,$C344,'18'!$CB:$CB)))-IF($D344="","",IF(ISNA(SUMIF('18'!$B:$B,$D344,'18'!$L:$L)),0,SUMIF('18'!$B:$B,$D344,'18'!$L:$L)))))</f>
        <v>0</v>
      </c>
      <c r="X344" s="34">
        <f>IF($D344="","",(IF($C344="","",IF(ISNA(SUMIF('19'!$CA:$CA,$C344,'19'!$CB:$CB)),0,SUMIF('19'!$CA:$CA,$C344,'19'!$CB:$CB)))-IF($D344="","",IF(ISNA(SUMIF('19'!$B:$B,$D344,'19'!$L:$L)),0,SUMIF('19'!$B:$B,$D344,'19'!$L:$L)))))</f>
        <v>0</v>
      </c>
      <c r="Y344" s="34">
        <f>IF($D344="","",(IF($C344="","",IF(ISNA(SUMIF('20'!$CA:$CA,$C344,'20'!$CB:$CB)),0,SUMIF('20'!$CA:$CA,$C344,'20'!$CB:$CB)))-IF($D344="","",IF(ISNA(SUMIF('20'!$B:$B,$D344,'20'!$L:$L)),0,SUMIF('20'!$B:$B,$D344,'20'!$L:$L)))))</f>
        <v>0</v>
      </c>
      <c r="Z344" s="34">
        <f>IF($D344="","",(IF($C344="","",IF(ISNA(SUMIF('21'!$CA:$CA,$C344,'21'!$CB:$CB)),0,SUMIF('21'!$CA:$CA,$C344,'21'!$CB:$CB)))-IF($D344="","",IF(ISNA(SUMIF('21'!$B:$B,$D344,'21'!$L:$L)),0,SUMIF('21'!$B:$B,$D344,'21'!$L:$L)))))</f>
        <v>0</v>
      </c>
      <c r="AA344" s="34">
        <f>IF($D344="","",(IF($C344="","",IF(ISNA(SUMIF('22'!$CA:$CA,$C344,'22'!$CB:$CB)),0,SUMIF('22'!$CA:$CA,$C344,'22'!$CB:$CB)))-IF($D344="","",IF(ISNA(SUMIF('22'!$B:$B,$D344,'22'!$L:$L)),0,SUMIF('22'!$B:$B,$D344,'22'!$L:$L)))))</f>
        <v>0</v>
      </c>
      <c r="AB344" s="34">
        <f>IF($D344="","",(IF($C344="","",IF(ISNA(SUMIF('23'!$CA:$CA,$C344,'23'!$CB:$CB)),0,SUMIF('23'!$CA:$CA,$C344,'23'!$CB:$CB)))-IF($D344="","",IF(ISNA(SUMIF('23'!$B:$B,$D344,'23'!$L:$L)),0,SUMIF('23'!$B:$B,$D344,'23'!$L:$L)))))</f>
        <v>0</v>
      </c>
      <c r="AC344" s="34">
        <f>IF($D344="","",(IF($C344="","",IF(ISNA(SUMIF('24'!$CA:$CA,$C344,'24'!$CB:$CB)),0,SUMIF('24'!$CA:$CA,$C344,'24'!$CB:$CB)))-IF($D344="","",IF(ISNA(SUMIF('24'!$B:$B,$D344,'24'!$L:$L)),0,SUMIF('24'!$B:$B,$D344,'24'!$L:$L)))))</f>
        <v>0</v>
      </c>
      <c r="AD344" s="34">
        <f>IF($D344="","",(IF($C344="","",IF(ISNA(SUMIF('25'!$CA:$CA,$C344,'25'!$CB:$CB)),0,SUMIF('25'!$CA:$CA,$C344,'25'!$CB:$CB)))-IF($D344="","",IF(ISNA(SUMIF('25'!$B:$B,$D344,'25'!$L:$L)),0,SUMIF('25'!$B:$B,$D344,'25'!$L:$L)))))</f>
        <v>0</v>
      </c>
      <c r="AE344" s="34">
        <f>IF($D344="","",(IF($C344="","",IF(ISNA(SUMIF('26'!$CA:$CA,$C344,'26'!$CB:$CB)),0,SUMIF('26'!$CA:$CA,$C344,'26'!$CB:$CB)))-IF($D344="","",IF(ISNA(SUMIF('26'!$B:$B,$D344,'26'!$L:$L)),0,SUMIF('26'!$B:$B,$D344,'26'!$L:$L)))))</f>
        <v>0</v>
      </c>
      <c r="AF344" s="34">
        <f>IF($D344="","",(IF($C344="","",IF(ISNA(SUMIF('27'!$CA:$CA,$C344,'27'!$CB:$CB)),0,SUMIF('27'!$CA:$CA,$C344,'27'!$CB:$CB)))-IF($D344="","",IF(ISNA(SUMIF('27'!$B:$B,$D344,'27'!$L:$L)),0,SUMIF('27'!$B:$B,$D344,'27'!$L:$L)))))</f>
        <v>0</v>
      </c>
      <c r="AG344" s="34">
        <f>IF($D344="","",(IF($C344="","",IF(ISNA(SUMIF('28'!$CA:$CA,$C344,'28'!$CB:$CB)),0,SUMIF('28'!$CA:$CA,$C344,'28'!$CB:$CB)))-IF($D344="","",IF(ISNA(SUMIF('28'!$B:$B,$D344,'28'!$L:$L)),0,SUMIF('28'!$B:$B,$D344,'28'!$L:$L)))))</f>
        <v>0</v>
      </c>
      <c r="AH344" s="34">
        <f>IF($D344="","",(IF($C344="","",IF(ISNA(SUMIF('29'!$CA:$CA,$C344,'29'!$CB:$CB)),0,SUMIF('29'!$CA:$CA,$C344,'29'!$CB:$CB)))-IF($D344="","",IF(ISNA(SUMIF('29'!$B:$B,$D344,'29'!$L:$L)),0,SUMIF('29'!$B:$B,$D344,'29'!$L:$L)))))</f>
        <v>0</v>
      </c>
      <c r="AI344" s="34">
        <f>IF($D344="","",(IF($C344="","",IF(ISNA(SUMIF('30'!$CA:$CA,$C344,'30'!$CB:$CB)),0,SUMIF('30'!$CA:$CA,$C344,'30'!$CB:$CB)))-IF($D344="","",IF(ISNA(SUMIF('30'!$B:$B,$D344,'30'!$L:$L)),0,SUMIF('30'!$B:$B,$D344,'30'!$L:$L)))))</f>
        <v>0</v>
      </c>
      <c r="AJ344" s="34">
        <f>IF($D344="","",(IF($C344="","",IF(ISNA(SUMIF('31'!$CA:$CA,$C344,'31'!$CB:$CB)),0,SUMIF('31'!$CA:$CA,$C344,'31'!$CB:$CB)))-IF($D344="","",IF(ISNA(SUMIF('31'!$B:$B,$D344,'31'!$L:$L)),0,SUMIF('31'!$B:$B,$D344,'31'!$L:$L)))))</f>
        <v>0</v>
      </c>
      <c r="AK344" s="35">
        <f t="shared" si="20"/>
        <v>0</v>
      </c>
      <c r="AL344" s="31">
        <f t="shared" si="21"/>
        <v>292</v>
      </c>
    </row>
    <row r="345" spans="1:38" ht="18" x14ac:dyDescent="0.25">
      <c r="A345" s="19">
        <v>21</v>
      </c>
      <c r="C345" s="39">
        <f>IF(D345="","",VLOOKUP('CUADRO GENERADO'!D345,'BASE DATOS CONDUCTORES'!B:C,2,FALSE))</f>
        <v>6380</v>
      </c>
      <c r="D345" s="28">
        <f>IFERROR(VLOOKUP(A345,'BASE DATOS CONDUCTORES'!$AA$4:$AB$403,2,FALSE),"")</f>
        <v>293</v>
      </c>
      <c r="E345" s="34" t="str">
        <f>IF(ISNA(VLOOKUP(D345,SALDOS!C:D,2,FALSE)),"",VLOOKUP(D345,SALDOS!C:D,2,FALSE))</f>
        <v/>
      </c>
      <c r="F345" s="34">
        <f>IF($D345="","",(IF($C345="","",IF(ISNA(SUMIF('1'!$CA:$CA,$C345,'1'!$CB:$CB)),0,SUMIF('1'!$CA:$CA,$C345,'1'!$CB:$CB)))-IF($D345="","",IF(ISNA(SUMIF('1'!$B:$B,$D345,'1'!$L:$L)),0,SUMIF('1'!$B:$B,$D345,'1'!$L:$L)))))</f>
        <v>0</v>
      </c>
      <c r="G345" s="34">
        <f>IF($D345="","",(IF($C345="","",IF(ISNA(SUMIF('2'!$CA:$CA,$C345,'2'!$CB:$CB)),0,SUMIF('2'!$CA:$CA,$C345,'2'!$CB:$CB)))-IF($D345="","",IF(ISNA(SUMIF('2'!$B:$B,$D345,'2'!$L:$L)),0,SUMIF('2'!$B:$B,$D345,'2'!$L:$L)))))</f>
        <v>0</v>
      </c>
      <c r="H345" s="34">
        <f>IF($D345="","",(IF($C345="","",IF(ISNA(SUMIF('3'!$CA:$CA,$C345,'3'!$CB:$CB)),0,SUMIF('3'!$CA:$CA,$C345,'3'!$CB:$CB)))-IF($D345="","",IF(ISNA(SUMIF('3'!$B:$B,$D345,'3'!$L:$L)),0,SUMIF('3'!$B:$B,$D345,'3'!$L:$L)))))</f>
        <v>0</v>
      </c>
      <c r="I345" s="34">
        <f>IF($D345="","",(IF($C345="","",IF(ISNA(SUMIF('4'!$CA:$CA,$C345,'4'!$CB:$CB)),0,SUMIF('4'!$CA:$CA,$C345,'4'!$CB:$CB)))-IF($D345="","",IF(ISNA(SUMIF('4'!$B:$B,$D345,'4'!$L:$L)),0,SUMIF('4'!$B:$B,$D345,'4'!$L:$L)))))</f>
        <v>0</v>
      </c>
      <c r="J345" s="34">
        <f>IF($D345="","",(IF($C345="","",IF(ISNA(SUMIF('5'!$CA:$CA,$C345,'5'!$CB:$CB)),0,SUMIF('5'!$CA:$CA,$C345,'5'!$CB:$CB)))-IF($D345="","",IF(ISNA(SUMIF('5'!$B:$B,$D345,'5'!$L:$L)),0,SUMIF('5'!$B:$B,$D345,'5'!$L:$L)))))</f>
        <v>0</v>
      </c>
      <c r="K345" s="34">
        <f>IF($D345="","",(IF($C345="","",IF(ISNA(SUMIF('6'!$CA:$CA,$C345,'6'!$CB:$CB)),0,SUMIF('6'!$CA:$CA,$C345,'6'!$CB:$CB)))-IF($D345="","",IF(ISNA(SUMIF('6'!$B:$B,$D345,'6'!$L:$L)),0,SUMIF('6'!$B:$B,$D345,'6'!$L:$L)))))</f>
        <v>0</v>
      </c>
      <c r="L345" s="34">
        <f>IF($D345="","",(IF($C345="","",IF(ISNA(SUMIF('7'!$CA:$CA,$C345,'7'!$CB:$CB)),0,SUMIF('7'!$CA:$CA,$C345,'7'!$CB:$CB)))-IF($D345="","",IF(ISNA(SUMIF('7'!$B:$B,$D345,'7'!$L:$L)),0,SUMIF('7'!$B:$B,$D345,'7'!$L:$L)))))</f>
        <v>0</v>
      </c>
      <c r="M345" s="34">
        <f>IF($D345="","",(IF($C345="","",IF(ISNA(SUMIF('8'!$CA:$CA,$C345,'8'!$CB:$CB)),0,SUMIF('8'!$CA:$CA,$C345,'8'!$CB:$CB)))-IF($D345="","",IF(ISNA(SUMIF('8'!$B:$B,$D345,'8'!$L:$L)),0,SUMIF('8'!$B:$B,$D345,'8'!$L:$L)))))</f>
        <v>0</v>
      </c>
      <c r="N345" s="34">
        <f>IF($D345="","",(IF($C345="","",IF(ISNA(SUMIF('9'!$CA:$CA,$C345,'9'!$CB:$CB)),0,SUMIF('9'!$CA:$CA,$C345,'9'!$CB:$CB)))-IF($D345="","",IF(ISNA(SUMIF('9'!$B:$B,$D345,'9'!$L:$L)),0,SUMIF('9'!$B:$B,$D345,'9'!$L:$L)))))</f>
        <v>0</v>
      </c>
      <c r="O345" s="34">
        <f>IF($D345="","",(IF($C345="","",IF(ISNA(SUMIF('10'!$CA:$CA,$C345,'10'!$CB:$CB)),0,SUMIF('10'!$CA:$CA,$C345,'10'!$CB:$CB)))-IF($D345="","",IF(ISNA(SUMIF('10'!$B:$B,$D345,'10'!$L:$L)),0,SUMIF('10'!$B:$B,$D345,'10'!$L:$L)))))</f>
        <v>0</v>
      </c>
      <c r="P345" s="34">
        <f>IF($D345="","",(IF($C345="","",IF(ISNA(SUMIF('11'!$CA:$CA,$C345,'11'!$CB:$CB)),0,SUMIF('11'!$CA:$CA,$C345,'11'!$CB:$CB)))-IF($D345="","",IF(ISNA(SUMIF('11'!$B:$B,$D345,'11'!$L:$L)),0,SUMIF('11'!$B:$B,$D345,'11'!$L:$L)))))</f>
        <v>0</v>
      </c>
      <c r="Q345" s="34">
        <f>IF($D345="","",(IF($C345="","",IF(ISNA(SUMIF('12'!$CA:$CA,$C345,'12'!$CB:$CB)),0,SUMIF('12'!$CA:$CA,$C345,'12'!$CB:$CB)))-IF($D345="","",IF(ISNA(SUMIF('12'!$B:$B,$D345,'12'!$L:$L)),0,SUMIF('12'!$B:$B,$D345,'12'!$L:$L)))))</f>
        <v>0</v>
      </c>
      <c r="R345" s="34">
        <f>IF($D345="","",(IF($C345="","",IF(ISNA(SUMIF('13'!$CA:$CA,$C345,'13'!$CB:$CB)),0,SUMIF('13'!$CA:$CA,$C345,'13'!$CB:$CB)))-IF($D345="","",IF(ISNA(SUMIF('13'!$B:$B,$D345,'13'!$L:$L)),0,SUMIF('13'!$B:$B,$D345,'13'!$L:$L)))))</f>
        <v>0</v>
      </c>
      <c r="S345" s="34">
        <f>IF($D345="","",(IF($C345="","",IF(ISNA(SUMIF('14'!$CA:$CA,$C345,'14'!$CB:$CB)),0,SUMIF('14'!$CA:$CA,$C345,'14'!$CB:$CB)))-IF($D345="","",IF(ISNA(SUMIF('14'!$B:$B,$D345,'14'!$L:$L)),0,SUMIF('14'!$B:$B,$D345,'14'!$L:$L)))))</f>
        <v>0</v>
      </c>
      <c r="T345" s="34">
        <f>IF($D345="","",(IF($C345="","",IF(ISNA(SUMIF('15'!$CA:$CA,$C345,'15'!$CB:$CB)),0,SUMIF('15'!$CA:$CA,$C345,'15'!$CB:$CB)))-IF($D345="","",IF(ISNA(SUMIF('15'!$B:$B,$D345,'15'!$L:$L)),0,SUMIF('15'!$B:$B,$D345,'15'!$L:$L)))))</f>
        <v>0</v>
      </c>
      <c r="U345" s="34">
        <f>IF($D345="","",(IF($C345="","",IF(ISNA(SUMIF('16'!$CA:$CA,$C345,'16'!$CB:$CB)),0,SUMIF('16'!$CA:$CA,$C345,'16'!$CB:$CB)))-IF($D345="","",IF(ISNA(SUMIF('16'!$B:$B,$D345,'16'!$L:$L)),0,SUMIF('16'!$B:$B,$D345,'16'!$L:$L)))))</f>
        <v>0</v>
      </c>
      <c r="V345" s="34">
        <f>IF($D345="","",(IF($C345="","",IF(ISNA(SUMIF('17'!$CA:$CA,$C345,'17'!$CB:$CB)),0,SUMIF('17'!$CA:$CA,$C345,'17'!$CB:$CB)))-IF($D345="","",IF(ISNA(SUMIF('17'!$B:$B,$D345,'17'!$L:$L)),0,SUMIF('17'!$B:$B,$D345,'17'!$L:$L)))))</f>
        <v>0</v>
      </c>
      <c r="W345" s="34">
        <f>IF($D345="","",(IF($C345="","",IF(ISNA(SUMIF('18'!$CA:$CA,$C345,'18'!$CB:$CB)),0,SUMIF('18'!$CA:$CA,$C345,'18'!$CB:$CB)))-IF($D345="","",IF(ISNA(SUMIF('18'!$B:$B,$D345,'18'!$L:$L)),0,SUMIF('18'!$B:$B,$D345,'18'!$L:$L)))))</f>
        <v>0</v>
      </c>
      <c r="X345" s="34">
        <f>IF($D345="","",(IF($C345="","",IF(ISNA(SUMIF('19'!$CA:$CA,$C345,'19'!$CB:$CB)),0,SUMIF('19'!$CA:$CA,$C345,'19'!$CB:$CB)))-IF($D345="","",IF(ISNA(SUMIF('19'!$B:$B,$D345,'19'!$L:$L)),0,SUMIF('19'!$B:$B,$D345,'19'!$L:$L)))))</f>
        <v>0</v>
      </c>
      <c r="Y345" s="34">
        <f>IF($D345="","",(IF($C345="","",IF(ISNA(SUMIF('20'!$CA:$CA,$C345,'20'!$CB:$CB)),0,SUMIF('20'!$CA:$CA,$C345,'20'!$CB:$CB)))-IF($D345="","",IF(ISNA(SUMIF('20'!$B:$B,$D345,'20'!$L:$L)),0,SUMIF('20'!$B:$B,$D345,'20'!$L:$L)))))</f>
        <v>0</v>
      </c>
      <c r="Z345" s="34">
        <f>IF($D345="","",(IF($C345="","",IF(ISNA(SUMIF('21'!$CA:$CA,$C345,'21'!$CB:$CB)),0,SUMIF('21'!$CA:$CA,$C345,'21'!$CB:$CB)))-IF($D345="","",IF(ISNA(SUMIF('21'!$B:$B,$D345,'21'!$L:$L)),0,SUMIF('21'!$B:$B,$D345,'21'!$L:$L)))))</f>
        <v>0</v>
      </c>
      <c r="AA345" s="34">
        <f>IF($D345="","",(IF($C345="","",IF(ISNA(SUMIF('22'!$CA:$CA,$C345,'22'!$CB:$CB)),0,SUMIF('22'!$CA:$CA,$C345,'22'!$CB:$CB)))-IF($D345="","",IF(ISNA(SUMIF('22'!$B:$B,$D345,'22'!$L:$L)),0,SUMIF('22'!$B:$B,$D345,'22'!$L:$L)))))</f>
        <v>0</v>
      </c>
      <c r="AB345" s="34">
        <f>IF($D345="","",(IF($C345="","",IF(ISNA(SUMIF('23'!$CA:$CA,$C345,'23'!$CB:$CB)),0,SUMIF('23'!$CA:$CA,$C345,'23'!$CB:$CB)))-IF($D345="","",IF(ISNA(SUMIF('23'!$B:$B,$D345,'23'!$L:$L)),0,SUMIF('23'!$B:$B,$D345,'23'!$L:$L)))))</f>
        <v>0</v>
      </c>
      <c r="AC345" s="34">
        <f>IF($D345="","",(IF($C345="","",IF(ISNA(SUMIF('24'!$CA:$CA,$C345,'24'!$CB:$CB)),0,SUMIF('24'!$CA:$CA,$C345,'24'!$CB:$CB)))-IF($D345="","",IF(ISNA(SUMIF('24'!$B:$B,$D345,'24'!$L:$L)),0,SUMIF('24'!$B:$B,$D345,'24'!$L:$L)))))</f>
        <v>0</v>
      </c>
      <c r="AD345" s="34">
        <f>IF($D345="","",(IF($C345="","",IF(ISNA(SUMIF('25'!$CA:$CA,$C345,'25'!$CB:$CB)),0,SUMIF('25'!$CA:$CA,$C345,'25'!$CB:$CB)))-IF($D345="","",IF(ISNA(SUMIF('25'!$B:$B,$D345,'25'!$L:$L)),0,SUMIF('25'!$B:$B,$D345,'25'!$L:$L)))))</f>
        <v>0</v>
      </c>
      <c r="AE345" s="34">
        <f>IF($D345="","",(IF($C345="","",IF(ISNA(SUMIF('26'!$CA:$CA,$C345,'26'!$CB:$CB)),0,SUMIF('26'!$CA:$CA,$C345,'26'!$CB:$CB)))-IF($D345="","",IF(ISNA(SUMIF('26'!$B:$B,$D345,'26'!$L:$L)),0,SUMIF('26'!$B:$B,$D345,'26'!$L:$L)))))</f>
        <v>0</v>
      </c>
      <c r="AF345" s="34">
        <f>IF($D345="","",(IF($C345="","",IF(ISNA(SUMIF('27'!$CA:$CA,$C345,'27'!$CB:$CB)),0,SUMIF('27'!$CA:$CA,$C345,'27'!$CB:$CB)))-IF($D345="","",IF(ISNA(SUMIF('27'!$B:$B,$D345,'27'!$L:$L)),0,SUMIF('27'!$B:$B,$D345,'27'!$L:$L)))))</f>
        <v>0</v>
      </c>
      <c r="AG345" s="34">
        <f>IF($D345="","",(IF($C345="","",IF(ISNA(SUMIF('28'!$CA:$CA,$C345,'28'!$CB:$CB)),0,SUMIF('28'!$CA:$CA,$C345,'28'!$CB:$CB)))-IF($D345="","",IF(ISNA(SUMIF('28'!$B:$B,$D345,'28'!$L:$L)),0,SUMIF('28'!$B:$B,$D345,'28'!$L:$L)))))</f>
        <v>0</v>
      </c>
      <c r="AH345" s="34">
        <f>IF($D345="","",(IF($C345="","",IF(ISNA(SUMIF('29'!$CA:$CA,$C345,'29'!$CB:$CB)),0,SUMIF('29'!$CA:$CA,$C345,'29'!$CB:$CB)))-IF($D345="","",IF(ISNA(SUMIF('29'!$B:$B,$D345,'29'!$L:$L)),0,SUMIF('29'!$B:$B,$D345,'29'!$L:$L)))))</f>
        <v>0</v>
      </c>
      <c r="AI345" s="34">
        <f>IF($D345="","",(IF($C345="","",IF(ISNA(SUMIF('30'!$CA:$CA,$C345,'30'!$CB:$CB)),0,SUMIF('30'!$CA:$CA,$C345,'30'!$CB:$CB)))-IF($D345="","",IF(ISNA(SUMIF('30'!$B:$B,$D345,'30'!$L:$L)),0,SUMIF('30'!$B:$B,$D345,'30'!$L:$L)))))</f>
        <v>0</v>
      </c>
      <c r="AJ345" s="34">
        <f>IF($D345="","",(IF($C345="","",IF(ISNA(SUMIF('31'!$CA:$CA,$C345,'31'!$CB:$CB)),0,SUMIF('31'!$CA:$CA,$C345,'31'!$CB:$CB)))-IF($D345="","",IF(ISNA(SUMIF('31'!$B:$B,$D345,'31'!$L:$L)),0,SUMIF('31'!$B:$B,$D345,'31'!$L:$L)))))</f>
        <v>0</v>
      </c>
      <c r="AK345" s="35">
        <f t="shared" si="20"/>
        <v>0</v>
      </c>
      <c r="AL345" s="31">
        <f t="shared" si="21"/>
        <v>293</v>
      </c>
    </row>
    <row r="346" spans="1:38" ht="18" hidden="1" x14ac:dyDescent="0.25">
      <c r="A346" s="19">
        <v>22</v>
      </c>
      <c r="C346" s="39" t="str">
        <f>IF(D346="","",VLOOKUP('CUADRO GENERADO'!D346,'BASE DATOS CONDUCTORES'!B:C,2,FALSE))</f>
        <v/>
      </c>
      <c r="D346" s="28" t="str">
        <f>IFERROR(VLOOKUP(A346,'BASE DATOS CONDUCTORES'!$AA$4:$AB$403,2,FALSE),"")</f>
        <v/>
      </c>
      <c r="E346" s="34" t="str">
        <f>IF(ISNA(VLOOKUP(D346,SALDOS!C:D,2,FALSE)),"",VLOOKUP(D346,SALDOS!C:D,2,FALSE))</f>
        <v/>
      </c>
      <c r="F346" s="34" t="str">
        <f>IF($D346="","",(IF($C346="","",IF(ISNA(SUMIF('1'!$CA:$CA,$C346,'1'!$CB:$CB)),0,SUMIF('1'!$CA:$CA,$C346,'1'!$CB:$CB)))-IF($D346="","",IF(ISNA(SUMIF('1'!$B:$B,$D346,'1'!$L:$L)),0,SUMIF('1'!$B:$B,$D346,'1'!$L:$L)))))</f>
        <v/>
      </c>
      <c r="G346" s="34" t="str">
        <f>IF($D346="","",(IF($C346="","",IF(ISNA(SUMIF('2'!$CA:$CA,$C346,'2'!$CB:$CB)),0,SUMIF('2'!$CA:$CA,$C346,'2'!$CB:$CB)))-IF($D346="","",IF(ISNA(SUMIF('2'!$B:$B,$D346,'2'!$L:$L)),0,SUMIF('2'!$B:$B,$D346,'2'!$L:$L)))))</f>
        <v/>
      </c>
      <c r="H346" s="34" t="str">
        <f>IF($D346="","",(IF($C346="","",IF(ISNA(SUMIF('3'!$CA:$CA,$C346,'3'!$CB:$CB)),0,SUMIF('3'!$CA:$CA,$C346,'3'!$CB:$CB)))-IF($D346="","",IF(ISNA(SUMIF('3'!$B:$B,$D346,'3'!$L:$L)),0,SUMIF('3'!$B:$B,$D346,'3'!$L:$L)))))</f>
        <v/>
      </c>
      <c r="I346" s="34" t="str">
        <f>IF($D346="","",(IF($C346="","",IF(ISNA(SUMIF('4'!$CA:$CA,$C346,'4'!$CB:$CB)),0,SUMIF('4'!$CA:$CA,$C346,'4'!$CB:$CB)))-IF($D346="","",IF(ISNA(SUMIF('4'!$B:$B,$D346,'4'!$L:$L)),0,SUMIF('4'!$B:$B,$D346,'4'!$L:$L)))))</f>
        <v/>
      </c>
      <c r="J346" s="34" t="str">
        <f>IF($D346="","",(IF($C346="","",IF(ISNA(SUMIF('5'!$CA:$CA,$C346,'5'!$CB:$CB)),0,SUMIF('5'!$CA:$CA,$C346,'5'!$CB:$CB)))-IF($D346="","",IF(ISNA(SUMIF('5'!$B:$B,$D346,'5'!$L:$L)),0,SUMIF('5'!$B:$B,$D346,'5'!$L:$L)))))</f>
        <v/>
      </c>
      <c r="K346" s="34" t="str">
        <f>IF($D346="","",(IF($C346="","",IF(ISNA(SUMIF('6'!$CA:$CA,$C346,'6'!$CB:$CB)),0,SUMIF('6'!$CA:$CA,$C346,'6'!$CB:$CB)))-IF($D346="","",IF(ISNA(SUMIF('6'!$B:$B,$D346,'6'!$L:$L)),0,SUMIF('6'!$B:$B,$D346,'6'!$L:$L)))))</f>
        <v/>
      </c>
      <c r="L346" s="34" t="str">
        <f>IF($D346="","",(IF($C346="","",IF(ISNA(SUMIF('7'!$CA:$CA,$C346,'7'!$CB:$CB)),0,SUMIF('7'!$CA:$CA,$C346,'7'!$CB:$CB)))-IF($D346="","",IF(ISNA(SUMIF('7'!$B:$B,$D346,'7'!$L:$L)),0,SUMIF('7'!$B:$B,$D346,'7'!$L:$L)))))</f>
        <v/>
      </c>
      <c r="M346" s="34" t="str">
        <f>IF($D346="","",(IF($C346="","",IF(ISNA(SUMIF('8'!$CA:$CA,$C346,'8'!$CB:$CB)),0,SUMIF('8'!$CA:$CA,$C346,'8'!$CB:$CB)))-IF($D346="","",IF(ISNA(SUMIF('8'!$B:$B,$D346,'8'!$L:$L)),0,SUMIF('8'!$B:$B,$D346,'8'!$L:$L)))))</f>
        <v/>
      </c>
      <c r="N346" s="34" t="str">
        <f>IF($D346="","",(IF($C346="","",IF(ISNA(SUMIF('9'!$CA:$CA,$C346,'9'!$CB:$CB)),0,SUMIF('9'!$CA:$CA,$C346,'9'!$CB:$CB)))-IF($D346="","",IF(ISNA(SUMIF('9'!$B:$B,$D346,'9'!$L:$L)),0,SUMIF('9'!$B:$B,$D346,'9'!$L:$L)))))</f>
        <v/>
      </c>
      <c r="O346" s="34" t="str">
        <f>IF($D346="","",(IF($C346="","",IF(ISNA(SUMIF('10'!$CA:$CA,$C346,'10'!$CB:$CB)),0,SUMIF('10'!$CA:$CA,$C346,'10'!$CB:$CB)))-IF($D346="","",IF(ISNA(SUMIF('10'!$B:$B,$D346,'10'!$L:$L)),0,SUMIF('10'!$B:$B,$D346,'10'!$L:$L)))))</f>
        <v/>
      </c>
      <c r="P346" s="34" t="str">
        <f>IF($D346="","",(IF($C346="","",IF(ISNA(SUMIF('11'!$CA:$CA,$C346,'11'!$CB:$CB)),0,SUMIF('11'!$CA:$CA,$C346,'11'!$CB:$CB)))-IF($D346="","",IF(ISNA(SUMIF('11'!$B:$B,$D346,'11'!$L:$L)),0,SUMIF('11'!$B:$B,$D346,'11'!$L:$L)))))</f>
        <v/>
      </c>
      <c r="Q346" s="34" t="str">
        <f>IF($D346="","",(IF($C346="","",IF(ISNA(SUMIF('12'!$CA:$CA,$C346,'12'!$CB:$CB)),0,SUMIF('12'!$CA:$CA,$C346,'12'!$CB:$CB)))-IF($D346="","",IF(ISNA(SUMIF('12'!$B:$B,$D346,'12'!$L:$L)),0,SUMIF('12'!$B:$B,$D346,'12'!$L:$L)))))</f>
        <v/>
      </c>
      <c r="R346" s="34" t="str">
        <f>IF($D346="","",(IF($C346="","",IF(ISNA(SUMIF('13'!$CA:$CA,$C346,'13'!$CB:$CB)),0,SUMIF('13'!$CA:$CA,$C346,'13'!$CB:$CB)))-IF($D346="","",IF(ISNA(SUMIF('13'!$B:$B,$D346,'13'!$L:$L)),0,SUMIF('13'!$B:$B,$D346,'13'!$L:$L)))))</f>
        <v/>
      </c>
      <c r="S346" s="34" t="str">
        <f>IF($D346="","",(IF($C346="","",IF(ISNA(SUMIF('14'!$CA:$CA,$C346,'14'!$CB:$CB)),0,SUMIF('14'!$CA:$CA,$C346,'14'!$CB:$CB)))-IF($D346="","",IF(ISNA(SUMIF('14'!$B:$B,$D346,'14'!$L:$L)),0,SUMIF('14'!$B:$B,$D346,'14'!$L:$L)))))</f>
        <v/>
      </c>
      <c r="T346" s="34" t="str">
        <f>IF($D346="","",(IF($C346="","",IF(ISNA(SUMIF('15'!$CA:$CA,$C346,'15'!$CB:$CB)),0,SUMIF('15'!$CA:$CA,$C346,'15'!$CB:$CB)))-IF($D346="","",IF(ISNA(SUMIF('15'!$B:$B,$D346,'15'!$L:$L)),0,SUMIF('15'!$B:$B,$D346,'15'!$L:$L)))))</f>
        <v/>
      </c>
      <c r="U346" s="34" t="str">
        <f>IF($D346="","",(IF($C346="","",IF(ISNA(SUMIF('16'!$CA:$CA,$C346,'16'!$CB:$CB)),0,SUMIF('16'!$CA:$CA,$C346,'16'!$CB:$CB)))-IF($D346="","",IF(ISNA(SUMIF('16'!$B:$B,$D346,'16'!$L:$L)),0,SUMIF('16'!$B:$B,$D346,'16'!$L:$L)))))</f>
        <v/>
      </c>
      <c r="V346" s="34" t="str">
        <f>IF($D346="","",(IF($C346="","",IF(ISNA(SUMIF('17'!$CA:$CA,$C346,'17'!$CB:$CB)),0,SUMIF('17'!$CA:$CA,$C346,'17'!$CB:$CB)))-IF($D346="","",IF(ISNA(SUMIF('17'!$B:$B,$D346,'17'!$L:$L)),0,SUMIF('17'!$B:$B,$D346,'17'!$L:$L)))))</f>
        <v/>
      </c>
      <c r="W346" s="34" t="str">
        <f>IF($D346="","",(IF($C346="","",IF(ISNA(SUMIF('18'!$CA:$CA,$C346,'18'!$CB:$CB)),0,SUMIF('18'!$CA:$CA,$C346,'18'!$CB:$CB)))-IF($D346="","",IF(ISNA(SUMIF('18'!$B:$B,$D346,'18'!$L:$L)),0,SUMIF('18'!$B:$B,$D346,'18'!$L:$L)))))</f>
        <v/>
      </c>
      <c r="X346" s="34" t="str">
        <f>IF($D346="","",(IF($C346="","",IF(ISNA(SUMIF('19'!$CA:$CA,$C346,'19'!$CB:$CB)),0,SUMIF('19'!$CA:$CA,$C346,'19'!$CB:$CB)))-IF($D346="","",IF(ISNA(SUMIF('19'!$B:$B,$D346,'19'!$L:$L)),0,SUMIF('19'!$B:$B,$D346,'19'!$L:$L)))))</f>
        <v/>
      </c>
      <c r="Y346" s="34" t="str">
        <f>IF($D346="","",(IF($C346="","",IF(ISNA(SUMIF('20'!$CA:$CA,$C346,'20'!$CB:$CB)),0,SUMIF('20'!$CA:$CA,$C346,'20'!$CB:$CB)))-IF($D346="","",IF(ISNA(SUMIF('20'!$B:$B,$D346,'20'!$L:$L)),0,SUMIF('20'!$B:$B,$D346,'20'!$L:$L)))))</f>
        <v/>
      </c>
      <c r="Z346" s="34" t="str">
        <f>IF($D346="","",(IF($C346="","",IF(ISNA(SUMIF('21'!$CA:$CA,$C346,'21'!$CB:$CB)),0,SUMIF('21'!$CA:$CA,$C346,'21'!$CB:$CB)))-IF($D346="","",IF(ISNA(SUMIF('21'!$B:$B,$D346,'21'!$L:$L)),0,SUMIF('21'!$B:$B,$D346,'21'!$L:$L)))))</f>
        <v/>
      </c>
      <c r="AA346" s="34" t="str">
        <f>IF($D346="","",(IF($C346="","",IF(ISNA(SUMIF('22'!$CA:$CA,$C346,'22'!$CB:$CB)),0,SUMIF('22'!$CA:$CA,$C346,'22'!$CB:$CB)))-IF($D346="","",IF(ISNA(SUMIF('22'!$B:$B,$D346,'22'!$L:$L)),0,SUMIF('22'!$B:$B,$D346,'22'!$L:$L)))))</f>
        <v/>
      </c>
      <c r="AB346" s="34" t="str">
        <f>IF($D346="","",(IF($C346="","",IF(ISNA(SUMIF('23'!$CA:$CA,$C346,'23'!$CB:$CB)),0,SUMIF('23'!$CA:$CA,$C346,'23'!$CB:$CB)))-IF($D346="","",IF(ISNA(SUMIF('23'!$B:$B,$D346,'23'!$L:$L)),0,SUMIF('23'!$B:$B,$D346,'23'!$L:$L)))))</f>
        <v/>
      </c>
      <c r="AC346" s="34" t="str">
        <f>IF($D346="","",(IF($C346="","",IF(ISNA(SUMIF('24'!$CA:$CA,$C346,'24'!$CB:$CB)),0,SUMIF('24'!$CA:$CA,$C346,'24'!$CB:$CB)))-IF($D346="","",IF(ISNA(SUMIF('24'!$B:$B,$D346,'24'!$L:$L)),0,SUMIF('24'!$B:$B,$D346,'24'!$L:$L)))))</f>
        <v/>
      </c>
      <c r="AD346" s="34" t="str">
        <f>IF($D346="","",(IF($C346="","",IF(ISNA(SUMIF('25'!$CA:$CA,$C346,'25'!$CB:$CB)),0,SUMIF('25'!$CA:$CA,$C346,'25'!$CB:$CB)))-IF($D346="","",IF(ISNA(SUMIF('25'!$B:$B,$D346,'25'!$L:$L)),0,SUMIF('25'!$B:$B,$D346,'25'!$L:$L)))))</f>
        <v/>
      </c>
      <c r="AE346" s="34" t="str">
        <f>IF($D346="","",(IF($C346="","",IF(ISNA(SUMIF('26'!$CA:$CA,$C346,'26'!$CB:$CB)),0,SUMIF('26'!$CA:$CA,$C346,'26'!$CB:$CB)))-IF($D346="","",IF(ISNA(SUMIF('26'!$B:$B,$D346,'26'!$L:$L)),0,SUMIF('26'!$B:$B,$D346,'26'!$L:$L)))))</f>
        <v/>
      </c>
      <c r="AF346" s="34" t="str">
        <f>IF($D346="","",(IF($C346="","",IF(ISNA(SUMIF('27'!$CA:$CA,$C346,'27'!$CB:$CB)),0,SUMIF('27'!$CA:$CA,$C346,'27'!$CB:$CB)))-IF($D346="","",IF(ISNA(SUMIF('27'!$B:$B,$D346,'27'!$L:$L)),0,SUMIF('27'!$B:$B,$D346,'27'!$L:$L)))))</f>
        <v/>
      </c>
      <c r="AG346" s="34" t="str">
        <f>IF($D346="","",(IF($C346="","",IF(ISNA(SUMIF('28'!$CA:$CA,$C346,'28'!$CB:$CB)),0,SUMIF('28'!$CA:$CA,$C346,'28'!$CB:$CB)))-IF($D346="","",IF(ISNA(SUMIF('28'!$B:$B,$D346,'28'!$L:$L)),0,SUMIF('28'!$B:$B,$D346,'28'!$L:$L)))))</f>
        <v/>
      </c>
      <c r="AH346" s="34" t="str">
        <f>IF($D346="","",(IF($C346="","",IF(ISNA(SUMIF('29'!$CA:$CA,$C346,'29'!$CB:$CB)),0,SUMIF('29'!$CA:$CA,$C346,'29'!$CB:$CB)))-IF($D346="","",IF(ISNA(SUMIF('29'!$B:$B,$D346,'29'!$L:$L)),0,SUMIF('29'!$B:$B,$D346,'29'!$L:$L)))))</f>
        <v/>
      </c>
      <c r="AI346" s="34" t="str">
        <f>IF($D346="","",(IF($C346="","",IF(ISNA(SUMIF('30'!$CA:$CA,$C346,'30'!$CB:$CB)),0,SUMIF('30'!$CA:$CA,$C346,'30'!$CB:$CB)))-IF($D346="","",IF(ISNA(SUMIF('30'!$B:$B,$D346,'30'!$L:$L)),0,SUMIF('30'!$B:$B,$D346,'30'!$L:$L)))))</f>
        <v/>
      </c>
      <c r="AJ346" s="34" t="str">
        <f>IF($D346="","",(IF($C346="","",IF(ISNA(SUMIF('31'!$CA:$CA,$C346,'31'!$CB:$CB)),0,SUMIF('31'!$CA:$CA,$C346,'31'!$CB:$CB)))-IF($D346="","",IF(ISNA(SUMIF('31'!$B:$B,$D346,'31'!$L:$L)),0,SUMIF('31'!$B:$B,$D346,'31'!$L:$L)))))</f>
        <v/>
      </c>
      <c r="AK346" s="35" t="str">
        <f t="shared" si="20"/>
        <v/>
      </c>
      <c r="AL346" s="31" t="str">
        <f t="shared" si="21"/>
        <v/>
      </c>
    </row>
    <row r="347" spans="1:38" ht="18" hidden="1" x14ac:dyDescent="0.25">
      <c r="A347" s="19">
        <v>23</v>
      </c>
      <c r="C347" s="39" t="str">
        <f>IF(D347="","",VLOOKUP('CUADRO GENERADO'!D347,'BASE DATOS CONDUCTORES'!B:C,2,FALSE))</f>
        <v/>
      </c>
      <c r="D347" s="28" t="str">
        <f>IFERROR(VLOOKUP(A347,'BASE DATOS CONDUCTORES'!$AA$4:$AB$403,2,FALSE),"")</f>
        <v/>
      </c>
      <c r="E347" s="34" t="str">
        <f>IF(ISNA(VLOOKUP(D347,SALDOS!C:D,2,FALSE)),"",VLOOKUP(D347,SALDOS!C:D,2,FALSE))</f>
        <v/>
      </c>
      <c r="F347" s="34" t="str">
        <f>IF($D347="","",(IF($C347="","",IF(ISNA(SUMIF('1'!$CA:$CA,$C347,'1'!$CB:$CB)),0,SUMIF('1'!$CA:$CA,$C347,'1'!$CB:$CB)))-IF($D347="","",IF(ISNA(SUMIF('1'!$B:$B,$D347,'1'!$L:$L)),0,SUMIF('1'!$B:$B,$D347,'1'!$L:$L)))))</f>
        <v/>
      </c>
      <c r="G347" s="34" t="str">
        <f>IF($D347="","",(IF($C347="","",IF(ISNA(SUMIF('2'!$CA:$CA,$C347,'2'!$CB:$CB)),0,SUMIF('2'!$CA:$CA,$C347,'2'!$CB:$CB)))-IF($D347="","",IF(ISNA(SUMIF('2'!$B:$B,$D347,'2'!$L:$L)),0,SUMIF('2'!$B:$B,$D347,'2'!$L:$L)))))</f>
        <v/>
      </c>
      <c r="H347" s="34" t="str">
        <f>IF($D347="","",(IF($C347="","",IF(ISNA(SUMIF('3'!$CA:$CA,$C347,'3'!$CB:$CB)),0,SUMIF('3'!$CA:$CA,$C347,'3'!$CB:$CB)))-IF($D347="","",IF(ISNA(SUMIF('3'!$B:$B,$D347,'3'!$L:$L)),0,SUMIF('3'!$B:$B,$D347,'3'!$L:$L)))))</f>
        <v/>
      </c>
      <c r="I347" s="34" t="str">
        <f>IF($D347="","",(IF($C347="","",IF(ISNA(SUMIF('4'!$CA:$CA,$C347,'4'!$CB:$CB)),0,SUMIF('4'!$CA:$CA,$C347,'4'!$CB:$CB)))-IF($D347="","",IF(ISNA(SUMIF('4'!$B:$B,$D347,'4'!$L:$L)),0,SUMIF('4'!$B:$B,$D347,'4'!$L:$L)))))</f>
        <v/>
      </c>
      <c r="J347" s="34" t="str">
        <f>IF($D347="","",(IF($C347="","",IF(ISNA(SUMIF('5'!$CA:$CA,$C347,'5'!$CB:$CB)),0,SUMIF('5'!$CA:$CA,$C347,'5'!$CB:$CB)))-IF($D347="","",IF(ISNA(SUMIF('5'!$B:$B,$D347,'5'!$L:$L)),0,SUMIF('5'!$B:$B,$D347,'5'!$L:$L)))))</f>
        <v/>
      </c>
      <c r="K347" s="34" t="str">
        <f>IF($D347="","",(IF($C347="","",IF(ISNA(SUMIF('6'!$CA:$CA,$C347,'6'!$CB:$CB)),0,SUMIF('6'!$CA:$CA,$C347,'6'!$CB:$CB)))-IF($D347="","",IF(ISNA(SUMIF('6'!$B:$B,$D347,'6'!$L:$L)),0,SUMIF('6'!$B:$B,$D347,'6'!$L:$L)))))</f>
        <v/>
      </c>
      <c r="L347" s="34" t="str">
        <f>IF($D347="","",(IF($C347="","",IF(ISNA(SUMIF('7'!$CA:$CA,$C347,'7'!$CB:$CB)),0,SUMIF('7'!$CA:$CA,$C347,'7'!$CB:$CB)))-IF($D347="","",IF(ISNA(SUMIF('7'!$B:$B,$D347,'7'!$L:$L)),0,SUMIF('7'!$B:$B,$D347,'7'!$L:$L)))))</f>
        <v/>
      </c>
      <c r="M347" s="34" t="str">
        <f>IF($D347="","",(IF($C347="","",IF(ISNA(SUMIF('8'!$CA:$CA,$C347,'8'!$CB:$CB)),0,SUMIF('8'!$CA:$CA,$C347,'8'!$CB:$CB)))-IF($D347="","",IF(ISNA(SUMIF('8'!$B:$B,$D347,'8'!$L:$L)),0,SUMIF('8'!$B:$B,$D347,'8'!$L:$L)))))</f>
        <v/>
      </c>
      <c r="N347" s="34" t="str">
        <f>IF($D347="","",(IF($C347="","",IF(ISNA(SUMIF('9'!$CA:$CA,$C347,'9'!$CB:$CB)),0,SUMIF('9'!$CA:$CA,$C347,'9'!$CB:$CB)))-IF($D347="","",IF(ISNA(SUMIF('9'!$B:$B,$D347,'9'!$L:$L)),0,SUMIF('9'!$B:$B,$D347,'9'!$L:$L)))))</f>
        <v/>
      </c>
      <c r="O347" s="34" t="str">
        <f>IF($D347="","",(IF($C347="","",IF(ISNA(SUMIF('10'!$CA:$CA,$C347,'10'!$CB:$CB)),0,SUMIF('10'!$CA:$CA,$C347,'10'!$CB:$CB)))-IF($D347="","",IF(ISNA(SUMIF('10'!$B:$B,$D347,'10'!$L:$L)),0,SUMIF('10'!$B:$B,$D347,'10'!$L:$L)))))</f>
        <v/>
      </c>
      <c r="P347" s="34" t="str">
        <f>IF($D347="","",(IF($C347="","",IF(ISNA(SUMIF('11'!$CA:$CA,$C347,'11'!$CB:$CB)),0,SUMIF('11'!$CA:$CA,$C347,'11'!$CB:$CB)))-IF($D347="","",IF(ISNA(SUMIF('11'!$B:$B,$D347,'11'!$L:$L)),0,SUMIF('11'!$B:$B,$D347,'11'!$L:$L)))))</f>
        <v/>
      </c>
      <c r="Q347" s="34" t="str">
        <f>IF($D347="","",(IF($C347="","",IF(ISNA(SUMIF('12'!$CA:$CA,$C347,'12'!$CB:$CB)),0,SUMIF('12'!$CA:$CA,$C347,'12'!$CB:$CB)))-IF($D347="","",IF(ISNA(SUMIF('12'!$B:$B,$D347,'12'!$L:$L)),0,SUMIF('12'!$B:$B,$D347,'12'!$L:$L)))))</f>
        <v/>
      </c>
      <c r="R347" s="34" t="str">
        <f>IF($D347="","",(IF($C347="","",IF(ISNA(SUMIF('13'!$CA:$CA,$C347,'13'!$CB:$CB)),0,SUMIF('13'!$CA:$CA,$C347,'13'!$CB:$CB)))-IF($D347="","",IF(ISNA(SUMIF('13'!$B:$B,$D347,'13'!$L:$L)),0,SUMIF('13'!$B:$B,$D347,'13'!$L:$L)))))</f>
        <v/>
      </c>
      <c r="S347" s="34" t="str">
        <f>IF($D347="","",(IF($C347="","",IF(ISNA(SUMIF('14'!$CA:$CA,$C347,'14'!$CB:$CB)),0,SUMIF('14'!$CA:$CA,$C347,'14'!$CB:$CB)))-IF($D347="","",IF(ISNA(SUMIF('14'!$B:$B,$D347,'14'!$L:$L)),0,SUMIF('14'!$B:$B,$D347,'14'!$L:$L)))))</f>
        <v/>
      </c>
      <c r="T347" s="34" t="str">
        <f>IF($D347="","",(IF($C347="","",IF(ISNA(SUMIF('15'!$CA:$CA,$C347,'15'!$CB:$CB)),0,SUMIF('15'!$CA:$CA,$C347,'15'!$CB:$CB)))-IF($D347="","",IF(ISNA(SUMIF('15'!$B:$B,$D347,'15'!$L:$L)),0,SUMIF('15'!$B:$B,$D347,'15'!$L:$L)))))</f>
        <v/>
      </c>
      <c r="U347" s="34" t="str">
        <f>IF($D347="","",(IF($C347="","",IF(ISNA(SUMIF('16'!$CA:$CA,$C347,'16'!$CB:$CB)),0,SUMIF('16'!$CA:$CA,$C347,'16'!$CB:$CB)))-IF($D347="","",IF(ISNA(SUMIF('16'!$B:$B,$D347,'16'!$L:$L)),0,SUMIF('16'!$B:$B,$D347,'16'!$L:$L)))))</f>
        <v/>
      </c>
      <c r="V347" s="34" t="str">
        <f>IF($D347="","",(IF($C347="","",IF(ISNA(SUMIF('17'!$CA:$CA,$C347,'17'!$CB:$CB)),0,SUMIF('17'!$CA:$CA,$C347,'17'!$CB:$CB)))-IF($D347="","",IF(ISNA(SUMIF('17'!$B:$B,$D347,'17'!$L:$L)),0,SUMIF('17'!$B:$B,$D347,'17'!$L:$L)))))</f>
        <v/>
      </c>
      <c r="W347" s="34" t="str">
        <f>IF($D347="","",(IF($C347="","",IF(ISNA(SUMIF('18'!$CA:$CA,$C347,'18'!$CB:$CB)),0,SUMIF('18'!$CA:$CA,$C347,'18'!$CB:$CB)))-IF($D347="","",IF(ISNA(SUMIF('18'!$B:$B,$D347,'18'!$L:$L)),0,SUMIF('18'!$B:$B,$D347,'18'!$L:$L)))))</f>
        <v/>
      </c>
      <c r="X347" s="34" t="str">
        <f>IF($D347="","",(IF($C347="","",IF(ISNA(SUMIF('19'!$CA:$CA,$C347,'19'!$CB:$CB)),0,SUMIF('19'!$CA:$CA,$C347,'19'!$CB:$CB)))-IF($D347="","",IF(ISNA(SUMIF('19'!$B:$B,$D347,'19'!$L:$L)),0,SUMIF('19'!$B:$B,$D347,'19'!$L:$L)))))</f>
        <v/>
      </c>
      <c r="Y347" s="34" t="str">
        <f>IF($D347="","",(IF($C347="","",IF(ISNA(SUMIF('20'!$CA:$CA,$C347,'20'!$CB:$CB)),0,SUMIF('20'!$CA:$CA,$C347,'20'!$CB:$CB)))-IF($D347="","",IF(ISNA(SUMIF('20'!$B:$B,$D347,'20'!$L:$L)),0,SUMIF('20'!$B:$B,$D347,'20'!$L:$L)))))</f>
        <v/>
      </c>
      <c r="Z347" s="34" t="str">
        <f>IF($D347="","",(IF($C347="","",IF(ISNA(SUMIF('21'!$CA:$CA,$C347,'21'!$CB:$CB)),0,SUMIF('21'!$CA:$CA,$C347,'21'!$CB:$CB)))-IF($D347="","",IF(ISNA(SUMIF('21'!$B:$B,$D347,'21'!$L:$L)),0,SUMIF('21'!$B:$B,$D347,'21'!$L:$L)))))</f>
        <v/>
      </c>
      <c r="AA347" s="34" t="str">
        <f>IF($D347="","",(IF($C347="","",IF(ISNA(SUMIF('22'!$CA:$CA,$C347,'22'!$CB:$CB)),0,SUMIF('22'!$CA:$CA,$C347,'22'!$CB:$CB)))-IF($D347="","",IF(ISNA(SUMIF('22'!$B:$B,$D347,'22'!$L:$L)),0,SUMIF('22'!$B:$B,$D347,'22'!$L:$L)))))</f>
        <v/>
      </c>
      <c r="AB347" s="34" t="str">
        <f>IF($D347="","",(IF($C347="","",IF(ISNA(SUMIF('23'!$CA:$CA,$C347,'23'!$CB:$CB)),0,SUMIF('23'!$CA:$CA,$C347,'23'!$CB:$CB)))-IF($D347="","",IF(ISNA(SUMIF('23'!$B:$B,$D347,'23'!$L:$L)),0,SUMIF('23'!$B:$B,$D347,'23'!$L:$L)))))</f>
        <v/>
      </c>
      <c r="AC347" s="34" t="str">
        <f>IF($D347="","",(IF($C347="","",IF(ISNA(SUMIF('24'!$CA:$CA,$C347,'24'!$CB:$CB)),0,SUMIF('24'!$CA:$CA,$C347,'24'!$CB:$CB)))-IF($D347="","",IF(ISNA(SUMIF('24'!$B:$B,$D347,'24'!$L:$L)),0,SUMIF('24'!$B:$B,$D347,'24'!$L:$L)))))</f>
        <v/>
      </c>
      <c r="AD347" s="34" t="str">
        <f>IF($D347="","",(IF($C347="","",IF(ISNA(SUMIF('25'!$CA:$CA,$C347,'25'!$CB:$CB)),0,SUMIF('25'!$CA:$CA,$C347,'25'!$CB:$CB)))-IF($D347="","",IF(ISNA(SUMIF('25'!$B:$B,$D347,'25'!$L:$L)),0,SUMIF('25'!$B:$B,$D347,'25'!$L:$L)))))</f>
        <v/>
      </c>
      <c r="AE347" s="34" t="str">
        <f>IF($D347="","",(IF($C347="","",IF(ISNA(SUMIF('26'!$CA:$CA,$C347,'26'!$CB:$CB)),0,SUMIF('26'!$CA:$CA,$C347,'26'!$CB:$CB)))-IF($D347="","",IF(ISNA(SUMIF('26'!$B:$B,$D347,'26'!$L:$L)),0,SUMIF('26'!$B:$B,$D347,'26'!$L:$L)))))</f>
        <v/>
      </c>
      <c r="AF347" s="34" t="str">
        <f>IF($D347="","",(IF($C347="","",IF(ISNA(SUMIF('27'!$CA:$CA,$C347,'27'!$CB:$CB)),0,SUMIF('27'!$CA:$CA,$C347,'27'!$CB:$CB)))-IF($D347="","",IF(ISNA(SUMIF('27'!$B:$B,$D347,'27'!$L:$L)),0,SUMIF('27'!$B:$B,$D347,'27'!$L:$L)))))</f>
        <v/>
      </c>
      <c r="AG347" s="34" t="str">
        <f>IF($D347="","",(IF($C347="","",IF(ISNA(SUMIF('28'!$CA:$CA,$C347,'28'!$CB:$CB)),0,SUMIF('28'!$CA:$CA,$C347,'28'!$CB:$CB)))-IF($D347="","",IF(ISNA(SUMIF('28'!$B:$B,$D347,'28'!$L:$L)),0,SUMIF('28'!$B:$B,$D347,'28'!$L:$L)))))</f>
        <v/>
      </c>
      <c r="AH347" s="34" t="str">
        <f>IF($D347="","",(IF($C347="","",IF(ISNA(SUMIF('29'!$CA:$CA,$C347,'29'!$CB:$CB)),0,SUMIF('29'!$CA:$CA,$C347,'29'!$CB:$CB)))-IF($D347="","",IF(ISNA(SUMIF('29'!$B:$B,$D347,'29'!$L:$L)),0,SUMIF('29'!$B:$B,$D347,'29'!$L:$L)))))</f>
        <v/>
      </c>
      <c r="AI347" s="34" t="str">
        <f>IF($D347="","",(IF($C347="","",IF(ISNA(SUMIF('30'!$CA:$CA,$C347,'30'!$CB:$CB)),0,SUMIF('30'!$CA:$CA,$C347,'30'!$CB:$CB)))-IF($D347="","",IF(ISNA(SUMIF('30'!$B:$B,$D347,'30'!$L:$L)),0,SUMIF('30'!$B:$B,$D347,'30'!$L:$L)))))</f>
        <v/>
      </c>
      <c r="AJ347" s="34" t="str">
        <f>IF($D347="","",(IF($C347="","",IF(ISNA(SUMIF('31'!$CA:$CA,$C347,'31'!$CB:$CB)),0,SUMIF('31'!$CA:$CA,$C347,'31'!$CB:$CB)))-IF($D347="","",IF(ISNA(SUMIF('31'!$B:$B,$D347,'31'!$L:$L)),0,SUMIF('31'!$B:$B,$D347,'31'!$L:$L)))))</f>
        <v/>
      </c>
      <c r="AK347" s="35" t="str">
        <f t="shared" si="20"/>
        <v/>
      </c>
      <c r="AL347" s="31" t="str">
        <f t="shared" si="21"/>
        <v/>
      </c>
    </row>
    <row r="348" spans="1:38" ht="18" hidden="1" x14ac:dyDescent="0.25">
      <c r="A348" s="19">
        <v>24</v>
      </c>
      <c r="C348" s="39" t="str">
        <f>IF(D348="","",VLOOKUP('CUADRO GENERADO'!D348,'BASE DATOS CONDUCTORES'!B:C,2,FALSE))</f>
        <v/>
      </c>
      <c r="D348" s="28" t="str">
        <f>IFERROR(VLOOKUP(A348,'BASE DATOS CONDUCTORES'!$AA$4:$AB$403,2,FALSE),"")</f>
        <v/>
      </c>
      <c r="E348" s="34" t="str">
        <f>IF(ISNA(VLOOKUP(D348,SALDOS!C:D,2,FALSE)),"",VLOOKUP(D348,SALDOS!C:D,2,FALSE))</f>
        <v/>
      </c>
      <c r="F348" s="34" t="str">
        <f>IF($D348="","",(IF($C348="","",IF(ISNA(SUMIF('1'!$CA:$CA,$C348,'1'!$CB:$CB)),0,SUMIF('1'!$CA:$CA,$C348,'1'!$CB:$CB)))-IF($D348="","",IF(ISNA(SUMIF('1'!$B:$B,$D348,'1'!$L:$L)),0,SUMIF('1'!$B:$B,$D348,'1'!$L:$L)))))</f>
        <v/>
      </c>
      <c r="G348" s="34" t="str">
        <f>IF($D348="","",(IF($C348="","",IF(ISNA(SUMIF('2'!$CA:$CA,$C348,'2'!$CB:$CB)),0,SUMIF('2'!$CA:$CA,$C348,'2'!$CB:$CB)))-IF($D348="","",IF(ISNA(SUMIF('2'!$B:$B,$D348,'2'!$L:$L)),0,SUMIF('2'!$B:$B,$D348,'2'!$L:$L)))))</f>
        <v/>
      </c>
      <c r="H348" s="34" t="str">
        <f>IF($D348="","",(IF($C348="","",IF(ISNA(SUMIF('3'!$CA:$CA,$C348,'3'!$CB:$CB)),0,SUMIF('3'!$CA:$CA,$C348,'3'!$CB:$CB)))-IF($D348="","",IF(ISNA(SUMIF('3'!$B:$B,$D348,'3'!$L:$L)),0,SUMIF('3'!$B:$B,$D348,'3'!$L:$L)))))</f>
        <v/>
      </c>
      <c r="I348" s="34" t="str">
        <f>IF($D348="","",(IF($C348="","",IF(ISNA(SUMIF('4'!$CA:$CA,$C348,'4'!$CB:$CB)),0,SUMIF('4'!$CA:$CA,$C348,'4'!$CB:$CB)))-IF($D348="","",IF(ISNA(SUMIF('4'!$B:$B,$D348,'4'!$L:$L)),0,SUMIF('4'!$B:$B,$D348,'4'!$L:$L)))))</f>
        <v/>
      </c>
      <c r="J348" s="34" t="str">
        <f>IF($D348="","",(IF($C348="","",IF(ISNA(SUMIF('5'!$CA:$CA,$C348,'5'!$CB:$CB)),0,SUMIF('5'!$CA:$CA,$C348,'5'!$CB:$CB)))-IF($D348="","",IF(ISNA(SUMIF('5'!$B:$B,$D348,'5'!$L:$L)),0,SUMIF('5'!$B:$B,$D348,'5'!$L:$L)))))</f>
        <v/>
      </c>
      <c r="K348" s="34" t="str">
        <f>IF($D348="","",(IF($C348="","",IF(ISNA(SUMIF('6'!$CA:$CA,$C348,'6'!$CB:$CB)),0,SUMIF('6'!$CA:$CA,$C348,'6'!$CB:$CB)))-IF($D348="","",IF(ISNA(SUMIF('6'!$B:$B,$D348,'6'!$L:$L)),0,SUMIF('6'!$B:$B,$D348,'6'!$L:$L)))))</f>
        <v/>
      </c>
      <c r="L348" s="34" t="str">
        <f>IF($D348="","",(IF($C348="","",IF(ISNA(SUMIF('7'!$CA:$CA,$C348,'7'!$CB:$CB)),0,SUMIF('7'!$CA:$CA,$C348,'7'!$CB:$CB)))-IF($D348="","",IF(ISNA(SUMIF('7'!$B:$B,$D348,'7'!$L:$L)),0,SUMIF('7'!$B:$B,$D348,'7'!$L:$L)))))</f>
        <v/>
      </c>
      <c r="M348" s="34" t="str">
        <f>IF($D348="","",(IF($C348="","",IF(ISNA(SUMIF('8'!$CA:$CA,$C348,'8'!$CB:$CB)),0,SUMIF('8'!$CA:$CA,$C348,'8'!$CB:$CB)))-IF($D348="","",IF(ISNA(SUMIF('8'!$B:$B,$D348,'8'!$L:$L)),0,SUMIF('8'!$B:$B,$D348,'8'!$L:$L)))))</f>
        <v/>
      </c>
      <c r="N348" s="34" t="str">
        <f>IF($D348="","",(IF($C348="","",IF(ISNA(SUMIF('9'!$CA:$CA,$C348,'9'!$CB:$CB)),0,SUMIF('9'!$CA:$CA,$C348,'9'!$CB:$CB)))-IF($D348="","",IF(ISNA(SUMIF('9'!$B:$B,$D348,'9'!$L:$L)),0,SUMIF('9'!$B:$B,$D348,'9'!$L:$L)))))</f>
        <v/>
      </c>
      <c r="O348" s="34" t="str">
        <f>IF($D348="","",(IF($C348="","",IF(ISNA(SUMIF('10'!$CA:$CA,$C348,'10'!$CB:$CB)),0,SUMIF('10'!$CA:$CA,$C348,'10'!$CB:$CB)))-IF($D348="","",IF(ISNA(SUMIF('10'!$B:$B,$D348,'10'!$L:$L)),0,SUMIF('10'!$B:$B,$D348,'10'!$L:$L)))))</f>
        <v/>
      </c>
      <c r="P348" s="34" t="str">
        <f>IF($D348="","",(IF($C348="","",IF(ISNA(SUMIF('11'!$CA:$CA,$C348,'11'!$CB:$CB)),0,SUMIF('11'!$CA:$CA,$C348,'11'!$CB:$CB)))-IF($D348="","",IF(ISNA(SUMIF('11'!$B:$B,$D348,'11'!$L:$L)),0,SUMIF('11'!$B:$B,$D348,'11'!$L:$L)))))</f>
        <v/>
      </c>
      <c r="Q348" s="34" t="str">
        <f>IF($D348="","",(IF($C348="","",IF(ISNA(SUMIF('12'!$CA:$CA,$C348,'12'!$CB:$CB)),0,SUMIF('12'!$CA:$CA,$C348,'12'!$CB:$CB)))-IF($D348="","",IF(ISNA(SUMIF('12'!$B:$B,$D348,'12'!$L:$L)),0,SUMIF('12'!$B:$B,$D348,'12'!$L:$L)))))</f>
        <v/>
      </c>
      <c r="R348" s="34" t="str">
        <f>IF($D348="","",(IF($C348="","",IF(ISNA(SUMIF('13'!$CA:$CA,$C348,'13'!$CB:$CB)),0,SUMIF('13'!$CA:$CA,$C348,'13'!$CB:$CB)))-IF($D348="","",IF(ISNA(SUMIF('13'!$B:$B,$D348,'13'!$L:$L)),0,SUMIF('13'!$B:$B,$D348,'13'!$L:$L)))))</f>
        <v/>
      </c>
      <c r="S348" s="34" t="str">
        <f>IF($D348="","",(IF($C348="","",IF(ISNA(SUMIF('14'!$CA:$CA,$C348,'14'!$CB:$CB)),0,SUMIF('14'!$CA:$CA,$C348,'14'!$CB:$CB)))-IF($D348="","",IF(ISNA(SUMIF('14'!$B:$B,$D348,'14'!$L:$L)),0,SUMIF('14'!$B:$B,$D348,'14'!$L:$L)))))</f>
        <v/>
      </c>
      <c r="T348" s="34" t="str">
        <f>IF($D348="","",(IF($C348="","",IF(ISNA(SUMIF('15'!$CA:$CA,$C348,'15'!$CB:$CB)),0,SUMIF('15'!$CA:$CA,$C348,'15'!$CB:$CB)))-IF($D348="","",IF(ISNA(SUMIF('15'!$B:$B,$D348,'15'!$L:$L)),0,SUMIF('15'!$B:$B,$D348,'15'!$L:$L)))))</f>
        <v/>
      </c>
      <c r="U348" s="34" t="str">
        <f>IF($D348="","",(IF($C348="","",IF(ISNA(SUMIF('16'!$CA:$CA,$C348,'16'!$CB:$CB)),0,SUMIF('16'!$CA:$CA,$C348,'16'!$CB:$CB)))-IF($D348="","",IF(ISNA(SUMIF('16'!$B:$B,$D348,'16'!$L:$L)),0,SUMIF('16'!$B:$B,$D348,'16'!$L:$L)))))</f>
        <v/>
      </c>
      <c r="V348" s="34" t="str">
        <f>IF($D348="","",(IF($C348="","",IF(ISNA(SUMIF('17'!$CA:$CA,$C348,'17'!$CB:$CB)),0,SUMIF('17'!$CA:$CA,$C348,'17'!$CB:$CB)))-IF($D348="","",IF(ISNA(SUMIF('17'!$B:$B,$D348,'17'!$L:$L)),0,SUMIF('17'!$B:$B,$D348,'17'!$L:$L)))))</f>
        <v/>
      </c>
      <c r="W348" s="34" t="str">
        <f>IF($D348="","",(IF($C348="","",IF(ISNA(SUMIF('18'!$CA:$CA,$C348,'18'!$CB:$CB)),0,SUMIF('18'!$CA:$CA,$C348,'18'!$CB:$CB)))-IF($D348="","",IF(ISNA(SUMIF('18'!$B:$B,$D348,'18'!$L:$L)),0,SUMIF('18'!$B:$B,$D348,'18'!$L:$L)))))</f>
        <v/>
      </c>
      <c r="X348" s="34" t="str">
        <f>IF($D348="","",(IF($C348="","",IF(ISNA(SUMIF('19'!$CA:$CA,$C348,'19'!$CB:$CB)),0,SUMIF('19'!$CA:$CA,$C348,'19'!$CB:$CB)))-IF($D348="","",IF(ISNA(SUMIF('19'!$B:$B,$D348,'19'!$L:$L)),0,SUMIF('19'!$B:$B,$D348,'19'!$L:$L)))))</f>
        <v/>
      </c>
      <c r="Y348" s="34" t="str">
        <f>IF($D348="","",(IF($C348="","",IF(ISNA(SUMIF('20'!$CA:$CA,$C348,'20'!$CB:$CB)),0,SUMIF('20'!$CA:$CA,$C348,'20'!$CB:$CB)))-IF($D348="","",IF(ISNA(SUMIF('20'!$B:$B,$D348,'20'!$L:$L)),0,SUMIF('20'!$B:$B,$D348,'20'!$L:$L)))))</f>
        <v/>
      </c>
      <c r="Z348" s="34" t="str">
        <f>IF($D348="","",(IF($C348="","",IF(ISNA(SUMIF('21'!$CA:$CA,$C348,'21'!$CB:$CB)),0,SUMIF('21'!$CA:$CA,$C348,'21'!$CB:$CB)))-IF($D348="","",IF(ISNA(SUMIF('21'!$B:$B,$D348,'21'!$L:$L)),0,SUMIF('21'!$B:$B,$D348,'21'!$L:$L)))))</f>
        <v/>
      </c>
      <c r="AA348" s="34" t="str">
        <f>IF($D348="","",(IF($C348="","",IF(ISNA(SUMIF('22'!$CA:$CA,$C348,'22'!$CB:$CB)),0,SUMIF('22'!$CA:$CA,$C348,'22'!$CB:$CB)))-IF($D348="","",IF(ISNA(SUMIF('22'!$B:$B,$D348,'22'!$L:$L)),0,SUMIF('22'!$B:$B,$D348,'22'!$L:$L)))))</f>
        <v/>
      </c>
      <c r="AB348" s="34" t="str">
        <f>IF($D348="","",(IF($C348="","",IF(ISNA(SUMIF('23'!$CA:$CA,$C348,'23'!$CB:$CB)),0,SUMIF('23'!$CA:$CA,$C348,'23'!$CB:$CB)))-IF($D348="","",IF(ISNA(SUMIF('23'!$B:$B,$D348,'23'!$L:$L)),0,SUMIF('23'!$B:$B,$D348,'23'!$L:$L)))))</f>
        <v/>
      </c>
      <c r="AC348" s="34" t="str">
        <f>IF($D348="","",(IF($C348="","",IF(ISNA(SUMIF('24'!$CA:$CA,$C348,'24'!$CB:$CB)),0,SUMIF('24'!$CA:$CA,$C348,'24'!$CB:$CB)))-IF($D348="","",IF(ISNA(SUMIF('24'!$B:$B,$D348,'24'!$L:$L)),0,SUMIF('24'!$B:$B,$D348,'24'!$L:$L)))))</f>
        <v/>
      </c>
      <c r="AD348" s="34" t="str">
        <f>IF($D348="","",(IF($C348="","",IF(ISNA(SUMIF('25'!$CA:$CA,$C348,'25'!$CB:$CB)),0,SUMIF('25'!$CA:$CA,$C348,'25'!$CB:$CB)))-IF($D348="","",IF(ISNA(SUMIF('25'!$B:$B,$D348,'25'!$L:$L)),0,SUMIF('25'!$B:$B,$D348,'25'!$L:$L)))))</f>
        <v/>
      </c>
      <c r="AE348" s="34" t="str">
        <f>IF($D348="","",(IF($C348="","",IF(ISNA(SUMIF('26'!$CA:$CA,$C348,'26'!$CB:$CB)),0,SUMIF('26'!$CA:$CA,$C348,'26'!$CB:$CB)))-IF($D348="","",IF(ISNA(SUMIF('26'!$B:$B,$D348,'26'!$L:$L)),0,SUMIF('26'!$B:$B,$D348,'26'!$L:$L)))))</f>
        <v/>
      </c>
      <c r="AF348" s="34" t="str">
        <f>IF($D348="","",(IF($C348="","",IF(ISNA(SUMIF('27'!$CA:$CA,$C348,'27'!$CB:$CB)),0,SUMIF('27'!$CA:$CA,$C348,'27'!$CB:$CB)))-IF($D348="","",IF(ISNA(SUMIF('27'!$B:$B,$D348,'27'!$L:$L)),0,SUMIF('27'!$B:$B,$D348,'27'!$L:$L)))))</f>
        <v/>
      </c>
      <c r="AG348" s="34" t="str">
        <f>IF($D348="","",(IF($C348="","",IF(ISNA(SUMIF('28'!$CA:$CA,$C348,'28'!$CB:$CB)),0,SUMIF('28'!$CA:$CA,$C348,'28'!$CB:$CB)))-IF($D348="","",IF(ISNA(SUMIF('28'!$B:$B,$D348,'28'!$L:$L)),0,SUMIF('28'!$B:$B,$D348,'28'!$L:$L)))))</f>
        <v/>
      </c>
      <c r="AH348" s="34" t="str">
        <f>IF($D348="","",(IF($C348="","",IF(ISNA(SUMIF('29'!$CA:$CA,$C348,'29'!$CB:$CB)),0,SUMIF('29'!$CA:$CA,$C348,'29'!$CB:$CB)))-IF($D348="","",IF(ISNA(SUMIF('29'!$B:$B,$D348,'29'!$L:$L)),0,SUMIF('29'!$B:$B,$D348,'29'!$L:$L)))))</f>
        <v/>
      </c>
      <c r="AI348" s="34" t="str">
        <f>IF($D348="","",(IF($C348="","",IF(ISNA(SUMIF('30'!$CA:$CA,$C348,'30'!$CB:$CB)),0,SUMIF('30'!$CA:$CA,$C348,'30'!$CB:$CB)))-IF($D348="","",IF(ISNA(SUMIF('30'!$B:$B,$D348,'30'!$L:$L)),0,SUMIF('30'!$B:$B,$D348,'30'!$L:$L)))))</f>
        <v/>
      </c>
      <c r="AJ348" s="34" t="str">
        <f>IF($D348="","",(IF($C348="","",IF(ISNA(SUMIF('31'!$CA:$CA,$C348,'31'!$CB:$CB)),0,SUMIF('31'!$CA:$CA,$C348,'31'!$CB:$CB)))-IF($D348="","",IF(ISNA(SUMIF('31'!$B:$B,$D348,'31'!$L:$L)),0,SUMIF('31'!$B:$B,$D348,'31'!$L:$L)))))</f>
        <v/>
      </c>
      <c r="AK348" s="35" t="str">
        <f t="shared" si="20"/>
        <v/>
      </c>
      <c r="AL348" s="31" t="str">
        <f t="shared" si="21"/>
        <v/>
      </c>
    </row>
    <row r="349" spans="1:38" ht="18" hidden="1" x14ac:dyDescent="0.25">
      <c r="A349" s="19">
        <v>25</v>
      </c>
      <c r="C349" s="39" t="str">
        <f>IF(D349="","",VLOOKUP('CUADRO GENERADO'!D349,'BASE DATOS CONDUCTORES'!B:C,2,FALSE))</f>
        <v/>
      </c>
      <c r="D349" s="28" t="str">
        <f>IFERROR(VLOOKUP(A349,'BASE DATOS CONDUCTORES'!$AA$4:$AB$403,2,FALSE),"")</f>
        <v/>
      </c>
      <c r="E349" s="34" t="str">
        <f>IF(ISNA(VLOOKUP(D349,SALDOS!C:D,2,FALSE)),"",VLOOKUP(D349,SALDOS!C:D,2,FALSE))</f>
        <v/>
      </c>
      <c r="F349" s="34" t="str">
        <f>IF($D349="","",(IF($C349="","",IF(ISNA(SUMIF('1'!$CA:$CA,$C349,'1'!$CB:$CB)),0,SUMIF('1'!$CA:$CA,$C349,'1'!$CB:$CB)))-IF($D349="","",IF(ISNA(SUMIF('1'!$B:$B,$D349,'1'!$L:$L)),0,SUMIF('1'!$B:$B,$D349,'1'!$L:$L)))))</f>
        <v/>
      </c>
      <c r="G349" s="34" t="str">
        <f>IF($D349="","",(IF($C349="","",IF(ISNA(SUMIF('2'!$CA:$CA,$C349,'2'!$CB:$CB)),0,SUMIF('2'!$CA:$CA,$C349,'2'!$CB:$CB)))-IF($D349="","",IF(ISNA(SUMIF('2'!$B:$B,$D349,'2'!$L:$L)),0,SUMIF('2'!$B:$B,$D349,'2'!$L:$L)))))</f>
        <v/>
      </c>
      <c r="H349" s="34" t="str">
        <f>IF($D349="","",(IF($C349="","",IF(ISNA(SUMIF('3'!$CA:$CA,$C349,'3'!$CB:$CB)),0,SUMIF('3'!$CA:$CA,$C349,'3'!$CB:$CB)))-IF($D349="","",IF(ISNA(SUMIF('3'!$B:$B,$D349,'3'!$L:$L)),0,SUMIF('3'!$B:$B,$D349,'3'!$L:$L)))))</f>
        <v/>
      </c>
      <c r="I349" s="34" t="str">
        <f>IF($D349="","",(IF($C349="","",IF(ISNA(SUMIF('4'!$CA:$CA,$C349,'4'!$CB:$CB)),0,SUMIF('4'!$CA:$CA,$C349,'4'!$CB:$CB)))-IF($D349="","",IF(ISNA(SUMIF('4'!$B:$B,$D349,'4'!$L:$L)),0,SUMIF('4'!$B:$B,$D349,'4'!$L:$L)))))</f>
        <v/>
      </c>
      <c r="J349" s="34" t="str">
        <f>IF($D349="","",(IF($C349="","",IF(ISNA(SUMIF('5'!$CA:$CA,$C349,'5'!$CB:$CB)),0,SUMIF('5'!$CA:$CA,$C349,'5'!$CB:$CB)))-IF($D349="","",IF(ISNA(SUMIF('5'!$B:$B,$D349,'5'!$L:$L)),0,SUMIF('5'!$B:$B,$D349,'5'!$L:$L)))))</f>
        <v/>
      </c>
      <c r="K349" s="34" t="str">
        <f>IF($D349="","",(IF($C349="","",IF(ISNA(SUMIF('6'!$CA:$CA,$C349,'6'!$CB:$CB)),0,SUMIF('6'!$CA:$CA,$C349,'6'!$CB:$CB)))-IF($D349="","",IF(ISNA(SUMIF('6'!$B:$B,$D349,'6'!$L:$L)),0,SUMIF('6'!$B:$B,$D349,'6'!$L:$L)))))</f>
        <v/>
      </c>
      <c r="L349" s="34" t="str">
        <f>IF($D349="","",(IF($C349="","",IF(ISNA(SUMIF('7'!$CA:$CA,$C349,'7'!$CB:$CB)),0,SUMIF('7'!$CA:$CA,$C349,'7'!$CB:$CB)))-IF($D349="","",IF(ISNA(SUMIF('7'!$B:$B,$D349,'7'!$L:$L)),0,SUMIF('7'!$B:$B,$D349,'7'!$L:$L)))))</f>
        <v/>
      </c>
      <c r="M349" s="34" t="str">
        <f>IF($D349="","",(IF($C349="","",IF(ISNA(SUMIF('8'!$CA:$CA,$C349,'8'!$CB:$CB)),0,SUMIF('8'!$CA:$CA,$C349,'8'!$CB:$CB)))-IF($D349="","",IF(ISNA(SUMIF('8'!$B:$B,$D349,'8'!$L:$L)),0,SUMIF('8'!$B:$B,$D349,'8'!$L:$L)))))</f>
        <v/>
      </c>
      <c r="N349" s="34" t="str">
        <f>IF($D349="","",(IF($C349="","",IF(ISNA(SUMIF('9'!$CA:$CA,$C349,'9'!$CB:$CB)),0,SUMIF('9'!$CA:$CA,$C349,'9'!$CB:$CB)))-IF($D349="","",IF(ISNA(SUMIF('9'!$B:$B,$D349,'9'!$L:$L)),0,SUMIF('9'!$B:$B,$D349,'9'!$L:$L)))))</f>
        <v/>
      </c>
      <c r="O349" s="34" t="str">
        <f>IF($D349="","",(IF($C349="","",IF(ISNA(SUMIF('10'!$CA:$CA,$C349,'10'!$CB:$CB)),0,SUMIF('10'!$CA:$CA,$C349,'10'!$CB:$CB)))-IF($D349="","",IF(ISNA(SUMIF('10'!$B:$B,$D349,'10'!$L:$L)),0,SUMIF('10'!$B:$B,$D349,'10'!$L:$L)))))</f>
        <v/>
      </c>
      <c r="P349" s="34" t="str">
        <f>IF($D349="","",(IF($C349="","",IF(ISNA(SUMIF('11'!$CA:$CA,$C349,'11'!$CB:$CB)),0,SUMIF('11'!$CA:$CA,$C349,'11'!$CB:$CB)))-IF($D349="","",IF(ISNA(SUMIF('11'!$B:$B,$D349,'11'!$L:$L)),0,SUMIF('11'!$B:$B,$D349,'11'!$L:$L)))))</f>
        <v/>
      </c>
      <c r="Q349" s="34" t="str">
        <f>IF($D349="","",(IF($C349="","",IF(ISNA(SUMIF('12'!$CA:$CA,$C349,'12'!$CB:$CB)),0,SUMIF('12'!$CA:$CA,$C349,'12'!$CB:$CB)))-IF($D349="","",IF(ISNA(SUMIF('12'!$B:$B,$D349,'12'!$L:$L)),0,SUMIF('12'!$B:$B,$D349,'12'!$L:$L)))))</f>
        <v/>
      </c>
      <c r="R349" s="34" t="str">
        <f>IF($D349="","",(IF($C349="","",IF(ISNA(SUMIF('13'!$CA:$CA,$C349,'13'!$CB:$CB)),0,SUMIF('13'!$CA:$CA,$C349,'13'!$CB:$CB)))-IF($D349="","",IF(ISNA(SUMIF('13'!$B:$B,$D349,'13'!$L:$L)),0,SUMIF('13'!$B:$B,$D349,'13'!$L:$L)))))</f>
        <v/>
      </c>
      <c r="S349" s="34" t="str">
        <f>IF($D349="","",(IF($C349="","",IF(ISNA(SUMIF('14'!$CA:$CA,$C349,'14'!$CB:$CB)),0,SUMIF('14'!$CA:$CA,$C349,'14'!$CB:$CB)))-IF($D349="","",IF(ISNA(SUMIF('14'!$B:$B,$D349,'14'!$L:$L)),0,SUMIF('14'!$B:$B,$D349,'14'!$L:$L)))))</f>
        <v/>
      </c>
      <c r="T349" s="34" t="str">
        <f>IF($D349="","",(IF($C349="","",IF(ISNA(SUMIF('15'!$CA:$CA,$C349,'15'!$CB:$CB)),0,SUMIF('15'!$CA:$CA,$C349,'15'!$CB:$CB)))-IF($D349="","",IF(ISNA(SUMIF('15'!$B:$B,$D349,'15'!$L:$L)),0,SUMIF('15'!$B:$B,$D349,'15'!$L:$L)))))</f>
        <v/>
      </c>
      <c r="U349" s="34" t="str">
        <f>IF($D349="","",(IF($C349="","",IF(ISNA(SUMIF('16'!$CA:$CA,$C349,'16'!$CB:$CB)),0,SUMIF('16'!$CA:$CA,$C349,'16'!$CB:$CB)))-IF($D349="","",IF(ISNA(SUMIF('16'!$B:$B,$D349,'16'!$L:$L)),0,SUMIF('16'!$B:$B,$D349,'16'!$L:$L)))))</f>
        <v/>
      </c>
      <c r="V349" s="34" t="str">
        <f>IF($D349="","",(IF($C349="","",IF(ISNA(SUMIF('17'!$CA:$CA,$C349,'17'!$CB:$CB)),0,SUMIF('17'!$CA:$CA,$C349,'17'!$CB:$CB)))-IF($D349="","",IF(ISNA(SUMIF('17'!$B:$B,$D349,'17'!$L:$L)),0,SUMIF('17'!$B:$B,$D349,'17'!$L:$L)))))</f>
        <v/>
      </c>
      <c r="W349" s="34" t="str">
        <f>IF($D349="","",(IF($C349="","",IF(ISNA(SUMIF('18'!$CA:$CA,$C349,'18'!$CB:$CB)),0,SUMIF('18'!$CA:$CA,$C349,'18'!$CB:$CB)))-IF($D349="","",IF(ISNA(SUMIF('18'!$B:$B,$D349,'18'!$L:$L)),0,SUMIF('18'!$B:$B,$D349,'18'!$L:$L)))))</f>
        <v/>
      </c>
      <c r="X349" s="34" t="str">
        <f>IF($D349="","",(IF($C349="","",IF(ISNA(SUMIF('19'!$CA:$CA,$C349,'19'!$CB:$CB)),0,SUMIF('19'!$CA:$CA,$C349,'19'!$CB:$CB)))-IF($D349="","",IF(ISNA(SUMIF('19'!$B:$B,$D349,'19'!$L:$L)),0,SUMIF('19'!$B:$B,$D349,'19'!$L:$L)))))</f>
        <v/>
      </c>
      <c r="Y349" s="34" t="str">
        <f>IF($D349="","",(IF($C349="","",IF(ISNA(SUMIF('20'!$CA:$CA,$C349,'20'!$CB:$CB)),0,SUMIF('20'!$CA:$CA,$C349,'20'!$CB:$CB)))-IF($D349="","",IF(ISNA(SUMIF('20'!$B:$B,$D349,'20'!$L:$L)),0,SUMIF('20'!$B:$B,$D349,'20'!$L:$L)))))</f>
        <v/>
      </c>
      <c r="Z349" s="34" t="str">
        <f>IF($D349="","",(IF($C349="","",IF(ISNA(SUMIF('21'!$CA:$CA,$C349,'21'!$CB:$CB)),0,SUMIF('21'!$CA:$CA,$C349,'21'!$CB:$CB)))-IF($D349="","",IF(ISNA(SUMIF('21'!$B:$B,$D349,'21'!$L:$L)),0,SUMIF('21'!$B:$B,$D349,'21'!$L:$L)))))</f>
        <v/>
      </c>
      <c r="AA349" s="34" t="str">
        <f>IF($D349="","",(IF($C349="","",IF(ISNA(SUMIF('22'!$CA:$CA,$C349,'22'!$CB:$CB)),0,SUMIF('22'!$CA:$CA,$C349,'22'!$CB:$CB)))-IF($D349="","",IF(ISNA(SUMIF('22'!$B:$B,$D349,'22'!$L:$L)),0,SUMIF('22'!$B:$B,$D349,'22'!$L:$L)))))</f>
        <v/>
      </c>
      <c r="AB349" s="34" t="str">
        <f>IF($D349="","",(IF($C349="","",IF(ISNA(SUMIF('23'!$CA:$CA,$C349,'23'!$CB:$CB)),0,SUMIF('23'!$CA:$CA,$C349,'23'!$CB:$CB)))-IF($D349="","",IF(ISNA(SUMIF('23'!$B:$B,$D349,'23'!$L:$L)),0,SUMIF('23'!$B:$B,$D349,'23'!$L:$L)))))</f>
        <v/>
      </c>
      <c r="AC349" s="34" t="str">
        <f>IF($D349="","",(IF($C349="","",IF(ISNA(SUMIF('24'!$CA:$CA,$C349,'24'!$CB:$CB)),0,SUMIF('24'!$CA:$CA,$C349,'24'!$CB:$CB)))-IF($D349="","",IF(ISNA(SUMIF('24'!$B:$B,$D349,'24'!$L:$L)),0,SUMIF('24'!$B:$B,$D349,'24'!$L:$L)))))</f>
        <v/>
      </c>
      <c r="AD349" s="34" t="str">
        <f>IF($D349="","",(IF($C349="","",IF(ISNA(SUMIF('25'!$CA:$CA,$C349,'25'!$CB:$CB)),0,SUMIF('25'!$CA:$CA,$C349,'25'!$CB:$CB)))-IF($D349="","",IF(ISNA(SUMIF('25'!$B:$B,$D349,'25'!$L:$L)),0,SUMIF('25'!$B:$B,$D349,'25'!$L:$L)))))</f>
        <v/>
      </c>
      <c r="AE349" s="34" t="str">
        <f>IF($D349="","",(IF($C349="","",IF(ISNA(SUMIF('26'!$CA:$CA,$C349,'26'!$CB:$CB)),0,SUMIF('26'!$CA:$CA,$C349,'26'!$CB:$CB)))-IF($D349="","",IF(ISNA(SUMIF('26'!$B:$B,$D349,'26'!$L:$L)),0,SUMIF('26'!$B:$B,$D349,'26'!$L:$L)))))</f>
        <v/>
      </c>
      <c r="AF349" s="34" t="str">
        <f>IF($D349="","",(IF($C349="","",IF(ISNA(SUMIF('27'!$CA:$CA,$C349,'27'!$CB:$CB)),0,SUMIF('27'!$CA:$CA,$C349,'27'!$CB:$CB)))-IF($D349="","",IF(ISNA(SUMIF('27'!$B:$B,$D349,'27'!$L:$L)),0,SUMIF('27'!$B:$B,$D349,'27'!$L:$L)))))</f>
        <v/>
      </c>
      <c r="AG349" s="34" t="str">
        <f>IF($D349="","",(IF($C349="","",IF(ISNA(SUMIF('28'!$CA:$CA,$C349,'28'!$CB:$CB)),0,SUMIF('28'!$CA:$CA,$C349,'28'!$CB:$CB)))-IF($D349="","",IF(ISNA(SUMIF('28'!$B:$B,$D349,'28'!$L:$L)),0,SUMIF('28'!$B:$B,$D349,'28'!$L:$L)))))</f>
        <v/>
      </c>
      <c r="AH349" s="34" t="str">
        <f>IF($D349="","",(IF($C349="","",IF(ISNA(SUMIF('29'!$CA:$CA,$C349,'29'!$CB:$CB)),0,SUMIF('29'!$CA:$CA,$C349,'29'!$CB:$CB)))-IF($D349="","",IF(ISNA(SUMIF('29'!$B:$B,$D349,'29'!$L:$L)),0,SUMIF('29'!$B:$B,$D349,'29'!$L:$L)))))</f>
        <v/>
      </c>
      <c r="AI349" s="34" t="str">
        <f>IF($D349="","",(IF($C349="","",IF(ISNA(SUMIF('30'!$CA:$CA,$C349,'30'!$CB:$CB)),0,SUMIF('30'!$CA:$CA,$C349,'30'!$CB:$CB)))-IF($D349="","",IF(ISNA(SUMIF('30'!$B:$B,$D349,'30'!$L:$L)),0,SUMIF('30'!$B:$B,$D349,'30'!$L:$L)))))</f>
        <v/>
      </c>
      <c r="AJ349" s="34" t="str">
        <f>IF($D349="","",(IF($C349="","",IF(ISNA(SUMIF('31'!$CA:$CA,$C349,'31'!$CB:$CB)),0,SUMIF('31'!$CA:$CA,$C349,'31'!$CB:$CB)))-IF($D349="","",IF(ISNA(SUMIF('31'!$B:$B,$D349,'31'!$L:$L)),0,SUMIF('31'!$B:$B,$D349,'31'!$L:$L)))))</f>
        <v/>
      </c>
      <c r="AK349" s="35" t="str">
        <f t="shared" si="20"/>
        <v/>
      </c>
      <c r="AL349" s="31" t="str">
        <f t="shared" si="21"/>
        <v/>
      </c>
    </row>
    <row r="350" spans="1:38" ht="18" hidden="1" x14ac:dyDescent="0.25">
      <c r="A350" s="19">
        <v>26</v>
      </c>
      <c r="C350" s="39" t="str">
        <f>IF(D350="","",VLOOKUP('CUADRO GENERADO'!D350,'BASE DATOS CONDUCTORES'!B:C,2,FALSE))</f>
        <v/>
      </c>
      <c r="D350" s="28" t="str">
        <f>IFERROR(VLOOKUP(A350,'BASE DATOS CONDUCTORES'!$AA$4:$AB$403,2,FALSE),"")</f>
        <v/>
      </c>
      <c r="E350" s="34" t="str">
        <f>IF(ISNA(VLOOKUP(D350,SALDOS!C:D,2,FALSE)),"",VLOOKUP(D350,SALDOS!C:D,2,FALSE))</f>
        <v/>
      </c>
      <c r="F350" s="34" t="str">
        <f>IF($D350="","",(IF($C350="","",IF(ISNA(SUMIF('1'!$CA:$CA,$C350,'1'!$CB:$CB)),0,SUMIF('1'!$CA:$CA,$C350,'1'!$CB:$CB)))-IF($D350="","",IF(ISNA(SUMIF('1'!$B:$B,$D350,'1'!$L:$L)),0,SUMIF('1'!$B:$B,$D350,'1'!$L:$L)))))</f>
        <v/>
      </c>
      <c r="G350" s="34" t="str">
        <f>IF($D350="","",(IF($C350="","",IF(ISNA(SUMIF('2'!$CA:$CA,$C350,'2'!$CB:$CB)),0,SUMIF('2'!$CA:$CA,$C350,'2'!$CB:$CB)))-IF($D350="","",IF(ISNA(SUMIF('2'!$B:$B,$D350,'2'!$L:$L)),0,SUMIF('2'!$B:$B,$D350,'2'!$L:$L)))))</f>
        <v/>
      </c>
      <c r="H350" s="34" t="str">
        <f>IF($D350="","",(IF($C350="","",IF(ISNA(SUMIF('3'!$CA:$CA,$C350,'3'!$CB:$CB)),0,SUMIF('3'!$CA:$CA,$C350,'3'!$CB:$CB)))-IF($D350="","",IF(ISNA(SUMIF('3'!$B:$B,$D350,'3'!$L:$L)),0,SUMIF('3'!$B:$B,$D350,'3'!$L:$L)))))</f>
        <v/>
      </c>
      <c r="I350" s="34" t="str">
        <f>IF($D350="","",(IF($C350="","",IF(ISNA(SUMIF('4'!$CA:$CA,$C350,'4'!$CB:$CB)),0,SUMIF('4'!$CA:$CA,$C350,'4'!$CB:$CB)))-IF($D350="","",IF(ISNA(SUMIF('4'!$B:$B,$D350,'4'!$L:$L)),0,SUMIF('4'!$B:$B,$D350,'4'!$L:$L)))))</f>
        <v/>
      </c>
      <c r="J350" s="34" t="str">
        <f>IF($D350="","",(IF($C350="","",IF(ISNA(SUMIF('5'!$CA:$CA,$C350,'5'!$CB:$CB)),0,SUMIF('5'!$CA:$CA,$C350,'5'!$CB:$CB)))-IF($D350="","",IF(ISNA(SUMIF('5'!$B:$B,$D350,'5'!$L:$L)),0,SUMIF('5'!$B:$B,$D350,'5'!$L:$L)))))</f>
        <v/>
      </c>
      <c r="K350" s="34" t="str">
        <f>IF($D350="","",(IF($C350="","",IF(ISNA(SUMIF('6'!$CA:$CA,$C350,'6'!$CB:$CB)),0,SUMIF('6'!$CA:$CA,$C350,'6'!$CB:$CB)))-IF($D350="","",IF(ISNA(SUMIF('6'!$B:$B,$D350,'6'!$L:$L)),0,SUMIF('6'!$B:$B,$D350,'6'!$L:$L)))))</f>
        <v/>
      </c>
      <c r="L350" s="34" t="str">
        <f>IF($D350="","",(IF($C350="","",IF(ISNA(SUMIF('7'!$CA:$CA,$C350,'7'!$CB:$CB)),0,SUMIF('7'!$CA:$CA,$C350,'7'!$CB:$CB)))-IF($D350="","",IF(ISNA(SUMIF('7'!$B:$B,$D350,'7'!$L:$L)),0,SUMIF('7'!$B:$B,$D350,'7'!$L:$L)))))</f>
        <v/>
      </c>
      <c r="M350" s="34" t="str">
        <f>IF($D350="","",(IF($C350="","",IF(ISNA(SUMIF('8'!$CA:$CA,$C350,'8'!$CB:$CB)),0,SUMIF('8'!$CA:$CA,$C350,'8'!$CB:$CB)))-IF($D350="","",IF(ISNA(SUMIF('8'!$B:$B,$D350,'8'!$L:$L)),0,SUMIF('8'!$B:$B,$D350,'8'!$L:$L)))))</f>
        <v/>
      </c>
      <c r="N350" s="34" t="str">
        <f>IF($D350="","",(IF($C350="","",IF(ISNA(SUMIF('9'!$CA:$CA,$C350,'9'!$CB:$CB)),0,SUMIF('9'!$CA:$CA,$C350,'9'!$CB:$CB)))-IF($D350="","",IF(ISNA(SUMIF('9'!$B:$B,$D350,'9'!$L:$L)),0,SUMIF('9'!$B:$B,$D350,'9'!$L:$L)))))</f>
        <v/>
      </c>
      <c r="O350" s="34" t="str">
        <f>IF($D350="","",(IF($C350="","",IF(ISNA(SUMIF('10'!$CA:$CA,$C350,'10'!$CB:$CB)),0,SUMIF('10'!$CA:$CA,$C350,'10'!$CB:$CB)))-IF($D350="","",IF(ISNA(SUMIF('10'!$B:$B,$D350,'10'!$L:$L)),0,SUMIF('10'!$B:$B,$D350,'10'!$L:$L)))))</f>
        <v/>
      </c>
      <c r="P350" s="34" t="str">
        <f>IF($D350="","",(IF($C350="","",IF(ISNA(SUMIF('11'!$CA:$CA,$C350,'11'!$CB:$CB)),0,SUMIF('11'!$CA:$CA,$C350,'11'!$CB:$CB)))-IF($D350="","",IF(ISNA(SUMIF('11'!$B:$B,$D350,'11'!$L:$L)),0,SUMIF('11'!$B:$B,$D350,'11'!$L:$L)))))</f>
        <v/>
      </c>
      <c r="Q350" s="34" t="str">
        <f>IF($D350="","",(IF($C350="","",IF(ISNA(SUMIF('12'!$CA:$CA,$C350,'12'!$CB:$CB)),0,SUMIF('12'!$CA:$CA,$C350,'12'!$CB:$CB)))-IF($D350="","",IF(ISNA(SUMIF('12'!$B:$B,$D350,'12'!$L:$L)),0,SUMIF('12'!$B:$B,$D350,'12'!$L:$L)))))</f>
        <v/>
      </c>
      <c r="R350" s="34" t="str">
        <f>IF($D350="","",(IF($C350="","",IF(ISNA(SUMIF('13'!$CA:$CA,$C350,'13'!$CB:$CB)),0,SUMIF('13'!$CA:$CA,$C350,'13'!$CB:$CB)))-IF($D350="","",IF(ISNA(SUMIF('13'!$B:$B,$D350,'13'!$L:$L)),0,SUMIF('13'!$B:$B,$D350,'13'!$L:$L)))))</f>
        <v/>
      </c>
      <c r="S350" s="34" t="str">
        <f>IF($D350="","",(IF($C350="","",IF(ISNA(SUMIF('14'!$CA:$CA,$C350,'14'!$CB:$CB)),0,SUMIF('14'!$CA:$CA,$C350,'14'!$CB:$CB)))-IF($D350="","",IF(ISNA(SUMIF('14'!$B:$B,$D350,'14'!$L:$L)),0,SUMIF('14'!$B:$B,$D350,'14'!$L:$L)))))</f>
        <v/>
      </c>
      <c r="T350" s="34" t="str">
        <f>IF($D350="","",(IF($C350="","",IF(ISNA(SUMIF('15'!$CA:$CA,$C350,'15'!$CB:$CB)),0,SUMIF('15'!$CA:$CA,$C350,'15'!$CB:$CB)))-IF($D350="","",IF(ISNA(SUMIF('15'!$B:$B,$D350,'15'!$L:$L)),0,SUMIF('15'!$B:$B,$D350,'15'!$L:$L)))))</f>
        <v/>
      </c>
      <c r="U350" s="34" t="str">
        <f>IF($D350="","",(IF($C350="","",IF(ISNA(SUMIF('16'!$CA:$CA,$C350,'16'!$CB:$CB)),0,SUMIF('16'!$CA:$CA,$C350,'16'!$CB:$CB)))-IF($D350="","",IF(ISNA(SUMIF('16'!$B:$B,$D350,'16'!$L:$L)),0,SUMIF('16'!$B:$B,$D350,'16'!$L:$L)))))</f>
        <v/>
      </c>
      <c r="V350" s="34" t="str">
        <f>IF($D350="","",(IF($C350="","",IF(ISNA(SUMIF('17'!$CA:$CA,$C350,'17'!$CB:$CB)),0,SUMIF('17'!$CA:$CA,$C350,'17'!$CB:$CB)))-IF($D350="","",IF(ISNA(SUMIF('17'!$B:$B,$D350,'17'!$L:$L)),0,SUMIF('17'!$B:$B,$D350,'17'!$L:$L)))))</f>
        <v/>
      </c>
      <c r="W350" s="34" t="str">
        <f>IF($D350="","",(IF($C350="","",IF(ISNA(SUMIF('18'!$CA:$CA,$C350,'18'!$CB:$CB)),0,SUMIF('18'!$CA:$CA,$C350,'18'!$CB:$CB)))-IF($D350="","",IF(ISNA(SUMIF('18'!$B:$B,$D350,'18'!$L:$L)),0,SUMIF('18'!$B:$B,$D350,'18'!$L:$L)))))</f>
        <v/>
      </c>
      <c r="X350" s="34" t="str">
        <f>IF($D350="","",(IF($C350="","",IF(ISNA(SUMIF('19'!$CA:$CA,$C350,'19'!$CB:$CB)),0,SUMIF('19'!$CA:$CA,$C350,'19'!$CB:$CB)))-IF($D350="","",IF(ISNA(SUMIF('19'!$B:$B,$D350,'19'!$L:$L)),0,SUMIF('19'!$B:$B,$D350,'19'!$L:$L)))))</f>
        <v/>
      </c>
      <c r="Y350" s="34" t="str">
        <f>IF($D350="","",(IF($C350="","",IF(ISNA(SUMIF('20'!$CA:$CA,$C350,'20'!$CB:$CB)),0,SUMIF('20'!$CA:$CA,$C350,'20'!$CB:$CB)))-IF($D350="","",IF(ISNA(SUMIF('20'!$B:$B,$D350,'20'!$L:$L)),0,SUMIF('20'!$B:$B,$D350,'20'!$L:$L)))))</f>
        <v/>
      </c>
      <c r="Z350" s="34" t="str">
        <f>IF($D350="","",(IF($C350="","",IF(ISNA(SUMIF('21'!$CA:$CA,$C350,'21'!$CB:$CB)),0,SUMIF('21'!$CA:$CA,$C350,'21'!$CB:$CB)))-IF($D350="","",IF(ISNA(SUMIF('21'!$B:$B,$D350,'21'!$L:$L)),0,SUMIF('21'!$B:$B,$D350,'21'!$L:$L)))))</f>
        <v/>
      </c>
      <c r="AA350" s="34" t="str">
        <f>IF($D350="","",(IF($C350="","",IF(ISNA(SUMIF('22'!$CA:$CA,$C350,'22'!$CB:$CB)),0,SUMIF('22'!$CA:$CA,$C350,'22'!$CB:$CB)))-IF($D350="","",IF(ISNA(SUMIF('22'!$B:$B,$D350,'22'!$L:$L)),0,SUMIF('22'!$B:$B,$D350,'22'!$L:$L)))))</f>
        <v/>
      </c>
      <c r="AB350" s="34" t="str">
        <f>IF($D350="","",(IF($C350="","",IF(ISNA(SUMIF('23'!$CA:$CA,$C350,'23'!$CB:$CB)),0,SUMIF('23'!$CA:$CA,$C350,'23'!$CB:$CB)))-IF($D350="","",IF(ISNA(SUMIF('23'!$B:$B,$D350,'23'!$L:$L)),0,SUMIF('23'!$B:$B,$D350,'23'!$L:$L)))))</f>
        <v/>
      </c>
      <c r="AC350" s="34" t="str">
        <f>IF($D350="","",(IF($C350="","",IF(ISNA(SUMIF('24'!$CA:$CA,$C350,'24'!$CB:$CB)),0,SUMIF('24'!$CA:$CA,$C350,'24'!$CB:$CB)))-IF($D350="","",IF(ISNA(SUMIF('24'!$B:$B,$D350,'24'!$L:$L)),0,SUMIF('24'!$B:$B,$D350,'24'!$L:$L)))))</f>
        <v/>
      </c>
      <c r="AD350" s="34" t="str">
        <f>IF($D350="","",(IF($C350="","",IF(ISNA(SUMIF('25'!$CA:$CA,$C350,'25'!$CB:$CB)),0,SUMIF('25'!$CA:$CA,$C350,'25'!$CB:$CB)))-IF($D350="","",IF(ISNA(SUMIF('25'!$B:$B,$D350,'25'!$L:$L)),0,SUMIF('25'!$B:$B,$D350,'25'!$L:$L)))))</f>
        <v/>
      </c>
      <c r="AE350" s="34" t="str">
        <f>IF($D350="","",(IF($C350="","",IF(ISNA(SUMIF('26'!$CA:$CA,$C350,'26'!$CB:$CB)),0,SUMIF('26'!$CA:$CA,$C350,'26'!$CB:$CB)))-IF($D350="","",IF(ISNA(SUMIF('26'!$B:$B,$D350,'26'!$L:$L)),0,SUMIF('26'!$B:$B,$D350,'26'!$L:$L)))))</f>
        <v/>
      </c>
      <c r="AF350" s="34" t="str">
        <f>IF($D350="","",(IF($C350="","",IF(ISNA(SUMIF('27'!$CA:$CA,$C350,'27'!$CB:$CB)),0,SUMIF('27'!$CA:$CA,$C350,'27'!$CB:$CB)))-IF($D350="","",IF(ISNA(SUMIF('27'!$B:$B,$D350,'27'!$L:$L)),0,SUMIF('27'!$B:$B,$D350,'27'!$L:$L)))))</f>
        <v/>
      </c>
      <c r="AG350" s="34" t="str">
        <f>IF($D350="","",(IF($C350="","",IF(ISNA(SUMIF('28'!$CA:$CA,$C350,'28'!$CB:$CB)),0,SUMIF('28'!$CA:$CA,$C350,'28'!$CB:$CB)))-IF($D350="","",IF(ISNA(SUMIF('28'!$B:$B,$D350,'28'!$L:$L)),0,SUMIF('28'!$B:$B,$D350,'28'!$L:$L)))))</f>
        <v/>
      </c>
      <c r="AH350" s="34" t="str">
        <f>IF($D350="","",(IF($C350="","",IF(ISNA(SUMIF('29'!$CA:$CA,$C350,'29'!$CB:$CB)),0,SUMIF('29'!$CA:$CA,$C350,'29'!$CB:$CB)))-IF($D350="","",IF(ISNA(SUMIF('29'!$B:$B,$D350,'29'!$L:$L)),0,SUMIF('29'!$B:$B,$D350,'29'!$L:$L)))))</f>
        <v/>
      </c>
      <c r="AI350" s="34" t="str">
        <f>IF($D350="","",(IF($C350="","",IF(ISNA(SUMIF('30'!$CA:$CA,$C350,'30'!$CB:$CB)),0,SUMIF('30'!$CA:$CA,$C350,'30'!$CB:$CB)))-IF($D350="","",IF(ISNA(SUMIF('30'!$B:$B,$D350,'30'!$L:$L)),0,SUMIF('30'!$B:$B,$D350,'30'!$L:$L)))))</f>
        <v/>
      </c>
      <c r="AJ350" s="34" t="str">
        <f>IF($D350="","",(IF($C350="","",IF(ISNA(SUMIF('31'!$CA:$CA,$C350,'31'!$CB:$CB)),0,SUMIF('31'!$CA:$CA,$C350,'31'!$CB:$CB)))-IF($D350="","",IF(ISNA(SUMIF('31'!$B:$B,$D350,'31'!$L:$L)),0,SUMIF('31'!$B:$B,$D350,'31'!$L:$L)))))</f>
        <v/>
      </c>
      <c r="AK350" s="35" t="str">
        <f t="shared" si="20"/>
        <v/>
      </c>
      <c r="AL350" s="31" t="str">
        <f t="shared" si="21"/>
        <v/>
      </c>
    </row>
    <row r="351" spans="1:38" ht="18" hidden="1" x14ac:dyDescent="0.25">
      <c r="A351" s="19">
        <v>27</v>
      </c>
      <c r="C351" s="39" t="str">
        <f>IF(D351="","",VLOOKUP('CUADRO GENERADO'!D351,'BASE DATOS CONDUCTORES'!B:C,2,FALSE))</f>
        <v/>
      </c>
      <c r="D351" s="28" t="str">
        <f>IFERROR(VLOOKUP(A351,'BASE DATOS CONDUCTORES'!$AA$4:$AB$403,2,FALSE),"")</f>
        <v/>
      </c>
      <c r="E351" s="34" t="str">
        <f>IF(ISNA(VLOOKUP(D351,SALDOS!C:D,2,FALSE)),"",VLOOKUP(D351,SALDOS!C:D,2,FALSE))</f>
        <v/>
      </c>
      <c r="F351" s="34" t="str">
        <f>IF($D351="","",(IF($C351="","",IF(ISNA(SUMIF('1'!$CA:$CA,$C351,'1'!$CB:$CB)),0,SUMIF('1'!$CA:$CA,$C351,'1'!$CB:$CB)))-IF($D351="","",IF(ISNA(SUMIF('1'!$B:$B,$D351,'1'!$L:$L)),0,SUMIF('1'!$B:$B,$D351,'1'!$L:$L)))))</f>
        <v/>
      </c>
      <c r="G351" s="34" t="str">
        <f>IF($D351="","",(IF($C351="","",IF(ISNA(SUMIF('2'!$CA:$CA,$C351,'2'!$CB:$CB)),0,SUMIF('2'!$CA:$CA,$C351,'2'!$CB:$CB)))-IF($D351="","",IF(ISNA(SUMIF('2'!$B:$B,$D351,'2'!$L:$L)),0,SUMIF('2'!$B:$B,$D351,'2'!$L:$L)))))</f>
        <v/>
      </c>
      <c r="H351" s="34" t="str">
        <f>IF($D351="","",(IF($C351="","",IF(ISNA(SUMIF('3'!$CA:$CA,$C351,'3'!$CB:$CB)),0,SUMIF('3'!$CA:$CA,$C351,'3'!$CB:$CB)))-IF($D351="","",IF(ISNA(SUMIF('3'!$B:$B,$D351,'3'!$L:$L)),0,SUMIF('3'!$B:$B,$D351,'3'!$L:$L)))))</f>
        <v/>
      </c>
      <c r="I351" s="34" t="str">
        <f>IF($D351="","",(IF($C351="","",IF(ISNA(SUMIF('4'!$CA:$CA,$C351,'4'!$CB:$CB)),0,SUMIF('4'!$CA:$CA,$C351,'4'!$CB:$CB)))-IF($D351="","",IF(ISNA(SUMIF('4'!$B:$B,$D351,'4'!$L:$L)),0,SUMIF('4'!$B:$B,$D351,'4'!$L:$L)))))</f>
        <v/>
      </c>
      <c r="J351" s="34" t="str">
        <f>IF($D351="","",(IF($C351="","",IF(ISNA(SUMIF('5'!$CA:$CA,$C351,'5'!$CB:$CB)),0,SUMIF('5'!$CA:$CA,$C351,'5'!$CB:$CB)))-IF($D351="","",IF(ISNA(SUMIF('5'!$B:$B,$D351,'5'!$L:$L)),0,SUMIF('5'!$B:$B,$D351,'5'!$L:$L)))))</f>
        <v/>
      </c>
      <c r="K351" s="34" t="str">
        <f>IF($D351="","",(IF($C351="","",IF(ISNA(SUMIF('6'!$CA:$CA,$C351,'6'!$CB:$CB)),0,SUMIF('6'!$CA:$CA,$C351,'6'!$CB:$CB)))-IF($D351="","",IF(ISNA(SUMIF('6'!$B:$B,$D351,'6'!$L:$L)),0,SUMIF('6'!$B:$B,$D351,'6'!$L:$L)))))</f>
        <v/>
      </c>
      <c r="L351" s="34" t="str">
        <f>IF($D351="","",(IF($C351="","",IF(ISNA(SUMIF('7'!$CA:$CA,$C351,'7'!$CB:$CB)),0,SUMIF('7'!$CA:$CA,$C351,'7'!$CB:$CB)))-IF($D351="","",IF(ISNA(SUMIF('7'!$B:$B,$D351,'7'!$L:$L)),0,SUMIF('7'!$B:$B,$D351,'7'!$L:$L)))))</f>
        <v/>
      </c>
      <c r="M351" s="34" t="str">
        <f>IF($D351="","",(IF($C351="","",IF(ISNA(SUMIF('8'!$CA:$CA,$C351,'8'!$CB:$CB)),0,SUMIF('8'!$CA:$CA,$C351,'8'!$CB:$CB)))-IF($D351="","",IF(ISNA(SUMIF('8'!$B:$B,$D351,'8'!$L:$L)),0,SUMIF('8'!$B:$B,$D351,'8'!$L:$L)))))</f>
        <v/>
      </c>
      <c r="N351" s="34" t="str">
        <f>IF($D351="","",(IF($C351="","",IF(ISNA(SUMIF('9'!$CA:$CA,$C351,'9'!$CB:$CB)),0,SUMIF('9'!$CA:$CA,$C351,'9'!$CB:$CB)))-IF($D351="","",IF(ISNA(SUMIF('9'!$B:$B,$D351,'9'!$L:$L)),0,SUMIF('9'!$B:$B,$D351,'9'!$L:$L)))))</f>
        <v/>
      </c>
      <c r="O351" s="34" t="str">
        <f>IF($D351="","",(IF($C351="","",IF(ISNA(SUMIF('10'!$CA:$CA,$C351,'10'!$CB:$CB)),0,SUMIF('10'!$CA:$CA,$C351,'10'!$CB:$CB)))-IF($D351="","",IF(ISNA(SUMIF('10'!$B:$B,$D351,'10'!$L:$L)),0,SUMIF('10'!$B:$B,$D351,'10'!$L:$L)))))</f>
        <v/>
      </c>
      <c r="P351" s="34" t="str">
        <f>IF($D351="","",(IF($C351="","",IF(ISNA(SUMIF('11'!$CA:$CA,$C351,'11'!$CB:$CB)),0,SUMIF('11'!$CA:$CA,$C351,'11'!$CB:$CB)))-IF($D351="","",IF(ISNA(SUMIF('11'!$B:$B,$D351,'11'!$L:$L)),0,SUMIF('11'!$B:$B,$D351,'11'!$L:$L)))))</f>
        <v/>
      </c>
      <c r="Q351" s="34" t="str">
        <f>IF($D351="","",(IF($C351="","",IF(ISNA(SUMIF('12'!$CA:$CA,$C351,'12'!$CB:$CB)),0,SUMIF('12'!$CA:$CA,$C351,'12'!$CB:$CB)))-IF($D351="","",IF(ISNA(SUMIF('12'!$B:$B,$D351,'12'!$L:$L)),0,SUMIF('12'!$B:$B,$D351,'12'!$L:$L)))))</f>
        <v/>
      </c>
      <c r="R351" s="34" t="str">
        <f>IF($D351="","",(IF($C351="","",IF(ISNA(SUMIF('13'!$CA:$CA,$C351,'13'!$CB:$CB)),0,SUMIF('13'!$CA:$CA,$C351,'13'!$CB:$CB)))-IF($D351="","",IF(ISNA(SUMIF('13'!$B:$B,$D351,'13'!$L:$L)),0,SUMIF('13'!$B:$B,$D351,'13'!$L:$L)))))</f>
        <v/>
      </c>
      <c r="S351" s="34" t="str">
        <f>IF($D351="","",(IF($C351="","",IF(ISNA(SUMIF('14'!$CA:$CA,$C351,'14'!$CB:$CB)),0,SUMIF('14'!$CA:$CA,$C351,'14'!$CB:$CB)))-IF($D351="","",IF(ISNA(SUMIF('14'!$B:$B,$D351,'14'!$L:$L)),0,SUMIF('14'!$B:$B,$D351,'14'!$L:$L)))))</f>
        <v/>
      </c>
      <c r="T351" s="34" t="str">
        <f>IF($D351="","",(IF($C351="","",IF(ISNA(SUMIF('15'!$CA:$CA,$C351,'15'!$CB:$CB)),0,SUMIF('15'!$CA:$CA,$C351,'15'!$CB:$CB)))-IF($D351="","",IF(ISNA(SUMIF('15'!$B:$B,$D351,'15'!$L:$L)),0,SUMIF('15'!$B:$B,$D351,'15'!$L:$L)))))</f>
        <v/>
      </c>
      <c r="U351" s="34" t="str">
        <f>IF($D351="","",(IF($C351="","",IF(ISNA(SUMIF('16'!$CA:$CA,$C351,'16'!$CB:$CB)),0,SUMIF('16'!$CA:$CA,$C351,'16'!$CB:$CB)))-IF($D351="","",IF(ISNA(SUMIF('16'!$B:$B,$D351,'16'!$L:$L)),0,SUMIF('16'!$B:$B,$D351,'16'!$L:$L)))))</f>
        <v/>
      </c>
      <c r="V351" s="34" t="str">
        <f>IF($D351="","",(IF($C351="","",IF(ISNA(SUMIF('17'!$CA:$CA,$C351,'17'!$CB:$CB)),0,SUMIF('17'!$CA:$CA,$C351,'17'!$CB:$CB)))-IF($D351="","",IF(ISNA(SUMIF('17'!$B:$B,$D351,'17'!$L:$L)),0,SUMIF('17'!$B:$B,$D351,'17'!$L:$L)))))</f>
        <v/>
      </c>
      <c r="W351" s="34" t="str">
        <f>IF($D351="","",(IF($C351="","",IF(ISNA(SUMIF('18'!$CA:$CA,$C351,'18'!$CB:$CB)),0,SUMIF('18'!$CA:$CA,$C351,'18'!$CB:$CB)))-IF($D351="","",IF(ISNA(SUMIF('18'!$B:$B,$D351,'18'!$L:$L)),0,SUMIF('18'!$B:$B,$D351,'18'!$L:$L)))))</f>
        <v/>
      </c>
      <c r="X351" s="34" t="str">
        <f>IF($D351="","",(IF($C351="","",IF(ISNA(SUMIF('19'!$CA:$CA,$C351,'19'!$CB:$CB)),0,SUMIF('19'!$CA:$CA,$C351,'19'!$CB:$CB)))-IF($D351="","",IF(ISNA(SUMIF('19'!$B:$B,$D351,'19'!$L:$L)),0,SUMIF('19'!$B:$B,$D351,'19'!$L:$L)))))</f>
        <v/>
      </c>
      <c r="Y351" s="34" t="str">
        <f>IF($D351="","",(IF($C351="","",IF(ISNA(SUMIF('20'!$CA:$CA,$C351,'20'!$CB:$CB)),0,SUMIF('20'!$CA:$CA,$C351,'20'!$CB:$CB)))-IF($D351="","",IF(ISNA(SUMIF('20'!$B:$B,$D351,'20'!$L:$L)),0,SUMIF('20'!$B:$B,$D351,'20'!$L:$L)))))</f>
        <v/>
      </c>
      <c r="Z351" s="34" t="str">
        <f>IF($D351="","",(IF($C351="","",IF(ISNA(SUMIF('21'!$CA:$CA,$C351,'21'!$CB:$CB)),0,SUMIF('21'!$CA:$CA,$C351,'21'!$CB:$CB)))-IF($D351="","",IF(ISNA(SUMIF('21'!$B:$B,$D351,'21'!$L:$L)),0,SUMIF('21'!$B:$B,$D351,'21'!$L:$L)))))</f>
        <v/>
      </c>
      <c r="AA351" s="34" t="str">
        <f>IF($D351="","",(IF($C351="","",IF(ISNA(SUMIF('22'!$CA:$CA,$C351,'22'!$CB:$CB)),0,SUMIF('22'!$CA:$CA,$C351,'22'!$CB:$CB)))-IF($D351="","",IF(ISNA(SUMIF('22'!$B:$B,$D351,'22'!$L:$L)),0,SUMIF('22'!$B:$B,$D351,'22'!$L:$L)))))</f>
        <v/>
      </c>
      <c r="AB351" s="34" t="str">
        <f>IF($D351="","",(IF($C351="","",IF(ISNA(SUMIF('23'!$CA:$CA,$C351,'23'!$CB:$CB)),0,SUMIF('23'!$CA:$CA,$C351,'23'!$CB:$CB)))-IF($D351="","",IF(ISNA(SUMIF('23'!$B:$B,$D351,'23'!$L:$L)),0,SUMIF('23'!$B:$B,$D351,'23'!$L:$L)))))</f>
        <v/>
      </c>
      <c r="AC351" s="34" t="str">
        <f>IF($D351="","",(IF($C351="","",IF(ISNA(SUMIF('24'!$CA:$CA,$C351,'24'!$CB:$CB)),0,SUMIF('24'!$CA:$CA,$C351,'24'!$CB:$CB)))-IF($D351="","",IF(ISNA(SUMIF('24'!$B:$B,$D351,'24'!$L:$L)),0,SUMIF('24'!$B:$B,$D351,'24'!$L:$L)))))</f>
        <v/>
      </c>
      <c r="AD351" s="34" t="str">
        <f>IF($D351="","",(IF($C351="","",IF(ISNA(SUMIF('25'!$CA:$CA,$C351,'25'!$CB:$CB)),0,SUMIF('25'!$CA:$CA,$C351,'25'!$CB:$CB)))-IF($D351="","",IF(ISNA(SUMIF('25'!$B:$B,$D351,'25'!$L:$L)),0,SUMIF('25'!$B:$B,$D351,'25'!$L:$L)))))</f>
        <v/>
      </c>
      <c r="AE351" s="34" t="str">
        <f>IF($D351="","",(IF($C351="","",IF(ISNA(SUMIF('26'!$CA:$CA,$C351,'26'!$CB:$CB)),0,SUMIF('26'!$CA:$CA,$C351,'26'!$CB:$CB)))-IF($D351="","",IF(ISNA(SUMIF('26'!$B:$B,$D351,'26'!$L:$L)),0,SUMIF('26'!$B:$B,$D351,'26'!$L:$L)))))</f>
        <v/>
      </c>
      <c r="AF351" s="34" t="str">
        <f>IF($D351="","",(IF($C351="","",IF(ISNA(SUMIF('27'!$CA:$CA,$C351,'27'!$CB:$CB)),0,SUMIF('27'!$CA:$CA,$C351,'27'!$CB:$CB)))-IF($D351="","",IF(ISNA(SUMIF('27'!$B:$B,$D351,'27'!$L:$L)),0,SUMIF('27'!$B:$B,$D351,'27'!$L:$L)))))</f>
        <v/>
      </c>
      <c r="AG351" s="34" t="str">
        <f>IF($D351="","",(IF($C351="","",IF(ISNA(SUMIF('28'!$CA:$CA,$C351,'28'!$CB:$CB)),0,SUMIF('28'!$CA:$CA,$C351,'28'!$CB:$CB)))-IF($D351="","",IF(ISNA(SUMIF('28'!$B:$B,$D351,'28'!$L:$L)),0,SUMIF('28'!$B:$B,$D351,'28'!$L:$L)))))</f>
        <v/>
      </c>
      <c r="AH351" s="34" t="str">
        <f>IF($D351="","",(IF($C351="","",IF(ISNA(SUMIF('29'!$CA:$CA,$C351,'29'!$CB:$CB)),0,SUMIF('29'!$CA:$CA,$C351,'29'!$CB:$CB)))-IF($D351="","",IF(ISNA(SUMIF('29'!$B:$B,$D351,'29'!$L:$L)),0,SUMIF('29'!$B:$B,$D351,'29'!$L:$L)))))</f>
        <v/>
      </c>
      <c r="AI351" s="34" t="str">
        <f>IF($D351="","",(IF($C351="","",IF(ISNA(SUMIF('30'!$CA:$CA,$C351,'30'!$CB:$CB)),0,SUMIF('30'!$CA:$CA,$C351,'30'!$CB:$CB)))-IF($D351="","",IF(ISNA(SUMIF('30'!$B:$B,$D351,'30'!$L:$L)),0,SUMIF('30'!$B:$B,$D351,'30'!$L:$L)))))</f>
        <v/>
      </c>
      <c r="AJ351" s="34" t="str">
        <f>IF($D351="","",(IF($C351="","",IF(ISNA(SUMIF('31'!$CA:$CA,$C351,'31'!$CB:$CB)),0,SUMIF('31'!$CA:$CA,$C351,'31'!$CB:$CB)))-IF($D351="","",IF(ISNA(SUMIF('31'!$B:$B,$D351,'31'!$L:$L)),0,SUMIF('31'!$B:$B,$D351,'31'!$L:$L)))))</f>
        <v/>
      </c>
      <c r="AK351" s="35" t="str">
        <f t="shared" si="20"/>
        <v/>
      </c>
      <c r="AL351" s="31" t="str">
        <f t="shared" si="21"/>
        <v/>
      </c>
    </row>
    <row r="352" spans="1:38" ht="18" hidden="1" x14ac:dyDescent="0.25">
      <c r="A352" s="19">
        <v>28</v>
      </c>
      <c r="C352" s="39" t="str">
        <f>IF(D352="","",VLOOKUP('CUADRO GENERADO'!D352,'BASE DATOS CONDUCTORES'!B:C,2,FALSE))</f>
        <v/>
      </c>
      <c r="D352" s="28" t="str">
        <f>IFERROR(VLOOKUP(A352,'BASE DATOS CONDUCTORES'!$AA$4:$AB$403,2,FALSE),"")</f>
        <v/>
      </c>
      <c r="E352" s="34" t="str">
        <f>IF(ISNA(VLOOKUP(D352,SALDOS!C:D,2,FALSE)),"",VLOOKUP(D352,SALDOS!C:D,2,FALSE))</f>
        <v/>
      </c>
      <c r="F352" s="34" t="str">
        <f>IF($D352="","",(IF($C352="","",IF(ISNA(SUMIF('1'!$CA:$CA,$C352,'1'!$CB:$CB)),0,SUMIF('1'!$CA:$CA,$C352,'1'!$CB:$CB)))-IF($D352="","",IF(ISNA(SUMIF('1'!$B:$B,$D352,'1'!$L:$L)),0,SUMIF('1'!$B:$B,$D352,'1'!$L:$L)))))</f>
        <v/>
      </c>
      <c r="G352" s="34" t="str">
        <f>IF($D352="","",(IF($C352="","",IF(ISNA(SUMIF('2'!$CA:$CA,$C352,'2'!$CB:$CB)),0,SUMIF('2'!$CA:$CA,$C352,'2'!$CB:$CB)))-IF($D352="","",IF(ISNA(SUMIF('2'!$B:$B,$D352,'2'!$L:$L)),0,SUMIF('2'!$B:$B,$D352,'2'!$L:$L)))))</f>
        <v/>
      </c>
      <c r="H352" s="34" t="str">
        <f>IF($D352="","",(IF($C352="","",IF(ISNA(SUMIF('3'!$CA:$CA,$C352,'3'!$CB:$CB)),0,SUMIF('3'!$CA:$CA,$C352,'3'!$CB:$CB)))-IF($D352="","",IF(ISNA(SUMIF('3'!$B:$B,$D352,'3'!$L:$L)),0,SUMIF('3'!$B:$B,$D352,'3'!$L:$L)))))</f>
        <v/>
      </c>
      <c r="I352" s="34" t="str">
        <f>IF($D352="","",(IF($C352="","",IF(ISNA(SUMIF('4'!$CA:$CA,$C352,'4'!$CB:$CB)),0,SUMIF('4'!$CA:$CA,$C352,'4'!$CB:$CB)))-IF($D352="","",IF(ISNA(SUMIF('4'!$B:$B,$D352,'4'!$L:$L)),0,SUMIF('4'!$B:$B,$D352,'4'!$L:$L)))))</f>
        <v/>
      </c>
      <c r="J352" s="34" t="str">
        <f>IF($D352="","",(IF($C352="","",IF(ISNA(SUMIF('5'!$CA:$CA,$C352,'5'!$CB:$CB)),0,SUMIF('5'!$CA:$CA,$C352,'5'!$CB:$CB)))-IF($D352="","",IF(ISNA(SUMIF('5'!$B:$B,$D352,'5'!$L:$L)),0,SUMIF('5'!$B:$B,$D352,'5'!$L:$L)))))</f>
        <v/>
      </c>
      <c r="K352" s="34" t="str">
        <f>IF($D352="","",(IF($C352="","",IF(ISNA(SUMIF('6'!$CA:$CA,$C352,'6'!$CB:$CB)),0,SUMIF('6'!$CA:$CA,$C352,'6'!$CB:$CB)))-IF($D352="","",IF(ISNA(SUMIF('6'!$B:$B,$D352,'6'!$L:$L)),0,SUMIF('6'!$B:$B,$D352,'6'!$L:$L)))))</f>
        <v/>
      </c>
      <c r="L352" s="34" t="str">
        <f>IF($D352="","",(IF($C352="","",IF(ISNA(SUMIF('7'!$CA:$CA,$C352,'7'!$CB:$CB)),0,SUMIF('7'!$CA:$CA,$C352,'7'!$CB:$CB)))-IF($D352="","",IF(ISNA(SUMIF('7'!$B:$B,$D352,'7'!$L:$L)),0,SUMIF('7'!$B:$B,$D352,'7'!$L:$L)))))</f>
        <v/>
      </c>
      <c r="M352" s="34" t="str">
        <f>IF($D352="","",(IF($C352="","",IF(ISNA(SUMIF('8'!$CA:$CA,$C352,'8'!$CB:$CB)),0,SUMIF('8'!$CA:$CA,$C352,'8'!$CB:$CB)))-IF($D352="","",IF(ISNA(SUMIF('8'!$B:$B,$D352,'8'!$L:$L)),0,SUMIF('8'!$B:$B,$D352,'8'!$L:$L)))))</f>
        <v/>
      </c>
      <c r="N352" s="34" t="str">
        <f>IF($D352="","",(IF($C352="","",IF(ISNA(SUMIF('9'!$CA:$CA,$C352,'9'!$CB:$CB)),0,SUMIF('9'!$CA:$CA,$C352,'9'!$CB:$CB)))-IF($D352="","",IF(ISNA(SUMIF('9'!$B:$B,$D352,'9'!$L:$L)),0,SUMIF('9'!$B:$B,$D352,'9'!$L:$L)))))</f>
        <v/>
      </c>
      <c r="O352" s="34" t="str">
        <f>IF($D352="","",(IF($C352="","",IF(ISNA(SUMIF('10'!$CA:$CA,$C352,'10'!$CB:$CB)),0,SUMIF('10'!$CA:$CA,$C352,'10'!$CB:$CB)))-IF($D352="","",IF(ISNA(SUMIF('10'!$B:$B,$D352,'10'!$L:$L)),0,SUMIF('10'!$B:$B,$D352,'10'!$L:$L)))))</f>
        <v/>
      </c>
      <c r="P352" s="34" t="str">
        <f>IF($D352="","",(IF($C352="","",IF(ISNA(SUMIF('11'!$CA:$CA,$C352,'11'!$CB:$CB)),0,SUMIF('11'!$CA:$CA,$C352,'11'!$CB:$CB)))-IF($D352="","",IF(ISNA(SUMIF('11'!$B:$B,$D352,'11'!$L:$L)),0,SUMIF('11'!$B:$B,$D352,'11'!$L:$L)))))</f>
        <v/>
      </c>
      <c r="Q352" s="34" t="str">
        <f>IF($D352="","",(IF($C352="","",IF(ISNA(SUMIF('12'!$CA:$CA,$C352,'12'!$CB:$CB)),0,SUMIF('12'!$CA:$CA,$C352,'12'!$CB:$CB)))-IF($D352="","",IF(ISNA(SUMIF('12'!$B:$B,$D352,'12'!$L:$L)),0,SUMIF('12'!$B:$B,$D352,'12'!$L:$L)))))</f>
        <v/>
      </c>
      <c r="R352" s="34" t="str">
        <f>IF($D352="","",(IF($C352="","",IF(ISNA(SUMIF('13'!$CA:$CA,$C352,'13'!$CB:$CB)),0,SUMIF('13'!$CA:$CA,$C352,'13'!$CB:$CB)))-IF($D352="","",IF(ISNA(SUMIF('13'!$B:$B,$D352,'13'!$L:$L)),0,SUMIF('13'!$B:$B,$D352,'13'!$L:$L)))))</f>
        <v/>
      </c>
      <c r="S352" s="34" t="str">
        <f>IF($D352="","",(IF($C352="","",IF(ISNA(SUMIF('14'!$CA:$CA,$C352,'14'!$CB:$CB)),0,SUMIF('14'!$CA:$CA,$C352,'14'!$CB:$CB)))-IF($D352="","",IF(ISNA(SUMIF('14'!$B:$B,$D352,'14'!$L:$L)),0,SUMIF('14'!$B:$B,$D352,'14'!$L:$L)))))</f>
        <v/>
      </c>
      <c r="T352" s="34" t="str">
        <f>IF($D352="","",(IF($C352="","",IF(ISNA(SUMIF('15'!$CA:$CA,$C352,'15'!$CB:$CB)),0,SUMIF('15'!$CA:$CA,$C352,'15'!$CB:$CB)))-IF($D352="","",IF(ISNA(SUMIF('15'!$B:$B,$D352,'15'!$L:$L)),0,SUMIF('15'!$B:$B,$D352,'15'!$L:$L)))))</f>
        <v/>
      </c>
      <c r="U352" s="34" t="str">
        <f>IF($D352="","",(IF($C352="","",IF(ISNA(SUMIF('16'!$CA:$CA,$C352,'16'!$CB:$CB)),0,SUMIF('16'!$CA:$CA,$C352,'16'!$CB:$CB)))-IF($D352="","",IF(ISNA(SUMIF('16'!$B:$B,$D352,'16'!$L:$L)),0,SUMIF('16'!$B:$B,$D352,'16'!$L:$L)))))</f>
        <v/>
      </c>
      <c r="V352" s="34" t="str">
        <f>IF($D352="","",(IF($C352="","",IF(ISNA(SUMIF('17'!$CA:$CA,$C352,'17'!$CB:$CB)),0,SUMIF('17'!$CA:$CA,$C352,'17'!$CB:$CB)))-IF($D352="","",IF(ISNA(SUMIF('17'!$B:$B,$D352,'17'!$L:$L)),0,SUMIF('17'!$B:$B,$D352,'17'!$L:$L)))))</f>
        <v/>
      </c>
      <c r="W352" s="34" t="str">
        <f>IF($D352="","",(IF($C352="","",IF(ISNA(SUMIF('18'!$CA:$CA,$C352,'18'!$CB:$CB)),0,SUMIF('18'!$CA:$CA,$C352,'18'!$CB:$CB)))-IF($D352="","",IF(ISNA(SUMIF('18'!$B:$B,$D352,'18'!$L:$L)),0,SUMIF('18'!$B:$B,$D352,'18'!$L:$L)))))</f>
        <v/>
      </c>
      <c r="X352" s="34" t="str">
        <f>IF($D352="","",(IF($C352="","",IF(ISNA(SUMIF('19'!$CA:$CA,$C352,'19'!$CB:$CB)),0,SUMIF('19'!$CA:$CA,$C352,'19'!$CB:$CB)))-IF($D352="","",IF(ISNA(SUMIF('19'!$B:$B,$D352,'19'!$L:$L)),0,SUMIF('19'!$B:$B,$D352,'19'!$L:$L)))))</f>
        <v/>
      </c>
      <c r="Y352" s="34" t="str">
        <f>IF($D352="","",(IF($C352="","",IF(ISNA(SUMIF('20'!$CA:$CA,$C352,'20'!$CB:$CB)),0,SUMIF('20'!$CA:$CA,$C352,'20'!$CB:$CB)))-IF($D352="","",IF(ISNA(SUMIF('20'!$B:$B,$D352,'20'!$L:$L)),0,SUMIF('20'!$B:$B,$D352,'20'!$L:$L)))))</f>
        <v/>
      </c>
      <c r="Z352" s="34" t="str">
        <f>IF($D352="","",(IF($C352="","",IF(ISNA(SUMIF('21'!$CA:$CA,$C352,'21'!$CB:$CB)),0,SUMIF('21'!$CA:$CA,$C352,'21'!$CB:$CB)))-IF($D352="","",IF(ISNA(SUMIF('21'!$B:$B,$D352,'21'!$L:$L)),0,SUMIF('21'!$B:$B,$D352,'21'!$L:$L)))))</f>
        <v/>
      </c>
      <c r="AA352" s="34" t="str">
        <f>IF($D352="","",(IF($C352="","",IF(ISNA(SUMIF('22'!$CA:$CA,$C352,'22'!$CB:$CB)),0,SUMIF('22'!$CA:$CA,$C352,'22'!$CB:$CB)))-IF($D352="","",IF(ISNA(SUMIF('22'!$B:$B,$D352,'22'!$L:$L)),0,SUMIF('22'!$B:$B,$D352,'22'!$L:$L)))))</f>
        <v/>
      </c>
      <c r="AB352" s="34" t="str">
        <f>IF($D352="","",(IF($C352="","",IF(ISNA(SUMIF('23'!$CA:$CA,$C352,'23'!$CB:$CB)),0,SUMIF('23'!$CA:$CA,$C352,'23'!$CB:$CB)))-IF($D352="","",IF(ISNA(SUMIF('23'!$B:$B,$D352,'23'!$L:$L)),0,SUMIF('23'!$B:$B,$D352,'23'!$L:$L)))))</f>
        <v/>
      </c>
      <c r="AC352" s="34" t="str">
        <f>IF($D352="","",(IF($C352="","",IF(ISNA(SUMIF('24'!$CA:$CA,$C352,'24'!$CB:$CB)),0,SUMIF('24'!$CA:$CA,$C352,'24'!$CB:$CB)))-IF($D352="","",IF(ISNA(SUMIF('24'!$B:$B,$D352,'24'!$L:$L)),0,SUMIF('24'!$B:$B,$D352,'24'!$L:$L)))))</f>
        <v/>
      </c>
      <c r="AD352" s="34" t="str">
        <f>IF($D352="","",(IF($C352="","",IF(ISNA(SUMIF('25'!$CA:$CA,$C352,'25'!$CB:$CB)),0,SUMIF('25'!$CA:$CA,$C352,'25'!$CB:$CB)))-IF($D352="","",IF(ISNA(SUMIF('25'!$B:$B,$D352,'25'!$L:$L)),0,SUMIF('25'!$B:$B,$D352,'25'!$L:$L)))))</f>
        <v/>
      </c>
      <c r="AE352" s="34" t="str">
        <f>IF($D352="","",(IF($C352="","",IF(ISNA(SUMIF('26'!$CA:$CA,$C352,'26'!$CB:$CB)),0,SUMIF('26'!$CA:$CA,$C352,'26'!$CB:$CB)))-IF($D352="","",IF(ISNA(SUMIF('26'!$B:$B,$D352,'26'!$L:$L)),0,SUMIF('26'!$B:$B,$D352,'26'!$L:$L)))))</f>
        <v/>
      </c>
      <c r="AF352" s="34" t="str">
        <f>IF($D352="","",(IF($C352="","",IF(ISNA(SUMIF('27'!$CA:$CA,$C352,'27'!$CB:$CB)),0,SUMIF('27'!$CA:$CA,$C352,'27'!$CB:$CB)))-IF($D352="","",IF(ISNA(SUMIF('27'!$B:$B,$D352,'27'!$L:$L)),0,SUMIF('27'!$B:$B,$D352,'27'!$L:$L)))))</f>
        <v/>
      </c>
      <c r="AG352" s="34" t="str">
        <f>IF($D352="","",(IF($C352="","",IF(ISNA(SUMIF('28'!$CA:$CA,$C352,'28'!$CB:$CB)),0,SUMIF('28'!$CA:$CA,$C352,'28'!$CB:$CB)))-IF($D352="","",IF(ISNA(SUMIF('28'!$B:$B,$D352,'28'!$L:$L)),0,SUMIF('28'!$B:$B,$D352,'28'!$L:$L)))))</f>
        <v/>
      </c>
      <c r="AH352" s="34" t="str">
        <f>IF($D352="","",(IF($C352="","",IF(ISNA(SUMIF('29'!$CA:$CA,$C352,'29'!$CB:$CB)),0,SUMIF('29'!$CA:$CA,$C352,'29'!$CB:$CB)))-IF($D352="","",IF(ISNA(SUMIF('29'!$B:$B,$D352,'29'!$L:$L)),0,SUMIF('29'!$B:$B,$D352,'29'!$L:$L)))))</f>
        <v/>
      </c>
      <c r="AI352" s="34" t="str">
        <f>IF($D352="","",(IF($C352="","",IF(ISNA(SUMIF('30'!$CA:$CA,$C352,'30'!$CB:$CB)),0,SUMIF('30'!$CA:$CA,$C352,'30'!$CB:$CB)))-IF($D352="","",IF(ISNA(SUMIF('30'!$B:$B,$D352,'30'!$L:$L)),0,SUMIF('30'!$B:$B,$D352,'30'!$L:$L)))))</f>
        <v/>
      </c>
      <c r="AJ352" s="34" t="str">
        <f>IF($D352="","",(IF($C352="","",IF(ISNA(SUMIF('31'!$CA:$CA,$C352,'31'!$CB:$CB)),0,SUMIF('31'!$CA:$CA,$C352,'31'!$CB:$CB)))-IF($D352="","",IF(ISNA(SUMIF('31'!$B:$B,$D352,'31'!$L:$L)),0,SUMIF('31'!$B:$B,$D352,'31'!$L:$L)))))</f>
        <v/>
      </c>
      <c r="AK352" s="35" t="str">
        <f t="shared" si="20"/>
        <v/>
      </c>
      <c r="AL352" s="31" t="str">
        <f t="shared" si="21"/>
        <v/>
      </c>
    </row>
    <row r="353" spans="1:38" ht="18" hidden="1" x14ac:dyDescent="0.25">
      <c r="A353" s="19">
        <v>29</v>
      </c>
      <c r="C353" s="39" t="str">
        <f>IF(D353="","",VLOOKUP('CUADRO GENERADO'!D353,'BASE DATOS CONDUCTORES'!B:C,2,FALSE))</f>
        <v/>
      </c>
      <c r="D353" s="28" t="str">
        <f>IFERROR(VLOOKUP(A353,'BASE DATOS CONDUCTORES'!$AA$4:$AB$403,2,FALSE),"")</f>
        <v/>
      </c>
      <c r="E353" s="34" t="str">
        <f>IF(ISNA(VLOOKUP(D353,SALDOS!C:D,2,FALSE)),"",VLOOKUP(D353,SALDOS!C:D,2,FALSE))</f>
        <v/>
      </c>
      <c r="F353" s="34" t="str">
        <f>IF($D353="","",(IF($C353="","",IF(ISNA(SUMIF('1'!$CA:$CA,$C353,'1'!$CB:$CB)),0,SUMIF('1'!$CA:$CA,$C353,'1'!$CB:$CB)))-IF($D353="","",IF(ISNA(SUMIF('1'!$B:$B,$D353,'1'!$L:$L)),0,SUMIF('1'!$B:$B,$D353,'1'!$L:$L)))))</f>
        <v/>
      </c>
      <c r="G353" s="34" t="str">
        <f>IF($D353="","",(IF($C353="","",IF(ISNA(SUMIF('2'!$CA:$CA,$C353,'2'!$CB:$CB)),0,SUMIF('2'!$CA:$CA,$C353,'2'!$CB:$CB)))-IF($D353="","",IF(ISNA(SUMIF('2'!$B:$B,$D353,'2'!$L:$L)),0,SUMIF('2'!$B:$B,$D353,'2'!$L:$L)))))</f>
        <v/>
      </c>
      <c r="H353" s="34" t="str">
        <f>IF($D353="","",(IF($C353="","",IF(ISNA(SUMIF('3'!$CA:$CA,$C353,'3'!$CB:$CB)),0,SUMIF('3'!$CA:$CA,$C353,'3'!$CB:$CB)))-IF($D353="","",IF(ISNA(SUMIF('3'!$B:$B,$D353,'3'!$L:$L)),0,SUMIF('3'!$B:$B,$D353,'3'!$L:$L)))))</f>
        <v/>
      </c>
      <c r="I353" s="34" t="str">
        <f>IF($D353="","",(IF($C353="","",IF(ISNA(SUMIF('4'!$CA:$CA,$C353,'4'!$CB:$CB)),0,SUMIF('4'!$CA:$CA,$C353,'4'!$CB:$CB)))-IF($D353="","",IF(ISNA(SUMIF('4'!$B:$B,$D353,'4'!$L:$L)),0,SUMIF('4'!$B:$B,$D353,'4'!$L:$L)))))</f>
        <v/>
      </c>
      <c r="J353" s="34" t="str">
        <f>IF($D353="","",(IF($C353="","",IF(ISNA(SUMIF('5'!$CA:$CA,$C353,'5'!$CB:$CB)),0,SUMIF('5'!$CA:$CA,$C353,'5'!$CB:$CB)))-IF($D353="","",IF(ISNA(SUMIF('5'!$B:$B,$D353,'5'!$L:$L)),0,SUMIF('5'!$B:$B,$D353,'5'!$L:$L)))))</f>
        <v/>
      </c>
      <c r="K353" s="34" t="str">
        <f>IF($D353="","",(IF($C353="","",IF(ISNA(SUMIF('6'!$CA:$CA,$C353,'6'!$CB:$CB)),0,SUMIF('6'!$CA:$CA,$C353,'6'!$CB:$CB)))-IF($D353="","",IF(ISNA(SUMIF('6'!$B:$B,$D353,'6'!$L:$L)),0,SUMIF('6'!$B:$B,$D353,'6'!$L:$L)))))</f>
        <v/>
      </c>
      <c r="L353" s="34" t="str">
        <f>IF($D353="","",(IF($C353="","",IF(ISNA(SUMIF('7'!$CA:$CA,$C353,'7'!$CB:$CB)),0,SUMIF('7'!$CA:$CA,$C353,'7'!$CB:$CB)))-IF($D353="","",IF(ISNA(SUMIF('7'!$B:$B,$D353,'7'!$L:$L)),0,SUMIF('7'!$B:$B,$D353,'7'!$L:$L)))))</f>
        <v/>
      </c>
      <c r="M353" s="34" t="str">
        <f>IF($D353="","",(IF($C353="","",IF(ISNA(SUMIF('8'!$CA:$CA,$C353,'8'!$CB:$CB)),0,SUMIF('8'!$CA:$CA,$C353,'8'!$CB:$CB)))-IF($D353="","",IF(ISNA(SUMIF('8'!$B:$B,$D353,'8'!$L:$L)),0,SUMIF('8'!$B:$B,$D353,'8'!$L:$L)))))</f>
        <v/>
      </c>
      <c r="N353" s="34" t="str">
        <f>IF($D353="","",(IF($C353="","",IF(ISNA(SUMIF('9'!$CA:$CA,$C353,'9'!$CB:$CB)),0,SUMIF('9'!$CA:$CA,$C353,'9'!$CB:$CB)))-IF($D353="","",IF(ISNA(SUMIF('9'!$B:$B,$D353,'9'!$L:$L)),0,SUMIF('9'!$B:$B,$D353,'9'!$L:$L)))))</f>
        <v/>
      </c>
      <c r="O353" s="34" t="str">
        <f>IF($D353="","",(IF($C353="","",IF(ISNA(SUMIF('10'!$CA:$CA,$C353,'10'!$CB:$CB)),0,SUMIF('10'!$CA:$CA,$C353,'10'!$CB:$CB)))-IF($D353="","",IF(ISNA(SUMIF('10'!$B:$B,$D353,'10'!$L:$L)),0,SUMIF('10'!$B:$B,$D353,'10'!$L:$L)))))</f>
        <v/>
      </c>
      <c r="P353" s="34" t="str">
        <f>IF($D353="","",(IF($C353="","",IF(ISNA(SUMIF('11'!$CA:$CA,$C353,'11'!$CB:$CB)),0,SUMIF('11'!$CA:$CA,$C353,'11'!$CB:$CB)))-IF($D353="","",IF(ISNA(SUMIF('11'!$B:$B,$D353,'11'!$L:$L)),0,SUMIF('11'!$B:$B,$D353,'11'!$L:$L)))))</f>
        <v/>
      </c>
      <c r="Q353" s="34" t="str">
        <f>IF($D353="","",(IF($C353="","",IF(ISNA(SUMIF('12'!$CA:$CA,$C353,'12'!$CB:$CB)),0,SUMIF('12'!$CA:$CA,$C353,'12'!$CB:$CB)))-IF($D353="","",IF(ISNA(SUMIF('12'!$B:$B,$D353,'12'!$L:$L)),0,SUMIF('12'!$B:$B,$D353,'12'!$L:$L)))))</f>
        <v/>
      </c>
      <c r="R353" s="34" t="str">
        <f>IF($D353="","",(IF($C353="","",IF(ISNA(SUMIF('13'!$CA:$CA,$C353,'13'!$CB:$CB)),0,SUMIF('13'!$CA:$CA,$C353,'13'!$CB:$CB)))-IF($D353="","",IF(ISNA(SUMIF('13'!$B:$B,$D353,'13'!$L:$L)),0,SUMIF('13'!$B:$B,$D353,'13'!$L:$L)))))</f>
        <v/>
      </c>
      <c r="S353" s="34" t="str">
        <f>IF($D353="","",(IF($C353="","",IF(ISNA(SUMIF('14'!$CA:$CA,$C353,'14'!$CB:$CB)),0,SUMIF('14'!$CA:$CA,$C353,'14'!$CB:$CB)))-IF($D353="","",IF(ISNA(SUMIF('14'!$B:$B,$D353,'14'!$L:$L)),0,SUMIF('14'!$B:$B,$D353,'14'!$L:$L)))))</f>
        <v/>
      </c>
      <c r="T353" s="34" t="str">
        <f>IF($D353="","",(IF($C353="","",IF(ISNA(SUMIF('15'!$CA:$CA,$C353,'15'!$CB:$CB)),0,SUMIF('15'!$CA:$CA,$C353,'15'!$CB:$CB)))-IF($D353="","",IF(ISNA(SUMIF('15'!$B:$B,$D353,'15'!$L:$L)),0,SUMIF('15'!$B:$B,$D353,'15'!$L:$L)))))</f>
        <v/>
      </c>
      <c r="U353" s="34" t="str">
        <f>IF($D353="","",(IF($C353="","",IF(ISNA(SUMIF('16'!$CA:$CA,$C353,'16'!$CB:$CB)),0,SUMIF('16'!$CA:$CA,$C353,'16'!$CB:$CB)))-IF($D353="","",IF(ISNA(SUMIF('16'!$B:$B,$D353,'16'!$L:$L)),0,SUMIF('16'!$B:$B,$D353,'16'!$L:$L)))))</f>
        <v/>
      </c>
      <c r="V353" s="34" t="str">
        <f>IF($D353="","",(IF($C353="","",IF(ISNA(SUMIF('17'!$CA:$CA,$C353,'17'!$CB:$CB)),0,SUMIF('17'!$CA:$CA,$C353,'17'!$CB:$CB)))-IF($D353="","",IF(ISNA(SUMIF('17'!$B:$B,$D353,'17'!$L:$L)),0,SUMIF('17'!$B:$B,$D353,'17'!$L:$L)))))</f>
        <v/>
      </c>
      <c r="W353" s="34" t="str">
        <f>IF($D353="","",(IF($C353="","",IF(ISNA(SUMIF('18'!$CA:$CA,$C353,'18'!$CB:$CB)),0,SUMIF('18'!$CA:$CA,$C353,'18'!$CB:$CB)))-IF($D353="","",IF(ISNA(SUMIF('18'!$B:$B,$D353,'18'!$L:$L)),0,SUMIF('18'!$B:$B,$D353,'18'!$L:$L)))))</f>
        <v/>
      </c>
      <c r="X353" s="34" t="str">
        <f>IF($D353="","",(IF($C353="","",IF(ISNA(SUMIF('19'!$CA:$CA,$C353,'19'!$CB:$CB)),0,SUMIF('19'!$CA:$CA,$C353,'19'!$CB:$CB)))-IF($D353="","",IF(ISNA(SUMIF('19'!$B:$B,$D353,'19'!$L:$L)),0,SUMIF('19'!$B:$B,$D353,'19'!$L:$L)))))</f>
        <v/>
      </c>
      <c r="Y353" s="34" t="str">
        <f>IF($D353="","",(IF($C353="","",IF(ISNA(SUMIF('20'!$CA:$CA,$C353,'20'!$CB:$CB)),0,SUMIF('20'!$CA:$CA,$C353,'20'!$CB:$CB)))-IF($D353="","",IF(ISNA(SUMIF('20'!$B:$B,$D353,'20'!$L:$L)),0,SUMIF('20'!$B:$B,$D353,'20'!$L:$L)))))</f>
        <v/>
      </c>
      <c r="Z353" s="34" t="str">
        <f>IF($D353="","",(IF($C353="","",IF(ISNA(SUMIF('21'!$CA:$CA,$C353,'21'!$CB:$CB)),0,SUMIF('21'!$CA:$CA,$C353,'21'!$CB:$CB)))-IF($D353="","",IF(ISNA(SUMIF('21'!$B:$B,$D353,'21'!$L:$L)),0,SUMIF('21'!$B:$B,$D353,'21'!$L:$L)))))</f>
        <v/>
      </c>
      <c r="AA353" s="34" t="str">
        <f>IF($D353="","",(IF($C353="","",IF(ISNA(SUMIF('22'!$CA:$CA,$C353,'22'!$CB:$CB)),0,SUMIF('22'!$CA:$CA,$C353,'22'!$CB:$CB)))-IF($D353="","",IF(ISNA(SUMIF('22'!$B:$B,$D353,'22'!$L:$L)),0,SUMIF('22'!$B:$B,$D353,'22'!$L:$L)))))</f>
        <v/>
      </c>
      <c r="AB353" s="34" t="str">
        <f>IF($D353="","",(IF($C353="","",IF(ISNA(SUMIF('23'!$CA:$CA,$C353,'23'!$CB:$CB)),0,SUMIF('23'!$CA:$CA,$C353,'23'!$CB:$CB)))-IF($D353="","",IF(ISNA(SUMIF('23'!$B:$B,$D353,'23'!$L:$L)),0,SUMIF('23'!$B:$B,$D353,'23'!$L:$L)))))</f>
        <v/>
      </c>
      <c r="AC353" s="34" t="str">
        <f>IF($D353="","",(IF($C353="","",IF(ISNA(SUMIF('24'!$CA:$CA,$C353,'24'!$CB:$CB)),0,SUMIF('24'!$CA:$CA,$C353,'24'!$CB:$CB)))-IF($D353="","",IF(ISNA(SUMIF('24'!$B:$B,$D353,'24'!$L:$L)),0,SUMIF('24'!$B:$B,$D353,'24'!$L:$L)))))</f>
        <v/>
      </c>
      <c r="AD353" s="34" t="str">
        <f>IF($D353="","",(IF($C353="","",IF(ISNA(SUMIF('25'!$CA:$CA,$C353,'25'!$CB:$CB)),0,SUMIF('25'!$CA:$CA,$C353,'25'!$CB:$CB)))-IF($D353="","",IF(ISNA(SUMIF('25'!$B:$B,$D353,'25'!$L:$L)),0,SUMIF('25'!$B:$B,$D353,'25'!$L:$L)))))</f>
        <v/>
      </c>
      <c r="AE353" s="34" t="str">
        <f>IF($D353="","",(IF($C353="","",IF(ISNA(SUMIF('26'!$CA:$CA,$C353,'26'!$CB:$CB)),0,SUMIF('26'!$CA:$CA,$C353,'26'!$CB:$CB)))-IF($D353="","",IF(ISNA(SUMIF('26'!$B:$B,$D353,'26'!$L:$L)),0,SUMIF('26'!$B:$B,$D353,'26'!$L:$L)))))</f>
        <v/>
      </c>
      <c r="AF353" s="34" t="str">
        <f>IF($D353="","",(IF($C353="","",IF(ISNA(SUMIF('27'!$CA:$CA,$C353,'27'!$CB:$CB)),0,SUMIF('27'!$CA:$CA,$C353,'27'!$CB:$CB)))-IF($D353="","",IF(ISNA(SUMIF('27'!$B:$B,$D353,'27'!$L:$L)),0,SUMIF('27'!$B:$B,$D353,'27'!$L:$L)))))</f>
        <v/>
      </c>
      <c r="AG353" s="34" t="str">
        <f>IF($D353="","",(IF($C353="","",IF(ISNA(SUMIF('28'!$CA:$CA,$C353,'28'!$CB:$CB)),0,SUMIF('28'!$CA:$CA,$C353,'28'!$CB:$CB)))-IF($D353="","",IF(ISNA(SUMIF('28'!$B:$B,$D353,'28'!$L:$L)),0,SUMIF('28'!$B:$B,$D353,'28'!$L:$L)))))</f>
        <v/>
      </c>
      <c r="AH353" s="34" t="str">
        <f>IF($D353="","",(IF($C353="","",IF(ISNA(SUMIF('29'!$CA:$CA,$C353,'29'!$CB:$CB)),0,SUMIF('29'!$CA:$CA,$C353,'29'!$CB:$CB)))-IF($D353="","",IF(ISNA(SUMIF('29'!$B:$B,$D353,'29'!$L:$L)),0,SUMIF('29'!$B:$B,$D353,'29'!$L:$L)))))</f>
        <v/>
      </c>
      <c r="AI353" s="34" t="str">
        <f>IF($D353="","",(IF($C353="","",IF(ISNA(SUMIF('30'!$CA:$CA,$C353,'30'!$CB:$CB)),0,SUMIF('30'!$CA:$CA,$C353,'30'!$CB:$CB)))-IF($D353="","",IF(ISNA(SUMIF('30'!$B:$B,$D353,'30'!$L:$L)),0,SUMIF('30'!$B:$B,$D353,'30'!$L:$L)))))</f>
        <v/>
      </c>
      <c r="AJ353" s="34" t="str">
        <f>IF($D353="","",(IF($C353="","",IF(ISNA(SUMIF('31'!$CA:$CA,$C353,'31'!$CB:$CB)),0,SUMIF('31'!$CA:$CA,$C353,'31'!$CB:$CB)))-IF($D353="","",IF(ISNA(SUMIF('31'!$B:$B,$D353,'31'!$L:$L)),0,SUMIF('31'!$B:$B,$D353,'31'!$L:$L)))))</f>
        <v/>
      </c>
      <c r="AK353" s="35" t="str">
        <f t="shared" si="20"/>
        <v/>
      </c>
      <c r="AL353" s="31" t="str">
        <f t="shared" si="21"/>
        <v/>
      </c>
    </row>
    <row r="354" spans="1:38" ht="18" hidden="1" x14ac:dyDescent="0.25">
      <c r="A354" s="19">
        <v>30</v>
      </c>
      <c r="C354" s="39" t="str">
        <f>IF(D354="","",VLOOKUP('CUADRO GENERADO'!D354,'BASE DATOS CONDUCTORES'!B:C,2,FALSE))</f>
        <v/>
      </c>
      <c r="D354" s="28" t="str">
        <f>IFERROR(VLOOKUP(A354,'BASE DATOS CONDUCTORES'!$AA$4:$AB$403,2,FALSE),"")</f>
        <v/>
      </c>
      <c r="E354" s="34" t="str">
        <f>IF(ISNA(VLOOKUP(D354,SALDOS!C:D,2,FALSE)),"",VLOOKUP(D354,SALDOS!C:D,2,FALSE))</f>
        <v/>
      </c>
      <c r="F354" s="34" t="str">
        <f>IF($D354="","",(IF($C354="","",IF(ISNA(SUMIF('1'!$CA:$CA,$C354,'1'!$CB:$CB)),0,SUMIF('1'!$CA:$CA,$C354,'1'!$CB:$CB)))-IF($D354="","",IF(ISNA(SUMIF('1'!$B:$B,$D354,'1'!$L:$L)),0,SUMIF('1'!$B:$B,$D354,'1'!$L:$L)))))</f>
        <v/>
      </c>
      <c r="G354" s="34" t="str">
        <f>IF($D354="","",(IF($C354="","",IF(ISNA(SUMIF('2'!$CA:$CA,$C354,'2'!$CB:$CB)),0,SUMIF('2'!$CA:$CA,$C354,'2'!$CB:$CB)))-IF($D354="","",IF(ISNA(SUMIF('2'!$B:$B,$D354,'2'!$L:$L)),0,SUMIF('2'!$B:$B,$D354,'2'!$L:$L)))))</f>
        <v/>
      </c>
      <c r="H354" s="34" t="str">
        <f>IF($D354="","",(IF($C354="","",IF(ISNA(SUMIF('3'!$CA:$CA,$C354,'3'!$CB:$CB)),0,SUMIF('3'!$CA:$CA,$C354,'3'!$CB:$CB)))-IF($D354="","",IF(ISNA(SUMIF('3'!$B:$B,$D354,'3'!$L:$L)),0,SUMIF('3'!$B:$B,$D354,'3'!$L:$L)))))</f>
        <v/>
      </c>
      <c r="I354" s="34" t="str">
        <f>IF($D354="","",(IF($C354="","",IF(ISNA(SUMIF('4'!$CA:$CA,$C354,'4'!$CB:$CB)),0,SUMIF('4'!$CA:$CA,$C354,'4'!$CB:$CB)))-IF($D354="","",IF(ISNA(SUMIF('4'!$B:$B,$D354,'4'!$L:$L)),0,SUMIF('4'!$B:$B,$D354,'4'!$L:$L)))))</f>
        <v/>
      </c>
      <c r="J354" s="34" t="str">
        <f>IF($D354="","",(IF($C354="","",IF(ISNA(SUMIF('5'!$CA:$CA,$C354,'5'!$CB:$CB)),0,SUMIF('5'!$CA:$CA,$C354,'5'!$CB:$CB)))-IF($D354="","",IF(ISNA(SUMIF('5'!$B:$B,$D354,'5'!$L:$L)),0,SUMIF('5'!$B:$B,$D354,'5'!$L:$L)))))</f>
        <v/>
      </c>
      <c r="K354" s="34" t="str">
        <f>IF($D354="","",(IF($C354="","",IF(ISNA(SUMIF('6'!$CA:$CA,$C354,'6'!$CB:$CB)),0,SUMIF('6'!$CA:$CA,$C354,'6'!$CB:$CB)))-IF($D354="","",IF(ISNA(SUMIF('6'!$B:$B,$D354,'6'!$L:$L)),0,SUMIF('6'!$B:$B,$D354,'6'!$L:$L)))))</f>
        <v/>
      </c>
      <c r="L354" s="34" t="str">
        <f>IF($D354="","",(IF($C354="","",IF(ISNA(SUMIF('7'!$CA:$CA,$C354,'7'!$CB:$CB)),0,SUMIF('7'!$CA:$CA,$C354,'7'!$CB:$CB)))-IF($D354="","",IF(ISNA(SUMIF('7'!$B:$B,$D354,'7'!$L:$L)),0,SUMIF('7'!$B:$B,$D354,'7'!$L:$L)))))</f>
        <v/>
      </c>
      <c r="M354" s="34" t="str">
        <f>IF($D354="","",(IF($C354="","",IF(ISNA(SUMIF('8'!$CA:$CA,$C354,'8'!$CB:$CB)),0,SUMIF('8'!$CA:$CA,$C354,'8'!$CB:$CB)))-IF($D354="","",IF(ISNA(SUMIF('8'!$B:$B,$D354,'8'!$L:$L)),0,SUMIF('8'!$B:$B,$D354,'8'!$L:$L)))))</f>
        <v/>
      </c>
      <c r="N354" s="34" t="str">
        <f>IF($D354="","",(IF($C354="","",IF(ISNA(SUMIF('9'!$CA:$CA,$C354,'9'!$CB:$CB)),0,SUMIF('9'!$CA:$CA,$C354,'9'!$CB:$CB)))-IF($D354="","",IF(ISNA(SUMIF('9'!$B:$B,$D354,'9'!$L:$L)),0,SUMIF('9'!$B:$B,$D354,'9'!$L:$L)))))</f>
        <v/>
      </c>
      <c r="O354" s="34" t="str">
        <f>IF($D354="","",(IF($C354="","",IF(ISNA(SUMIF('10'!$CA:$CA,$C354,'10'!$CB:$CB)),0,SUMIF('10'!$CA:$CA,$C354,'10'!$CB:$CB)))-IF($D354="","",IF(ISNA(SUMIF('10'!$B:$B,$D354,'10'!$L:$L)),0,SUMIF('10'!$B:$B,$D354,'10'!$L:$L)))))</f>
        <v/>
      </c>
      <c r="P354" s="34" t="str">
        <f>IF($D354="","",(IF($C354="","",IF(ISNA(SUMIF('11'!$CA:$CA,$C354,'11'!$CB:$CB)),0,SUMIF('11'!$CA:$CA,$C354,'11'!$CB:$CB)))-IF($D354="","",IF(ISNA(SUMIF('11'!$B:$B,$D354,'11'!$L:$L)),0,SUMIF('11'!$B:$B,$D354,'11'!$L:$L)))))</f>
        <v/>
      </c>
      <c r="Q354" s="34" t="str">
        <f>IF($D354="","",(IF($C354="","",IF(ISNA(SUMIF('12'!$CA:$CA,$C354,'12'!$CB:$CB)),0,SUMIF('12'!$CA:$CA,$C354,'12'!$CB:$CB)))-IF($D354="","",IF(ISNA(SUMIF('12'!$B:$B,$D354,'12'!$L:$L)),0,SUMIF('12'!$B:$B,$D354,'12'!$L:$L)))))</f>
        <v/>
      </c>
      <c r="R354" s="34" t="str">
        <f>IF($D354="","",(IF($C354="","",IF(ISNA(SUMIF('13'!$CA:$CA,$C354,'13'!$CB:$CB)),0,SUMIF('13'!$CA:$CA,$C354,'13'!$CB:$CB)))-IF($D354="","",IF(ISNA(SUMIF('13'!$B:$B,$D354,'13'!$L:$L)),0,SUMIF('13'!$B:$B,$D354,'13'!$L:$L)))))</f>
        <v/>
      </c>
      <c r="S354" s="34" t="str">
        <f>IF($D354="","",(IF($C354="","",IF(ISNA(SUMIF('14'!$CA:$CA,$C354,'14'!$CB:$CB)),0,SUMIF('14'!$CA:$CA,$C354,'14'!$CB:$CB)))-IF($D354="","",IF(ISNA(SUMIF('14'!$B:$B,$D354,'14'!$L:$L)),0,SUMIF('14'!$B:$B,$D354,'14'!$L:$L)))))</f>
        <v/>
      </c>
      <c r="T354" s="34" t="str">
        <f>IF($D354="","",(IF($C354="","",IF(ISNA(SUMIF('15'!$CA:$CA,$C354,'15'!$CB:$CB)),0,SUMIF('15'!$CA:$CA,$C354,'15'!$CB:$CB)))-IF($D354="","",IF(ISNA(SUMIF('15'!$B:$B,$D354,'15'!$L:$L)),0,SUMIF('15'!$B:$B,$D354,'15'!$L:$L)))))</f>
        <v/>
      </c>
      <c r="U354" s="34" t="str">
        <f>IF($D354="","",(IF($C354="","",IF(ISNA(SUMIF('16'!$CA:$CA,$C354,'16'!$CB:$CB)),0,SUMIF('16'!$CA:$CA,$C354,'16'!$CB:$CB)))-IF($D354="","",IF(ISNA(SUMIF('16'!$B:$B,$D354,'16'!$L:$L)),0,SUMIF('16'!$B:$B,$D354,'16'!$L:$L)))))</f>
        <v/>
      </c>
      <c r="V354" s="34" t="str">
        <f>IF($D354="","",(IF($C354="","",IF(ISNA(SUMIF('17'!$CA:$CA,$C354,'17'!$CB:$CB)),0,SUMIF('17'!$CA:$CA,$C354,'17'!$CB:$CB)))-IF($D354="","",IF(ISNA(SUMIF('17'!$B:$B,$D354,'17'!$L:$L)),0,SUMIF('17'!$B:$B,$D354,'17'!$L:$L)))))</f>
        <v/>
      </c>
      <c r="W354" s="34" t="str">
        <f>IF($D354="","",(IF($C354="","",IF(ISNA(SUMIF('18'!$CA:$CA,$C354,'18'!$CB:$CB)),0,SUMIF('18'!$CA:$CA,$C354,'18'!$CB:$CB)))-IF($D354="","",IF(ISNA(SUMIF('18'!$B:$B,$D354,'18'!$L:$L)),0,SUMIF('18'!$B:$B,$D354,'18'!$L:$L)))))</f>
        <v/>
      </c>
      <c r="X354" s="34" t="str">
        <f>IF($D354="","",(IF($C354="","",IF(ISNA(SUMIF('19'!$CA:$CA,$C354,'19'!$CB:$CB)),0,SUMIF('19'!$CA:$CA,$C354,'19'!$CB:$CB)))-IF($D354="","",IF(ISNA(SUMIF('19'!$B:$B,$D354,'19'!$L:$L)),0,SUMIF('19'!$B:$B,$D354,'19'!$L:$L)))))</f>
        <v/>
      </c>
      <c r="Y354" s="34" t="str">
        <f>IF($D354="","",(IF($C354="","",IF(ISNA(SUMIF('20'!$CA:$CA,$C354,'20'!$CB:$CB)),0,SUMIF('20'!$CA:$CA,$C354,'20'!$CB:$CB)))-IF($D354="","",IF(ISNA(SUMIF('20'!$B:$B,$D354,'20'!$L:$L)),0,SUMIF('20'!$B:$B,$D354,'20'!$L:$L)))))</f>
        <v/>
      </c>
      <c r="Z354" s="34" t="str">
        <f>IF($D354="","",(IF($C354="","",IF(ISNA(SUMIF('21'!$CA:$CA,$C354,'21'!$CB:$CB)),0,SUMIF('21'!$CA:$CA,$C354,'21'!$CB:$CB)))-IF($D354="","",IF(ISNA(SUMIF('21'!$B:$B,$D354,'21'!$L:$L)),0,SUMIF('21'!$B:$B,$D354,'21'!$L:$L)))))</f>
        <v/>
      </c>
      <c r="AA354" s="34" t="str">
        <f>IF($D354="","",(IF($C354="","",IF(ISNA(SUMIF('22'!$CA:$CA,$C354,'22'!$CB:$CB)),0,SUMIF('22'!$CA:$CA,$C354,'22'!$CB:$CB)))-IF($D354="","",IF(ISNA(SUMIF('22'!$B:$B,$D354,'22'!$L:$L)),0,SUMIF('22'!$B:$B,$D354,'22'!$L:$L)))))</f>
        <v/>
      </c>
      <c r="AB354" s="34" t="str">
        <f>IF($D354="","",(IF($C354="","",IF(ISNA(SUMIF('23'!$CA:$CA,$C354,'23'!$CB:$CB)),0,SUMIF('23'!$CA:$CA,$C354,'23'!$CB:$CB)))-IF($D354="","",IF(ISNA(SUMIF('23'!$B:$B,$D354,'23'!$L:$L)),0,SUMIF('23'!$B:$B,$D354,'23'!$L:$L)))))</f>
        <v/>
      </c>
      <c r="AC354" s="34" t="str">
        <f>IF($D354="","",(IF($C354="","",IF(ISNA(SUMIF('24'!$CA:$CA,$C354,'24'!$CB:$CB)),0,SUMIF('24'!$CA:$CA,$C354,'24'!$CB:$CB)))-IF($D354="","",IF(ISNA(SUMIF('24'!$B:$B,$D354,'24'!$L:$L)),0,SUMIF('24'!$B:$B,$D354,'24'!$L:$L)))))</f>
        <v/>
      </c>
      <c r="AD354" s="34" t="str">
        <f>IF($D354="","",(IF($C354="","",IF(ISNA(SUMIF('25'!$CA:$CA,$C354,'25'!$CB:$CB)),0,SUMIF('25'!$CA:$CA,$C354,'25'!$CB:$CB)))-IF($D354="","",IF(ISNA(SUMIF('25'!$B:$B,$D354,'25'!$L:$L)),0,SUMIF('25'!$B:$B,$D354,'25'!$L:$L)))))</f>
        <v/>
      </c>
      <c r="AE354" s="34" t="str">
        <f>IF($D354="","",(IF($C354="","",IF(ISNA(SUMIF('26'!$CA:$CA,$C354,'26'!$CB:$CB)),0,SUMIF('26'!$CA:$CA,$C354,'26'!$CB:$CB)))-IF($D354="","",IF(ISNA(SUMIF('26'!$B:$B,$D354,'26'!$L:$L)),0,SUMIF('26'!$B:$B,$D354,'26'!$L:$L)))))</f>
        <v/>
      </c>
      <c r="AF354" s="34" t="str">
        <f>IF($D354="","",(IF($C354="","",IF(ISNA(SUMIF('27'!$CA:$CA,$C354,'27'!$CB:$CB)),0,SUMIF('27'!$CA:$CA,$C354,'27'!$CB:$CB)))-IF($D354="","",IF(ISNA(SUMIF('27'!$B:$B,$D354,'27'!$L:$L)),0,SUMIF('27'!$B:$B,$D354,'27'!$L:$L)))))</f>
        <v/>
      </c>
      <c r="AG354" s="34" t="str">
        <f>IF($D354="","",(IF($C354="","",IF(ISNA(SUMIF('28'!$CA:$CA,$C354,'28'!$CB:$CB)),0,SUMIF('28'!$CA:$CA,$C354,'28'!$CB:$CB)))-IF($D354="","",IF(ISNA(SUMIF('28'!$B:$B,$D354,'28'!$L:$L)),0,SUMIF('28'!$B:$B,$D354,'28'!$L:$L)))))</f>
        <v/>
      </c>
      <c r="AH354" s="34" t="str">
        <f>IF($D354="","",(IF($C354="","",IF(ISNA(SUMIF('29'!$CA:$CA,$C354,'29'!$CB:$CB)),0,SUMIF('29'!$CA:$CA,$C354,'29'!$CB:$CB)))-IF($D354="","",IF(ISNA(SUMIF('29'!$B:$B,$D354,'29'!$L:$L)),0,SUMIF('29'!$B:$B,$D354,'29'!$L:$L)))))</f>
        <v/>
      </c>
      <c r="AI354" s="34" t="str">
        <f>IF($D354="","",(IF($C354="","",IF(ISNA(SUMIF('30'!$CA:$CA,$C354,'30'!$CB:$CB)),0,SUMIF('30'!$CA:$CA,$C354,'30'!$CB:$CB)))-IF($D354="","",IF(ISNA(SUMIF('30'!$B:$B,$D354,'30'!$L:$L)),0,SUMIF('30'!$B:$B,$D354,'30'!$L:$L)))))</f>
        <v/>
      </c>
      <c r="AJ354" s="34" t="str">
        <f>IF($D354="","",(IF($C354="","",IF(ISNA(SUMIF('31'!$CA:$CA,$C354,'31'!$CB:$CB)),0,SUMIF('31'!$CA:$CA,$C354,'31'!$CB:$CB)))-IF($D354="","",IF(ISNA(SUMIF('31'!$B:$B,$D354,'31'!$L:$L)),0,SUMIF('31'!$B:$B,$D354,'31'!$L:$L)))))</f>
        <v/>
      </c>
      <c r="AK354" s="35" t="str">
        <f t="shared" si="20"/>
        <v/>
      </c>
      <c r="AL354" s="31" t="str">
        <f t="shared" si="21"/>
        <v/>
      </c>
    </row>
    <row r="355" spans="1:38" ht="18" hidden="1" x14ac:dyDescent="0.25">
      <c r="A355" s="19">
        <v>31</v>
      </c>
      <c r="C355" s="39" t="str">
        <f>IF(D355="","",VLOOKUP('CUADRO GENERADO'!D355,'BASE DATOS CONDUCTORES'!B:C,2,FALSE))</f>
        <v/>
      </c>
      <c r="D355" s="28" t="str">
        <f>IFERROR(VLOOKUP(A355,'BASE DATOS CONDUCTORES'!$AA$4:$AB$403,2,FALSE),"")</f>
        <v/>
      </c>
      <c r="E355" s="34" t="str">
        <f>IF(ISNA(VLOOKUP(D355,SALDOS!C:D,2,FALSE)),"",VLOOKUP(D355,SALDOS!C:D,2,FALSE))</f>
        <v/>
      </c>
      <c r="F355" s="34" t="str">
        <f>IF($D355="","",(IF($C355="","",IF(ISNA(SUMIF('1'!$CA:$CA,$C355,'1'!$CB:$CB)),0,SUMIF('1'!$CA:$CA,$C355,'1'!$CB:$CB)))-IF($D355="","",IF(ISNA(SUMIF('1'!$B:$B,$D355,'1'!$L:$L)),0,SUMIF('1'!$B:$B,$D355,'1'!$L:$L)))))</f>
        <v/>
      </c>
      <c r="G355" s="34" t="str">
        <f>IF($D355="","",(IF($C355="","",IF(ISNA(SUMIF('2'!$CA:$CA,$C355,'2'!$CB:$CB)),0,SUMIF('2'!$CA:$CA,$C355,'2'!$CB:$CB)))-IF($D355="","",IF(ISNA(SUMIF('2'!$B:$B,$D355,'2'!$L:$L)),0,SUMIF('2'!$B:$B,$D355,'2'!$L:$L)))))</f>
        <v/>
      </c>
      <c r="H355" s="34" t="str">
        <f>IF($D355="","",(IF($C355="","",IF(ISNA(SUMIF('3'!$CA:$CA,$C355,'3'!$CB:$CB)),0,SUMIF('3'!$CA:$CA,$C355,'3'!$CB:$CB)))-IF($D355="","",IF(ISNA(SUMIF('3'!$B:$B,$D355,'3'!$L:$L)),0,SUMIF('3'!$B:$B,$D355,'3'!$L:$L)))))</f>
        <v/>
      </c>
      <c r="I355" s="34" t="str">
        <f>IF($D355="","",(IF($C355="","",IF(ISNA(SUMIF('4'!$CA:$CA,$C355,'4'!$CB:$CB)),0,SUMIF('4'!$CA:$CA,$C355,'4'!$CB:$CB)))-IF($D355="","",IF(ISNA(SUMIF('4'!$B:$B,$D355,'4'!$L:$L)),0,SUMIF('4'!$B:$B,$D355,'4'!$L:$L)))))</f>
        <v/>
      </c>
      <c r="J355" s="34" t="str">
        <f>IF($D355="","",(IF($C355="","",IF(ISNA(SUMIF('5'!$CA:$CA,$C355,'5'!$CB:$CB)),0,SUMIF('5'!$CA:$CA,$C355,'5'!$CB:$CB)))-IF($D355="","",IF(ISNA(SUMIF('5'!$B:$B,$D355,'5'!$L:$L)),0,SUMIF('5'!$B:$B,$D355,'5'!$L:$L)))))</f>
        <v/>
      </c>
      <c r="K355" s="34" t="str">
        <f>IF($D355="","",(IF($C355="","",IF(ISNA(SUMIF('6'!$CA:$CA,$C355,'6'!$CB:$CB)),0,SUMIF('6'!$CA:$CA,$C355,'6'!$CB:$CB)))-IF($D355="","",IF(ISNA(SUMIF('6'!$B:$B,$D355,'6'!$L:$L)),0,SUMIF('6'!$B:$B,$D355,'6'!$L:$L)))))</f>
        <v/>
      </c>
      <c r="L355" s="34" t="str">
        <f>IF($D355="","",(IF($C355="","",IF(ISNA(SUMIF('7'!$CA:$CA,$C355,'7'!$CB:$CB)),0,SUMIF('7'!$CA:$CA,$C355,'7'!$CB:$CB)))-IF($D355="","",IF(ISNA(SUMIF('7'!$B:$B,$D355,'7'!$L:$L)),0,SUMIF('7'!$B:$B,$D355,'7'!$L:$L)))))</f>
        <v/>
      </c>
      <c r="M355" s="34" t="str">
        <f>IF($D355="","",(IF($C355="","",IF(ISNA(SUMIF('8'!$CA:$CA,$C355,'8'!$CB:$CB)),0,SUMIF('8'!$CA:$CA,$C355,'8'!$CB:$CB)))-IF($D355="","",IF(ISNA(SUMIF('8'!$B:$B,$D355,'8'!$L:$L)),0,SUMIF('8'!$B:$B,$D355,'8'!$L:$L)))))</f>
        <v/>
      </c>
      <c r="N355" s="34" t="str">
        <f>IF($D355="","",(IF($C355="","",IF(ISNA(SUMIF('9'!$CA:$CA,$C355,'9'!$CB:$CB)),0,SUMIF('9'!$CA:$CA,$C355,'9'!$CB:$CB)))-IF($D355="","",IF(ISNA(SUMIF('9'!$B:$B,$D355,'9'!$L:$L)),0,SUMIF('9'!$B:$B,$D355,'9'!$L:$L)))))</f>
        <v/>
      </c>
      <c r="O355" s="34" t="str">
        <f>IF($D355="","",(IF($C355="","",IF(ISNA(SUMIF('10'!$CA:$CA,$C355,'10'!$CB:$CB)),0,SUMIF('10'!$CA:$CA,$C355,'10'!$CB:$CB)))-IF($D355="","",IF(ISNA(SUMIF('10'!$B:$B,$D355,'10'!$L:$L)),0,SUMIF('10'!$B:$B,$D355,'10'!$L:$L)))))</f>
        <v/>
      </c>
      <c r="P355" s="34" t="str">
        <f>IF($D355="","",(IF($C355="","",IF(ISNA(SUMIF('11'!$CA:$CA,$C355,'11'!$CB:$CB)),0,SUMIF('11'!$CA:$CA,$C355,'11'!$CB:$CB)))-IF($D355="","",IF(ISNA(SUMIF('11'!$B:$B,$D355,'11'!$L:$L)),0,SUMIF('11'!$B:$B,$D355,'11'!$L:$L)))))</f>
        <v/>
      </c>
      <c r="Q355" s="34" t="str">
        <f>IF($D355="","",(IF($C355="","",IF(ISNA(SUMIF('12'!$CA:$CA,$C355,'12'!$CB:$CB)),0,SUMIF('12'!$CA:$CA,$C355,'12'!$CB:$CB)))-IF($D355="","",IF(ISNA(SUMIF('12'!$B:$B,$D355,'12'!$L:$L)),0,SUMIF('12'!$B:$B,$D355,'12'!$L:$L)))))</f>
        <v/>
      </c>
      <c r="R355" s="34" t="str">
        <f>IF($D355="","",(IF($C355="","",IF(ISNA(SUMIF('13'!$CA:$CA,$C355,'13'!$CB:$CB)),0,SUMIF('13'!$CA:$CA,$C355,'13'!$CB:$CB)))-IF($D355="","",IF(ISNA(SUMIF('13'!$B:$B,$D355,'13'!$L:$L)),0,SUMIF('13'!$B:$B,$D355,'13'!$L:$L)))))</f>
        <v/>
      </c>
      <c r="S355" s="34" t="str">
        <f>IF($D355="","",(IF($C355="","",IF(ISNA(SUMIF('14'!$CA:$CA,$C355,'14'!$CB:$CB)),0,SUMIF('14'!$CA:$CA,$C355,'14'!$CB:$CB)))-IF($D355="","",IF(ISNA(SUMIF('14'!$B:$B,$D355,'14'!$L:$L)),0,SUMIF('14'!$B:$B,$D355,'14'!$L:$L)))))</f>
        <v/>
      </c>
      <c r="T355" s="34" t="str">
        <f>IF($D355="","",(IF($C355="","",IF(ISNA(SUMIF('15'!$CA:$CA,$C355,'15'!$CB:$CB)),0,SUMIF('15'!$CA:$CA,$C355,'15'!$CB:$CB)))-IF($D355="","",IF(ISNA(SUMIF('15'!$B:$B,$D355,'15'!$L:$L)),0,SUMIF('15'!$B:$B,$D355,'15'!$L:$L)))))</f>
        <v/>
      </c>
      <c r="U355" s="34" t="str">
        <f>IF($D355="","",(IF($C355="","",IF(ISNA(SUMIF('16'!$CA:$CA,$C355,'16'!$CB:$CB)),0,SUMIF('16'!$CA:$CA,$C355,'16'!$CB:$CB)))-IF($D355="","",IF(ISNA(SUMIF('16'!$B:$B,$D355,'16'!$L:$L)),0,SUMIF('16'!$B:$B,$D355,'16'!$L:$L)))))</f>
        <v/>
      </c>
      <c r="V355" s="34" t="str">
        <f>IF($D355="","",(IF($C355="","",IF(ISNA(SUMIF('17'!$CA:$CA,$C355,'17'!$CB:$CB)),0,SUMIF('17'!$CA:$CA,$C355,'17'!$CB:$CB)))-IF($D355="","",IF(ISNA(SUMIF('17'!$B:$B,$D355,'17'!$L:$L)),0,SUMIF('17'!$B:$B,$D355,'17'!$L:$L)))))</f>
        <v/>
      </c>
      <c r="W355" s="34" t="str">
        <f>IF($D355="","",(IF($C355="","",IF(ISNA(SUMIF('18'!$CA:$CA,$C355,'18'!$CB:$CB)),0,SUMIF('18'!$CA:$CA,$C355,'18'!$CB:$CB)))-IF($D355="","",IF(ISNA(SUMIF('18'!$B:$B,$D355,'18'!$L:$L)),0,SUMIF('18'!$B:$B,$D355,'18'!$L:$L)))))</f>
        <v/>
      </c>
      <c r="X355" s="34" t="str">
        <f>IF($D355="","",(IF($C355="","",IF(ISNA(SUMIF('19'!$CA:$CA,$C355,'19'!$CB:$CB)),0,SUMIF('19'!$CA:$CA,$C355,'19'!$CB:$CB)))-IF($D355="","",IF(ISNA(SUMIF('19'!$B:$B,$D355,'19'!$L:$L)),0,SUMIF('19'!$B:$B,$D355,'19'!$L:$L)))))</f>
        <v/>
      </c>
      <c r="Y355" s="34" t="str">
        <f>IF($D355="","",(IF($C355="","",IF(ISNA(SUMIF('20'!$CA:$CA,$C355,'20'!$CB:$CB)),0,SUMIF('20'!$CA:$CA,$C355,'20'!$CB:$CB)))-IF($D355="","",IF(ISNA(SUMIF('20'!$B:$B,$D355,'20'!$L:$L)),0,SUMIF('20'!$B:$B,$D355,'20'!$L:$L)))))</f>
        <v/>
      </c>
      <c r="Z355" s="34" t="str">
        <f>IF($D355="","",(IF($C355="","",IF(ISNA(SUMIF('21'!$CA:$CA,$C355,'21'!$CB:$CB)),0,SUMIF('21'!$CA:$CA,$C355,'21'!$CB:$CB)))-IF($D355="","",IF(ISNA(SUMIF('21'!$B:$B,$D355,'21'!$L:$L)),0,SUMIF('21'!$B:$B,$D355,'21'!$L:$L)))))</f>
        <v/>
      </c>
      <c r="AA355" s="34" t="str">
        <f>IF($D355="","",(IF($C355="","",IF(ISNA(SUMIF('22'!$CA:$CA,$C355,'22'!$CB:$CB)),0,SUMIF('22'!$CA:$CA,$C355,'22'!$CB:$CB)))-IF($D355="","",IF(ISNA(SUMIF('22'!$B:$B,$D355,'22'!$L:$L)),0,SUMIF('22'!$B:$B,$D355,'22'!$L:$L)))))</f>
        <v/>
      </c>
      <c r="AB355" s="34" t="str">
        <f>IF($D355="","",(IF($C355="","",IF(ISNA(SUMIF('23'!$CA:$CA,$C355,'23'!$CB:$CB)),0,SUMIF('23'!$CA:$CA,$C355,'23'!$CB:$CB)))-IF($D355="","",IF(ISNA(SUMIF('23'!$B:$B,$D355,'23'!$L:$L)),0,SUMIF('23'!$B:$B,$D355,'23'!$L:$L)))))</f>
        <v/>
      </c>
      <c r="AC355" s="34" t="str">
        <f>IF($D355="","",(IF($C355="","",IF(ISNA(SUMIF('24'!$CA:$CA,$C355,'24'!$CB:$CB)),0,SUMIF('24'!$CA:$CA,$C355,'24'!$CB:$CB)))-IF($D355="","",IF(ISNA(SUMIF('24'!$B:$B,$D355,'24'!$L:$L)),0,SUMIF('24'!$B:$B,$D355,'24'!$L:$L)))))</f>
        <v/>
      </c>
      <c r="AD355" s="34" t="str">
        <f>IF($D355="","",(IF($C355="","",IF(ISNA(SUMIF('25'!$CA:$CA,$C355,'25'!$CB:$CB)),0,SUMIF('25'!$CA:$CA,$C355,'25'!$CB:$CB)))-IF($D355="","",IF(ISNA(SUMIF('25'!$B:$B,$D355,'25'!$L:$L)),0,SUMIF('25'!$B:$B,$D355,'25'!$L:$L)))))</f>
        <v/>
      </c>
      <c r="AE355" s="34" t="str">
        <f>IF($D355="","",(IF($C355="","",IF(ISNA(SUMIF('26'!$CA:$CA,$C355,'26'!$CB:$CB)),0,SUMIF('26'!$CA:$CA,$C355,'26'!$CB:$CB)))-IF($D355="","",IF(ISNA(SUMIF('26'!$B:$B,$D355,'26'!$L:$L)),0,SUMIF('26'!$B:$B,$D355,'26'!$L:$L)))))</f>
        <v/>
      </c>
      <c r="AF355" s="34" t="str">
        <f>IF($D355="","",(IF($C355="","",IF(ISNA(SUMIF('27'!$CA:$CA,$C355,'27'!$CB:$CB)),0,SUMIF('27'!$CA:$CA,$C355,'27'!$CB:$CB)))-IF($D355="","",IF(ISNA(SUMIF('27'!$B:$B,$D355,'27'!$L:$L)),0,SUMIF('27'!$B:$B,$D355,'27'!$L:$L)))))</f>
        <v/>
      </c>
      <c r="AG355" s="34" t="str">
        <f>IF($D355="","",(IF($C355="","",IF(ISNA(SUMIF('28'!$CA:$CA,$C355,'28'!$CB:$CB)),0,SUMIF('28'!$CA:$CA,$C355,'28'!$CB:$CB)))-IF($D355="","",IF(ISNA(SUMIF('28'!$B:$B,$D355,'28'!$L:$L)),0,SUMIF('28'!$B:$B,$D355,'28'!$L:$L)))))</f>
        <v/>
      </c>
      <c r="AH355" s="34" t="str">
        <f>IF($D355="","",(IF($C355="","",IF(ISNA(SUMIF('29'!$CA:$CA,$C355,'29'!$CB:$CB)),0,SUMIF('29'!$CA:$CA,$C355,'29'!$CB:$CB)))-IF($D355="","",IF(ISNA(SUMIF('29'!$B:$B,$D355,'29'!$L:$L)),0,SUMIF('29'!$B:$B,$D355,'29'!$L:$L)))))</f>
        <v/>
      </c>
      <c r="AI355" s="34" t="str">
        <f>IF($D355="","",(IF($C355="","",IF(ISNA(SUMIF('30'!$CA:$CA,$C355,'30'!$CB:$CB)),0,SUMIF('30'!$CA:$CA,$C355,'30'!$CB:$CB)))-IF($D355="","",IF(ISNA(SUMIF('30'!$B:$B,$D355,'30'!$L:$L)),0,SUMIF('30'!$B:$B,$D355,'30'!$L:$L)))))</f>
        <v/>
      </c>
      <c r="AJ355" s="34" t="str">
        <f>IF($D355="","",(IF($C355="","",IF(ISNA(SUMIF('31'!$CA:$CA,$C355,'31'!$CB:$CB)),0,SUMIF('31'!$CA:$CA,$C355,'31'!$CB:$CB)))-IF($D355="","",IF(ISNA(SUMIF('31'!$B:$B,$D355,'31'!$L:$L)),0,SUMIF('31'!$B:$B,$D355,'31'!$L:$L)))))</f>
        <v/>
      </c>
      <c r="AK355" s="35" t="str">
        <f t="shared" si="20"/>
        <v/>
      </c>
      <c r="AL355" s="31" t="str">
        <f t="shared" si="21"/>
        <v/>
      </c>
    </row>
    <row r="356" spans="1:38" ht="18" hidden="1" x14ac:dyDescent="0.25">
      <c r="A356" s="19">
        <v>32</v>
      </c>
      <c r="C356" s="39" t="str">
        <f>IF(D356="","",VLOOKUP('CUADRO GENERADO'!D356,'BASE DATOS CONDUCTORES'!B:C,2,FALSE))</f>
        <v/>
      </c>
      <c r="D356" s="28" t="str">
        <f>IFERROR(VLOOKUP(A356,'BASE DATOS CONDUCTORES'!$AA$4:$AB$403,2,FALSE),"")</f>
        <v/>
      </c>
      <c r="E356" s="34" t="str">
        <f>IF(ISNA(VLOOKUP(D356,SALDOS!C:D,2,FALSE)),"",VLOOKUP(D356,SALDOS!C:D,2,FALSE))</f>
        <v/>
      </c>
      <c r="F356" s="34" t="str">
        <f>IF($D356="","",(IF($C356="","",IF(ISNA(SUMIF('1'!$CA:$CA,$C356,'1'!$CB:$CB)),0,SUMIF('1'!$CA:$CA,$C356,'1'!$CB:$CB)))-IF($D356="","",IF(ISNA(SUMIF('1'!$B:$B,$D356,'1'!$L:$L)),0,SUMIF('1'!$B:$B,$D356,'1'!$L:$L)))))</f>
        <v/>
      </c>
      <c r="G356" s="34" t="str">
        <f>IF($D356="","",(IF($C356="","",IF(ISNA(SUMIF('2'!$CA:$CA,$C356,'2'!$CB:$CB)),0,SUMIF('2'!$CA:$CA,$C356,'2'!$CB:$CB)))-IF($D356="","",IF(ISNA(SUMIF('2'!$B:$B,$D356,'2'!$L:$L)),0,SUMIF('2'!$B:$B,$D356,'2'!$L:$L)))))</f>
        <v/>
      </c>
      <c r="H356" s="34" t="str">
        <f>IF($D356="","",(IF($C356="","",IF(ISNA(SUMIF('3'!$CA:$CA,$C356,'3'!$CB:$CB)),0,SUMIF('3'!$CA:$CA,$C356,'3'!$CB:$CB)))-IF($D356="","",IF(ISNA(SUMIF('3'!$B:$B,$D356,'3'!$L:$L)),0,SUMIF('3'!$B:$B,$D356,'3'!$L:$L)))))</f>
        <v/>
      </c>
      <c r="I356" s="34" t="str">
        <f>IF($D356="","",(IF($C356="","",IF(ISNA(SUMIF('4'!$CA:$CA,$C356,'4'!$CB:$CB)),0,SUMIF('4'!$CA:$CA,$C356,'4'!$CB:$CB)))-IF($D356="","",IF(ISNA(SUMIF('4'!$B:$B,$D356,'4'!$L:$L)),0,SUMIF('4'!$B:$B,$D356,'4'!$L:$L)))))</f>
        <v/>
      </c>
      <c r="J356" s="34" t="str">
        <f>IF($D356="","",(IF($C356="","",IF(ISNA(SUMIF('5'!$CA:$CA,$C356,'5'!$CB:$CB)),0,SUMIF('5'!$CA:$CA,$C356,'5'!$CB:$CB)))-IF($D356="","",IF(ISNA(SUMIF('5'!$B:$B,$D356,'5'!$L:$L)),0,SUMIF('5'!$B:$B,$D356,'5'!$L:$L)))))</f>
        <v/>
      </c>
      <c r="K356" s="34" t="str">
        <f>IF($D356="","",(IF($C356="","",IF(ISNA(SUMIF('6'!$CA:$CA,$C356,'6'!$CB:$CB)),0,SUMIF('6'!$CA:$CA,$C356,'6'!$CB:$CB)))-IF($D356="","",IF(ISNA(SUMIF('6'!$B:$B,$D356,'6'!$L:$L)),0,SUMIF('6'!$B:$B,$D356,'6'!$L:$L)))))</f>
        <v/>
      </c>
      <c r="L356" s="34" t="str">
        <f>IF($D356="","",(IF($C356="","",IF(ISNA(SUMIF('7'!$CA:$CA,$C356,'7'!$CB:$CB)),0,SUMIF('7'!$CA:$CA,$C356,'7'!$CB:$CB)))-IF($D356="","",IF(ISNA(SUMIF('7'!$B:$B,$D356,'7'!$L:$L)),0,SUMIF('7'!$B:$B,$D356,'7'!$L:$L)))))</f>
        <v/>
      </c>
      <c r="M356" s="34" t="str">
        <f>IF($D356="","",(IF($C356="","",IF(ISNA(SUMIF('8'!$CA:$CA,$C356,'8'!$CB:$CB)),0,SUMIF('8'!$CA:$CA,$C356,'8'!$CB:$CB)))-IF($D356="","",IF(ISNA(SUMIF('8'!$B:$B,$D356,'8'!$L:$L)),0,SUMIF('8'!$B:$B,$D356,'8'!$L:$L)))))</f>
        <v/>
      </c>
      <c r="N356" s="34" t="str">
        <f>IF($D356="","",(IF($C356="","",IF(ISNA(SUMIF('9'!$CA:$CA,$C356,'9'!$CB:$CB)),0,SUMIF('9'!$CA:$CA,$C356,'9'!$CB:$CB)))-IF($D356="","",IF(ISNA(SUMIF('9'!$B:$B,$D356,'9'!$L:$L)),0,SUMIF('9'!$B:$B,$D356,'9'!$L:$L)))))</f>
        <v/>
      </c>
      <c r="O356" s="34" t="str">
        <f>IF($D356="","",(IF($C356="","",IF(ISNA(SUMIF('10'!$CA:$CA,$C356,'10'!$CB:$CB)),0,SUMIF('10'!$CA:$CA,$C356,'10'!$CB:$CB)))-IF($D356="","",IF(ISNA(SUMIF('10'!$B:$B,$D356,'10'!$L:$L)),0,SUMIF('10'!$B:$B,$D356,'10'!$L:$L)))))</f>
        <v/>
      </c>
      <c r="P356" s="34" t="str">
        <f>IF($D356="","",(IF($C356="","",IF(ISNA(SUMIF('11'!$CA:$CA,$C356,'11'!$CB:$CB)),0,SUMIF('11'!$CA:$CA,$C356,'11'!$CB:$CB)))-IF($D356="","",IF(ISNA(SUMIF('11'!$B:$B,$D356,'11'!$L:$L)),0,SUMIF('11'!$B:$B,$D356,'11'!$L:$L)))))</f>
        <v/>
      </c>
      <c r="Q356" s="34" t="str">
        <f>IF($D356="","",(IF($C356="","",IF(ISNA(SUMIF('12'!$CA:$CA,$C356,'12'!$CB:$CB)),0,SUMIF('12'!$CA:$CA,$C356,'12'!$CB:$CB)))-IF($D356="","",IF(ISNA(SUMIF('12'!$B:$B,$D356,'12'!$L:$L)),0,SUMIF('12'!$B:$B,$D356,'12'!$L:$L)))))</f>
        <v/>
      </c>
      <c r="R356" s="34" t="str">
        <f>IF($D356="","",(IF($C356="","",IF(ISNA(SUMIF('13'!$CA:$CA,$C356,'13'!$CB:$CB)),0,SUMIF('13'!$CA:$CA,$C356,'13'!$CB:$CB)))-IF($D356="","",IF(ISNA(SUMIF('13'!$B:$B,$D356,'13'!$L:$L)),0,SUMIF('13'!$B:$B,$D356,'13'!$L:$L)))))</f>
        <v/>
      </c>
      <c r="S356" s="34" t="str">
        <f>IF($D356="","",(IF($C356="","",IF(ISNA(SUMIF('14'!$CA:$CA,$C356,'14'!$CB:$CB)),0,SUMIF('14'!$CA:$CA,$C356,'14'!$CB:$CB)))-IF($D356="","",IF(ISNA(SUMIF('14'!$B:$B,$D356,'14'!$L:$L)),0,SUMIF('14'!$B:$B,$D356,'14'!$L:$L)))))</f>
        <v/>
      </c>
      <c r="T356" s="34" t="str">
        <f>IF($D356="","",(IF($C356="","",IF(ISNA(SUMIF('15'!$CA:$CA,$C356,'15'!$CB:$CB)),0,SUMIF('15'!$CA:$CA,$C356,'15'!$CB:$CB)))-IF($D356="","",IF(ISNA(SUMIF('15'!$B:$B,$D356,'15'!$L:$L)),0,SUMIF('15'!$B:$B,$D356,'15'!$L:$L)))))</f>
        <v/>
      </c>
      <c r="U356" s="34" t="str">
        <f>IF($D356="","",(IF($C356="","",IF(ISNA(SUMIF('16'!$CA:$CA,$C356,'16'!$CB:$CB)),0,SUMIF('16'!$CA:$CA,$C356,'16'!$CB:$CB)))-IF($D356="","",IF(ISNA(SUMIF('16'!$B:$B,$D356,'16'!$L:$L)),0,SUMIF('16'!$B:$B,$D356,'16'!$L:$L)))))</f>
        <v/>
      </c>
      <c r="V356" s="34" t="str">
        <f>IF($D356="","",(IF($C356="","",IF(ISNA(SUMIF('17'!$CA:$CA,$C356,'17'!$CB:$CB)),0,SUMIF('17'!$CA:$CA,$C356,'17'!$CB:$CB)))-IF($D356="","",IF(ISNA(SUMIF('17'!$B:$B,$D356,'17'!$L:$L)),0,SUMIF('17'!$B:$B,$D356,'17'!$L:$L)))))</f>
        <v/>
      </c>
      <c r="W356" s="34" t="str">
        <f>IF($D356="","",(IF($C356="","",IF(ISNA(SUMIF('18'!$CA:$CA,$C356,'18'!$CB:$CB)),0,SUMIF('18'!$CA:$CA,$C356,'18'!$CB:$CB)))-IF($D356="","",IF(ISNA(SUMIF('18'!$B:$B,$D356,'18'!$L:$L)),0,SUMIF('18'!$B:$B,$D356,'18'!$L:$L)))))</f>
        <v/>
      </c>
      <c r="X356" s="34" t="str">
        <f>IF($D356="","",(IF($C356="","",IF(ISNA(SUMIF('19'!$CA:$CA,$C356,'19'!$CB:$CB)),0,SUMIF('19'!$CA:$CA,$C356,'19'!$CB:$CB)))-IF($D356="","",IF(ISNA(SUMIF('19'!$B:$B,$D356,'19'!$L:$L)),0,SUMIF('19'!$B:$B,$D356,'19'!$L:$L)))))</f>
        <v/>
      </c>
      <c r="Y356" s="34" t="str">
        <f>IF($D356="","",(IF($C356="","",IF(ISNA(SUMIF('20'!$CA:$CA,$C356,'20'!$CB:$CB)),0,SUMIF('20'!$CA:$CA,$C356,'20'!$CB:$CB)))-IF($D356="","",IF(ISNA(SUMIF('20'!$B:$B,$D356,'20'!$L:$L)),0,SUMIF('20'!$B:$B,$D356,'20'!$L:$L)))))</f>
        <v/>
      </c>
      <c r="Z356" s="34" t="str">
        <f>IF($D356="","",(IF($C356="","",IF(ISNA(SUMIF('21'!$CA:$CA,$C356,'21'!$CB:$CB)),0,SUMIF('21'!$CA:$CA,$C356,'21'!$CB:$CB)))-IF($D356="","",IF(ISNA(SUMIF('21'!$B:$B,$D356,'21'!$L:$L)),0,SUMIF('21'!$B:$B,$D356,'21'!$L:$L)))))</f>
        <v/>
      </c>
      <c r="AA356" s="34" t="str">
        <f>IF($D356="","",(IF($C356="","",IF(ISNA(SUMIF('22'!$CA:$CA,$C356,'22'!$CB:$CB)),0,SUMIF('22'!$CA:$CA,$C356,'22'!$CB:$CB)))-IF($D356="","",IF(ISNA(SUMIF('22'!$B:$B,$D356,'22'!$L:$L)),0,SUMIF('22'!$B:$B,$D356,'22'!$L:$L)))))</f>
        <v/>
      </c>
      <c r="AB356" s="34" t="str">
        <f>IF($D356="","",(IF($C356="","",IF(ISNA(SUMIF('23'!$CA:$CA,$C356,'23'!$CB:$CB)),0,SUMIF('23'!$CA:$CA,$C356,'23'!$CB:$CB)))-IF($D356="","",IF(ISNA(SUMIF('23'!$B:$B,$D356,'23'!$L:$L)),0,SUMIF('23'!$B:$B,$D356,'23'!$L:$L)))))</f>
        <v/>
      </c>
      <c r="AC356" s="34" t="str">
        <f>IF($D356="","",(IF($C356="","",IF(ISNA(SUMIF('24'!$CA:$CA,$C356,'24'!$CB:$CB)),0,SUMIF('24'!$CA:$CA,$C356,'24'!$CB:$CB)))-IF($D356="","",IF(ISNA(SUMIF('24'!$B:$B,$D356,'24'!$L:$L)),0,SUMIF('24'!$B:$B,$D356,'24'!$L:$L)))))</f>
        <v/>
      </c>
      <c r="AD356" s="34" t="str">
        <f>IF($D356="","",(IF($C356="","",IF(ISNA(SUMIF('25'!$CA:$CA,$C356,'25'!$CB:$CB)),0,SUMIF('25'!$CA:$CA,$C356,'25'!$CB:$CB)))-IF($D356="","",IF(ISNA(SUMIF('25'!$B:$B,$D356,'25'!$L:$L)),0,SUMIF('25'!$B:$B,$D356,'25'!$L:$L)))))</f>
        <v/>
      </c>
      <c r="AE356" s="34" t="str">
        <f>IF($D356="","",(IF($C356="","",IF(ISNA(SUMIF('26'!$CA:$CA,$C356,'26'!$CB:$CB)),0,SUMIF('26'!$CA:$CA,$C356,'26'!$CB:$CB)))-IF($D356="","",IF(ISNA(SUMIF('26'!$B:$B,$D356,'26'!$L:$L)),0,SUMIF('26'!$B:$B,$D356,'26'!$L:$L)))))</f>
        <v/>
      </c>
      <c r="AF356" s="34" t="str">
        <f>IF($D356="","",(IF($C356="","",IF(ISNA(SUMIF('27'!$CA:$CA,$C356,'27'!$CB:$CB)),0,SUMIF('27'!$CA:$CA,$C356,'27'!$CB:$CB)))-IF($D356="","",IF(ISNA(SUMIF('27'!$B:$B,$D356,'27'!$L:$L)),0,SUMIF('27'!$B:$B,$D356,'27'!$L:$L)))))</f>
        <v/>
      </c>
      <c r="AG356" s="34" t="str">
        <f>IF($D356="","",(IF($C356="","",IF(ISNA(SUMIF('28'!$CA:$CA,$C356,'28'!$CB:$CB)),0,SUMIF('28'!$CA:$CA,$C356,'28'!$CB:$CB)))-IF($D356="","",IF(ISNA(SUMIF('28'!$B:$B,$D356,'28'!$L:$L)),0,SUMIF('28'!$B:$B,$D356,'28'!$L:$L)))))</f>
        <v/>
      </c>
      <c r="AH356" s="34" t="str">
        <f>IF($D356="","",(IF($C356="","",IF(ISNA(SUMIF('29'!$CA:$CA,$C356,'29'!$CB:$CB)),0,SUMIF('29'!$CA:$CA,$C356,'29'!$CB:$CB)))-IF($D356="","",IF(ISNA(SUMIF('29'!$B:$B,$D356,'29'!$L:$L)),0,SUMIF('29'!$B:$B,$D356,'29'!$L:$L)))))</f>
        <v/>
      </c>
      <c r="AI356" s="34" t="str">
        <f>IF($D356="","",(IF($C356="","",IF(ISNA(SUMIF('30'!$CA:$CA,$C356,'30'!$CB:$CB)),0,SUMIF('30'!$CA:$CA,$C356,'30'!$CB:$CB)))-IF($D356="","",IF(ISNA(SUMIF('30'!$B:$B,$D356,'30'!$L:$L)),0,SUMIF('30'!$B:$B,$D356,'30'!$L:$L)))))</f>
        <v/>
      </c>
      <c r="AJ356" s="34" t="str">
        <f>IF($D356="","",(IF($C356="","",IF(ISNA(SUMIF('31'!$CA:$CA,$C356,'31'!$CB:$CB)),0,SUMIF('31'!$CA:$CA,$C356,'31'!$CB:$CB)))-IF($D356="","",IF(ISNA(SUMIF('31'!$B:$B,$D356,'31'!$L:$L)),0,SUMIF('31'!$B:$B,$D356,'31'!$L:$L)))))</f>
        <v/>
      </c>
      <c r="AK356" s="35" t="str">
        <f t="shared" si="20"/>
        <v/>
      </c>
      <c r="AL356" s="31" t="str">
        <f t="shared" si="21"/>
        <v/>
      </c>
    </row>
    <row r="357" spans="1:38" ht="18" hidden="1" x14ac:dyDescent="0.25">
      <c r="A357" s="19">
        <v>33</v>
      </c>
      <c r="C357" s="39" t="str">
        <f>IF(D357="","",VLOOKUP('CUADRO GENERADO'!D357,'BASE DATOS CONDUCTORES'!B:C,2,FALSE))</f>
        <v/>
      </c>
      <c r="D357" s="28" t="str">
        <f>IFERROR(VLOOKUP(A357,'BASE DATOS CONDUCTORES'!$AA$4:$AB$403,2,FALSE),"")</f>
        <v/>
      </c>
      <c r="E357" s="34" t="str">
        <f>IF(ISNA(VLOOKUP(D357,SALDOS!C:D,2,FALSE)),"",VLOOKUP(D357,SALDOS!C:D,2,FALSE))</f>
        <v/>
      </c>
      <c r="F357" s="34" t="str">
        <f>IF($D357="","",(IF($C357="","",IF(ISNA(SUMIF('1'!$CA:$CA,$C357,'1'!$CB:$CB)),0,SUMIF('1'!$CA:$CA,$C357,'1'!$CB:$CB)))-IF($D357="","",IF(ISNA(SUMIF('1'!$B:$B,$D357,'1'!$L:$L)),0,SUMIF('1'!$B:$B,$D357,'1'!$L:$L)))))</f>
        <v/>
      </c>
      <c r="G357" s="34" t="str">
        <f>IF($D357="","",(IF($C357="","",IF(ISNA(SUMIF('2'!$CA:$CA,$C357,'2'!$CB:$CB)),0,SUMIF('2'!$CA:$CA,$C357,'2'!$CB:$CB)))-IF($D357="","",IF(ISNA(SUMIF('2'!$B:$B,$D357,'2'!$L:$L)),0,SUMIF('2'!$B:$B,$D357,'2'!$L:$L)))))</f>
        <v/>
      </c>
      <c r="H357" s="34" t="str">
        <f>IF($D357="","",(IF($C357="","",IF(ISNA(SUMIF('3'!$CA:$CA,$C357,'3'!$CB:$CB)),0,SUMIF('3'!$CA:$CA,$C357,'3'!$CB:$CB)))-IF($D357="","",IF(ISNA(SUMIF('3'!$B:$B,$D357,'3'!$L:$L)),0,SUMIF('3'!$B:$B,$D357,'3'!$L:$L)))))</f>
        <v/>
      </c>
      <c r="I357" s="34" t="str">
        <f>IF($D357="","",(IF($C357="","",IF(ISNA(SUMIF('4'!$CA:$CA,$C357,'4'!$CB:$CB)),0,SUMIF('4'!$CA:$CA,$C357,'4'!$CB:$CB)))-IF($D357="","",IF(ISNA(SUMIF('4'!$B:$B,$D357,'4'!$L:$L)),0,SUMIF('4'!$B:$B,$D357,'4'!$L:$L)))))</f>
        <v/>
      </c>
      <c r="J357" s="34" t="str">
        <f>IF($D357="","",(IF($C357="","",IF(ISNA(SUMIF('5'!$CA:$CA,$C357,'5'!$CB:$CB)),0,SUMIF('5'!$CA:$CA,$C357,'5'!$CB:$CB)))-IF($D357="","",IF(ISNA(SUMIF('5'!$B:$B,$D357,'5'!$L:$L)),0,SUMIF('5'!$B:$B,$D357,'5'!$L:$L)))))</f>
        <v/>
      </c>
      <c r="K357" s="34" t="str">
        <f>IF($D357="","",(IF($C357="","",IF(ISNA(SUMIF('6'!$CA:$CA,$C357,'6'!$CB:$CB)),0,SUMIF('6'!$CA:$CA,$C357,'6'!$CB:$CB)))-IF($D357="","",IF(ISNA(SUMIF('6'!$B:$B,$D357,'6'!$L:$L)),0,SUMIF('6'!$B:$B,$D357,'6'!$L:$L)))))</f>
        <v/>
      </c>
      <c r="L357" s="34" t="str">
        <f>IF($D357="","",(IF($C357="","",IF(ISNA(SUMIF('7'!$CA:$CA,$C357,'7'!$CB:$CB)),0,SUMIF('7'!$CA:$CA,$C357,'7'!$CB:$CB)))-IF($D357="","",IF(ISNA(SUMIF('7'!$B:$B,$D357,'7'!$L:$L)),0,SUMIF('7'!$B:$B,$D357,'7'!$L:$L)))))</f>
        <v/>
      </c>
      <c r="M357" s="34" t="str">
        <f>IF($D357="","",(IF($C357="","",IF(ISNA(SUMIF('8'!$CA:$CA,$C357,'8'!$CB:$CB)),0,SUMIF('8'!$CA:$CA,$C357,'8'!$CB:$CB)))-IF($D357="","",IF(ISNA(SUMIF('8'!$B:$B,$D357,'8'!$L:$L)),0,SUMIF('8'!$B:$B,$D357,'8'!$L:$L)))))</f>
        <v/>
      </c>
      <c r="N357" s="34" t="str">
        <f>IF($D357="","",(IF($C357="","",IF(ISNA(SUMIF('9'!$CA:$CA,$C357,'9'!$CB:$CB)),0,SUMIF('9'!$CA:$CA,$C357,'9'!$CB:$CB)))-IF($D357="","",IF(ISNA(SUMIF('9'!$B:$B,$D357,'9'!$L:$L)),0,SUMIF('9'!$B:$B,$D357,'9'!$L:$L)))))</f>
        <v/>
      </c>
      <c r="O357" s="34" t="str">
        <f>IF($D357="","",(IF($C357="","",IF(ISNA(SUMIF('10'!$CA:$CA,$C357,'10'!$CB:$CB)),0,SUMIF('10'!$CA:$CA,$C357,'10'!$CB:$CB)))-IF($D357="","",IF(ISNA(SUMIF('10'!$B:$B,$D357,'10'!$L:$L)),0,SUMIF('10'!$B:$B,$D357,'10'!$L:$L)))))</f>
        <v/>
      </c>
      <c r="P357" s="34" t="str">
        <f>IF($D357="","",(IF($C357="","",IF(ISNA(SUMIF('11'!$CA:$CA,$C357,'11'!$CB:$CB)),0,SUMIF('11'!$CA:$CA,$C357,'11'!$CB:$CB)))-IF($D357="","",IF(ISNA(SUMIF('11'!$B:$B,$D357,'11'!$L:$L)),0,SUMIF('11'!$B:$B,$D357,'11'!$L:$L)))))</f>
        <v/>
      </c>
      <c r="Q357" s="34" t="str">
        <f>IF($D357="","",(IF($C357="","",IF(ISNA(SUMIF('12'!$CA:$CA,$C357,'12'!$CB:$CB)),0,SUMIF('12'!$CA:$CA,$C357,'12'!$CB:$CB)))-IF($D357="","",IF(ISNA(SUMIF('12'!$B:$B,$D357,'12'!$L:$L)),0,SUMIF('12'!$B:$B,$D357,'12'!$L:$L)))))</f>
        <v/>
      </c>
      <c r="R357" s="34" t="str">
        <f>IF($D357="","",(IF($C357="","",IF(ISNA(SUMIF('13'!$CA:$CA,$C357,'13'!$CB:$CB)),0,SUMIF('13'!$CA:$CA,$C357,'13'!$CB:$CB)))-IF($D357="","",IF(ISNA(SUMIF('13'!$B:$B,$D357,'13'!$L:$L)),0,SUMIF('13'!$B:$B,$D357,'13'!$L:$L)))))</f>
        <v/>
      </c>
      <c r="S357" s="34" t="str">
        <f>IF($D357="","",(IF($C357="","",IF(ISNA(SUMIF('14'!$CA:$CA,$C357,'14'!$CB:$CB)),0,SUMIF('14'!$CA:$CA,$C357,'14'!$CB:$CB)))-IF($D357="","",IF(ISNA(SUMIF('14'!$B:$B,$D357,'14'!$L:$L)),0,SUMIF('14'!$B:$B,$D357,'14'!$L:$L)))))</f>
        <v/>
      </c>
      <c r="T357" s="34" t="str">
        <f>IF($D357="","",(IF($C357="","",IF(ISNA(SUMIF('15'!$CA:$CA,$C357,'15'!$CB:$CB)),0,SUMIF('15'!$CA:$CA,$C357,'15'!$CB:$CB)))-IF($D357="","",IF(ISNA(SUMIF('15'!$B:$B,$D357,'15'!$L:$L)),0,SUMIF('15'!$B:$B,$D357,'15'!$L:$L)))))</f>
        <v/>
      </c>
      <c r="U357" s="34" t="str">
        <f>IF($D357="","",(IF($C357="","",IF(ISNA(SUMIF('16'!$CA:$CA,$C357,'16'!$CB:$CB)),0,SUMIF('16'!$CA:$CA,$C357,'16'!$CB:$CB)))-IF($D357="","",IF(ISNA(SUMIF('16'!$B:$B,$D357,'16'!$L:$L)),0,SUMIF('16'!$B:$B,$D357,'16'!$L:$L)))))</f>
        <v/>
      </c>
      <c r="V357" s="34" t="str">
        <f>IF($D357="","",(IF($C357="","",IF(ISNA(SUMIF('17'!$CA:$CA,$C357,'17'!$CB:$CB)),0,SUMIF('17'!$CA:$CA,$C357,'17'!$CB:$CB)))-IF($D357="","",IF(ISNA(SUMIF('17'!$B:$B,$D357,'17'!$L:$L)),0,SUMIF('17'!$B:$B,$D357,'17'!$L:$L)))))</f>
        <v/>
      </c>
      <c r="W357" s="34" t="str">
        <f>IF($D357="","",(IF($C357="","",IF(ISNA(SUMIF('18'!$CA:$CA,$C357,'18'!$CB:$CB)),0,SUMIF('18'!$CA:$CA,$C357,'18'!$CB:$CB)))-IF($D357="","",IF(ISNA(SUMIF('18'!$B:$B,$D357,'18'!$L:$L)),0,SUMIF('18'!$B:$B,$D357,'18'!$L:$L)))))</f>
        <v/>
      </c>
      <c r="X357" s="34" t="str">
        <f>IF($D357="","",(IF($C357="","",IF(ISNA(SUMIF('19'!$CA:$CA,$C357,'19'!$CB:$CB)),0,SUMIF('19'!$CA:$CA,$C357,'19'!$CB:$CB)))-IF($D357="","",IF(ISNA(SUMIF('19'!$B:$B,$D357,'19'!$L:$L)),0,SUMIF('19'!$B:$B,$D357,'19'!$L:$L)))))</f>
        <v/>
      </c>
      <c r="Y357" s="34" t="str">
        <f>IF($D357="","",(IF($C357="","",IF(ISNA(SUMIF('20'!$CA:$CA,$C357,'20'!$CB:$CB)),0,SUMIF('20'!$CA:$CA,$C357,'20'!$CB:$CB)))-IF($D357="","",IF(ISNA(SUMIF('20'!$B:$B,$D357,'20'!$L:$L)),0,SUMIF('20'!$B:$B,$D357,'20'!$L:$L)))))</f>
        <v/>
      </c>
      <c r="Z357" s="34" t="str">
        <f>IF($D357="","",(IF($C357="","",IF(ISNA(SUMIF('21'!$CA:$CA,$C357,'21'!$CB:$CB)),0,SUMIF('21'!$CA:$CA,$C357,'21'!$CB:$CB)))-IF($D357="","",IF(ISNA(SUMIF('21'!$B:$B,$D357,'21'!$L:$L)),0,SUMIF('21'!$B:$B,$D357,'21'!$L:$L)))))</f>
        <v/>
      </c>
      <c r="AA357" s="34" t="str">
        <f>IF($D357="","",(IF($C357="","",IF(ISNA(SUMIF('22'!$CA:$CA,$C357,'22'!$CB:$CB)),0,SUMIF('22'!$CA:$CA,$C357,'22'!$CB:$CB)))-IF($D357="","",IF(ISNA(SUMIF('22'!$B:$B,$D357,'22'!$L:$L)),0,SUMIF('22'!$B:$B,$D357,'22'!$L:$L)))))</f>
        <v/>
      </c>
      <c r="AB357" s="34" t="str">
        <f>IF($D357="","",(IF($C357="","",IF(ISNA(SUMIF('23'!$CA:$CA,$C357,'23'!$CB:$CB)),0,SUMIF('23'!$CA:$CA,$C357,'23'!$CB:$CB)))-IF($D357="","",IF(ISNA(SUMIF('23'!$B:$B,$D357,'23'!$L:$L)),0,SUMIF('23'!$B:$B,$D357,'23'!$L:$L)))))</f>
        <v/>
      </c>
      <c r="AC357" s="34" t="str">
        <f>IF($D357="","",(IF($C357="","",IF(ISNA(SUMIF('24'!$CA:$CA,$C357,'24'!$CB:$CB)),0,SUMIF('24'!$CA:$CA,$C357,'24'!$CB:$CB)))-IF($D357="","",IF(ISNA(SUMIF('24'!$B:$B,$D357,'24'!$L:$L)),0,SUMIF('24'!$B:$B,$D357,'24'!$L:$L)))))</f>
        <v/>
      </c>
      <c r="AD357" s="34" t="str">
        <f>IF($D357="","",(IF($C357="","",IF(ISNA(SUMIF('25'!$CA:$CA,$C357,'25'!$CB:$CB)),0,SUMIF('25'!$CA:$CA,$C357,'25'!$CB:$CB)))-IF($D357="","",IF(ISNA(SUMIF('25'!$B:$B,$D357,'25'!$L:$L)),0,SUMIF('25'!$B:$B,$D357,'25'!$L:$L)))))</f>
        <v/>
      </c>
      <c r="AE357" s="34" t="str">
        <f>IF($D357="","",(IF($C357="","",IF(ISNA(SUMIF('26'!$CA:$CA,$C357,'26'!$CB:$CB)),0,SUMIF('26'!$CA:$CA,$C357,'26'!$CB:$CB)))-IF($D357="","",IF(ISNA(SUMIF('26'!$B:$B,$D357,'26'!$L:$L)),0,SUMIF('26'!$B:$B,$D357,'26'!$L:$L)))))</f>
        <v/>
      </c>
      <c r="AF357" s="34" t="str">
        <f>IF($D357="","",(IF($C357="","",IF(ISNA(SUMIF('27'!$CA:$CA,$C357,'27'!$CB:$CB)),0,SUMIF('27'!$CA:$CA,$C357,'27'!$CB:$CB)))-IF($D357="","",IF(ISNA(SUMIF('27'!$B:$B,$D357,'27'!$L:$L)),0,SUMIF('27'!$B:$B,$D357,'27'!$L:$L)))))</f>
        <v/>
      </c>
      <c r="AG357" s="34" t="str">
        <f>IF($D357="","",(IF($C357="","",IF(ISNA(SUMIF('28'!$CA:$CA,$C357,'28'!$CB:$CB)),0,SUMIF('28'!$CA:$CA,$C357,'28'!$CB:$CB)))-IF($D357="","",IF(ISNA(SUMIF('28'!$B:$B,$D357,'28'!$L:$L)),0,SUMIF('28'!$B:$B,$D357,'28'!$L:$L)))))</f>
        <v/>
      </c>
      <c r="AH357" s="34" t="str">
        <f>IF($D357="","",(IF($C357="","",IF(ISNA(SUMIF('29'!$CA:$CA,$C357,'29'!$CB:$CB)),0,SUMIF('29'!$CA:$CA,$C357,'29'!$CB:$CB)))-IF($D357="","",IF(ISNA(SUMIF('29'!$B:$B,$D357,'29'!$L:$L)),0,SUMIF('29'!$B:$B,$D357,'29'!$L:$L)))))</f>
        <v/>
      </c>
      <c r="AI357" s="34" t="str">
        <f>IF($D357="","",(IF($C357="","",IF(ISNA(SUMIF('30'!$CA:$CA,$C357,'30'!$CB:$CB)),0,SUMIF('30'!$CA:$CA,$C357,'30'!$CB:$CB)))-IF($D357="","",IF(ISNA(SUMIF('30'!$B:$B,$D357,'30'!$L:$L)),0,SUMIF('30'!$B:$B,$D357,'30'!$L:$L)))))</f>
        <v/>
      </c>
      <c r="AJ357" s="34" t="str">
        <f>IF($D357="","",(IF($C357="","",IF(ISNA(SUMIF('31'!$CA:$CA,$C357,'31'!$CB:$CB)),0,SUMIF('31'!$CA:$CA,$C357,'31'!$CB:$CB)))-IF($D357="","",IF(ISNA(SUMIF('31'!$B:$B,$D357,'31'!$L:$L)),0,SUMIF('31'!$B:$B,$D357,'31'!$L:$L)))))</f>
        <v/>
      </c>
      <c r="AK357" s="35" t="str">
        <f t="shared" si="20"/>
        <v/>
      </c>
      <c r="AL357" s="31" t="str">
        <f t="shared" si="21"/>
        <v/>
      </c>
    </row>
    <row r="358" spans="1:38" ht="18" hidden="1" x14ac:dyDescent="0.25">
      <c r="A358" s="19">
        <v>34</v>
      </c>
      <c r="C358" s="39" t="str">
        <f>IF(D358="","",VLOOKUP('CUADRO GENERADO'!D358,'BASE DATOS CONDUCTORES'!B:C,2,FALSE))</f>
        <v/>
      </c>
      <c r="D358" s="28" t="str">
        <f>IFERROR(VLOOKUP(A358,'BASE DATOS CONDUCTORES'!$AA$4:$AB$403,2,FALSE),"")</f>
        <v/>
      </c>
      <c r="E358" s="34" t="str">
        <f>IF(ISNA(VLOOKUP(D358,SALDOS!C:D,2,FALSE)),"",VLOOKUP(D358,SALDOS!C:D,2,FALSE))</f>
        <v/>
      </c>
      <c r="F358" s="34" t="str">
        <f>IF($D358="","",(IF($C358="","",IF(ISNA(SUMIF('1'!$CA:$CA,$C358,'1'!$CB:$CB)),0,SUMIF('1'!$CA:$CA,$C358,'1'!$CB:$CB)))-IF($D358="","",IF(ISNA(SUMIF('1'!$B:$B,$D358,'1'!$L:$L)),0,SUMIF('1'!$B:$B,$D358,'1'!$L:$L)))))</f>
        <v/>
      </c>
      <c r="G358" s="34" t="str">
        <f>IF($D358="","",(IF($C358="","",IF(ISNA(SUMIF('2'!$CA:$CA,$C358,'2'!$CB:$CB)),0,SUMIF('2'!$CA:$CA,$C358,'2'!$CB:$CB)))-IF($D358="","",IF(ISNA(SUMIF('2'!$B:$B,$D358,'2'!$L:$L)),0,SUMIF('2'!$B:$B,$D358,'2'!$L:$L)))))</f>
        <v/>
      </c>
      <c r="H358" s="34" t="str">
        <f>IF($D358="","",(IF($C358="","",IF(ISNA(SUMIF('3'!$CA:$CA,$C358,'3'!$CB:$CB)),0,SUMIF('3'!$CA:$CA,$C358,'3'!$CB:$CB)))-IF($D358="","",IF(ISNA(SUMIF('3'!$B:$B,$D358,'3'!$L:$L)),0,SUMIF('3'!$B:$B,$D358,'3'!$L:$L)))))</f>
        <v/>
      </c>
      <c r="I358" s="34" t="str">
        <f>IF($D358="","",(IF($C358="","",IF(ISNA(SUMIF('4'!$CA:$CA,$C358,'4'!$CB:$CB)),0,SUMIF('4'!$CA:$CA,$C358,'4'!$CB:$CB)))-IF($D358="","",IF(ISNA(SUMIF('4'!$B:$B,$D358,'4'!$L:$L)),0,SUMIF('4'!$B:$B,$D358,'4'!$L:$L)))))</f>
        <v/>
      </c>
      <c r="J358" s="34" t="str">
        <f>IF($D358="","",(IF($C358="","",IF(ISNA(SUMIF('5'!$CA:$CA,$C358,'5'!$CB:$CB)),0,SUMIF('5'!$CA:$CA,$C358,'5'!$CB:$CB)))-IF($D358="","",IF(ISNA(SUMIF('5'!$B:$B,$D358,'5'!$L:$L)),0,SUMIF('5'!$B:$B,$D358,'5'!$L:$L)))))</f>
        <v/>
      </c>
      <c r="K358" s="34" t="str">
        <f>IF($D358="","",(IF($C358="","",IF(ISNA(SUMIF('6'!$CA:$CA,$C358,'6'!$CB:$CB)),0,SUMIF('6'!$CA:$CA,$C358,'6'!$CB:$CB)))-IF($D358="","",IF(ISNA(SUMIF('6'!$B:$B,$D358,'6'!$L:$L)),0,SUMIF('6'!$B:$B,$D358,'6'!$L:$L)))))</f>
        <v/>
      </c>
      <c r="L358" s="34" t="str">
        <f>IF($D358="","",(IF($C358="","",IF(ISNA(SUMIF('7'!$CA:$CA,$C358,'7'!$CB:$CB)),0,SUMIF('7'!$CA:$CA,$C358,'7'!$CB:$CB)))-IF($D358="","",IF(ISNA(SUMIF('7'!$B:$B,$D358,'7'!$L:$L)),0,SUMIF('7'!$B:$B,$D358,'7'!$L:$L)))))</f>
        <v/>
      </c>
      <c r="M358" s="34" t="str">
        <f>IF($D358="","",(IF($C358="","",IF(ISNA(SUMIF('8'!$CA:$CA,$C358,'8'!$CB:$CB)),0,SUMIF('8'!$CA:$CA,$C358,'8'!$CB:$CB)))-IF($D358="","",IF(ISNA(SUMIF('8'!$B:$B,$D358,'8'!$L:$L)),0,SUMIF('8'!$B:$B,$D358,'8'!$L:$L)))))</f>
        <v/>
      </c>
      <c r="N358" s="34" t="str">
        <f>IF($D358="","",(IF($C358="","",IF(ISNA(SUMIF('9'!$CA:$CA,$C358,'9'!$CB:$CB)),0,SUMIF('9'!$CA:$CA,$C358,'9'!$CB:$CB)))-IF($D358="","",IF(ISNA(SUMIF('9'!$B:$B,$D358,'9'!$L:$L)),0,SUMIF('9'!$B:$B,$D358,'9'!$L:$L)))))</f>
        <v/>
      </c>
      <c r="O358" s="34" t="str">
        <f>IF($D358="","",(IF($C358="","",IF(ISNA(SUMIF('10'!$CA:$CA,$C358,'10'!$CB:$CB)),0,SUMIF('10'!$CA:$CA,$C358,'10'!$CB:$CB)))-IF($D358="","",IF(ISNA(SUMIF('10'!$B:$B,$D358,'10'!$L:$L)),0,SUMIF('10'!$B:$B,$D358,'10'!$L:$L)))))</f>
        <v/>
      </c>
      <c r="P358" s="34" t="str">
        <f>IF($D358="","",(IF($C358="","",IF(ISNA(SUMIF('11'!$CA:$CA,$C358,'11'!$CB:$CB)),0,SUMIF('11'!$CA:$CA,$C358,'11'!$CB:$CB)))-IF($D358="","",IF(ISNA(SUMIF('11'!$B:$B,$D358,'11'!$L:$L)),0,SUMIF('11'!$B:$B,$D358,'11'!$L:$L)))))</f>
        <v/>
      </c>
      <c r="Q358" s="34" t="str">
        <f>IF($D358="","",(IF($C358="","",IF(ISNA(SUMIF('12'!$CA:$CA,$C358,'12'!$CB:$CB)),0,SUMIF('12'!$CA:$CA,$C358,'12'!$CB:$CB)))-IF($D358="","",IF(ISNA(SUMIF('12'!$B:$B,$D358,'12'!$L:$L)),0,SUMIF('12'!$B:$B,$D358,'12'!$L:$L)))))</f>
        <v/>
      </c>
      <c r="R358" s="34" t="str">
        <f>IF($D358="","",(IF($C358="","",IF(ISNA(SUMIF('13'!$CA:$CA,$C358,'13'!$CB:$CB)),0,SUMIF('13'!$CA:$CA,$C358,'13'!$CB:$CB)))-IF($D358="","",IF(ISNA(SUMIF('13'!$B:$B,$D358,'13'!$L:$L)),0,SUMIF('13'!$B:$B,$D358,'13'!$L:$L)))))</f>
        <v/>
      </c>
      <c r="S358" s="34" t="str">
        <f>IF($D358="","",(IF($C358="","",IF(ISNA(SUMIF('14'!$CA:$CA,$C358,'14'!$CB:$CB)),0,SUMIF('14'!$CA:$CA,$C358,'14'!$CB:$CB)))-IF($D358="","",IF(ISNA(SUMIF('14'!$B:$B,$D358,'14'!$L:$L)),0,SUMIF('14'!$B:$B,$D358,'14'!$L:$L)))))</f>
        <v/>
      </c>
      <c r="T358" s="34" t="str">
        <f>IF($D358="","",(IF($C358="","",IF(ISNA(SUMIF('15'!$CA:$CA,$C358,'15'!$CB:$CB)),0,SUMIF('15'!$CA:$CA,$C358,'15'!$CB:$CB)))-IF($D358="","",IF(ISNA(SUMIF('15'!$B:$B,$D358,'15'!$L:$L)),0,SUMIF('15'!$B:$B,$D358,'15'!$L:$L)))))</f>
        <v/>
      </c>
      <c r="U358" s="34" t="str">
        <f>IF($D358="","",(IF($C358="","",IF(ISNA(SUMIF('16'!$CA:$CA,$C358,'16'!$CB:$CB)),0,SUMIF('16'!$CA:$CA,$C358,'16'!$CB:$CB)))-IF($D358="","",IF(ISNA(SUMIF('16'!$B:$B,$D358,'16'!$L:$L)),0,SUMIF('16'!$B:$B,$D358,'16'!$L:$L)))))</f>
        <v/>
      </c>
      <c r="V358" s="34" t="str">
        <f>IF($D358="","",(IF($C358="","",IF(ISNA(SUMIF('17'!$CA:$CA,$C358,'17'!$CB:$CB)),0,SUMIF('17'!$CA:$CA,$C358,'17'!$CB:$CB)))-IF($D358="","",IF(ISNA(SUMIF('17'!$B:$B,$D358,'17'!$L:$L)),0,SUMIF('17'!$B:$B,$D358,'17'!$L:$L)))))</f>
        <v/>
      </c>
      <c r="W358" s="34" t="str">
        <f>IF($D358="","",(IF($C358="","",IF(ISNA(SUMIF('18'!$CA:$CA,$C358,'18'!$CB:$CB)),0,SUMIF('18'!$CA:$CA,$C358,'18'!$CB:$CB)))-IF($D358="","",IF(ISNA(SUMIF('18'!$B:$B,$D358,'18'!$L:$L)),0,SUMIF('18'!$B:$B,$D358,'18'!$L:$L)))))</f>
        <v/>
      </c>
      <c r="X358" s="34" t="str">
        <f>IF($D358="","",(IF($C358="","",IF(ISNA(SUMIF('19'!$CA:$CA,$C358,'19'!$CB:$CB)),0,SUMIF('19'!$CA:$CA,$C358,'19'!$CB:$CB)))-IF($D358="","",IF(ISNA(SUMIF('19'!$B:$B,$D358,'19'!$L:$L)),0,SUMIF('19'!$B:$B,$D358,'19'!$L:$L)))))</f>
        <v/>
      </c>
      <c r="Y358" s="34" t="str">
        <f>IF($D358="","",(IF($C358="","",IF(ISNA(SUMIF('20'!$CA:$CA,$C358,'20'!$CB:$CB)),0,SUMIF('20'!$CA:$CA,$C358,'20'!$CB:$CB)))-IF($D358="","",IF(ISNA(SUMIF('20'!$B:$B,$D358,'20'!$L:$L)),0,SUMIF('20'!$B:$B,$D358,'20'!$L:$L)))))</f>
        <v/>
      </c>
      <c r="Z358" s="34" t="str">
        <f>IF($D358="","",(IF($C358="","",IF(ISNA(SUMIF('21'!$CA:$CA,$C358,'21'!$CB:$CB)),0,SUMIF('21'!$CA:$CA,$C358,'21'!$CB:$CB)))-IF($D358="","",IF(ISNA(SUMIF('21'!$B:$B,$D358,'21'!$L:$L)),0,SUMIF('21'!$B:$B,$D358,'21'!$L:$L)))))</f>
        <v/>
      </c>
      <c r="AA358" s="34" t="str">
        <f>IF($D358="","",(IF($C358="","",IF(ISNA(SUMIF('22'!$CA:$CA,$C358,'22'!$CB:$CB)),0,SUMIF('22'!$CA:$CA,$C358,'22'!$CB:$CB)))-IF($D358="","",IF(ISNA(SUMIF('22'!$B:$B,$D358,'22'!$L:$L)),0,SUMIF('22'!$B:$B,$D358,'22'!$L:$L)))))</f>
        <v/>
      </c>
      <c r="AB358" s="34" t="str">
        <f>IF($D358="","",(IF($C358="","",IF(ISNA(SUMIF('23'!$CA:$CA,$C358,'23'!$CB:$CB)),0,SUMIF('23'!$CA:$CA,$C358,'23'!$CB:$CB)))-IF($D358="","",IF(ISNA(SUMIF('23'!$B:$B,$D358,'23'!$L:$L)),0,SUMIF('23'!$B:$B,$D358,'23'!$L:$L)))))</f>
        <v/>
      </c>
      <c r="AC358" s="34" t="str">
        <f>IF($D358="","",(IF($C358="","",IF(ISNA(SUMIF('24'!$CA:$CA,$C358,'24'!$CB:$CB)),0,SUMIF('24'!$CA:$CA,$C358,'24'!$CB:$CB)))-IF($D358="","",IF(ISNA(SUMIF('24'!$B:$B,$D358,'24'!$L:$L)),0,SUMIF('24'!$B:$B,$D358,'24'!$L:$L)))))</f>
        <v/>
      </c>
      <c r="AD358" s="34" t="str">
        <f>IF($D358="","",(IF($C358="","",IF(ISNA(SUMIF('25'!$CA:$CA,$C358,'25'!$CB:$CB)),0,SUMIF('25'!$CA:$CA,$C358,'25'!$CB:$CB)))-IF($D358="","",IF(ISNA(SUMIF('25'!$B:$B,$D358,'25'!$L:$L)),0,SUMIF('25'!$B:$B,$D358,'25'!$L:$L)))))</f>
        <v/>
      </c>
      <c r="AE358" s="34" t="str">
        <f>IF($D358="","",(IF($C358="","",IF(ISNA(SUMIF('26'!$CA:$CA,$C358,'26'!$CB:$CB)),0,SUMIF('26'!$CA:$CA,$C358,'26'!$CB:$CB)))-IF($D358="","",IF(ISNA(SUMIF('26'!$B:$B,$D358,'26'!$L:$L)),0,SUMIF('26'!$B:$B,$D358,'26'!$L:$L)))))</f>
        <v/>
      </c>
      <c r="AF358" s="34" t="str">
        <f>IF($D358="","",(IF($C358="","",IF(ISNA(SUMIF('27'!$CA:$CA,$C358,'27'!$CB:$CB)),0,SUMIF('27'!$CA:$CA,$C358,'27'!$CB:$CB)))-IF($D358="","",IF(ISNA(SUMIF('27'!$B:$B,$D358,'27'!$L:$L)),0,SUMIF('27'!$B:$B,$D358,'27'!$L:$L)))))</f>
        <v/>
      </c>
      <c r="AG358" s="34" t="str">
        <f>IF($D358="","",(IF($C358="","",IF(ISNA(SUMIF('28'!$CA:$CA,$C358,'28'!$CB:$CB)),0,SUMIF('28'!$CA:$CA,$C358,'28'!$CB:$CB)))-IF($D358="","",IF(ISNA(SUMIF('28'!$B:$B,$D358,'28'!$L:$L)),0,SUMIF('28'!$B:$B,$D358,'28'!$L:$L)))))</f>
        <v/>
      </c>
      <c r="AH358" s="34" t="str">
        <f>IF($D358="","",(IF($C358="","",IF(ISNA(SUMIF('29'!$CA:$CA,$C358,'29'!$CB:$CB)),0,SUMIF('29'!$CA:$CA,$C358,'29'!$CB:$CB)))-IF($D358="","",IF(ISNA(SUMIF('29'!$B:$B,$D358,'29'!$L:$L)),0,SUMIF('29'!$B:$B,$D358,'29'!$L:$L)))))</f>
        <v/>
      </c>
      <c r="AI358" s="34" t="str">
        <f>IF($D358="","",(IF($C358="","",IF(ISNA(SUMIF('30'!$CA:$CA,$C358,'30'!$CB:$CB)),0,SUMIF('30'!$CA:$CA,$C358,'30'!$CB:$CB)))-IF($D358="","",IF(ISNA(SUMIF('30'!$B:$B,$D358,'30'!$L:$L)),0,SUMIF('30'!$B:$B,$D358,'30'!$L:$L)))))</f>
        <v/>
      </c>
      <c r="AJ358" s="34" t="str">
        <f>IF($D358="","",(IF($C358="","",IF(ISNA(SUMIF('31'!$CA:$CA,$C358,'31'!$CB:$CB)),0,SUMIF('31'!$CA:$CA,$C358,'31'!$CB:$CB)))-IF($D358="","",IF(ISNA(SUMIF('31'!$B:$B,$D358,'31'!$L:$L)),0,SUMIF('31'!$B:$B,$D358,'31'!$L:$L)))))</f>
        <v/>
      </c>
      <c r="AK358" s="35" t="str">
        <f t="shared" si="20"/>
        <v/>
      </c>
      <c r="AL358" s="31" t="str">
        <f t="shared" si="21"/>
        <v/>
      </c>
    </row>
    <row r="359" spans="1:38" ht="18" hidden="1" x14ac:dyDescent="0.25">
      <c r="A359" s="19">
        <v>35</v>
      </c>
      <c r="C359" s="39" t="str">
        <f>IF(D359="","",VLOOKUP('CUADRO GENERADO'!D359,'BASE DATOS CONDUCTORES'!B:C,2,FALSE))</f>
        <v/>
      </c>
      <c r="D359" s="28" t="str">
        <f>IFERROR(VLOOKUP(A359,'BASE DATOS CONDUCTORES'!$AA$4:$AB$403,2,FALSE),"")</f>
        <v/>
      </c>
      <c r="E359" s="34" t="str">
        <f>IF(ISNA(VLOOKUP(D359,SALDOS!C:D,2,FALSE)),"",VLOOKUP(D359,SALDOS!C:D,2,FALSE))</f>
        <v/>
      </c>
      <c r="F359" s="34" t="str">
        <f>IF($D359="","",(IF($C359="","",IF(ISNA(SUMIF('1'!$CA:$CA,$C359,'1'!$CB:$CB)),0,SUMIF('1'!$CA:$CA,$C359,'1'!$CB:$CB)))-IF($D359="","",IF(ISNA(SUMIF('1'!$B:$B,$D359,'1'!$L:$L)),0,SUMIF('1'!$B:$B,$D359,'1'!$L:$L)))))</f>
        <v/>
      </c>
      <c r="G359" s="34" t="str">
        <f>IF($D359="","",(IF($C359="","",IF(ISNA(SUMIF('2'!$CA:$CA,$C359,'2'!$CB:$CB)),0,SUMIF('2'!$CA:$CA,$C359,'2'!$CB:$CB)))-IF($D359="","",IF(ISNA(SUMIF('2'!$B:$B,$D359,'2'!$L:$L)),0,SUMIF('2'!$B:$B,$D359,'2'!$L:$L)))))</f>
        <v/>
      </c>
      <c r="H359" s="34" t="str">
        <f>IF($D359="","",(IF($C359="","",IF(ISNA(SUMIF('3'!$CA:$CA,$C359,'3'!$CB:$CB)),0,SUMIF('3'!$CA:$CA,$C359,'3'!$CB:$CB)))-IF($D359="","",IF(ISNA(SUMIF('3'!$B:$B,$D359,'3'!$L:$L)),0,SUMIF('3'!$B:$B,$D359,'3'!$L:$L)))))</f>
        <v/>
      </c>
      <c r="I359" s="34" t="str">
        <f>IF($D359="","",(IF($C359="","",IF(ISNA(SUMIF('4'!$CA:$CA,$C359,'4'!$CB:$CB)),0,SUMIF('4'!$CA:$CA,$C359,'4'!$CB:$CB)))-IF($D359="","",IF(ISNA(SUMIF('4'!$B:$B,$D359,'4'!$L:$L)),0,SUMIF('4'!$B:$B,$D359,'4'!$L:$L)))))</f>
        <v/>
      </c>
      <c r="J359" s="34" t="str">
        <f>IF($D359="","",(IF($C359="","",IF(ISNA(SUMIF('5'!$CA:$CA,$C359,'5'!$CB:$CB)),0,SUMIF('5'!$CA:$CA,$C359,'5'!$CB:$CB)))-IF($D359="","",IF(ISNA(SUMIF('5'!$B:$B,$D359,'5'!$L:$L)),0,SUMIF('5'!$B:$B,$D359,'5'!$L:$L)))))</f>
        <v/>
      </c>
      <c r="K359" s="34" t="str">
        <f>IF($D359="","",(IF($C359="","",IF(ISNA(SUMIF('6'!$CA:$CA,$C359,'6'!$CB:$CB)),0,SUMIF('6'!$CA:$CA,$C359,'6'!$CB:$CB)))-IF($D359="","",IF(ISNA(SUMIF('6'!$B:$B,$D359,'6'!$L:$L)),0,SUMIF('6'!$B:$B,$D359,'6'!$L:$L)))))</f>
        <v/>
      </c>
      <c r="L359" s="34" t="str">
        <f>IF($D359="","",(IF($C359="","",IF(ISNA(SUMIF('7'!$CA:$CA,$C359,'7'!$CB:$CB)),0,SUMIF('7'!$CA:$CA,$C359,'7'!$CB:$CB)))-IF($D359="","",IF(ISNA(SUMIF('7'!$B:$B,$D359,'7'!$L:$L)),0,SUMIF('7'!$B:$B,$D359,'7'!$L:$L)))))</f>
        <v/>
      </c>
      <c r="M359" s="34" t="str">
        <f>IF($D359="","",(IF($C359="","",IF(ISNA(SUMIF('8'!$CA:$CA,$C359,'8'!$CB:$CB)),0,SUMIF('8'!$CA:$CA,$C359,'8'!$CB:$CB)))-IF($D359="","",IF(ISNA(SUMIF('8'!$B:$B,$D359,'8'!$L:$L)),0,SUMIF('8'!$B:$B,$D359,'8'!$L:$L)))))</f>
        <v/>
      </c>
      <c r="N359" s="34" t="str">
        <f>IF($D359="","",(IF($C359="","",IF(ISNA(SUMIF('9'!$CA:$CA,$C359,'9'!$CB:$CB)),0,SUMIF('9'!$CA:$CA,$C359,'9'!$CB:$CB)))-IF($D359="","",IF(ISNA(SUMIF('9'!$B:$B,$D359,'9'!$L:$L)),0,SUMIF('9'!$B:$B,$D359,'9'!$L:$L)))))</f>
        <v/>
      </c>
      <c r="O359" s="34" t="str">
        <f>IF($D359="","",(IF($C359="","",IF(ISNA(SUMIF('10'!$CA:$CA,$C359,'10'!$CB:$CB)),0,SUMIF('10'!$CA:$CA,$C359,'10'!$CB:$CB)))-IF($D359="","",IF(ISNA(SUMIF('10'!$B:$B,$D359,'10'!$L:$L)),0,SUMIF('10'!$B:$B,$D359,'10'!$L:$L)))))</f>
        <v/>
      </c>
      <c r="P359" s="34" t="str">
        <f>IF($D359="","",(IF($C359="","",IF(ISNA(SUMIF('11'!$CA:$CA,$C359,'11'!$CB:$CB)),0,SUMIF('11'!$CA:$CA,$C359,'11'!$CB:$CB)))-IF($D359="","",IF(ISNA(SUMIF('11'!$B:$B,$D359,'11'!$L:$L)),0,SUMIF('11'!$B:$B,$D359,'11'!$L:$L)))))</f>
        <v/>
      </c>
      <c r="Q359" s="34" t="str">
        <f>IF($D359="","",(IF($C359="","",IF(ISNA(SUMIF('12'!$CA:$CA,$C359,'12'!$CB:$CB)),0,SUMIF('12'!$CA:$CA,$C359,'12'!$CB:$CB)))-IF($D359="","",IF(ISNA(SUMIF('12'!$B:$B,$D359,'12'!$L:$L)),0,SUMIF('12'!$B:$B,$D359,'12'!$L:$L)))))</f>
        <v/>
      </c>
      <c r="R359" s="34" t="str">
        <f>IF($D359="","",(IF($C359="","",IF(ISNA(SUMIF('13'!$CA:$CA,$C359,'13'!$CB:$CB)),0,SUMIF('13'!$CA:$CA,$C359,'13'!$CB:$CB)))-IF($D359="","",IF(ISNA(SUMIF('13'!$B:$B,$D359,'13'!$L:$L)),0,SUMIF('13'!$B:$B,$D359,'13'!$L:$L)))))</f>
        <v/>
      </c>
      <c r="S359" s="34" t="str">
        <f>IF($D359="","",(IF($C359="","",IF(ISNA(SUMIF('14'!$CA:$CA,$C359,'14'!$CB:$CB)),0,SUMIF('14'!$CA:$CA,$C359,'14'!$CB:$CB)))-IF($D359="","",IF(ISNA(SUMIF('14'!$B:$B,$D359,'14'!$L:$L)),0,SUMIF('14'!$B:$B,$D359,'14'!$L:$L)))))</f>
        <v/>
      </c>
      <c r="T359" s="34" t="str">
        <f>IF($D359="","",(IF($C359="","",IF(ISNA(SUMIF('15'!$CA:$CA,$C359,'15'!$CB:$CB)),0,SUMIF('15'!$CA:$CA,$C359,'15'!$CB:$CB)))-IF($D359="","",IF(ISNA(SUMIF('15'!$B:$B,$D359,'15'!$L:$L)),0,SUMIF('15'!$B:$B,$D359,'15'!$L:$L)))))</f>
        <v/>
      </c>
      <c r="U359" s="34" t="str">
        <f>IF($D359="","",(IF($C359="","",IF(ISNA(SUMIF('16'!$CA:$CA,$C359,'16'!$CB:$CB)),0,SUMIF('16'!$CA:$CA,$C359,'16'!$CB:$CB)))-IF($D359="","",IF(ISNA(SUMIF('16'!$B:$B,$D359,'16'!$L:$L)),0,SUMIF('16'!$B:$B,$D359,'16'!$L:$L)))))</f>
        <v/>
      </c>
      <c r="V359" s="34" t="str">
        <f>IF($D359="","",(IF($C359="","",IF(ISNA(SUMIF('17'!$CA:$CA,$C359,'17'!$CB:$CB)),0,SUMIF('17'!$CA:$CA,$C359,'17'!$CB:$CB)))-IF($D359="","",IF(ISNA(SUMIF('17'!$B:$B,$D359,'17'!$L:$L)),0,SUMIF('17'!$B:$B,$D359,'17'!$L:$L)))))</f>
        <v/>
      </c>
      <c r="W359" s="34" t="str">
        <f>IF($D359="","",(IF($C359="","",IF(ISNA(SUMIF('18'!$CA:$CA,$C359,'18'!$CB:$CB)),0,SUMIF('18'!$CA:$CA,$C359,'18'!$CB:$CB)))-IF($D359="","",IF(ISNA(SUMIF('18'!$B:$B,$D359,'18'!$L:$L)),0,SUMIF('18'!$B:$B,$D359,'18'!$L:$L)))))</f>
        <v/>
      </c>
      <c r="X359" s="34" t="str">
        <f>IF($D359="","",(IF($C359="","",IF(ISNA(SUMIF('19'!$CA:$CA,$C359,'19'!$CB:$CB)),0,SUMIF('19'!$CA:$CA,$C359,'19'!$CB:$CB)))-IF($D359="","",IF(ISNA(SUMIF('19'!$B:$B,$D359,'19'!$L:$L)),0,SUMIF('19'!$B:$B,$D359,'19'!$L:$L)))))</f>
        <v/>
      </c>
      <c r="Y359" s="34" t="str">
        <f>IF($D359="","",(IF($C359="","",IF(ISNA(SUMIF('20'!$CA:$CA,$C359,'20'!$CB:$CB)),0,SUMIF('20'!$CA:$CA,$C359,'20'!$CB:$CB)))-IF($D359="","",IF(ISNA(SUMIF('20'!$B:$B,$D359,'20'!$L:$L)),0,SUMIF('20'!$B:$B,$D359,'20'!$L:$L)))))</f>
        <v/>
      </c>
      <c r="Z359" s="34" t="str">
        <f>IF($D359="","",(IF($C359="","",IF(ISNA(SUMIF('21'!$CA:$CA,$C359,'21'!$CB:$CB)),0,SUMIF('21'!$CA:$CA,$C359,'21'!$CB:$CB)))-IF($D359="","",IF(ISNA(SUMIF('21'!$B:$B,$D359,'21'!$L:$L)),0,SUMIF('21'!$B:$B,$D359,'21'!$L:$L)))))</f>
        <v/>
      </c>
      <c r="AA359" s="34" t="str">
        <f>IF($D359="","",(IF($C359="","",IF(ISNA(SUMIF('22'!$CA:$CA,$C359,'22'!$CB:$CB)),0,SUMIF('22'!$CA:$CA,$C359,'22'!$CB:$CB)))-IF($D359="","",IF(ISNA(SUMIF('22'!$B:$B,$D359,'22'!$L:$L)),0,SUMIF('22'!$B:$B,$D359,'22'!$L:$L)))))</f>
        <v/>
      </c>
      <c r="AB359" s="34" t="str">
        <f>IF($D359="","",(IF($C359="","",IF(ISNA(SUMIF('23'!$CA:$CA,$C359,'23'!$CB:$CB)),0,SUMIF('23'!$CA:$CA,$C359,'23'!$CB:$CB)))-IF($D359="","",IF(ISNA(SUMIF('23'!$B:$B,$D359,'23'!$L:$L)),0,SUMIF('23'!$B:$B,$D359,'23'!$L:$L)))))</f>
        <v/>
      </c>
      <c r="AC359" s="34" t="str">
        <f>IF($D359="","",(IF($C359="","",IF(ISNA(SUMIF('24'!$CA:$CA,$C359,'24'!$CB:$CB)),0,SUMIF('24'!$CA:$CA,$C359,'24'!$CB:$CB)))-IF($D359="","",IF(ISNA(SUMIF('24'!$B:$B,$D359,'24'!$L:$L)),0,SUMIF('24'!$B:$B,$D359,'24'!$L:$L)))))</f>
        <v/>
      </c>
      <c r="AD359" s="34" t="str">
        <f>IF($D359="","",(IF($C359="","",IF(ISNA(SUMIF('25'!$CA:$CA,$C359,'25'!$CB:$CB)),0,SUMIF('25'!$CA:$CA,$C359,'25'!$CB:$CB)))-IF($D359="","",IF(ISNA(SUMIF('25'!$B:$B,$D359,'25'!$L:$L)),0,SUMIF('25'!$B:$B,$D359,'25'!$L:$L)))))</f>
        <v/>
      </c>
      <c r="AE359" s="34" t="str">
        <f>IF($D359="","",(IF($C359="","",IF(ISNA(SUMIF('26'!$CA:$CA,$C359,'26'!$CB:$CB)),0,SUMIF('26'!$CA:$CA,$C359,'26'!$CB:$CB)))-IF($D359="","",IF(ISNA(SUMIF('26'!$B:$B,$D359,'26'!$L:$L)),0,SUMIF('26'!$B:$B,$D359,'26'!$L:$L)))))</f>
        <v/>
      </c>
      <c r="AF359" s="34" t="str">
        <f>IF($D359="","",(IF($C359="","",IF(ISNA(SUMIF('27'!$CA:$CA,$C359,'27'!$CB:$CB)),0,SUMIF('27'!$CA:$CA,$C359,'27'!$CB:$CB)))-IF($D359="","",IF(ISNA(SUMIF('27'!$B:$B,$D359,'27'!$L:$L)),0,SUMIF('27'!$B:$B,$D359,'27'!$L:$L)))))</f>
        <v/>
      </c>
      <c r="AG359" s="34" t="str">
        <f>IF($D359="","",(IF($C359="","",IF(ISNA(SUMIF('28'!$CA:$CA,$C359,'28'!$CB:$CB)),0,SUMIF('28'!$CA:$CA,$C359,'28'!$CB:$CB)))-IF($D359="","",IF(ISNA(SUMIF('28'!$B:$B,$D359,'28'!$L:$L)),0,SUMIF('28'!$B:$B,$D359,'28'!$L:$L)))))</f>
        <v/>
      </c>
      <c r="AH359" s="34" t="str">
        <f>IF($D359="","",(IF($C359="","",IF(ISNA(SUMIF('29'!$CA:$CA,$C359,'29'!$CB:$CB)),0,SUMIF('29'!$CA:$CA,$C359,'29'!$CB:$CB)))-IF($D359="","",IF(ISNA(SUMIF('29'!$B:$B,$D359,'29'!$L:$L)),0,SUMIF('29'!$B:$B,$D359,'29'!$L:$L)))))</f>
        <v/>
      </c>
      <c r="AI359" s="34" t="str">
        <f>IF($D359="","",(IF($C359="","",IF(ISNA(SUMIF('30'!$CA:$CA,$C359,'30'!$CB:$CB)),0,SUMIF('30'!$CA:$CA,$C359,'30'!$CB:$CB)))-IF($D359="","",IF(ISNA(SUMIF('30'!$B:$B,$D359,'30'!$L:$L)),0,SUMIF('30'!$B:$B,$D359,'30'!$L:$L)))))</f>
        <v/>
      </c>
      <c r="AJ359" s="34" t="str">
        <f>IF($D359="","",(IF($C359="","",IF(ISNA(SUMIF('31'!$CA:$CA,$C359,'31'!$CB:$CB)),0,SUMIF('31'!$CA:$CA,$C359,'31'!$CB:$CB)))-IF($D359="","",IF(ISNA(SUMIF('31'!$B:$B,$D359,'31'!$L:$L)),0,SUMIF('31'!$B:$B,$D359,'31'!$L:$L)))))</f>
        <v/>
      </c>
      <c r="AK359" s="35" t="str">
        <f t="shared" si="20"/>
        <v/>
      </c>
      <c r="AL359" s="31" t="str">
        <f t="shared" si="21"/>
        <v/>
      </c>
    </row>
    <row r="360" spans="1:38" ht="18" hidden="1" x14ac:dyDescent="0.25">
      <c r="A360" s="19">
        <v>36</v>
      </c>
      <c r="C360" s="39" t="str">
        <f>IF(D360="","",VLOOKUP('CUADRO GENERADO'!D360,'BASE DATOS CONDUCTORES'!B:C,2,FALSE))</f>
        <v/>
      </c>
      <c r="D360" s="28" t="str">
        <f>IFERROR(VLOOKUP(A360,'BASE DATOS CONDUCTORES'!$AA$4:$AB$403,2,FALSE),"")</f>
        <v/>
      </c>
      <c r="E360" s="34" t="str">
        <f>IF(ISNA(VLOOKUP(D360,SALDOS!C:D,2,FALSE)),"",VLOOKUP(D360,SALDOS!C:D,2,FALSE))</f>
        <v/>
      </c>
      <c r="F360" s="34" t="str">
        <f>IF($D360="","",(IF($C360="","",IF(ISNA(SUMIF('1'!$CA:$CA,$C360,'1'!$CB:$CB)),0,SUMIF('1'!$CA:$CA,$C360,'1'!$CB:$CB)))-IF($D360="","",IF(ISNA(SUMIF('1'!$B:$B,$D360,'1'!$L:$L)),0,SUMIF('1'!$B:$B,$D360,'1'!$L:$L)))))</f>
        <v/>
      </c>
      <c r="G360" s="34" t="str">
        <f>IF($D360="","",(IF($C360="","",IF(ISNA(SUMIF('2'!$CA:$CA,$C360,'2'!$CB:$CB)),0,SUMIF('2'!$CA:$CA,$C360,'2'!$CB:$CB)))-IF($D360="","",IF(ISNA(SUMIF('2'!$B:$B,$D360,'2'!$L:$L)),0,SUMIF('2'!$B:$B,$D360,'2'!$L:$L)))))</f>
        <v/>
      </c>
      <c r="H360" s="34" t="str">
        <f>IF($D360="","",(IF($C360="","",IF(ISNA(SUMIF('3'!$CA:$CA,$C360,'3'!$CB:$CB)),0,SUMIF('3'!$CA:$CA,$C360,'3'!$CB:$CB)))-IF($D360="","",IF(ISNA(SUMIF('3'!$B:$B,$D360,'3'!$L:$L)),0,SUMIF('3'!$B:$B,$D360,'3'!$L:$L)))))</f>
        <v/>
      </c>
      <c r="I360" s="34" t="str">
        <f>IF($D360="","",(IF($C360="","",IF(ISNA(SUMIF('4'!$CA:$CA,$C360,'4'!$CB:$CB)),0,SUMIF('4'!$CA:$CA,$C360,'4'!$CB:$CB)))-IF($D360="","",IF(ISNA(SUMIF('4'!$B:$B,$D360,'4'!$L:$L)),0,SUMIF('4'!$B:$B,$D360,'4'!$L:$L)))))</f>
        <v/>
      </c>
      <c r="J360" s="34" t="str">
        <f>IF($D360="","",(IF($C360="","",IF(ISNA(SUMIF('5'!$CA:$CA,$C360,'5'!$CB:$CB)),0,SUMIF('5'!$CA:$CA,$C360,'5'!$CB:$CB)))-IF($D360="","",IF(ISNA(SUMIF('5'!$B:$B,$D360,'5'!$L:$L)),0,SUMIF('5'!$B:$B,$D360,'5'!$L:$L)))))</f>
        <v/>
      </c>
      <c r="K360" s="34" t="str">
        <f>IF($D360="","",(IF($C360="","",IF(ISNA(SUMIF('6'!$CA:$CA,$C360,'6'!$CB:$CB)),0,SUMIF('6'!$CA:$CA,$C360,'6'!$CB:$CB)))-IF($D360="","",IF(ISNA(SUMIF('6'!$B:$B,$D360,'6'!$L:$L)),0,SUMIF('6'!$B:$B,$D360,'6'!$L:$L)))))</f>
        <v/>
      </c>
      <c r="L360" s="34" t="str">
        <f>IF($D360="","",(IF($C360="","",IF(ISNA(SUMIF('7'!$CA:$CA,$C360,'7'!$CB:$CB)),0,SUMIF('7'!$CA:$CA,$C360,'7'!$CB:$CB)))-IF($D360="","",IF(ISNA(SUMIF('7'!$B:$B,$D360,'7'!$L:$L)),0,SUMIF('7'!$B:$B,$D360,'7'!$L:$L)))))</f>
        <v/>
      </c>
      <c r="M360" s="34" t="str">
        <f>IF($D360="","",(IF($C360="","",IF(ISNA(SUMIF('8'!$CA:$CA,$C360,'8'!$CB:$CB)),0,SUMIF('8'!$CA:$CA,$C360,'8'!$CB:$CB)))-IF($D360="","",IF(ISNA(SUMIF('8'!$B:$B,$D360,'8'!$L:$L)),0,SUMIF('8'!$B:$B,$D360,'8'!$L:$L)))))</f>
        <v/>
      </c>
      <c r="N360" s="34" t="str">
        <f>IF($D360="","",(IF($C360="","",IF(ISNA(SUMIF('9'!$CA:$CA,$C360,'9'!$CB:$CB)),0,SUMIF('9'!$CA:$CA,$C360,'9'!$CB:$CB)))-IF($D360="","",IF(ISNA(SUMIF('9'!$B:$B,$D360,'9'!$L:$L)),0,SUMIF('9'!$B:$B,$D360,'9'!$L:$L)))))</f>
        <v/>
      </c>
      <c r="O360" s="34" t="str">
        <f>IF($D360="","",(IF($C360="","",IF(ISNA(SUMIF('10'!$CA:$CA,$C360,'10'!$CB:$CB)),0,SUMIF('10'!$CA:$CA,$C360,'10'!$CB:$CB)))-IF($D360="","",IF(ISNA(SUMIF('10'!$B:$B,$D360,'10'!$L:$L)),0,SUMIF('10'!$B:$B,$D360,'10'!$L:$L)))))</f>
        <v/>
      </c>
      <c r="P360" s="34" t="str">
        <f>IF($D360="","",(IF($C360="","",IF(ISNA(SUMIF('11'!$CA:$CA,$C360,'11'!$CB:$CB)),0,SUMIF('11'!$CA:$CA,$C360,'11'!$CB:$CB)))-IF($D360="","",IF(ISNA(SUMIF('11'!$B:$B,$D360,'11'!$L:$L)),0,SUMIF('11'!$B:$B,$D360,'11'!$L:$L)))))</f>
        <v/>
      </c>
      <c r="Q360" s="34" t="str">
        <f>IF($D360="","",(IF($C360="","",IF(ISNA(SUMIF('12'!$CA:$CA,$C360,'12'!$CB:$CB)),0,SUMIF('12'!$CA:$CA,$C360,'12'!$CB:$CB)))-IF($D360="","",IF(ISNA(SUMIF('12'!$B:$B,$D360,'12'!$L:$L)),0,SUMIF('12'!$B:$B,$D360,'12'!$L:$L)))))</f>
        <v/>
      </c>
      <c r="R360" s="34" t="str">
        <f>IF($D360="","",(IF($C360="","",IF(ISNA(SUMIF('13'!$CA:$CA,$C360,'13'!$CB:$CB)),0,SUMIF('13'!$CA:$CA,$C360,'13'!$CB:$CB)))-IF($D360="","",IF(ISNA(SUMIF('13'!$B:$B,$D360,'13'!$L:$L)),0,SUMIF('13'!$B:$B,$D360,'13'!$L:$L)))))</f>
        <v/>
      </c>
      <c r="S360" s="34" t="str">
        <f>IF($D360="","",(IF($C360="","",IF(ISNA(SUMIF('14'!$CA:$CA,$C360,'14'!$CB:$CB)),0,SUMIF('14'!$CA:$CA,$C360,'14'!$CB:$CB)))-IF($D360="","",IF(ISNA(SUMIF('14'!$B:$B,$D360,'14'!$L:$L)),0,SUMIF('14'!$B:$B,$D360,'14'!$L:$L)))))</f>
        <v/>
      </c>
      <c r="T360" s="34" t="str">
        <f>IF($D360="","",(IF($C360="","",IF(ISNA(SUMIF('15'!$CA:$CA,$C360,'15'!$CB:$CB)),0,SUMIF('15'!$CA:$CA,$C360,'15'!$CB:$CB)))-IF($D360="","",IF(ISNA(SUMIF('15'!$B:$B,$D360,'15'!$L:$L)),0,SUMIF('15'!$B:$B,$D360,'15'!$L:$L)))))</f>
        <v/>
      </c>
      <c r="U360" s="34" t="str">
        <f>IF($D360="","",(IF($C360="","",IF(ISNA(SUMIF('16'!$CA:$CA,$C360,'16'!$CB:$CB)),0,SUMIF('16'!$CA:$CA,$C360,'16'!$CB:$CB)))-IF($D360="","",IF(ISNA(SUMIF('16'!$B:$B,$D360,'16'!$L:$L)),0,SUMIF('16'!$B:$B,$D360,'16'!$L:$L)))))</f>
        <v/>
      </c>
      <c r="V360" s="34" t="str">
        <f>IF($D360="","",(IF($C360="","",IF(ISNA(SUMIF('17'!$CA:$CA,$C360,'17'!$CB:$CB)),0,SUMIF('17'!$CA:$CA,$C360,'17'!$CB:$CB)))-IF($D360="","",IF(ISNA(SUMIF('17'!$B:$B,$D360,'17'!$L:$L)),0,SUMIF('17'!$B:$B,$D360,'17'!$L:$L)))))</f>
        <v/>
      </c>
      <c r="W360" s="34" t="str">
        <f>IF($D360="","",(IF($C360="","",IF(ISNA(SUMIF('18'!$CA:$CA,$C360,'18'!$CB:$CB)),0,SUMIF('18'!$CA:$CA,$C360,'18'!$CB:$CB)))-IF($D360="","",IF(ISNA(SUMIF('18'!$B:$B,$D360,'18'!$L:$L)),0,SUMIF('18'!$B:$B,$D360,'18'!$L:$L)))))</f>
        <v/>
      </c>
      <c r="X360" s="34" t="str">
        <f>IF($D360="","",(IF($C360="","",IF(ISNA(SUMIF('19'!$CA:$CA,$C360,'19'!$CB:$CB)),0,SUMIF('19'!$CA:$CA,$C360,'19'!$CB:$CB)))-IF($D360="","",IF(ISNA(SUMIF('19'!$B:$B,$D360,'19'!$L:$L)),0,SUMIF('19'!$B:$B,$D360,'19'!$L:$L)))))</f>
        <v/>
      </c>
      <c r="Y360" s="34" t="str">
        <f>IF($D360="","",(IF($C360="","",IF(ISNA(SUMIF('20'!$CA:$CA,$C360,'20'!$CB:$CB)),0,SUMIF('20'!$CA:$CA,$C360,'20'!$CB:$CB)))-IF($D360="","",IF(ISNA(SUMIF('20'!$B:$B,$D360,'20'!$L:$L)),0,SUMIF('20'!$B:$B,$D360,'20'!$L:$L)))))</f>
        <v/>
      </c>
      <c r="Z360" s="34" t="str">
        <f>IF($D360="","",(IF($C360="","",IF(ISNA(SUMIF('21'!$CA:$CA,$C360,'21'!$CB:$CB)),0,SUMIF('21'!$CA:$CA,$C360,'21'!$CB:$CB)))-IF($D360="","",IF(ISNA(SUMIF('21'!$B:$B,$D360,'21'!$L:$L)),0,SUMIF('21'!$B:$B,$D360,'21'!$L:$L)))))</f>
        <v/>
      </c>
      <c r="AA360" s="34" t="str">
        <f>IF($D360="","",(IF($C360="","",IF(ISNA(SUMIF('22'!$CA:$CA,$C360,'22'!$CB:$CB)),0,SUMIF('22'!$CA:$CA,$C360,'22'!$CB:$CB)))-IF($D360="","",IF(ISNA(SUMIF('22'!$B:$B,$D360,'22'!$L:$L)),0,SUMIF('22'!$B:$B,$D360,'22'!$L:$L)))))</f>
        <v/>
      </c>
      <c r="AB360" s="34" t="str">
        <f>IF($D360="","",(IF($C360="","",IF(ISNA(SUMIF('23'!$CA:$CA,$C360,'23'!$CB:$CB)),0,SUMIF('23'!$CA:$CA,$C360,'23'!$CB:$CB)))-IF($D360="","",IF(ISNA(SUMIF('23'!$B:$B,$D360,'23'!$L:$L)),0,SUMIF('23'!$B:$B,$D360,'23'!$L:$L)))))</f>
        <v/>
      </c>
      <c r="AC360" s="34" t="str">
        <f>IF($D360="","",(IF($C360="","",IF(ISNA(SUMIF('24'!$CA:$CA,$C360,'24'!$CB:$CB)),0,SUMIF('24'!$CA:$CA,$C360,'24'!$CB:$CB)))-IF($D360="","",IF(ISNA(SUMIF('24'!$B:$B,$D360,'24'!$L:$L)),0,SUMIF('24'!$B:$B,$D360,'24'!$L:$L)))))</f>
        <v/>
      </c>
      <c r="AD360" s="34" t="str">
        <f>IF($D360="","",(IF($C360="","",IF(ISNA(SUMIF('25'!$CA:$CA,$C360,'25'!$CB:$CB)),0,SUMIF('25'!$CA:$CA,$C360,'25'!$CB:$CB)))-IF($D360="","",IF(ISNA(SUMIF('25'!$B:$B,$D360,'25'!$L:$L)),0,SUMIF('25'!$B:$B,$D360,'25'!$L:$L)))))</f>
        <v/>
      </c>
      <c r="AE360" s="34" t="str">
        <f>IF($D360="","",(IF($C360="","",IF(ISNA(SUMIF('26'!$CA:$CA,$C360,'26'!$CB:$CB)),0,SUMIF('26'!$CA:$CA,$C360,'26'!$CB:$CB)))-IF($D360="","",IF(ISNA(SUMIF('26'!$B:$B,$D360,'26'!$L:$L)),0,SUMIF('26'!$B:$B,$D360,'26'!$L:$L)))))</f>
        <v/>
      </c>
      <c r="AF360" s="34" t="str">
        <f>IF($D360="","",(IF($C360="","",IF(ISNA(SUMIF('27'!$CA:$CA,$C360,'27'!$CB:$CB)),0,SUMIF('27'!$CA:$CA,$C360,'27'!$CB:$CB)))-IF($D360="","",IF(ISNA(SUMIF('27'!$B:$B,$D360,'27'!$L:$L)),0,SUMIF('27'!$B:$B,$D360,'27'!$L:$L)))))</f>
        <v/>
      </c>
      <c r="AG360" s="34" t="str">
        <f>IF($D360="","",(IF($C360="","",IF(ISNA(SUMIF('28'!$CA:$CA,$C360,'28'!$CB:$CB)),0,SUMIF('28'!$CA:$CA,$C360,'28'!$CB:$CB)))-IF($D360="","",IF(ISNA(SUMIF('28'!$B:$B,$D360,'28'!$L:$L)),0,SUMIF('28'!$B:$B,$D360,'28'!$L:$L)))))</f>
        <v/>
      </c>
      <c r="AH360" s="34" t="str">
        <f>IF($D360="","",(IF($C360="","",IF(ISNA(SUMIF('29'!$CA:$CA,$C360,'29'!$CB:$CB)),0,SUMIF('29'!$CA:$CA,$C360,'29'!$CB:$CB)))-IF($D360="","",IF(ISNA(SUMIF('29'!$B:$B,$D360,'29'!$L:$L)),0,SUMIF('29'!$B:$B,$D360,'29'!$L:$L)))))</f>
        <v/>
      </c>
      <c r="AI360" s="34" t="str">
        <f>IF($D360="","",(IF($C360="","",IF(ISNA(SUMIF('30'!$CA:$CA,$C360,'30'!$CB:$CB)),0,SUMIF('30'!$CA:$CA,$C360,'30'!$CB:$CB)))-IF($D360="","",IF(ISNA(SUMIF('30'!$B:$B,$D360,'30'!$L:$L)),0,SUMIF('30'!$B:$B,$D360,'30'!$L:$L)))))</f>
        <v/>
      </c>
      <c r="AJ360" s="34" t="str">
        <f>IF($D360="","",(IF($C360="","",IF(ISNA(SUMIF('31'!$CA:$CA,$C360,'31'!$CB:$CB)),0,SUMIF('31'!$CA:$CA,$C360,'31'!$CB:$CB)))-IF($D360="","",IF(ISNA(SUMIF('31'!$B:$B,$D360,'31'!$L:$L)),0,SUMIF('31'!$B:$B,$D360,'31'!$L:$L)))))</f>
        <v/>
      </c>
      <c r="AK360" s="35" t="str">
        <f t="shared" si="20"/>
        <v/>
      </c>
      <c r="AL360" s="31" t="str">
        <f t="shared" si="21"/>
        <v/>
      </c>
    </row>
    <row r="361" spans="1:38" ht="18" hidden="1" x14ac:dyDescent="0.25">
      <c r="A361" s="19">
        <v>37</v>
      </c>
      <c r="C361" s="39" t="str">
        <f>IF(D361="","",VLOOKUP('CUADRO GENERADO'!D361,'BASE DATOS CONDUCTORES'!B:C,2,FALSE))</f>
        <v/>
      </c>
      <c r="D361" s="28" t="str">
        <f>IFERROR(VLOOKUP(A361,'BASE DATOS CONDUCTORES'!$AA$4:$AB$403,2,FALSE),"")</f>
        <v/>
      </c>
      <c r="E361" s="34" t="str">
        <f>IF(ISNA(VLOOKUP(D361,SALDOS!C:D,2,FALSE)),"",VLOOKUP(D361,SALDOS!C:D,2,FALSE))</f>
        <v/>
      </c>
      <c r="F361" s="34" t="str">
        <f>IF($D361="","",(IF($C361="","",IF(ISNA(SUMIF('1'!$CA:$CA,$C361,'1'!$CB:$CB)),0,SUMIF('1'!$CA:$CA,$C361,'1'!$CB:$CB)))-IF($D361="","",IF(ISNA(SUMIF('1'!$B:$B,$D361,'1'!$L:$L)),0,SUMIF('1'!$B:$B,$D361,'1'!$L:$L)))))</f>
        <v/>
      </c>
      <c r="G361" s="34" t="str">
        <f>IF($D361="","",(IF($C361="","",IF(ISNA(SUMIF('2'!$CA:$CA,$C361,'2'!$CB:$CB)),0,SUMIF('2'!$CA:$CA,$C361,'2'!$CB:$CB)))-IF($D361="","",IF(ISNA(SUMIF('2'!$B:$B,$D361,'2'!$L:$L)),0,SUMIF('2'!$B:$B,$D361,'2'!$L:$L)))))</f>
        <v/>
      </c>
      <c r="H361" s="34" t="str">
        <f>IF($D361="","",(IF($C361="","",IF(ISNA(SUMIF('3'!$CA:$CA,$C361,'3'!$CB:$CB)),0,SUMIF('3'!$CA:$CA,$C361,'3'!$CB:$CB)))-IF($D361="","",IF(ISNA(SUMIF('3'!$B:$B,$D361,'3'!$L:$L)),0,SUMIF('3'!$B:$B,$D361,'3'!$L:$L)))))</f>
        <v/>
      </c>
      <c r="I361" s="34" t="str">
        <f>IF($D361="","",(IF($C361="","",IF(ISNA(SUMIF('4'!$CA:$CA,$C361,'4'!$CB:$CB)),0,SUMIF('4'!$CA:$CA,$C361,'4'!$CB:$CB)))-IF($D361="","",IF(ISNA(SUMIF('4'!$B:$B,$D361,'4'!$L:$L)),0,SUMIF('4'!$B:$B,$D361,'4'!$L:$L)))))</f>
        <v/>
      </c>
      <c r="J361" s="34" t="str">
        <f>IF($D361="","",(IF($C361="","",IF(ISNA(SUMIF('5'!$CA:$CA,$C361,'5'!$CB:$CB)),0,SUMIF('5'!$CA:$CA,$C361,'5'!$CB:$CB)))-IF($D361="","",IF(ISNA(SUMIF('5'!$B:$B,$D361,'5'!$L:$L)),0,SUMIF('5'!$B:$B,$D361,'5'!$L:$L)))))</f>
        <v/>
      </c>
      <c r="K361" s="34" t="str">
        <f>IF($D361="","",(IF($C361="","",IF(ISNA(SUMIF('6'!$CA:$CA,$C361,'6'!$CB:$CB)),0,SUMIF('6'!$CA:$CA,$C361,'6'!$CB:$CB)))-IF($D361="","",IF(ISNA(SUMIF('6'!$B:$B,$D361,'6'!$L:$L)),0,SUMIF('6'!$B:$B,$D361,'6'!$L:$L)))))</f>
        <v/>
      </c>
      <c r="L361" s="34" t="str">
        <f>IF($D361="","",(IF($C361="","",IF(ISNA(SUMIF('7'!$CA:$CA,$C361,'7'!$CB:$CB)),0,SUMIF('7'!$CA:$CA,$C361,'7'!$CB:$CB)))-IF($D361="","",IF(ISNA(SUMIF('7'!$B:$B,$D361,'7'!$L:$L)),0,SUMIF('7'!$B:$B,$D361,'7'!$L:$L)))))</f>
        <v/>
      </c>
      <c r="M361" s="34" t="str">
        <f>IF($D361="","",(IF($C361="","",IF(ISNA(SUMIF('8'!$CA:$CA,$C361,'8'!$CB:$CB)),0,SUMIF('8'!$CA:$CA,$C361,'8'!$CB:$CB)))-IF($D361="","",IF(ISNA(SUMIF('8'!$B:$B,$D361,'8'!$L:$L)),0,SUMIF('8'!$B:$B,$D361,'8'!$L:$L)))))</f>
        <v/>
      </c>
      <c r="N361" s="34" t="str">
        <f>IF($D361="","",(IF($C361="","",IF(ISNA(SUMIF('9'!$CA:$CA,$C361,'9'!$CB:$CB)),0,SUMIF('9'!$CA:$CA,$C361,'9'!$CB:$CB)))-IF($D361="","",IF(ISNA(SUMIF('9'!$B:$B,$D361,'9'!$L:$L)),0,SUMIF('9'!$B:$B,$D361,'9'!$L:$L)))))</f>
        <v/>
      </c>
      <c r="O361" s="34" t="str">
        <f>IF($D361="","",(IF($C361="","",IF(ISNA(SUMIF('10'!$CA:$CA,$C361,'10'!$CB:$CB)),0,SUMIF('10'!$CA:$CA,$C361,'10'!$CB:$CB)))-IF($D361="","",IF(ISNA(SUMIF('10'!$B:$B,$D361,'10'!$L:$L)),0,SUMIF('10'!$B:$B,$D361,'10'!$L:$L)))))</f>
        <v/>
      </c>
      <c r="P361" s="34" t="str">
        <f>IF($D361="","",(IF($C361="","",IF(ISNA(SUMIF('11'!$CA:$CA,$C361,'11'!$CB:$CB)),0,SUMIF('11'!$CA:$CA,$C361,'11'!$CB:$CB)))-IF($D361="","",IF(ISNA(SUMIF('11'!$B:$B,$D361,'11'!$L:$L)),0,SUMIF('11'!$B:$B,$D361,'11'!$L:$L)))))</f>
        <v/>
      </c>
      <c r="Q361" s="34" t="str">
        <f>IF($D361="","",(IF($C361="","",IF(ISNA(SUMIF('12'!$CA:$CA,$C361,'12'!$CB:$CB)),0,SUMIF('12'!$CA:$CA,$C361,'12'!$CB:$CB)))-IF($D361="","",IF(ISNA(SUMIF('12'!$B:$B,$D361,'12'!$L:$L)),0,SUMIF('12'!$B:$B,$D361,'12'!$L:$L)))))</f>
        <v/>
      </c>
      <c r="R361" s="34" t="str">
        <f>IF($D361="","",(IF($C361="","",IF(ISNA(SUMIF('13'!$CA:$CA,$C361,'13'!$CB:$CB)),0,SUMIF('13'!$CA:$CA,$C361,'13'!$CB:$CB)))-IF($D361="","",IF(ISNA(SUMIF('13'!$B:$B,$D361,'13'!$L:$L)),0,SUMIF('13'!$B:$B,$D361,'13'!$L:$L)))))</f>
        <v/>
      </c>
      <c r="S361" s="34" t="str">
        <f>IF($D361="","",(IF($C361="","",IF(ISNA(SUMIF('14'!$CA:$CA,$C361,'14'!$CB:$CB)),0,SUMIF('14'!$CA:$CA,$C361,'14'!$CB:$CB)))-IF($D361="","",IF(ISNA(SUMIF('14'!$B:$B,$D361,'14'!$L:$L)),0,SUMIF('14'!$B:$B,$D361,'14'!$L:$L)))))</f>
        <v/>
      </c>
      <c r="T361" s="34" t="str">
        <f>IF($D361="","",(IF($C361="","",IF(ISNA(SUMIF('15'!$CA:$CA,$C361,'15'!$CB:$CB)),0,SUMIF('15'!$CA:$CA,$C361,'15'!$CB:$CB)))-IF($D361="","",IF(ISNA(SUMIF('15'!$B:$B,$D361,'15'!$L:$L)),0,SUMIF('15'!$B:$B,$D361,'15'!$L:$L)))))</f>
        <v/>
      </c>
      <c r="U361" s="34" t="str">
        <f>IF($D361="","",(IF($C361="","",IF(ISNA(SUMIF('16'!$CA:$CA,$C361,'16'!$CB:$CB)),0,SUMIF('16'!$CA:$CA,$C361,'16'!$CB:$CB)))-IF($D361="","",IF(ISNA(SUMIF('16'!$B:$B,$D361,'16'!$L:$L)),0,SUMIF('16'!$B:$B,$D361,'16'!$L:$L)))))</f>
        <v/>
      </c>
      <c r="V361" s="34" t="str">
        <f>IF($D361="","",(IF($C361="","",IF(ISNA(SUMIF('17'!$CA:$CA,$C361,'17'!$CB:$CB)),0,SUMIF('17'!$CA:$CA,$C361,'17'!$CB:$CB)))-IF($D361="","",IF(ISNA(SUMIF('17'!$B:$B,$D361,'17'!$L:$L)),0,SUMIF('17'!$B:$B,$D361,'17'!$L:$L)))))</f>
        <v/>
      </c>
      <c r="W361" s="34" t="str">
        <f>IF($D361="","",(IF($C361="","",IF(ISNA(SUMIF('18'!$CA:$CA,$C361,'18'!$CB:$CB)),0,SUMIF('18'!$CA:$CA,$C361,'18'!$CB:$CB)))-IF($D361="","",IF(ISNA(SUMIF('18'!$B:$B,$D361,'18'!$L:$L)),0,SUMIF('18'!$B:$B,$D361,'18'!$L:$L)))))</f>
        <v/>
      </c>
      <c r="X361" s="34" t="str">
        <f>IF($D361="","",(IF($C361="","",IF(ISNA(SUMIF('19'!$CA:$CA,$C361,'19'!$CB:$CB)),0,SUMIF('19'!$CA:$CA,$C361,'19'!$CB:$CB)))-IF($D361="","",IF(ISNA(SUMIF('19'!$B:$B,$D361,'19'!$L:$L)),0,SUMIF('19'!$B:$B,$D361,'19'!$L:$L)))))</f>
        <v/>
      </c>
      <c r="Y361" s="34" t="str">
        <f>IF($D361="","",(IF($C361="","",IF(ISNA(SUMIF('20'!$CA:$CA,$C361,'20'!$CB:$CB)),0,SUMIF('20'!$CA:$CA,$C361,'20'!$CB:$CB)))-IF($D361="","",IF(ISNA(SUMIF('20'!$B:$B,$D361,'20'!$L:$L)),0,SUMIF('20'!$B:$B,$D361,'20'!$L:$L)))))</f>
        <v/>
      </c>
      <c r="Z361" s="34" t="str">
        <f>IF($D361="","",(IF($C361="","",IF(ISNA(SUMIF('21'!$CA:$CA,$C361,'21'!$CB:$CB)),0,SUMIF('21'!$CA:$CA,$C361,'21'!$CB:$CB)))-IF($D361="","",IF(ISNA(SUMIF('21'!$B:$B,$D361,'21'!$L:$L)),0,SUMIF('21'!$B:$B,$D361,'21'!$L:$L)))))</f>
        <v/>
      </c>
      <c r="AA361" s="34" t="str">
        <f>IF($D361="","",(IF($C361="","",IF(ISNA(SUMIF('22'!$CA:$CA,$C361,'22'!$CB:$CB)),0,SUMIF('22'!$CA:$CA,$C361,'22'!$CB:$CB)))-IF($D361="","",IF(ISNA(SUMIF('22'!$B:$B,$D361,'22'!$L:$L)),0,SUMIF('22'!$B:$B,$D361,'22'!$L:$L)))))</f>
        <v/>
      </c>
      <c r="AB361" s="34" t="str">
        <f>IF($D361="","",(IF($C361="","",IF(ISNA(SUMIF('23'!$CA:$CA,$C361,'23'!$CB:$CB)),0,SUMIF('23'!$CA:$CA,$C361,'23'!$CB:$CB)))-IF($D361="","",IF(ISNA(SUMIF('23'!$B:$B,$D361,'23'!$L:$L)),0,SUMIF('23'!$B:$B,$D361,'23'!$L:$L)))))</f>
        <v/>
      </c>
      <c r="AC361" s="34" t="str">
        <f>IF($D361="","",(IF($C361="","",IF(ISNA(SUMIF('24'!$CA:$CA,$C361,'24'!$CB:$CB)),0,SUMIF('24'!$CA:$CA,$C361,'24'!$CB:$CB)))-IF($D361="","",IF(ISNA(SUMIF('24'!$B:$B,$D361,'24'!$L:$L)),0,SUMIF('24'!$B:$B,$D361,'24'!$L:$L)))))</f>
        <v/>
      </c>
      <c r="AD361" s="34" t="str">
        <f>IF($D361="","",(IF($C361="","",IF(ISNA(SUMIF('25'!$CA:$CA,$C361,'25'!$CB:$CB)),0,SUMIF('25'!$CA:$CA,$C361,'25'!$CB:$CB)))-IF($D361="","",IF(ISNA(SUMIF('25'!$B:$B,$D361,'25'!$L:$L)),0,SUMIF('25'!$B:$B,$D361,'25'!$L:$L)))))</f>
        <v/>
      </c>
      <c r="AE361" s="34" t="str">
        <f>IF($D361="","",(IF($C361="","",IF(ISNA(SUMIF('26'!$CA:$CA,$C361,'26'!$CB:$CB)),0,SUMIF('26'!$CA:$CA,$C361,'26'!$CB:$CB)))-IF($D361="","",IF(ISNA(SUMIF('26'!$B:$B,$D361,'26'!$L:$L)),0,SUMIF('26'!$B:$B,$D361,'26'!$L:$L)))))</f>
        <v/>
      </c>
      <c r="AF361" s="34" t="str">
        <f>IF($D361="","",(IF($C361="","",IF(ISNA(SUMIF('27'!$CA:$CA,$C361,'27'!$CB:$CB)),0,SUMIF('27'!$CA:$CA,$C361,'27'!$CB:$CB)))-IF($D361="","",IF(ISNA(SUMIF('27'!$B:$B,$D361,'27'!$L:$L)),0,SUMIF('27'!$B:$B,$D361,'27'!$L:$L)))))</f>
        <v/>
      </c>
      <c r="AG361" s="34" t="str">
        <f>IF($D361="","",(IF($C361="","",IF(ISNA(SUMIF('28'!$CA:$CA,$C361,'28'!$CB:$CB)),0,SUMIF('28'!$CA:$CA,$C361,'28'!$CB:$CB)))-IF($D361="","",IF(ISNA(SUMIF('28'!$B:$B,$D361,'28'!$L:$L)),0,SUMIF('28'!$B:$B,$D361,'28'!$L:$L)))))</f>
        <v/>
      </c>
      <c r="AH361" s="34" t="str">
        <f>IF($D361="","",(IF($C361="","",IF(ISNA(SUMIF('29'!$CA:$CA,$C361,'29'!$CB:$CB)),0,SUMIF('29'!$CA:$CA,$C361,'29'!$CB:$CB)))-IF($D361="","",IF(ISNA(SUMIF('29'!$B:$B,$D361,'29'!$L:$L)),0,SUMIF('29'!$B:$B,$D361,'29'!$L:$L)))))</f>
        <v/>
      </c>
      <c r="AI361" s="34" t="str">
        <f>IF($D361="","",(IF($C361="","",IF(ISNA(SUMIF('30'!$CA:$CA,$C361,'30'!$CB:$CB)),0,SUMIF('30'!$CA:$CA,$C361,'30'!$CB:$CB)))-IF($D361="","",IF(ISNA(SUMIF('30'!$B:$B,$D361,'30'!$L:$L)),0,SUMIF('30'!$B:$B,$D361,'30'!$L:$L)))))</f>
        <v/>
      </c>
      <c r="AJ361" s="34" t="str">
        <f>IF($D361="","",(IF($C361="","",IF(ISNA(SUMIF('31'!$CA:$CA,$C361,'31'!$CB:$CB)),0,SUMIF('31'!$CA:$CA,$C361,'31'!$CB:$CB)))-IF($D361="","",IF(ISNA(SUMIF('31'!$B:$B,$D361,'31'!$L:$L)),0,SUMIF('31'!$B:$B,$D361,'31'!$L:$L)))))</f>
        <v/>
      </c>
      <c r="AK361" s="35" t="str">
        <f t="shared" si="20"/>
        <v/>
      </c>
      <c r="AL361" s="31" t="str">
        <f t="shared" si="21"/>
        <v/>
      </c>
    </row>
    <row r="362" spans="1:38" ht="18" hidden="1" x14ac:dyDescent="0.25">
      <c r="A362" s="19">
        <v>38</v>
      </c>
      <c r="C362" s="39" t="str">
        <f>IF(D362="","",VLOOKUP('CUADRO GENERADO'!D362,'BASE DATOS CONDUCTORES'!B:C,2,FALSE))</f>
        <v/>
      </c>
      <c r="D362" s="28" t="str">
        <f>IFERROR(VLOOKUP(A362,'BASE DATOS CONDUCTORES'!$AA$4:$AB$403,2,FALSE),"")</f>
        <v/>
      </c>
      <c r="E362" s="34" t="str">
        <f>IF(ISNA(VLOOKUP(D362,SALDOS!C:D,2,FALSE)),"",VLOOKUP(D362,SALDOS!C:D,2,FALSE))</f>
        <v/>
      </c>
      <c r="F362" s="34" t="str">
        <f>IF($D362="","",(IF($C362="","",IF(ISNA(SUMIF('1'!$CA:$CA,$C362,'1'!$CB:$CB)),0,SUMIF('1'!$CA:$CA,$C362,'1'!$CB:$CB)))-IF($D362="","",IF(ISNA(SUMIF('1'!$B:$B,$D362,'1'!$L:$L)),0,SUMIF('1'!$B:$B,$D362,'1'!$L:$L)))))</f>
        <v/>
      </c>
      <c r="G362" s="34" t="str">
        <f>IF($D362="","",(IF($C362="","",IF(ISNA(SUMIF('2'!$CA:$CA,$C362,'2'!$CB:$CB)),0,SUMIF('2'!$CA:$CA,$C362,'2'!$CB:$CB)))-IF($D362="","",IF(ISNA(SUMIF('2'!$B:$B,$D362,'2'!$L:$L)),0,SUMIF('2'!$B:$B,$D362,'2'!$L:$L)))))</f>
        <v/>
      </c>
      <c r="H362" s="34" t="str">
        <f>IF($D362="","",(IF($C362="","",IF(ISNA(SUMIF('3'!$CA:$CA,$C362,'3'!$CB:$CB)),0,SUMIF('3'!$CA:$CA,$C362,'3'!$CB:$CB)))-IF($D362="","",IF(ISNA(SUMIF('3'!$B:$B,$D362,'3'!$L:$L)),0,SUMIF('3'!$B:$B,$D362,'3'!$L:$L)))))</f>
        <v/>
      </c>
      <c r="I362" s="34" t="str">
        <f>IF($D362="","",(IF($C362="","",IF(ISNA(SUMIF('4'!$CA:$CA,$C362,'4'!$CB:$CB)),0,SUMIF('4'!$CA:$CA,$C362,'4'!$CB:$CB)))-IF($D362="","",IF(ISNA(SUMIF('4'!$B:$B,$D362,'4'!$L:$L)),0,SUMIF('4'!$B:$B,$D362,'4'!$L:$L)))))</f>
        <v/>
      </c>
      <c r="J362" s="34" t="str">
        <f>IF($D362="","",(IF($C362="","",IF(ISNA(SUMIF('5'!$CA:$CA,$C362,'5'!$CB:$CB)),0,SUMIF('5'!$CA:$CA,$C362,'5'!$CB:$CB)))-IF($D362="","",IF(ISNA(SUMIF('5'!$B:$B,$D362,'5'!$L:$L)),0,SUMIF('5'!$B:$B,$D362,'5'!$L:$L)))))</f>
        <v/>
      </c>
      <c r="K362" s="34" t="str">
        <f>IF($D362="","",(IF($C362="","",IF(ISNA(SUMIF('6'!$CA:$CA,$C362,'6'!$CB:$CB)),0,SUMIF('6'!$CA:$CA,$C362,'6'!$CB:$CB)))-IF($D362="","",IF(ISNA(SUMIF('6'!$B:$B,$D362,'6'!$L:$L)),0,SUMIF('6'!$B:$B,$D362,'6'!$L:$L)))))</f>
        <v/>
      </c>
      <c r="L362" s="34" t="str">
        <f>IF($D362="","",(IF($C362="","",IF(ISNA(SUMIF('7'!$CA:$CA,$C362,'7'!$CB:$CB)),0,SUMIF('7'!$CA:$CA,$C362,'7'!$CB:$CB)))-IF($D362="","",IF(ISNA(SUMIF('7'!$B:$B,$D362,'7'!$L:$L)),0,SUMIF('7'!$B:$B,$D362,'7'!$L:$L)))))</f>
        <v/>
      </c>
      <c r="M362" s="34" t="str">
        <f>IF($D362="","",(IF($C362="","",IF(ISNA(SUMIF('8'!$CA:$CA,$C362,'8'!$CB:$CB)),0,SUMIF('8'!$CA:$CA,$C362,'8'!$CB:$CB)))-IF($D362="","",IF(ISNA(SUMIF('8'!$B:$B,$D362,'8'!$L:$L)),0,SUMIF('8'!$B:$B,$D362,'8'!$L:$L)))))</f>
        <v/>
      </c>
      <c r="N362" s="34" t="str">
        <f>IF($D362="","",(IF($C362="","",IF(ISNA(SUMIF('9'!$CA:$CA,$C362,'9'!$CB:$CB)),0,SUMIF('9'!$CA:$CA,$C362,'9'!$CB:$CB)))-IF($D362="","",IF(ISNA(SUMIF('9'!$B:$B,$D362,'9'!$L:$L)),0,SUMIF('9'!$B:$B,$D362,'9'!$L:$L)))))</f>
        <v/>
      </c>
      <c r="O362" s="34" t="str">
        <f>IF($D362="","",(IF($C362="","",IF(ISNA(SUMIF('10'!$CA:$CA,$C362,'10'!$CB:$CB)),0,SUMIF('10'!$CA:$CA,$C362,'10'!$CB:$CB)))-IF($D362="","",IF(ISNA(SUMIF('10'!$B:$B,$D362,'10'!$L:$L)),0,SUMIF('10'!$B:$B,$D362,'10'!$L:$L)))))</f>
        <v/>
      </c>
      <c r="P362" s="34" t="str">
        <f>IF($D362="","",(IF($C362="","",IF(ISNA(SUMIF('11'!$CA:$CA,$C362,'11'!$CB:$CB)),0,SUMIF('11'!$CA:$CA,$C362,'11'!$CB:$CB)))-IF($D362="","",IF(ISNA(SUMIF('11'!$B:$B,$D362,'11'!$L:$L)),0,SUMIF('11'!$B:$B,$D362,'11'!$L:$L)))))</f>
        <v/>
      </c>
      <c r="Q362" s="34" t="str">
        <f>IF($D362="","",(IF($C362="","",IF(ISNA(SUMIF('12'!$CA:$CA,$C362,'12'!$CB:$CB)),0,SUMIF('12'!$CA:$CA,$C362,'12'!$CB:$CB)))-IF($D362="","",IF(ISNA(SUMIF('12'!$B:$B,$D362,'12'!$L:$L)),0,SUMIF('12'!$B:$B,$D362,'12'!$L:$L)))))</f>
        <v/>
      </c>
      <c r="R362" s="34" t="str">
        <f>IF($D362="","",(IF($C362="","",IF(ISNA(SUMIF('13'!$CA:$CA,$C362,'13'!$CB:$CB)),0,SUMIF('13'!$CA:$CA,$C362,'13'!$CB:$CB)))-IF($D362="","",IF(ISNA(SUMIF('13'!$B:$B,$D362,'13'!$L:$L)),0,SUMIF('13'!$B:$B,$D362,'13'!$L:$L)))))</f>
        <v/>
      </c>
      <c r="S362" s="34" t="str">
        <f>IF($D362="","",(IF($C362="","",IF(ISNA(SUMIF('14'!$CA:$CA,$C362,'14'!$CB:$CB)),0,SUMIF('14'!$CA:$CA,$C362,'14'!$CB:$CB)))-IF($D362="","",IF(ISNA(SUMIF('14'!$B:$B,$D362,'14'!$L:$L)),0,SUMIF('14'!$B:$B,$D362,'14'!$L:$L)))))</f>
        <v/>
      </c>
      <c r="T362" s="34" t="str">
        <f>IF($D362="","",(IF($C362="","",IF(ISNA(SUMIF('15'!$CA:$CA,$C362,'15'!$CB:$CB)),0,SUMIF('15'!$CA:$CA,$C362,'15'!$CB:$CB)))-IF($D362="","",IF(ISNA(SUMIF('15'!$B:$B,$D362,'15'!$L:$L)),0,SUMIF('15'!$B:$B,$D362,'15'!$L:$L)))))</f>
        <v/>
      </c>
      <c r="U362" s="34" t="str">
        <f>IF($D362="","",(IF($C362="","",IF(ISNA(SUMIF('16'!$CA:$CA,$C362,'16'!$CB:$CB)),0,SUMIF('16'!$CA:$CA,$C362,'16'!$CB:$CB)))-IF($D362="","",IF(ISNA(SUMIF('16'!$B:$B,$D362,'16'!$L:$L)),0,SUMIF('16'!$B:$B,$D362,'16'!$L:$L)))))</f>
        <v/>
      </c>
      <c r="V362" s="34" t="str">
        <f>IF($D362="","",(IF($C362="","",IF(ISNA(SUMIF('17'!$CA:$CA,$C362,'17'!$CB:$CB)),0,SUMIF('17'!$CA:$CA,$C362,'17'!$CB:$CB)))-IF($D362="","",IF(ISNA(SUMIF('17'!$B:$B,$D362,'17'!$L:$L)),0,SUMIF('17'!$B:$B,$D362,'17'!$L:$L)))))</f>
        <v/>
      </c>
      <c r="W362" s="34" t="str">
        <f>IF($D362="","",(IF($C362="","",IF(ISNA(SUMIF('18'!$CA:$CA,$C362,'18'!$CB:$CB)),0,SUMIF('18'!$CA:$CA,$C362,'18'!$CB:$CB)))-IF($D362="","",IF(ISNA(SUMIF('18'!$B:$B,$D362,'18'!$L:$L)),0,SUMIF('18'!$B:$B,$D362,'18'!$L:$L)))))</f>
        <v/>
      </c>
      <c r="X362" s="34" t="str">
        <f>IF($D362="","",(IF($C362="","",IF(ISNA(SUMIF('19'!$CA:$CA,$C362,'19'!$CB:$CB)),0,SUMIF('19'!$CA:$CA,$C362,'19'!$CB:$CB)))-IF($D362="","",IF(ISNA(SUMIF('19'!$B:$B,$D362,'19'!$L:$L)),0,SUMIF('19'!$B:$B,$D362,'19'!$L:$L)))))</f>
        <v/>
      </c>
      <c r="Y362" s="34" t="str">
        <f>IF($D362="","",(IF($C362="","",IF(ISNA(SUMIF('20'!$CA:$CA,$C362,'20'!$CB:$CB)),0,SUMIF('20'!$CA:$CA,$C362,'20'!$CB:$CB)))-IF($D362="","",IF(ISNA(SUMIF('20'!$B:$B,$D362,'20'!$L:$L)),0,SUMIF('20'!$B:$B,$D362,'20'!$L:$L)))))</f>
        <v/>
      </c>
      <c r="Z362" s="34" t="str">
        <f>IF($D362="","",(IF($C362="","",IF(ISNA(SUMIF('21'!$CA:$CA,$C362,'21'!$CB:$CB)),0,SUMIF('21'!$CA:$CA,$C362,'21'!$CB:$CB)))-IF($D362="","",IF(ISNA(SUMIF('21'!$B:$B,$D362,'21'!$L:$L)),0,SUMIF('21'!$B:$B,$D362,'21'!$L:$L)))))</f>
        <v/>
      </c>
      <c r="AA362" s="34" t="str">
        <f>IF($D362="","",(IF($C362="","",IF(ISNA(SUMIF('22'!$CA:$CA,$C362,'22'!$CB:$CB)),0,SUMIF('22'!$CA:$CA,$C362,'22'!$CB:$CB)))-IF($D362="","",IF(ISNA(SUMIF('22'!$B:$B,$D362,'22'!$L:$L)),0,SUMIF('22'!$B:$B,$D362,'22'!$L:$L)))))</f>
        <v/>
      </c>
      <c r="AB362" s="34" t="str">
        <f>IF($D362="","",(IF($C362="","",IF(ISNA(SUMIF('23'!$CA:$CA,$C362,'23'!$CB:$CB)),0,SUMIF('23'!$CA:$CA,$C362,'23'!$CB:$CB)))-IF($D362="","",IF(ISNA(SUMIF('23'!$B:$B,$D362,'23'!$L:$L)),0,SUMIF('23'!$B:$B,$D362,'23'!$L:$L)))))</f>
        <v/>
      </c>
      <c r="AC362" s="34" t="str">
        <f>IF($D362="","",(IF($C362="","",IF(ISNA(SUMIF('24'!$CA:$CA,$C362,'24'!$CB:$CB)),0,SUMIF('24'!$CA:$CA,$C362,'24'!$CB:$CB)))-IF($D362="","",IF(ISNA(SUMIF('24'!$B:$B,$D362,'24'!$L:$L)),0,SUMIF('24'!$B:$B,$D362,'24'!$L:$L)))))</f>
        <v/>
      </c>
      <c r="AD362" s="34" t="str">
        <f>IF($D362="","",(IF($C362="","",IF(ISNA(SUMIF('25'!$CA:$CA,$C362,'25'!$CB:$CB)),0,SUMIF('25'!$CA:$CA,$C362,'25'!$CB:$CB)))-IF($D362="","",IF(ISNA(SUMIF('25'!$B:$B,$D362,'25'!$L:$L)),0,SUMIF('25'!$B:$B,$D362,'25'!$L:$L)))))</f>
        <v/>
      </c>
      <c r="AE362" s="34" t="str">
        <f>IF($D362="","",(IF($C362="","",IF(ISNA(SUMIF('26'!$CA:$CA,$C362,'26'!$CB:$CB)),0,SUMIF('26'!$CA:$CA,$C362,'26'!$CB:$CB)))-IF($D362="","",IF(ISNA(SUMIF('26'!$B:$B,$D362,'26'!$L:$L)),0,SUMIF('26'!$B:$B,$D362,'26'!$L:$L)))))</f>
        <v/>
      </c>
      <c r="AF362" s="34" t="str">
        <f>IF($D362="","",(IF($C362="","",IF(ISNA(SUMIF('27'!$CA:$CA,$C362,'27'!$CB:$CB)),0,SUMIF('27'!$CA:$CA,$C362,'27'!$CB:$CB)))-IF($D362="","",IF(ISNA(SUMIF('27'!$B:$B,$D362,'27'!$L:$L)),0,SUMIF('27'!$B:$B,$D362,'27'!$L:$L)))))</f>
        <v/>
      </c>
      <c r="AG362" s="34" t="str">
        <f>IF($D362="","",(IF($C362="","",IF(ISNA(SUMIF('28'!$CA:$CA,$C362,'28'!$CB:$CB)),0,SUMIF('28'!$CA:$CA,$C362,'28'!$CB:$CB)))-IF($D362="","",IF(ISNA(SUMIF('28'!$B:$B,$D362,'28'!$L:$L)),0,SUMIF('28'!$B:$B,$D362,'28'!$L:$L)))))</f>
        <v/>
      </c>
      <c r="AH362" s="34" t="str">
        <f>IF($D362="","",(IF($C362="","",IF(ISNA(SUMIF('29'!$CA:$CA,$C362,'29'!$CB:$CB)),0,SUMIF('29'!$CA:$CA,$C362,'29'!$CB:$CB)))-IF($D362="","",IF(ISNA(SUMIF('29'!$B:$B,$D362,'29'!$L:$L)),0,SUMIF('29'!$B:$B,$D362,'29'!$L:$L)))))</f>
        <v/>
      </c>
      <c r="AI362" s="34" t="str">
        <f>IF($D362="","",(IF($C362="","",IF(ISNA(SUMIF('30'!$CA:$CA,$C362,'30'!$CB:$CB)),0,SUMIF('30'!$CA:$CA,$C362,'30'!$CB:$CB)))-IF($D362="","",IF(ISNA(SUMIF('30'!$B:$B,$D362,'30'!$L:$L)),0,SUMIF('30'!$B:$B,$D362,'30'!$L:$L)))))</f>
        <v/>
      </c>
      <c r="AJ362" s="34" t="str">
        <f>IF($D362="","",(IF($C362="","",IF(ISNA(SUMIF('31'!$CA:$CA,$C362,'31'!$CB:$CB)),0,SUMIF('31'!$CA:$CA,$C362,'31'!$CB:$CB)))-IF($D362="","",IF(ISNA(SUMIF('31'!$B:$B,$D362,'31'!$L:$L)),0,SUMIF('31'!$B:$B,$D362,'31'!$L:$L)))))</f>
        <v/>
      </c>
      <c r="AK362" s="35" t="str">
        <f t="shared" si="20"/>
        <v/>
      </c>
      <c r="AL362" s="31" t="str">
        <f t="shared" si="21"/>
        <v/>
      </c>
    </row>
    <row r="363" spans="1:38" ht="18" hidden="1" x14ac:dyDescent="0.25">
      <c r="A363" s="19">
        <v>39</v>
      </c>
      <c r="C363" s="39" t="str">
        <f>IF(D363="","",VLOOKUP('CUADRO GENERADO'!D363,'BASE DATOS CONDUCTORES'!B:C,2,FALSE))</f>
        <v/>
      </c>
      <c r="D363" s="28" t="str">
        <f>IFERROR(VLOOKUP(A363,'BASE DATOS CONDUCTORES'!$AA$4:$AB$403,2,FALSE),"")</f>
        <v/>
      </c>
      <c r="E363" s="34" t="str">
        <f>IF(ISNA(VLOOKUP(D363,SALDOS!C:D,2,FALSE)),"",VLOOKUP(D363,SALDOS!C:D,2,FALSE))</f>
        <v/>
      </c>
      <c r="F363" s="34" t="str">
        <f>IF($D363="","",(IF($C363="","",IF(ISNA(SUMIF('1'!$CA:$CA,$C363,'1'!$CB:$CB)),0,SUMIF('1'!$CA:$CA,$C363,'1'!$CB:$CB)))-IF($D363="","",IF(ISNA(SUMIF('1'!$B:$B,$D363,'1'!$L:$L)),0,SUMIF('1'!$B:$B,$D363,'1'!$L:$L)))))</f>
        <v/>
      </c>
      <c r="G363" s="34" t="str">
        <f>IF($D363="","",(IF($C363="","",IF(ISNA(SUMIF('2'!$CA:$CA,$C363,'2'!$CB:$CB)),0,SUMIF('2'!$CA:$CA,$C363,'2'!$CB:$CB)))-IF($D363="","",IF(ISNA(SUMIF('2'!$B:$B,$D363,'2'!$L:$L)),0,SUMIF('2'!$B:$B,$D363,'2'!$L:$L)))))</f>
        <v/>
      </c>
      <c r="H363" s="34" t="str">
        <f>IF($D363="","",(IF($C363="","",IF(ISNA(SUMIF('3'!$CA:$CA,$C363,'3'!$CB:$CB)),0,SUMIF('3'!$CA:$CA,$C363,'3'!$CB:$CB)))-IF($D363="","",IF(ISNA(SUMIF('3'!$B:$B,$D363,'3'!$L:$L)),0,SUMIF('3'!$B:$B,$D363,'3'!$L:$L)))))</f>
        <v/>
      </c>
      <c r="I363" s="34" t="str">
        <f>IF($D363="","",(IF($C363="","",IF(ISNA(SUMIF('4'!$CA:$CA,$C363,'4'!$CB:$CB)),0,SUMIF('4'!$CA:$CA,$C363,'4'!$CB:$CB)))-IF($D363="","",IF(ISNA(SUMIF('4'!$B:$B,$D363,'4'!$L:$L)),0,SUMIF('4'!$B:$B,$D363,'4'!$L:$L)))))</f>
        <v/>
      </c>
      <c r="J363" s="34" t="str">
        <f>IF($D363="","",(IF($C363="","",IF(ISNA(SUMIF('5'!$CA:$CA,$C363,'5'!$CB:$CB)),0,SUMIF('5'!$CA:$CA,$C363,'5'!$CB:$CB)))-IF($D363="","",IF(ISNA(SUMIF('5'!$B:$B,$D363,'5'!$L:$L)),0,SUMIF('5'!$B:$B,$D363,'5'!$L:$L)))))</f>
        <v/>
      </c>
      <c r="K363" s="34" t="str">
        <f>IF($D363="","",(IF($C363="","",IF(ISNA(SUMIF('6'!$CA:$CA,$C363,'6'!$CB:$CB)),0,SUMIF('6'!$CA:$CA,$C363,'6'!$CB:$CB)))-IF($D363="","",IF(ISNA(SUMIF('6'!$B:$B,$D363,'6'!$L:$L)),0,SUMIF('6'!$B:$B,$D363,'6'!$L:$L)))))</f>
        <v/>
      </c>
      <c r="L363" s="34" t="str">
        <f>IF($D363="","",(IF($C363="","",IF(ISNA(SUMIF('7'!$CA:$CA,$C363,'7'!$CB:$CB)),0,SUMIF('7'!$CA:$CA,$C363,'7'!$CB:$CB)))-IF($D363="","",IF(ISNA(SUMIF('7'!$B:$B,$D363,'7'!$L:$L)),0,SUMIF('7'!$B:$B,$D363,'7'!$L:$L)))))</f>
        <v/>
      </c>
      <c r="M363" s="34" t="str">
        <f>IF($D363="","",(IF($C363="","",IF(ISNA(SUMIF('8'!$CA:$CA,$C363,'8'!$CB:$CB)),0,SUMIF('8'!$CA:$CA,$C363,'8'!$CB:$CB)))-IF($D363="","",IF(ISNA(SUMIF('8'!$B:$B,$D363,'8'!$L:$L)),0,SUMIF('8'!$B:$B,$D363,'8'!$L:$L)))))</f>
        <v/>
      </c>
      <c r="N363" s="34" t="str">
        <f>IF($D363="","",(IF($C363="","",IF(ISNA(SUMIF('9'!$CA:$CA,$C363,'9'!$CB:$CB)),0,SUMIF('9'!$CA:$CA,$C363,'9'!$CB:$CB)))-IF($D363="","",IF(ISNA(SUMIF('9'!$B:$B,$D363,'9'!$L:$L)),0,SUMIF('9'!$B:$B,$D363,'9'!$L:$L)))))</f>
        <v/>
      </c>
      <c r="O363" s="34" t="str">
        <f>IF($D363="","",(IF($C363="","",IF(ISNA(SUMIF('10'!$CA:$CA,$C363,'10'!$CB:$CB)),0,SUMIF('10'!$CA:$CA,$C363,'10'!$CB:$CB)))-IF($D363="","",IF(ISNA(SUMIF('10'!$B:$B,$D363,'10'!$L:$L)),0,SUMIF('10'!$B:$B,$D363,'10'!$L:$L)))))</f>
        <v/>
      </c>
      <c r="P363" s="34" t="str">
        <f>IF($D363="","",(IF($C363="","",IF(ISNA(SUMIF('11'!$CA:$CA,$C363,'11'!$CB:$CB)),0,SUMIF('11'!$CA:$CA,$C363,'11'!$CB:$CB)))-IF($D363="","",IF(ISNA(SUMIF('11'!$B:$B,$D363,'11'!$L:$L)),0,SUMIF('11'!$B:$B,$D363,'11'!$L:$L)))))</f>
        <v/>
      </c>
      <c r="Q363" s="34" t="str">
        <f>IF($D363="","",(IF($C363="","",IF(ISNA(SUMIF('12'!$CA:$CA,$C363,'12'!$CB:$CB)),0,SUMIF('12'!$CA:$CA,$C363,'12'!$CB:$CB)))-IF($D363="","",IF(ISNA(SUMIF('12'!$B:$B,$D363,'12'!$L:$L)),0,SUMIF('12'!$B:$B,$D363,'12'!$L:$L)))))</f>
        <v/>
      </c>
      <c r="R363" s="34" t="str">
        <f>IF($D363="","",(IF($C363="","",IF(ISNA(SUMIF('13'!$CA:$CA,$C363,'13'!$CB:$CB)),0,SUMIF('13'!$CA:$CA,$C363,'13'!$CB:$CB)))-IF($D363="","",IF(ISNA(SUMIF('13'!$B:$B,$D363,'13'!$L:$L)),0,SUMIF('13'!$B:$B,$D363,'13'!$L:$L)))))</f>
        <v/>
      </c>
      <c r="S363" s="34" t="str">
        <f>IF($D363="","",(IF($C363="","",IF(ISNA(SUMIF('14'!$CA:$CA,$C363,'14'!$CB:$CB)),0,SUMIF('14'!$CA:$CA,$C363,'14'!$CB:$CB)))-IF($D363="","",IF(ISNA(SUMIF('14'!$B:$B,$D363,'14'!$L:$L)),0,SUMIF('14'!$B:$B,$D363,'14'!$L:$L)))))</f>
        <v/>
      </c>
      <c r="T363" s="34" t="str">
        <f>IF($D363="","",(IF($C363="","",IF(ISNA(SUMIF('15'!$CA:$CA,$C363,'15'!$CB:$CB)),0,SUMIF('15'!$CA:$CA,$C363,'15'!$CB:$CB)))-IF($D363="","",IF(ISNA(SUMIF('15'!$B:$B,$D363,'15'!$L:$L)),0,SUMIF('15'!$B:$B,$D363,'15'!$L:$L)))))</f>
        <v/>
      </c>
      <c r="U363" s="34" t="str">
        <f>IF($D363="","",(IF($C363="","",IF(ISNA(SUMIF('16'!$CA:$CA,$C363,'16'!$CB:$CB)),0,SUMIF('16'!$CA:$CA,$C363,'16'!$CB:$CB)))-IF($D363="","",IF(ISNA(SUMIF('16'!$B:$B,$D363,'16'!$L:$L)),0,SUMIF('16'!$B:$B,$D363,'16'!$L:$L)))))</f>
        <v/>
      </c>
      <c r="V363" s="34" t="str">
        <f>IF($D363="","",(IF($C363="","",IF(ISNA(SUMIF('17'!$CA:$CA,$C363,'17'!$CB:$CB)),0,SUMIF('17'!$CA:$CA,$C363,'17'!$CB:$CB)))-IF($D363="","",IF(ISNA(SUMIF('17'!$B:$B,$D363,'17'!$L:$L)),0,SUMIF('17'!$B:$B,$D363,'17'!$L:$L)))))</f>
        <v/>
      </c>
      <c r="W363" s="34" t="str">
        <f>IF($D363="","",(IF($C363="","",IF(ISNA(SUMIF('18'!$CA:$CA,$C363,'18'!$CB:$CB)),0,SUMIF('18'!$CA:$CA,$C363,'18'!$CB:$CB)))-IF($D363="","",IF(ISNA(SUMIF('18'!$B:$B,$D363,'18'!$L:$L)),0,SUMIF('18'!$B:$B,$D363,'18'!$L:$L)))))</f>
        <v/>
      </c>
      <c r="X363" s="34" t="str">
        <f>IF($D363="","",(IF($C363="","",IF(ISNA(SUMIF('19'!$CA:$CA,$C363,'19'!$CB:$CB)),0,SUMIF('19'!$CA:$CA,$C363,'19'!$CB:$CB)))-IF($D363="","",IF(ISNA(SUMIF('19'!$B:$B,$D363,'19'!$L:$L)),0,SUMIF('19'!$B:$B,$D363,'19'!$L:$L)))))</f>
        <v/>
      </c>
      <c r="Y363" s="34" t="str">
        <f>IF($D363="","",(IF($C363="","",IF(ISNA(SUMIF('20'!$CA:$CA,$C363,'20'!$CB:$CB)),0,SUMIF('20'!$CA:$CA,$C363,'20'!$CB:$CB)))-IF($D363="","",IF(ISNA(SUMIF('20'!$B:$B,$D363,'20'!$L:$L)),0,SUMIF('20'!$B:$B,$D363,'20'!$L:$L)))))</f>
        <v/>
      </c>
      <c r="Z363" s="34" t="str">
        <f>IF($D363="","",(IF($C363="","",IF(ISNA(SUMIF('21'!$CA:$CA,$C363,'21'!$CB:$CB)),0,SUMIF('21'!$CA:$CA,$C363,'21'!$CB:$CB)))-IF($D363="","",IF(ISNA(SUMIF('21'!$B:$B,$D363,'21'!$L:$L)),0,SUMIF('21'!$B:$B,$D363,'21'!$L:$L)))))</f>
        <v/>
      </c>
      <c r="AA363" s="34" t="str">
        <f>IF($D363="","",(IF($C363="","",IF(ISNA(SUMIF('22'!$CA:$CA,$C363,'22'!$CB:$CB)),0,SUMIF('22'!$CA:$CA,$C363,'22'!$CB:$CB)))-IF($D363="","",IF(ISNA(SUMIF('22'!$B:$B,$D363,'22'!$L:$L)),0,SUMIF('22'!$B:$B,$D363,'22'!$L:$L)))))</f>
        <v/>
      </c>
      <c r="AB363" s="34" t="str">
        <f>IF($D363="","",(IF($C363="","",IF(ISNA(SUMIF('23'!$CA:$CA,$C363,'23'!$CB:$CB)),0,SUMIF('23'!$CA:$CA,$C363,'23'!$CB:$CB)))-IF($D363="","",IF(ISNA(SUMIF('23'!$B:$B,$D363,'23'!$L:$L)),0,SUMIF('23'!$B:$B,$D363,'23'!$L:$L)))))</f>
        <v/>
      </c>
      <c r="AC363" s="34" t="str">
        <f>IF($D363="","",(IF($C363="","",IF(ISNA(SUMIF('24'!$CA:$CA,$C363,'24'!$CB:$CB)),0,SUMIF('24'!$CA:$CA,$C363,'24'!$CB:$CB)))-IF($D363="","",IF(ISNA(SUMIF('24'!$B:$B,$D363,'24'!$L:$L)),0,SUMIF('24'!$B:$B,$D363,'24'!$L:$L)))))</f>
        <v/>
      </c>
      <c r="AD363" s="34" t="str">
        <f>IF($D363="","",(IF($C363="","",IF(ISNA(SUMIF('25'!$CA:$CA,$C363,'25'!$CB:$CB)),0,SUMIF('25'!$CA:$CA,$C363,'25'!$CB:$CB)))-IF($D363="","",IF(ISNA(SUMIF('25'!$B:$B,$D363,'25'!$L:$L)),0,SUMIF('25'!$B:$B,$D363,'25'!$L:$L)))))</f>
        <v/>
      </c>
      <c r="AE363" s="34" t="str">
        <f>IF($D363="","",(IF($C363="","",IF(ISNA(SUMIF('26'!$CA:$CA,$C363,'26'!$CB:$CB)),0,SUMIF('26'!$CA:$CA,$C363,'26'!$CB:$CB)))-IF($D363="","",IF(ISNA(SUMIF('26'!$B:$B,$D363,'26'!$L:$L)),0,SUMIF('26'!$B:$B,$D363,'26'!$L:$L)))))</f>
        <v/>
      </c>
      <c r="AF363" s="34" t="str">
        <f>IF($D363="","",(IF($C363="","",IF(ISNA(SUMIF('27'!$CA:$CA,$C363,'27'!$CB:$CB)),0,SUMIF('27'!$CA:$CA,$C363,'27'!$CB:$CB)))-IF($D363="","",IF(ISNA(SUMIF('27'!$B:$B,$D363,'27'!$L:$L)),0,SUMIF('27'!$B:$B,$D363,'27'!$L:$L)))))</f>
        <v/>
      </c>
      <c r="AG363" s="34" t="str">
        <f>IF($D363="","",(IF($C363="","",IF(ISNA(SUMIF('28'!$CA:$CA,$C363,'28'!$CB:$CB)),0,SUMIF('28'!$CA:$CA,$C363,'28'!$CB:$CB)))-IF($D363="","",IF(ISNA(SUMIF('28'!$B:$B,$D363,'28'!$L:$L)),0,SUMIF('28'!$B:$B,$D363,'28'!$L:$L)))))</f>
        <v/>
      </c>
      <c r="AH363" s="34" t="str">
        <f>IF($D363="","",(IF($C363="","",IF(ISNA(SUMIF('29'!$CA:$CA,$C363,'29'!$CB:$CB)),0,SUMIF('29'!$CA:$CA,$C363,'29'!$CB:$CB)))-IF($D363="","",IF(ISNA(SUMIF('29'!$B:$B,$D363,'29'!$L:$L)),0,SUMIF('29'!$B:$B,$D363,'29'!$L:$L)))))</f>
        <v/>
      </c>
      <c r="AI363" s="34" t="str">
        <f>IF($D363="","",(IF($C363="","",IF(ISNA(SUMIF('30'!$CA:$CA,$C363,'30'!$CB:$CB)),0,SUMIF('30'!$CA:$CA,$C363,'30'!$CB:$CB)))-IF($D363="","",IF(ISNA(SUMIF('30'!$B:$B,$D363,'30'!$L:$L)),0,SUMIF('30'!$B:$B,$D363,'30'!$L:$L)))))</f>
        <v/>
      </c>
      <c r="AJ363" s="34" t="str">
        <f>IF($D363="","",(IF($C363="","",IF(ISNA(SUMIF('31'!$CA:$CA,$C363,'31'!$CB:$CB)),0,SUMIF('31'!$CA:$CA,$C363,'31'!$CB:$CB)))-IF($D363="","",IF(ISNA(SUMIF('31'!$B:$B,$D363,'31'!$L:$L)),0,SUMIF('31'!$B:$B,$D363,'31'!$L:$L)))))</f>
        <v/>
      </c>
      <c r="AK363" s="35" t="str">
        <f t="shared" si="20"/>
        <v/>
      </c>
      <c r="AL363" s="31" t="str">
        <f t="shared" si="21"/>
        <v/>
      </c>
    </row>
    <row r="364" spans="1:38" ht="18" hidden="1" x14ac:dyDescent="0.25">
      <c r="A364" s="19">
        <v>40</v>
      </c>
      <c r="C364" s="39" t="str">
        <f>IF(D364="","",VLOOKUP('CUADRO GENERADO'!D364,'BASE DATOS CONDUCTORES'!B:C,2,FALSE))</f>
        <v/>
      </c>
      <c r="D364" s="28" t="str">
        <f>IFERROR(VLOOKUP(A364,'BASE DATOS CONDUCTORES'!$AA$4:$AB$403,2,FALSE),"")</f>
        <v/>
      </c>
      <c r="E364" s="34" t="str">
        <f>IF(ISNA(VLOOKUP(D364,SALDOS!C:D,2,FALSE)),"",VLOOKUP(D364,SALDOS!C:D,2,FALSE))</f>
        <v/>
      </c>
      <c r="F364" s="34" t="str">
        <f>IF($D364="","",(IF($C364="","",IF(ISNA(SUMIF('1'!$CA:$CA,$C364,'1'!$CB:$CB)),0,SUMIF('1'!$CA:$CA,$C364,'1'!$CB:$CB)))-IF($D364="","",IF(ISNA(SUMIF('1'!$B:$B,$D364,'1'!$L:$L)),0,SUMIF('1'!$B:$B,$D364,'1'!$L:$L)))))</f>
        <v/>
      </c>
      <c r="G364" s="34" t="str">
        <f>IF($D364="","",(IF($C364="","",IF(ISNA(SUMIF('2'!$CA:$CA,$C364,'2'!$CB:$CB)),0,SUMIF('2'!$CA:$CA,$C364,'2'!$CB:$CB)))-IF($D364="","",IF(ISNA(SUMIF('2'!$B:$B,$D364,'2'!$L:$L)),0,SUMIF('2'!$B:$B,$D364,'2'!$L:$L)))))</f>
        <v/>
      </c>
      <c r="H364" s="34" t="str">
        <f>IF($D364="","",(IF($C364="","",IF(ISNA(SUMIF('3'!$CA:$CA,$C364,'3'!$CB:$CB)),0,SUMIF('3'!$CA:$CA,$C364,'3'!$CB:$CB)))-IF($D364="","",IF(ISNA(SUMIF('3'!$B:$B,$D364,'3'!$L:$L)),0,SUMIF('3'!$B:$B,$D364,'3'!$L:$L)))))</f>
        <v/>
      </c>
      <c r="I364" s="34" t="str">
        <f>IF($D364="","",(IF($C364="","",IF(ISNA(SUMIF('4'!$CA:$CA,$C364,'4'!$CB:$CB)),0,SUMIF('4'!$CA:$CA,$C364,'4'!$CB:$CB)))-IF($D364="","",IF(ISNA(SUMIF('4'!$B:$B,$D364,'4'!$L:$L)),0,SUMIF('4'!$B:$B,$D364,'4'!$L:$L)))))</f>
        <v/>
      </c>
      <c r="J364" s="34" t="str">
        <f>IF($D364="","",(IF($C364="","",IF(ISNA(SUMIF('5'!$CA:$CA,$C364,'5'!$CB:$CB)),0,SUMIF('5'!$CA:$CA,$C364,'5'!$CB:$CB)))-IF($D364="","",IF(ISNA(SUMIF('5'!$B:$B,$D364,'5'!$L:$L)),0,SUMIF('5'!$B:$B,$D364,'5'!$L:$L)))))</f>
        <v/>
      </c>
      <c r="K364" s="34" t="str">
        <f>IF($D364="","",(IF($C364="","",IF(ISNA(SUMIF('6'!$CA:$CA,$C364,'6'!$CB:$CB)),0,SUMIF('6'!$CA:$CA,$C364,'6'!$CB:$CB)))-IF($D364="","",IF(ISNA(SUMIF('6'!$B:$B,$D364,'6'!$L:$L)),0,SUMIF('6'!$B:$B,$D364,'6'!$L:$L)))))</f>
        <v/>
      </c>
      <c r="L364" s="34" t="str">
        <f>IF($D364="","",(IF($C364="","",IF(ISNA(SUMIF('7'!$CA:$CA,$C364,'7'!$CB:$CB)),0,SUMIF('7'!$CA:$CA,$C364,'7'!$CB:$CB)))-IF($D364="","",IF(ISNA(SUMIF('7'!$B:$B,$D364,'7'!$L:$L)),0,SUMIF('7'!$B:$B,$D364,'7'!$L:$L)))))</f>
        <v/>
      </c>
      <c r="M364" s="34" t="str">
        <f>IF($D364="","",(IF($C364="","",IF(ISNA(SUMIF('8'!$CA:$CA,$C364,'8'!$CB:$CB)),0,SUMIF('8'!$CA:$CA,$C364,'8'!$CB:$CB)))-IF($D364="","",IF(ISNA(SUMIF('8'!$B:$B,$D364,'8'!$L:$L)),0,SUMIF('8'!$B:$B,$D364,'8'!$L:$L)))))</f>
        <v/>
      </c>
      <c r="N364" s="34" t="str">
        <f>IF($D364="","",(IF($C364="","",IF(ISNA(SUMIF('9'!$CA:$CA,$C364,'9'!$CB:$CB)),0,SUMIF('9'!$CA:$CA,$C364,'9'!$CB:$CB)))-IF($D364="","",IF(ISNA(SUMIF('9'!$B:$B,$D364,'9'!$L:$L)),0,SUMIF('9'!$B:$B,$D364,'9'!$L:$L)))))</f>
        <v/>
      </c>
      <c r="O364" s="34" t="str">
        <f>IF($D364="","",(IF($C364="","",IF(ISNA(SUMIF('10'!$CA:$CA,$C364,'10'!$CB:$CB)),0,SUMIF('10'!$CA:$CA,$C364,'10'!$CB:$CB)))-IF($D364="","",IF(ISNA(SUMIF('10'!$B:$B,$D364,'10'!$L:$L)),0,SUMIF('10'!$B:$B,$D364,'10'!$L:$L)))))</f>
        <v/>
      </c>
      <c r="P364" s="34" t="str">
        <f>IF($D364="","",(IF($C364="","",IF(ISNA(SUMIF('11'!$CA:$CA,$C364,'11'!$CB:$CB)),0,SUMIF('11'!$CA:$CA,$C364,'11'!$CB:$CB)))-IF($D364="","",IF(ISNA(SUMIF('11'!$B:$B,$D364,'11'!$L:$L)),0,SUMIF('11'!$B:$B,$D364,'11'!$L:$L)))))</f>
        <v/>
      </c>
      <c r="Q364" s="34" t="str">
        <f>IF($D364="","",(IF($C364="","",IF(ISNA(SUMIF('12'!$CA:$CA,$C364,'12'!$CB:$CB)),0,SUMIF('12'!$CA:$CA,$C364,'12'!$CB:$CB)))-IF($D364="","",IF(ISNA(SUMIF('12'!$B:$B,$D364,'12'!$L:$L)),0,SUMIF('12'!$B:$B,$D364,'12'!$L:$L)))))</f>
        <v/>
      </c>
      <c r="R364" s="34" t="str">
        <f>IF($D364="","",(IF($C364="","",IF(ISNA(SUMIF('13'!$CA:$CA,$C364,'13'!$CB:$CB)),0,SUMIF('13'!$CA:$CA,$C364,'13'!$CB:$CB)))-IF($D364="","",IF(ISNA(SUMIF('13'!$B:$B,$D364,'13'!$L:$L)),0,SUMIF('13'!$B:$B,$D364,'13'!$L:$L)))))</f>
        <v/>
      </c>
      <c r="S364" s="34" t="str">
        <f>IF($D364="","",(IF($C364="","",IF(ISNA(SUMIF('14'!$CA:$CA,$C364,'14'!$CB:$CB)),0,SUMIF('14'!$CA:$CA,$C364,'14'!$CB:$CB)))-IF($D364="","",IF(ISNA(SUMIF('14'!$B:$B,$D364,'14'!$L:$L)),0,SUMIF('14'!$B:$B,$D364,'14'!$L:$L)))))</f>
        <v/>
      </c>
      <c r="T364" s="34" t="str">
        <f>IF($D364="","",(IF($C364="","",IF(ISNA(SUMIF('15'!$CA:$CA,$C364,'15'!$CB:$CB)),0,SUMIF('15'!$CA:$CA,$C364,'15'!$CB:$CB)))-IF($D364="","",IF(ISNA(SUMIF('15'!$B:$B,$D364,'15'!$L:$L)),0,SUMIF('15'!$B:$B,$D364,'15'!$L:$L)))))</f>
        <v/>
      </c>
      <c r="U364" s="34" t="str">
        <f>IF($D364="","",(IF($C364="","",IF(ISNA(SUMIF('16'!$CA:$CA,$C364,'16'!$CB:$CB)),0,SUMIF('16'!$CA:$CA,$C364,'16'!$CB:$CB)))-IF($D364="","",IF(ISNA(SUMIF('16'!$B:$B,$D364,'16'!$L:$L)),0,SUMIF('16'!$B:$B,$D364,'16'!$L:$L)))))</f>
        <v/>
      </c>
      <c r="V364" s="34" t="str">
        <f>IF($D364="","",(IF($C364="","",IF(ISNA(SUMIF('17'!$CA:$CA,$C364,'17'!$CB:$CB)),0,SUMIF('17'!$CA:$CA,$C364,'17'!$CB:$CB)))-IF($D364="","",IF(ISNA(SUMIF('17'!$B:$B,$D364,'17'!$L:$L)),0,SUMIF('17'!$B:$B,$D364,'17'!$L:$L)))))</f>
        <v/>
      </c>
      <c r="W364" s="34" t="str">
        <f>IF($D364="","",(IF($C364="","",IF(ISNA(SUMIF('18'!$CA:$CA,$C364,'18'!$CB:$CB)),0,SUMIF('18'!$CA:$CA,$C364,'18'!$CB:$CB)))-IF($D364="","",IF(ISNA(SUMIF('18'!$B:$B,$D364,'18'!$L:$L)),0,SUMIF('18'!$B:$B,$D364,'18'!$L:$L)))))</f>
        <v/>
      </c>
      <c r="X364" s="34" t="str">
        <f>IF($D364="","",(IF($C364="","",IF(ISNA(SUMIF('19'!$CA:$CA,$C364,'19'!$CB:$CB)),0,SUMIF('19'!$CA:$CA,$C364,'19'!$CB:$CB)))-IF($D364="","",IF(ISNA(SUMIF('19'!$B:$B,$D364,'19'!$L:$L)),0,SUMIF('19'!$B:$B,$D364,'19'!$L:$L)))))</f>
        <v/>
      </c>
      <c r="Y364" s="34" t="str">
        <f>IF($D364="","",(IF($C364="","",IF(ISNA(SUMIF('20'!$CA:$CA,$C364,'20'!$CB:$CB)),0,SUMIF('20'!$CA:$CA,$C364,'20'!$CB:$CB)))-IF($D364="","",IF(ISNA(SUMIF('20'!$B:$B,$D364,'20'!$L:$L)),0,SUMIF('20'!$B:$B,$D364,'20'!$L:$L)))))</f>
        <v/>
      </c>
      <c r="Z364" s="34" t="str">
        <f>IF($D364="","",(IF($C364="","",IF(ISNA(SUMIF('21'!$CA:$CA,$C364,'21'!$CB:$CB)),0,SUMIF('21'!$CA:$CA,$C364,'21'!$CB:$CB)))-IF($D364="","",IF(ISNA(SUMIF('21'!$B:$B,$D364,'21'!$L:$L)),0,SUMIF('21'!$B:$B,$D364,'21'!$L:$L)))))</f>
        <v/>
      </c>
      <c r="AA364" s="34" t="str">
        <f>IF($D364="","",(IF($C364="","",IF(ISNA(SUMIF('22'!$CA:$CA,$C364,'22'!$CB:$CB)),0,SUMIF('22'!$CA:$CA,$C364,'22'!$CB:$CB)))-IF($D364="","",IF(ISNA(SUMIF('22'!$B:$B,$D364,'22'!$L:$L)),0,SUMIF('22'!$B:$B,$D364,'22'!$L:$L)))))</f>
        <v/>
      </c>
      <c r="AB364" s="34" t="str">
        <f>IF($D364="","",(IF($C364="","",IF(ISNA(SUMIF('23'!$CA:$CA,$C364,'23'!$CB:$CB)),0,SUMIF('23'!$CA:$CA,$C364,'23'!$CB:$CB)))-IF($D364="","",IF(ISNA(SUMIF('23'!$B:$B,$D364,'23'!$L:$L)),0,SUMIF('23'!$B:$B,$D364,'23'!$L:$L)))))</f>
        <v/>
      </c>
      <c r="AC364" s="34" t="str">
        <f>IF($D364="","",(IF($C364="","",IF(ISNA(SUMIF('24'!$CA:$CA,$C364,'24'!$CB:$CB)),0,SUMIF('24'!$CA:$CA,$C364,'24'!$CB:$CB)))-IF($D364="","",IF(ISNA(SUMIF('24'!$B:$B,$D364,'24'!$L:$L)),0,SUMIF('24'!$B:$B,$D364,'24'!$L:$L)))))</f>
        <v/>
      </c>
      <c r="AD364" s="34" t="str">
        <f>IF($D364="","",(IF($C364="","",IF(ISNA(SUMIF('25'!$CA:$CA,$C364,'25'!$CB:$CB)),0,SUMIF('25'!$CA:$CA,$C364,'25'!$CB:$CB)))-IF($D364="","",IF(ISNA(SUMIF('25'!$B:$B,$D364,'25'!$L:$L)),0,SUMIF('25'!$B:$B,$D364,'25'!$L:$L)))))</f>
        <v/>
      </c>
      <c r="AE364" s="34" t="str">
        <f>IF($D364="","",(IF($C364="","",IF(ISNA(SUMIF('26'!$CA:$CA,$C364,'26'!$CB:$CB)),0,SUMIF('26'!$CA:$CA,$C364,'26'!$CB:$CB)))-IF($D364="","",IF(ISNA(SUMIF('26'!$B:$B,$D364,'26'!$L:$L)),0,SUMIF('26'!$B:$B,$D364,'26'!$L:$L)))))</f>
        <v/>
      </c>
      <c r="AF364" s="34" t="str">
        <f>IF($D364="","",(IF($C364="","",IF(ISNA(SUMIF('27'!$CA:$CA,$C364,'27'!$CB:$CB)),0,SUMIF('27'!$CA:$CA,$C364,'27'!$CB:$CB)))-IF($D364="","",IF(ISNA(SUMIF('27'!$B:$B,$D364,'27'!$L:$L)),0,SUMIF('27'!$B:$B,$D364,'27'!$L:$L)))))</f>
        <v/>
      </c>
      <c r="AG364" s="34" t="str">
        <f>IF($D364="","",(IF($C364="","",IF(ISNA(SUMIF('28'!$CA:$CA,$C364,'28'!$CB:$CB)),0,SUMIF('28'!$CA:$CA,$C364,'28'!$CB:$CB)))-IF($D364="","",IF(ISNA(SUMIF('28'!$B:$B,$D364,'28'!$L:$L)),0,SUMIF('28'!$B:$B,$D364,'28'!$L:$L)))))</f>
        <v/>
      </c>
      <c r="AH364" s="34" t="str">
        <f>IF($D364="","",(IF($C364="","",IF(ISNA(SUMIF('29'!$CA:$CA,$C364,'29'!$CB:$CB)),0,SUMIF('29'!$CA:$CA,$C364,'29'!$CB:$CB)))-IF($D364="","",IF(ISNA(SUMIF('29'!$B:$B,$D364,'29'!$L:$L)),0,SUMIF('29'!$B:$B,$D364,'29'!$L:$L)))))</f>
        <v/>
      </c>
      <c r="AI364" s="34" t="str">
        <f>IF($D364="","",(IF($C364="","",IF(ISNA(SUMIF('30'!$CA:$CA,$C364,'30'!$CB:$CB)),0,SUMIF('30'!$CA:$CA,$C364,'30'!$CB:$CB)))-IF($D364="","",IF(ISNA(SUMIF('30'!$B:$B,$D364,'30'!$L:$L)),0,SUMIF('30'!$B:$B,$D364,'30'!$L:$L)))))</f>
        <v/>
      </c>
      <c r="AJ364" s="34" t="str">
        <f>IF($D364="","",(IF($C364="","",IF(ISNA(SUMIF('31'!$CA:$CA,$C364,'31'!$CB:$CB)),0,SUMIF('31'!$CA:$CA,$C364,'31'!$CB:$CB)))-IF($D364="","",IF(ISNA(SUMIF('31'!$B:$B,$D364,'31'!$L:$L)),0,SUMIF('31'!$B:$B,$D364,'31'!$L:$L)))))</f>
        <v/>
      </c>
      <c r="AK364" s="35" t="str">
        <f t="shared" si="20"/>
        <v/>
      </c>
      <c r="AL364" s="31" t="str">
        <f t="shared" si="21"/>
        <v/>
      </c>
    </row>
    <row r="365" spans="1:38" ht="18" hidden="1" x14ac:dyDescent="0.25">
      <c r="A365" s="19">
        <v>41</v>
      </c>
      <c r="C365" s="39" t="str">
        <f>IF(D365="","",VLOOKUP('CUADRO GENERADO'!D365,'BASE DATOS CONDUCTORES'!B:C,2,FALSE))</f>
        <v/>
      </c>
      <c r="D365" s="28" t="str">
        <f>IFERROR(VLOOKUP(A365,'BASE DATOS CONDUCTORES'!$AA$4:$AB$403,2,FALSE),"")</f>
        <v/>
      </c>
      <c r="E365" s="34" t="str">
        <f>IF(ISNA(VLOOKUP(D365,SALDOS!C:D,2,FALSE)),"",VLOOKUP(D365,SALDOS!C:D,2,FALSE))</f>
        <v/>
      </c>
      <c r="F365" s="34" t="str">
        <f>IF($D365="","",(IF($C365="","",IF(ISNA(SUMIF('1'!$CA:$CA,$C365,'1'!$CB:$CB)),0,SUMIF('1'!$CA:$CA,$C365,'1'!$CB:$CB)))-IF($D365="","",IF(ISNA(SUMIF('1'!$B:$B,$D365,'1'!$L:$L)),0,SUMIF('1'!$B:$B,$D365,'1'!$L:$L)))))</f>
        <v/>
      </c>
      <c r="G365" s="34" t="str">
        <f>IF($D365="","",(IF($C365="","",IF(ISNA(SUMIF('2'!$CA:$CA,$C365,'2'!$CB:$CB)),0,SUMIF('2'!$CA:$CA,$C365,'2'!$CB:$CB)))-IF($D365="","",IF(ISNA(SUMIF('2'!$B:$B,$D365,'2'!$L:$L)),0,SUMIF('2'!$B:$B,$D365,'2'!$L:$L)))))</f>
        <v/>
      </c>
      <c r="H365" s="34" t="str">
        <f>IF($D365="","",(IF($C365="","",IF(ISNA(SUMIF('3'!$CA:$CA,$C365,'3'!$CB:$CB)),0,SUMIF('3'!$CA:$CA,$C365,'3'!$CB:$CB)))-IF($D365="","",IF(ISNA(SUMIF('3'!$B:$B,$D365,'3'!$L:$L)),0,SUMIF('3'!$B:$B,$D365,'3'!$L:$L)))))</f>
        <v/>
      </c>
      <c r="I365" s="34" t="str">
        <f>IF($D365="","",(IF($C365="","",IF(ISNA(SUMIF('4'!$CA:$CA,$C365,'4'!$CB:$CB)),0,SUMIF('4'!$CA:$CA,$C365,'4'!$CB:$CB)))-IF($D365="","",IF(ISNA(SUMIF('4'!$B:$B,$D365,'4'!$L:$L)),0,SUMIF('4'!$B:$B,$D365,'4'!$L:$L)))))</f>
        <v/>
      </c>
      <c r="J365" s="34" t="str">
        <f>IF($D365="","",(IF($C365="","",IF(ISNA(SUMIF('5'!$CA:$CA,$C365,'5'!$CB:$CB)),0,SUMIF('5'!$CA:$CA,$C365,'5'!$CB:$CB)))-IF($D365="","",IF(ISNA(SUMIF('5'!$B:$B,$D365,'5'!$L:$L)),0,SUMIF('5'!$B:$B,$D365,'5'!$L:$L)))))</f>
        <v/>
      </c>
      <c r="K365" s="34" t="str">
        <f>IF($D365="","",(IF($C365="","",IF(ISNA(SUMIF('6'!$CA:$CA,$C365,'6'!$CB:$CB)),0,SUMIF('6'!$CA:$CA,$C365,'6'!$CB:$CB)))-IF($D365="","",IF(ISNA(SUMIF('6'!$B:$B,$D365,'6'!$L:$L)),0,SUMIF('6'!$B:$B,$D365,'6'!$L:$L)))))</f>
        <v/>
      </c>
      <c r="L365" s="34" t="str">
        <f>IF($D365="","",(IF($C365="","",IF(ISNA(SUMIF('7'!$CA:$CA,$C365,'7'!$CB:$CB)),0,SUMIF('7'!$CA:$CA,$C365,'7'!$CB:$CB)))-IF($D365="","",IF(ISNA(SUMIF('7'!$B:$B,$D365,'7'!$L:$L)),0,SUMIF('7'!$B:$B,$D365,'7'!$L:$L)))))</f>
        <v/>
      </c>
      <c r="M365" s="34" t="str">
        <f>IF($D365="","",(IF($C365="","",IF(ISNA(SUMIF('8'!$CA:$CA,$C365,'8'!$CB:$CB)),0,SUMIF('8'!$CA:$CA,$C365,'8'!$CB:$CB)))-IF($D365="","",IF(ISNA(SUMIF('8'!$B:$B,$D365,'8'!$L:$L)),0,SUMIF('8'!$B:$B,$D365,'8'!$L:$L)))))</f>
        <v/>
      </c>
      <c r="N365" s="34" t="str">
        <f>IF($D365="","",(IF($C365="","",IF(ISNA(SUMIF('9'!$CA:$CA,$C365,'9'!$CB:$CB)),0,SUMIF('9'!$CA:$CA,$C365,'9'!$CB:$CB)))-IF($D365="","",IF(ISNA(SUMIF('9'!$B:$B,$D365,'9'!$L:$L)),0,SUMIF('9'!$B:$B,$D365,'9'!$L:$L)))))</f>
        <v/>
      </c>
      <c r="O365" s="34" t="str">
        <f>IF($D365="","",(IF($C365="","",IF(ISNA(SUMIF('10'!$CA:$CA,$C365,'10'!$CB:$CB)),0,SUMIF('10'!$CA:$CA,$C365,'10'!$CB:$CB)))-IF($D365="","",IF(ISNA(SUMIF('10'!$B:$B,$D365,'10'!$L:$L)),0,SUMIF('10'!$B:$B,$D365,'10'!$L:$L)))))</f>
        <v/>
      </c>
      <c r="P365" s="34" t="str">
        <f>IF($D365="","",(IF($C365="","",IF(ISNA(SUMIF('11'!$CA:$CA,$C365,'11'!$CB:$CB)),0,SUMIF('11'!$CA:$CA,$C365,'11'!$CB:$CB)))-IF($D365="","",IF(ISNA(SUMIF('11'!$B:$B,$D365,'11'!$L:$L)),0,SUMIF('11'!$B:$B,$D365,'11'!$L:$L)))))</f>
        <v/>
      </c>
      <c r="Q365" s="34" t="str">
        <f>IF($D365="","",(IF($C365="","",IF(ISNA(SUMIF('12'!$CA:$CA,$C365,'12'!$CB:$CB)),0,SUMIF('12'!$CA:$CA,$C365,'12'!$CB:$CB)))-IF($D365="","",IF(ISNA(SUMIF('12'!$B:$B,$D365,'12'!$L:$L)),0,SUMIF('12'!$B:$B,$D365,'12'!$L:$L)))))</f>
        <v/>
      </c>
      <c r="R365" s="34" t="str">
        <f>IF($D365="","",(IF($C365="","",IF(ISNA(SUMIF('13'!$CA:$CA,$C365,'13'!$CB:$CB)),0,SUMIF('13'!$CA:$CA,$C365,'13'!$CB:$CB)))-IF($D365="","",IF(ISNA(SUMIF('13'!$B:$B,$D365,'13'!$L:$L)),0,SUMIF('13'!$B:$B,$D365,'13'!$L:$L)))))</f>
        <v/>
      </c>
      <c r="S365" s="34" t="str">
        <f>IF($D365="","",(IF($C365="","",IF(ISNA(SUMIF('14'!$CA:$CA,$C365,'14'!$CB:$CB)),0,SUMIF('14'!$CA:$CA,$C365,'14'!$CB:$CB)))-IF($D365="","",IF(ISNA(SUMIF('14'!$B:$B,$D365,'14'!$L:$L)),0,SUMIF('14'!$B:$B,$D365,'14'!$L:$L)))))</f>
        <v/>
      </c>
      <c r="T365" s="34" t="str">
        <f>IF($D365="","",(IF($C365="","",IF(ISNA(SUMIF('15'!$CA:$CA,$C365,'15'!$CB:$CB)),0,SUMIF('15'!$CA:$CA,$C365,'15'!$CB:$CB)))-IF($D365="","",IF(ISNA(SUMIF('15'!$B:$B,$D365,'15'!$L:$L)),0,SUMIF('15'!$B:$B,$D365,'15'!$L:$L)))))</f>
        <v/>
      </c>
      <c r="U365" s="34" t="str">
        <f>IF($D365="","",(IF($C365="","",IF(ISNA(SUMIF('16'!$CA:$CA,$C365,'16'!$CB:$CB)),0,SUMIF('16'!$CA:$CA,$C365,'16'!$CB:$CB)))-IF($D365="","",IF(ISNA(SUMIF('16'!$B:$B,$D365,'16'!$L:$L)),0,SUMIF('16'!$B:$B,$D365,'16'!$L:$L)))))</f>
        <v/>
      </c>
      <c r="V365" s="34" t="str">
        <f>IF($D365="","",(IF($C365="","",IF(ISNA(SUMIF('17'!$CA:$CA,$C365,'17'!$CB:$CB)),0,SUMIF('17'!$CA:$CA,$C365,'17'!$CB:$CB)))-IF($D365="","",IF(ISNA(SUMIF('17'!$B:$B,$D365,'17'!$L:$L)),0,SUMIF('17'!$B:$B,$D365,'17'!$L:$L)))))</f>
        <v/>
      </c>
      <c r="W365" s="34" t="str">
        <f>IF($D365="","",(IF($C365="","",IF(ISNA(SUMIF('18'!$CA:$CA,$C365,'18'!$CB:$CB)),0,SUMIF('18'!$CA:$CA,$C365,'18'!$CB:$CB)))-IF($D365="","",IF(ISNA(SUMIF('18'!$B:$B,$D365,'18'!$L:$L)),0,SUMIF('18'!$B:$B,$D365,'18'!$L:$L)))))</f>
        <v/>
      </c>
      <c r="X365" s="34" t="str">
        <f>IF($D365="","",(IF($C365="","",IF(ISNA(SUMIF('19'!$CA:$CA,$C365,'19'!$CB:$CB)),0,SUMIF('19'!$CA:$CA,$C365,'19'!$CB:$CB)))-IF($D365="","",IF(ISNA(SUMIF('19'!$B:$B,$D365,'19'!$L:$L)),0,SUMIF('19'!$B:$B,$D365,'19'!$L:$L)))))</f>
        <v/>
      </c>
      <c r="Y365" s="34" t="str">
        <f>IF($D365="","",(IF($C365="","",IF(ISNA(SUMIF('20'!$CA:$CA,$C365,'20'!$CB:$CB)),0,SUMIF('20'!$CA:$CA,$C365,'20'!$CB:$CB)))-IF($D365="","",IF(ISNA(SUMIF('20'!$B:$B,$D365,'20'!$L:$L)),0,SUMIF('20'!$B:$B,$D365,'20'!$L:$L)))))</f>
        <v/>
      </c>
      <c r="Z365" s="34" t="str">
        <f>IF($D365="","",(IF($C365="","",IF(ISNA(SUMIF('21'!$CA:$CA,$C365,'21'!$CB:$CB)),0,SUMIF('21'!$CA:$CA,$C365,'21'!$CB:$CB)))-IF($D365="","",IF(ISNA(SUMIF('21'!$B:$B,$D365,'21'!$L:$L)),0,SUMIF('21'!$B:$B,$D365,'21'!$L:$L)))))</f>
        <v/>
      </c>
      <c r="AA365" s="34" t="str">
        <f>IF($D365="","",(IF($C365="","",IF(ISNA(SUMIF('22'!$CA:$CA,$C365,'22'!$CB:$CB)),0,SUMIF('22'!$CA:$CA,$C365,'22'!$CB:$CB)))-IF($D365="","",IF(ISNA(SUMIF('22'!$B:$B,$D365,'22'!$L:$L)),0,SUMIF('22'!$B:$B,$D365,'22'!$L:$L)))))</f>
        <v/>
      </c>
      <c r="AB365" s="34" t="str">
        <f>IF($D365="","",(IF($C365="","",IF(ISNA(SUMIF('23'!$CA:$CA,$C365,'23'!$CB:$CB)),0,SUMIF('23'!$CA:$CA,$C365,'23'!$CB:$CB)))-IF($D365="","",IF(ISNA(SUMIF('23'!$B:$B,$D365,'23'!$L:$L)),0,SUMIF('23'!$B:$B,$D365,'23'!$L:$L)))))</f>
        <v/>
      </c>
      <c r="AC365" s="34" t="str">
        <f>IF($D365="","",(IF($C365="","",IF(ISNA(SUMIF('24'!$CA:$CA,$C365,'24'!$CB:$CB)),0,SUMIF('24'!$CA:$CA,$C365,'24'!$CB:$CB)))-IF($D365="","",IF(ISNA(SUMIF('24'!$B:$B,$D365,'24'!$L:$L)),0,SUMIF('24'!$B:$B,$D365,'24'!$L:$L)))))</f>
        <v/>
      </c>
      <c r="AD365" s="34" t="str">
        <f>IF($D365="","",(IF($C365="","",IF(ISNA(SUMIF('25'!$CA:$CA,$C365,'25'!$CB:$CB)),0,SUMIF('25'!$CA:$CA,$C365,'25'!$CB:$CB)))-IF($D365="","",IF(ISNA(SUMIF('25'!$B:$B,$D365,'25'!$L:$L)),0,SUMIF('25'!$B:$B,$D365,'25'!$L:$L)))))</f>
        <v/>
      </c>
      <c r="AE365" s="34" t="str">
        <f>IF($D365="","",(IF($C365="","",IF(ISNA(SUMIF('26'!$CA:$CA,$C365,'26'!$CB:$CB)),0,SUMIF('26'!$CA:$CA,$C365,'26'!$CB:$CB)))-IF($D365="","",IF(ISNA(SUMIF('26'!$B:$B,$D365,'26'!$L:$L)),0,SUMIF('26'!$B:$B,$D365,'26'!$L:$L)))))</f>
        <v/>
      </c>
      <c r="AF365" s="34" t="str">
        <f>IF($D365="","",(IF($C365="","",IF(ISNA(SUMIF('27'!$CA:$CA,$C365,'27'!$CB:$CB)),0,SUMIF('27'!$CA:$CA,$C365,'27'!$CB:$CB)))-IF($D365="","",IF(ISNA(SUMIF('27'!$B:$B,$D365,'27'!$L:$L)),0,SUMIF('27'!$B:$B,$D365,'27'!$L:$L)))))</f>
        <v/>
      </c>
      <c r="AG365" s="34" t="str">
        <f>IF($D365="","",(IF($C365="","",IF(ISNA(SUMIF('28'!$CA:$CA,$C365,'28'!$CB:$CB)),0,SUMIF('28'!$CA:$CA,$C365,'28'!$CB:$CB)))-IF($D365="","",IF(ISNA(SUMIF('28'!$B:$B,$D365,'28'!$L:$L)),0,SUMIF('28'!$B:$B,$D365,'28'!$L:$L)))))</f>
        <v/>
      </c>
      <c r="AH365" s="34" t="str">
        <f>IF($D365="","",(IF($C365="","",IF(ISNA(SUMIF('29'!$CA:$CA,$C365,'29'!$CB:$CB)),0,SUMIF('29'!$CA:$CA,$C365,'29'!$CB:$CB)))-IF($D365="","",IF(ISNA(SUMIF('29'!$B:$B,$D365,'29'!$L:$L)),0,SUMIF('29'!$B:$B,$D365,'29'!$L:$L)))))</f>
        <v/>
      </c>
      <c r="AI365" s="34" t="str">
        <f>IF($D365="","",(IF($C365="","",IF(ISNA(SUMIF('30'!$CA:$CA,$C365,'30'!$CB:$CB)),0,SUMIF('30'!$CA:$CA,$C365,'30'!$CB:$CB)))-IF($D365="","",IF(ISNA(SUMIF('30'!$B:$B,$D365,'30'!$L:$L)),0,SUMIF('30'!$B:$B,$D365,'30'!$L:$L)))))</f>
        <v/>
      </c>
      <c r="AJ365" s="34" t="str">
        <f>IF($D365="","",(IF($C365="","",IF(ISNA(SUMIF('31'!$CA:$CA,$C365,'31'!$CB:$CB)),0,SUMIF('31'!$CA:$CA,$C365,'31'!$CB:$CB)))-IF($D365="","",IF(ISNA(SUMIF('31'!$B:$B,$D365,'31'!$L:$L)),0,SUMIF('31'!$B:$B,$D365,'31'!$L:$L)))))</f>
        <v/>
      </c>
      <c r="AK365" s="35" t="str">
        <f t="shared" si="20"/>
        <v/>
      </c>
      <c r="AL365" s="31" t="str">
        <f t="shared" si="21"/>
        <v/>
      </c>
    </row>
    <row r="366" spans="1:38" ht="18" hidden="1" x14ac:dyDescent="0.25">
      <c r="A366" s="19">
        <v>42</v>
      </c>
      <c r="C366" s="39" t="str">
        <f>IF(D366="","",VLOOKUP('CUADRO GENERADO'!D366,'BASE DATOS CONDUCTORES'!B:C,2,FALSE))</f>
        <v/>
      </c>
      <c r="D366" s="28" t="str">
        <f>IFERROR(VLOOKUP(A366,'BASE DATOS CONDUCTORES'!$AA$4:$AB$403,2,FALSE),"")</f>
        <v/>
      </c>
      <c r="E366" s="34" t="str">
        <f>IF(ISNA(VLOOKUP(D366,SALDOS!C:D,2,FALSE)),"",VLOOKUP(D366,SALDOS!C:D,2,FALSE))</f>
        <v/>
      </c>
      <c r="F366" s="34" t="str">
        <f>IF($D366="","",(IF($C366="","",IF(ISNA(SUMIF('1'!$CA:$CA,$C366,'1'!$CB:$CB)),0,SUMIF('1'!$CA:$CA,$C366,'1'!$CB:$CB)))-IF($D366="","",IF(ISNA(SUMIF('1'!$B:$B,$D366,'1'!$L:$L)),0,SUMIF('1'!$B:$B,$D366,'1'!$L:$L)))))</f>
        <v/>
      </c>
      <c r="G366" s="34" t="str">
        <f>IF($D366="","",(IF($C366="","",IF(ISNA(SUMIF('2'!$CA:$CA,$C366,'2'!$CB:$CB)),0,SUMIF('2'!$CA:$CA,$C366,'2'!$CB:$CB)))-IF($D366="","",IF(ISNA(SUMIF('2'!$B:$B,$D366,'2'!$L:$L)),0,SUMIF('2'!$B:$B,$D366,'2'!$L:$L)))))</f>
        <v/>
      </c>
      <c r="H366" s="34" t="str">
        <f>IF($D366="","",(IF($C366="","",IF(ISNA(SUMIF('3'!$CA:$CA,$C366,'3'!$CB:$CB)),0,SUMIF('3'!$CA:$CA,$C366,'3'!$CB:$CB)))-IF($D366="","",IF(ISNA(SUMIF('3'!$B:$B,$D366,'3'!$L:$L)),0,SUMIF('3'!$B:$B,$D366,'3'!$L:$L)))))</f>
        <v/>
      </c>
      <c r="I366" s="34" t="str">
        <f>IF($D366="","",(IF($C366="","",IF(ISNA(SUMIF('4'!$CA:$CA,$C366,'4'!$CB:$CB)),0,SUMIF('4'!$CA:$CA,$C366,'4'!$CB:$CB)))-IF($D366="","",IF(ISNA(SUMIF('4'!$B:$B,$D366,'4'!$L:$L)),0,SUMIF('4'!$B:$B,$D366,'4'!$L:$L)))))</f>
        <v/>
      </c>
      <c r="J366" s="34" t="str">
        <f>IF($D366="","",(IF($C366="","",IF(ISNA(SUMIF('5'!$CA:$CA,$C366,'5'!$CB:$CB)),0,SUMIF('5'!$CA:$CA,$C366,'5'!$CB:$CB)))-IF($D366="","",IF(ISNA(SUMIF('5'!$B:$B,$D366,'5'!$L:$L)),0,SUMIF('5'!$B:$B,$D366,'5'!$L:$L)))))</f>
        <v/>
      </c>
      <c r="K366" s="34" t="str">
        <f>IF($D366="","",(IF($C366="","",IF(ISNA(SUMIF('6'!$CA:$CA,$C366,'6'!$CB:$CB)),0,SUMIF('6'!$CA:$CA,$C366,'6'!$CB:$CB)))-IF($D366="","",IF(ISNA(SUMIF('6'!$B:$B,$D366,'6'!$L:$L)),0,SUMIF('6'!$B:$B,$D366,'6'!$L:$L)))))</f>
        <v/>
      </c>
      <c r="L366" s="34" t="str">
        <f>IF($D366="","",(IF($C366="","",IF(ISNA(SUMIF('7'!$CA:$CA,$C366,'7'!$CB:$CB)),0,SUMIF('7'!$CA:$CA,$C366,'7'!$CB:$CB)))-IF($D366="","",IF(ISNA(SUMIF('7'!$B:$B,$D366,'7'!$L:$L)),0,SUMIF('7'!$B:$B,$D366,'7'!$L:$L)))))</f>
        <v/>
      </c>
      <c r="M366" s="34" t="str">
        <f>IF($D366="","",(IF($C366="","",IF(ISNA(SUMIF('8'!$CA:$CA,$C366,'8'!$CB:$CB)),0,SUMIF('8'!$CA:$CA,$C366,'8'!$CB:$CB)))-IF($D366="","",IF(ISNA(SUMIF('8'!$B:$B,$D366,'8'!$L:$L)),0,SUMIF('8'!$B:$B,$D366,'8'!$L:$L)))))</f>
        <v/>
      </c>
      <c r="N366" s="34" t="str">
        <f>IF($D366="","",(IF($C366="","",IF(ISNA(SUMIF('9'!$CA:$CA,$C366,'9'!$CB:$CB)),0,SUMIF('9'!$CA:$CA,$C366,'9'!$CB:$CB)))-IF($D366="","",IF(ISNA(SUMIF('9'!$B:$B,$D366,'9'!$L:$L)),0,SUMIF('9'!$B:$B,$D366,'9'!$L:$L)))))</f>
        <v/>
      </c>
      <c r="O366" s="34" t="str">
        <f>IF($D366="","",(IF($C366="","",IF(ISNA(SUMIF('10'!$CA:$CA,$C366,'10'!$CB:$CB)),0,SUMIF('10'!$CA:$CA,$C366,'10'!$CB:$CB)))-IF($D366="","",IF(ISNA(SUMIF('10'!$B:$B,$D366,'10'!$L:$L)),0,SUMIF('10'!$B:$B,$D366,'10'!$L:$L)))))</f>
        <v/>
      </c>
      <c r="P366" s="34" t="str">
        <f>IF($D366="","",(IF($C366="","",IF(ISNA(SUMIF('11'!$CA:$CA,$C366,'11'!$CB:$CB)),0,SUMIF('11'!$CA:$CA,$C366,'11'!$CB:$CB)))-IF($D366="","",IF(ISNA(SUMIF('11'!$B:$B,$D366,'11'!$L:$L)),0,SUMIF('11'!$B:$B,$D366,'11'!$L:$L)))))</f>
        <v/>
      </c>
      <c r="Q366" s="34" t="str">
        <f>IF($D366="","",(IF($C366="","",IF(ISNA(SUMIF('12'!$CA:$CA,$C366,'12'!$CB:$CB)),0,SUMIF('12'!$CA:$CA,$C366,'12'!$CB:$CB)))-IF($D366="","",IF(ISNA(SUMIF('12'!$B:$B,$D366,'12'!$L:$L)),0,SUMIF('12'!$B:$B,$D366,'12'!$L:$L)))))</f>
        <v/>
      </c>
      <c r="R366" s="34" t="str">
        <f>IF($D366="","",(IF($C366="","",IF(ISNA(SUMIF('13'!$CA:$CA,$C366,'13'!$CB:$CB)),0,SUMIF('13'!$CA:$CA,$C366,'13'!$CB:$CB)))-IF($D366="","",IF(ISNA(SUMIF('13'!$B:$B,$D366,'13'!$L:$L)),0,SUMIF('13'!$B:$B,$D366,'13'!$L:$L)))))</f>
        <v/>
      </c>
      <c r="S366" s="34" t="str">
        <f>IF($D366="","",(IF($C366="","",IF(ISNA(SUMIF('14'!$CA:$CA,$C366,'14'!$CB:$CB)),0,SUMIF('14'!$CA:$CA,$C366,'14'!$CB:$CB)))-IF($D366="","",IF(ISNA(SUMIF('14'!$B:$B,$D366,'14'!$L:$L)),0,SUMIF('14'!$B:$B,$D366,'14'!$L:$L)))))</f>
        <v/>
      </c>
      <c r="T366" s="34" t="str">
        <f>IF($D366="","",(IF($C366="","",IF(ISNA(SUMIF('15'!$CA:$CA,$C366,'15'!$CB:$CB)),0,SUMIF('15'!$CA:$CA,$C366,'15'!$CB:$CB)))-IF($D366="","",IF(ISNA(SUMIF('15'!$B:$B,$D366,'15'!$L:$L)),0,SUMIF('15'!$B:$B,$D366,'15'!$L:$L)))))</f>
        <v/>
      </c>
      <c r="U366" s="34" t="str">
        <f>IF($D366="","",(IF($C366="","",IF(ISNA(SUMIF('16'!$CA:$CA,$C366,'16'!$CB:$CB)),0,SUMIF('16'!$CA:$CA,$C366,'16'!$CB:$CB)))-IF($D366="","",IF(ISNA(SUMIF('16'!$B:$B,$D366,'16'!$L:$L)),0,SUMIF('16'!$B:$B,$D366,'16'!$L:$L)))))</f>
        <v/>
      </c>
      <c r="V366" s="34" t="str">
        <f>IF($D366="","",(IF($C366="","",IF(ISNA(SUMIF('17'!$CA:$CA,$C366,'17'!$CB:$CB)),0,SUMIF('17'!$CA:$CA,$C366,'17'!$CB:$CB)))-IF($D366="","",IF(ISNA(SUMIF('17'!$B:$B,$D366,'17'!$L:$L)),0,SUMIF('17'!$B:$B,$D366,'17'!$L:$L)))))</f>
        <v/>
      </c>
      <c r="W366" s="34" t="str">
        <f>IF($D366="","",(IF($C366="","",IF(ISNA(SUMIF('18'!$CA:$CA,$C366,'18'!$CB:$CB)),0,SUMIF('18'!$CA:$CA,$C366,'18'!$CB:$CB)))-IF($D366="","",IF(ISNA(SUMIF('18'!$B:$B,$D366,'18'!$L:$L)),0,SUMIF('18'!$B:$B,$D366,'18'!$L:$L)))))</f>
        <v/>
      </c>
      <c r="X366" s="34" t="str">
        <f>IF($D366="","",(IF($C366="","",IF(ISNA(SUMIF('19'!$CA:$CA,$C366,'19'!$CB:$CB)),0,SUMIF('19'!$CA:$CA,$C366,'19'!$CB:$CB)))-IF($D366="","",IF(ISNA(SUMIF('19'!$B:$B,$D366,'19'!$L:$L)),0,SUMIF('19'!$B:$B,$D366,'19'!$L:$L)))))</f>
        <v/>
      </c>
      <c r="Y366" s="34" t="str">
        <f>IF($D366="","",(IF($C366="","",IF(ISNA(SUMIF('20'!$CA:$CA,$C366,'20'!$CB:$CB)),0,SUMIF('20'!$CA:$CA,$C366,'20'!$CB:$CB)))-IF($D366="","",IF(ISNA(SUMIF('20'!$B:$B,$D366,'20'!$L:$L)),0,SUMIF('20'!$B:$B,$D366,'20'!$L:$L)))))</f>
        <v/>
      </c>
      <c r="Z366" s="34" t="str">
        <f>IF($D366="","",(IF($C366="","",IF(ISNA(SUMIF('21'!$CA:$CA,$C366,'21'!$CB:$CB)),0,SUMIF('21'!$CA:$CA,$C366,'21'!$CB:$CB)))-IF($D366="","",IF(ISNA(SUMIF('21'!$B:$B,$D366,'21'!$L:$L)),0,SUMIF('21'!$B:$B,$D366,'21'!$L:$L)))))</f>
        <v/>
      </c>
      <c r="AA366" s="34" t="str">
        <f>IF($D366="","",(IF($C366="","",IF(ISNA(SUMIF('22'!$CA:$CA,$C366,'22'!$CB:$CB)),0,SUMIF('22'!$CA:$CA,$C366,'22'!$CB:$CB)))-IF($D366="","",IF(ISNA(SUMIF('22'!$B:$B,$D366,'22'!$L:$L)),0,SUMIF('22'!$B:$B,$D366,'22'!$L:$L)))))</f>
        <v/>
      </c>
      <c r="AB366" s="34" t="str">
        <f>IF($D366="","",(IF($C366="","",IF(ISNA(SUMIF('23'!$CA:$CA,$C366,'23'!$CB:$CB)),0,SUMIF('23'!$CA:$CA,$C366,'23'!$CB:$CB)))-IF($D366="","",IF(ISNA(SUMIF('23'!$B:$B,$D366,'23'!$L:$L)),0,SUMIF('23'!$B:$B,$D366,'23'!$L:$L)))))</f>
        <v/>
      </c>
      <c r="AC366" s="34" t="str">
        <f>IF($D366="","",(IF($C366="","",IF(ISNA(SUMIF('24'!$CA:$CA,$C366,'24'!$CB:$CB)),0,SUMIF('24'!$CA:$CA,$C366,'24'!$CB:$CB)))-IF($D366="","",IF(ISNA(SUMIF('24'!$B:$B,$D366,'24'!$L:$L)),0,SUMIF('24'!$B:$B,$D366,'24'!$L:$L)))))</f>
        <v/>
      </c>
      <c r="AD366" s="34" t="str">
        <f>IF($D366="","",(IF($C366="","",IF(ISNA(SUMIF('25'!$CA:$CA,$C366,'25'!$CB:$CB)),0,SUMIF('25'!$CA:$CA,$C366,'25'!$CB:$CB)))-IF($D366="","",IF(ISNA(SUMIF('25'!$B:$B,$D366,'25'!$L:$L)),0,SUMIF('25'!$B:$B,$D366,'25'!$L:$L)))))</f>
        <v/>
      </c>
      <c r="AE366" s="34" t="str">
        <f>IF($D366="","",(IF($C366="","",IF(ISNA(SUMIF('26'!$CA:$CA,$C366,'26'!$CB:$CB)),0,SUMIF('26'!$CA:$CA,$C366,'26'!$CB:$CB)))-IF($D366="","",IF(ISNA(SUMIF('26'!$B:$B,$D366,'26'!$L:$L)),0,SUMIF('26'!$B:$B,$D366,'26'!$L:$L)))))</f>
        <v/>
      </c>
      <c r="AF366" s="34" t="str">
        <f>IF($D366="","",(IF($C366="","",IF(ISNA(SUMIF('27'!$CA:$CA,$C366,'27'!$CB:$CB)),0,SUMIF('27'!$CA:$CA,$C366,'27'!$CB:$CB)))-IF($D366="","",IF(ISNA(SUMIF('27'!$B:$B,$D366,'27'!$L:$L)),0,SUMIF('27'!$B:$B,$D366,'27'!$L:$L)))))</f>
        <v/>
      </c>
      <c r="AG366" s="34" t="str">
        <f>IF($D366="","",(IF($C366="","",IF(ISNA(SUMIF('28'!$CA:$CA,$C366,'28'!$CB:$CB)),0,SUMIF('28'!$CA:$CA,$C366,'28'!$CB:$CB)))-IF($D366="","",IF(ISNA(SUMIF('28'!$B:$B,$D366,'28'!$L:$L)),0,SUMIF('28'!$B:$B,$D366,'28'!$L:$L)))))</f>
        <v/>
      </c>
      <c r="AH366" s="34" t="str">
        <f>IF($D366="","",(IF($C366="","",IF(ISNA(SUMIF('29'!$CA:$CA,$C366,'29'!$CB:$CB)),0,SUMIF('29'!$CA:$CA,$C366,'29'!$CB:$CB)))-IF($D366="","",IF(ISNA(SUMIF('29'!$B:$B,$D366,'29'!$L:$L)),0,SUMIF('29'!$B:$B,$D366,'29'!$L:$L)))))</f>
        <v/>
      </c>
      <c r="AI366" s="34" t="str">
        <f>IF($D366="","",(IF($C366="","",IF(ISNA(SUMIF('30'!$CA:$CA,$C366,'30'!$CB:$CB)),0,SUMIF('30'!$CA:$CA,$C366,'30'!$CB:$CB)))-IF($D366="","",IF(ISNA(SUMIF('30'!$B:$B,$D366,'30'!$L:$L)),0,SUMIF('30'!$B:$B,$D366,'30'!$L:$L)))))</f>
        <v/>
      </c>
      <c r="AJ366" s="34" t="str">
        <f>IF($D366="","",(IF($C366="","",IF(ISNA(SUMIF('31'!$CA:$CA,$C366,'31'!$CB:$CB)),0,SUMIF('31'!$CA:$CA,$C366,'31'!$CB:$CB)))-IF($D366="","",IF(ISNA(SUMIF('31'!$B:$B,$D366,'31'!$L:$L)),0,SUMIF('31'!$B:$B,$D366,'31'!$L:$L)))))</f>
        <v/>
      </c>
      <c r="AK366" s="35" t="str">
        <f t="shared" si="20"/>
        <v/>
      </c>
      <c r="AL366" s="31" t="str">
        <f t="shared" si="21"/>
        <v/>
      </c>
    </row>
    <row r="367" spans="1:38" ht="18" hidden="1" x14ac:dyDescent="0.25">
      <c r="A367" s="19">
        <v>43</v>
      </c>
      <c r="C367" s="39" t="str">
        <f>IF(D367="","",VLOOKUP('CUADRO GENERADO'!D367,'BASE DATOS CONDUCTORES'!B:C,2,FALSE))</f>
        <v/>
      </c>
      <c r="D367" s="28" t="str">
        <f>IFERROR(VLOOKUP(A367,'BASE DATOS CONDUCTORES'!$AA$4:$AB$403,2,FALSE),"")</f>
        <v/>
      </c>
      <c r="E367" s="34" t="str">
        <f>IF(ISNA(VLOOKUP(D367,SALDOS!C:D,2,FALSE)),"",VLOOKUP(D367,SALDOS!C:D,2,FALSE))</f>
        <v/>
      </c>
      <c r="F367" s="34" t="str">
        <f>IF($D367="","",(IF($C367="","",IF(ISNA(SUMIF('1'!$CA:$CA,$C367,'1'!$CB:$CB)),0,SUMIF('1'!$CA:$CA,$C367,'1'!$CB:$CB)))-IF($D367="","",IF(ISNA(SUMIF('1'!$B:$B,$D367,'1'!$L:$L)),0,SUMIF('1'!$B:$B,$D367,'1'!$L:$L)))))</f>
        <v/>
      </c>
      <c r="G367" s="34" t="str">
        <f>IF($D367="","",(IF($C367="","",IF(ISNA(SUMIF('2'!$CA:$CA,$C367,'2'!$CB:$CB)),0,SUMIF('2'!$CA:$CA,$C367,'2'!$CB:$CB)))-IF($D367="","",IF(ISNA(SUMIF('2'!$B:$B,$D367,'2'!$L:$L)),0,SUMIF('2'!$B:$B,$D367,'2'!$L:$L)))))</f>
        <v/>
      </c>
      <c r="H367" s="34" t="str">
        <f>IF($D367="","",(IF($C367="","",IF(ISNA(SUMIF('3'!$CA:$CA,$C367,'3'!$CB:$CB)),0,SUMIF('3'!$CA:$CA,$C367,'3'!$CB:$CB)))-IF($D367="","",IF(ISNA(SUMIF('3'!$B:$B,$D367,'3'!$L:$L)),0,SUMIF('3'!$B:$B,$D367,'3'!$L:$L)))))</f>
        <v/>
      </c>
      <c r="I367" s="34" t="str">
        <f>IF($D367="","",(IF($C367="","",IF(ISNA(SUMIF('4'!$CA:$CA,$C367,'4'!$CB:$CB)),0,SUMIF('4'!$CA:$CA,$C367,'4'!$CB:$CB)))-IF($D367="","",IF(ISNA(SUMIF('4'!$B:$B,$D367,'4'!$L:$L)),0,SUMIF('4'!$B:$B,$D367,'4'!$L:$L)))))</f>
        <v/>
      </c>
      <c r="J367" s="34" t="str">
        <f>IF($D367="","",(IF($C367="","",IF(ISNA(SUMIF('5'!$CA:$CA,$C367,'5'!$CB:$CB)),0,SUMIF('5'!$CA:$CA,$C367,'5'!$CB:$CB)))-IF($D367="","",IF(ISNA(SUMIF('5'!$B:$B,$D367,'5'!$L:$L)),0,SUMIF('5'!$B:$B,$D367,'5'!$L:$L)))))</f>
        <v/>
      </c>
      <c r="K367" s="34" t="str">
        <f>IF($D367="","",(IF($C367="","",IF(ISNA(SUMIF('6'!$CA:$CA,$C367,'6'!$CB:$CB)),0,SUMIF('6'!$CA:$CA,$C367,'6'!$CB:$CB)))-IF($D367="","",IF(ISNA(SUMIF('6'!$B:$B,$D367,'6'!$L:$L)),0,SUMIF('6'!$B:$B,$D367,'6'!$L:$L)))))</f>
        <v/>
      </c>
      <c r="L367" s="34" t="str">
        <f>IF($D367="","",(IF($C367="","",IF(ISNA(SUMIF('7'!$CA:$CA,$C367,'7'!$CB:$CB)),0,SUMIF('7'!$CA:$CA,$C367,'7'!$CB:$CB)))-IF($D367="","",IF(ISNA(SUMIF('7'!$B:$B,$D367,'7'!$L:$L)),0,SUMIF('7'!$B:$B,$D367,'7'!$L:$L)))))</f>
        <v/>
      </c>
      <c r="M367" s="34" t="str">
        <f>IF($D367="","",(IF($C367="","",IF(ISNA(SUMIF('8'!$CA:$CA,$C367,'8'!$CB:$CB)),0,SUMIF('8'!$CA:$CA,$C367,'8'!$CB:$CB)))-IF($D367="","",IF(ISNA(SUMIF('8'!$B:$B,$D367,'8'!$L:$L)),0,SUMIF('8'!$B:$B,$D367,'8'!$L:$L)))))</f>
        <v/>
      </c>
      <c r="N367" s="34" t="str">
        <f>IF($D367="","",(IF($C367="","",IF(ISNA(SUMIF('9'!$CA:$CA,$C367,'9'!$CB:$CB)),0,SUMIF('9'!$CA:$CA,$C367,'9'!$CB:$CB)))-IF($D367="","",IF(ISNA(SUMIF('9'!$B:$B,$D367,'9'!$L:$L)),0,SUMIF('9'!$B:$B,$D367,'9'!$L:$L)))))</f>
        <v/>
      </c>
      <c r="O367" s="34" t="str">
        <f>IF($D367="","",(IF($C367="","",IF(ISNA(SUMIF('10'!$CA:$CA,$C367,'10'!$CB:$CB)),0,SUMIF('10'!$CA:$CA,$C367,'10'!$CB:$CB)))-IF($D367="","",IF(ISNA(SUMIF('10'!$B:$B,$D367,'10'!$L:$L)),0,SUMIF('10'!$B:$B,$D367,'10'!$L:$L)))))</f>
        <v/>
      </c>
      <c r="P367" s="34" t="str">
        <f>IF($D367="","",(IF($C367="","",IF(ISNA(SUMIF('11'!$CA:$CA,$C367,'11'!$CB:$CB)),0,SUMIF('11'!$CA:$CA,$C367,'11'!$CB:$CB)))-IF($D367="","",IF(ISNA(SUMIF('11'!$B:$B,$D367,'11'!$L:$L)),0,SUMIF('11'!$B:$B,$D367,'11'!$L:$L)))))</f>
        <v/>
      </c>
      <c r="Q367" s="34" t="str">
        <f>IF($D367="","",(IF($C367="","",IF(ISNA(SUMIF('12'!$CA:$CA,$C367,'12'!$CB:$CB)),0,SUMIF('12'!$CA:$CA,$C367,'12'!$CB:$CB)))-IF($D367="","",IF(ISNA(SUMIF('12'!$B:$B,$D367,'12'!$L:$L)),0,SUMIF('12'!$B:$B,$D367,'12'!$L:$L)))))</f>
        <v/>
      </c>
      <c r="R367" s="34" t="str">
        <f>IF($D367="","",(IF($C367="","",IF(ISNA(SUMIF('13'!$CA:$CA,$C367,'13'!$CB:$CB)),0,SUMIF('13'!$CA:$CA,$C367,'13'!$CB:$CB)))-IF($D367="","",IF(ISNA(SUMIF('13'!$B:$B,$D367,'13'!$L:$L)),0,SUMIF('13'!$B:$B,$D367,'13'!$L:$L)))))</f>
        <v/>
      </c>
      <c r="S367" s="34" t="str">
        <f>IF($D367="","",(IF($C367="","",IF(ISNA(SUMIF('14'!$CA:$CA,$C367,'14'!$CB:$CB)),0,SUMIF('14'!$CA:$CA,$C367,'14'!$CB:$CB)))-IF($D367="","",IF(ISNA(SUMIF('14'!$B:$B,$D367,'14'!$L:$L)),0,SUMIF('14'!$B:$B,$D367,'14'!$L:$L)))))</f>
        <v/>
      </c>
      <c r="T367" s="34" t="str">
        <f>IF($D367="","",(IF($C367="","",IF(ISNA(SUMIF('15'!$CA:$CA,$C367,'15'!$CB:$CB)),0,SUMIF('15'!$CA:$CA,$C367,'15'!$CB:$CB)))-IF($D367="","",IF(ISNA(SUMIF('15'!$B:$B,$D367,'15'!$L:$L)),0,SUMIF('15'!$B:$B,$D367,'15'!$L:$L)))))</f>
        <v/>
      </c>
      <c r="U367" s="34" t="str">
        <f>IF($D367="","",(IF($C367="","",IF(ISNA(SUMIF('16'!$CA:$CA,$C367,'16'!$CB:$CB)),0,SUMIF('16'!$CA:$CA,$C367,'16'!$CB:$CB)))-IF($D367="","",IF(ISNA(SUMIF('16'!$B:$B,$D367,'16'!$L:$L)),0,SUMIF('16'!$B:$B,$D367,'16'!$L:$L)))))</f>
        <v/>
      </c>
      <c r="V367" s="34" t="str">
        <f>IF($D367="","",(IF($C367="","",IF(ISNA(SUMIF('17'!$CA:$CA,$C367,'17'!$CB:$CB)),0,SUMIF('17'!$CA:$CA,$C367,'17'!$CB:$CB)))-IF($D367="","",IF(ISNA(SUMIF('17'!$B:$B,$D367,'17'!$L:$L)),0,SUMIF('17'!$B:$B,$D367,'17'!$L:$L)))))</f>
        <v/>
      </c>
      <c r="W367" s="34" t="str">
        <f>IF($D367="","",(IF($C367="","",IF(ISNA(SUMIF('18'!$CA:$CA,$C367,'18'!$CB:$CB)),0,SUMIF('18'!$CA:$CA,$C367,'18'!$CB:$CB)))-IF($D367="","",IF(ISNA(SUMIF('18'!$B:$B,$D367,'18'!$L:$L)),0,SUMIF('18'!$B:$B,$D367,'18'!$L:$L)))))</f>
        <v/>
      </c>
      <c r="X367" s="34" t="str">
        <f>IF($D367="","",(IF($C367="","",IF(ISNA(SUMIF('19'!$CA:$CA,$C367,'19'!$CB:$CB)),0,SUMIF('19'!$CA:$CA,$C367,'19'!$CB:$CB)))-IF($D367="","",IF(ISNA(SUMIF('19'!$B:$B,$D367,'19'!$L:$L)),0,SUMIF('19'!$B:$B,$D367,'19'!$L:$L)))))</f>
        <v/>
      </c>
      <c r="Y367" s="34" t="str">
        <f>IF($D367="","",(IF($C367="","",IF(ISNA(SUMIF('20'!$CA:$CA,$C367,'20'!$CB:$CB)),0,SUMIF('20'!$CA:$CA,$C367,'20'!$CB:$CB)))-IF($D367="","",IF(ISNA(SUMIF('20'!$B:$B,$D367,'20'!$L:$L)),0,SUMIF('20'!$B:$B,$D367,'20'!$L:$L)))))</f>
        <v/>
      </c>
      <c r="Z367" s="34" t="str">
        <f>IF($D367="","",(IF($C367="","",IF(ISNA(SUMIF('21'!$CA:$CA,$C367,'21'!$CB:$CB)),0,SUMIF('21'!$CA:$CA,$C367,'21'!$CB:$CB)))-IF($D367="","",IF(ISNA(SUMIF('21'!$B:$B,$D367,'21'!$L:$L)),0,SUMIF('21'!$B:$B,$D367,'21'!$L:$L)))))</f>
        <v/>
      </c>
      <c r="AA367" s="34" t="str">
        <f>IF($D367="","",(IF($C367="","",IF(ISNA(SUMIF('22'!$CA:$CA,$C367,'22'!$CB:$CB)),0,SUMIF('22'!$CA:$CA,$C367,'22'!$CB:$CB)))-IF($D367="","",IF(ISNA(SUMIF('22'!$B:$B,$D367,'22'!$L:$L)),0,SUMIF('22'!$B:$B,$D367,'22'!$L:$L)))))</f>
        <v/>
      </c>
      <c r="AB367" s="34" t="str">
        <f>IF($D367="","",(IF($C367="","",IF(ISNA(SUMIF('23'!$CA:$CA,$C367,'23'!$CB:$CB)),0,SUMIF('23'!$CA:$CA,$C367,'23'!$CB:$CB)))-IF($D367="","",IF(ISNA(SUMIF('23'!$B:$B,$D367,'23'!$L:$L)),0,SUMIF('23'!$B:$B,$D367,'23'!$L:$L)))))</f>
        <v/>
      </c>
      <c r="AC367" s="34" t="str">
        <f>IF($D367="","",(IF($C367="","",IF(ISNA(SUMIF('24'!$CA:$CA,$C367,'24'!$CB:$CB)),0,SUMIF('24'!$CA:$CA,$C367,'24'!$CB:$CB)))-IF($D367="","",IF(ISNA(SUMIF('24'!$B:$B,$D367,'24'!$L:$L)),0,SUMIF('24'!$B:$B,$D367,'24'!$L:$L)))))</f>
        <v/>
      </c>
      <c r="AD367" s="34" t="str">
        <f>IF($D367="","",(IF($C367="","",IF(ISNA(SUMIF('25'!$CA:$CA,$C367,'25'!$CB:$CB)),0,SUMIF('25'!$CA:$CA,$C367,'25'!$CB:$CB)))-IF($D367="","",IF(ISNA(SUMIF('25'!$B:$B,$D367,'25'!$L:$L)),0,SUMIF('25'!$B:$B,$D367,'25'!$L:$L)))))</f>
        <v/>
      </c>
      <c r="AE367" s="34" t="str">
        <f>IF($D367="","",(IF($C367="","",IF(ISNA(SUMIF('26'!$CA:$CA,$C367,'26'!$CB:$CB)),0,SUMIF('26'!$CA:$CA,$C367,'26'!$CB:$CB)))-IF($D367="","",IF(ISNA(SUMIF('26'!$B:$B,$D367,'26'!$L:$L)),0,SUMIF('26'!$B:$B,$D367,'26'!$L:$L)))))</f>
        <v/>
      </c>
      <c r="AF367" s="34" t="str">
        <f>IF($D367="","",(IF($C367="","",IF(ISNA(SUMIF('27'!$CA:$CA,$C367,'27'!$CB:$CB)),0,SUMIF('27'!$CA:$CA,$C367,'27'!$CB:$CB)))-IF($D367="","",IF(ISNA(SUMIF('27'!$B:$B,$D367,'27'!$L:$L)),0,SUMIF('27'!$B:$B,$D367,'27'!$L:$L)))))</f>
        <v/>
      </c>
      <c r="AG367" s="34" t="str">
        <f>IF($D367="","",(IF($C367="","",IF(ISNA(SUMIF('28'!$CA:$CA,$C367,'28'!$CB:$CB)),0,SUMIF('28'!$CA:$CA,$C367,'28'!$CB:$CB)))-IF($D367="","",IF(ISNA(SUMIF('28'!$B:$B,$D367,'28'!$L:$L)),0,SUMIF('28'!$B:$B,$D367,'28'!$L:$L)))))</f>
        <v/>
      </c>
      <c r="AH367" s="34" t="str">
        <f>IF($D367="","",(IF($C367="","",IF(ISNA(SUMIF('29'!$CA:$CA,$C367,'29'!$CB:$CB)),0,SUMIF('29'!$CA:$CA,$C367,'29'!$CB:$CB)))-IF($D367="","",IF(ISNA(SUMIF('29'!$B:$B,$D367,'29'!$L:$L)),0,SUMIF('29'!$B:$B,$D367,'29'!$L:$L)))))</f>
        <v/>
      </c>
      <c r="AI367" s="34" t="str">
        <f>IF($D367="","",(IF($C367="","",IF(ISNA(SUMIF('30'!$CA:$CA,$C367,'30'!$CB:$CB)),0,SUMIF('30'!$CA:$CA,$C367,'30'!$CB:$CB)))-IF($D367="","",IF(ISNA(SUMIF('30'!$B:$B,$D367,'30'!$L:$L)),0,SUMIF('30'!$B:$B,$D367,'30'!$L:$L)))))</f>
        <v/>
      </c>
      <c r="AJ367" s="34" t="str">
        <f>IF($D367="","",(IF($C367="","",IF(ISNA(SUMIF('31'!$CA:$CA,$C367,'31'!$CB:$CB)),0,SUMIF('31'!$CA:$CA,$C367,'31'!$CB:$CB)))-IF($D367="","",IF(ISNA(SUMIF('31'!$B:$B,$D367,'31'!$L:$L)),0,SUMIF('31'!$B:$B,$D367,'31'!$L:$L)))))</f>
        <v/>
      </c>
      <c r="AK367" s="35" t="str">
        <f t="shared" si="20"/>
        <v/>
      </c>
      <c r="AL367" s="31" t="str">
        <f t="shared" si="21"/>
        <v/>
      </c>
    </row>
    <row r="368" spans="1:38" ht="18" hidden="1" x14ac:dyDescent="0.25">
      <c r="A368" s="19">
        <v>44</v>
      </c>
      <c r="C368" s="39" t="str">
        <f>IF(D368="","",VLOOKUP('CUADRO GENERADO'!D368,'BASE DATOS CONDUCTORES'!B:C,2,FALSE))</f>
        <v/>
      </c>
      <c r="D368" s="28" t="str">
        <f>IFERROR(VLOOKUP(A368,'BASE DATOS CONDUCTORES'!$AA$4:$AB$403,2,FALSE),"")</f>
        <v/>
      </c>
      <c r="E368" s="34" t="str">
        <f>IF(ISNA(VLOOKUP(D368,SALDOS!C:D,2,FALSE)),"",VLOOKUP(D368,SALDOS!C:D,2,FALSE))</f>
        <v/>
      </c>
      <c r="F368" s="34" t="str">
        <f>IF($D368="","",(IF($C368="","",IF(ISNA(SUMIF('1'!$CA:$CA,$C368,'1'!$CB:$CB)),0,SUMIF('1'!$CA:$CA,$C368,'1'!$CB:$CB)))-IF($D368="","",IF(ISNA(SUMIF('1'!$B:$B,$D368,'1'!$L:$L)),0,SUMIF('1'!$B:$B,$D368,'1'!$L:$L)))))</f>
        <v/>
      </c>
      <c r="G368" s="34" t="str">
        <f>IF($D368="","",(IF($C368="","",IF(ISNA(SUMIF('2'!$CA:$CA,$C368,'2'!$CB:$CB)),0,SUMIF('2'!$CA:$CA,$C368,'2'!$CB:$CB)))-IF($D368="","",IF(ISNA(SUMIF('2'!$B:$B,$D368,'2'!$L:$L)),0,SUMIF('2'!$B:$B,$D368,'2'!$L:$L)))))</f>
        <v/>
      </c>
      <c r="H368" s="34" t="str">
        <f>IF($D368="","",(IF($C368="","",IF(ISNA(SUMIF('3'!$CA:$CA,$C368,'3'!$CB:$CB)),0,SUMIF('3'!$CA:$CA,$C368,'3'!$CB:$CB)))-IF($D368="","",IF(ISNA(SUMIF('3'!$B:$B,$D368,'3'!$L:$L)),0,SUMIF('3'!$B:$B,$D368,'3'!$L:$L)))))</f>
        <v/>
      </c>
      <c r="I368" s="34" t="str">
        <f>IF($D368="","",(IF($C368="","",IF(ISNA(SUMIF('4'!$CA:$CA,$C368,'4'!$CB:$CB)),0,SUMIF('4'!$CA:$CA,$C368,'4'!$CB:$CB)))-IF($D368="","",IF(ISNA(SUMIF('4'!$B:$B,$D368,'4'!$L:$L)),0,SUMIF('4'!$B:$B,$D368,'4'!$L:$L)))))</f>
        <v/>
      </c>
      <c r="J368" s="34" t="str">
        <f>IF($D368="","",(IF($C368="","",IF(ISNA(SUMIF('5'!$CA:$CA,$C368,'5'!$CB:$CB)),0,SUMIF('5'!$CA:$CA,$C368,'5'!$CB:$CB)))-IF($D368="","",IF(ISNA(SUMIF('5'!$B:$B,$D368,'5'!$L:$L)),0,SUMIF('5'!$B:$B,$D368,'5'!$L:$L)))))</f>
        <v/>
      </c>
      <c r="K368" s="34" t="str">
        <f>IF($D368="","",(IF($C368="","",IF(ISNA(SUMIF('6'!$CA:$CA,$C368,'6'!$CB:$CB)),0,SUMIF('6'!$CA:$CA,$C368,'6'!$CB:$CB)))-IF($D368="","",IF(ISNA(SUMIF('6'!$B:$B,$D368,'6'!$L:$L)),0,SUMIF('6'!$B:$B,$D368,'6'!$L:$L)))))</f>
        <v/>
      </c>
      <c r="L368" s="34" t="str">
        <f>IF($D368="","",(IF($C368="","",IF(ISNA(SUMIF('7'!$CA:$CA,$C368,'7'!$CB:$CB)),0,SUMIF('7'!$CA:$CA,$C368,'7'!$CB:$CB)))-IF($D368="","",IF(ISNA(SUMIF('7'!$B:$B,$D368,'7'!$L:$L)),0,SUMIF('7'!$B:$B,$D368,'7'!$L:$L)))))</f>
        <v/>
      </c>
      <c r="M368" s="34" t="str">
        <f>IF($D368="","",(IF($C368="","",IF(ISNA(SUMIF('8'!$CA:$CA,$C368,'8'!$CB:$CB)),0,SUMIF('8'!$CA:$CA,$C368,'8'!$CB:$CB)))-IF($D368="","",IF(ISNA(SUMIF('8'!$B:$B,$D368,'8'!$L:$L)),0,SUMIF('8'!$B:$B,$D368,'8'!$L:$L)))))</f>
        <v/>
      </c>
      <c r="N368" s="34" t="str">
        <f>IF($D368="","",(IF($C368="","",IF(ISNA(SUMIF('9'!$CA:$CA,$C368,'9'!$CB:$CB)),0,SUMIF('9'!$CA:$CA,$C368,'9'!$CB:$CB)))-IF($D368="","",IF(ISNA(SUMIF('9'!$B:$B,$D368,'9'!$L:$L)),0,SUMIF('9'!$B:$B,$D368,'9'!$L:$L)))))</f>
        <v/>
      </c>
      <c r="O368" s="34" t="str">
        <f>IF($D368="","",(IF($C368="","",IF(ISNA(SUMIF('10'!$CA:$CA,$C368,'10'!$CB:$CB)),0,SUMIF('10'!$CA:$CA,$C368,'10'!$CB:$CB)))-IF($D368="","",IF(ISNA(SUMIF('10'!$B:$B,$D368,'10'!$L:$L)),0,SUMIF('10'!$B:$B,$D368,'10'!$L:$L)))))</f>
        <v/>
      </c>
      <c r="P368" s="34" t="str">
        <f>IF($D368="","",(IF($C368="","",IF(ISNA(SUMIF('11'!$CA:$CA,$C368,'11'!$CB:$CB)),0,SUMIF('11'!$CA:$CA,$C368,'11'!$CB:$CB)))-IF($D368="","",IF(ISNA(SUMIF('11'!$B:$B,$D368,'11'!$L:$L)),0,SUMIF('11'!$B:$B,$D368,'11'!$L:$L)))))</f>
        <v/>
      </c>
      <c r="Q368" s="34" t="str">
        <f>IF($D368="","",(IF($C368="","",IF(ISNA(SUMIF('12'!$CA:$CA,$C368,'12'!$CB:$CB)),0,SUMIF('12'!$CA:$CA,$C368,'12'!$CB:$CB)))-IF($D368="","",IF(ISNA(SUMIF('12'!$B:$B,$D368,'12'!$L:$L)),0,SUMIF('12'!$B:$B,$D368,'12'!$L:$L)))))</f>
        <v/>
      </c>
      <c r="R368" s="34" t="str">
        <f>IF($D368="","",(IF($C368="","",IF(ISNA(SUMIF('13'!$CA:$CA,$C368,'13'!$CB:$CB)),0,SUMIF('13'!$CA:$CA,$C368,'13'!$CB:$CB)))-IF($D368="","",IF(ISNA(SUMIF('13'!$B:$B,$D368,'13'!$L:$L)),0,SUMIF('13'!$B:$B,$D368,'13'!$L:$L)))))</f>
        <v/>
      </c>
      <c r="S368" s="34" t="str">
        <f>IF($D368="","",(IF($C368="","",IF(ISNA(SUMIF('14'!$CA:$CA,$C368,'14'!$CB:$CB)),0,SUMIF('14'!$CA:$CA,$C368,'14'!$CB:$CB)))-IF($D368="","",IF(ISNA(SUMIF('14'!$B:$B,$D368,'14'!$L:$L)),0,SUMIF('14'!$B:$B,$D368,'14'!$L:$L)))))</f>
        <v/>
      </c>
      <c r="T368" s="34" t="str">
        <f>IF($D368="","",(IF($C368="","",IF(ISNA(SUMIF('15'!$CA:$CA,$C368,'15'!$CB:$CB)),0,SUMIF('15'!$CA:$CA,$C368,'15'!$CB:$CB)))-IF($D368="","",IF(ISNA(SUMIF('15'!$B:$B,$D368,'15'!$L:$L)),0,SUMIF('15'!$B:$B,$D368,'15'!$L:$L)))))</f>
        <v/>
      </c>
      <c r="U368" s="34" t="str">
        <f>IF($D368="","",(IF($C368="","",IF(ISNA(SUMIF('16'!$CA:$CA,$C368,'16'!$CB:$CB)),0,SUMIF('16'!$CA:$CA,$C368,'16'!$CB:$CB)))-IF($D368="","",IF(ISNA(SUMIF('16'!$B:$B,$D368,'16'!$L:$L)),0,SUMIF('16'!$B:$B,$D368,'16'!$L:$L)))))</f>
        <v/>
      </c>
      <c r="V368" s="34" t="str">
        <f>IF($D368="","",(IF($C368="","",IF(ISNA(SUMIF('17'!$CA:$CA,$C368,'17'!$CB:$CB)),0,SUMIF('17'!$CA:$CA,$C368,'17'!$CB:$CB)))-IF($D368="","",IF(ISNA(SUMIF('17'!$B:$B,$D368,'17'!$L:$L)),0,SUMIF('17'!$B:$B,$D368,'17'!$L:$L)))))</f>
        <v/>
      </c>
      <c r="W368" s="34" t="str">
        <f>IF($D368="","",(IF($C368="","",IF(ISNA(SUMIF('18'!$CA:$CA,$C368,'18'!$CB:$CB)),0,SUMIF('18'!$CA:$CA,$C368,'18'!$CB:$CB)))-IF($D368="","",IF(ISNA(SUMIF('18'!$B:$B,$D368,'18'!$L:$L)),0,SUMIF('18'!$B:$B,$D368,'18'!$L:$L)))))</f>
        <v/>
      </c>
      <c r="X368" s="34" t="str">
        <f>IF($D368="","",(IF($C368="","",IF(ISNA(SUMIF('19'!$CA:$CA,$C368,'19'!$CB:$CB)),0,SUMIF('19'!$CA:$CA,$C368,'19'!$CB:$CB)))-IF($D368="","",IF(ISNA(SUMIF('19'!$B:$B,$D368,'19'!$L:$L)),0,SUMIF('19'!$B:$B,$D368,'19'!$L:$L)))))</f>
        <v/>
      </c>
      <c r="Y368" s="34" t="str">
        <f>IF($D368="","",(IF($C368="","",IF(ISNA(SUMIF('20'!$CA:$CA,$C368,'20'!$CB:$CB)),0,SUMIF('20'!$CA:$CA,$C368,'20'!$CB:$CB)))-IF($D368="","",IF(ISNA(SUMIF('20'!$B:$B,$D368,'20'!$L:$L)),0,SUMIF('20'!$B:$B,$D368,'20'!$L:$L)))))</f>
        <v/>
      </c>
      <c r="Z368" s="34" t="str">
        <f>IF($D368="","",(IF($C368="","",IF(ISNA(SUMIF('21'!$CA:$CA,$C368,'21'!$CB:$CB)),0,SUMIF('21'!$CA:$CA,$C368,'21'!$CB:$CB)))-IF($D368="","",IF(ISNA(SUMIF('21'!$B:$B,$D368,'21'!$L:$L)),0,SUMIF('21'!$B:$B,$D368,'21'!$L:$L)))))</f>
        <v/>
      </c>
      <c r="AA368" s="34" t="str">
        <f>IF($D368="","",(IF($C368="","",IF(ISNA(SUMIF('22'!$CA:$CA,$C368,'22'!$CB:$CB)),0,SUMIF('22'!$CA:$CA,$C368,'22'!$CB:$CB)))-IF($D368="","",IF(ISNA(SUMIF('22'!$B:$B,$D368,'22'!$L:$L)),0,SUMIF('22'!$B:$B,$D368,'22'!$L:$L)))))</f>
        <v/>
      </c>
      <c r="AB368" s="34" t="str">
        <f>IF($D368="","",(IF($C368="","",IF(ISNA(SUMIF('23'!$CA:$CA,$C368,'23'!$CB:$CB)),0,SUMIF('23'!$CA:$CA,$C368,'23'!$CB:$CB)))-IF($D368="","",IF(ISNA(SUMIF('23'!$B:$B,$D368,'23'!$L:$L)),0,SUMIF('23'!$B:$B,$D368,'23'!$L:$L)))))</f>
        <v/>
      </c>
      <c r="AC368" s="34" t="str">
        <f>IF($D368="","",(IF($C368="","",IF(ISNA(SUMIF('24'!$CA:$CA,$C368,'24'!$CB:$CB)),0,SUMIF('24'!$CA:$CA,$C368,'24'!$CB:$CB)))-IF($D368="","",IF(ISNA(SUMIF('24'!$B:$B,$D368,'24'!$L:$L)),0,SUMIF('24'!$B:$B,$D368,'24'!$L:$L)))))</f>
        <v/>
      </c>
      <c r="AD368" s="34" t="str">
        <f>IF($D368="","",(IF($C368="","",IF(ISNA(SUMIF('25'!$CA:$CA,$C368,'25'!$CB:$CB)),0,SUMIF('25'!$CA:$CA,$C368,'25'!$CB:$CB)))-IF($D368="","",IF(ISNA(SUMIF('25'!$B:$B,$D368,'25'!$L:$L)),0,SUMIF('25'!$B:$B,$D368,'25'!$L:$L)))))</f>
        <v/>
      </c>
      <c r="AE368" s="34" t="str">
        <f>IF($D368="","",(IF($C368="","",IF(ISNA(SUMIF('26'!$CA:$CA,$C368,'26'!$CB:$CB)),0,SUMIF('26'!$CA:$CA,$C368,'26'!$CB:$CB)))-IF($D368="","",IF(ISNA(SUMIF('26'!$B:$B,$D368,'26'!$L:$L)),0,SUMIF('26'!$B:$B,$D368,'26'!$L:$L)))))</f>
        <v/>
      </c>
      <c r="AF368" s="34" t="str">
        <f>IF($D368="","",(IF($C368="","",IF(ISNA(SUMIF('27'!$CA:$CA,$C368,'27'!$CB:$CB)),0,SUMIF('27'!$CA:$CA,$C368,'27'!$CB:$CB)))-IF($D368="","",IF(ISNA(SUMIF('27'!$B:$B,$D368,'27'!$L:$L)),0,SUMIF('27'!$B:$B,$D368,'27'!$L:$L)))))</f>
        <v/>
      </c>
      <c r="AG368" s="34" t="str">
        <f>IF($D368="","",(IF($C368="","",IF(ISNA(SUMIF('28'!$CA:$CA,$C368,'28'!$CB:$CB)),0,SUMIF('28'!$CA:$CA,$C368,'28'!$CB:$CB)))-IF($D368="","",IF(ISNA(SUMIF('28'!$B:$B,$D368,'28'!$L:$L)),0,SUMIF('28'!$B:$B,$D368,'28'!$L:$L)))))</f>
        <v/>
      </c>
      <c r="AH368" s="34" t="str">
        <f>IF($D368="","",(IF($C368="","",IF(ISNA(SUMIF('29'!$CA:$CA,$C368,'29'!$CB:$CB)),0,SUMIF('29'!$CA:$CA,$C368,'29'!$CB:$CB)))-IF($D368="","",IF(ISNA(SUMIF('29'!$B:$B,$D368,'29'!$L:$L)),0,SUMIF('29'!$B:$B,$D368,'29'!$L:$L)))))</f>
        <v/>
      </c>
      <c r="AI368" s="34" t="str">
        <f>IF($D368="","",(IF($C368="","",IF(ISNA(SUMIF('30'!$CA:$CA,$C368,'30'!$CB:$CB)),0,SUMIF('30'!$CA:$CA,$C368,'30'!$CB:$CB)))-IF($D368="","",IF(ISNA(SUMIF('30'!$B:$B,$D368,'30'!$L:$L)),0,SUMIF('30'!$B:$B,$D368,'30'!$L:$L)))))</f>
        <v/>
      </c>
      <c r="AJ368" s="34" t="str">
        <f>IF($D368="","",(IF($C368="","",IF(ISNA(SUMIF('31'!$CA:$CA,$C368,'31'!$CB:$CB)),0,SUMIF('31'!$CA:$CA,$C368,'31'!$CB:$CB)))-IF($D368="","",IF(ISNA(SUMIF('31'!$B:$B,$D368,'31'!$L:$L)),0,SUMIF('31'!$B:$B,$D368,'31'!$L:$L)))))</f>
        <v/>
      </c>
      <c r="AK368" s="35" t="str">
        <f t="shared" si="20"/>
        <v/>
      </c>
      <c r="AL368" s="31" t="str">
        <f t="shared" si="21"/>
        <v/>
      </c>
    </row>
    <row r="369" spans="1:38" ht="18" hidden="1" x14ac:dyDescent="0.25">
      <c r="A369" s="19">
        <v>45</v>
      </c>
      <c r="C369" s="39" t="str">
        <f>IF(D369="","",VLOOKUP('CUADRO GENERADO'!D369,'BASE DATOS CONDUCTORES'!B:C,2,FALSE))</f>
        <v/>
      </c>
      <c r="D369" s="28" t="str">
        <f>IFERROR(VLOOKUP(A369,'BASE DATOS CONDUCTORES'!$AA$4:$AB$403,2,FALSE),"")</f>
        <v/>
      </c>
      <c r="E369" s="34" t="str">
        <f>IF(ISNA(VLOOKUP(D369,SALDOS!C:D,2,FALSE)),"",VLOOKUP(D369,SALDOS!C:D,2,FALSE))</f>
        <v/>
      </c>
      <c r="F369" s="34" t="str">
        <f>IF($D369="","",(IF($C369="","",IF(ISNA(SUMIF('1'!$CA:$CA,$C369,'1'!$CB:$CB)),0,SUMIF('1'!$CA:$CA,$C369,'1'!$CB:$CB)))-IF($D369="","",IF(ISNA(SUMIF('1'!$B:$B,$D369,'1'!$L:$L)),0,SUMIF('1'!$B:$B,$D369,'1'!$L:$L)))))</f>
        <v/>
      </c>
      <c r="G369" s="34" t="str">
        <f>IF($D369="","",(IF($C369="","",IF(ISNA(SUMIF('2'!$CA:$CA,$C369,'2'!$CB:$CB)),0,SUMIF('2'!$CA:$CA,$C369,'2'!$CB:$CB)))-IF($D369="","",IF(ISNA(SUMIF('2'!$B:$B,$D369,'2'!$L:$L)),0,SUMIF('2'!$B:$B,$D369,'2'!$L:$L)))))</f>
        <v/>
      </c>
      <c r="H369" s="34" t="str">
        <f>IF($D369="","",(IF($C369="","",IF(ISNA(SUMIF('3'!$CA:$CA,$C369,'3'!$CB:$CB)),0,SUMIF('3'!$CA:$CA,$C369,'3'!$CB:$CB)))-IF($D369="","",IF(ISNA(SUMIF('3'!$B:$B,$D369,'3'!$L:$L)),0,SUMIF('3'!$B:$B,$D369,'3'!$L:$L)))))</f>
        <v/>
      </c>
      <c r="I369" s="34" t="str">
        <f>IF($D369="","",(IF($C369="","",IF(ISNA(SUMIF('4'!$CA:$CA,$C369,'4'!$CB:$CB)),0,SUMIF('4'!$CA:$CA,$C369,'4'!$CB:$CB)))-IF($D369="","",IF(ISNA(SUMIF('4'!$B:$B,$D369,'4'!$L:$L)),0,SUMIF('4'!$B:$B,$D369,'4'!$L:$L)))))</f>
        <v/>
      </c>
      <c r="J369" s="34" t="str">
        <f>IF($D369="","",(IF($C369="","",IF(ISNA(SUMIF('5'!$CA:$CA,$C369,'5'!$CB:$CB)),0,SUMIF('5'!$CA:$CA,$C369,'5'!$CB:$CB)))-IF($D369="","",IF(ISNA(SUMIF('5'!$B:$B,$D369,'5'!$L:$L)),0,SUMIF('5'!$B:$B,$D369,'5'!$L:$L)))))</f>
        <v/>
      </c>
      <c r="K369" s="34" t="str">
        <f>IF($D369="","",(IF($C369="","",IF(ISNA(SUMIF('6'!$CA:$CA,$C369,'6'!$CB:$CB)),0,SUMIF('6'!$CA:$CA,$C369,'6'!$CB:$CB)))-IF($D369="","",IF(ISNA(SUMIF('6'!$B:$B,$D369,'6'!$L:$L)),0,SUMIF('6'!$B:$B,$D369,'6'!$L:$L)))))</f>
        <v/>
      </c>
      <c r="L369" s="34" t="str">
        <f>IF($D369="","",(IF($C369="","",IF(ISNA(SUMIF('7'!$CA:$CA,$C369,'7'!$CB:$CB)),0,SUMIF('7'!$CA:$CA,$C369,'7'!$CB:$CB)))-IF($D369="","",IF(ISNA(SUMIF('7'!$B:$B,$D369,'7'!$L:$L)),0,SUMIF('7'!$B:$B,$D369,'7'!$L:$L)))))</f>
        <v/>
      </c>
      <c r="M369" s="34" t="str">
        <f>IF($D369="","",(IF($C369="","",IF(ISNA(SUMIF('8'!$CA:$CA,$C369,'8'!$CB:$CB)),0,SUMIF('8'!$CA:$CA,$C369,'8'!$CB:$CB)))-IF($D369="","",IF(ISNA(SUMIF('8'!$B:$B,$D369,'8'!$L:$L)),0,SUMIF('8'!$B:$B,$D369,'8'!$L:$L)))))</f>
        <v/>
      </c>
      <c r="N369" s="34" t="str">
        <f>IF($D369="","",(IF($C369="","",IF(ISNA(SUMIF('9'!$CA:$CA,$C369,'9'!$CB:$CB)),0,SUMIF('9'!$CA:$CA,$C369,'9'!$CB:$CB)))-IF($D369="","",IF(ISNA(SUMIF('9'!$B:$B,$D369,'9'!$L:$L)),0,SUMIF('9'!$B:$B,$D369,'9'!$L:$L)))))</f>
        <v/>
      </c>
      <c r="O369" s="34" t="str">
        <f>IF($D369="","",(IF($C369="","",IF(ISNA(SUMIF('10'!$CA:$CA,$C369,'10'!$CB:$CB)),0,SUMIF('10'!$CA:$CA,$C369,'10'!$CB:$CB)))-IF($D369="","",IF(ISNA(SUMIF('10'!$B:$B,$D369,'10'!$L:$L)),0,SUMIF('10'!$B:$B,$D369,'10'!$L:$L)))))</f>
        <v/>
      </c>
      <c r="P369" s="34" t="str">
        <f>IF($D369="","",(IF($C369="","",IF(ISNA(SUMIF('11'!$CA:$CA,$C369,'11'!$CB:$CB)),0,SUMIF('11'!$CA:$CA,$C369,'11'!$CB:$CB)))-IF($D369="","",IF(ISNA(SUMIF('11'!$B:$B,$D369,'11'!$L:$L)),0,SUMIF('11'!$B:$B,$D369,'11'!$L:$L)))))</f>
        <v/>
      </c>
      <c r="Q369" s="34" t="str">
        <f>IF($D369="","",(IF($C369="","",IF(ISNA(SUMIF('12'!$CA:$CA,$C369,'12'!$CB:$CB)),0,SUMIF('12'!$CA:$CA,$C369,'12'!$CB:$CB)))-IF($D369="","",IF(ISNA(SUMIF('12'!$B:$B,$D369,'12'!$L:$L)),0,SUMIF('12'!$B:$B,$D369,'12'!$L:$L)))))</f>
        <v/>
      </c>
      <c r="R369" s="34" t="str">
        <f>IF($D369="","",(IF($C369="","",IF(ISNA(SUMIF('13'!$CA:$CA,$C369,'13'!$CB:$CB)),0,SUMIF('13'!$CA:$CA,$C369,'13'!$CB:$CB)))-IF($D369="","",IF(ISNA(SUMIF('13'!$B:$B,$D369,'13'!$L:$L)),0,SUMIF('13'!$B:$B,$D369,'13'!$L:$L)))))</f>
        <v/>
      </c>
      <c r="S369" s="34" t="str">
        <f>IF($D369="","",(IF($C369="","",IF(ISNA(SUMIF('14'!$CA:$CA,$C369,'14'!$CB:$CB)),0,SUMIF('14'!$CA:$CA,$C369,'14'!$CB:$CB)))-IF($D369="","",IF(ISNA(SUMIF('14'!$B:$B,$D369,'14'!$L:$L)),0,SUMIF('14'!$B:$B,$D369,'14'!$L:$L)))))</f>
        <v/>
      </c>
      <c r="T369" s="34" t="str">
        <f>IF($D369="","",(IF($C369="","",IF(ISNA(SUMIF('15'!$CA:$CA,$C369,'15'!$CB:$CB)),0,SUMIF('15'!$CA:$CA,$C369,'15'!$CB:$CB)))-IF($D369="","",IF(ISNA(SUMIF('15'!$B:$B,$D369,'15'!$L:$L)),0,SUMIF('15'!$B:$B,$D369,'15'!$L:$L)))))</f>
        <v/>
      </c>
      <c r="U369" s="34" t="str">
        <f>IF($D369="","",(IF($C369="","",IF(ISNA(SUMIF('16'!$CA:$CA,$C369,'16'!$CB:$CB)),0,SUMIF('16'!$CA:$CA,$C369,'16'!$CB:$CB)))-IF($D369="","",IF(ISNA(SUMIF('16'!$B:$B,$D369,'16'!$L:$L)),0,SUMIF('16'!$B:$B,$D369,'16'!$L:$L)))))</f>
        <v/>
      </c>
      <c r="V369" s="34" t="str">
        <f>IF($D369="","",(IF($C369="","",IF(ISNA(SUMIF('17'!$CA:$CA,$C369,'17'!$CB:$CB)),0,SUMIF('17'!$CA:$CA,$C369,'17'!$CB:$CB)))-IF($D369="","",IF(ISNA(SUMIF('17'!$B:$B,$D369,'17'!$L:$L)),0,SUMIF('17'!$B:$B,$D369,'17'!$L:$L)))))</f>
        <v/>
      </c>
      <c r="W369" s="34" t="str">
        <f>IF($D369="","",(IF($C369="","",IF(ISNA(SUMIF('18'!$CA:$CA,$C369,'18'!$CB:$CB)),0,SUMIF('18'!$CA:$CA,$C369,'18'!$CB:$CB)))-IF($D369="","",IF(ISNA(SUMIF('18'!$B:$B,$D369,'18'!$L:$L)),0,SUMIF('18'!$B:$B,$D369,'18'!$L:$L)))))</f>
        <v/>
      </c>
      <c r="X369" s="34" t="str">
        <f>IF($D369="","",(IF($C369="","",IF(ISNA(SUMIF('19'!$CA:$CA,$C369,'19'!$CB:$CB)),0,SUMIF('19'!$CA:$CA,$C369,'19'!$CB:$CB)))-IF($D369="","",IF(ISNA(SUMIF('19'!$B:$B,$D369,'19'!$L:$L)),0,SUMIF('19'!$B:$B,$D369,'19'!$L:$L)))))</f>
        <v/>
      </c>
      <c r="Y369" s="34" t="str">
        <f>IF($D369="","",(IF($C369="","",IF(ISNA(SUMIF('20'!$CA:$CA,$C369,'20'!$CB:$CB)),0,SUMIF('20'!$CA:$CA,$C369,'20'!$CB:$CB)))-IF($D369="","",IF(ISNA(SUMIF('20'!$B:$B,$D369,'20'!$L:$L)),0,SUMIF('20'!$B:$B,$D369,'20'!$L:$L)))))</f>
        <v/>
      </c>
      <c r="Z369" s="34" t="str">
        <f>IF($D369="","",(IF($C369="","",IF(ISNA(SUMIF('21'!$CA:$CA,$C369,'21'!$CB:$CB)),0,SUMIF('21'!$CA:$CA,$C369,'21'!$CB:$CB)))-IF($D369="","",IF(ISNA(SUMIF('21'!$B:$B,$D369,'21'!$L:$L)),0,SUMIF('21'!$B:$B,$D369,'21'!$L:$L)))))</f>
        <v/>
      </c>
      <c r="AA369" s="34" t="str">
        <f>IF($D369="","",(IF($C369="","",IF(ISNA(SUMIF('22'!$CA:$CA,$C369,'22'!$CB:$CB)),0,SUMIF('22'!$CA:$CA,$C369,'22'!$CB:$CB)))-IF($D369="","",IF(ISNA(SUMIF('22'!$B:$B,$D369,'22'!$L:$L)),0,SUMIF('22'!$B:$B,$D369,'22'!$L:$L)))))</f>
        <v/>
      </c>
      <c r="AB369" s="34" t="str">
        <f>IF($D369="","",(IF($C369="","",IF(ISNA(SUMIF('23'!$CA:$CA,$C369,'23'!$CB:$CB)),0,SUMIF('23'!$CA:$CA,$C369,'23'!$CB:$CB)))-IF($D369="","",IF(ISNA(SUMIF('23'!$B:$B,$D369,'23'!$L:$L)),0,SUMIF('23'!$B:$B,$D369,'23'!$L:$L)))))</f>
        <v/>
      </c>
      <c r="AC369" s="34" t="str">
        <f>IF($D369="","",(IF($C369="","",IF(ISNA(SUMIF('24'!$CA:$CA,$C369,'24'!$CB:$CB)),0,SUMIF('24'!$CA:$CA,$C369,'24'!$CB:$CB)))-IF($D369="","",IF(ISNA(SUMIF('24'!$B:$B,$D369,'24'!$L:$L)),0,SUMIF('24'!$B:$B,$D369,'24'!$L:$L)))))</f>
        <v/>
      </c>
      <c r="AD369" s="34" t="str">
        <f>IF($D369="","",(IF($C369="","",IF(ISNA(SUMIF('25'!$CA:$CA,$C369,'25'!$CB:$CB)),0,SUMIF('25'!$CA:$CA,$C369,'25'!$CB:$CB)))-IF($D369="","",IF(ISNA(SUMIF('25'!$B:$B,$D369,'25'!$L:$L)),0,SUMIF('25'!$B:$B,$D369,'25'!$L:$L)))))</f>
        <v/>
      </c>
      <c r="AE369" s="34" t="str">
        <f>IF($D369="","",(IF($C369="","",IF(ISNA(SUMIF('26'!$CA:$CA,$C369,'26'!$CB:$CB)),0,SUMIF('26'!$CA:$CA,$C369,'26'!$CB:$CB)))-IF($D369="","",IF(ISNA(SUMIF('26'!$B:$B,$D369,'26'!$L:$L)),0,SUMIF('26'!$B:$B,$D369,'26'!$L:$L)))))</f>
        <v/>
      </c>
      <c r="AF369" s="34" t="str">
        <f>IF($D369="","",(IF($C369="","",IF(ISNA(SUMIF('27'!$CA:$CA,$C369,'27'!$CB:$CB)),0,SUMIF('27'!$CA:$CA,$C369,'27'!$CB:$CB)))-IF($D369="","",IF(ISNA(SUMIF('27'!$B:$B,$D369,'27'!$L:$L)),0,SUMIF('27'!$B:$B,$D369,'27'!$L:$L)))))</f>
        <v/>
      </c>
      <c r="AG369" s="34" t="str">
        <f>IF($D369="","",(IF($C369="","",IF(ISNA(SUMIF('28'!$CA:$CA,$C369,'28'!$CB:$CB)),0,SUMIF('28'!$CA:$CA,$C369,'28'!$CB:$CB)))-IF($D369="","",IF(ISNA(SUMIF('28'!$B:$B,$D369,'28'!$L:$L)),0,SUMIF('28'!$B:$B,$D369,'28'!$L:$L)))))</f>
        <v/>
      </c>
      <c r="AH369" s="34" t="str">
        <f>IF($D369="","",(IF($C369="","",IF(ISNA(SUMIF('29'!$CA:$CA,$C369,'29'!$CB:$CB)),0,SUMIF('29'!$CA:$CA,$C369,'29'!$CB:$CB)))-IF($D369="","",IF(ISNA(SUMIF('29'!$B:$B,$D369,'29'!$L:$L)),0,SUMIF('29'!$B:$B,$D369,'29'!$L:$L)))))</f>
        <v/>
      </c>
      <c r="AI369" s="34" t="str">
        <f>IF($D369="","",(IF($C369="","",IF(ISNA(SUMIF('30'!$CA:$CA,$C369,'30'!$CB:$CB)),0,SUMIF('30'!$CA:$CA,$C369,'30'!$CB:$CB)))-IF($D369="","",IF(ISNA(SUMIF('30'!$B:$B,$D369,'30'!$L:$L)),0,SUMIF('30'!$B:$B,$D369,'30'!$L:$L)))))</f>
        <v/>
      </c>
      <c r="AJ369" s="34" t="str">
        <f>IF($D369="","",(IF($C369="","",IF(ISNA(SUMIF('31'!$CA:$CA,$C369,'31'!$CB:$CB)),0,SUMIF('31'!$CA:$CA,$C369,'31'!$CB:$CB)))-IF($D369="","",IF(ISNA(SUMIF('31'!$B:$B,$D369,'31'!$L:$L)),0,SUMIF('31'!$B:$B,$D369,'31'!$L:$L)))))</f>
        <v/>
      </c>
      <c r="AK369" s="35" t="str">
        <f t="shared" si="20"/>
        <v/>
      </c>
      <c r="AL369" s="31" t="str">
        <f t="shared" si="21"/>
        <v/>
      </c>
    </row>
    <row r="370" spans="1:38" ht="18" hidden="1" x14ac:dyDescent="0.25">
      <c r="A370" s="19">
        <v>46</v>
      </c>
      <c r="C370" s="39" t="str">
        <f>IF(D370="","",VLOOKUP('CUADRO GENERADO'!D370,'BASE DATOS CONDUCTORES'!B:C,2,FALSE))</f>
        <v/>
      </c>
      <c r="D370" s="28" t="str">
        <f>IFERROR(VLOOKUP(A370,'BASE DATOS CONDUCTORES'!$AA$4:$AB$403,2,FALSE),"")</f>
        <v/>
      </c>
      <c r="E370" s="34" t="str">
        <f>IF(ISNA(VLOOKUP(D370,SALDOS!C:D,2,FALSE)),"",VLOOKUP(D370,SALDOS!C:D,2,FALSE))</f>
        <v/>
      </c>
      <c r="F370" s="34" t="str">
        <f>IF($D370="","",(IF($C370="","",IF(ISNA(SUMIF('1'!$CA:$CA,$C370,'1'!$CB:$CB)),0,SUMIF('1'!$CA:$CA,$C370,'1'!$CB:$CB)))-IF($D370="","",IF(ISNA(SUMIF('1'!$B:$B,$D370,'1'!$L:$L)),0,SUMIF('1'!$B:$B,$D370,'1'!$L:$L)))))</f>
        <v/>
      </c>
      <c r="G370" s="34" t="str">
        <f>IF($D370="","",(IF($C370="","",IF(ISNA(SUMIF('2'!$CA:$CA,$C370,'2'!$CB:$CB)),0,SUMIF('2'!$CA:$CA,$C370,'2'!$CB:$CB)))-IF($D370="","",IF(ISNA(SUMIF('2'!$B:$B,$D370,'2'!$L:$L)),0,SUMIF('2'!$B:$B,$D370,'2'!$L:$L)))))</f>
        <v/>
      </c>
      <c r="H370" s="34" t="str">
        <f>IF($D370="","",(IF($C370="","",IF(ISNA(SUMIF('3'!$CA:$CA,$C370,'3'!$CB:$CB)),0,SUMIF('3'!$CA:$CA,$C370,'3'!$CB:$CB)))-IF($D370="","",IF(ISNA(SUMIF('3'!$B:$B,$D370,'3'!$L:$L)),0,SUMIF('3'!$B:$B,$D370,'3'!$L:$L)))))</f>
        <v/>
      </c>
      <c r="I370" s="34" t="str">
        <f>IF($D370="","",(IF($C370="","",IF(ISNA(SUMIF('4'!$CA:$CA,$C370,'4'!$CB:$CB)),0,SUMIF('4'!$CA:$CA,$C370,'4'!$CB:$CB)))-IF($D370="","",IF(ISNA(SUMIF('4'!$B:$B,$D370,'4'!$L:$L)),0,SUMIF('4'!$B:$B,$D370,'4'!$L:$L)))))</f>
        <v/>
      </c>
      <c r="J370" s="34" t="str">
        <f>IF($D370="","",(IF($C370="","",IF(ISNA(SUMIF('5'!$CA:$CA,$C370,'5'!$CB:$CB)),0,SUMIF('5'!$CA:$CA,$C370,'5'!$CB:$CB)))-IF($D370="","",IF(ISNA(SUMIF('5'!$B:$B,$D370,'5'!$L:$L)),0,SUMIF('5'!$B:$B,$D370,'5'!$L:$L)))))</f>
        <v/>
      </c>
      <c r="K370" s="34" t="str">
        <f>IF($D370="","",(IF($C370="","",IF(ISNA(SUMIF('6'!$CA:$CA,$C370,'6'!$CB:$CB)),0,SUMIF('6'!$CA:$CA,$C370,'6'!$CB:$CB)))-IF($D370="","",IF(ISNA(SUMIF('6'!$B:$B,$D370,'6'!$L:$L)),0,SUMIF('6'!$B:$B,$D370,'6'!$L:$L)))))</f>
        <v/>
      </c>
      <c r="L370" s="34" t="str">
        <f>IF($D370="","",(IF($C370="","",IF(ISNA(SUMIF('7'!$CA:$CA,$C370,'7'!$CB:$CB)),0,SUMIF('7'!$CA:$CA,$C370,'7'!$CB:$CB)))-IF($D370="","",IF(ISNA(SUMIF('7'!$B:$B,$D370,'7'!$L:$L)),0,SUMIF('7'!$B:$B,$D370,'7'!$L:$L)))))</f>
        <v/>
      </c>
      <c r="M370" s="34" t="str">
        <f>IF($D370="","",(IF($C370="","",IF(ISNA(SUMIF('8'!$CA:$CA,$C370,'8'!$CB:$CB)),0,SUMIF('8'!$CA:$CA,$C370,'8'!$CB:$CB)))-IF($D370="","",IF(ISNA(SUMIF('8'!$B:$B,$D370,'8'!$L:$L)),0,SUMIF('8'!$B:$B,$D370,'8'!$L:$L)))))</f>
        <v/>
      </c>
      <c r="N370" s="34" t="str">
        <f>IF($D370="","",(IF($C370="","",IF(ISNA(SUMIF('9'!$CA:$CA,$C370,'9'!$CB:$CB)),0,SUMIF('9'!$CA:$CA,$C370,'9'!$CB:$CB)))-IF($D370="","",IF(ISNA(SUMIF('9'!$B:$B,$D370,'9'!$L:$L)),0,SUMIF('9'!$B:$B,$D370,'9'!$L:$L)))))</f>
        <v/>
      </c>
      <c r="O370" s="34" t="str">
        <f>IF($D370="","",(IF($C370="","",IF(ISNA(SUMIF('10'!$CA:$CA,$C370,'10'!$CB:$CB)),0,SUMIF('10'!$CA:$CA,$C370,'10'!$CB:$CB)))-IF($D370="","",IF(ISNA(SUMIF('10'!$B:$B,$D370,'10'!$L:$L)),0,SUMIF('10'!$B:$B,$D370,'10'!$L:$L)))))</f>
        <v/>
      </c>
      <c r="P370" s="34" t="str">
        <f>IF($D370="","",(IF($C370="","",IF(ISNA(SUMIF('11'!$CA:$CA,$C370,'11'!$CB:$CB)),0,SUMIF('11'!$CA:$CA,$C370,'11'!$CB:$CB)))-IF($D370="","",IF(ISNA(SUMIF('11'!$B:$B,$D370,'11'!$L:$L)),0,SUMIF('11'!$B:$B,$D370,'11'!$L:$L)))))</f>
        <v/>
      </c>
      <c r="Q370" s="34" t="str">
        <f>IF($D370="","",(IF($C370="","",IF(ISNA(SUMIF('12'!$CA:$CA,$C370,'12'!$CB:$CB)),0,SUMIF('12'!$CA:$CA,$C370,'12'!$CB:$CB)))-IF($D370="","",IF(ISNA(SUMIF('12'!$B:$B,$D370,'12'!$L:$L)),0,SUMIF('12'!$B:$B,$D370,'12'!$L:$L)))))</f>
        <v/>
      </c>
      <c r="R370" s="34" t="str">
        <f>IF($D370="","",(IF($C370="","",IF(ISNA(SUMIF('13'!$CA:$CA,$C370,'13'!$CB:$CB)),0,SUMIF('13'!$CA:$CA,$C370,'13'!$CB:$CB)))-IF($D370="","",IF(ISNA(SUMIF('13'!$B:$B,$D370,'13'!$L:$L)),0,SUMIF('13'!$B:$B,$D370,'13'!$L:$L)))))</f>
        <v/>
      </c>
      <c r="S370" s="34" t="str">
        <f>IF($D370="","",(IF($C370="","",IF(ISNA(SUMIF('14'!$CA:$CA,$C370,'14'!$CB:$CB)),0,SUMIF('14'!$CA:$CA,$C370,'14'!$CB:$CB)))-IF($D370="","",IF(ISNA(SUMIF('14'!$B:$B,$D370,'14'!$L:$L)),0,SUMIF('14'!$B:$B,$D370,'14'!$L:$L)))))</f>
        <v/>
      </c>
      <c r="T370" s="34" t="str">
        <f>IF($D370="","",(IF($C370="","",IF(ISNA(SUMIF('15'!$CA:$CA,$C370,'15'!$CB:$CB)),0,SUMIF('15'!$CA:$CA,$C370,'15'!$CB:$CB)))-IF($D370="","",IF(ISNA(SUMIF('15'!$B:$B,$D370,'15'!$L:$L)),0,SUMIF('15'!$B:$B,$D370,'15'!$L:$L)))))</f>
        <v/>
      </c>
      <c r="U370" s="34" t="str">
        <f>IF($D370="","",(IF($C370="","",IF(ISNA(SUMIF('16'!$CA:$CA,$C370,'16'!$CB:$CB)),0,SUMIF('16'!$CA:$CA,$C370,'16'!$CB:$CB)))-IF($D370="","",IF(ISNA(SUMIF('16'!$B:$B,$D370,'16'!$L:$L)),0,SUMIF('16'!$B:$B,$D370,'16'!$L:$L)))))</f>
        <v/>
      </c>
      <c r="V370" s="34" t="str">
        <f>IF($D370="","",(IF($C370="","",IF(ISNA(SUMIF('17'!$CA:$CA,$C370,'17'!$CB:$CB)),0,SUMIF('17'!$CA:$CA,$C370,'17'!$CB:$CB)))-IF($D370="","",IF(ISNA(SUMIF('17'!$B:$B,$D370,'17'!$L:$L)),0,SUMIF('17'!$B:$B,$D370,'17'!$L:$L)))))</f>
        <v/>
      </c>
      <c r="W370" s="34" t="str">
        <f>IF($D370="","",(IF($C370="","",IF(ISNA(SUMIF('18'!$CA:$CA,$C370,'18'!$CB:$CB)),0,SUMIF('18'!$CA:$CA,$C370,'18'!$CB:$CB)))-IF($D370="","",IF(ISNA(SUMIF('18'!$B:$B,$D370,'18'!$L:$L)),0,SUMIF('18'!$B:$B,$D370,'18'!$L:$L)))))</f>
        <v/>
      </c>
      <c r="X370" s="34" t="str">
        <f>IF($D370="","",(IF($C370="","",IF(ISNA(SUMIF('19'!$CA:$CA,$C370,'19'!$CB:$CB)),0,SUMIF('19'!$CA:$CA,$C370,'19'!$CB:$CB)))-IF($D370="","",IF(ISNA(SUMIF('19'!$B:$B,$D370,'19'!$L:$L)),0,SUMIF('19'!$B:$B,$D370,'19'!$L:$L)))))</f>
        <v/>
      </c>
      <c r="Y370" s="34" t="str">
        <f>IF($D370="","",(IF($C370="","",IF(ISNA(SUMIF('20'!$CA:$CA,$C370,'20'!$CB:$CB)),0,SUMIF('20'!$CA:$CA,$C370,'20'!$CB:$CB)))-IF($D370="","",IF(ISNA(SUMIF('20'!$B:$B,$D370,'20'!$L:$L)),0,SUMIF('20'!$B:$B,$D370,'20'!$L:$L)))))</f>
        <v/>
      </c>
      <c r="Z370" s="34" t="str">
        <f>IF($D370="","",(IF($C370="","",IF(ISNA(SUMIF('21'!$CA:$CA,$C370,'21'!$CB:$CB)),0,SUMIF('21'!$CA:$CA,$C370,'21'!$CB:$CB)))-IF($D370="","",IF(ISNA(SUMIF('21'!$B:$B,$D370,'21'!$L:$L)),0,SUMIF('21'!$B:$B,$D370,'21'!$L:$L)))))</f>
        <v/>
      </c>
      <c r="AA370" s="34" t="str">
        <f>IF($D370="","",(IF($C370="","",IF(ISNA(SUMIF('22'!$CA:$CA,$C370,'22'!$CB:$CB)),0,SUMIF('22'!$CA:$CA,$C370,'22'!$CB:$CB)))-IF($D370="","",IF(ISNA(SUMIF('22'!$B:$B,$D370,'22'!$L:$L)),0,SUMIF('22'!$B:$B,$D370,'22'!$L:$L)))))</f>
        <v/>
      </c>
      <c r="AB370" s="34" t="str">
        <f>IF($D370="","",(IF($C370="","",IF(ISNA(SUMIF('23'!$CA:$CA,$C370,'23'!$CB:$CB)),0,SUMIF('23'!$CA:$CA,$C370,'23'!$CB:$CB)))-IF($D370="","",IF(ISNA(SUMIF('23'!$B:$B,$D370,'23'!$L:$L)),0,SUMIF('23'!$B:$B,$D370,'23'!$L:$L)))))</f>
        <v/>
      </c>
      <c r="AC370" s="34" t="str">
        <f>IF($D370="","",(IF($C370="","",IF(ISNA(SUMIF('24'!$CA:$CA,$C370,'24'!$CB:$CB)),0,SUMIF('24'!$CA:$CA,$C370,'24'!$CB:$CB)))-IF($D370="","",IF(ISNA(SUMIF('24'!$B:$B,$D370,'24'!$L:$L)),0,SUMIF('24'!$B:$B,$D370,'24'!$L:$L)))))</f>
        <v/>
      </c>
      <c r="AD370" s="34" t="str">
        <f>IF($D370="","",(IF($C370="","",IF(ISNA(SUMIF('25'!$CA:$CA,$C370,'25'!$CB:$CB)),0,SUMIF('25'!$CA:$CA,$C370,'25'!$CB:$CB)))-IF($D370="","",IF(ISNA(SUMIF('25'!$B:$B,$D370,'25'!$L:$L)),0,SUMIF('25'!$B:$B,$D370,'25'!$L:$L)))))</f>
        <v/>
      </c>
      <c r="AE370" s="34" t="str">
        <f>IF($D370="","",(IF($C370="","",IF(ISNA(SUMIF('26'!$CA:$CA,$C370,'26'!$CB:$CB)),0,SUMIF('26'!$CA:$CA,$C370,'26'!$CB:$CB)))-IF($D370="","",IF(ISNA(SUMIF('26'!$B:$B,$D370,'26'!$L:$L)),0,SUMIF('26'!$B:$B,$D370,'26'!$L:$L)))))</f>
        <v/>
      </c>
      <c r="AF370" s="34" t="str">
        <f>IF($D370="","",(IF($C370="","",IF(ISNA(SUMIF('27'!$CA:$CA,$C370,'27'!$CB:$CB)),0,SUMIF('27'!$CA:$CA,$C370,'27'!$CB:$CB)))-IF($D370="","",IF(ISNA(SUMIF('27'!$B:$B,$D370,'27'!$L:$L)),0,SUMIF('27'!$B:$B,$D370,'27'!$L:$L)))))</f>
        <v/>
      </c>
      <c r="AG370" s="34" t="str">
        <f>IF($D370="","",(IF($C370="","",IF(ISNA(SUMIF('28'!$CA:$CA,$C370,'28'!$CB:$CB)),0,SUMIF('28'!$CA:$CA,$C370,'28'!$CB:$CB)))-IF($D370="","",IF(ISNA(SUMIF('28'!$B:$B,$D370,'28'!$L:$L)),0,SUMIF('28'!$B:$B,$D370,'28'!$L:$L)))))</f>
        <v/>
      </c>
      <c r="AH370" s="34" t="str">
        <f>IF($D370="","",(IF($C370="","",IF(ISNA(SUMIF('29'!$CA:$CA,$C370,'29'!$CB:$CB)),0,SUMIF('29'!$CA:$CA,$C370,'29'!$CB:$CB)))-IF($D370="","",IF(ISNA(SUMIF('29'!$B:$B,$D370,'29'!$L:$L)),0,SUMIF('29'!$B:$B,$D370,'29'!$L:$L)))))</f>
        <v/>
      </c>
      <c r="AI370" s="34" t="str">
        <f>IF($D370="","",(IF($C370="","",IF(ISNA(SUMIF('30'!$CA:$CA,$C370,'30'!$CB:$CB)),0,SUMIF('30'!$CA:$CA,$C370,'30'!$CB:$CB)))-IF($D370="","",IF(ISNA(SUMIF('30'!$B:$B,$D370,'30'!$L:$L)),0,SUMIF('30'!$B:$B,$D370,'30'!$L:$L)))))</f>
        <v/>
      </c>
      <c r="AJ370" s="34" t="str">
        <f>IF($D370="","",(IF($C370="","",IF(ISNA(SUMIF('31'!$CA:$CA,$C370,'31'!$CB:$CB)),0,SUMIF('31'!$CA:$CA,$C370,'31'!$CB:$CB)))-IF($D370="","",IF(ISNA(SUMIF('31'!$B:$B,$D370,'31'!$L:$L)),0,SUMIF('31'!$B:$B,$D370,'31'!$L:$L)))))</f>
        <v/>
      </c>
      <c r="AK370" s="35" t="str">
        <f t="shared" si="20"/>
        <v/>
      </c>
      <c r="AL370" s="31" t="str">
        <f t="shared" si="21"/>
        <v/>
      </c>
    </row>
    <row r="371" spans="1:38" ht="18" hidden="1" x14ac:dyDescent="0.25">
      <c r="A371" s="19">
        <v>47</v>
      </c>
      <c r="C371" s="39" t="str">
        <f>IF(D371="","",VLOOKUP('CUADRO GENERADO'!D371,'BASE DATOS CONDUCTORES'!B:C,2,FALSE))</f>
        <v/>
      </c>
      <c r="D371" s="28" t="str">
        <f>IFERROR(VLOOKUP(A371,'BASE DATOS CONDUCTORES'!$AA$4:$AB$403,2,FALSE),"")</f>
        <v/>
      </c>
      <c r="E371" s="34" t="str">
        <f>IF(ISNA(VLOOKUP(D371,SALDOS!C:D,2,FALSE)),"",VLOOKUP(D371,SALDOS!C:D,2,FALSE))</f>
        <v/>
      </c>
      <c r="F371" s="34" t="str">
        <f>IF($D371="","",(IF($C371="","",IF(ISNA(SUMIF('1'!$CA:$CA,$C371,'1'!$CB:$CB)),0,SUMIF('1'!$CA:$CA,$C371,'1'!$CB:$CB)))-IF($D371="","",IF(ISNA(SUMIF('1'!$B:$B,$D371,'1'!$L:$L)),0,SUMIF('1'!$B:$B,$D371,'1'!$L:$L)))))</f>
        <v/>
      </c>
      <c r="G371" s="34" t="str">
        <f>IF($D371="","",(IF($C371="","",IF(ISNA(SUMIF('2'!$CA:$CA,$C371,'2'!$CB:$CB)),0,SUMIF('2'!$CA:$CA,$C371,'2'!$CB:$CB)))-IF($D371="","",IF(ISNA(SUMIF('2'!$B:$B,$D371,'2'!$L:$L)),0,SUMIF('2'!$B:$B,$D371,'2'!$L:$L)))))</f>
        <v/>
      </c>
      <c r="H371" s="34" t="str">
        <f>IF($D371="","",(IF($C371="","",IF(ISNA(SUMIF('3'!$CA:$CA,$C371,'3'!$CB:$CB)),0,SUMIF('3'!$CA:$CA,$C371,'3'!$CB:$CB)))-IF($D371="","",IF(ISNA(SUMIF('3'!$B:$B,$D371,'3'!$L:$L)),0,SUMIF('3'!$B:$B,$D371,'3'!$L:$L)))))</f>
        <v/>
      </c>
      <c r="I371" s="34" t="str">
        <f>IF($D371="","",(IF($C371="","",IF(ISNA(SUMIF('4'!$CA:$CA,$C371,'4'!$CB:$CB)),0,SUMIF('4'!$CA:$CA,$C371,'4'!$CB:$CB)))-IF($D371="","",IF(ISNA(SUMIF('4'!$B:$B,$D371,'4'!$L:$L)),0,SUMIF('4'!$B:$B,$D371,'4'!$L:$L)))))</f>
        <v/>
      </c>
      <c r="J371" s="34" t="str">
        <f>IF($D371="","",(IF($C371="","",IF(ISNA(SUMIF('5'!$CA:$CA,$C371,'5'!$CB:$CB)),0,SUMIF('5'!$CA:$CA,$C371,'5'!$CB:$CB)))-IF($D371="","",IF(ISNA(SUMIF('5'!$B:$B,$D371,'5'!$L:$L)),0,SUMIF('5'!$B:$B,$D371,'5'!$L:$L)))))</f>
        <v/>
      </c>
      <c r="K371" s="34" t="str">
        <f>IF($D371="","",(IF($C371="","",IF(ISNA(SUMIF('6'!$CA:$CA,$C371,'6'!$CB:$CB)),0,SUMIF('6'!$CA:$CA,$C371,'6'!$CB:$CB)))-IF($D371="","",IF(ISNA(SUMIF('6'!$B:$B,$D371,'6'!$L:$L)),0,SUMIF('6'!$B:$B,$D371,'6'!$L:$L)))))</f>
        <v/>
      </c>
      <c r="L371" s="34" t="str">
        <f>IF($D371="","",(IF($C371="","",IF(ISNA(SUMIF('7'!$CA:$CA,$C371,'7'!$CB:$CB)),0,SUMIF('7'!$CA:$CA,$C371,'7'!$CB:$CB)))-IF($D371="","",IF(ISNA(SUMIF('7'!$B:$B,$D371,'7'!$L:$L)),0,SUMIF('7'!$B:$B,$D371,'7'!$L:$L)))))</f>
        <v/>
      </c>
      <c r="M371" s="34" t="str">
        <f>IF($D371="","",(IF($C371="","",IF(ISNA(SUMIF('8'!$CA:$CA,$C371,'8'!$CB:$CB)),0,SUMIF('8'!$CA:$CA,$C371,'8'!$CB:$CB)))-IF($D371="","",IF(ISNA(SUMIF('8'!$B:$B,$D371,'8'!$L:$L)),0,SUMIF('8'!$B:$B,$D371,'8'!$L:$L)))))</f>
        <v/>
      </c>
      <c r="N371" s="34" t="str">
        <f>IF($D371="","",(IF($C371="","",IF(ISNA(SUMIF('9'!$CA:$CA,$C371,'9'!$CB:$CB)),0,SUMIF('9'!$CA:$CA,$C371,'9'!$CB:$CB)))-IF($D371="","",IF(ISNA(SUMIF('9'!$B:$B,$D371,'9'!$L:$L)),0,SUMIF('9'!$B:$B,$D371,'9'!$L:$L)))))</f>
        <v/>
      </c>
      <c r="O371" s="34" t="str">
        <f>IF($D371="","",(IF($C371="","",IF(ISNA(SUMIF('10'!$CA:$CA,$C371,'10'!$CB:$CB)),0,SUMIF('10'!$CA:$CA,$C371,'10'!$CB:$CB)))-IF($D371="","",IF(ISNA(SUMIF('10'!$B:$B,$D371,'10'!$L:$L)),0,SUMIF('10'!$B:$B,$D371,'10'!$L:$L)))))</f>
        <v/>
      </c>
      <c r="P371" s="34" t="str">
        <f>IF($D371="","",(IF($C371="","",IF(ISNA(SUMIF('11'!$CA:$CA,$C371,'11'!$CB:$CB)),0,SUMIF('11'!$CA:$CA,$C371,'11'!$CB:$CB)))-IF($D371="","",IF(ISNA(SUMIF('11'!$B:$B,$D371,'11'!$L:$L)),0,SUMIF('11'!$B:$B,$D371,'11'!$L:$L)))))</f>
        <v/>
      </c>
      <c r="Q371" s="34" t="str">
        <f>IF($D371="","",(IF($C371="","",IF(ISNA(SUMIF('12'!$CA:$CA,$C371,'12'!$CB:$CB)),0,SUMIF('12'!$CA:$CA,$C371,'12'!$CB:$CB)))-IF($D371="","",IF(ISNA(SUMIF('12'!$B:$B,$D371,'12'!$L:$L)),0,SUMIF('12'!$B:$B,$D371,'12'!$L:$L)))))</f>
        <v/>
      </c>
      <c r="R371" s="34" t="str">
        <f>IF($D371="","",(IF($C371="","",IF(ISNA(SUMIF('13'!$CA:$CA,$C371,'13'!$CB:$CB)),0,SUMIF('13'!$CA:$CA,$C371,'13'!$CB:$CB)))-IF($D371="","",IF(ISNA(SUMIF('13'!$B:$B,$D371,'13'!$L:$L)),0,SUMIF('13'!$B:$B,$D371,'13'!$L:$L)))))</f>
        <v/>
      </c>
      <c r="S371" s="34" t="str">
        <f>IF($D371="","",(IF($C371="","",IF(ISNA(SUMIF('14'!$CA:$CA,$C371,'14'!$CB:$CB)),0,SUMIF('14'!$CA:$CA,$C371,'14'!$CB:$CB)))-IF($D371="","",IF(ISNA(SUMIF('14'!$B:$B,$D371,'14'!$L:$L)),0,SUMIF('14'!$B:$B,$D371,'14'!$L:$L)))))</f>
        <v/>
      </c>
      <c r="T371" s="34" t="str">
        <f>IF($D371="","",(IF($C371="","",IF(ISNA(SUMIF('15'!$CA:$CA,$C371,'15'!$CB:$CB)),0,SUMIF('15'!$CA:$CA,$C371,'15'!$CB:$CB)))-IF($D371="","",IF(ISNA(SUMIF('15'!$B:$B,$D371,'15'!$L:$L)),0,SUMIF('15'!$B:$B,$D371,'15'!$L:$L)))))</f>
        <v/>
      </c>
      <c r="U371" s="34" t="str">
        <f>IF($D371="","",(IF($C371="","",IF(ISNA(SUMIF('16'!$CA:$CA,$C371,'16'!$CB:$CB)),0,SUMIF('16'!$CA:$CA,$C371,'16'!$CB:$CB)))-IF($D371="","",IF(ISNA(SUMIF('16'!$B:$B,$D371,'16'!$L:$L)),0,SUMIF('16'!$B:$B,$D371,'16'!$L:$L)))))</f>
        <v/>
      </c>
      <c r="V371" s="34" t="str">
        <f>IF($D371="","",(IF($C371="","",IF(ISNA(SUMIF('17'!$CA:$CA,$C371,'17'!$CB:$CB)),0,SUMIF('17'!$CA:$CA,$C371,'17'!$CB:$CB)))-IF($D371="","",IF(ISNA(SUMIF('17'!$B:$B,$D371,'17'!$L:$L)),0,SUMIF('17'!$B:$B,$D371,'17'!$L:$L)))))</f>
        <v/>
      </c>
      <c r="W371" s="34" t="str">
        <f>IF($D371="","",(IF($C371="","",IF(ISNA(SUMIF('18'!$CA:$CA,$C371,'18'!$CB:$CB)),0,SUMIF('18'!$CA:$CA,$C371,'18'!$CB:$CB)))-IF($D371="","",IF(ISNA(SUMIF('18'!$B:$B,$D371,'18'!$L:$L)),0,SUMIF('18'!$B:$B,$D371,'18'!$L:$L)))))</f>
        <v/>
      </c>
      <c r="X371" s="34" t="str">
        <f>IF($D371="","",(IF($C371="","",IF(ISNA(SUMIF('19'!$CA:$CA,$C371,'19'!$CB:$CB)),0,SUMIF('19'!$CA:$CA,$C371,'19'!$CB:$CB)))-IF($D371="","",IF(ISNA(SUMIF('19'!$B:$B,$D371,'19'!$L:$L)),0,SUMIF('19'!$B:$B,$D371,'19'!$L:$L)))))</f>
        <v/>
      </c>
      <c r="Y371" s="34" t="str">
        <f>IF($D371="","",(IF($C371="","",IF(ISNA(SUMIF('20'!$CA:$CA,$C371,'20'!$CB:$CB)),0,SUMIF('20'!$CA:$CA,$C371,'20'!$CB:$CB)))-IF($D371="","",IF(ISNA(SUMIF('20'!$B:$B,$D371,'20'!$L:$L)),0,SUMIF('20'!$B:$B,$D371,'20'!$L:$L)))))</f>
        <v/>
      </c>
      <c r="Z371" s="34" t="str">
        <f>IF($D371="","",(IF($C371="","",IF(ISNA(SUMIF('21'!$CA:$CA,$C371,'21'!$CB:$CB)),0,SUMIF('21'!$CA:$CA,$C371,'21'!$CB:$CB)))-IF($D371="","",IF(ISNA(SUMIF('21'!$B:$B,$D371,'21'!$L:$L)),0,SUMIF('21'!$B:$B,$D371,'21'!$L:$L)))))</f>
        <v/>
      </c>
      <c r="AA371" s="34" t="str">
        <f>IF($D371="","",(IF($C371="","",IF(ISNA(SUMIF('22'!$CA:$CA,$C371,'22'!$CB:$CB)),0,SUMIF('22'!$CA:$CA,$C371,'22'!$CB:$CB)))-IF($D371="","",IF(ISNA(SUMIF('22'!$B:$B,$D371,'22'!$L:$L)),0,SUMIF('22'!$B:$B,$D371,'22'!$L:$L)))))</f>
        <v/>
      </c>
      <c r="AB371" s="34" t="str">
        <f>IF($D371="","",(IF($C371="","",IF(ISNA(SUMIF('23'!$CA:$CA,$C371,'23'!$CB:$CB)),0,SUMIF('23'!$CA:$CA,$C371,'23'!$CB:$CB)))-IF($D371="","",IF(ISNA(SUMIF('23'!$B:$B,$D371,'23'!$L:$L)),0,SUMIF('23'!$B:$B,$D371,'23'!$L:$L)))))</f>
        <v/>
      </c>
      <c r="AC371" s="34" t="str">
        <f>IF($D371="","",(IF($C371="","",IF(ISNA(SUMIF('24'!$CA:$CA,$C371,'24'!$CB:$CB)),0,SUMIF('24'!$CA:$CA,$C371,'24'!$CB:$CB)))-IF($D371="","",IF(ISNA(SUMIF('24'!$B:$B,$D371,'24'!$L:$L)),0,SUMIF('24'!$B:$B,$D371,'24'!$L:$L)))))</f>
        <v/>
      </c>
      <c r="AD371" s="34" t="str">
        <f>IF($D371="","",(IF($C371="","",IF(ISNA(SUMIF('25'!$CA:$CA,$C371,'25'!$CB:$CB)),0,SUMIF('25'!$CA:$CA,$C371,'25'!$CB:$CB)))-IF($D371="","",IF(ISNA(SUMIF('25'!$B:$B,$D371,'25'!$L:$L)),0,SUMIF('25'!$B:$B,$D371,'25'!$L:$L)))))</f>
        <v/>
      </c>
      <c r="AE371" s="34" t="str">
        <f>IF($D371="","",(IF($C371="","",IF(ISNA(SUMIF('26'!$CA:$CA,$C371,'26'!$CB:$CB)),0,SUMIF('26'!$CA:$CA,$C371,'26'!$CB:$CB)))-IF($D371="","",IF(ISNA(SUMIF('26'!$B:$B,$D371,'26'!$L:$L)),0,SUMIF('26'!$B:$B,$D371,'26'!$L:$L)))))</f>
        <v/>
      </c>
      <c r="AF371" s="34" t="str">
        <f>IF($D371="","",(IF($C371="","",IF(ISNA(SUMIF('27'!$CA:$CA,$C371,'27'!$CB:$CB)),0,SUMIF('27'!$CA:$CA,$C371,'27'!$CB:$CB)))-IF($D371="","",IF(ISNA(SUMIF('27'!$B:$B,$D371,'27'!$L:$L)),0,SUMIF('27'!$B:$B,$D371,'27'!$L:$L)))))</f>
        <v/>
      </c>
      <c r="AG371" s="34" t="str">
        <f>IF($D371="","",(IF($C371="","",IF(ISNA(SUMIF('28'!$CA:$CA,$C371,'28'!$CB:$CB)),0,SUMIF('28'!$CA:$CA,$C371,'28'!$CB:$CB)))-IF($D371="","",IF(ISNA(SUMIF('28'!$B:$B,$D371,'28'!$L:$L)),0,SUMIF('28'!$B:$B,$D371,'28'!$L:$L)))))</f>
        <v/>
      </c>
      <c r="AH371" s="34" t="str">
        <f>IF($D371="","",(IF($C371="","",IF(ISNA(SUMIF('29'!$CA:$CA,$C371,'29'!$CB:$CB)),0,SUMIF('29'!$CA:$CA,$C371,'29'!$CB:$CB)))-IF($D371="","",IF(ISNA(SUMIF('29'!$B:$B,$D371,'29'!$L:$L)),0,SUMIF('29'!$B:$B,$D371,'29'!$L:$L)))))</f>
        <v/>
      </c>
      <c r="AI371" s="34" t="str">
        <f>IF($D371="","",(IF($C371="","",IF(ISNA(SUMIF('30'!$CA:$CA,$C371,'30'!$CB:$CB)),0,SUMIF('30'!$CA:$CA,$C371,'30'!$CB:$CB)))-IF($D371="","",IF(ISNA(SUMIF('30'!$B:$B,$D371,'30'!$L:$L)),0,SUMIF('30'!$B:$B,$D371,'30'!$L:$L)))))</f>
        <v/>
      </c>
      <c r="AJ371" s="34" t="str">
        <f>IF($D371="","",(IF($C371="","",IF(ISNA(SUMIF('31'!$CA:$CA,$C371,'31'!$CB:$CB)),0,SUMIF('31'!$CA:$CA,$C371,'31'!$CB:$CB)))-IF($D371="","",IF(ISNA(SUMIF('31'!$B:$B,$D371,'31'!$L:$L)),0,SUMIF('31'!$B:$B,$D371,'31'!$L:$L)))))</f>
        <v/>
      </c>
      <c r="AK371" s="35" t="str">
        <f t="shared" si="20"/>
        <v/>
      </c>
      <c r="AL371" s="31" t="str">
        <f t="shared" si="21"/>
        <v/>
      </c>
    </row>
    <row r="372" spans="1:38" ht="18" hidden="1" x14ac:dyDescent="0.25">
      <c r="A372" s="19">
        <v>48</v>
      </c>
      <c r="C372" s="39" t="str">
        <f>IF(D372="","",VLOOKUP('CUADRO GENERADO'!D372,'BASE DATOS CONDUCTORES'!B:C,2,FALSE))</f>
        <v/>
      </c>
      <c r="D372" s="28" t="str">
        <f>IFERROR(VLOOKUP(A372,'BASE DATOS CONDUCTORES'!$AA$4:$AB$403,2,FALSE),"")</f>
        <v/>
      </c>
      <c r="E372" s="34" t="str">
        <f>IF(ISNA(VLOOKUP(D372,SALDOS!C:D,2,FALSE)),"",VLOOKUP(D372,SALDOS!C:D,2,FALSE))</f>
        <v/>
      </c>
      <c r="F372" s="34" t="str">
        <f>IF($D372="","",(IF($C372="","",IF(ISNA(SUMIF('1'!$CA:$CA,$C372,'1'!$CB:$CB)),0,SUMIF('1'!$CA:$CA,$C372,'1'!$CB:$CB)))-IF($D372="","",IF(ISNA(SUMIF('1'!$B:$B,$D372,'1'!$L:$L)),0,SUMIF('1'!$B:$B,$D372,'1'!$L:$L)))))</f>
        <v/>
      </c>
      <c r="G372" s="34" t="str">
        <f>IF($D372="","",(IF($C372="","",IF(ISNA(SUMIF('2'!$CA:$CA,$C372,'2'!$CB:$CB)),0,SUMIF('2'!$CA:$CA,$C372,'2'!$CB:$CB)))-IF($D372="","",IF(ISNA(SUMIF('2'!$B:$B,$D372,'2'!$L:$L)),0,SUMIF('2'!$B:$B,$D372,'2'!$L:$L)))))</f>
        <v/>
      </c>
      <c r="H372" s="34" t="str">
        <f>IF($D372="","",(IF($C372="","",IF(ISNA(SUMIF('3'!$CA:$CA,$C372,'3'!$CB:$CB)),0,SUMIF('3'!$CA:$CA,$C372,'3'!$CB:$CB)))-IF($D372="","",IF(ISNA(SUMIF('3'!$B:$B,$D372,'3'!$L:$L)),0,SUMIF('3'!$B:$B,$D372,'3'!$L:$L)))))</f>
        <v/>
      </c>
      <c r="I372" s="34" t="str">
        <f>IF($D372="","",(IF($C372="","",IF(ISNA(SUMIF('4'!$CA:$CA,$C372,'4'!$CB:$CB)),0,SUMIF('4'!$CA:$CA,$C372,'4'!$CB:$CB)))-IF($D372="","",IF(ISNA(SUMIF('4'!$B:$B,$D372,'4'!$L:$L)),0,SUMIF('4'!$B:$B,$D372,'4'!$L:$L)))))</f>
        <v/>
      </c>
      <c r="J372" s="34" t="str">
        <f>IF($D372="","",(IF($C372="","",IF(ISNA(SUMIF('5'!$CA:$CA,$C372,'5'!$CB:$CB)),0,SUMIF('5'!$CA:$CA,$C372,'5'!$CB:$CB)))-IF($D372="","",IF(ISNA(SUMIF('5'!$B:$B,$D372,'5'!$L:$L)),0,SUMIF('5'!$B:$B,$D372,'5'!$L:$L)))))</f>
        <v/>
      </c>
      <c r="K372" s="34" t="str">
        <f>IF($D372="","",(IF($C372="","",IF(ISNA(SUMIF('6'!$CA:$CA,$C372,'6'!$CB:$CB)),0,SUMIF('6'!$CA:$CA,$C372,'6'!$CB:$CB)))-IF($D372="","",IF(ISNA(SUMIF('6'!$B:$B,$D372,'6'!$L:$L)),0,SUMIF('6'!$B:$B,$D372,'6'!$L:$L)))))</f>
        <v/>
      </c>
      <c r="L372" s="34" t="str">
        <f>IF($D372="","",(IF($C372="","",IF(ISNA(SUMIF('7'!$CA:$CA,$C372,'7'!$CB:$CB)),0,SUMIF('7'!$CA:$CA,$C372,'7'!$CB:$CB)))-IF($D372="","",IF(ISNA(SUMIF('7'!$B:$B,$D372,'7'!$L:$L)),0,SUMIF('7'!$B:$B,$D372,'7'!$L:$L)))))</f>
        <v/>
      </c>
      <c r="M372" s="34" t="str">
        <f>IF($D372="","",(IF($C372="","",IF(ISNA(SUMIF('8'!$CA:$CA,$C372,'8'!$CB:$CB)),0,SUMIF('8'!$CA:$CA,$C372,'8'!$CB:$CB)))-IF($D372="","",IF(ISNA(SUMIF('8'!$B:$B,$D372,'8'!$L:$L)),0,SUMIF('8'!$B:$B,$D372,'8'!$L:$L)))))</f>
        <v/>
      </c>
      <c r="N372" s="34" t="str">
        <f>IF($D372="","",(IF($C372="","",IF(ISNA(SUMIF('9'!$CA:$CA,$C372,'9'!$CB:$CB)),0,SUMIF('9'!$CA:$CA,$C372,'9'!$CB:$CB)))-IF($D372="","",IF(ISNA(SUMIF('9'!$B:$B,$D372,'9'!$L:$L)),0,SUMIF('9'!$B:$B,$D372,'9'!$L:$L)))))</f>
        <v/>
      </c>
      <c r="O372" s="34" t="str">
        <f>IF($D372="","",(IF($C372="","",IF(ISNA(SUMIF('10'!$CA:$CA,$C372,'10'!$CB:$CB)),0,SUMIF('10'!$CA:$CA,$C372,'10'!$CB:$CB)))-IF($D372="","",IF(ISNA(SUMIF('10'!$B:$B,$D372,'10'!$L:$L)),0,SUMIF('10'!$B:$B,$D372,'10'!$L:$L)))))</f>
        <v/>
      </c>
      <c r="P372" s="34" t="str">
        <f>IF($D372="","",(IF($C372="","",IF(ISNA(SUMIF('11'!$CA:$CA,$C372,'11'!$CB:$CB)),0,SUMIF('11'!$CA:$CA,$C372,'11'!$CB:$CB)))-IF($D372="","",IF(ISNA(SUMIF('11'!$B:$B,$D372,'11'!$L:$L)),0,SUMIF('11'!$B:$B,$D372,'11'!$L:$L)))))</f>
        <v/>
      </c>
      <c r="Q372" s="34" t="str">
        <f>IF($D372="","",(IF($C372="","",IF(ISNA(SUMIF('12'!$CA:$CA,$C372,'12'!$CB:$CB)),0,SUMIF('12'!$CA:$CA,$C372,'12'!$CB:$CB)))-IF($D372="","",IF(ISNA(SUMIF('12'!$B:$B,$D372,'12'!$L:$L)),0,SUMIF('12'!$B:$B,$D372,'12'!$L:$L)))))</f>
        <v/>
      </c>
      <c r="R372" s="34" t="str">
        <f>IF($D372="","",(IF($C372="","",IF(ISNA(SUMIF('13'!$CA:$CA,$C372,'13'!$CB:$CB)),0,SUMIF('13'!$CA:$CA,$C372,'13'!$CB:$CB)))-IF($D372="","",IF(ISNA(SUMIF('13'!$B:$B,$D372,'13'!$L:$L)),0,SUMIF('13'!$B:$B,$D372,'13'!$L:$L)))))</f>
        <v/>
      </c>
      <c r="S372" s="34" t="str">
        <f>IF($D372="","",(IF($C372="","",IF(ISNA(SUMIF('14'!$CA:$CA,$C372,'14'!$CB:$CB)),0,SUMIF('14'!$CA:$CA,$C372,'14'!$CB:$CB)))-IF($D372="","",IF(ISNA(SUMIF('14'!$B:$B,$D372,'14'!$L:$L)),0,SUMIF('14'!$B:$B,$D372,'14'!$L:$L)))))</f>
        <v/>
      </c>
      <c r="T372" s="34" t="str">
        <f>IF($D372="","",(IF($C372="","",IF(ISNA(SUMIF('15'!$CA:$CA,$C372,'15'!$CB:$CB)),0,SUMIF('15'!$CA:$CA,$C372,'15'!$CB:$CB)))-IF($D372="","",IF(ISNA(SUMIF('15'!$B:$B,$D372,'15'!$L:$L)),0,SUMIF('15'!$B:$B,$D372,'15'!$L:$L)))))</f>
        <v/>
      </c>
      <c r="U372" s="34" t="str">
        <f>IF($D372="","",(IF($C372="","",IF(ISNA(SUMIF('16'!$CA:$CA,$C372,'16'!$CB:$CB)),0,SUMIF('16'!$CA:$CA,$C372,'16'!$CB:$CB)))-IF($D372="","",IF(ISNA(SUMIF('16'!$B:$B,$D372,'16'!$L:$L)),0,SUMIF('16'!$B:$B,$D372,'16'!$L:$L)))))</f>
        <v/>
      </c>
      <c r="V372" s="34" t="str">
        <f>IF($D372="","",(IF($C372="","",IF(ISNA(SUMIF('17'!$CA:$CA,$C372,'17'!$CB:$CB)),0,SUMIF('17'!$CA:$CA,$C372,'17'!$CB:$CB)))-IF($D372="","",IF(ISNA(SUMIF('17'!$B:$B,$D372,'17'!$L:$L)),0,SUMIF('17'!$B:$B,$D372,'17'!$L:$L)))))</f>
        <v/>
      </c>
      <c r="W372" s="34" t="str">
        <f>IF($D372="","",(IF($C372="","",IF(ISNA(SUMIF('18'!$CA:$CA,$C372,'18'!$CB:$CB)),0,SUMIF('18'!$CA:$CA,$C372,'18'!$CB:$CB)))-IF($D372="","",IF(ISNA(SUMIF('18'!$B:$B,$D372,'18'!$L:$L)),0,SUMIF('18'!$B:$B,$D372,'18'!$L:$L)))))</f>
        <v/>
      </c>
      <c r="X372" s="34" t="str">
        <f>IF($D372="","",(IF($C372="","",IF(ISNA(SUMIF('19'!$CA:$CA,$C372,'19'!$CB:$CB)),0,SUMIF('19'!$CA:$CA,$C372,'19'!$CB:$CB)))-IF($D372="","",IF(ISNA(SUMIF('19'!$B:$B,$D372,'19'!$L:$L)),0,SUMIF('19'!$B:$B,$D372,'19'!$L:$L)))))</f>
        <v/>
      </c>
      <c r="Y372" s="34" t="str">
        <f>IF($D372="","",(IF($C372="","",IF(ISNA(SUMIF('20'!$CA:$CA,$C372,'20'!$CB:$CB)),0,SUMIF('20'!$CA:$CA,$C372,'20'!$CB:$CB)))-IF($D372="","",IF(ISNA(SUMIF('20'!$B:$B,$D372,'20'!$L:$L)),0,SUMIF('20'!$B:$B,$D372,'20'!$L:$L)))))</f>
        <v/>
      </c>
      <c r="Z372" s="34" t="str">
        <f>IF($D372="","",(IF($C372="","",IF(ISNA(SUMIF('21'!$CA:$CA,$C372,'21'!$CB:$CB)),0,SUMIF('21'!$CA:$CA,$C372,'21'!$CB:$CB)))-IF($D372="","",IF(ISNA(SUMIF('21'!$B:$B,$D372,'21'!$L:$L)),0,SUMIF('21'!$B:$B,$D372,'21'!$L:$L)))))</f>
        <v/>
      </c>
      <c r="AA372" s="34" t="str">
        <f>IF($D372="","",(IF($C372="","",IF(ISNA(SUMIF('22'!$CA:$CA,$C372,'22'!$CB:$CB)),0,SUMIF('22'!$CA:$CA,$C372,'22'!$CB:$CB)))-IF($D372="","",IF(ISNA(SUMIF('22'!$B:$B,$D372,'22'!$L:$L)),0,SUMIF('22'!$B:$B,$D372,'22'!$L:$L)))))</f>
        <v/>
      </c>
      <c r="AB372" s="34" t="str">
        <f>IF($D372="","",(IF($C372="","",IF(ISNA(SUMIF('23'!$CA:$CA,$C372,'23'!$CB:$CB)),0,SUMIF('23'!$CA:$CA,$C372,'23'!$CB:$CB)))-IF($D372="","",IF(ISNA(SUMIF('23'!$B:$B,$D372,'23'!$L:$L)),0,SUMIF('23'!$B:$B,$D372,'23'!$L:$L)))))</f>
        <v/>
      </c>
      <c r="AC372" s="34" t="str">
        <f>IF($D372="","",(IF($C372="","",IF(ISNA(SUMIF('24'!$CA:$CA,$C372,'24'!$CB:$CB)),0,SUMIF('24'!$CA:$CA,$C372,'24'!$CB:$CB)))-IF($D372="","",IF(ISNA(SUMIF('24'!$B:$B,$D372,'24'!$L:$L)),0,SUMIF('24'!$B:$B,$D372,'24'!$L:$L)))))</f>
        <v/>
      </c>
      <c r="AD372" s="34" t="str">
        <f>IF($D372="","",(IF($C372="","",IF(ISNA(SUMIF('25'!$CA:$CA,$C372,'25'!$CB:$CB)),0,SUMIF('25'!$CA:$CA,$C372,'25'!$CB:$CB)))-IF($D372="","",IF(ISNA(SUMIF('25'!$B:$B,$D372,'25'!$L:$L)),0,SUMIF('25'!$B:$B,$D372,'25'!$L:$L)))))</f>
        <v/>
      </c>
      <c r="AE372" s="34" t="str">
        <f>IF($D372="","",(IF($C372="","",IF(ISNA(SUMIF('26'!$CA:$CA,$C372,'26'!$CB:$CB)),0,SUMIF('26'!$CA:$CA,$C372,'26'!$CB:$CB)))-IF($D372="","",IF(ISNA(SUMIF('26'!$B:$B,$D372,'26'!$L:$L)),0,SUMIF('26'!$B:$B,$D372,'26'!$L:$L)))))</f>
        <v/>
      </c>
      <c r="AF372" s="34" t="str">
        <f>IF($D372="","",(IF($C372="","",IF(ISNA(SUMIF('27'!$CA:$CA,$C372,'27'!$CB:$CB)),0,SUMIF('27'!$CA:$CA,$C372,'27'!$CB:$CB)))-IF($D372="","",IF(ISNA(SUMIF('27'!$B:$B,$D372,'27'!$L:$L)),0,SUMIF('27'!$B:$B,$D372,'27'!$L:$L)))))</f>
        <v/>
      </c>
      <c r="AG372" s="34" t="str">
        <f>IF($D372="","",(IF($C372="","",IF(ISNA(SUMIF('28'!$CA:$CA,$C372,'28'!$CB:$CB)),0,SUMIF('28'!$CA:$CA,$C372,'28'!$CB:$CB)))-IF($D372="","",IF(ISNA(SUMIF('28'!$B:$B,$D372,'28'!$L:$L)),0,SUMIF('28'!$B:$B,$D372,'28'!$L:$L)))))</f>
        <v/>
      </c>
      <c r="AH372" s="34" t="str">
        <f>IF($D372="","",(IF($C372="","",IF(ISNA(SUMIF('29'!$CA:$CA,$C372,'29'!$CB:$CB)),0,SUMIF('29'!$CA:$CA,$C372,'29'!$CB:$CB)))-IF($D372="","",IF(ISNA(SUMIF('29'!$B:$B,$D372,'29'!$L:$L)),0,SUMIF('29'!$B:$B,$D372,'29'!$L:$L)))))</f>
        <v/>
      </c>
      <c r="AI372" s="34" t="str">
        <f>IF($D372="","",(IF($C372="","",IF(ISNA(SUMIF('30'!$CA:$CA,$C372,'30'!$CB:$CB)),0,SUMIF('30'!$CA:$CA,$C372,'30'!$CB:$CB)))-IF($D372="","",IF(ISNA(SUMIF('30'!$B:$B,$D372,'30'!$L:$L)),0,SUMIF('30'!$B:$B,$D372,'30'!$L:$L)))))</f>
        <v/>
      </c>
      <c r="AJ372" s="34" t="str">
        <f>IF($D372="","",(IF($C372="","",IF(ISNA(SUMIF('31'!$CA:$CA,$C372,'31'!$CB:$CB)),0,SUMIF('31'!$CA:$CA,$C372,'31'!$CB:$CB)))-IF($D372="","",IF(ISNA(SUMIF('31'!$B:$B,$D372,'31'!$L:$L)),0,SUMIF('31'!$B:$B,$D372,'31'!$L:$L)))))</f>
        <v/>
      </c>
      <c r="AK372" s="35" t="str">
        <f t="shared" si="20"/>
        <v/>
      </c>
      <c r="AL372" s="31" t="str">
        <f t="shared" si="21"/>
        <v/>
      </c>
    </row>
    <row r="373" spans="1:38" ht="18" hidden="1" x14ac:dyDescent="0.25">
      <c r="A373" s="19">
        <v>49</v>
      </c>
      <c r="C373" s="39" t="str">
        <f>IF(D373="","",VLOOKUP('CUADRO GENERADO'!D373,'BASE DATOS CONDUCTORES'!B:C,2,FALSE))</f>
        <v/>
      </c>
      <c r="D373" s="28" t="str">
        <f>IFERROR(VLOOKUP(A373,'BASE DATOS CONDUCTORES'!$AA$4:$AB$403,2,FALSE),"")</f>
        <v/>
      </c>
      <c r="E373" s="34" t="str">
        <f>IF(ISNA(VLOOKUP(D373,SALDOS!C:D,2,FALSE)),"",VLOOKUP(D373,SALDOS!C:D,2,FALSE))</f>
        <v/>
      </c>
      <c r="F373" s="34" t="str">
        <f>IF($D373="","",(IF($C373="","",IF(ISNA(SUMIF('1'!$CA:$CA,$C373,'1'!$CB:$CB)),0,SUMIF('1'!$CA:$CA,$C373,'1'!$CB:$CB)))-IF($D373="","",IF(ISNA(SUMIF('1'!$B:$B,$D373,'1'!$L:$L)),0,SUMIF('1'!$B:$B,$D373,'1'!$L:$L)))))</f>
        <v/>
      </c>
      <c r="G373" s="34" t="str">
        <f>IF($D373="","",(IF($C373="","",IF(ISNA(SUMIF('2'!$CA:$CA,$C373,'2'!$CB:$CB)),0,SUMIF('2'!$CA:$CA,$C373,'2'!$CB:$CB)))-IF($D373="","",IF(ISNA(SUMIF('2'!$B:$B,$D373,'2'!$L:$L)),0,SUMIF('2'!$B:$B,$D373,'2'!$L:$L)))))</f>
        <v/>
      </c>
      <c r="H373" s="34" t="str">
        <f>IF($D373="","",(IF($C373="","",IF(ISNA(SUMIF('3'!$CA:$CA,$C373,'3'!$CB:$CB)),0,SUMIF('3'!$CA:$CA,$C373,'3'!$CB:$CB)))-IF($D373="","",IF(ISNA(SUMIF('3'!$B:$B,$D373,'3'!$L:$L)),0,SUMIF('3'!$B:$B,$D373,'3'!$L:$L)))))</f>
        <v/>
      </c>
      <c r="I373" s="34" t="str">
        <f>IF($D373="","",(IF($C373="","",IF(ISNA(SUMIF('4'!$CA:$CA,$C373,'4'!$CB:$CB)),0,SUMIF('4'!$CA:$CA,$C373,'4'!$CB:$CB)))-IF($D373="","",IF(ISNA(SUMIF('4'!$B:$B,$D373,'4'!$L:$L)),0,SUMIF('4'!$B:$B,$D373,'4'!$L:$L)))))</f>
        <v/>
      </c>
      <c r="J373" s="34" t="str">
        <f>IF($D373="","",(IF($C373="","",IF(ISNA(SUMIF('5'!$CA:$CA,$C373,'5'!$CB:$CB)),0,SUMIF('5'!$CA:$CA,$C373,'5'!$CB:$CB)))-IF($D373="","",IF(ISNA(SUMIF('5'!$B:$B,$D373,'5'!$L:$L)),0,SUMIF('5'!$B:$B,$D373,'5'!$L:$L)))))</f>
        <v/>
      </c>
      <c r="K373" s="34" t="str">
        <f>IF($D373="","",(IF($C373="","",IF(ISNA(SUMIF('6'!$CA:$CA,$C373,'6'!$CB:$CB)),0,SUMIF('6'!$CA:$CA,$C373,'6'!$CB:$CB)))-IF($D373="","",IF(ISNA(SUMIF('6'!$B:$B,$D373,'6'!$L:$L)),0,SUMIF('6'!$B:$B,$D373,'6'!$L:$L)))))</f>
        <v/>
      </c>
      <c r="L373" s="34" t="str">
        <f>IF($D373="","",(IF($C373="","",IF(ISNA(SUMIF('7'!$CA:$CA,$C373,'7'!$CB:$CB)),0,SUMIF('7'!$CA:$CA,$C373,'7'!$CB:$CB)))-IF($D373="","",IF(ISNA(SUMIF('7'!$B:$B,$D373,'7'!$L:$L)),0,SUMIF('7'!$B:$B,$D373,'7'!$L:$L)))))</f>
        <v/>
      </c>
      <c r="M373" s="34" t="str">
        <f>IF($D373="","",(IF($C373="","",IF(ISNA(SUMIF('8'!$CA:$CA,$C373,'8'!$CB:$CB)),0,SUMIF('8'!$CA:$CA,$C373,'8'!$CB:$CB)))-IF($D373="","",IF(ISNA(SUMIF('8'!$B:$B,$D373,'8'!$L:$L)),0,SUMIF('8'!$B:$B,$D373,'8'!$L:$L)))))</f>
        <v/>
      </c>
      <c r="N373" s="34" t="str">
        <f>IF($D373="","",(IF($C373="","",IF(ISNA(SUMIF('9'!$CA:$CA,$C373,'9'!$CB:$CB)),0,SUMIF('9'!$CA:$CA,$C373,'9'!$CB:$CB)))-IF($D373="","",IF(ISNA(SUMIF('9'!$B:$B,$D373,'9'!$L:$L)),0,SUMIF('9'!$B:$B,$D373,'9'!$L:$L)))))</f>
        <v/>
      </c>
      <c r="O373" s="34" t="str">
        <f>IF($D373="","",(IF($C373="","",IF(ISNA(SUMIF('10'!$CA:$CA,$C373,'10'!$CB:$CB)),0,SUMIF('10'!$CA:$CA,$C373,'10'!$CB:$CB)))-IF($D373="","",IF(ISNA(SUMIF('10'!$B:$B,$D373,'10'!$L:$L)),0,SUMIF('10'!$B:$B,$D373,'10'!$L:$L)))))</f>
        <v/>
      </c>
      <c r="P373" s="34" t="str">
        <f>IF($D373="","",(IF($C373="","",IF(ISNA(SUMIF('11'!$CA:$CA,$C373,'11'!$CB:$CB)),0,SUMIF('11'!$CA:$CA,$C373,'11'!$CB:$CB)))-IF($D373="","",IF(ISNA(SUMIF('11'!$B:$B,$D373,'11'!$L:$L)),0,SUMIF('11'!$B:$B,$D373,'11'!$L:$L)))))</f>
        <v/>
      </c>
      <c r="Q373" s="34" t="str">
        <f>IF($D373="","",(IF($C373="","",IF(ISNA(SUMIF('12'!$CA:$CA,$C373,'12'!$CB:$CB)),0,SUMIF('12'!$CA:$CA,$C373,'12'!$CB:$CB)))-IF($D373="","",IF(ISNA(SUMIF('12'!$B:$B,$D373,'12'!$L:$L)),0,SUMIF('12'!$B:$B,$D373,'12'!$L:$L)))))</f>
        <v/>
      </c>
      <c r="R373" s="34" t="str">
        <f>IF($D373="","",(IF($C373="","",IF(ISNA(SUMIF('13'!$CA:$CA,$C373,'13'!$CB:$CB)),0,SUMIF('13'!$CA:$CA,$C373,'13'!$CB:$CB)))-IF($D373="","",IF(ISNA(SUMIF('13'!$B:$B,$D373,'13'!$L:$L)),0,SUMIF('13'!$B:$B,$D373,'13'!$L:$L)))))</f>
        <v/>
      </c>
      <c r="S373" s="34" t="str">
        <f>IF($D373="","",(IF($C373="","",IF(ISNA(SUMIF('14'!$CA:$CA,$C373,'14'!$CB:$CB)),0,SUMIF('14'!$CA:$CA,$C373,'14'!$CB:$CB)))-IF($D373="","",IF(ISNA(SUMIF('14'!$B:$B,$D373,'14'!$L:$L)),0,SUMIF('14'!$B:$B,$D373,'14'!$L:$L)))))</f>
        <v/>
      </c>
      <c r="T373" s="34" t="str">
        <f>IF($D373="","",(IF($C373="","",IF(ISNA(SUMIF('15'!$CA:$CA,$C373,'15'!$CB:$CB)),0,SUMIF('15'!$CA:$CA,$C373,'15'!$CB:$CB)))-IF($D373="","",IF(ISNA(SUMIF('15'!$B:$B,$D373,'15'!$L:$L)),0,SUMIF('15'!$B:$B,$D373,'15'!$L:$L)))))</f>
        <v/>
      </c>
      <c r="U373" s="34" t="str">
        <f>IF($D373="","",(IF($C373="","",IF(ISNA(SUMIF('16'!$CA:$CA,$C373,'16'!$CB:$CB)),0,SUMIF('16'!$CA:$CA,$C373,'16'!$CB:$CB)))-IF($D373="","",IF(ISNA(SUMIF('16'!$B:$B,$D373,'16'!$L:$L)),0,SUMIF('16'!$B:$B,$D373,'16'!$L:$L)))))</f>
        <v/>
      </c>
      <c r="V373" s="34" t="str">
        <f>IF($D373="","",(IF($C373="","",IF(ISNA(SUMIF('17'!$CA:$CA,$C373,'17'!$CB:$CB)),0,SUMIF('17'!$CA:$CA,$C373,'17'!$CB:$CB)))-IF($D373="","",IF(ISNA(SUMIF('17'!$B:$B,$D373,'17'!$L:$L)),0,SUMIF('17'!$B:$B,$D373,'17'!$L:$L)))))</f>
        <v/>
      </c>
      <c r="W373" s="34" t="str">
        <f>IF($D373="","",(IF($C373="","",IF(ISNA(SUMIF('18'!$CA:$CA,$C373,'18'!$CB:$CB)),0,SUMIF('18'!$CA:$CA,$C373,'18'!$CB:$CB)))-IF($D373="","",IF(ISNA(SUMIF('18'!$B:$B,$D373,'18'!$L:$L)),0,SUMIF('18'!$B:$B,$D373,'18'!$L:$L)))))</f>
        <v/>
      </c>
      <c r="X373" s="34" t="str">
        <f>IF($D373="","",(IF($C373="","",IF(ISNA(SUMIF('19'!$CA:$CA,$C373,'19'!$CB:$CB)),0,SUMIF('19'!$CA:$CA,$C373,'19'!$CB:$CB)))-IF($D373="","",IF(ISNA(SUMIF('19'!$B:$B,$D373,'19'!$L:$L)),0,SUMIF('19'!$B:$B,$D373,'19'!$L:$L)))))</f>
        <v/>
      </c>
      <c r="Y373" s="34" t="str">
        <f>IF($D373="","",(IF($C373="","",IF(ISNA(SUMIF('20'!$CA:$CA,$C373,'20'!$CB:$CB)),0,SUMIF('20'!$CA:$CA,$C373,'20'!$CB:$CB)))-IF($D373="","",IF(ISNA(SUMIF('20'!$B:$B,$D373,'20'!$L:$L)),0,SUMIF('20'!$B:$B,$D373,'20'!$L:$L)))))</f>
        <v/>
      </c>
      <c r="Z373" s="34" t="str">
        <f>IF($D373="","",(IF($C373="","",IF(ISNA(SUMIF('21'!$CA:$CA,$C373,'21'!$CB:$CB)),0,SUMIF('21'!$CA:$CA,$C373,'21'!$CB:$CB)))-IF($D373="","",IF(ISNA(SUMIF('21'!$B:$B,$D373,'21'!$L:$L)),0,SUMIF('21'!$B:$B,$D373,'21'!$L:$L)))))</f>
        <v/>
      </c>
      <c r="AA373" s="34" t="str">
        <f>IF($D373="","",(IF($C373="","",IF(ISNA(SUMIF('22'!$CA:$CA,$C373,'22'!$CB:$CB)),0,SUMIF('22'!$CA:$CA,$C373,'22'!$CB:$CB)))-IF($D373="","",IF(ISNA(SUMIF('22'!$B:$B,$D373,'22'!$L:$L)),0,SUMIF('22'!$B:$B,$D373,'22'!$L:$L)))))</f>
        <v/>
      </c>
      <c r="AB373" s="34" t="str">
        <f>IF($D373="","",(IF($C373="","",IF(ISNA(SUMIF('23'!$CA:$CA,$C373,'23'!$CB:$CB)),0,SUMIF('23'!$CA:$CA,$C373,'23'!$CB:$CB)))-IF($D373="","",IF(ISNA(SUMIF('23'!$B:$B,$D373,'23'!$L:$L)),0,SUMIF('23'!$B:$B,$D373,'23'!$L:$L)))))</f>
        <v/>
      </c>
      <c r="AC373" s="34" t="str">
        <f>IF($D373="","",(IF($C373="","",IF(ISNA(SUMIF('24'!$CA:$CA,$C373,'24'!$CB:$CB)),0,SUMIF('24'!$CA:$CA,$C373,'24'!$CB:$CB)))-IF($D373="","",IF(ISNA(SUMIF('24'!$B:$B,$D373,'24'!$L:$L)),0,SUMIF('24'!$B:$B,$D373,'24'!$L:$L)))))</f>
        <v/>
      </c>
      <c r="AD373" s="34" t="str">
        <f>IF($D373="","",(IF($C373="","",IF(ISNA(SUMIF('25'!$CA:$CA,$C373,'25'!$CB:$CB)),0,SUMIF('25'!$CA:$CA,$C373,'25'!$CB:$CB)))-IF($D373="","",IF(ISNA(SUMIF('25'!$B:$B,$D373,'25'!$L:$L)),0,SUMIF('25'!$B:$B,$D373,'25'!$L:$L)))))</f>
        <v/>
      </c>
      <c r="AE373" s="34" t="str">
        <f>IF($D373="","",(IF($C373="","",IF(ISNA(SUMIF('26'!$CA:$CA,$C373,'26'!$CB:$CB)),0,SUMIF('26'!$CA:$CA,$C373,'26'!$CB:$CB)))-IF($D373="","",IF(ISNA(SUMIF('26'!$B:$B,$D373,'26'!$L:$L)),0,SUMIF('26'!$B:$B,$D373,'26'!$L:$L)))))</f>
        <v/>
      </c>
      <c r="AF373" s="34" t="str">
        <f>IF($D373="","",(IF($C373="","",IF(ISNA(SUMIF('27'!$CA:$CA,$C373,'27'!$CB:$CB)),0,SUMIF('27'!$CA:$CA,$C373,'27'!$CB:$CB)))-IF($D373="","",IF(ISNA(SUMIF('27'!$B:$B,$D373,'27'!$L:$L)),0,SUMIF('27'!$B:$B,$D373,'27'!$L:$L)))))</f>
        <v/>
      </c>
      <c r="AG373" s="34" t="str">
        <f>IF($D373="","",(IF($C373="","",IF(ISNA(SUMIF('28'!$CA:$CA,$C373,'28'!$CB:$CB)),0,SUMIF('28'!$CA:$CA,$C373,'28'!$CB:$CB)))-IF($D373="","",IF(ISNA(SUMIF('28'!$B:$B,$D373,'28'!$L:$L)),0,SUMIF('28'!$B:$B,$D373,'28'!$L:$L)))))</f>
        <v/>
      </c>
      <c r="AH373" s="34" t="str">
        <f>IF($D373="","",(IF($C373="","",IF(ISNA(SUMIF('29'!$CA:$CA,$C373,'29'!$CB:$CB)),0,SUMIF('29'!$CA:$CA,$C373,'29'!$CB:$CB)))-IF($D373="","",IF(ISNA(SUMIF('29'!$B:$B,$D373,'29'!$L:$L)),0,SUMIF('29'!$B:$B,$D373,'29'!$L:$L)))))</f>
        <v/>
      </c>
      <c r="AI373" s="34" t="str">
        <f>IF($D373="","",(IF($C373="","",IF(ISNA(SUMIF('30'!$CA:$CA,$C373,'30'!$CB:$CB)),0,SUMIF('30'!$CA:$CA,$C373,'30'!$CB:$CB)))-IF($D373="","",IF(ISNA(SUMIF('30'!$B:$B,$D373,'30'!$L:$L)),0,SUMIF('30'!$B:$B,$D373,'30'!$L:$L)))))</f>
        <v/>
      </c>
      <c r="AJ373" s="34" t="str">
        <f>IF($D373="","",(IF($C373="","",IF(ISNA(SUMIF('31'!$CA:$CA,$C373,'31'!$CB:$CB)),0,SUMIF('31'!$CA:$CA,$C373,'31'!$CB:$CB)))-IF($D373="","",IF(ISNA(SUMIF('31'!$B:$B,$D373,'31'!$L:$L)),0,SUMIF('31'!$B:$B,$D373,'31'!$L:$L)))))</f>
        <v/>
      </c>
      <c r="AK373" s="35" t="str">
        <f t="shared" si="20"/>
        <v/>
      </c>
      <c r="AL373" s="31" t="str">
        <f t="shared" si="21"/>
        <v/>
      </c>
    </row>
    <row r="374" spans="1:38" ht="18" hidden="1" x14ac:dyDescent="0.25">
      <c r="A374" s="19">
        <v>50</v>
      </c>
      <c r="C374" s="39" t="str">
        <f>IF(D374="","",VLOOKUP('CUADRO GENERADO'!D374,'BASE DATOS CONDUCTORES'!B:C,2,FALSE))</f>
        <v/>
      </c>
      <c r="D374" s="28" t="str">
        <f>IFERROR(VLOOKUP(A374,'BASE DATOS CONDUCTORES'!$AA$4:$AB$403,2,FALSE),"")</f>
        <v/>
      </c>
      <c r="E374" s="34" t="str">
        <f>IF(ISNA(VLOOKUP(D374,SALDOS!C:D,2,FALSE)),"",VLOOKUP(D374,SALDOS!C:D,2,FALSE))</f>
        <v/>
      </c>
      <c r="F374" s="34" t="str">
        <f>IF($D374="","",(IF($C374="","",IF(ISNA(SUMIF('1'!$CA:$CA,$C374,'1'!$CB:$CB)),0,SUMIF('1'!$CA:$CA,$C374,'1'!$CB:$CB)))-IF($D374="","",IF(ISNA(SUMIF('1'!$B:$B,$D374,'1'!$L:$L)),0,SUMIF('1'!$B:$B,$D374,'1'!$L:$L)))))</f>
        <v/>
      </c>
      <c r="G374" s="34" t="str">
        <f>IF($D374="","",(IF($C374="","",IF(ISNA(SUMIF('2'!$CA:$CA,$C374,'2'!$CB:$CB)),0,SUMIF('2'!$CA:$CA,$C374,'2'!$CB:$CB)))-IF($D374="","",IF(ISNA(SUMIF('2'!$B:$B,$D374,'2'!$L:$L)),0,SUMIF('2'!$B:$B,$D374,'2'!$L:$L)))))</f>
        <v/>
      </c>
      <c r="H374" s="34" t="str">
        <f>IF($D374="","",(IF($C374="","",IF(ISNA(SUMIF('3'!$CA:$CA,$C374,'3'!$CB:$CB)),0,SUMIF('3'!$CA:$CA,$C374,'3'!$CB:$CB)))-IF($D374="","",IF(ISNA(SUMIF('3'!$B:$B,$D374,'3'!$L:$L)),0,SUMIF('3'!$B:$B,$D374,'3'!$L:$L)))))</f>
        <v/>
      </c>
      <c r="I374" s="34" t="str">
        <f>IF($D374="","",(IF($C374="","",IF(ISNA(SUMIF('4'!$CA:$CA,$C374,'4'!$CB:$CB)),0,SUMIF('4'!$CA:$CA,$C374,'4'!$CB:$CB)))-IF($D374="","",IF(ISNA(SUMIF('4'!$B:$B,$D374,'4'!$L:$L)),0,SUMIF('4'!$B:$B,$D374,'4'!$L:$L)))))</f>
        <v/>
      </c>
      <c r="J374" s="34" t="str">
        <f>IF($D374="","",(IF($C374="","",IF(ISNA(SUMIF('5'!$CA:$CA,$C374,'5'!$CB:$CB)),0,SUMIF('5'!$CA:$CA,$C374,'5'!$CB:$CB)))-IF($D374="","",IF(ISNA(SUMIF('5'!$B:$B,$D374,'5'!$L:$L)),0,SUMIF('5'!$B:$B,$D374,'5'!$L:$L)))))</f>
        <v/>
      </c>
      <c r="K374" s="34" t="str">
        <f>IF($D374="","",(IF($C374="","",IF(ISNA(SUMIF('6'!$CA:$CA,$C374,'6'!$CB:$CB)),0,SUMIF('6'!$CA:$CA,$C374,'6'!$CB:$CB)))-IF($D374="","",IF(ISNA(SUMIF('6'!$B:$B,$D374,'6'!$L:$L)),0,SUMIF('6'!$B:$B,$D374,'6'!$L:$L)))))</f>
        <v/>
      </c>
      <c r="L374" s="34" t="str">
        <f>IF($D374="","",(IF($C374="","",IF(ISNA(SUMIF('7'!$CA:$CA,$C374,'7'!$CB:$CB)),0,SUMIF('7'!$CA:$CA,$C374,'7'!$CB:$CB)))-IF($D374="","",IF(ISNA(SUMIF('7'!$B:$B,$D374,'7'!$L:$L)),0,SUMIF('7'!$B:$B,$D374,'7'!$L:$L)))))</f>
        <v/>
      </c>
      <c r="M374" s="34" t="str">
        <f>IF($D374="","",(IF($C374="","",IF(ISNA(SUMIF('8'!$CA:$CA,$C374,'8'!$CB:$CB)),0,SUMIF('8'!$CA:$CA,$C374,'8'!$CB:$CB)))-IF($D374="","",IF(ISNA(SUMIF('8'!$B:$B,$D374,'8'!$L:$L)),0,SUMIF('8'!$B:$B,$D374,'8'!$L:$L)))))</f>
        <v/>
      </c>
      <c r="N374" s="34" t="str">
        <f>IF($D374="","",(IF($C374="","",IF(ISNA(SUMIF('9'!$CA:$CA,$C374,'9'!$CB:$CB)),0,SUMIF('9'!$CA:$CA,$C374,'9'!$CB:$CB)))-IF($D374="","",IF(ISNA(SUMIF('9'!$B:$B,$D374,'9'!$L:$L)),0,SUMIF('9'!$B:$B,$D374,'9'!$L:$L)))))</f>
        <v/>
      </c>
      <c r="O374" s="34" t="str">
        <f>IF($D374="","",(IF($C374="","",IF(ISNA(SUMIF('10'!$CA:$CA,$C374,'10'!$CB:$CB)),0,SUMIF('10'!$CA:$CA,$C374,'10'!$CB:$CB)))-IF($D374="","",IF(ISNA(SUMIF('10'!$B:$B,$D374,'10'!$L:$L)),0,SUMIF('10'!$B:$B,$D374,'10'!$L:$L)))))</f>
        <v/>
      </c>
      <c r="P374" s="34" t="str">
        <f>IF($D374="","",(IF($C374="","",IF(ISNA(SUMIF('11'!$CA:$CA,$C374,'11'!$CB:$CB)),0,SUMIF('11'!$CA:$CA,$C374,'11'!$CB:$CB)))-IF($D374="","",IF(ISNA(SUMIF('11'!$B:$B,$D374,'11'!$L:$L)),0,SUMIF('11'!$B:$B,$D374,'11'!$L:$L)))))</f>
        <v/>
      </c>
      <c r="Q374" s="34" t="str">
        <f>IF($D374="","",(IF($C374="","",IF(ISNA(SUMIF('12'!$CA:$CA,$C374,'12'!$CB:$CB)),0,SUMIF('12'!$CA:$CA,$C374,'12'!$CB:$CB)))-IF($D374="","",IF(ISNA(SUMIF('12'!$B:$B,$D374,'12'!$L:$L)),0,SUMIF('12'!$B:$B,$D374,'12'!$L:$L)))))</f>
        <v/>
      </c>
      <c r="R374" s="34" t="str">
        <f>IF($D374="","",(IF($C374="","",IF(ISNA(SUMIF('13'!$CA:$CA,$C374,'13'!$CB:$CB)),0,SUMIF('13'!$CA:$CA,$C374,'13'!$CB:$CB)))-IF($D374="","",IF(ISNA(SUMIF('13'!$B:$B,$D374,'13'!$L:$L)),0,SUMIF('13'!$B:$B,$D374,'13'!$L:$L)))))</f>
        <v/>
      </c>
      <c r="S374" s="34" t="str">
        <f>IF($D374="","",(IF($C374="","",IF(ISNA(SUMIF('14'!$CA:$CA,$C374,'14'!$CB:$CB)),0,SUMIF('14'!$CA:$CA,$C374,'14'!$CB:$CB)))-IF($D374="","",IF(ISNA(SUMIF('14'!$B:$B,$D374,'14'!$L:$L)),0,SUMIF('14'!$B:$B,$D374,'14'!$L:$L)))))</f>
        <v/>
      </c>
      <c r="T374" s="34" t="str">
        <f>IF($D374="","",(IF($C374="","",IF(ISNA(SUMIF('15'!$CA:$CA,$C374,'15'!$CB:$CB)),0,SUMIF('15'!$CA:$CA,$C374,'15'!$CB:$CB)))-IF($D374="","",IF(ISNA(SUMIF('15'!$B:$B,$D374,'15'!$L:$L)),0,SUMIF('15'!$B:$B,$D374,'15'!$L:$L)))))</f>
        <v/>
      </c>
      <c r="U374" s="34" t="str">
        <f>IF($D374="","",(IF($C374="","",IF(ISNA(SUMIF('16'!$CA:$CA,$C374,'16'!$CB:$CB)),0,SUMIF('16'!$CA:$CA,$C374,'16'!$CB:$CB)))-IF($D374="","",IF(ISNA(SUMIF('16'!$B:$B,$D374,'16'!$L:$L)),0,SUMIF('16'!$B:$B,$D374,'16'!$L:$L)))))</f>
        <v/>
      </c>
      <c r="V374" s="34" t="str">
        <f>IF($D374="","",(IF($C374="","",IF(ISNA(SUMIF('17'!$CA:$CA,$C374,'17'!$CB:$CB)),0,SUMIF('17'!$CA:$CA,$C374,'17'!$CB:$CB)))-IF($D374="","",IF(ISNA(SUMIF('17'!$B:$B,$D374,'17'!$L:$L)),0,SUMIF('17'!$B:$B,$D374,'17'!$L:$L)))))</f>
        <v/>
      </c>
      <c r="W374" s="34" t="str">
        <f>IF($D374="","",(IF($C374="","",IF(ISNA(SUMIF('18'!$CA:$CA,$C374,'18'!$CB:$CB)),0,SUMIF('18'!$CA:$CA,$C374,'18'!$CB:$CB)))-IF($D374="","",IF(ISNA(SUMIF('18'!$B:$B,$D374,'18'!$L:$L)),0,SUMIF('18'!$B:$B,$D374,'18'!$L:$L)))))</f>
        <v/>
      </c>
      <c r="X374" s="34" t="str">
        <f>IF($D374="","",(IF($C374="","",IF(ISNA(SUMIF('19'!$CA:$CA,$C374,'19'!$CB:$CB)),0,SUMIF('19'!$CA:$CA,$C374,'19'!$CB:$CB)))-IF($D374="","",IF(ISNA(SUMIF('19'!$B:$B,$D374,'19'!$L:$L)),0,SUMIF('19'!$B:$B,$D374,'19'!$L:$L)))))</f>
        <v/>
      </c>
      <c r="Y374" s="34" t="str">
        <f>IF($D374="","",(IF($C374="","",IF(ISNA(SUMIF('20'!$CA:$CA,$C374,'20'!$CB:$CB)),0,SUMIF('20'!$CA:$CA,$C374,'20'!$CB:$CB)))-IF($D374="","",IF(ISNA(SUMIF('20'!$B:$B,$D374,'20'!$L:$L)),0,SUMIF('20'!$B:$B,$D374,'20'!$L:$L)))))</f>
        <v/>
      </c>
      <c r="Z374" s="34" t="str">
        <f>IF($D374="","",(IF($C374="","",IF(ISNA(SUMIF('21'!$CA:$CA,$C374,'21'!$CB:$CB)),0,SUMIF('21'!$CA:$CA,$C374,'21'!$CB:$CB)))-IF($D374="","",IF(ISNA(SUMIF('21'!$B:$B,$D374,'21'!$L:$L)),0,SUMIF('21'!$B:$B,$D374,'21'!$L:$L)))))</f>
        <v/>
      </c>
      <c r="AA374" s="34" t="str">
        <f>IF($D374="","",(IF($C374="","",IF(ISNA(SUMIF('22'!$CA:$CA,$C374,'22'!$CB:$CB)),0,SUMIF('22'!$CA:$CA,$C374,'22'!$CB:$CB)))-IF($D374="","",IF(ISNA(SUMIF('22'!$B:$B,$D374,'22'!$L:$L)),0,SUMIF('22'!$B:$B,$D374,'22'!$L:$L)))))</f>
        <v/>
      </c>
      <c r="AB374" s="34" t="str">
        <f>IF($D374="","",(IF($C374="","",IF(ISNA(SUMIF('23'!$CA:$CA,$C374,'23'!$CB:$CB)),0,SUMIF('23'!$CA:$CA,$C374,'23'!$CB:$CB)))-IF($D374="","",IF(ISNA(SUMIF('23'!$B:$B,$D374,'23'!$L:$L)),0,SUMIF('23'!$B:$B,$D374,'23'!$L:$L)))))</f>
        <v/>
      </c>
      <c r="AC374" s="34" t="str">
        <f>IF($D374="","",(IF($C374="","",IF(ISNA(SUMIF('24'!$CA:$CA,$C374,'24'!$CB:$CB)),0,SUMIF('24'!$CA:$CA,$C374,'24'!$CB:$CB)))-IF($D374="","",IF(ISNA(SUMIF('24'!$B:$B,$D374,'24'!$L:$L)),0,SUMIF('24'!$B:$B,$D374,'24'!$L:$L)))))</f>
        <v/>
      </c>
      <c r="AD374" s="34" t="str">
        <f>IF($D374="","",(IF($C374="","",IF(ISNA(SUMIF('25'!$CA:$CA,$C374,'25'!$CB:$CB)),0,SUMIF('25'!$CA:$CA,$C374,'25'!$CB:$CB)))-IF($D374="","",IF(ISNA(SUMIF('25'!$B:$B,$D374,'25'!$L:$L)),0,SUMIF('25'!$B:$B,$D374,'25'!$L:$L)))))</f>
        <v/>
      </c>
      <c r="AE374" s="34" t="str">
        <f>IF($D374="","",(IF($C374="","",IF(ISNA(SUMIF('26'!$CA:$CA,$C374,'26'!$CB:$CB)),0,SUMIF('26'!$CA:$CA,$C374,'26'!$CB:$CB)))-IF($D374="","",IF(ISNA(SUMIF('26'!$B:$B,$D374,'26'!$L:$L)),0,SUMIF('26'!$B:$B,$D374,'26'!$L:$L)))))</f>
        <v/>
      </c>
      <c r="AF374" s="34" t="str">
        <f>IF($D374="","",(IF($C374="","",IF(ISNA(SUMIF('27'!$CA:$CA,$C374,'27'!$CB:$CB)),0,SUMIF('27'!$CA:$CA,$C374,'27'!$CB:$CB)))-IF($D374="","",IF(ISNA(SUMIF('27'!$B:$B,$D374,'27'!$L:$L)),0,SUMIF('27'!$B:$B,$D374,'27'!$L:$L)))))</f>
        <v/>
      </c>
      <c r="AG374" s="34" t="str">
        <f>IF($D374="","",(IF($C374="","",IF(ISNA(SUMIF('28'!$CA:$CA,$C374,'28'!$CB:$CB)),0,SUMIF('28'!$CA:$CA,$C374,'28'!$CB:$CB)))-IF($D374="","",IF(ISNA(SUMIF('28'!$B:$B,$D374,'28'!$L:$L)),0,SUMIF('28'!$B:$B,$D374,'28'!$L:$L)))))</f>
        <v/>
      </c>
      <c r="AH374" s="34" t="str">
        <f>IF($D374="","",(IF($C374="","",IF(ISNA(SUMIF('29'!$CA:$CA,$C374,'29'!$CB:$CB)),0,SUMIF('29'!$CA:$CA,$C374,'29'!$CB:$CB)))-IF($D374="","",IF(ISNA(SUMIF('29'!$B:$B,$D374,'29'!$L:$L)),0,SUMIF('29'!$B:$B,$D374,'29'!$L:$L)))))</f>
        <v/>
      </c>
      <c r="AI374" s="34" t="str">
        <f>IF($D374="","",(IF($C374="","",IF(ISNA(SUMIF('30'!$CA:$CA,$C374,'30'!$CB:$CB)),0,SUMIF('30'!$CA:$CA,$C374,'30'!$CB:$CB)))-IF($D374="","",IF(ISNA(SUMIF('30'!$B:$B,$D374,'30'!$L:$L)),0,SUMIF('30'!$B:$B,$D374,'30'!$L:$L)))))</f>
        <v/>
      </c>
      <c r="AJ374" s="34" t="str">
        <f>IF($D374="","",(IF($C374="","",IF(ISNA(SUMIF('31'!$CA:$CA,$C374,'31'!$CB:$CB)),0,SUMIF('31'!$CA:$CA,$C374,'31'!$CB:$CB)))-IF($D374="","",IF(ISNA(SUMIF('31'!$B:$B,$D374,'31'!$L:$L)),0,SUMIF('31'!$B:$B,$D374,'31'!$L:$L)))))</f>
        <v/>
      </c>
      <c r="AK374" s="35" t="str">
        <f t="shared" si="20"/>
        <v/>
      </c>
      <c r="AL374" s="31" t="str">
        <f t="shared" si="21"/>
        <v/>
      </c>
    </row>
    <row r="375" spans="1:38" ht="18" hidden="1" x14ac:dyDescent="0.25">
      <c r="A375" s="19">
        <v>51</v>
      </c>
      <c r="C375" s="39" t="str">
        <f>IF(D375="","",VLOOKUP('CUADRO GENERADO'!D375,'BASE DATOS CONDUCTORES'!B:C,2,FALSE))</f>
        <v/>
      </c>
      <c r="D375" s="28" t="str">
        <f>IFERROR(VLOOKUP(A375,'BASE DATOS CONDUCTORES'!$AA$4:$AB$403,2,FALSE),"")</f>
        <v/>
      </c>
      <c r="E375" s="34" t="str">
        <f>IF(ISNA(VLOOKUP(D375,SALDOS!C:D,2,FALSE)),"",VLOOKUP(D375,SALDOS!C:D,2,FALSE))</f>
        <v/>
      </c>
      <c r="F375" s="34" t="str">
        <f>IF($D375="","",(IF($C375="","",IF(ISNA(SUMIF('1'!$CA:$CA,$C375,'1'!$CB:$CB)),0,SUMIF('1'!$CA:$CA,$C375,'1'!$CB:$CB)))-IF($D375="","",IF(ISNA(SUMIF('1'!$B:$B,$D375,'1'!$L:$L)),0,SUMIF('1'!$B:$B,$D375,'1'!$L:$L)))))</f>
        <v/>
      </c>
      <c r="G375" s="34" t="str">
        <f>IF($D375="","",(IF($C375="","",IF(ISNA(SUMIF('2'!$CA:$CA,$C375,'2'!$CB:$CB)),0,SUMIF('2'!$CA:$CA,$C375,'2'!$CB:$CB)))-IF($D375="","",IF(ISNA(SUMIF('2'!$B:$B,$D375,'2'!$L:$L)),0,SUMIF('2'!$B:$B,$D375,'2'!$L:$L)))))</f>
        <v/>
      </c>
      <c r="H375" s="34" t="str">
        <f>IF($D375="","",(IF($C375="","",IF(ISNA(SUMIF('3'!$CA:$CA,$C375,'3'!$CB:$CB)),0,SUMIF('3'!$CA:$CA,$C375,'3'!$CB:$CB)))-IF($D375="","",IF(ISNA(SUMIF('3'!$B:$B,$D375,'3'!$L:$L)),0,SUMIF('3'!$B:$B,$D375,'3'!$L:$L)))))</f>
        <v/>
      </c>
      <c r="I375" s="34" t="str">
        <f>IF($D375="","",(IF($C375="","",IF(ISNA(SUMIF('4'!$CA:$CA,$C375,'4'!$CB:$CB)),0,SUMIF('4'!$CA:$CA,$C375,'4'!$CB:$CB)))-IF($D375="","",IF(ISNA(SUMIF('4'!$B:$B,$D375,'4'!$L:$L)),0,SUMIF('4'!$B:$B,$D375,'4'!$L:$L)))))</f>
        <v/>
      </c>
      <c r="J375" s="34" t="str">
        <f>IF($D375="","",(IF($C375="","",IF(ISNA(SUMIF('5'!$CA:$CA,$C375,'5'!$CB:$CB)),0,SUMIF('5'!$CA:$CA,$C375,'5'!$CB:$CB)))-IF($D375="","",IF(ISNA(SUMIF('5'!$B:$B,$D375,'5'!$L:$L)),0,SUMIF('5'!$B:$B,$D375,'5'!$L:$L)))))</f>
        <v/>
      </c>
      <c r="K375" s="34" t="str">
        <f>IF($D375="","",(IF($C375="","",IF(ISNA(SUMIF('6'!$CA:$CA,$C375,'6'!$CB:$CB)),0,SUMIF('6'!$CA:$CA,$C375,'6'!$CB:$CB)))-IF($D375="","",IF(ISNA(SUMIF('6'!$B:$B,$D375,'6'!$L:$L)),0,SUMIF('6'!$B:$B,$D375,'6'!$L:$L)))))</f>
        <v/>
      </c>
      <c r="L375" s="34" t="str">
        <f>IF($D375="","",(IF($C375="","",IF(ISNA(SUMIF('7'!$CA:$CA,$C375,'7'!$CB:$CB)),0,SUMIF('7'!$CA:$CA,$C375,'7'!$CB:$CB)))-IF($D375="","",IF(ISNA(SUMIF('7'!$B:$B,$D375,'7'!$L:$L)),0,SUMIF('7'!$B:$B,$D375,'7'!$L:$L)))))</f>
        <v/>
      </c>
      <c r="M375" s="34" t="str">
        <f>IF($D375="","",(IF($C375="","",IF(ISNA(SUMIF('8'!$CA:$CA,$C375,'8'!$CB:$CB)),0,SUMIF('8'!$CA:$CA,$C375,'8'!$CB:$CB)))-IF($D375="","",IF(ISNA(SUMIF('8'!$B:$B,$D375,'8'!$L:$L)),0,SUMIF('8'!$B:$B,$D375,'8'!$L:$L)))))</f>
        <v/>
      </c>
      <c r="N375" s="34" t="str">
        <f>IF($D375="","",(IF($C375="","",IF(ISNA(SUMIF('9'!$CA:$CA,$C375,'9'!$CB:$CB)),0,SUMIF('9'!$CA:$CA,$C375,'9'!$CB:$CB)))-IF($D375="","",IF(ISNA(SUMIF('9'!$B:$B,$D375,'9'!$L:$L)),0,SUMIF('9'!$B:$B,$D375,'9'!$L:$L)))))</f>
        <v/>
      </c>
      <c r="O375" s="34" t="str">
        <f>IF($D375="","",(IF($C375="","",IF(ISNA(SUMIF('10'!$CA:$CA,$C375,'10'!$CB:$CB)),0,SUMIF('10'!$CA:$CA,$C375,'10'!$CB:$CB)))-IF($D375="","",IF(ISNA(SUMIF('10'!$B:$B,$D375,'10'!$L:$L)),0,SUMIF('10'!$B:$B,$D375,'10'!$L:$L)))))</f>
        <v/>
      </c>
      <c r="P375" s="34" t="str">
        <f>IF($D375="","",(IF($C375="","",IF(ISNA(SUMIF('11'!$CA:$CA,$C375,'11'!$CB:$CB)),0,SUMIF('11'!$CA:$CA,$C375,'11'!$CB:$CB)))-IF($D375="","",IF(ISNA(SUMIF('11'!$B:$B,$D375,'11'!$L:$L)),0,SUMIF('11'!$B:$B,$D375,'11'!$L:$L)))))</f>
        <v/>
      </c>
      <c r="Q375" s="34" t="str">
        <f>IF($D375="","",(IF($C375="","",IF(ISNA(SUMIF('12'!$CA:$CA,$C375,'12'!$CB:$CB)),0,SUMIF('12'!$CA:$CA,$C375,'12'!$CB:$CB)))-IF($D375="","",IF(ISNA(SUMIF('12'!$B:$B,$D375,'12'!$L:$L)),0,SUMIF('12'!$B:$B,$D375,'12'!$L:$L)))))</f>
        <v/>
      </c>
      <c r="R375" s="34" t="str">
        <f>IF($D375="","",(IF($C375="","",IF(ISNA(SUMIF('13'!$CA:$CA,$C375,'13'!$CB:$CB)),0,SUMIF('13'!$CA:$CA,$C375,'13'!$CB:$CB)))-IF($D375="","",IF(ISNA(SUMIF('13'!$B:$B,$D375,'13'!$L:$L)),0,SUMIF('13'!$B:$B,$D375,'13'!$L:$L)))))</f>
        <v/>
      </c>
      <c r="S375" s="34" t="str">
        <f>IF($D375="","",(IF($C375="","",IF(ISNA(SUMIF('14'!$CA:$CA,$C375,'14'!$CB:$CB)),0,SUMIF('14'!$CA:$CA,$C375,'14'!$CB:$CB)))-IF($D375="","",IF(ISNA(SUMIF('14'!$B:$B,$D375,'14'!$L:$L)),0,SUMIF('14'!$B:$B,$D375,'14'!$L:$L)))))</f>
        <v/>
      </c>
      <c r="T375" s="34" t="str">
        <f>IF($D375="","",(IF($C375="","",IF(ISNA(SUMIF('15'!$CA:$CA,$C375,'15'!$CB:$CB)),0,SUMIF('15'!$CA:$CA,$C375,'15'!$CB:$CB)))-IF($D375="","",IF(ISNA(SUMIF('15'!$B:$B,$D375,'15'!$L:$L)),0,SUMIF('15'!$B:$B,$D375,'15'!$L:$L)))))</f>
        <v/>
      </c>
      <c r="U375" s="34" t="str">
        <f>IF($D375="","",(IF($C375="","",IF(ISNA(SUMIF('16'!$CA:$CA,$C375,'16'!$CB:$CB)),0,SUMIF('16'!$CA:$CA,$C375,'16'!$CB:$CB)))-IF($D375="","",IF(ISNA(SUMIF('16'!$B:$B,$D375,'16'!$L:$L)),0,SUMIF('16'!$B:$B,$D375,'16'!$L:$L)))))</f>
        <v/>
      </c>
      <c r="V375" s="34" t="str">
        <f>IF($D375="","",(IF($C375="","",IF(ISNA(SUMIF('17'!$CA:$CA,$C375,'17'!$CB:$CB)),0,SUMIF('17'!$CA:$CA,$C375,'17'!$CB:$CB)))-IF($D375="","",IF(ISNA(SUMIF('17'!$B:$B,$D375,'17'!$L:$L)),0,SUMIF('17'!$B:$B,$D375,'17'!$L:$L)))))</f>
        <v/>
      </c>
      <c r="W375" s="34" t="str">
        <f>IF($D375="","",(IF($C375="","",IF(ISNA(SUMIF('18'!$CA:$CA,$C375,'18'!$CB:$CB)),0,SUMIF('18'!$CA:$CA,$C375,'18'!$CB:$CB)))-IF($D375="","",IF(ISNA(SUMIF('18'!$B:$B,$D375,'18'!$L:$L)),0,SUMIF('18'!$B:$B,$D375,'18'!$L:$L)))))</f>
        <v/>
      </c>
      <c r="X375" s="34" t="str">
        <f>IF($D375="","",(IF($C375="","",IF(ISNA(SUMIF('19'!$CA:$CA,$C375,'19'!$CB:$CB)),0,SUMIF('19'!$CA:$CA,$C375,'19'!$CB:$CB)))-IF($D375="","",IF(ISNA(SUMIF('19'!$B:$B,$D375,'19'!$L:$L)),0,SUMIF('19'!$B:$B,$D375,'19'!$L:$L)))))</f>
        <v/>
      </c>
      <c r="Y375" s="34" t="str">
        <f>IF($D375="","",(IF($C375="","",IF(ISNA(SUMIF('20'!$CA:$CA,$C375,'20'!$CB:$CB)),0,SUMIF('20'!$CA:$CA,$C375,'20'!$CB:$CB)))-IF($D375="","",IF(ISNA(SUMIF('20'!$B:$B,$D375,'20'!$L:$L)),0,SUMIF('20'!$B:$B,$D375,'20'!$L:$L)))))</f>
        <v/>
      </c>
      <c r="Z375" s="34" t="str">
        <f>IF($D375="","",(IF($C375="","",IF(ISNA(SUMIF('21'!$CA:$CA,$C375,'21'!$CB:$CB)),0,SUMIF('21'!$CA:$CA,$C375,'21'!$CB:$CB)))-IF($D375="","",IF(ISNA(SUMIF('21'!$B:$B,$D375,'21'!$L:$L)),0,SUMIF('21'!$B:$B,$D375,'21'!$L:$L)))))</f>
        <v/>
      </c>
      <c r="AA375" s="34" t="str">
        <f>IF($D375="","",(IF($C375="","",IF(ISNA(SUMIF('22'!$CA:$CA,$C375,'22'!$CB:$CB)),0,SUMIF('22'!$CA:$CA,$C375,'22'!$CB:$CB)))-IF($D375="","",IF(ISNA(SUMIF('22'!$B:$B,$D375,'22'!$L:$L)),0,SUMIF('22'!$B:$B,$D375,'22'!$L:$L)))))</f>
        <v/>
      </c>
      <c r="AB375" s="34" t="str">
        <f>IF($D375="","",(IF($C375="","",IF(ISNA(SUMIF('23'!$CA:$CA,$C375,'23'!$CB:$CB)),0,SUMIF('23'!$CA:$CA,$C375,'23'!$CB:$CB)))-IF($D375="","",IF(ISNA(SUMIF('23'!$B:$B,$D375,'23'!$L:$L)),0,SUMIF('23'!$B:$B,$D375,'23'!$L:$L)))))</f>
        <v/>
      </c>
      <c r="AC375" s="34" t="str">
        <f>IF($D375="","",(IF($C375="","",IF(ISNA(SUMIF('24'!$CA:$CA,$C375,'24'!$CB:$CB)),0,SUMIF('24'!$CA:$CA,$C375,'24'!$CB:$CB)))-IF($D375="","",IF(ISNA(SUMIF('24'!$B:$B,$D375,'24'!$L:$L)),0,SUMIF('24'!$B:$B,$D375,'24'!$L:$L)))))</f>
        <v/>
      </c>
      <c r="AD375" s="34" t="str">
        <f>IF($D375="","",(IF($C375="","",IF(ISNA(SUMIF('25'!$CA:$CA,$C375,'25'!$CB:$CB)),0,SUMIF('25'!$CA:$CA,$C375,'25'!$CB:$CB)))-IF($D375="","",IF(ISNA(SUMIF('25'!$B:$B,$D375,'25'!$L:$L)),0,SUMIF('25'!$B:$B,$D375,'25'!$L:$L)))))</f>
        <v/>
      </c>
      <c r="AE375" s="34" t="str">
        <f>IF($D375="","",(IF($C375="","",IF(ISNA(SUMIF('26'!$CA:$CA,$C375,'26'!$CB:$CB)),0,SUMIF('26'!$CA:$CA,$C375,'26'!$CB:$CB)))-IF($D375="","",IF(ISNA(SUMIF('26'!$B:$B,$D375,'26'!$L:$L)),0,SUMIF('26'!$B:$B,$D375,'26'!$L:$L)))))</f>
        <v/>
      </c>
      <c r="AF375" s="34" t="str">
        <f>IF($D375="","",(IF($C375="","",IF(ISNA(SUMIF('27'!$CA:$CA,$C375,'27'!$CB:$CB)),0,SUMIF('27'!$CA:$CA,$C375,'27'!$CB:$CB)))-IF($D375="","",IF(ISNA(SUMIF('27'!$B:$B,$D375,'27'!$L:$L)),0,SUMIF('27'!$B:$B,$D375,'27'!$L:$L)))))</f>
        <v/>
      </c>
      <c r="AG375" s="34" t="str">
        <f>IF($D375="","",(IF($C375="","",IF(ISNA(SUMIF('28'!$CA:$CA,$C375,'28'!$CB:$CB)),0,SUMIF('28'!$CA:$CA,$C375,'28'!$CB:$CB)))-IF($D375="","",IF(ISNA(SUMIF('28'!$B:$B,$D375,'28'!$L:$L)),0,SUMIF('28'!$B:$B,$D375,'28'!$L:$L)))))</f>
        <v/>
      </c>
      <c r="AH375" s="34" t="str">
        <f>IF($D375="","",(IF($C375="","",IF(ISNA(SUMIF('29'!$CA:$CA,$C375,'29'!$CB:$CB)),0,SUMIF('29'!$CA:$CA,$C375,'29'!$CB:$CB)))-IF($D375="","",IF(ISNA(SUMIF('29'!$B:$B,$D375,'29'!$L:$L)),0,SUMIF('29'!$B:$B,$D375,'29'!$L:$L)))))</f>
        <v/>
      </c>
      <c r="AI375" s="34" t="str">
        <f>IF($D375="","",(IF($C375="","",IF(ISNA(SUMIF('30'!$CA:$CA,$C375,'30'!$CB:$CB)),0,SUMIF('30'!$CA:$CA,$C375,'30'!$CB:$CB)))-IF($D375="","",IF(ISNA(SUMIF('30'!$B:$B,$D375,'30'!$L:$L)),0,SUMIF('30'!$B:$B,$D375,'30'!$L:$L)))))</f>
        <v/>
      </c>
      <c r="AJ375" s="34" t="str">
        <f>IF($D375="","",(IF($C375="","",IF(ISNA(SUMIF('31'!$CA:$CA,$C375,'31'!$CB:$CB)),0,SUMIF('31'!$CA:$CA,$C375,'31'!$CB:$CB)))-IF($D375="","",IF(ISNA(SUMIF('31'!$B:$B,$D375,'31'!$L:$L)),0,SUMIF('31'!$B:$B,$D375,'31'!$L:$L)))))</f>
        <v/>
      </c>
      <c r="AK375" s="35" t="str">
        <f t="shared" si="20"/>
        <v/>
      </c>
      <c r="AL375" s="31" t="str">
        <f t="shared" si="21"/>
        <v/>
      </c>
    </row>
    <row r="376" spans="1:38" ht="18" hidden="1" x14ac:dyDescent="0.25">
      <c r="A376" s="19">
        <v>52</v>
      </c>
      <c r="C376" s="39" t="str">
        <f>IF(D376="","",VLOOKUP('CUADRO GENERADO'!D376,'BASE DATOS CONDUCTORES'!B:C,2,FALSE))</f>
        <v/>
      </c>
      <c r="D376" s="28" t="str">
        <f>IFERROR(VLOOKUP(A376,'BASE DATOS CONDUCTORES'!$AA$4:$AB$403,2,FALSE),"")</f>
        <v/>
      </c>
      <c r="E376" s="34" t="str">
        <f>IF(ISNA(VLOOKUP(D376,SALDOS!C:D,2,FALSE)),"",VLOOKUP(D376,SALDOS!C:D,2,FALSE))</f>
        <v/>
      </c>
      <c r="F376" s="34" t="str">
        <f>IF($D376="","",(IF($C376="","",IF(ISNA(SUMIF('1'!$CA:$CA,$C376,'1'!$CB:$CB)),0,SUMIF('1'!$CA:$CA,$C376,'1'!$CB:$CB)))-IF($D376="","",IF(ISNA(SUMIF('1'!$B:$B,$D376,'1'!$L:$L)),0,SUMIF('1'!$B:$B,$D376,'1'!$L:$L)))))</f>
        <v/>
      </c>
      <c r="G376" s="34" t="str">
        <f>IF($D376="","",(IF($C376="","",IF(ISNA(SUMIF('2'!$CA:$CA,$C376,'2'!$CB:$CB)),0,SUMIF('2'!$CA:$CA,$C376,'2'!$CB:$CB)))-IF($D376="","",IF(ISNA(SUMIF('2'!$B:$B,$D376,'2'!$L:$L)),0,SUMIF('2'!$B:$B,$D376,'2'!$L:$L)))))</f>
        <v/>
      </c>
      <c r="H376" s="34" t="str">
        <f>IF($D376="","",(IF($C376="","",IF(ISNA(SUMIF('3'!$CA:$CA,$C376,'3'!$CB:$CB)),0,SUMIF('3'!$CA:$CA,$C376,'3'!$CB:$CB)))-IF($D376="","",IF(ISNA(SUMIF('3'!$B:$B,$D376,'3'!$L:$L)),0,SUMIF('3'!$B:$B,$D376,'3'!$L:$L)))))</f>
        <v/>
      </c>
      <c r="I376" s="34" t="str">
        <f>IF($D376="","",(IF($C376="","",IF(ISNA(SUMIF('4'!$CA:$CA,$C376,'4'!$CB:$CB)),0,SUMIF('4'!$CA:$CA,$C376,'4'!$CB:$CB)))-IF($D376="","",IF(ISNA(SUMIF('4'!$B:$B,$D376,'4'!$L:$L)),0,SUMIF('4'!$B:$B,$D376,'4'!$L:$L)))))</f>
        <v/>
      </c>
      <c r="J376" s="34" t="str">
        <f>IF($D376="","",(IF($C376="","",IF(ISNA(SUMIF('5'!$CA:$CA,$C376,'5'!$CB:$CB)),0,SUMIF('5'!$CA:$CA,$C376,'5'!$CB:$CB)))-IF($D376="","",IF(ISNA(SUMIF('5'!$B:$B,$D376,'5'!$L:$L)),0,SUMIF('5'!$B:$B,$D376,'5'!$L:$L)))))</f>
        <v/>
      </c>
      <c r="K376" s="34" t="str">
        <f>IF($D376="","",(IF($C376="","",IF(ISNA(SUMIF('6'!$CA:$CA,$C376,'6'!$CB:$CB)),0,SUMIF('6'!$CA:$CA,$C376,'6'!$CB:$CB)))-IF($D376="","",IF(ISNA(SUMIF('6'!$B:$B,$D376,'6'!$L:$L)),0,SUMIF('6'!$B:$B,$D376,'6'!$L:$L)))))</f>
        <v/>
      </c>
      <c r="L376" s="34" t="str">
        <f>IF($D376="","",(IF($C376="","",IF(ISNA(SUMIF('7'!$CA:$CA,$C376,'7'!$CB:$CB)),0,SUMIF('7'!$CA:$CA,$C376,'7'!$CB:$CB)))-IF($D376="","",IF(ISNA(SUMIF('7'!$B:$B,$D376,'7'!$L:$L)),0,SUMIF('7'!$B:$B,$D376,'7'!$L:$L)))))</f>
        <v/>
      </c>
      <c r="M376" s="34" t="str">
        <f>IF($D376="","",(IF($C376="","",IF(ISNA(SUMIF('8'!$CA:$CA,$C376,'8'!$CB:$CB)),0,SUMIF('8'!$CA:$CA,$C376,'8'!$CB:$CB)))-IF($D376="","",IF(ISNA(SUMIF('8'!$B:$B,$D376,'8'!$L:$L)),0,SUMIF('8'!$B:$B,$D376,'8'!$L:$L)))))</f>
        <v/>
      </c>
      <c r="N376" s="34" t="str">
        <f>IF($D376="","",(IF($C376="","",IF(ISNA(SUMIF('9'!$CA:$CA,$C376,'9'!$CB:$CB)),0,SUMIF('9'!$CA:$CA,$C376,'9'!$CB:$CB)))-IF($D376="","",IF(ISNA(SUMIF('9'!$B:$B,$D376,'9'!$L:$L)),0,SUMIF('9'!$B:$B,$D376,'9'!$L:$L)))))</f>
        <v/>
      </c>
      <c r="O376" s="34" t="str">
        <f>IF($D376="","",(IF($C376="","",IF(ISNA(SUMIF('10'!$CA:$CA,$C376,'10'!$CB:$CB)),0,SUMIF('10'!$CA:$CA,$C376,'10'!$CB:$CB)))-IF($D376="","",IF(ISNA(SUMIF('10'!$B:$B,$D376,'10'!$L:$L)),0,SUMIF('10'!$B:$B,$D376,'10'!$L:$L)))))</f>
        <v/>
      </c>
      <c r="P376" s="34" t="str">
        <f>IF($D376="","",(IF($C376="","",IF(ISNA(SUMIF('11'!$CA:$CA,$C376,'11'!$CB:$CB)),0,SUMIF('11'!$CA:$CA,$C376,'11'!$CB:$CB)))-IF($D376="","",IF(ISNA(SUMIF('11'!$B:$B,$D376,'11'!$L:$L)),0,SUMIF('11'!$B:$B,$D376,'11'!$L:$L)))))</f>
        <v/>
      </c>
      <c r="Q376" s="34" t="str">
        <f>IF($D376="","",(IF($C376="","",IF(ISNA(SUMIF('12'!$CA:$CA,$C376,'12'!$CB:$CB)),0,SUMIF('12'!$CA:$CA,$C376,'12'!$CB:$CB)))-IF($D376="","",IF(ISNA(SUMIF('12'!$B:$B,$D376,'12'!$L:$L)),0,SUMIF('12'!$B:$B,$D376,'12'!$L:$L)))))</f>
        <v/>
      </c>
      <c r="R376" s="34" t="str">
        <f>IF($D376="","",(IF($C376="","",IF(ISNA(SUMIF('13'!$CA:$CA,$C376,'13'!$CB:$CB)),0,SUMIF('13'!$CA:$CA,$C376,'13'!$CB:$CB)))-IF($D376="","",IF(ISNA(SUMIF('13'!$B:$B,$D376,'13'!$L:$L)),0,SUMIF('13'!$B:$B,$D376,'13'!$L:$L)))))</f>
        <v/>
      </c>
      <c r="S376" s="34" t="str">
        <f>IF($D376="","",(IF($C376="","",IF(ISNA(SUMIF('14'!$CA:$CA,$C376,'14'!$CB:$CB)),0,SUMIF('14'!$CA:$CA,$C376,'14'!$CB:$CB)))-IF($D376="","",IF(ISNA(SUMIF('14'!$B:$B,$D376,'14'!$L:$L)),0,SUMIF('14'!$B:$B,$D376,'14'!$L:$L)))))</f>
        <v/>
      </c>
      <c r="T376" s="34" t="str">
        <f>IF($D376="","",(IF($C376="","",IF(ISNA(SUMIF('15'!$CA:$CA,$C376,'15'!$CB:$CB)),0,SUMIF('15'!$CA:$CA,$C376,'15'!$CB:$CB)))-IF($D376="","",IF(ISNA(SUMIF('15'!$B:$B,$D376,'15'!$L:$L)),0,SUMIF('15'!$B:$B,$D376,'15'!$L:$L)))))</f>
        <v/>
      </c>
      <c r="U376" s="34" t="str">
        <f>IF($D376="","",(IF($C376="","",IF(ISNA(SUMIF('16'!$CA:$CA,$C376,'16'!$CB:$CB)),0,SUMIF('16'!$CA:$CA,$C376,'16'!$CB:$CB)))-IF($D376="","",IF(ISNA(SUMIF('16'!$B:$B,$D376,'16'!$L:$L)),0,SUMIF('16'!$B:$B,$D376,'16'!$L:$L)))))</f>
        <v/>
      </c>
      <c r="V376" s="34" t="str">
        <f>IF($D376="","",(IF($C376="","",IF(ISNA(SUMIF('17'!$CA:$CA,$C376,'17'!$CB:$CB)),0,SUMIF('17'!$CA:$CA,$C376,'17'!$CB:$CB)))-IF($D376="","",IF(ISNA(SUMIF('17'!$B:$B,$D376,'17'!$L:$L)),0,SUMIF('17'!$B:$B,$D376,'17'!$L:$L)))))</f>
        <v/>
      </c>
      <c r="W376" s="34" t="str">
        <f>IF($D376="","",(IF($C376="","",IF(ISNA(SUMIF('18'!$CA:$CA,$C376,'18'!$CB:$CB)),0,SUMIF('18'!$CA:$CA,$C376,'18'!$CB:$CB)))-IF($D376="","",IF(ISNA(SUMIF('18'!$B:$B,$D376,'18'!$L:$L)),0,SUMIF('18'!$B:$B,$D376,'18'!$L:$L)))))</f>
        <v/>
      </c>
      <c r="X376" s="34" t="str">
        <f>IF($D376="","",(IF($C376="","",IF(ISNA(SUMIF('19'!$CA:$CA,$C376,'19'!$CB:$CB)),0,SUMIF('19'!$CA:$CA,$C376,'19'!$CB:$CB)))-IF($D376="","",IF(ISNA(SUMIF('19'!$B:$B,$D376,'19'!$L:$L)),0,SUMIF('19'!$B:$B,$D376,'19'!$L:$L)))))</f>
        <v/>
      </c>
      <c r="Y376" s="34" t="str">
        <f>IF($D376="","",(IF($C376="","",IF(ISNA(SUMIF('20'!$CA:$CA,$C376,'20'!$CB:$CB)),0,SUMIF('20'!$CA:$CA,$C376,'20'!$CB:$CB)))-IF($D376="","",IF(ISNA(SUMIF('20'!$B:$B,$D376,'20'!$L:$L)),0,SUMIF('20'!$B:$B,$D376,'20'!$L:$L)))))</f>
        <v/>
      </c>
      <c r="Z376" s="34" t="str">
        <f>IF($D376="","",(IF($C376="","",IF(ISNA(SUMIF('21'!$CA:$CA,$C376,'21'!$CB:$CB)),0,SUMIF('21'!$CA:$CA,$C376,'21'!$CB:$CB)))-IF($D376="","",IF(ISNA(SUMIF('21'!$B:$B,$D376,'21'!$L:$L)),0,SUMIF('21'!$B:$B,$D376,'21'!$L:$L)))))</f>
        <v/>
      </c>
      <c r="AA376" s="34" t="str">
        <f>IF($D376="","",(IF($C376="","",IF(ISNA(SUMIF('22'!$CA:$CA,$C376,'22'!$CB:$CB)),0,SUMIF('22'!$CA:$CA,$C376,'22'!$CB:$CB)))-IF($D376="","",IF(ISNA(SUMIF('22'!$B:$B,$D376,'22'!$L:$L)),0,SUMIF('22'!$B:$B,$D376,'22'!$L:$L)))))</f>
        <v/>
      </c>
      <c r="AB376" s="34" t="str">
        <f>IF($D376="","",(IF($C376="","",IF(ISNA(SUMIF('23'!$CA:$CA,$C376,'23'!$CB:$CB)),0,SUMIF('23'!$CA:$CA,$C376,'23'!$CB:$CB)))-IF($D376="","",IF(ISNA(SUMIF('23'!$B:$B,$D376,'23'!$L:$L)),0,SUMIF('23'!$B:$B,$D376,'23'!$L:$L)))))</f>
        <v/>
      </c>
      <c r="AC376" s="34" t="str">
        <f>IF($D376="","",(IF($C376="","",IF(ISNA(SUMIF('24'!$CA:$CA,$C376,'24'!$CB:$CB)),0,SUMIF('24'!$CA:$CA,$C376,'24'!$CB:$CB)))-IF($D376="","",IF(ISNA(SUMIF('24'!$B:$B,$D376,'24'!$L:$L)),0,SUMIF('24'!$B:$B,$D376,'24'!$L:$L)))))</f>
        <v/>
      </c>
      <c r="AD376" s="34" t="str">
        <f>IF($D376="","",(IF($C376="","",IF(ISNA(SUMIF('25'!$CA:$CA,$C376,'25'!$CB:$CB)),0,SUMIF('25'!$CA:$CA,$C376,'25'!$CB:$CB)))-IF($D376="","",IF(ISNA(SUMIF('25'!$B:$B,$D376,'25'!$L:$L)),0,SUMIF('25'!$B:$B,$D376,'25'!$L:$L)))))</f>
        <v/>
      </c>
      <c r="AE376" s="34" t="str">
        <f>IF($D376="","",(IF($C376="","",IF(ISNA(SUMIF('26'!$CA:$CA,$C376,'26'!$CB:$CB)),0,SUMIF('26'!$CA:$CA,$C376,'26'!$CB:$CB)))-IF($D376="","",IF(ISNA(SUMIF('26'!$B:$B,$D376,'26'!$L:$L)),0,SUMIF('26'!$B:$B,$D376,'26'!$L:$L)))))</f>
        <v/>
      </c>
      <c r="AF376" s="34" t="str">
        <f>IF($D376="","",(IF($C376="","",IF(ISNA(SUMIF('27'!$CA:$CA,$C376,'27'!$CB:$CB)),0,SUMIF('27'!$CA:$CA,$C376,'27'!$CB:$CB)))-IF($D376="","",IF(ISNA(SUMIF('27'!$B:$B,$D376,'27'!$L:$L)),0,SUMIF('27'!$B:$B,$D376,'27'!$L:$L)))))</f>
        <v/>
      </c>
      <c r="AG376" s="34" t="str">
        <f>IF($D376="","",(IF($C376="","",IF(ISNA(SUMIF('28'!$CA:$CA,$C376,'28'!$CB:$CB)),0,SUMIF('28'!$CA:$CA,$C376,'28'!$CB:$CB)))-IF($D376="","",IF(ISNA(SUMIF('28'!$B:$B,$D376,'28'!$L:$L)),0,SUMIF('28'!$B:$B,$D376,'28'!$L:$L)))))</f>
        <v/>
      </c>
      <c r="AH376" s="34" t="str">
        <f>IF($D376="","",(IF($C376="","",IF(ISNA(SUMIF('29'!$CA:$CA,$C376,'29'!$CB:$CB)),0,SUMIF('29'!$CA:$CA,$C376,'29'!$CB:$CB)))-IF($D376="","",IF(ISNA(SUMIF('29'!$B:$B,$D376,'29'!$L:$L)),0,SUMIF('29'!$B:$B,$D376,'29'!$L:$L)))))</f>
        <v/>
      </c>
      <c r="AI376" s="34" t="str">
        <f>IF($D376="","",(IF($C376="","",IF(ISNA(SUMIF('30'!$CA:$CA,$C376,'30'!$CB:$CB)),0,SUMIF('30'!$CA:$CA,$C376,'30'!$CB:$CB)))-IF($D376="","",IF(ISNA(SUMIF('30'!$B:$B,$D376,'30'!$L:$L)),0,SUMIF('30'!$B:$B,$D376,'30'!$L:$L)))))</f>
        <v/>
      </c>
      <c r="AJ376" s="34" t="str">
        <f>IF($D376="","",(IF($C376="","",IF(ISNA(SUMIF('31'!$CA:$CA,$C376,'31'!$CB:$CB)),0,SUMIF('31'!$CA:$CA,$C376,'31'!$CB:$CB)))-IF($D376="","",IF(ISNA(SUMIF('31'!$B:$B,$D376,'31'!$L:$L)),0,SUMIF('31'!$B:$B,$D376,'31'!$L:$L)))))</f>
        <v/>
      </c>
      <c r="AK376" s="35" t="str">
        <f t="shared" si="20"/>
        <v/>
      </c>
      <c r="AL376" s="31" t="str">
        <f t="shared" si="21"/>
        <v/>
      </c>
    </row>
    <row r="377" spans="1:38" ht="18" hidden="1" x14ac:dyDescent="0.25">
      <c r="A377" s="19">
        <v>53</v>
      </c>
      <c r="C377" s="39" t="str">
        <f>IF(D377="","",VLOOKUP('CUADRO GENERADO'!D377,'BASE DATOS CONDUCTORES'!B:C,2,FALSE))</f>
        <v/>
      </c>
      <c r="D377" s="28" t="str">
        <f>IFERROR(VLOOKUP(A377,'BASE DATOS CONDUCTORES'!$AA$4:$AB$403,2,FALSE),"")</f>
        <v/>
      </c>
      <c r="E377" s="34" t="str">
        <f>IF(ISNA(VLOOKUP(D377,SALDOS!C:D,2,FALSE)),"",VLOOKUP(D377,SALDOS!C:D,2,FALSE))</f>
        <v/>
      </c>
      <c r="F377" s="34" t="str">
        <f>IF($D377="","",(IF($C377="","",IF(ISNA(SUMIF('1'!$CA:$CA,$C377,'1'!$CB:$CB)),0,SUMIF('1'!$CA:$CA,$C377,'1'!$CB:$CB)))-IF($D377="","",IF(ISNA(SUMIF('1'!$B:$B,$D377,'1'!$L:$L)),0,SUMIF('1'!$B:$B,$D377,'1'!$L:$L)))))</f>
        <v/>
      </c>
      <c r="G377" s="34" t="str">
        <f>IF($D377="","",(IF($C377="","",IF(ISNA(SUMIF('2'!$CA:$CA,$C377,'2'!$CB:$CB)),0,SUMIF('2'!$CA:$CA,$C377,'2'!$CB:$CB)))-IF($D377="","",IF(ISNA(SUMIF('2'!$B:$B,$D377,'2'!$L:$L)),0,SUMIF('2'!$B:$B,$D377,'2'!$L:$L)))))</f>
        <v/>
      </c>
      <c r="H377" s="34" t="str">
        <f>IF($D377="","",(IF($C377="","",IF(ISNA(SUMIF('3'!$CA:$CA,$C377,'3'!$CB:$CB)),0,SUMIF('3'!$CA:$CA,$C377,'3'!$CB:$CB)))-IF($D377="","",IF(ISNA(SUMIF('3'!$B:$B,$D377,'3'!$L:$L)),0,SUMIF('3'!$B:$B,$D377,'3'!$L:$L)))))</f>
        <v/>
      </c>
      <c r="I377" s="34" t="str">
        <f>IF($D377="","",(IF($C377="","",IF(ISNA(SUMIF('4'!$CA:$CA,$C377,'4'!$CB:$CB)),0,SUMIF('4'!$CA:$CA,$C377,'4'!$CB:$CB)))-IF($D377="","",IF(ISNA(SUMIF('4'!$B:$B,$D377,'4'!$L:$L)),0,SUMIF('4'!$B:$B,$D377,'4'!$L:$L)))))</f>
        <v/>
      </c>
      <c r="J377" s="34" t="str">
        <f>IF($D377="","",(IF($C377="","",IF(ISNA(SUMIF('5'!$CA:$CA,$C377,'5'!$CB:$CB)),0,SUMIF('5'!$CA:$CA,$C377,'5'!$CB:$CB)))-IF($D377="","",IF(ISNA(SUMIF('5'!$B:$B,$D377,'5'!$L:$L)),0,SUMIF('5'!$B:$B,$D377,'5'!$L:$L)))))</f>
        <v/>
      </c>
      <c r="K377" s="34" t="str">
        <f>IF($D377="","",(IF($C377="","",IF(ISNA(SUMIF('6'!$CA:$CA,$C377,'6'!$CB:$CB)),0,SUMIF('6'!$CA:$CA,$C377,'6'!$CB:$CB)))-IF($D377="","",IF(ISNA(SUMIF('6'!$B:$B,$D377,'6'!$L:$L)),0,SUMIF('6'!$B:$B,$D377,'6'!$L:$L)))))</f>
        <v/>
      </c>
      <c r="L377" s="34" t="str">
        <f>IF($D377="","",(IF($C377="","",IF(ISNA(SUMIF('7'!$CA:$CA,$C377,'7'!$CB:$CB)),0,SUMIF('7'!$CA:$CA,$C377,'7'!$CB:$CB)))-IF($D377="","",IF(ISNA(SUMIF('7'!$B:$B,$D377,'7'!$L:$L)),0,SUMIF('7'!$B:$B,$D377,'7'!$L:$L)))))</f>
        <v/>
      </c>
      <c r="M377" s="34" t="str">
        <f>IF($D377="","",(IF($C377="","",IF(ISNA(SUMIF('8'!$CA:$CA,$C377,'8'!$CB:$CB)),0,SUMIF('8'!$CA:$CA,$C377,'8'!$CB:$CB)))-IF($D377="","",IF(ISNA(SUMIF('8'!$B:$B,$D377,'8'!$L:$L)),0,SUMIF('8'!$B:$B,$D377,'8'!$L:$L)))))</f>
        <v/>
      </c>
      <c r="N377" s="34" t="str">
        <f>IF($D377="","",(IF($C377="","",IF(ISNA(SUMIF('9'!$CA:$CA,$C377,'9'!$CB:$CB)),0,SUMIF('9'!$CA:$CA,$C377,'9'!$CB:$CB)))-IF($D377="","",IF(ISNA(SUMIF('9'!$B:$B,$D377,'9'!$L:$L)),0,SUMIF('9'!$B:$B,$D377,'9'!$L:$L)))))</f>
        <v/>
      </c>
      <c r="O377" s="34" t="str">
        <f>IF($D377="","",(IF($C377="","",IF(ISNA(SUMIF('10'!$CA:$CA,$C377,'10'!$CB:$CB)),0,SUMIF('10'!$CA:$CA,$C377,'10'!$CB:$CB)))-IF($D377="","",IF(ISNA(SUMIF('10'!$B:$B,$D377,'10'!$L:$L)),0,SUMIF('10'!$B:$B,$D377,'10'!$L:$L)))))</f>
        <v/>
      </c>
      <c r="P377" s="34" t="str">
        <f>IF($D377="","",(IF($C377="","",IF(ISNA(SUMIF('11'!$CA:$CA,$C377,'11'!$CB:$CB)),0,SUMIF('11'!$CA:$CA,$C377,'11'!$CB:$CB)))-IF($D377="","",IF(ISNA(SUMIF('11'!$B:$B,$D377,'11'!$L:$L)),0,SUMIF('11'!$B:$B,$D377,'11'!$L:$L)))))</f>
        <v/>
      </c>
      <c r="Q377" s="34" t="str">
        <f>IF($D377="","",(IF($C377="","",IF(ISNA(SUMIF('12'!$CA:$CA,$C377,'12'!$CB:$CB)),0,SUMIF('12'!$CA:$CA,$C377,'12'!$CB:$CB)))-IF($D377="","",IF(ISNA(SUMIF('12'!$B:$B,$D377,'12'!$L:$L)),0,SUMIF('12'!$B:$B,$D377,'12'!$L:$L)))))</f>
        <v/>
      </c>
      <c r="R377" s="34" t="str">
        <f>IF($D377="","",(IF($C377="","",IF(ISNA(SUMIF('13'!$CA:$CA,$C377,'13'!$CB:$CB)),0,SUMIF('13'!$CA:$CA,$C377,'13'!$CB:$CB)))-IF($D377="","",IF(ISNA(SUMIF('13'!$B:$B,$D377,'13'!$L:$L)),0,SUMIF('13'!$B:$B,$D377,'13'!$L:$L)))))</f>
        <v/>
      </c>
      <c r="S377" s="34" t="str">
        <f>IF($D377="","",(IF($C377="","",IF(ISNA(SUMIF('14'!$CA:$CA,$C377,'14'!$CB:$CB)),0,SUMIF('14'!$CA:$CA,$C377,'14'!$CB:$CB)))-IF($D377="","",IF(ISNA(SUMIF('14'!$B:$B,$D377,'14'!$L:$L)),0,SUMIF('14'!$B:$B,$D377,'14'!$L:$L)))))</f>
        <v/>
      </c>
      <c r="T377" s="34" t="str">
        <f>IF($D377="","",(IF($C377="","",IF(ISNA(SUMIF('15'!$CA:$CA,$C377,'15'!$CB:$CB)),0,SUMIF('15'!$CA:$CA,$C377,'15'!$CB:$CB)))-IF($D377="","",IF(ISNA(SUMIF('15'!$B:$B,$D377,'15'!$L:$L)),0,SUMIF('15'!$B:$B,$D377,'15'!$L:$L)))))</f>
        <v/>
      </c>
      <c r="U377" s="34" t="str">
        <f>IF($D377="","",(IF($C377="","",IF(ISNA(SUMIF('16'!$CA:$CA,$C377,'16'!$CB:$CB)),0,SUMIF('16'!$CA:$CA,$C377,'16'!$CB:$CB)))-IF($D377="","",IF(ISNA(SUMIF('16'!$B:$B,$D377,'16'!$L:$L)),0,SUMIF('16'!$B:$B,$D377,'16'!$L:$L)))))</f>
        <v/>
      </c>
      <c r="V377" s="34" t="str">
        <f>IF($D377="","",(IF($C377="","",IF(ISNA(SUMIF('17'!$CA:$CA,$C377,'17'!$CB:$CB)),0,SUMIF('17'!$CA:$CA,$C377,'17'!$CB:$CB)))-IF($D377="","",IF(ISNA(SUMIF('17'!$B:$B,$D377,'17'!$L:$L)),0,SUMIF('17'!$B:$B,$D377,'17'!$L:$L)))))</f>
        <v/>
      </c>
      <c r="W377" s="34" t="str">
        <f>IF($D377="","",(IF($C377="","",IF(ISNA(SUMIF('18'!$CA:$CA,$C377,'18'!$CB:$CB)),0,SUMIF('18'!$CA:$CA,$C377,'18'!$CB:$CB)))-IF($D377="","",IF(ISNA(SUMIF('18'!$B:$B,$D377,'18'!$L:$L)),0,SUMIF('18'!$B:$B,$D377,'18'!$L:$L)))))</f>
        <v/>
      </c>
      <c r="X377" s="34" t="str">
        <f>IF($D377="","",(IF($C377="","",IF(ISNA(SUMIF('19'!$CA:$CA,$C377,'19'!$CB:$CB)),0,SUMIF('19'!$CA:$CA,$C377,'19'!$CB:$CB)))-IF($D377="","",IF(ISNA(SUMIF('19'!$B:$B,$D377,'19'!$L:$L)),0,SUMIF('19'!$B:$B,$D377,'19'!$L:$L)))))</f>
        <v/>
      </c>
      <c r="Y377" s="34" t="str">
        <f>IF($D377="","",(IF($C377="","",IF(ISNA(SUMIF('20'!$CA:$CA,$C377,'20'!$CB:$CB)),0,SUMIF('20'!$CA:$CA,$C377,'20'!$CB:$CB)))-IF($D377="","",IF(ISNA(SUMIF('20'!$B:$B,$D377,'20'!$L:$L)),0,SUMIF('20'!$B:$B,$D377,'20'!$L:$L)))))</f>
        <v/>
      </c>
      <c r="Z377" s="34" t="str">
        <f>IF($D377="","",(IF($C377="","",IF(ISNA(SUMIF('21'!$CA:$CA,$C377,'21'!$CB:$CB)),0,SUMIF('21'!$CA:$CA,$C377,'21'!$CB:$CB)))-IF($D377="","",IF(ISNA(SUMIF('21'!$B:$B,$D377,'21'!$L:$L)),0,SUMIF('21'!$B:$B,$D377,'21'!$L:$L)))))</f>
        <v/>
      </c>
      <c r="AA377" s="34" t="str">
        <f>IF($D377="","",(IF($C377="","",IF(ISNA(SUMIF('22'!$CA:$CA,$C377,'22'!$CB:$CB)),0,SUMIF('22'!$CA:$CA,$C377,'22'!$CB:$CB)))-IF($D377="","",IF(ISNA(SUMIF('22'!$B:$B,$D377,'22'!$L:$L)),0,SUMIF('22'!$B:$B,$D377,'22'!$L:$L)))))</f>
        <v/>
      </c>
      <c r="AB377" s="34" t="str">
        <f>IF($D377="","",(IF($C377="","",IF(ISNA(SUMIF('23'!$CA:$CA,$C377,'23'!$CB:$CB)),0,SUMIF('23'!$CA:$CA,$C377,'23'!$CB:$CB)))-IF($D377="","",IF(ISNA(SUMIF('23'!$B:$B,$D377,'23'!$L:$L)),0,SUMIF('23'!$B:$B,$D377,'23'!$L:$L)))))</f>
        <v/>
      </c>
      <c r="AC377" s="34" t="str">
        <f>IF($D377="","",(IF($C377="","",IF(ISNA(SUMIF('24'!$CA:$CA,$C377,'24'!$CB:$CB)),0,SUMIF('24'!$CA:$CA,$C377,'24'!$CB:$CB)))-IF($D377="","",IF(ISNA(SUMIF('24'!$B:$B,$D377,'24'!$L:$L)),0,SUMIF('24'!$B:$B,$D377,'24'!$L:$L)))))</f>
        <v/>
      </c>
      <c r="AD377" s="34" t="str">
        <f>IF($D377="","",(IF($C377="","",IF(ISNA(SUMIF('25'!$CA:$CA,$C377,'25'!$CB:$CB)),0,SUMIF('25'!$CA:$CA,$C377,'25'!$CB:$CB)))-IF($D377="","",IF(ISNA(SUMIF('25'!$B:$B,$D377,'25'!$L:$L)),0,SUMIF('25'!$B:$B,$D377,'25'!$L:$L)))))</f>
        <v/>
      </c>
      <c r="AE377" s="34" t="str">
        <f>IF($D377="","",(IF($C377="","",IF(ISNA(SUMIF('26'!$CA:$CA,$C377,'26'!$CB:$CB)),0,SUMIF('26'!$CA:$CA,$C377,'26'!$CB:$CB)))-IF($D377="","",IF(ISNA(SUMIF('26'!$B:$B,$D377,'26'!$L:$L)),0,SUMIF('26'!$B:$B,$D377,'26'!$L:$L)))))</f>
        <v/>
      </c>
      <c r="AF377" s="34" t="str">
        <f>IF($D377="","",(IF($C377="","",IF(ISNA(SUMIF('27'!$CA:$CA,$C377,'27'!$CB:$CB)),0,SUMIF('27'!$CA:$CA,$C377,'27'!$CB:$CB)))-IF($D377="","",IF(ISNA(SUMIF('27'!$B:$B,$D377,'27'!$L:$L)),0,SUMIF('27'!$B:$B,$D377,'27'!$L:$L)))))</f>
        <v/>
      </c>
      <c r="AG377" s="34" t="str">
        <f>IF($D377="","",(IF($C377="","",IF(ISNA(SUMIF('28'!$CA:$CA,$C377,'28'!$CB:$CB)),0,SUMIF('28'!$CA:$CA,$C377,'28'!$CB:$CB)))-IF($D377="","",IF(ISNA(SUMIF('28'!$B:$B,$D377,'28'!$L:$L)),0,SUMIF('28'!$B:$B,$D377,'28'!$L:$L)))))</f>
        <v/>
      </c>
      <c r="AH377" s="34" t="str">
        <f>IF($D377="","",(IF($C377="","",IF(ISNA(SUMIF('29'!$CA:$CA,$C377,'29'!$CB:$CB)),0,SUMIF('29'!$CA:$CA,$C377,'29'!$CB:$CB)))-IF($D377="","",IF(ISNA(SUMIF('29'!$B:$B,$D377,'29'!$L:$L)),0,SUMIF('29'!$B:$B,$D377,'29'!$L:$L)))))</f>
        <v/>
      </c>
      <c r="AI377" s="34" t="str">
        <f>IF($D377="","",(IF($C377="","",IF(ISNA(SUMIF('30'!$CA:$CA,$C377,'30'!$CB:$CB)),0,SUMIF('30'!$CA:$CA,$C377,'30'!$CB:$CB)))-IF($D377="","",IF(ISNA(SUMIF('30'!$B:$B,$D377,'30'!$L:$L)),0,SUMIF('30'!$B:$B,$D377,'30'!$L:$L)))))</f>
        <v/>
      </c>
      <c r="AJ377" s="34" t="str">
        <f>IF($D377="","",(IF($C377="","",IF(ISNA(SUMIF('31'!$CA:$CA,$C377,'31'!$CB:$CB)),0,SUMIF('31'!$CA:$CA,$C377,'31'!$CB:$CB)))-IF($D377="","",IF(ISNA(SUMIF('31'!$B:$B,$D377,'31'!$L:$L)),0,SUMIF('31'!$B:$B,$D377,'31'!$L:$L)))))</f>
        <v/>
      </c>
      <c r="AK377" s="35" t="str">
        <f t="shared" si="20"/>
        <v/>
      </c>
      <c r="AL377" s="31" t="str">
        <f t="shared" si="21"/>
        <v/>
      </c>
    </row>
    <row r="378" spans="1:38" ht="18" hidden="1" x14ac:dyDescent="0.25">
      <c r="A378" s="19">
        <v>54</v>
      </c>
      <c r="C378" s="39" t="str">
        <f>IF(D378="","",VLOOKUP('CUADRO GENERADO'!D378,'BASE DATOS CONDUCTORES'!B:C,2,FALSE))</f>
        <v/>
      </c>
      <c r="D378" s="28" t="str">
        <f>IFERROR(VLOOKUP(A378,'BASE DATOS CONDUCTORES'!$AA$4:$AB$403,2,FALSE),"")</f>
        <v/>
      </c>
      <c r="E378" s="34" t="str">
        <f>IF(ISNA(VLOOKUP(D378,SALDOS!C:D,2,FALSE)),"",VLOOKUP(D378,SALDOS!C:D,2,FALSE))</f>
        <v/>
      </c>
      <c r="F378" s="34" t="str">
        <f>IF($D378="","",(IF($C378="","",IF(ISNA(SUMIF('1'!$CA:$CA,$C378,'1'!$CB:$CB)),0,SUMIF('1'!$CA:$CA,$C378,'1'!$CB:$CB)))-IF($D378="","",IF(ISNA(SUMIF('1'!$B:$B,$D378,'1'!$L:$L)),0,SUMIF('1'!$B:$B,$D378,'1'!$L:$L)))))</f>
        <v/>
      </c>
      <c r="G378" s="34" t="str">
        <f>IF($D378="","",(IF($C378="","",IF(ISNA(SUMIF('2'!$CA:$CA,$C378,'2'!$CB:$CB)),0,SUMIF('2'!$CA:$CA,$C378,'2'!$CB:$CB)))-IF($D378="","",IF(ISNA(SUMIF('2'!$B:$B,$D378,'2'!$L:$L)),0,SUMIF('2'!$B:$B,$D378,'2'!$L:$L)))))</f>
        <v/>
      </c>
      <c r="H378" s="34" t="str">
        <f>IF($D378="","",(IF($C378="","",IF(ISNA(SUMIF('3'!$CA:$CA,$C378,'3'!$CB:$CB)),0,SUMIF('3'!$CA:$CA,$C378,'3'!$CB:$CB)))-IF($D378="","",IF(ISNA(SUMIF('3'!$B:$B,$D378,'3'!$L:$L)),0,SUMIF('3'!$B:$B,$D378,'3'!$L:$L)))))</f>
        <v/>
      </c>
      <c r="I378" s="34" t="str">
        <f>IF($D378="","",(IF($C378="","",IF(ISNA(SUMIF('4'!$CA:$CA,$C378,'4'!$CB:$CB)),0,SUMIF('4'!$CA:$CA,$C378,'4'!$CB:$CB)))-IF($D378="","",IF(ISNA(SUMIF('4'!$B:$B,$D378,'4'!$L:$L)),0,SUMIF('4'!$B:$B,$D378,'4'!$L:$L)))))</f>
        <v/>
      </c>
      <c r="J378" s="34" t="str">
        <f>IF($D378="","",(IF($C378="","",IF(ISNA(SUMIF('5'!$CA:$CA,$C378,'5'!$CB:$CB)),0,SUMIF('5'!$CA:$CA,$C378,'5'!$CB:$CB)))-IF($D378="","",IF(ISNA(SUMIF('5'!$B:$B,$D378,'5'!$L:$L)),0,SUMIF('5'!$B:$B,$D378,'5'!$L:$L)))))</f>
        <v/>
      </c>
      <c r="K378" s="34" t="str">
        <f>IF($D378="","",(IF($C378="","",IF(ISNA(SUMIF('6'!$CA:$CA,$C378,'6'!$CB:$CB)),0,SUMIF('6'!$CA:$CA,$C378,'6'!$CB:$CB)))-IF($D378="","",IF(ISNA(SUMIF('6'!$B:$B,$D378,'6'!$L:$L)),0,SUMIF('6'!$B:$B,$D378,'6'!$L:$L)))))</f>
        <v/>
      </c>
      <c r="L378" s="34" t="str">
        <f>IF($D378="","",(IF($C378="","",IF(ISNA(SUMIF('7'!$CA:$CA,$C378,'7'!$CB:$CB)),0,SUMIF('7'!$CA:$CA,$C378,'7'!$CB:$CB)))-IF($D378="","",IF(ISNA(SUMIF('7'!$B:$B,$D378,'7'!$L:$L)),0,SUMIF('7'!$B:$B,$D378,'7'!$L:$L)))))</f>
        <v/>
      </c>
      <c r="M378" s="34" t="str">
        <f>IF($D378="","",(IF($C378="","",IF(ISNA(SUMIF('8'!$CA:$CA,$C378,'8'!$CB:$CB)),0,SUMIF('8'!$CA:$CA,$C378,'8'!$CB:$CB)))-IF($D378="","",IF(ISNA(SUMIF('8'!$B:$B,$D378,'8'!$L:$L)),0,SUMIF('8'!$B:$B,$D378,'8'!$L:$L)))))</f>
        <v/>
      </c>
      <c r="N378" s="34" t="str">
        <f>IF($D378="","",(IF($C378="","",IF(ISNA(SUMIF('9'!$CA:$CA,$C378,'9'!$CB:$CB)),0,SUMIF('9'!$CA:$CA,$C378,'9'!$CB:$CB)))-IF($D378="","",IF(ISNA(SUMIF('9'!$B:$B,$D378,'9'!$L:$L)),0,SUMIF('9'!$B:$B,$D378,'9'!$L:$L)))))</f>
        <v/>
      </c>
      <c r="O378" s="34" t="str">
        <f>IF($D378="","",(IF($C378="","",IF(ISNA(SUMIF('10'!$CA:$CA,$C378,'10'!$CB:$CB)),0,SUMIF('10'!$CA:$CA,$C378,'10'!$CB:$CB)))-IF($D378="","",IF(ISNA(SUMIF('10'!$B:$B,$D378,'10'!$L:$L)),0,SUMIF('10'!$B:$B,$D378,'10'!$L:$L)))))</f>
        <v/>
      </c>
      <c r="P378" s="34" t="str">
        <f>IF($D378="","",(IF($C378="","",IF(ISNA(SUMIF('11'!$CA:$CA,$C378,'11'!$CB:$CB)),0,SUMIF('11'!$CA:$CA,$C378,'11'!$CB:$CB)))-IF($D378="","",IF(ISNA(SUMIF('11'!$B:$B,$D378,'11'!$L:$L)),0,SUMIF('11'!$B:$B,$D378,'11'!$L:$L)))))</f>
        <v/>
      </c>
      <c r="Q378" s="34" t="str">
        <f>IF($D378="","",(IF($C378="","",IF(ISNA(SUMIF('12'!$CA:$CA,$C378,'12'!$CB:$CB)),0,SUMIF('12'!$CA:$CA,$C378,'12'!$CB:$CB)))-IF($D378="","",IF(ISNA(SUMIF('12'!$B:$B,$D378,'12'!$L:$L)),0,SUMIF('12'!$B:$B,$D378,'12'!$L:$L)))))</f>
        <v/>
      </c>
      <c r="R378" s="34" t="str">
        <f>IF($D378="","",(IF($C378="","",IF(ISNA(SUMIF('13'!$CA:$CA,$C378,'13'!$CB:$CB)),0,SUMIF('13'!$CA:$CA,$C378,'13'!$CB:$CB)))-IF($D378="","",IF(ISNA(SUMIF('13'!$B:$B,$D378,'13'!$L:$L)),0,SUMIF('13'!$B:$B,$D378,'13'!$L:$L)))))</f>
        <v/>
      </c>
      <c r="S378" s="34" t="str">
        <f>IF($D378="","",(IF($C378="","",IF(ISNA(SUMIF('14'!$CA:$CA,$C378,'14'!$CB:$CB)),0,SUMIF('14'!$CA:$CA,$C378,'14'!$CB:$CB)))-IF($D378="","",IF(ISNA(SUMIF('14'!$B:$B,$D378,'14'!$L:$L)),0,SUMIF('14'!$B:$B,$D378,'14'!$L:$L)))))</f>
        <v/>
      </c>
      <c r="T378" s="34" t="str">
        <f>IF($D378="","",(IF($C378="","",IF(ISNA(SUMIF('15'!$CA:$CA,$C378,'15'!$CB:$CB)),0,SUMIF('15'!$CA:$CA,$C378,'15'!$CB:$CB)))-IF($D378="","",IF(ISNA(SUMIF('15'!$B:$B,$D378,'15'!$L:$L)),0,SUMIF('15'!$B:$B,$D378,'15'!$L:$L)))))</f>
        <v/>
      </c>
      <c r="U378" s="34" t="str">
        <f>IF($D378="","",(IF($C378="","",IF(ISNA(SUMIF('16'!$CA:$CA,$C378,'16'!$CB:$CB)),0,SUMIF('16'!$CA:$CA,$C378,'16'!$CB:$CB)))-IF($D378="","",IF(ISNA(SUMIF('16'!$B:$B,$D378,'16'!$L:$L)),0,SUMIF('16'!$B:$B,$D378,'16'!$L:$L)))))</f>
        <v/>
      </c>
      <c r="V378" s="34" t="str">
        <f>IF($D378="","",(IF($C378="","",IF(ISNA(SUMIF('17'!$CA:$CA,$C378,'17'!$CB:$CB)),0,SUMIF('17'!$CA:$CA,$C378,'17'!$CB:$CB)))-IF($D378="","",IF(ISNA(SUMIF('17'!$B:$B,$D378,'17'!$L:$L)),0,SUMIF('17'!$B:$B,$D378,'17'!$L:$L)))))</f>
        <v/>
      </c>
      <c r="W378" s="34" t="str">
        <f>IF($D378="","",(IF($C378="","",IF(ISNA(SUMIF('18'!$CA:$CA,$C378,'18'!$CB:$CB)),0,SUMIF('18'!$CA:$CA,$C378,'18'!$CB:$CB)))-IF($D378="","",IF(ISNA(SUMIF('18'!$B:$B,$D378,'18'!$L:$L)),0,SUMIF('18'!$B:$B,$D378,'18'!$L:$L)))))</f>
        <v/>
      </c>
      <c r="X378" s="34" t="str">
        <f>IF($D378="","",(IF($C378="","",IF(ISNA(SUMIF('19'!$CA:$CA,$C378,'19'!$CB:$CB)),0,SUMIF('19'!$CA:$CA,$C378,'19'!$CB:$CB)))-IF($D378="","",IF(ISNA(SUMIF('19'!$B:$B,$D378,'19'!$L:$L)),0,SUMIF('19'!$B:$B,$D378,'19'!$L:$L)))))</f>
        <v/>
      </c>
      <c r="Y378" s="34" t="str">
        <f>IF($D378="","",(IF($C378="","",IF(ISNA(SUMIF('20'!$CA:$CA,$C378,'20'!$CB:$CB)),0,SUMIF('20'!$CA:$CA,$C378,'20'!$CB:$CB)))-IF($D378="","",IF(ISNA(SUMIF('20'!$B:$B,$D378,'20'!$L:$L)),0,SUMIF('20'!$B:$B,$D378,'20'!$L:$L)))))</f>
        <v/>
      </c>
      <c r="Z378" s="34" t="str">
        <f>IF($D378="","",(IF($C378="","",IF(ISNA(SUMIF('21'!$CA:$CA,$C378,'21'!$CB:$CB)),0,SUMIF('21'!$CA:$CA,$C378,'21'!$CB:$CB)))-IF($D378="","",IF(ISNA(SUMIF('21'!$B:$B,$D378,'21'!$L:$L)),0,SUMIF('21'!$B:$B,$D378,'21'!$L:$L)))))</f>
        <v/>
      </c>
      <c r="AA378" s="34" t="str">
        <f>IF($D378="","",(IF($C378="","",IF(ISNA(SUMIF('22'!$CA:$CA,$C378,'22'!$CB:$CB)),0,SUMIF('22'!$CA:$CA,$C378,'22'!$CB:$CB)))-IF($D378="","",IF(ISNA(SUMIF('22'!$B:$B,$D378,'22'!$L:$L)),0,SUMIF('22'!$B:$B,$D378,'22'!$L:$L)))))</f>
        <v/>
      </c>
      <c r="AB378" s="34" t="str">
        <f>IF($D378="","",(IF($C378="","",IF(ISNA(SUMIF('23'!$CA:$CA,$C378,'23'!$CB:$CB)),0,SUMIF('23'!$CA:$CA,$C378,'23'!$CB:$CB)))-IF($D378="","",IF(ISNA(SUMIF('23'!$B:$B,$D378,'23'!$L:$L)),0,SUMIF('23'!$B:$B,$D378,'23'!$L:$L)))))</f>
        <v/>
      </c>
      <c r="AC378" s="34" t="str">
        <f>IF($D378="","",(IF($C378="","",IF(ISNA(SUMIF('24'!$CA:$CA,$C378,'24'!$CB:$CB)),0,SUMIF('24'!$CA:$CA,$C378,'24'!$CB:$CB)))-IF($D378="","",IF(ISNA(SUMIF('24'!$B:$B,$D378,'24'!$L:$L)),0,SUMIF('24'!$B:$B,$D378,'24'!$L:$L)))))</f>
        <v/>
      </c>
      <c r="AD378" s="34" t="str">
        <f>IF($D378="","",(IF($C378="","",IF(ISNA(SUMIF('25'!$CA:$CA,$C378,'25'!$CB:$CB)),0,SUMIF('25'!$CA:$CA,$C378,'25'!$CB:$CB)))-IF($D378="","",IF(ISNA(SUMIF('25'!$B:$B,$D378,'25'!$L:$L)),0,SUMIF('25'!$B:$B,$D378,'25'!$L:$L)))))</f>
        <v/>
      </c>
      <c r="AE378" s="34" t="str">
        <f>IF($D378="","",(IF($C378="","",IF(ISNA(SUMIF('26'!$CA:$CA,$C378,'26'!$CB:$CB)),0,SUMIF('26'!$CA:$CA,$C378,'26'!$CB:$CB)))-IF($D378="","",IF(ISNA(SUMIF('26'!$B:$B,$D378,'26'!$L:$L)),0,SUMIF('26'!$B:$B,$D378,'26'!$L:$L)))))</f>
        <v/>
      </c>
      <c r="AF378" s="34" t="str">
        <f>IF($D378="","",(IF($C378="","",IF(ISNA(SUMIF('27'!$CA:$CA,$C378,'27'!$CB:$CB)),0,SUMIF('27'!$CA:$CA,$C378,'27'!$CB:$CB)))-IF($D378="","",IF(ISNA(SUMIF('27'!$B:$B,$D378,'27'!$L:$L)),0,SUMIF('27'!$B:$B,$D378,'27'!$L:$L)))))</f>
        <v/>
      </c>
      <c r="AG378" s="34" t="str">
        <f>IF($D378="","",(IF($C378="","",IF(ISNA(SUMIF('28'!$CA:$CA,$C378,'28'!$CB:$CB)),0,SUMIF('28'!$CA:$CA,$C378,'28'!$CB:$CB)))-IF($D378="","",IF(ISNA(SUMIF('28'!$B:$B,$D378,'28'!$L:$L)),0,SUMIF('28'!$B:$B,$D378,'28'!$L:$L)))))</f>
        <v/>
      </c>
      <c r="AH378" s="34" t="str">
        <f>IF($D378="","",(IF($C378="","",IF(ISNA(SUMIF('29'!$CA:$CA,$C378,'29'!$CB:$CB)),0,SUMIF('29'!$CA:$CA,$C378,'29'!$CB:$CB)))-IF($D378="","",IF(ISNA(SUMIF('29'!$B:$B,$D378,'29'!$L:$L)),0,SUMIF('29'!$B:$B,$D378,'29'!$L:$L)))))</f>
        <v/>
      </c>
      <c r="AI378" s="34" t="str">
        <f>IF($D378="","",(IF($C378="","",IF(ISNA(SUMIF('30'!$CA:$CA,$C378,'30'!$CB:$CB)),0,SUMIF('30'!$CA:$CA,$C378,'30'!$CB:$CB)))-IF($D378="","",IF(ISNA(SUMIF('30'!$B:$B,$D378,'30'!$L:$L)),0,SUMIF('30'!$B:$B,$D378,'30'!$L:$L)))))</f>
        <v/>
      </c>
      <c r="AJ378" s="34" t="str">
        <f>IF($D378="","",(IF($C378="","",IF(ISNA(SUMIF('31'!$CA:$CA,$C378,'31'!$CB:$CB)),0,SUMIF('31'!$CA:$CA,$C378,'31'!$CB:$CB)))-IF($D378="","",IF(ISNA(SUMIF('31'!$B:$B,$D378,'31'!$L:$L)),0,SUMIF('31'!$B:$B,$D378,'31'!$L:$L)))))</f>
        <v/>
      </c>
      <c r="AK378" s="35" t="str">
        <f t="shared" si="20"/>
        <v/>
      </c>
      <c r="AL378" s="31" t="str">
        <f t="shared" si="21"/>
        <v/>
      </c>
    </row>
    <row r="379" spans="1:38" ht="18" hidden="1" x14ac:dyDescent="0.25">
      <c r="A379" s="19">
        <v>55</v>
      </c>
      <c r="C379" s="39" t="str">
        <f>IF(D379="","",VLOOKUP('CUADRO GENERADO'!D379,'BASE DATOS CONDUCTORES'!B:C,2,FALSE))</f>
        <v/>
      </c>
      <c r="D379" s="28" t="str">
        <f>IFERROR(VLOOKUP(A379,'BASE DATOS CONDUCTORES'!$AA$4:$AB$403,2,FALSE),"")</f>
        <v/>
      </c>
      <c r="E379" s="34" t="str">
        <f>IF(ISNA(VLOOKUP(D379,SALDOS!C:D,2,FALSE)),"",VLOOKUP(D379,SALDOS!C:D,2,FALSE))</f>
        <v/>
      </c>
      <c r="F379" s="34" t="str">
        <f>IF($D379="","",(IF($C379="","",IF(ISNA(SUMIF('1'!$CA:$CA,$C379,'1'!$CB:$CB)),0,SUMIF('1'!$CA:$CA,$C379,'1'!$CB:$CB)))-IF($D379="","",IF(ISNA(SUMIF('1'!$B:$B,$D379,'1'!$L:$L)),0,SUMIF('1'!$B:$B,$D379,'1'!$L:$L)))))</f>
        <v/>
      </c>
      <c r="G379" s="34" t="str">
        <f>IF($D379="","",(IF($C379="","",IF(ISNA(SUMIF('2'!$CA:$CA,$C379,'2'!$CB:$CB)),0,SUMIF('2'!$CA:$CA,$C379,'2'!$CB:$CB)))-IF($D379="","",IF(ISNA(SUMIF('2'!$B:$B,$D379,'2'!$L:$L)),0,SUMIF('2'!$B:$B,$D379,'2'!$L:$L)))))</f>
        <v/>
      </c>
      <c r="H379" s="34" t="str">
        <f>IF($D379="","",(IF($C379="","",IF(ISNA(SUMIF('3'!$CA:$CA,$C379,'3'!$CB:$CB)),0,SUMIF('3'!$CA:$CA,$C379,'3'!$CB:$CB)))-IF($D379="","",IF(ISNA(SUMIF('3'!$B:$B,$D379,'3'!$L:$L)),0,SUMIF('3'!$B:$B,$D379,'3'!$L:$L)))))</f>
        <v/>
      </c>
      <c r="I379" s="34" t="str">
        <f>IF($D379="","",(IF($C379="","",IF(ISNA(SUMIF('4'!$CA:$CA,$C379,'4'!$CB:$CB)),0,SUMIF('4'!$CA:$CA,$C379,'4'!$CB:$CB)))-IF($D379="","",IF(ISNA(SUMIF('4'!$B:$B,$D379,'4'!$L:$L)),0,SUMIF('4'!$B:$B,$D379,'4'!$L:$L)))))</f>
        <v/>
      </c>
      <c r="J379" s="34" t="str">
        <f>IF($D379="","",(IF($C379="","",IF(ISNA(SUMIF('5'!$CA:$CA,$C379,'5'!$CB:$CB)),0,SUMIF('5'!$CA:$CA,$C379,'5'!$CB:$CB)))-IF($D379="","",IF(ISNA(SUMIF('5'!$B:$B,$D379,'5'!$L:$L)),0,SUMIF('5'!$B:$B,$D379,'5'!$L:$L)))))</f>
        <v/>
      </c>
      <c r="K379" s="34" t="str">
        <f>IF($D379="","",(IF($C379="","",IF(ISNA(SUMIF('6'!$CA:$CA,$C379,'6'!$CB:$CB)),0,SUMIF('6'!$CA:$CA,$C379,'6'!$CB:$CB)))-IF($D379="","",IF(ISNA(SUMIF('6'!$B:$B,$D379,'6'!$L:$L)),0,SUMIF('6'!$B:$B,$D379,'6'!$L:$L)))))</f>
        <v/>
      </c>
      <c r="L379" s="34" t="str">
        <f>IF($D379="","",(IF($C379="","",IF(ISNA(SUMIF('7'!$CA:$CA,$C379,'7'!$CB:$CB)),0,SUMIF('7'!$CA:$CA,$C379,'7'!$CB:$CB)))-IF($D379="","",IF(ISNA(SUMIF('7'!$B:$B,$D379,'7'!$L:$L)),0,SUMIF('7'!$B:$B,$D379,'7'!$L:$L)))))</f>
        <v/>
      </c>
      <c r="M379" s="34" t="str">
        <f>IF($D379="","",(IF($C379="","",IF(ISNA(SUMIF('8'!$CA:$CA,$C379,'8'!$CB:$CB)),0,SUMIF('8'!$CA:$CA,$C379,'8'!$CB:$CB)))-IF($D379="","",IF(ISNA(SUMIF('8'!$B:$B,$D379,'8'!$L:$L)),0,SUMIF('8'!$B:$B,$D379,'8'!$L:$L)))))</f>
        <v/>
      </c>
      <c r="N379" s="34" t="str">
        <f>IF($D379="","",(IF($C379="","",IF(ISNA(SUMIF('9'!$CA:$CA,$C379,'9'!$CB:$CB)),0,SUMIF('9'!$CA:$CA,$C379,'9'!$CB:$CB)))-IF($D379="","",IF(ISNA(SUMIF('9'!$B:$B,$D379,'9'!$L:$L)),0,SUMIF('9'!$B:$B,$D379,'9'!$L:$L)))))</f>
        <v/>
      </c>
      <c r="O379" s="34" t="str">
        <f>IF($D379="","",(IF($C379="","",IF(ISNA(SUMIF('10'!$CA:$CA,$C379,'10'!$CB:$CB)),0,SUMIF('10'!$CA:$CA,$C379,'10'!$CB:$CB)))-IF($D379="","",IF(ISNA(SUMIF('10'!$B:$B,$D379,'10'!$L:$L)),0,SUMIF('10'!$B:$B,$D379,'10'!$L:$L)))))</f>
        <v/>
      </c>
      <c r="P379" s="34" t="str">
        <f>IF($D379="","",(IF($C379="","",IF(ISNA(SUMIF('11'!$CA:$CA,$C379,'11'!$CB:$CB)),0,SUMIF('11'!$CA:$CA,$C379,'11'!$CB:$CB)))-IF($D379="","",IF(ISNA(SUMIF('11'!$B:$B,$D379,'11'!$L:$L)),0,SUMIF('11'!$B:$B,$D379,'11'!$L:$L)))))</f>
        <v/>
      </c>
      <c r="Q379" s="34" t="str">
        <f>IF($D379="","",(IF($C379="","",IF(ISNA(SUMIF('12'!$CA:$CA,$C379,'12'!$CB:$CB)),0,SUMIF('12'!$CA:$CA,$C379,'12'!$CB:$CB)))-IF($D379="","",IF(ISNA(SUMIF('12'!$B:$B,$D379,'12'!$L:$L)),0,SUMIF('12'!$B:$B,$D379,'12'!$L:$L)))))</f>
        <v/>
      </c>
      <c r="R379" s="34" t="str">
        <f>IF($D379="","",(IF($C379="","",IF(ISNA(SUMIF('13'!$CA:$CA,$C379,'13'!$CB:$CB)),0,SUMIF('13'!$CA:$CA,$C379,'13'!$CB:$CB)))-IF($D379="","",IF(ISNA(SUMIF('13'!$B:$B,$D379,'13'!$L:$L)),0,SUMIF('13'!$B:$B,$D379,'13'!$L:$L)))))</f>
        <v/>
      </c>
      <c r="S379" s="34" t="str">
        <f>IF($D379="","",(IF($C379="","",IF(ISNA(SUMIF('14'!$CA:$CA,$C379,'14'!$CB:$CB)),0,SUMIF('14'!$CA:$CA,$C379,'14'!$CB:$CB)))-IF($D379="","",IF(ISNA(SUMIF('14'!$B:$B,$D379,'14'!$L:$L)),0,SUMIF('14'!$B:$B,$D379,'14'!$L:$L)))))</f>
        <v/>
      </c>
      <c r="T379" s="34" t="str">
        <f>IF($D379="","",(IF($C379="","",IF(ISNA(SUMIF('15'!$CA:$CA,$C379,'15'!$CB:$CB)),0,SUMIF('15'!$CA:$CA,$C379,'15'!$CB:$CB)))-IF($D379="","",IF(ISNA(SUMIF('15'!$B:$B,$D379,'15'!$L:$L)),0,SUMIF('15'!$B:$B,$D379,'15'!$L:$L)))))</f>
        <v/>
      </c>
      <c r="U379" s="34" t="str">
        <f>IF($D379="","",(IF($C379="","",IF(ISNA(SUMIF('16'!$CA:$CA,$C379,'16'!$CB:$CB)),0,SUMIF('16'!$CA:$CA,$C379,'16'!$CB:$CB)))-IF($D379="","",IF(ISNA(SUMIF('16'!$B:$B,$D379,'16'!$L:$L)),0,SUMIF('16'!$B:$B,$D379,'16'!$L:$L)))))</f>
        <v/>
      </c>
      <c r="V379" s="34" t="str">
        <f>IF($D379="","",(IF($C379="","",IF(ISNA(SUMIF('17'!$CA:$CA,$C379,'17'!$CB:$CB)),0,SUMIF('17'!$CA:$CA,$C379,'17'!$CB:$CB)))-IF($D379="","",IF(ISNA(SUMIF('17'!$B:$B,$D379,'17'!$L:$L)),0,SUMIF('17'!$B:$B,$D379,'17'!$L:$L)))))</f>
        <v/>
      </c>
      <c r="W379" s="34" t="str">
        <f>IF($D379="","",(IF($C379="","",IF(ISNA(SUMIF('18'!$CA:$CA,$C379,'18'!$CB:$CB)),0,SUMIF('18'!$CA:$CA,$C379,'18'!$CB:$CB)))-IF($D379="","",IF(ISNA(SUMIF('18'!$B:$B,$D379,'18'!$L:$L)),0,SUMIF('18'!$B:$B,$D379,'18'!$L:$L)))))</f>
        <v/>
      </c>
      <c r="X379" s="34" t="str">
        <f>IF($D379="","",(IF($C379="","",IF(ISNA(SUMIF('19'!$CA:$CA,$C379,'19'!$CB:$CB)),0,SUMIF('19'!$CA:$CA,$C379,'19'!$CB:$CB)))-IF($D379="","",IF(ISNA(SUMIF('19'!$B:$B,$D379,'19'!$L:$L)),0,SUMIF('19'!$B:$B,$D379,'19'!$L:$L)))))</f>
        <v/>
      </c>
      <c r="Y379" s="34" t="str">
        <f>IF($D379="","",(IF($C379="","",IF(ISNA(SUMIF('20'!$CA:$CA,$C379,'20'!$CB:$CB)),0,SUMIF('20'!$CA:$CA,$C379,'20'!$CB:$CB)))-IF($D379="","",IF(ISNA(SUMIF('20'!$B:$B,$D379,'20'!$L:$L)),0,SUMIF('20'!$B:$B,$D379,'20'!$L:$L)))))</f>
        <v/>
      </c>
      <c r="Z379" s="34" t="str">
        <f>IF($D379="","",(IF($C379="","",IF(ISNA(SUMIF('21'!$CA:$CA,$C379,'21'!$CB:$CB)),0,SUMIF('21'!$CA:$CA,$C379,'21'!$CB:$CB)))-IF($D379="","",IF(ISNA(SUMIF('21'!$B:$B,$D379,'21'!$L:$L)),0,SUMIF('21'!$B:$B,$D379,'21'!$L:$L)))))</f>
        <v/>
      </c>
      <c r="AA379" s="34" t="str">
        <f>IF($D379="","",(IF($C379="","",IF(ISNA(SUMIF('22'!$CA:$CA,$C379,'22'!$CB:$CB)),0,SUMIF('22'!$CA:$CA,$C379,'22'!$CB:$CB)))-IF($D379="","",IF(ISNA(SUMIF('22'!$B:$B,$D379,'22'!$L:$L)),0,SUMIF('22'!$B:$B,$D379,'22'!$L:$L)))))</f>
        <v/>
      </c>
      <c r="AB379" s="34" t="str">
        <f>IF($D379="","",(IF($C379="","",IF(ISNA(SUMIF('23'!$CA:$CA,$C379,'23'!$CB:$CB)),0,SUMIF('23'!$CA:$CA,$C379,'23'!$CB:$CB)))-IF($D379="","",IF(ISNA(SUMIF('23'!$B:$B,$D379,'23'!$L:$L)),0,SUMIF('23'!$B:$B,$D379,'23'!$L:$L)))))</f>
        <v/>
      </c>
      <c r="AC379" s="34" t="str">
        <f>IF($D379="","",(IF($C379="","",IF(ISNA(SUMIF('24'!$CA:$CA,$C379,'24'!$CB:$CB)),0,SUMIF('24'!$CA:$CA,$C379,'24'!$CB:$CB)))-IF($D379="","",IF(ISNA(SUMIF('24'!$B:$B,$D379,'24'!$L:$L)),0,SUMIF('24'!$B:$B,$D379,'24'!$L:$L)))))</f>
        <v/>
      </c>
      <c r="AD379" s="34" t="str">
        <f>IF($D379="","",(IF($C379="","",IF(ISNA(SUMIF('25'!$CA:$CA,$C379,'25'!$CB:$CB)),0,SUMIF('25'!$CA:$CA,$C379,'25'!$CB:$CB)))-IF($D379="","",IF(ISNA(SUMIF('25'!$B:$B,$D379,'25'!$L:$L)),0,SUMIF('25'!$B:$B,$D379,'25'!$L:$L)))))</f>
        <v/>
      </c>
      <c r="AE379" s="34" t="str">
        <f>IF($D379="","",(IF($C379="","",IF(ISNA(SUMIF('26'!$CA:$CA,$C379,'26'!$CB:$CB)),0,SUMIF('26'!$CA:$CA,$C379,'26'!$CB:$CB)))-IF($D379="","",IF(ISNA(SUMIF('26'!$B:$B,$D379,'26'!$L:$L)),0,SUMIF('26'!$B:$B,$D379,'26'!$L:$L)))))</f>
        <v/>
      </c>
      <c r="AF379" s="34" t="str">
        <f>IF($D379="","",(IF($C379="","",IF(ISNA(SUMIF('27'!$CA:$CA,$C379,'27'!$CB:$CB)),0,SUMIF('27'!$CA:$CA,$C379,'27'!$CB:$CB)))-IF($D379="","",IF(ISNA(SUMIF('27'!$B:$B,$D379,'27'!$L:$L)),0,SUMIF('27'!$B:$B,$D379,'27'!$L:$L)))))</f>
        <v/>
      </c>
      <c r="AG379" s="34" t="str">
        <f>IF($D379="","",(IF($C379="","",IF(ISNA(SUMIF('28'!$CA:$CA,$C379,'28'!$CB:$CB)),0,SUMIF('28'!$CA:$CA,$C379,'28'!$CB:$CB)))-IF($D379="","",IF(ISNA(SUMIF('28'!$B:$B,$D379,'28'!$L:$L)),0,SUMIF('28'!$B:$B,$D379,'28'!$L:$L)))))</f>
        <v/>
      </c>
      <c r="AH379" s="34" t="str">
        <f>IF($D379="","",(IF($C379="","",IF(ISNA(SUMIF('29'!$CA:$CA,$C379,'29'!$CB:$CB)),0,SUMIF('29'!$CA:$CA,$C379,'29'!$CB:$CB)))-IF($D379="","",IF(ISNA(SUMIF('29'!$B:$B,$D379,'29'!$L:$L)),0,SUMIF('29'!$B:$B,$D379,'29'!$L:$L)))))</f>
        <v/>
      </c>
      <c r="AI379" s="34" t="str">
        <f>IF($D379="","",(IF($C379="","",IF(ISNA(SUMIF('30'!$CA:$CA,$C379,'30'!$CB:$CB)),0,SUMIF('30'!$CA:$CA,$C379,'30'!$CB:$CB)))-IF($D379="","",IF(ISNA(SUMIF('30'!$B:$B,$D379,'30'!$L:$L)),0,SUMIF('30'!$B:$B,$D379,'30'!$L:$L)))))</f>
        <v/>
      </c>
      <c r="AJ379" s="34" t="str">
        <f>IF($D379="","",(IF($C379="","",IF(ISNA(SUMIF('31'!$CA:$CA,$C379,'31'!$CB:$CB)),0,SUMIF('31'!$CA:$CA,$C379,'31'!$CB:$CB)))-IF($D379="","",IF(ISNA(SUMIF('31'!$B:$B,$D379,'31'!$L:$L)),0,SUMIF('31'!$B:$B,$D379,'31'!$L:$L)))))</f>
        <v/>
      </c>
      <c r="AK379" s="35" t="str">
        <f t="shared" si="20"/>
        <v/>
      </c>
      <c r="AL379" s="31" t="str">
        <f t="shared" si="21"/>
        <v/>
      </c>
    </row>
    <row r="380" spans="1:38" ht="18" hidden="1" x14ac:dyDescent="0.25">
      <c r="A380" s="19">
        <v>56</v>
      </c>
      <c r="C380" s="39" t="str">
        <f>IF(D380="","",VLOOKUP('CUADRO GENERADO'!D380,'BASE DATOS CONDUCTORES'!B:C,2,FALSE))</f>
        <v/>
      </c>
      <c r="D380" s="28" t="str">
        <f>IFERROR(VLOOKUP(A380,'BASE DATOS CONDUCTORES'!$AA$4:$AB$403,2,FALSE),"")</f>
        <v/>
      </c>
      <c r="E380" s="34" t="str">
        <f>IF(ISNA(VLOOKUP(D380,SALDOS!C:D,2,FALSE)),"",VLOOKUP(D380,SALDOS!C:D,2,FALSE))</f>
        <v/>
      </c>
      <c r="F380" s="34" t="str">
        <f>IF($D380="","",(IF($C380="","",IF(ISNA(SUMIF('1'!$CA:$CA,$C380,'1'!$CB:$CB)),0,SUMIF('1'!$CA:$CA,$C380,'1'!$CB:$CB)))-IF($D380="","",IF(ISNA(SUMIF('1'!$B:$B,$D380,'1'!$L:$L)),0,SUMIF('1'!$B:$B,$D380,'1'!$L:$L)))))</f>
        <v/>
      </c>
      <c r="G380" s="34" t="str">
        <f>IF($D380="","",(IF($C380="","",IF(ISNA(SUMIF('2'!$CA:$CA,$C380,'2'!$CB:$CB)),0,SUMIF('2'!$CA:$CA,$C380,'2'!$CB:$CB)))-IF($D380="","",IF(ISNA(SUMIF('2'!$B:$B,$D380,'2'!$L:$L)),0,SUMIF('2'!$B:$B,$D380,'2'!$L:$L)))))</f>
        <v/>
      </c>
      <c r="H380" s="34" t="str">
        <f>IF($D380="","",(IF($C380="","",IF(ISNA(SUMIF('3'!$CA:$CA,$C380,'3'!$CB:$CB)),0,SUMIF('3'!$CA:$CA,$C380,'3'!$CB:$CB)))-IF($D380="","",IF(ISNA(SUMIF('3'!$B:$B,$D380,'3'!$L:$L)),0,SUMIF('3'!$B:$B,$D380,'3'!$L:$L)))))</f>
        <v/>
      </c>
      <c r="I380" s="34" t="str">
        <f>IF($D380="","",(IF($C380="","",IF(ISNA(SUMIF('4'!$CA:$CA,$C380,'4'!$CB:$CB)),0,SUMIF('4'!$CA:$CA,$C380,'4'!$CB:$CB)))-IF($D380="","",IF(ISNA(SUMIF('4'!$B:$B,$D380,'4'!$L:$L)),0,SUMIF('4'!$B:$B,$D380,'4'!$L:$L)))))</f>
        <v/>
      </c>
      <c r="J380" s="34" t="str">
        <f>IF($D380="","",(IF($C380="","",IF(ISNA(SUMIF('5'!$CA:$CA,$C380,'5'!$CB:$CB)),0,SUMIF('5'!$CA:$CA,$C380,'5'!$CB:$CB)))-IF($D380="","",IF(ISNA(SUMIF('5'!$B:$B,$D380,'5'!$L:$L)),0,SUMIF('5'!$B:$B,$D380,'5'!$L:$L)))))</f>
        <v/>
      </c>
      <c r="K380" s="34" t="str">
        <f>IF($D380="","",(IF($C380="","",IF(ISNA(SUMIF('6'!$CA:$CA,$C380,'6'!$CB:$CB)),0,SUMIF('6'!$CA:$CA,$C380,'6'!$CB:$CB)))-IF($D380="","",IF(ISNA(SUMIF('6'!$B:$B,$D380,'6'!$L:$L)),0,SUMIF('6'!$B:$B,$D380,'6'!$L:$L)))))</f>
        <v/>
      </c>
      <c r="L380" s="34" t="str">
        <f>IF($D380="","",(IF($C380="","",IF(ISNA(SUMIF('7'!$CA:$CA,$C380,'7'!$CB:$CB)),0,SUMIF('7'!$CA:$CA,$C380,'7'!$CB:$CB)))-IF($D380="","",IF(ISNA(SUMIF('7'!$B:$B,$D380,'7'!$L:$L)),0,SUMIF('7'!$B:$B,$D380,'7'!$L:$L)))))</f>
        <v/>
      </c>
      <c r="M380" s="34" t="str">
        <f>IF($D380="","",(IF($C380="","",IF(ISNA(SUMIF('8'!$CA:$CA,$C380,'8'!$CB:$CB)),0,SUMIF('8'!$CA:$CA,$C380,'8'!$CB:$CB)))-IF($D380="","",IF(ISNA(SUMIF('8'!$B:$B,$D380,'8'!$L:$L)),0,SUMIF('8'!$B:$B,$D380,'8'!$L:$L)))))</f>
        <v/>
      </c>
      <c r="N380" s="34" t="str">
        <f>IF($D380="","",(IF($C380="","",IF(ISNA(SUMIF('9'!$CA:$CA,$C380,'9'!$CB:$CB)),0,SUMIF('9'!$CA:$CA,$C380,'9'!$CB:$CB)))-IF($D380="","",IF(ISNA(SUMIF('9'!$B:$B,$D380,'9'!$L:$L)),0,SUMIF('9'!$B:$B,$D380,'9'!$L:$L)))))</f>
        <v/>
      </c>
      <c r="O380" s="34" t="str">
        <f>IF($D380="","",(IF($C380="","",IF(ISNA(SUMIF('10'!$CA:$CA,$C380,'10'!$CB:$CB)),0,SUMIF('10'!$CA:$CA,$C380,'10'!$CB:$CB)))-IF($D380="","",IF(ISNA(SUMIF('10'!$B:$B,$D380,'10'!$L:$L)),0,SUMIF('10'!$B:$B,$D380,'10'!$L:$L)))))</f>
        <v/>
      </c>
      <c r="P380" s="34" t="str">
        <f>IF($D380="","",(IF($C380="","",IF(ISNA(SUMIF('11'!$CA:$CA,$C380,'11'!$CB:$CB)),0,SUMIF('11'!$CA:$CA,$C380,'11'!$CB:$CB)))-IF($D380="","",IF(ISNA(SUMIF('11'!$B:$B,$D380,'11'!$L:$L)),0,SUMIF('11'!$B:$B,$D380,'11'!$L:$L)))))</f>
        <v/>
      </c>
      <c r="Q380" s="34" t="str">
        <f>IF($D380="","",(IF($C380="","",IF(ISNA(SUMIF('12'!$CA:$CA,$C380,'12'!$CB:$CB)),0,SUMIF('12'!$CA:$CA,$C380,'12'!$CB:$CB)))-IF($D380="","",IF(ISNA(SUMIF('12'!$B:$B,$D380,'12'!$L:$L)),0,SUMIF('12'!$B:$B,$D380,'12'!$L:$L)))))</f>
        <v/>
      </c>
      <c r="R380" s="34" t="str">
        <f>IF($D380="","",(IF($C380="","",IF(ISNA(SUMIF('13'!$CA:$CA,$C380,'13'!$CB:$CB)),0,SUMIF('13'!$CA:$CA,$C380,'13'!$CB:$CB)))-IF($D380="","",IF(ISNA(SUMIF('13'!$B:$B,$D380,'13'!$L:$L)),0,SUMIF('13'!$B:$B,$D380,'13'!$L:$L)))))</f>
        <v/>
      </c>
      <c r="S380" s="34" t="str">
        <f>IF($D380="","",(IF($C380="","",IF(ISNA(SUMIF('14'!$CA:$CA,$C380,'14'!$CB:$CB)),0,SUMIF('14'!$CA:$CA,$C380,'14'!$CB:$CB)))-IF($D380="","",IF(ISNA(SUMIF('14'!$B:$B,$D380,'14'!$L:$L)),0,SUMIF('14'!$B:$B,$D380,'14'!$L:$L)))))</f>
        <v/>
      </c>
      <c r="T380" s="34" t="str">
        <f>IF($D380="","",(IF($C380="","",IF(ISNA(SUMIF('15'!$CA:$CA,$C380,'15'!$CB:$CB)),0,SUMIF('15'!$CA:$CA,$C380,'15'!$CB:$CB)))-IF($D380="","",IF(ISNA(SUMIF('15'!$B:$B,$D380,'15'!$L:$L)),0,SUMIF('15'!$B:$B,$D380,'15'!$L:$L)))))</f>
        <v/>
      </c>
      <c r="U380" s="34" t="str">
        <f>IF($D380="","",(IF($C380="","",IF(ISNA(SUMIF('16'!$CA:$CA,$C380,'16'!$CB:$CB)),0,SUMIF('16'!$CA:$CA,$C380,'16'!$CB:$CB)))-IF($D380="","",IF(ISNA(SUMIF('16'!$B:$B,$D380,'16'!$L:$L)),0,SUMIF('16'!$B:$B,$D380,'16'!$L:$L)))))</f>
        <v/>
      </c>
      <c r="V380" s="34" t="str">
        <f>IF($D380="","",(IF($C380="","",IF(ISNA(SUMIF('17'!$CA:$CA,$C380,'17'!$CB:$CB)),0,SUMIF('17'!$CA:$CA,$C380,'17'!$CB:$CB)))-IF($D380="","",IF(ISNA(SUMIF('17'!$B:$B,$D380,'17'!$L:$L)),0,SUMIF('17'!$B:$B,$D380,'17'!$L:$L)))))</f>
        <v/>
      </c>
      <c r="W380" s="34" t="str">
        <f>IF($D380="","",(IF($C380="","",IF(ISNA(SUMIF('18'!$CA:$CA,$C380,'18'!$CB:$CB)),0,SUMIF('18'!$CA:$CA,$C380,'18'!$CB:$CB)))-IF($D380="","",IF(ISNA(SUMIF('18'!$B:$B,$D380,'18'!$L:$L)),0,SUMIF('18'!$B:$B,$D380,'18'!$L:$L)))))</f>
        <v/>
      </c>
      <c r="X380" s="34" t="str">
        <f>IF($D380="","",(IF($C380="","",IF(ISNA(SUMIF('19'!$CA:$CA,$C380,'19'!$CB:$CB)),0,SUMIF('19'!$CA:$CA,$C380,'19'!$CB:$CB)))-IF($D380="","",IF(ISNA(SUMIF('19'!$B:$B,$D380,'19'!$L:$L)),0,SUMIF('19'!$B:$B,$D380,'19'!$L:$L)))))</f>
        <v/>
      </c>
      <c r="Y380" s="34" t="str">
        <f>IF($D380="","",(IF($C380="","",IF(ISNA(SUMIF('20'!$CA:$CA,$C380,'20'!$CB:$CB)),0,SUMIF('20'!$CA:$CA,$C380,'20'!$CB:$CB)))-IF($D380="","",IF(ISNA(SUMIF('20'!$B:$B,$D380,'20'!$L:$L)),0,SUMIF('20'!$B:$B,$D380,'20'!$L:$L)))))</f>
        <v/>
      </c>
      <c r="Z380" s="34" t="str">
        <f>IF($D380="","",(IF($C380="","",IF(ISNA(SUMIF('21'!$CA:$CA,$C380,'21'!$CB:$CB)),0,SUMIF('21'!$CA:$CA,$C380,'21'!$CB:$CB)))-IF($D380="","",IF(ISNA(SUMIF('21'!$B:$B,$D380,'21'!$L:$L)),0,SUMIF('21'!$B:$B,$D380,'21'!$L:$L)))))</f>
        <v/>
      </c>
      <c r="AA380" s="34" t="str">
        <f>IF($D380="","",(IF($C380="","",IF(ISNA(SUMIF('22'!$CA:$CA,$C380,'22'!$CB:$CB)),0,SUMIF('22'!$CA:$CA,$C380,'22'!$CB:$CB)))-IF($D380="","",IF(ISNA(SUMIF('22'!$B:$B,$D380,'22'!$L:$L)),0,SUMIF('22'!$B:$B,$D380,'22'!$L:$L)))))</f>
        <v/>
      </c>
      <c r="AB380" s="34" t="str">
        <f>IF($D380="","",(IF($C380="","",IF(ISNA(SUMIF('23'!$CA:$CA,$C380,'23'!$CB:$CB)),0,SUMIF('23'!$CA:$CA,$C380,'23'!$CB:$CB)))-IF($D380="","",IF(ISNA(SUMIF('23'!$B:$B,$D380,'23'!$L:$L)),0,SUMIF('23'!$B:$B,$D380,'23'!$L:$L)))))</f>
        <v/>
      </c>
      <c r="AC380" s="34" t="str">
        <f>IF($D380="","",(IF($C380="","",IF(ISNA(SUMIF('24'!$CA:$CA,$C380,'24'!$CB:$CB)),0,SUMIF('24'!$CA:$CA,$C380,'24'!$CB:$CB)))-IF($D380="","",IF(ISNA(SUMIF('24'!$B:$B,$D380,'24'!$L:$L)),0,SUMIF('24'!$B:$B,$D380,'24'!$L:$L)))))</f>
        <v/>
      </c>
      <c r="AD380" s="34" t="str">
        <f>IF($D380="","",(IF($C380="","",IF(ISNA(SUMIF('25'!$CA:$CA,$C380,'25'!$CB:$CB)),0,SUMIF('25'!$CA:$CA,$C380,'25'!$CB:$CB)))-IF($D380="","",IF(ISNA(SUMIF('25'!$B:$B,$D380,'25'!$L:$L)),0,SUMIF('25'!$B:$B,$D380,'25'!$L:$L)))))</f>
        <v/>
      </c>
      <c r="AE380" s="34" t="str">
        <f>IF($D380="","",(IF($C380="","",IF(ISNA(SUMIF('26'!$CA:$CA,$C380,'26'!$CB:$CB)),0,SUMIF('26'!$CA:$CA,$C380,'26'!$CB:$CB)))-IF($D380="","",IF(ISNA(SUMIF('26'!$B:$B,$D380,'26'!$L:$L)),0,SUMIF('26'!$B:$B,$D380,'26'!$L:$L)))))</f>
        <v/>
      </c>
      <c r="AF380" s="34" t="str">
        <f>IF($D380="","",(IF($C380="","",IF(ISNA(SUMIF('27'!$CA:$CA,$C380,'27'!$CB:$CB)),0,SUMIF('27'!$CA:$CA,$C380,'27'!$CB:$CB)))-IF($D380="","",IF(ISNA(SUMIF('27'!$B:$B,$D380,'27'!$L:$L)),0,SUMIF('27'!$B:$B,$D380,'27'!$L:$L)))))</f>
        <v/>
      </c>
      <c r="AG380" s="34" t="str">
        <f>IF($D380="","",(IF($C380="","",IF(ISNA(SUMIF('28'!$CA:$CA,$C380,'28'!$CB:$CB)),0,SUMIF('28'!$CA:$CA,$C380,'28'!$CB:$CB)))-IF($D380="","",IF(ISNA(SUMIF('28'!$B:$B,$D380,'28'!$L:$L)),0,SUMIF('28'!$B:$B,$D380,'28'!$L:$L)))))</f>
        <v/>
      </c>
      <c r="AH380" s="34" t="str">
        <f>IF($D380="","",(IF($C380="","",IF(ISNA(SUMIF('29'!$CA:$CA,$C380,'29'!$CB:$CB)),0,SUMIF('29'!$CA:$CA,$C380,'29'!$CB:$CB)))-IF($D380="","",IF(ISNA(SUMIF('29'!$B:$B,$D380,'29'!$L:$L)),0,SUMIF('29'!$B:$B,$D380,'29'!$L:$L)))))</f>
        <v/>
      </c>
      <c r="AI380" s="34" t="str">
        <f>IF($D380="","",(IF($C380="","",IF(ISNA(SUMIF('30'!$CA:$CA,$C380,'30'!$CB:$CB)),0,SUMIF('30'!$CA:$CA,$C380,'30'!$CB:$CB)))-IF($D380="","",IF(ISNA(SUMIF('30'!$B:$B,$D380,'30'!$L:$L)),0,SUMIF('30'!$B:$B,$D380,'30'!$L:$L)))))</f>
        <v/>
      </c>
      <c r="AJ380" s="34" t="str">
        <f>IF($D380="","",(IF($C380="","",IF(ISNA(SUMIF('31'!$CA:$CA,$C380,'31'!$CB:$CB)),0,SUMIF('31'!$CA:$CA,$C380,'31'!$CB:$CB)))-IF($D380="","",IF(ISNA(SUMIF('31'!$B:$B,$D380,'31'!$L:$L)),0,SUMIF('31'!$B:$B,$D380,'31'!$L:$L)))))</f>
        <v/>
      </c>
      <c r="AK380" s="35" t="str">
        <f t="shared" si="20"/>
        <v/>
      </c>
      <c r="AL380" s="31" t="str">
        <f t="shared" si="21"/>
        <v/>
      </c>
    </row>
    <row r="381" spans="1:38" ht="18" hidden="1" x14ac:dyDescent="0.25">
      <c r="A381" s="19">
        <v>57</v>
      </c>
      <c r="C381" s="39" t="str">
        <f>IF(D381="","",VLOOKUP('CUADRO GENERADO'!D381,'BASE DATOS CONDUCTORES'!B:C,2,FALSE))</f>
        <v/>
      </c>
      <c r="D381" s="28" t="str">
        <f>IFERROR(VLOOKUP(A381,'BASE DATOS CONDUCTORES'!$AA$4:$AB$403,2,FALSE),"")</f>
        <v/>
      </c>
      <c r="E381" s="34" t="str">
        <f>IF(ISNA(VLOOKUP(D381,SALDOS!C:D,2,FALSE)),"",VLOOKUP(D381,SALDOS!C:D,2,FALSE))</f>
        <v/>
      </c>
      <c r="F381" s="34" t="str">
        <f>IF($D381="","",(IF($C381="","",IF(ISNA(SUMIF('1'!$CA:$CA,$C381,'1'!$CB:$CB)),0,SUMIF('1'!$CA:$CA,$C381,'1'!$CB:$CB)))-IF($D381="","",IF(ISNA(SUMIF('1'!$B:$B,$D381,'1'!$L:$L)),0,SUMIF('1'!$B:$B,$D381,'1'!$L:$L)))))</f>
        <v/>
      </c>
      <c r="G381" s="34" t="str">
        <f>IF($D381="","",(IF($C381="","",IF(ISNA(SUMIF('2'!$CA:$CA,$C381,'2'!$CB:$CB)),0,SUMIF('2'!$CA:$CA,$C381,'2'!$CB:$CB)))-IF($D381="","",IF(ISNA(SUMIF('2'!$B:$B,$D381,'2'!$L:$L)),0,SUMIF('2'!$B:$B,$D381,'2'!$L:$L)))))</f>
        <v/>
      </c>
      <c r="H381" s="34" t="str">
        <f>IF($D381="","",(IF($C381="","",IF(ISNA(SUMIF('3'!$CA:$CA,$C381,'3'!$CB:$CB)),0,SUMIF('3'!$CA:$CA,$C381,'3'!$CB:$CB)))-IF($D381="","",IF(ISNA(SUMIF('3'!$B:$B,$D381,'3'!$L:$L)),0,SUMIF('3'!$B:$B,$D381,'3'!$L:$L)))))</f>
        <v/>
      </c>
      <c r="I381" s="34" t="str">
        <f>IF($D381="","",(IF($C381="","",IF(ISNA(SUMIF('4'!$CA:$CA,$C381,'4'!$CB:$CB)),0,SUMIF('4'!$CA:$CA,$C381,'4'!$CB:$CB)))-IF($D381="","",IF(ISNA(SUMIF('4'!$B:$B,$D381,'4'!$L:$L)),0,SUMIF('4'!$B:$B,$D381,'4'!$L:$L)))))</f>
        <v/>
      </c>
      <c r="J381" s="34" t="str">
        <f>IF($D381="","",(IF($C381="","",IF(ISNA(SUMIF('5'!$CA:$CA,$C381,'5'!$CB:$CB)),0,SUMIF('5'!$CA:$CA,$C381,'5'!$CB:$CB)))-IF($D381="","",IF(ISNA(SUMIF('5'!$B:$B,$D381,'5'!$L:$L)),0,SUMIF('5'!$B:$B,$D381,'5'!$L:$L)))))</f>
        <v/>
      </c>
      <c r="K381" s="34" t="str">
        <f>IF($D381="","",(IF($C381="","",IF(ISNA(SUMIF('6'!$CA:$CA,$C381,'6'!$CB:$CB)),0,SUMIF('6'!$CA:$CA,$C381,'6'!$CB:$CB)))-IF($D381="","",IF(ISNA(SUMIF('6'!$B:$B,$D381,'6'!$L:$L)),0,SUMIF('6'!$B:$B,$D381,'6'!$L:$L)))))</f>
        <v/>
      </c>
      <c r="L381" s="34" t="str">
        <f>IF($D381="","",(IF($C381="","",IF(ISNA(SUMIF('7'!$CA:$CA,$C381,'7'!$CB:$CB)),0,SUMIF('7'!$CA:$CA,$C381,'7'!$CB:$CB)))-IF($D381="","",IF(ISNA(SUMIF('7'!$B:$B,$D381,'7'!$L:$L)),0,SUMIF('7'!$B:$B,$D381,'7'!$L:$L)))))</f>
        <v/>
      </c>
      <c r="M381" s="34" t="str">
        <f>IF($D381="","",(IF($C381="","",IF(ISNA(SUMIF('8'!$CA:$CA,$C381,'8'!$CB:$CB)),0,SUMIF('8'!$CA:$CA,$C381,'8'!$CB:$CB)))-IF($D381="","",IF(ISNA(SUMIF('8'!$B:$B,$D381,'8'!$L:$L)),0,SUMIF('8'!$B:$B,$D381,'8'!$L:$L)))))</f>
        <v/>
      </c>
      <c r="N381" s="34" t="str">
        <f>IF($D381="","",(IF($C381="","",IF(ISNA(SUMIF('9'!$CA:$CA,$C381,'9'!$CB:$CB)),0,SUMIF('9'!$CA:$CA,$C381,'9'!$CB:$CB)))-IF($D381="","",IF(ISNA(SUMIF('9'!$B:$B,$D381,'9'!$L:$L)),0,SUMIF('9'!$B:$B,$D381,'9'!$L:$L)))))</f>
        <v/>
      </c>
      <c r="O381" s="34" t="str">
        <f>IF($D381="","",(IF($C381="","",IF(ISNA(SUMIF('10'!$CA:$CA,$C381,'10'!$CB:$CB)),0,SUMIF('10'!$CA:$CA,$C381,'10'!$CB:$CB)))-IF($D381="","",IF(ISNA(SUMIF('10'!$B:$B,$D381,'10'!$L:$L)),0,SUMIF('10'!$B:$B,$D381,'10'!$L:$L)))))</f>
        <v/>
      </c>
      <c r="P381" s="34" t="str">
        <f>IF($D381="","",(IF($C381="","",IF(ISNA(SUMIF('11'!$CA:$CA,$C381,'11'!$CB:$CB)),0,SUMIF('11'!$CA:$CA,$C381,'11'!$CB:$CB)))-IF($D381="","",IF(ISNA(SUMIF('11'!$B:$B,$D381,'11'!$L:$L)),0,SUMIF('11'!$B:$B,$D381,'11'!$L:$L)))))</f>
        <v/>
      </c>
      <c r="Q381" s="34" t="str">
        <f>IF($D381="","",(IF($C381="","",IF(ISNA(SUMIF('12'!$CA:$CA,$C381,'12'!$CB:$CB)),0,SUMIF('12'!$CA:$CA,$C381,'12'!$CB:$CB)))-IF($D381="","",IF(ISNA(SUMIF('12'!$B:$B,$D381,'12'!$L:$L)),0,SUMIF('12'!$B:$B,$D381,'12'!$L:$L)))))</f>
        <v/>
      </c>
      <c r="R381" s="34" t="str">
        <f>IF($D381="","",(IF($C381="","",IF(ISNA(SUMIF('13'!$CA:$CA,$C381,'13'!$CB:$CB)),0,SUMIF('13'!$CA:$CA,$C381,'13'!$CB:$CB)))-IF($D381="","",IF(ISNA(SUMIF('13'!$B:$B,$D381,'13'!$L:$L)),0,SUMIF('13'!$B:$B,$D381,'13'!$L:$L)))))</f>
        <v/>
      </c>
      <c r="S381" s="34" t="str">
        <f>IF($D381="","",(IF($C381="","",IF(ISNA(SUMIF('14'!$CA:$CA,$C381,'14'!$CB:$CB)),0,SUMIF('14'!$CA:$CA,$C381,'14'!$CB:$CB)))-IF($D381="","",IF(ISNA(SUMIF('14'!$B:$B,$D381,'14'!$L:$L)),0,SUMIF('14'!$B:$B,$D381,'14'!$L:$L)))))</f>
        <v/>
      </c>
      <c r="T381" s="34" t="str">
        <f>IF($D381="","",(IF($C381="","",IF(ISNA(SUMIF('15'!$CA:$CA,$C381,'15'!$CB:$CB)),0,SUMIF('15'!$CA:$CA,$C381,'15'!$CB:$CB)))-IF($D381="","",IF(ISNA(SUMIF('15'!$B:$B,$D381,'15'!$L:$L)),0,SUMIF('15'!$B:$B,$D381,'15'!$L:$L)))))</f>
        <v/>
      </c>
      <c r="U381" s="34" t="str">
        <f>IF($D381="","",(IF($C381="","",IF(ISNA(SUMIF('16'!$CA:$CA,$C381,'16'!$CB:$CB)),0,SUMIF('16'!$CA:$CA,$C381,'16'!$CB:$CB)))-IF($D381="","",IF(ISNA(SUMIF('16'!$B:$B,$D381,'16'!$L:$L)),0,SUMIF('16'!$B:$B,$D381,'16'!$L:$L)))))</f>
        <v/>
      </c>
      <c r="V381" s="34" t="str">
        <f>IF($D381="","",(IF($C381="","",IF(ISNA(SUMIF('17'!$CA:$CA,$C381,'17'!$CB:$CB)),0,SUMIF('17'!$CA:$CA,$C381,'17'!$CB:$CB)))-IF($D381="","",IF(ISNA(SUMIF('17'!$B:$B,$D381,'17'!$L:$L)),0,SUMIF('17'!$B:$B,$D381,'17'!$L:$L)))))</f>
        <v/>
      </c>
      <c r="W381" s="34" t="str">
        <f>IF($D381="","",(IF($C381="","",IF(ISNA(SUMIF('18'!$CA:$CA,$C381,'18'!$CB:$CB)),0,SUMIF('18'!$CA:$CA,$C381,'18'!$CB:$CB)))-IF($D381="","",IF(ISNA(SUMIF('18'!$B:$B,$D381,'18'!$L:$L)),0,SUMIF('18'!$B:$B,$D381,'18'!$L:$L)))))</f>
        <v/>
      </c>
      <c r="X381" s="34" t="str">
        <f>IF($D381="","",(IF($C381="","",IF(ISNA(SUMIF('19'!$CA:$CA,$C381,'19'!$CB:$CB)),0,SUMIF('19'!$CA:$CA,$C381,'19'!$CB:$CB)))-IF($D381="","",IF(ISNA(SUMIF('19'!$B:$B,$D381,'19'!$L:$L)),0,SUMIF('19'!$B:$B,$D381,'19'!$L:$L)))))</f>
        <v/>
      </c>
      <c r="Y381" s="34" t="str">
        <f>IF($D381="","",(IF($C381="","",IF(ISNA(SUMIF('20'!$CA:$CA,$C381,'20'!$CB:$CB)),0,SUMIF('20'!$CA:$CA,$C381,'20'!$CB:$CB)))-IF($D381="","",IF(ISNA(SUMIF('20'!$B:$B,$D381,'20'!$L:$L)),0,SUMIF('20'!$B:$B,$D381,'20'!$L:$L)))))</f>
        <v/>
      </c>
      <c r="Z381" s="34" t="str">
        <f>IF($D381="","",(IF($C381="","",IF(ISNA(SUMIF('21'!$CA:$CA,$C381,'21'!$CB:$CB)),0,SUMIF('21'!$CA:$CA,$C381,'21'!$CB:$CB)))-IF($D381="","",IF(ISNA(SUMIF('21'!$B:$B,$D381,'21'!$L:$L)),0,SUMIF('21'!$B:$B,$D381,'21'!$L:$L)))))</f>
        <v/>
      </c>
      <c r="AA381" s="34" t="str">
        <f>IF($D381="","",(IF($C381="","",IF(ISNA(SUMIF('22'!$CA:$CA,$C381,'22'!$CB:$CB)),0,SUMIF('22'!$CA:$CA,$C381,'22'!$CB:$CB)))-IF($D381="","",IF(ISNA(SUMIF('22'!$B:$B,$D381,'22'!$L:$L)),0,SUMIF('22'!$B:$B,$D381,'22'!$L:$L)))))</f>
        <v/>
      </c>
      <c r="AB381" s="34" t="str">
        <f>IF($D381="","",(IF($C381="","",IF(ISNA(SUMIF('23'!$CA:$CA,$C381,'23'!$CB:$CB)),0,SUMIF('23'!$CA:$CA,$C381,'23'!$CB:$CB)))-IF($D381="","",IF(ISNA(SUMIF('23'!$B:$B,$D381,'23'!$L:$L)),0,SUMIF('23'!$B:$B,$D381,'23'!$L:$L)))))</f>
        <v/>
      </c>
      <c r="AC381" s="34" t="str">
        <f>IF($D381="","",(IF($C381="","",IF(ISNA(SUMIF('24'!$CA:$CA,$C381,'24'!$CB:$CB)),0,SUMIF('24'!$CA:$CA,$C381,'24'!$CB:$CB)))-IF($D381="","",IF(ISNA(SUMIF('24'!$B:$B,$D381,'24'!$L:$L)),0,SUMIF('24'!$B:$B,$D381,'24'!$L:$L)))))</f>
        <v/>
      </c>
      <c r="AD381" s="34" t="str">
        <f>IF($D381="","",(IF($C381="","",IF(ISNA(SUMIF('25'!$CA:$CA,$C381,'25'!$CB:$CB)),0,SUMIF('25'!$CA:$CA,$C381,'25'!$CB:$CB)))-IF($D381="","",IF(ISNA(SUMIF('25'!$B:$B,$D381,'25'!$L:$L)),0,SUMIF('25'!$B:$B,$D381,'25'!$L:$L)))))</f>
        <v/>
      </c>
      <c r="AE381" s="34" t="str">
        <f>IF($D381="","",(IF($C381="","",IF(ISNA(SUMIF('26'!$CA:$CA,$C381,'26'!$CB:$CB)),0,SUMIF('26'!$CA:$CA,$C381,'26'!$CB:$CB)))-IF($D381="","",IF(ISNA(SUMIF('26'!$B:$B,$D381,'26'!$L:$L)),0,SUMIF('26'!$B:$B,$D381,'26'!$L:$L)))))</f>
        <v/>
      </c>
      <c r="AF381" s="34" t="str">
        <f>IF($D381="","",(IF($C381="","",IF(ISNA(SUMIF('27'!$CA:$CA,$C381,'27'!$CB:$CB)),0,SUMIF('27'!$CA:$CA,$C381,'27'!$CB:$CB)))-IF($D381="","",IF(ISNA(SUMIF('27'!$B:$B,$D381,'27'!$L:$L)),0,SUMIF('27'!$B:$B,$D381,'27'!$L:$L)))))</f>
        <v/>
      </c>
      <c r="AG381" s="34" t="str">
        <f>IF($D381="","",(IF($C381="","",IF(ISNA(SUMIF('28'!$CA:$CA,$C381,'28'!$CB:$CB)),0,SUMIF('28'!$CA:$CA,$C381,'28'!$CB:$CB)))-IF($D381="","",IF(ISNA(SUMIF('28'!$B:$B,$D381,'28'!$L:$L)),0,SUMIF('28'!$B:$B,$D381,'28'!$L:$L)))))</f>
        <v/>
      </c>
      <c r="AH381" s="34" t="str">
        <f>IF($D381="","",(IF($C381="","",IF(ISNA(SUMIF('29'!$CA:$CA,$C381,'29'!$CB:$CB)),0,SUMIF('29'!$CA:$CA,$C381,'29'!$CB:$CB)))-IF($D381="","",IF(ISNA(SUMIF('29'!$B:$B,$D381,'29'!$L:$L)),0,SUMIF('29'!$B:$B,$D381,'29'!$L:$L)))))</f>
        <v/>
      </c>
      <c r="AI381" s="34" t="str">
        <f>IF($D381="","",(IF($C381="","",IF(ISNA(SUMIF('30'!$CA:$CA,$C381,'30'!$CB:$CB)),0,SUMIF('30'!$CA:$CA,$C381,'30'!$CB:$CB)))-IF($D381="","",IF(ISNA(SUMIF('30'!$B:$B,$D381,'30'!$L:$L)),0,SUMIF('30'!$B:$B,$D381,'30'!$L:$L)))))</f>
        <v/>
      </c>
      <c r="AJ381" s="34" t="str">
        <f>IF($D381="","",(IF($C381="","",IF(ISNA(SUMIF('31'!$CA:$CA,$C381,'31'!$CB:$CB)),0,SUMIF('31'!$CA:$CA,$C381,'31'!$CB:$CB)))-IF($D381="","",IF(ISNA(SUMIF('31'!$B:$B,$D381,'31'!$L:$L)),0,SUMIF('31'!$B:$B,$D381,'31'!$L:$L)))))</f>
        <v/>
      </c>
      <c r="AK381" s="35" t="str">
        <f t="shared" si="20"/>
        <v/>
      </c>
      <c r="AL381" s="31" t="str">
        <f t="shared" si="21"/>
        <v/>
      </c>
    </row>
    <row r="382" spans="1:38" ht="18" hidden="1" x14ac:dyDescent="0.25">
      <c r="A382" s="19">
        <v>58</v>
      </c>
      <c r="C382" s="39" t="str">
        <f>IF(D382="","",VLOOKUP('CUADRO GENERADO'!D382,'BASE DATOS CONDUCTORES'!B:C,2,FALSE))</f>
        <v/>
      </c>
      <c r="D382" s="28" t="str">
        <f>IFERROR(VLOOKUP(A382,'BASE DATOS CONDUCTORES'!$AA$4:$AB$403,2,FALSE),"")</f>
        <v/>
      </c>
      <c r="E382" s="34" t="str">
        <f>IF(ISNA(VLOOKUP(D382,SALDOS!C:D,2,FALSE)),"",VLOOKUP(D382,SALDOS!C:D,2,FALSE))</f>
        <v/>
      </c>
      <c r="F382" s="34" t="str">
        <f>IF($D382="","",(IF($C382="","",IF(ISNA(SUMIF('1'!$CA:$CA,$C382,'1'!$CB:$CB)),0,SUMIF('1'!$CA:$CA,$C382,'1'!$CB:$CB)))-IF($D382="","",IF(ISNA(SUMIF('1'!$B:$B,$D382,'1'!$L:$L)),0,SUMIF('1'!$B:$B,$D382,'1'!$L:$L)))))</f>
        <v/>
      </c>
      <c r="G382" s="34" t="str">
        <f>IF($D382="","",(IF($C382="","",IF(ISNA(SUMIF('2'!$CA:$CA,$C382,'2'!$CB:$CB)),0,SUMIF('2'!$CA:$CA,$C382,'2'!$CB:$CB)))-IF($D382="","",IF(ISNA(SUMIF('2'!$B:$B,$D382,'2'!$L:$L)),0,SUMIF('2'!$B:$B,$D382,'2'!$L:$L)))))</f>
        <v/>
      </c>
      <c r="H382" s="34" t="str">
        <f>IF($D382="","",(IF($C382="","",IF(ISNA(SUMIF('3'!$CA:$CA,$C382,'3'!$CB:$CB)),0,SUMIF('3'!$CA:$CA,$C382,'3'!$CB:$CB)))-IF($D382="","",IF(ISNA(SUMIF('3'!$B:$B,$D382,'3'!$L:$L)),0,SUMIF('3'!$B:$B,$D382,'3'!$L:$L)))))</f>
        <v/>
      </c>
      <c r="I382" s="34" t="str">
        <f>IF($D382="","",(IF($C382="","",IF(ISNA(SUMIF('4'!$CA:$CA,$C382,'4'!$CB:$CB)),0,SUMIF('4'!$CA:$CA,$C382,'4'!$CB:$CB)))-IF($D382="","",IF(ISNA(SUMIF('4'!$B:$B,$D382,'4'!$L:$L)),0,SUMIF('4'!$B:$B,$D382,'4'!$L:$L)))))</f>
        <v/>
      </c>
      <c r="J382" s="34" t="str">
        <f>IF($D382="","",(IF($C382="","",IF(ISNA(SUMIF('5'!$CA:$CA,$C382,'5'!$CB:$CB)),0,SUMIF('5'!$CA:$CA,$C382,'5'!$CB:$CB)))-IF($D382="","",IF(ISNA(SUMIF('5'!$B:$B,$D382,'5'!$L:$L)),0,SUMIF('5'!$B:$B,$D382,'5'!$L:$L)))))</f>
        <v/>
      </c>
      <c r="K382" s="34" t="str">
        <f>IF($D382="","",(IF($C382="","",IF(ISNA(SUMIF('6'!$CA:$CA,$C382,'6'!$CB:$CB)),0,SUMIF('6'!$CA:$CA,$C382,'6'!$CB:$CB)))-IF($D382="","",IF(ISNA(SUMIF('6'!$B:$B,$D382,'6'!$L:$L)),0,SUMIF('6'!$B:$B,$D382,'6'!$L:$L)))))</f>
        <v/>
      </c>
      <c r="L382" s="34" t="str">
        <f>IF($D382="","",(IF($C382="","",IF(ISNA(SUMIF('7'!$CA:$CA,$C382,'7'!$CB:$CB)),0,SUMIF('7'!$CA:$CA,$C382,'7'!$CB:$CB)))-IF($D382="","",IF(ISNA(SUMIF('7'!$B:$B,$D382,'7'!$L:$L)),0,SUMIF('7'!$B:$B,$D382,'7'!$L:$L)))))</f>
        <v/>
      </c>
      <c r="M382" s="34" t="str">
        <f>IF($D382="","",(IF($C382="","",IF(ISNA(SUMIF('8'!$CA:$CA,$C382,'8'!$CB:$CB)),0,SUMIF('8'!$CA:$CA,$C382,'8'!$CB:$CB)))-IF($D382="","",IF(ISNA(SUMIF('8'!$B:$B,$D382,'8'!$L:$L)),0,SUMIF('8'!$B:$B,$D382,'8'!$L:$L)))))</f>
        <v/>
      </c>
      <c r="N382" s="34" t="str">
        <f>IF($D382="","",(IF($C382="","",IF(ISNA(SUMIF('9'!$CA:$CA,$C382,'9'!$CB:$CB)),0,SUMIF('9'!$CA:$CA,$C382,'9'!$CB:$CB)))-IF($D382="","",IF(ISNA(SUMIF('9'!$B:$B,$D382,'9'!$L:$L)),0,SUMIF('9'!$B:$B,$D382,'9'!$L:$L)))))</f>
        <v/>
      </c>
      <c r="O382" s="34" t="str">
        <f>IF($D382="","",(IF($C382="","",IF(ISNA(SUMIF('10'!$CA:$CA,$C382,'10'!$CB:$CB)),0,SUMIF('10'!$CA:$CA,$C382,'10'!$CB:$CB)))-IF($D382="","",IF(ISNA(SUMIF('10'!$B:$B,$D382,'10'!$L:$L)),0,SUMIF('10'!$B:$B,$D382,'10'!$L:$L)))))</f>
        <v/>
      </c>
      <c r="P382" s="34" t="str">
        <f>IF($D382="","",(IF($C382="","",IF(ISNA(SUMIF('11'!$CA:$CA,$C382,'11'!$CB:$CB)),0,SUMIF('11'!$CA:$CA,$C382,'11'!$CB:$CB)))-IF($D382="","",IF(ISNA(SUMIF('11'!$B:$B,$D382,'11'!$L:$L)),0,SUMIF('11'!$B:$B,$D382,'11'!$L:$L)))))</f>
        <v/>
      </c>
      <c r="Q382" s="34" t="str">
        <f>IF($D382="","",(IF($C382="","",IF(ISNA(SUMIF('12'!$CA:$CA,$C382,'12'!$CB:$CB)),0,SUMIF('12'!$CA:$CA,$C382,'12'!$CB:$CB)))-IF($D382="","",IF(ISNA(SUMIF('12'!$B:$B,$D382,'12'!$L:$L)),0,SUMIF('12'!$B:$B,$D382,'12'!$L:$L)))))</f>
        <v/>
      </c>
      <c r="R382" s="34" t="str">
        <f>IF($D382="","",(IF($C382="","",IF(ISNA(SUMIF('13'!$CA:$CA,$C382,'13'!$CB:$CB)),0,SUMIF('13'!$CA:$CA,$C382,'13'!$CB:$CB)))-IF($D382="","",IF(ISNA(SUMIF('13'!$B:$B,$D382,'13'!$L:$L)),0,SUMIF('13'!$B:$B,$D382,'13'!$L:$L)))))</f>
        <v/>
      </c>
      <c r="S382" s="34" t="str">
        <f>IF($D382="","",(IF($C382="","",IF(ISNA(SUMIF('14'!$CA:$CA,$C382,'14'!$CB:$CB)),0,SUMIF('14'!$CA:$CA,$C382,'14'!$CB:$CB)))-IF($D382="","",IF(ISNA(SUMIF('14'!$B:$B,$D382,'14'!$L:$L)),0,SUMIF('14'!$B:$B,$D382,'14'!$L:$L)))))</f>
        <v/>
      </c>
      <c r="T382" s="34" t="str">
        <f>IF($D382="","",(IF($C382="","",IF(ISNA(SUMIF('15'!$CA:$CA,$C382,'15'!$CB:$CB)),0,SUMIF('15'!$CA:$CA,$C382,'15'!$CB:$CB)))-IF($D382="","",IF(ISNA(SUMIF('15'!$B:$B,$D382,'15'!$L:$L)),0,SUMIF('15'!$B:$B,$D382,'15'!$L:$L)))))</f>
        <v/>
      </c>
      <c r="U382" s="34" t="str">
        <f>IF($D382="","",(IF($C382="","",IF(ISNA(SUMIF('16'!$CA:$CA,$C382,'16'!$CB:$CB)),0,SUMIF('16'!$CA:$CA,$C382,'16'!$CB:$CB)))-IF($D382="","",IF(ISNA(SUMIF('16'!$B:$B,$D382,'16'!$L:$L)),0,SUMIF('16'!$B:$B,$D382,'16'!$L:$L)))))</f>
        <v/>
      </c>
      <c r="V382" s="34" t="str">
        <f>IF($D382="","",(IF($C382="","",IF(ISNA(SUMIF('17'!$CA:$CA,$C382,'17'!$CB:$CB)),0,SUMIF('17'!$CA:$CA,$C382,'17'!$CB:$CB)))-IF($D382="","",IF(ISNA(SUMIF('17'!$B:$B,$D382,'17'!$L:$L)),0,SUMIF('17'!$B:$B,$D382,'17'!$L:$L)))))</f>
        <v/>
      </c>
      <c r="W382" s="34" t="str">
        <f>IF($D382="","",(IF($C382="","",IF(ISNA(SUMIF('18'!$CA:$CA,$C382,'18'!$CB:$CB)),0,SUMIF('18'!$CA:$CA,$C382,'18'!$CB:$CB)))-IF($D382="","",IF(ISNA(SUMIF('18'!$B:$B,$D382,'18'!$L:$L)),0,SUMIF('18'!$B:$B,$D382,'18'!$L:$L)))))</f>
        <v/>
      </c>
      <c r="X382" s="34" t="str">
        <f>IF($D382="","",(IF($C382="","",IF(ISNA(SUMIF('19'!$CA:$CA,$C382,'19'!$CB:$CB)),0,SUMIF('19'!$CA:$CA,$C382,'19'!$CB:$CB)))-IF($D382="","",IF(ISNA(SUMIF('19'!$B:$B,$D382,'19'!$L:$L)),0,SUMIF('19'!$B:$B,$D382,'19'!$L:$L)))))</f>
        <v/>
      </c>
      <c r="Y382" s="34" t="str">
        <f>IF($D382="","",(IF($C382="","",IF(ISNA(SUMIF('20'!$CA:$CA,$C382,'20'!$CB:$CB)),0,SUMIF('20'!$CA:$CA,$C382,'20'!$CB:$CB)))-IF($D382="","",IF(ISNA(SUMIF('20'!$B:$B,$D382,'20'!$L:$L)),0,SUMIF('20'!$B:$B,$D382,'20'!$L:$L)))))</f>
        <v/>
      </c>
      <c r="Z382" s="34" t="str">
        <f>IF($D382="","",(IF($C382="","",IF(ISNA(SUMIF('21'!$CA:$CA,$C382,'21'!$CB:$CB)),0,SUMIF('21'!$CA:$CA,$C382,'21'!$CB:$CB)))-IF($D382="","",IF(ISNA(SUMIF('21'!$B:$B,$D382,'21'!$L:$L)),0,SUMIF('21'!$B:$B,$D382,'21'!$L:$L)))))</f>
        <v/>
      </c>
      <c r="AA382" s="34" t="str">
        <f>IF($D382="","",(IF($C382="","",IF(ISNA(SUMIF('22'!$CA:$CA,$C382,'22'!$CB:$CB)),0,SUMIF('22'!$CA:$CA,$C382,'22'!$CB:$CB)))-IF($D382="","",IF(ISNA(SUMIF('22'!$B:$B,$D382,'22'!$L:$L)),0,SUMIF('22'!$B:$B,$D382,'22'!$L:$L)))))</f>
        <v/>
      </c>
      <c r="AB382" s="34" t="str">
        <f>IF($D382="","",(IF($C382="","",IF(ISNA(SUMIF('23'!$CA:$CA,$C382,'23'!$CB:$CB)),0,SUMIF('23'!$CA:$CA,$C382,'23'!$CB:$CB)))-IF($D382="","",IF(ISNA(SUMIF('23'!$B:$B,$D382,'23'!$L:$L)),0,SUMIF('23'!$B:$B,$D382,'23'!$L:$L)))))</f>
        <v/>
      </c>
      <c r="AC382" s="34" t="str">
        <f>IF($D382="","",(IF($C382="","",IF(ISNA(SUMIF('24'!$CA:$CA,$C382,'24'!$CB:$CB)),0,SUMIF('24'!$CA:$CA,$C382,'24'!$CB:$CB)))-IF($D382="","",IF(ISNA(SUMIF('24'!$B:$B,$D382,'24'!$L:$L)),0,SUMIF('24'!$B:$B,$D382,'24'!$L:$L)))))</f>
        <v/>
      </c>
      <c r="AD382" s="34" t="str">
        <f>IF($D382="","",(IF($C382="","",IF(ISNA(SUMIF('25'!$CA:$CA,$C382,'25'!$CB:$CB)),0,SUMIF('25'!$CA:$CA,$C382,'25'!$CB:$CB)))-IF($D382="","",IF(ISNA(SUMIF('25'!$B:$B,$D382,'25'!$L:$L)),0,SUMIF('25'!$B:$B,$D382,'25'!$L:$L)))))</f>
        <v/>
      </c>
      <c r="AE382" s="34" t="str">
        <f>IF($D382="","",(IF($C382="","",IF(ISNA(SUMIF('26'!$CA:$CA,$C382,'26'!$CB:$CB)),0,SUMIF('26'!$CA:$CA,$C382,'26'!$CB:$CB)))-IF($D382="","",IF(ISNA(SUMIF('26'!$B:$B,$D382,'26'!$L:$L)),0,SUMIF('26'!$B:$B,$D382,'26'!$L:$L)))))</f>
        <v/>
      </c>
      <c r="AF382" s="34" t="str">
        <f>IF($D382="","",(IF($C382="","",IF(ISNA(SUMIF('27'!$CA:$CA,$C382,'27'!$CB:$CB)),0,SUMIF('27'!$CA:$CA,$C382,'27'!$CB:$CB)))-IF($D382="","",IF(ISNA(SUMIF('27'!$B:$B,$D382,'27'!$L:$L)),0,SUMIF('27'!$B:$B,$D382,'27'!$L:$L)))))</f>
        <v/>
      </c>
      <c r="AG382" s="34" t="str">
        <f>IF($D382="","",(IF($C382="","",IF(ISNA(SUMIF('28'!$CA:$CA,$C382,'28'!$CB:$CB)),0,SUMIF('28'!$CA:$CA,$C382,'28'!$CB:$CB)))-IF($D382="","",IF(ISNA(SUMIF('28'!$B:$B,$D382,'28'!$L:$L)),0,SUMIF('28'!$B:$B,$D382,'28'!$L:$L)))))</f>
        <v/>
      </c>
      <c r="AH382" s="34" t="str">
        <f>IF($D382="","",(IF($C382="","",IF(ISNA(SUMIF('29'!$CA:$CA,$C382,'29'!$CB:$CB)),0,SUMIF('29'!$CA:$CA,$C382,'29'!$CB:$CB)))-IF($D382="","",IF(ISNA(SUMIF('29'!$B:$B,$D382,'29'!$L:$L)),0,SUMIF('29'!$B:$B,$D382,'29'!$L:$L)))))</f>
        <v/>
      </c>
      <c r="AI382" s="34" t="str">
        <f>IF($D382="","",(IF($C382="","",IF(ISNA(SUMIF('30'!$CA:$CA,$C382,'30'!$CB:$CB)),0,SUMIF('30'!$CA:$CA,$C382,'30'!$CB:$CB)))-IF($D382="","",IF(ISNA(SUMIF('30'!$B:$B,$D382,'30'!$L:$L)),0,SUMIF('30'!$B:$B,$D382,'30'!$L:$L)))))</f>
        <v/>
      </c>
      <c r="AJ382" s="34" t="str">
        <f>IF($D382="","",(IF($C382="","",IF(ISNA(SUMIF('31'!$CA:$CA,$C382,'31'!$CB:$CB)),0,SUMIF('31'!$CA:$CA,$C382,'31'!$CB:$CB)))-IF($D382="","",IF(ISNA(SUMIF('31'!$B:$B,$D382,'31'!$L:$L)),0,SUMIF('31'!$B:$B,$D382,'31'!$L:$L)))))</f>
        <v/>
      </c>
      <c r="AK382" s="35" t="str">
        <f t="shared" si="20"/>
        <v/>
      </c>
      <c r="AL382" s="31" t="str">
        <f t="shared" si="21"/>
        <v/>
      </c>
    </row>
    <row r="383" spans="1:38" ht="18" hidden="1" x14ac:dyDescent="0.25">
      <c r="A383" s="19">
        <v>59</v>
      </c>
      <c r="C383" s="39" t="str">
        <f>IF(D383="","",VLOOKUP('CUADRO GENERADO'!D383,'BASE DATOS CONDUCTORES'!B:C,2,FALSE))</f>
        <v/>
      </c>
      <c r="D383" s="28" t="str">
        <f>IFERROR(VLOOKUP(A383,'BASE DATOS CONDUCTORES'!$AA$4:$AB$403,2,FALSE),"")</f>
        <v/>
      </c>
      <c r="E383" s="34" t="str">
        <f>IF(ISNA(VLOOKUP(D383,SALDOS!C:D,2,FALSE)),"",VLOOKUP(D383,SALDOS!C:D,2,FALSE))</f>
        <v/>
      </c>
      <c r="F383" s="34" t="str">
        <f>IF($D383="","",(IF($C383="","",IF(ISNA(SUMIF('1'!$CA:$CA,$C383,'1'!$CB:$CB)),0,SUMIF('1'!$CA:$CA,$C383,'1'!$CB:$CB)))-IF($D383="","",IF(ISNA(SUMIF('1'!$B:$B,$D383,'1'!$L:$L)),0,SUMIF('1'!$B:$B,$D383,'1'!$L:$L)))))</f>
        <v/>
      </c>
      <c r="G383" s="34" t="str">
        <f>IF($D383="","",(IF($C383="","",IF(ISNA(SUMIF('2'!$CA:$CA,$C383,'2'!$CB:$CB)),0,SUMIF('2'!$CA:$CA,$C383,'2'!$CB:$CB)))-IF($D383="","",IF(ISNA(SUMIF('2'!$B:$B,$D383,'2'!$L:$L)),0,SUMIF('2'!$B:$B,$D383,'2'!$L:$L)))))</f>
        <v/>
      </c>
      <c r="H383" s="34" t="str">
        <f>IF($D383="","",(IF($C383="","",IF(ISNA(SUMIF('3'!$CA:$CA,$C383,'3'!$CB:$CB)),0,SUMIF('3'!$CA:$CA,$C383,'3'!$CB:$CB)))-IF($D383="","",IF(ISNA(SUMIF('3'!$B:$B,$D383,'3'!$L:$L)),0,SUMIF('3'!$B:$B,$D383,'3'!$L:$L)))))</f>
        <v/>
      </c>
      <c r="I383" s="34" t="str">
        <f>IF($D383="","",(IF($C383="","",IF(ISNA(SUMIF('4'!$CA:$CA,$C383,'4'!$CB:$CB)),0,SUMIF('4'!$CA:$CA,$C383,'4'!$CB:$CB)))-IF($D383="","",IF(ISNA(SUMIF('4'!$B:$B,$D383,'4'!$L:$L)),0,SUMIF('4'!$B:$B,$D383,'4'!$L:$L)))))</f>
        <v/>
      </c>
      <c r="J383" s="34" t="str">
        <f>IF($D383="","",(IF($C383="","",IF(ISNA(SUMIF('5'!$CA:$CA,$C383,'5'!$CB:$CB)),0,SUMIF('5'!$CA:$CA,$C383,'5'!$CB:$CB)))-IF($D383="","",IF(ISNA(SUMIF('5'!$B:$B,$D383,'5'!$L:$L)),0,SUMIF('5'!$B:$B,$D383,'5'!$L:$L)))))</f>
        <v/>
      </c>
      <c r="K383" s="34" t="str">
        <f>IF($D383="","",(IF($C383="","",IF(ISNA(SUMIF('6'!$CA:$CA,$C383,'6'!$CB:$CB)),0,SUMIF('6'!$CA:$CA,$C383,'6'!$CB:$CB)))-IF($D383="","",IF(ISNA(SUMIF('6'!$B:$B,$D383,'6'!$L:$L)),0,SUMIF('6'!$B:$B,$D383,'6'!$L:$L)))))</f>
        <v/>
      </c>
      <c r="L383" s="34" t="str">
        <f>IF($D383="","",(IF($C383="","",IF(ISNA(SUMIF('7'!$CA:$CA,$C383,'7'!$CB:$CB)),0,SUMIF('7'!$CA:$CA,$C383,'7'!$CB:$CB)))-IF($D383="","",IF(ISNA(SUMIF('7'!$B:$B,$D383,'7'!$L:$L)),0,SUMIF('7'!$B:$B,$D383,'7'!$L:$L)))))</f>
        <v/>
      </c>
      <c r="M383" s="34" t="str">
        <f>IF($D383="","",(IF($C383="","",IF(ISNA(SUMIF('8'!$CA:$CA,$C383,'8'!$CB:$CB)),0,SUMIF('8'!$CA:$CA,$C383,'8'!$CB:$CB)))-IF($D383="","",IF(ISNA(SUMIF('8'!$B:$B,$D383,'8'!$L:$L)),0,SUMIF('8'!$B:$B,$D383,'8'!$L:$L)))))</f>
        <v/>
      </c>
      <c r="N383" s="34" t="str">
        <f>IF($D383="","",(IF($C383="","",IF(ISNA(SUMIF('9'!$CA:$CA,$C383,'9'!$CB:$CB)),0,SUMIF('9'!$CA:$CA,$C383,'9'!$CB:$CB)))-IF($D383="","",IF(ISNA(SUMIF('9'!$B:$B,$D383,'9'!$L:$L)),0,SUMIF('9'!$B:$B,$D383,'9'!$L:$L)))))</f>
        <v/>
      </c>
      <c r="O383" s="34" t="str">
        <f>IF($D383="","",(IF($C383="","",IF(ISNA(SUMIF('10'!$CA:$CA,$C383,'10'!$CB:$CB)),0,SUMIF('10'!$CA:$CA,$C383,'10'!$CB:$CB)))-IF($D383="","",IF(ISNA(SUMIF('10'!$B:$B,$D383,'10'!$L:$L)),0,SUMIF('10'!$B:$B,$D383,'10'!$L:$L)))))</f>
        <v/>
      </c>
      <c r="P383" s="34" t="str">
        <f>IF($D383="","",(IF($C383="","",IF(ISNA(SUMIF('11'!$CA:$CA,$C383,'11'!$CB:$CB)),0,SUMIF('11'!$CA:$CA,$C383,'11'!$CB:$CB)))-IF($D383="","",IF(ISNA(SUMIF('11'!$B:$B,$D383,'11'!$L:$L)),0,SUMIF('11'!$B:$B,$D383,'11'!$L:$L)))))</f>
        <v/>
      </c>
      <c r="Q383" s="34" t="str">
        <f>IF($D383="","",(IF($C383="","",IF(ISNA(SUMIF('12'!$CA:$CA,$C383,'12'!$CB:$CB)),0,SUMIF('12'!$CA:$CA,$C383,'12'!$CB:$CB)))-IF($D383="","",IF(ISNA(SUMIF('12'!$B:$B,$D383,'12'!$L:$L)),0,SUMIF('12'!$B:$B,$D383,'12'!$L:$L)))))</f>
        <v/>
      </c>
      <c r="R383" s="34" t="str">
        <f>IF($D383="","",(IF($C383="","",IF(ISNA(SUMIF('13'!$CA:$CA,$C383,'13'!$CB:$CB)),0,SUMIF('13'!$CA:$CA,$C383,'13'!$CB:$CB)))-IF($D383="","",IF(ISNA(SUMIF('13'!$B:$B,$D383,'13'!$L:$L)),0,SUMIF('13'!$B:$B,$D383,'13'!$L:$L)))))</f>
        <v/>
      </c>
      <c r="S383" s="34" t="str">
        <f>IF($D383="","",(IF($C383="","",IF(ISNA(SUMIF('14'!$CA:$CA,$C383,'14'!$CB:$CB)),0,SUMIF('14'!$CA:$CA,$C383,'14'!$CB:$CB)))-IF($D383="","",IF(ISNA(SUMIF('14'!$B:$B,$D383,'14'!$L:$L)),0,SUMIF('14'!$B:$B,$D383,'14'!$L:$L)))))</f>
        <v/>
      </c>
      <c r="T383" s="34" t="str">
        <f>IF($D383="","",(IF($C383="","",IF(ISNA(SUMIF('15'!$CA:$CA,$C383,'15'!$CB:$CB)),0,SUMIF('15'!$CA:$CA,$C383,'15'!$CB:$CB)))-IF($D383="","",IF(ISNA(SUMIF('15'!$B:$B,$D383,'15'!$L:$L)),0,SUMIF('15'!$B:$B,$D383,'15'!$L:$L)))))</f>
        <v/>
      </c>
      <c r="U383" s="34" t="str">
        <f>IF($D383="","",(IF($C383="","",IF(ISNA(SUMIF('16'!$CA:$CA,$C383,'16'!$CB:$CB)),0,SUMIF('16'!$CA:$CA,$C383,'16'!$CB:$CB)))-IF($D383="","",IF(ISNA(SUMIF('16'!$B:$B,$D383,'16'!$L:$L)),0,SUMIF('16'!$B:$B,$D383,'16'!$L:$L)))))</f>
        <v/>
      </c>
      <c r="V383" s="34" t="str">
        <f>IF($D383="","",(IF($C383="","",IF(ISNA(SUMIF('17'!$CA:$CA,$C383,'17'!$CB:$CB)),0,SUMIF('17'!$CA:$CA,$C383,'17'!$CB:$CB)))-IF($D383="","",IF(ISNA(SUMIF('17'!$B:$B,$D383,'17'!$L:$L)),0,SUMIF('17'!$B:$B,$D383,'17'!$L:$L)))))</f>
        <v/>
      </c>
      <c r="W383" s="34" t="str">
        <f>IF($D383="","",(IF($C383="","",IF(ISNA(SUMIF('18'!$CA:$CA,$C383,'18'!$CB:$CB)),0,SUMIF('18'!$CA:$CA,$C383,'18'!$CB:$CB)))-IF($D383="","",IF(ISNA(SUMIF('18'!$B:$B,$D383,'18'!$L:$L)),0,SUMIF('18'!$B:$B,$D383,'18'!$L:$L)))))</f>
        <v/>
      </c>
      <c r="X383" s="34" t="str">
        <f>IF($D383="","",(IF($C383="","",IF(ISNA(SUMIF('19'!$CA:$CA,$C383,'19'!$CB:$CB)),0,SUMIF('19'!$CA:$CA,$C383,'19'!$CB:$CB)))-IF($D383="","",IF(ISNA(SUMIF('19'!$B:$B,$D383,'19'!$L:$L)),0,SUMIF('19'!$B:$B,$D383,'19'!$L:$L)))))</f>
        <v/>
      </c>
      <c r="Y383" s="34" t="str">
        <f>IF($D383="","",(IF($C383="","",IF(ISNA(SUMIF('20'!$CA:$CA,$C383,'20'!$CB:$CB)),0,SUMIF('20'!$CA:$CA,$C383,'20'!$CB:$CB)))-IF($D383="","",IF(ISNA(SUMIF('20'!$B:$B,$D383,'20'!$L:$L)),0,SUMIF('20'!$B:$B,$D383,'20'!$L:$L)))))</f>
        <v/>
      </c>
      <c r="Z383" s="34" t="str">
        <f>IF($D383="","",(IF($C383="","",IF(ISNA(SUMIF('21'!$CA:$CA,$C383,'21'!$CB:$CB)),0,SUMIF('21'!$CA:$CA,$C383,'21'!$CB:$CB)))-IF($D383="","",IF(ISNA(SUMIF('21'!$B:$B,$D383,'21'!$L:$L)),0,SUMIF('21'!$B:$B,$D383,'21'!$L:$L)))))</f>
        <v/>
      </c>
      <c r="AA383" s="34" t="str">
        <f>IF($D383="","",(IF($C383="","",IF(ISNA(SUMIF('22'!$CA:$CA,$C383,'22'!$CB:$CB)),0,SUMIF('22'!$CA:$CA,$C383,'22'!$CB:$CB)))-IF($D383="","",IF(ISNA(SUMIF('22'!$B:$B,$D383,'22'!$L:$L)),0,SUMIF('22'!$B:$B,$D383,'22'!$L:$L)))))</f>
        <v/>
      </c>
      <c r="AB383" s="34" t="str">
        <f>IF($D383="","",(IF($C383="","",IF(ISNA(SUMIF('23'!$CA:$CA,$C383,'23'!$CB:$CB)),0,SUMIF('23'!$CA:$CA,$C383,'23'!$CB:$CB)))-IF($D383="","",IF(ISNA(SUMIF('23'!$B:$B,$D383,'23'!$L:$L)),0,SUMIF('23'!$B:$B,$D383,'23'!$L:$L)))))</f>
        <v/>
      </c>
      <c r="AC383" s="34" t="str">
        <f>IF($D383="","",(IF($C383="","",IF(ISNA(SUMIF('24'!$CA:$CA,$C383,'24'!$CB:$CB)),0,SUMIF('24'!$CA:$CA,$C383,'24'!$CB:$CB)))-IF($D383="","",IF(ISNA(SUMIF('24'!$B:$B,$D383,'24'!$L:$L)),0,SUMIF('24'!$B:$B,$D383,'24'!$L:$L)))))</f>
        <v/>
      </c>
      <c r="AD383" s="34" t="str">
        <f>IF($D383="","",(IF($C383="","",IF(ISNA(SUMIF('25'!$CA:$CA,$C383,'25'!$CB:$CB)),0,SUMIF('25'!$CA:$CA,$C383,'25'!$CB:$CB)))-IF($D383="","",IF(ISNA(SUMIF('25'!$B:$B,$D383,'25'!$L:$L)),0,SUMIF('25'!$B:$B,$D383,'25'!$L:$L)))))</f>
        <v/>
      </c>
      <c r="AE383" s="34" t="str">
        <f>IF($D383="","",(IF($C383="","",IF(ISNA(SUMIF('26'!$CA:$CA,$C383,'26'!$CB:$CB)),0,SUMIF('26'!$CA:$CA,$C383,'26'!$CB:$CB)))-IF($D383="","",IF(ISNA(SUMIF('26'!$B:$B,$D383,'26'!$L:$L)),0,SUMIF('26'!$B:$B,$D383,'26'!$L:$L)))))</f>
        <v/>
      </c>
      <c r="AF383" s="34" t="str">
        <f>IF($D383="","",(IF($C383="","",IF(ISNA(SUMIF('27'!$CA:$CA,$C383,'27'!$CB:$CB)),0,SUMIF('27'!$CA:$CA,$C383,'27'!$CB:$CB)))-IF($D383="","",IF(ISNA(SUMIF('27'!$B:$B,$D383,'27'!$L:$L)),0,SUMIF('27'!$B:$B,$D383,'27'!$L:$L)))))</f>
        <v/>
      </c>
      <c r="AG383" s="34" t="str">
        <f>IF($D383="","",(IF($C383="","",IF(ISNA(SUMIF('28'!$CA:$CA,$C383,'28'!$CB:$CB)),0,SUMIF('28'!$CA:$CA,$C383,'28'!$CB:$CB)))-IF($D383="","",IF(ISNA(SUMIF('28'!$B:$B,$D383,'28'!$L:$L)),0,SUMIF('28'!$B:$B,$D383,'28'!$L:$L)))))</f>
        <v/>
      </c>
      <c r="AH383" s="34" t="str">
        <f>IF($D383="","",(IF($C383="","",IF(ISNA(SUMIF('29'!$CA:$CA,$C383,'29'!$CB:$CB)),0,SUMIF('29'!$CA:$CA,$C383,'29'!$CB:$CB)))-IF($D383="","",IF(ISNA(SUMIF('29'!$B:$B,$D383,'29'!$L:$L)),0,SUMIF('29'!$B:$B,$D383,'29'!$L:$L)))))</f>
        <v/>
      </c>
      <c r="AI383" s="34" t="str">
        <f>IF($D383="","",(IF($C383="","",IF(ISNA(SUMIF('30'!$CA:$CA,$C383,'30'!$CB:$CB)),0,SUMIF('30'!$CA:$CA,$C383,'30'!$CB:$CB)))-IF($D383="","",IF(ISNA(SUMIF('30'!$B:$B,$D383,'30'!$L:$L)),0,SUMIF('30'!$B:$B,$D383,'30'!$L:$L)))))</f>
        <v/>
      </c>
      <c r="AJ383" s="34" t="str">
        <f>IF($D383="","",(IF($C383="","",IF(ISNA(SUMIF('31'!$CA:$CA,$C383,'31'!$CB:$CB)),0,SUMIF('31'!$CA:$CA,$C383,'31'!$CB:$CB)))-IF($D383="","",IF(ISNA(SUMIF('31'!$B:$B,$D383,'31'!$L:$L)),0,SUMIF('31'!$B:$B,$D383,'31'!$L:$L)))))</f>
        <v/>
      </c>
      <c r="AK383" s="35" t="str">
        <f t="shared" si="20"/>
        <v/>
      </c>
      <c r="AL383" s="31" t="str">
        <f t="shared" si="21"/>
        <v/>
      </c>
    </row>
    <row r="384" spans="1:38" ht="18" hidden="1" x14ac:dyDescent="0.25">
      <c r="A384" s="19">
        <v>60</v>
      </c>
      <c r="C384" s="39" t="str">
        <f>IF(D384="","",VLOOKUP('CUADRO GENERADO'!D384,'BASE DATOS CONDUCTORES'!B:C,2,FALSE))</f>
        <v/>
      </c>
      <c r="D384" s="28" t="str">
        <f>IFERROR(VLOOKUP(A384,'BASE DATOS CONDUCTORES'!$AA$4:$AB$403,2,FALSE),"")</f>
        <v/>
      </c>
      <c r="E384" s="34" t="str">
        <f>IF(ISNA(VLOOKUP(D384,SALDOS!C:D,2,FALSE)),"",VLOOKUP(D384,SALDOS!C:D,2,FALSE))</f>
        <v/>
      </c>
      <c r="F384" s="34" t="str">
        <f>IF($D384="","",(IF($C384="","",IF(ISNA(SUMIF('1'!$CA:$CA,$C384,'1'!$CB:$CB)),0,SUMIF('1'!$CA:$CA,$C384,'1'!$CB:$CB)))-IF($D384="","",IF(ISNA(SUMIF('1'!$B:$B,$D384,'1'!$L:$L)),0,SUMIF('1'!$B:$B,$D384,'1'!$L:$L)))))</f>
        <v/>
      </c>
      <c r="G384" s="34" t="str">
        <f>IF($D384="","",(IF($C384="","",IF(ISNA(SUMIF('2'!$CA:$CA,$C384,'2'!$CB:$CB)),0,SUMIF('2'!$CA:$CA,$C384,'2'!$CB:$CB)))-IF($D384="","",IF(ISNA(SUMIF('2'!$B:$B,$D384,'2'!$L:$L)),0,SUMIF('2'!$B:$B,$D384,'2'!$L:$L)))))</f>
        <v/>
      </c>
      <c r="H384" s="34" t="str">
        <f>IF($D384="","",(IF($C384="","",IF(ISNA(SUMIF('3'!$CA:$CA,$C384,'3'!$CB:$CB)),0,SUMIF('3'!$CA:$CA,$C384,'3'!$CB:$CB)))-IF($D384="","",IF(ISNA(SUMIF('3'!$B:$B,$D384,'3'!$L:$L)),0,SUMIF('3'!$B:$B,$D384,'3'!$L:$L)))))</f>
        <v/>
      </c>
      <c r="I384" s="34" t="str">
        <f>IF($D384="","",(IF($C384="","",IF(ISNA(SUMIF('4'!$CA:$CA,$C384,'4'!$CB:$CB)),0,SUMIF('4'!$CA:$CA,$C384,'4'!$CB:$CB)))-IF($D384="","",IF(ISNA(SUMIF('4'!$B:$B,$D384,'4'!$L:$L)),0,SUMIF('4'!$B:$B,$D384,'4'!$L:$L)))))</f>
        <v/>
      </c>
      <c r="J384" s="34" t="str">
        <f>IF($D384="","",(IF($C384="","",IF(ISNA(SUMIF('5'!$CA:$CA,$C384,'5'!$CB:$CB)),0,SUMIF('5'!$CA:$CA,$C384,'5'!$CB:$CB)))-IF($D384="","",IF(ISNA(SUMIF('5'!$B:$B,$D384,'5'!$L:$L)),0,SUMIF('5'!$B:$B,$D384,'5'!$L:$L)))))</f>
        <v/>
      </c>
      <c r="K384" s="34" t="str">
        <f>IF($D384="","",(IF($C384="","",IF(ISNA(SUMIF('6'!$CA:$CA,$C384,'6'!$CB:$CB)),0,SUMIF('6'!$CA:$CA,$C384,'6'!$CB:$CB)))-IF($D384="","",IF(ISNA(SUMIF('6'!$B:$B,$D384,'6'!$L:$L)),0,SUMIF('6'!$B:$B,$D384,'6'!$L:$L)))))</f>
        <v/>
      </c>
      <c r="L384" s="34" t="str">
        <f>IF($D384="","",(IF($C384="","",IF(ISNA(SUMIF('7'!$CA:$CA,$C384,'7'!$CB:$CB)),0,SUMIF('7'!$CA:$CA,$C384,'7'!$CB:$CB)))-IF($D384="","",IF(ISNA(SUMIF('7'!$B:$B,$D384,'7'!$L:$L)),0,SUMIF('7'!$B:$B,$D384,'7'!$L:$L)))))</f>
        <v/>
      </c>
      <c r="M384" s="34" t="str">
        <f>IF($D384="","",(IF($C384="","",IF(ISNA(SUMIF('8'!$CA:$CA,$C384,'8'!$CB:$CB)),0,SUMIF('8'!$CA:$CA,$C384,'8'!$CB:$CB)))-IF($D384="","",IF(ISNA(SUMIF('8'!$B:$B,$D384,'8'!$L:$L)),0,SUMIF('8'!$B:$B,$D384,'8'!$L:$L)))))</f>
        <v/>
      </c>
      <c r="N384" s="34" t="str">
        <f>IF($D384="","",(IF($C384="","",IF(ISNA(SUMIF('9'!$CA:$CA,$C384,'9'!$CB:$CB)),0,SUMIF('9'!$CA:$CA,$C384,'9'!$CB:$CB)))-IF($D384="","",IF(ISNA(SUMIF('9'!$B:$B,$D384,'9'!$L:$L)),0,SUMIF('9'!$B:$B,$D384,'9'!$L:$L)))))</f>
        <v/>
      </c>
      <c r="O384" s="34" t="str">
        <f>IF($D384="","",(IF($C384="","",IF(ISNA(SUMIF('10'!$CA:$CA,$C384,'10'!$CB:$CB)),0,SUMIF('10'!$CA:$CA,$C384,'10'!$CB:$CB)))-IF($D384="","",IF(ISNA(SUMIF('10'!$B:$B,$D384,'10'!$L:$L)),0,SUMIF('10'!$B:$B,$D384,'10'!$L:$L)))))</f>
        <v/>
      </c>
      <c r="P384" s="34" t="str">
        <f>IF($D384="","",(IF($C384="","",IF(ISNA(SUMIF('11'!$CA:$CA,$C384,'11'!$CB:$CB)),0,SUMIF('11'!$CA:$CA,$C384,'11'!$CB:$CB)))-IF($D384="","",IF(ISNA(SUMIF('11'!$B:$B,$D384,'11'!$L:$L)),0,SUMIF('11'!$B:$B,$D384,'11'!$L:$L)))))</f>
        <v/>
      </c>
      <c r="Q384" s="34" t="str">
        <f>IF($D384="","",(IF($C384="","",IF(ISNA(SUMIF('12'!$CA:$CA,$C384,'12'!$CB:$CB)),0,SUMIF('12'!$CA:$CA,$C384,'12'!$CB:$CB)))-IF($D384="","",IF(ISNA(SUMIF('12'!$B:$B,$D384,'12'!$L:$L)),0,SUMIF('12'!$B:$B,$D384,'12'!$L:$L)))))</f>
        <v/>
      </c>
      <c r="R384" s="34" t="str">
        <f>IF($D384="","",(IF($C384="","",IF(ISNA(SUMIF('13'!$CA:$CA,$C384,'13'!$CB:$CB)),0,SUMIF('13'!$CA:$CA,$C384,'13'!$CB:$CB)))-IF($D384="","",IF(ISNA(SUMIF('13'!$B:$B,$D384,'13'!$L:$L)),0,SUMIF('13'!$B:$B,$D384,'13'!$L:$L)))))</f>
        <v/>
      </c>
      <c r="S384" s="34" t="str">
        <f>IF($D384="","",(IF($C384="","",IF(ISNA(SUMIF('14'!$CA:$CA,$C384,'14'!$CB:$CB)),0,SUMIF('14'!$CA:$CA,$C384,'14'!$CB:$CB)))-IF($D384="","",IF(ISNA(SUMIF('14'!$B:$B,$D384,'14'!$L:$L)),0,SUMIF('14'!$B:$B,$D384,'14'!$L:$L)))))</f>
        <v/>
      </c>
      <c r="T384" s="34" t="str">
        <f>IF($D384="","",(IF($C384="","",IF(ISNA(SUMIF('15'!$CA:$CA,$C384,'15'!$CB:$CB)),0,SUMIF('15'!$CA:$CA,$C384,'15'!$CB:$CB)))-IF($D384="","",IF(ISNA(SUMIF('15'!$B:$B,$D384,'15'!$L:$L)),0,SUMIF('15'!$B:$B,$D384,'15'!$L:$L)))))</f>
        <v/>
      </c>
      <c r="U384" s="34" t="str">
        <f>IF($D384="","",(IF($C384="","",IF(ISNA(SUMIF('16'!$CA:$CA,$C384,'16'!$CB:$CB)),0,SUMIF('16'!$CA:$CA,$C384,'16'!$CB:$CB)))-IF($D384="","",IF(ISNA(SUMIF('16'!$B:$B,$D384,'16'!$L:$L)),0,SUMIF('16'!$B:$B,$D384,'16'!$L:$L)))))</f>
        <v/>
      </c>
      <c r="V384" s="34" t="str">
        <f>IF($D384="","",(IF($C384="","",IF(ISNA(SUMIF('17'!$CA:$CA,$C384,'17'!$CB:$CB)),0,SUMIF('17'!$CA:$CA,$C384,'17'!$CB:$CB)))-IF($D384="","",IF(ISNA(SUMIF('17'!$B:$B,$D384,'17'!$L:$L)),0,SUMIF('17'!$B:$B,$D384,'17'!$L:$L)))))</f>
        <v/>
      </c>
      <c r="W384" s="34" t="str">
        <f>IF($D384="","",(IF($C384="","",IF(ISNA(SUMIF('18'!$CA:$CA,$C384,'18'!$CB:$CB)),0,SUMIF('18'!$CA:$CA,$C384,'18'!$CB:$CB)))-IF($D384="","",IF(ISNA(SUMIF('18'!$B:$B,$D384,'18'!$L:$L)),0,SUMIF('18'!$B:$B,$D384,'18'!$L:$L)))))</f>
        <v/>
      </c>
      <c r="X384" s="34" t="str">
        <f>IF($D384="","",(IF($C384="","",IF(ISNA(SUMIF('19'!$CA:$CA,$C384,'19'!$CB:$CB)),0,SUMIF('19'!$CA:$CA,$C384,'19'!$CB:$CB)))-IF($D384="","",IF(ISNA(SUMIF('19'!$B:$B,$D384,'19'!$L:$L)),0,SUMIF('19'!$B:$B,$D384,'19'!$L:$L)))))</f>
        <v/>
      </c>
      <c r="Y384" s="34" t="str">
        <f>IF($D384="","",(IF($C384="","",IF(ISNA(SUMIF('20'!$CA:$CA,$C384,'20'!$CB:$CB)),0,SUMIF('20'!$CA:$CA,$C384,'20'!$CB:$CB)))-IF($D384="","",IF(ISNA(SUMIF('20'!$B:$B,$D384,'20'!$L:$L)),0,SUMIF('20'!$B:$B,$D384,'20'!$L:$L)))))</f>
        <v/>
      </c>
      <c r="Z384" s="34" t="str">
        <f>IF($D384="","",(IF($C384="","",IF(ISNA(SUMIF('21'!$CA:$CA,$C384,'21'!$CB:$CB)),0,SUMIF('21'!$CA:$CA,$C384,'21'!$CB:$CB)))-IF($D384="","",IF(ISNA(SUMIF('21'!$B:$B,$D384,'21'!$L:$L)),0,SUMIF('21'!$B:$B,$D384,'21'!$L:$L)))))</f>
        <v/>
      </c>
      <c r="AA384" s="34" t="str">
        <f>IF($D384="","",(IF($C384="","",IF(ISNA(SUMIF('22'!$CA:$CA,$C384,'22'!$CB:$CB)),0,SUMIF('22'!$CA:$CA,$C384,'22'!$CB:$CB)))-IF($D384="","",IF(ISNA(SUMIF('22'!$B:$B,$D384,'22'!$L:$L)),0,SUMIF('22'!$B:$B,$D384,'22'!$L:$L)))))</f>
        <v/>
      </c>
      <c r="AB384" s="34" t="str">
        <f>IF($D384="","",(IF($C384="","",IF(ISNA(SUMIF('23'!$CA:$CA,$C384,'23'!$CB:$CB)),0,SUMIF('23'!$CA:$CA,$C384,'23'!$CB:$CB)))-IF($D384="","",IF(ISNA(SUMIF('23'!$B:$B,$D384,'23'!$L:$L)),0,SUMIF('23'!$B:$B,$D384,'23'!$L:$L)))))</f>
        <v/>
      </c>
      <c r="AC384" s="34" t="str">
        <f>IF($D384="","",(IF($C384="","",IF(ISNA(SUMIF('24'!$CA:$CA,$C384,'24'!$CB:$CB)),0,SUMIF('24'!$CA:$CA,$C384,'24'!$CB:$CB)))-IF($D384="","",IF(ISNA(SUMIF('24'!$B:$B,$D384,'24'!$L:$L)),0,SUMIF('24'!$B:$B,$D384,'24'!$L:$L)))))</f>
        <v/>
      </c>
      <c r="AD384" s="34" t="str">
        <f>IF($D384="","",(IF($C384="","",IF(ISNA(SUMIF('25'!$CA:$CA,$C384,'25'!$CB:$CB)),0,SUMIF('25'!$CA:$CA,$C384,'25'!$CB:$CB)))-IF($D384="","",IF(ISNA(SUMIF('25'!$B:$B,$D384,'25'!$L:$L)),0,SUMIF('25'!$B:$B,$D384,'25'!$L:$L)))))</f>
        <v/>
      </c>
      <c r="AE384" s="34" t="str">
        <f>IF($D384="","",(IF($C384="","",IF(ISNA(SUMIF('26'!$CA:$CA,$C384,'26'!$CB:$CB)),0,SUMIF('26'!$CA:$CA,$C384,'26'!$CB:$CB)))-IF($D384="","",IF(ISNA(SUMIF('26'!$B:$B,$D384,'26'!$L:$L)),0,SUMIF('26'!$B:$B,$D384,'26'!$L:$L)))))</f>
        <v/>
      </c>
      <c r="AF384" s="34" t="str">
        <f>IF($D384="","",(IF($C384="","",IF(ISNA(SUMIF('27'!$CA:$CA,$C384,'27'!$CB:$CB)),0,SUMIF('27'!$CA:$CA,$C384,'27'!$CB:$CB)))-IF($D384="","",IF(ISNA(SUMIF('27'!$B:$B,$D384,'27'!$L:$L)),0,SUMIF('27'!$B:$B,$D384,'27'!$L:$L)))))</f>
        <v/>
      </c>
      <c r="AG384" s="34" t="str">
        <f>IF($D384="","",(IF($C384="","",IF(ISNA(SUMIF('28'!$CA:$CA,$C384,'28'!$CB:$CB)),0,SUMIF('28'!$CA:$CA,$C384,'28'!$CB:$CB)))-IF($D384="","",IF(ISNA(SUMIF('28'!$B:$B,$D384,'28'!$L:$L)),0,SUMIF('28'!$B:$B,$D384,'28'!$L:$L)))))</f>
        <v/>
      </c>
      <c r="AH384" s="34" t="str">
        <f>IF($D384="","",(IF($C384="","",IF(ISNA(SUMIF('29'!$CA:$CA,$C384,'29'!$CB:$CB)),0,SUMIF('29'!$CA:$CA,$C384,'29'!$CB:$CB)))-IF($D384="","",IF(ISNA(SUMIF('29'!$B:$B,$D384,'29'!$L:$L)),0,SUMIF('29'!$B:$B,$D384,'29'!$L:$L)))))</f>
        <v/>
      </c>
      <c r="AI384" s="34" t="str">
        <f>IF($D384="","",(IF($C384="","",IF(ISNA(SUMIF('30'!$CA:$CA,$C384,'30'!$CB:$CB)),0,SUMIF('30'!$CA:$CA,$C384,'30'!$CB:$CB)))-IF($D384="","",IF(ISNA(SUMIF('30'!$B:$B,$D384,'30'!$L:$L)),0,SUMIF('30'!$B:$B,$D384,'30'!$L:$L)))))</f>
        <v/>
      </c>
      <c r="AJ384" s="34" t="str">
        <f>IF($D384="","",(IF($C384="","",IF(ISNA(SUMIF('31'!$CA:$CA,$C384,'31'!$CB:$CB)),0,SUMIF('31'!$CA:$CA,$C384,'31'!$CB:$CB)))-IF($D384="","",IF(ISNA(SUMIF('31'!$B:$B,$D384,'31'!$L:$L)),0,SUMIF('31'!$B:$B,$D384,'31'!$L:$L)))))</f>
        <v/>
      </c>
      <c r="AK384" s="35" t="str">
        <f t="shared" si="20"/>
        <v/>
      </c>
      <c r="AL384" s="31" t="str">
        <f t="shared" si="21"/>
        <v/>
      </c>
    </row>
    <row r="385" spans="1:38" ht="18" hidden="1" x14ac:dyDescent="0.25">
      <c r="A385" s="19">
        <v>61</v>
      </c>
      <c r="C385" s="39" t="str">
        <f>IF(D385="","",VLOOKUP('CUADRO GENERADO'!D385,'BASE DATOS CONDUCTORES'!B:C,2,FALSE))</f>
        <v/>
      </c>
      <c r="D385" s="28" t="str">
        <f>IFERROR(VLOOKUP(A385,'BASE DATOS CONDUCTORES'!$AA$4:$AB$403,2,FALSE),"")</f>
        <v/>
      </c>
      <c r="E385" s="34" t="str">
        <f>IF(ISNA(VLOOKUP(D385,SALDOS!C:D,2,FALSE)),"",VLOOKUP(D385,SALDOS!C:D,2,FALSE))</f>
        <v/>
      </c>
      <c r="F385" s="34" t="str">
        <f>IF($D385="","",(IF($C385="","",IF(ISNA(SUMIF('1'!$CA:$CA,$C385,'1'!$CB:$CB)),0,SUMIF('1'!$CA:$CA,$C385,'1'!$CB:$CB)))-IF($D385="","",IF(ISNA(SUMIF('1'!$B:$B,$D385,'1'!$L:$L)),0,SUMIF('1'!$B:$B,$D385,'1'!$L:$L)))))</f>
        <v/>
      </c>
      <c r="G385" s="34" t="str">
        <f>IF($D385="","",(IF($C385="","",IF(ISNA(SUMIF('2'!$CA:$CA,$C385,'2'!$CB:$CB)),0,SUMIF('2'!$CA:$CA,$C385,'2'!$CB:$CB)))-IF($D385="","",IF(ISNA(SUMIF('2'!$B:$B,$D385,'2'!$L:$L)),0,SUMIF('2'!$B:$B,$D385,'2'!$L:$L)))))</f>
        <v/>
      </c>
      <c r="H385" s="34" t="str">
        <f>IF($D385="","",(IF($C385="","",IF(ISNA(SUMIF('3'!$CA:$CA,$C385,'3'!$CB:$CB)),0,SUMIF('3'!$CA:$CA,$C385,'3'!$CB:$CB)))-IF($D385="","",IF(ISNA(SUMIF('3'!$B:$B,$D385,'3'!$L:$L)),0,SUMIF('3'!$B:$B,$D385,'3'!$L:$L)))))</f>
        <v/>
      </c>
      <c r="I385" s="34" t="str">
        <f>IF($D385="","",(IF($C385="","",IF(ISNA(SUMIF('4'!$CA:$CA,$C385,'4'!$CB:$CB)),0,SUMIF('4'!$CA:$CA,$C385,'4'!$CB:$CB)))-IF($D385="","",IF(ISNA(SUMIF('4'!$B:$B,$D385,'4'!$L:$L)),0,SUMIF('4'!$B:$B,$D385,'4'!$L:$L)))))</f>
        <v/>
      </c>
      <c r="J385" s="34" t="str">
        <f>IF($D385="","",(IF($C385="","",IF(ISNA(SUMIF('5'!$CA:$CA,$C385,'5'!$CB:$CB)),0,SUMIF('5'!$CA:$CA,$C385,'5'!$CB:$CB)))-IF($D385="","",IF(ISNA(SUMIF('5'!$B:$B,$D385,'5'!$L:$L)),0,SUMIF('5'!$B:$B,$D385,'5'!$L:$L)))))</f>
        <v/>
      </c>
      <c r="K385" s="34" t="str">
        <f>IF($D385="","",(IF($C385="","",IF(ISNA(SUMIF('6'!$CA:$CA,$C385,'6'!$CB:$CB)),0,SUMIF('6'!$CA:$CA,$C385,'6'!$CB:$CB)))-IF($D385="","",IF(ISNA(SUMIF('6'!$B:$B,$D385,'6'!$L:$L)),0,SUMIF('6'!$B:$B,$D385,'6'!$L:$L)))))</f>
        <v/>
      </c>
      <c r="L385" s="34" t="str">
        <f>IF($D385="","",(IF($C385="","",IF(ISNA(SUMIF('7'!$CA:$CA,$C385,'7'!$CB:$CB)),0,SUMIF('7'!$CA:$CA,$C385,'7'!$CB:$CB)))-IF($D385="","",IF(ISNA(SUMIF('7'!$B:$B,$D385,'7'!$L:$L)),0,SUMIF('7'!$B:$B,$D385,'7'!$L:$L)))))</f>
        <v/>
      </c>
      <c r="M385" s="34" t="str">
        <f>IF($D385="","",(IF($C385="","",IF(ISNA(SUMIF('8'!$CA:$CA,$C385,'8'!$CB:$CB)),0,SUMIF('8'!$CA:$CA,$C385,'8'!$CB:$CB)))-IF($D385="","",IF(ISNA(SUMIF('8'!$B:$B,$D385,'8'!$L:$L)),0,SUMIF('8'!$B:$B,$D385,'8'!$L:$L)))))</f>
        <v/>
      </c>
      <c r="N385" s="34" t="str">
        <f>IF($D385="","",(IF($C385="","",IF(ISNA(SUMIF('9'!$CA:$CA,$C385,'9'!$CB:$CB)),0,SUMIF('9'!$CA:$CA,$C385,'9'!$CB:$CB)))-IF($D385="","",IF(ISNA(SUMIF('9'!$B:$B,$D385,'9'!$L:$L)),0,SUMIF('9'!$B:$B,$D385,'9'!$L:$L)))))</f>
        <v/>
      </c>
      <c r="O385" s="34" t="str">
        <f>IF($D385="","",(IF($C385="","",IF(ISNA(SUMIF('10'!$CA:$CA,$C385,'10'!$CB:$CB)),0,SUMIF('10'!$CA:$CA,$C385,'10'!$CB:$CB)))-IF($D385="","",IF(ISNA(SUMIF('10'!$B:$B,$D385,'10'!$L:$L)),0,SUMIF('10'!$B:$B,$D385,'10'!$L:$L)))))</f>
        <v/>
      </c>
      <c r="P385" s="34" t="str">
        <f>IF($D385="","",(IF($C385="","",IF(ISNA(SUMIF('11'!$CA:$CA,$C385,'11'!$CB:$CB)),0,SUMIF('11'!$CA:$CA,$C385,'11'!$CB:$CB)))-IF($D385="","",IF(ISNA(SUMIF('11'!$B:$B,$D385,'11'!$L:$L)),0,SUMIF('11'!$B:$B,$D385,'11'!$L:$L)))))</f>
        <v/>
      </c>
      <c r="Q385" s="34" t="str">
        <f>IF($D385="","",(IF($C385="","",IF(ISNA(SUMIF('12'!$CA:$CA,$C385,'12'!$CB:$CB)),0,SUMIF('12'!$CA:$CA,$C385,'12'!$CB:$CB)))-IF($D385="","",IF(ISNA(SUMIF('12'!$B:$B,$D385,'12'!$L:$L)),0,SUMIF('12'!$B:$B,$D385,'12'!$L:$L)))))</f>
        <v/>
      </c>
      <c r="R385" s="34" t="str">
        <f>IF($D385="","",(IF($C385="","",IF(ISNA(SUMIF('13'!$CA:$CA,$C385,'13'!$CB:$CB)),0,SUMIF('13'!$CA:$CA,$C385,'13'!$CB:$CB)))-IF($D385="","",IF(ISNA(SUMIF('13'!$B:$B,$D385,'13'!$L:$L)),0,SUMIF('13'!$B:$B,$D385,'13'!$L:$L)))))</f>
        <v/>
      </c>
      <c r="S385" s="34" t="str">
        <f>IF($D385="","",(IF($C385="","",IF(ISNA(SUMIF('14'!$CA:$CA,$C385,'14'!$CB:$CB)),0,SUMIF('14'!$CA:$CA,$C385,'14'!$CB:$CB)))-IF($D385="","",IF(ISNA(SUMIF('14'!$B:$B,$D385,'14'!$L:$L)),0,SUMIF('14'!$B:$B,$D385,'14'!$L:$L)))))</f>
        <v/>
      </c>
      <c r="T385" s="34" t="str">
        <f>IF($D385="","",(IF($C385="","",IF(ISNA(SUMIF('15'!$CA:$CA,$C385,'15'!$CB:$CB)),0,SUMIF('15'!$CA:$CA,$C385,'15'!$CB:$CB)))-IF($D385="","",IF(ISNA(SUMIF('15'!$B:$B,$D385,'15'!$L:$L)),0,SUMIF('15'!$B:$B,$D385,'15'!$L:$L)))))</f>
        <v/>
      </c>
      <c r="U385" s="34" t="str">
        <f>IF($D385="","",(IF($C385="","",IF(ISNA(SUMIF('16'!$CA:$CA,$C385,'16'!$CB:$CB)),0,SUMIF('16'!$CA:$CA,$C385,'16'!$CB:$CB)))-IF($D385="","",IF(ISNA(SUMIF('16'!$B:$B,$D385,'16'!$L:$L)),0,SUMIF('16'!$B:$B,$D385,'16'!$L:$L)))))</f>
        <v/>
      </c>
      <c r="V385" s="34" t="str">
        <f>IF($D385="","",(IF($C385="","",IF(ISNA(SUMIF('17'!$CA:$CA,$C385,'17'!$CB:$CB)),0,SUMIF('17'!$CA:$CA,$C385,'17'!$CB:$CB)))-IF($D385="","",IF(ISNA(SUMIF('17'!$B:$B,$D385,'17'!$L:$L)),0,SUMIF('17'!$B:$B,$D385,'17'!$L:$L)))))</f>
        <v/>
      </c>
      <c r="W385" s="34" t="str">
        <f>IF($D385="","",(IF($C385="","",IF(ISNA(SUMIF('18'!$CA:$CA,$C385,'18'!$CB:$CB)),0,SUMIF('18'!$CA:$CA,$C385,'18'!$CB:$CB)))-IF($D385="","",IF(ISNA(SUMIF('18'!$B:$B,$D385,'18'!$L:$L)),0,SUMIF('18'!$B:$B,$D385,'18'!$L:$L)))))</f>
        <v/>
      </c>
      <c r="X385" s="34" t="str">
        <f>IF($D385="","",(IF($C385="","",IF(ISNA(SUMIF('19'!$CA:$CA,$C385,'19'!$CB:$CB)),0,SUMIF('19'!$CA:$CA,$C385,'19'!$CB:$CB)))-IF($D385="","",IF(ISNA(SUMIF('19'!$B:$B,$D385,'19'!$L:$L)),0,SUMIF('19'!$B:$B,$D385,'19'!$L:$L)))))</f>
        <v/>
      </c>
      <c r="Y385" s="34" t="str">
        <f>IF($D385="","",(IF($C385="","",IF(ISNA(SUMIF('20'!$CA:$CA,$C385,'20'!$CB:$CB)),0,SUMIF('20'!$CA:$CA,$C385,'20'!$CB:$CB)))-IF($D385="","",IF(ISNA(SUMIF('20'!$B:$B,$D385,'20'!$L:$L)),0,SUMIF('20'!$B:$B,$D385,'20'!$L:$L)))))</f>
        <v/>
      </c>
      <c r="Z385" s="34" t="str">
        <f>IF($D385="","",(IF($C385="","",IF(ISNA(SUMIF('21'!$CA:$CA,$C385,'21'!$CB:$CB)),0,SUMIF('21'!$CA:$CA,$C385,'21'!$CB:$CB)))-IF($D385="","",IF(ISNA(SUMIF('21'!$B:$B,$D385,'21'!$L:$L)),0,SUMIF('21'!$B:$B,$D385,'21'!$L:$L)))))</f>
        <v/>
      </c>
      <c r="AA385" s="34" t="str">
        <f>IF($D385="","",(IF($C385="","",IF(ISNA(SUMIF('22'!$CA:$CA,$C385,'22'!$CB:$CB)),0,SUMIF('22'!$CA:$CA,$C385,'22'!$CB:$CB)))-IF($D385="","",IF(ISNA(SUMIF('22'!$B:$B,$D385,'22'!$L:$L)),0,SUMIF('22'!$B:$B,$D385,'22'!$L:$L)))))</f>
        <v/>
      </c>
      <c r="AB385" s="34" t="str">
        <f>IF($D385="","",(IF($C385="","",IF(ISNA(SUMIF('23'!$CA:$CA,$C385,'23'!$CB:$CB)),0,SUMIF('23'!$CA:$CA,$C385,'23'!$CB:$CB)))-IF($D385="","",IF(ISNA(SUMIF('23'!$B:$B,$D385,'23'!$L:$L)),0,SUMIF('23'!$B:$B,$D385,'23'!$L:$L)))))</f>
        <v/>
      </c>
      <c r="AC385" s="34" t="str">
        <f>IF($D385="","",(IF($C385="","",IF(ISNA(SUMIF('24'!$CA:$CA,$C385,'24'!$CB:$CB)),0,SUMIF('24'!$CA:$CA,$C385,'24'!$CB:$CB)))-IF($D385="","",IF(ISNA(SUMIF('24'!$B:$B,$D385,'24'!$L:$L)),0,SUMIF('24'!$B:$B,$D385,'24'!$L:$L)))))</f>
        <v/>
      </c>
      <c r="AD385" s="34" t="str">
        <f>IF($D385="","",(IF($C385="","",IF(ISNA(SUMIF('25'!$CA:$CA,$C385,'25'!$CB:$CB)),0,SUMIF('25'!$CA:$CA,$C385,'25'!$CB:$CB)))-IF($D385="","",IF(ISNA(SUMIF('25'!$B:$B,$D385,'25'!$L:$L)),0,SUMIF('25'!$B:$B,$D385,'25'!$L:$L)))))</f>
        <v/>
      </c>
      <c r="AE385" s="34" t="str">
        <f>IF($D385="","",(IF($C385="","",IF(ISNA(SUMIF('26'!$CA:$CA,$C385,'26'!$CB:$CB)),0,SUMIF('26'!$CA:$CA,$C385,'26'!$CB:$CB)))-IF($D385="","",IF(ISNA(SUMIF('26'!$B:$B,$D385,'26'!$L:$L)),0,SUMIF('26'!$B:$B,$D385,'26'!$L:$L)))))</f>
        <v/>
      </c>
      <c r="AF385" s="34" t="str">
        <f>IF($D385="","",(IF($C385="","",IF(ISNA(SUMIF('27'!$CA:$CA,$C385,'27'!$CB:$CB)),0,SUMIF('27'!$CA:$CA,$C385,'27'!$CB:$CB)))-IF($D385="","",IF(ISNA(SUMIF('27'!$B:$B,$D385,'27'!$L:$L)),0,SUMIF('27'!$B:$B,$D385,'27'!$L:$L)))))</f>
        <v/>
      </c>
      <c r="AG385" s="34" t="str">
        <f>IF($D385="","",(IF($C385="","",IF(ISNA(SUMIF('28'!$CA:$CA,$C385,'28'!$CB:$CB)),0,SUMIF('28'!$CA:$CA,$C385,'28'!$CB:$CB)))-IF($D385="","",IF(ISNA(SUMIF('28'!$B:$B,$D385,'28'!$L:$L)),0,SUMIF('28'!$B:$B,$D385,'28'!$L:$L)))))</f>
        <v/>
      </c>
      <c r="AH385" s="34" t="str">
        <f>IF($D385="","",(IF($C385="","",IF(ISNA(SUMIF('29'!$CA:$CA,$C385,'29'!$CB:$CB)),0,SUMIF('29'!$CA:$CA,$C385,'29'!$CB:$CB)))-IF($D385="","",IF(ISNA(SUMIF('29'!$B:$B,$D385,'29'!$L:$L)),0,SUMIF('29'!$B:$B,$D385,'29'!$L:$L)))))</f>
        <v/>
      </c>
      <c r="AI385" s="34" t="str">
        <f>IF($D385="","",(IF($C385="","",IF(ISNA(SUMIF('30'!$CA:$CA,$C385,'30'!$CB:$CB)),0,SUMIF('30'!$CA:$CA,$C385,'30'!$CB:$CB)))-IF($D385="","",IF(ISNA(SUMIF('30'!$B:$B,$D385,'30'!$L:$L)),0,SUMIF('30'!$B:$B,$D385,'30'!$L:$L)))))</f>
        <v/>
      </c>
      <c r="AJ385" s="34" t="str">
        <f>IF($D385="","",(IF($C385="","",IF(ISNA(SUMIF('31'!$CA:$CA,$C385,'31'!$CB:$CB)),0,SUMIF('31'!$CA:$CA,$C385,'31'!$CB:$CB)))-IF($D385="","",IF(ISNA(SUMIF('31'!$B:$B,$D385,'31'!$L:$L)),0,SUMIF('31'!$B:$B,$D385,'31'!$L:$L)))))</f>
        <v/>
      </c>
      <c r="AK385" s="35" t="str">
        <f t="shared" si="20"/>
        <v/>
      </c>
      <c r="AL385" s="31" t="str">
        <f t="shared" si="21"/>
        <v/>
      </c>
    </row>
    <row r="386" spans="1:38" ht="18" hidden="1" x14ac:dyDescent="0.25">
      <c r="A386" s="19">
        <v>62</v>
      </c>
      <c r="C386" s="39" t="str">
        <f>IF(D386="","",VLOOKUP('CUADRO GENERADO'!D386,'BASE DATOS CONDUCTORES'!B:C,2,FALSE))</f>
        <v/>
      </c>
      <c r="D386" s="28" t="str">
        <f>IFERROR(VLOOKUP(A386,'BASE DATOS CONDUCTORES'!$AA$4:$AB$403,2,FALSE),"")</f>
        <v/>
      </c>
      <c r="E386" s="34" t="str">
        <f>IF(ISNA(VLOOKUP(D386,SALDOS!C:D,2,FALSE)),"",VLOOKUP(D386,SALDOS!C:D,2,FALSE))</f>
        <v/>
      </c>
      <c r="F386" s="34" t="str">
        <f>IF($D386="","",(IF($C386="","",IF(ISNA(SUMIF('1'!$CA:$CA,$C386,'1'!$CB:$CB)),0,SUMIF('1'!$CA:$CA,$C386,'1'!$CB:$CB)))-IF($D386="","",IF(ISNA(SUMIF('1'!$B:$B,$D386,'1'!$L:$L)),0,SUMIF('1'!$B:$B,$D386,'1'!$L:$L)))))</f>
        <v/>
      </c>
      <c r="G386" s="34" t="str">
        <f>IF($D386="","",(IF($C386="","",IF(ISNA(SUMIF('2'!$CA:$CA,$C386,'2'!$CB:$CB)),0,SUMIF('2'!$CA:$CA,$C386,'2'!$CB:$CB)))-IF($D386="","",IF(ISNA(SUMIF('2'!$B:$B,$D386,'2'!$L:$L)),0,SUMIF('2'!$B:$B,$D386,'2'!$L:$L)))))</f>
        <v/>
      </c>
      <c r="H386" s="34" t="str">
        <f>IF($D386="","",(IF($C386="","",IF(ISNA(SUMIF('3'!$CA:$CA,$C386,'3'!$CB:$CB)),0,SUMIF('3'!$CA:$CA,$C386,'3'!$CB:$CB)))-IF($D386="","",IF(ISNA(SUMIF('3'!$B:$B,$D386,'3'!$L:$L)),0,SUMIF('3'!$B:$B,$D386,'3'!$L:$L)))))</f>
        <v/>
      </c>
      <c r="I386" s="34" t="str">
        <f>IF($D386="","",(IF($C386="","",IF(ISNA(SUMIF('4'!$CA:$CA,$C386,'4'!$CB:$CB)),0,SUMIF('4'!$CA:$CA,$C386,'4'!$CB:$CB)))-IF($D386="","",IF(ISNA(SUMIF('4'!$B:$B,$D386,'4'!$L:$L)),0,SUMIF('4'!$B:$B,$D386,'4'!$L:$L)))))</f>
        <v/>
      </c>
      <c r="J386" s="34" t="str">
        <f>IF($D386="","",(IF($C386="","",IF(ISNA(SUMIF('5'!$CA:$CA,$C386,'5'!$CB:$CB)),0,SUMIF('5'!$CA:$CA,$C386,'5'!$CB:$CB)))-IF($D386="","",IF(ISNA(SUMIF('5'!$B:$B,$D386,'5'!$L:$L)),0,SUMIF('5'!$B:$B,$D386,'5'!$L:$L)))))</f>
        <v/>
      </c>
      <c r="K386" s="34" t="str">
        <f>IF($D386="","",(IF($C386="","",IF(ISNA(SUMIF('6'!$CA:$CA,$C386,'6'!$CB:$CB)),0,SUMIF('6'!$CA:$CA,$C386,'6'!$CB:$CB)))-IF($D386="","",IF(ISNA(SUMIF('6'!$B:$B,$D386,'6'!$L:$L)),0,SUMIF('6'!$B:$B,$D386,'6'!$L:$L)))))</f>
        <v/>
      </c>
      <c r="L386" s="34" t="str">
        <f>IF($D386="","",(IF($C386="","",IF(ISNA(SUMIF('7'!$CA:$CA,$C386,'7'!$CB:$CB)),0,SUMIF('7'!$CA:$CA,$C386,'7'!$CB:$CB)))-IF($D386="","",IF(ISNA(SUMIF('7'!$B:$B,$D386,'7'!$L:$L)),0,SUMIF('7'!$B:$B,$D386,'7'!$L:$L)))))</f>
        <v/>
      </c>
      <c r="M386" s="34" t="str">
        <f>IF($D386="","",(IF($C386="","",IF(ISNA(SUMIF('8'!$CA:$CA,$C386,'8'!$CB:$CB)),0,SUMIF('8'!$CA:$CA,$C386,'8'!$CB:$CB)))-IF($D386="","",IF(ISNA(SUMIF('8'!$B:$B,$D386,'8'!$L:$L)),0,SUMIF('8'!$B:$B,$D386,'8'!$L:$L)))))</f>
        <v/>
      </c>
      <c r="N386" s="34" t="str">
        <f>IF($D386="","",(IF($C386="","",IF(ISNA(SUMIF('9'!$CA:$CA,$C386,'9'!$CB:$CB)),0,SUMIF('9'!$CA:$CA,$C386,'9'!$CB:$CB)))-IF($D386="","",IF(ISNA(SUMIF('9'!$B:$B,$D386,'9'!$L:$L)),0,SUMIF('9'!$B:$B,$D386,'9'!$L:$L)))))</f>
        <v/>
      </c>
      <c r="O386" s="34" t="str">
        <f>IF($D386="","",(IF($C386="","",IF(ISNA(SUMIF('10'!$CA:$CA,$C386,'10'!$CB:$CB)),0,SUMIF('10'!$CA:$CA,$C386,'10'!$CB:$CB)))-IF($D386="","",IF(ISNA(SUMIF('10'!$B:$B,$D386,'10'!$L:$L)),0,SUMIF('10'!$B:$B,$D386,'10'!$L:$L)))))</f>
        <v/>
      </c>
      <c r="P386" s="34" t="str">
        <f>IF($D386="","",(IF($C386="","",IF(ISNA(SUMIF('11'!$CA:$CA,$C386,'11'!$CB:$CB)),0,SUMIF('11'!$CA:$CA,$C386,'11'!$CB:$CB)))-IF($D386="","",IF(ISNA(SUMIF('11'!$B:$B,$D386,'11'!$L:$L)),0,SUMIF('11'!$B:$B,$D386,'11'!$L:$L)))))</f>
        <v/>
      </c>
      <c r="Q386" s="34" t="str">
        <f>IF($D386="","",(IF($C386="","",IF(ISNA(SUMIF('12'!$CA:$CA,$C386,'12'!$CB:$CB)),0,SUMIF('12'!$CA:$CA,$C386,'12'!$CB:$CB)))-IF($D386="","",IF(ISNA(SUMIF('12'!$B:$B,$D386,'12'!$L:$L)),0,SUMIF('12'!$B:$B,$D386,'12'!$L:$L)))))</f>
        <v/>
      </c>
      <c r="R386" s="34" t="str">
        <f>IF($D386="","",(IF($C386="","",IF(ISNA(SUMIF('13'!$CA:$CA,$C386,'13'!$CB:$CB)),0,SUMIF('13'!$CA:$CA,$C386,'13'!$CB:$CB)))-IF($D386="","",IF(ISNA(SUMIF('13'!$B:$B,$D386,'13'!$L:$L)),0,SUMIF('13'!$B:$B,$D386,'13'!$L:$L)))))</f>
        <v/>
      </c>
      <c r="S386" s="34" t="str">
        <f>IF($D386="","",(IF($C386="","",IF(ISNA(SUMIF('14'!$CA:$CA,$C386,'14'!$CB:$CB)),0,SUMIF('14'!$CA:$CA,$C386,'14'!$CB:$CB)))-IF($D386="","",IF(ISNA(SUMIF('14'!$B:$B,$D386,'14'!$L:$L)),0,SUMIF('14'!$B:$B,$D386,'14'!$L:$L)))))</f>
        <v/>
      </c>
      <c r="T386" s="34" t="str">
        <f>IF($D386="","",(IF($C386="","",IF(ISNA(SUMIF('15'!$CA:$CA,$C386,'15'!$CB:$CB)),0,SUMIF('15'!$CA:$CA,$C386,'15'!$CB:$CB)))-IF($D386="","",IF(ISNA(SUMIF('15'!$B:$B,$D386,'15'!$L:$L)),0,SUMIF('15'!$B:$B,$D386,'15'!$L:$L)))))</f>
        <v/>
      </c>
      <c r="U386" s="34" t="str">
        <f>IF($D386="","",(IF($C386="","",IF(ISNA(SUMIF('16'!$CA:$CA,$C386,'16'!$CB:$CB)),0,SUMIF('16'!$CA:$CA,$C386,'16'!$CB:$CB)))-IF($D386="","",IF(ISNA(SUMIF('16'!$B:$B,$D386,'16'!$L:$L)),0,SUMIF('16'!$B:$B,$D386,'16'!$L:$L)))))</f>
        <v/>
      </c>
      <c r="V386" s="34" t="str">
        <f>IF($D386="","",(IF($C386="","",IF(ISNA(SUMIF('17'!$CA:$CA,$C386,'17'!$CB:$CB)),0,SUMIF('17'!$CA:$CA,$C386,'17'!$CB:$CB)))-IF($D386="","",IF(ISNA(SUMIF('17'!$B:$B,$D386,'17'!$L:$L)),0,SUMIF('17'!$B:$B,$D386,'17'!$L:$L)))))</f>
        <v/>
      </c>
      <c r="W386" s="34" t="str">
        <f>IF($D386="","",(IF($C386="","",IF(ISNA(SUMIF('18'!$CA:$CA,$C386,'18'!$CB:$CB)),0,SUMIF('18'!$CA:$CA,$C386,'18'!$CB:$CB)))-IF($D386="","",IF(ISNA(SUMIF('18'!$B:$B,$D386,'18'!$L:$L)),0,SUMIF('18'!$B:$B,$D386,'18'!$L:$L)))))</f>
        <v/>
      </c>
      <c r="X386" s="34" t="str">
        <f>IF($D386="","",(IF($C386="","",IF(ISNA(SUMIF('19'!$CA:$CA,$C386,'19'!$CB:$CB)),0,SUMIF('19'!$CA:$CA,$C386,'19'!$CB:$CB)))-IF($D386="","",IF(ISNA(SUMIF('19'!$B:$B,$D386,'19'!$L:$L)),0,SUMIF('19'!$B:$B,$D386,'19'!$L:$L)))))</f>
        <v/>
      </c>
      <c r="Y386" s="34" t="str">
        <f>IF($D386="","",(IF($C386="","",IF(ISNA(SUMIF('20'!$CA:$CA,$C386,'20'!$CB:$CB)),0,SUMIF('20'!$CA:$CA,$C386,'20'!$CB:$CB)))-IF($D386="","",IF(ISNA(SUMIF('20'!$B:$B,$D386,'20'!$L:$L)),0,SUMIF('20'!$B:$B,$D386,'20'!$L:$L)))))</f>
        <v/>
      </c>
      <c r="Z386" s="34" t="str">
        <f>IF($D386="","",(IF($C386="","",IF(ISNA(SUMIF('21'!$CA:$CA,$C386,'21'!$CB:$CB)),0,SUMIF('21'!$CA:$CA,$C386,'21'!$CB:$CB)))-IF($D386="","",IF(ISNA(SUMIF('21'!$B:$B,$D386,'21'!$L:$L)),0,SUMIF('21'!$B:$B,$D386,'21'!$L:$L)))))</f>
        <v/>
      </c>
      <c r="AA386" s="34" t="str">
        <f>IF($D386="","",(IF($C386="","",IF(ISNA(SUMIF('22'!$CA:$CA,$C386,'22'!$CB:$CB)),0,SUMIF('22'!$CA:$CA,$C386,'22'!$CB:$CB)))-IF($D386="","",IF(ISNA(SUMIF('22'!$B:$B,$D386,'22'!$L:$L)),0,SUMIF('22'!$B:$B,$D386,'22'!$L:$L)))))</f>
        <v/>
      </c>
      <c r="AB386" s="34" t="str">
        <f>IF($D386="","",(IF($C386="","",IF(ISNA(SUMIF('23'!$CA:$CA,$C386,'23'!$CB:$CB)),0,SUMIF('23'!$CA:$CA,$C386,'23'!$CB:$CB)))-IF($D386="","",IF(ISNA(SUMIF('23'!$B:$B,$D386,'23'!$L:$L)),0,SUMIF('23'!$B:$B,$D386,'23'!$L:$L)))))</f>
        <v/>
      </c>
      <c r="AC386" s="34" t="str">
        <f>IF($D386="","",(IF($C386="","",IF(ISNA(SUMIF('24'!$CA:$CA,$C386,'24'!$CB:$CB)),0,SUMIF('24'!$CA:$CA,$C386,'24'!$CB:$CB)))-IF($D386="","",IF(ISNA(SUMIF('24'!$B:$B,$D386,'24'!$L:$L)),0,SUMIF('24'!$B:$B,$D386,'24'!$L:$L)))))</f>
        <v/>
      </c>
      <c r="AD386" s="34" t="str">
        <f>IF($D386="","",(IF($C386="","",IF(ISNA(SUMIF('25'!$CA:$CA,$C386,'25'!$CB:$CB)),0,SUMIF('25'!$CA:$CA,$C386,'25'!$CB:$CB)))-IF($D386="","",IF(ISNA(SUMIF('25'!$B:$B,$D386,'25'!$L:$L)),0,SUMIF('25'!$B:$B,$D386,'25'!$L:$L)))))</f>
        <v/>
      </c>
      <c r="AE386" s="34" t="str">
        <f>IF($D386="","",(IF($C386="","",IF(ISNA(SUMIF('26'!$CA:$CA,$C386,'26'!$CB:$CB)),0,SUMIF('26'!$CA:$CA,$C386,'26'!$CB:$CB)))-IF($D386="","",IF(ISNA(SUMIF('26'!$B:$B,$D386,'26'!$L:$L)),0,SUMIF('26'!$B:$B,$D386,'26'!$L:$L)))))</f>
        <v/>
      </c>
      <c r="AF386" s="34" t="str">
        <f>IF($D386="","",(IF($C386="","",IF(ISNA(SUMIF('27'!$CA:$CA,$C386,'27'!$CB:$CB)),0,SUMIF('27'!$CA:$CA,$C386,'27'!$CB:$CB)))-IF($D386="","",IF(ISNA(SUMIF('27'!$B:$B,$D386,'27'!$L:$L)),0,SUMIF('27'!$B:$B,$D386,'27'!$L:$L)))))</f>
        <v/>
      </c>
      <c r="AG386" s="34" t="str">
        <f>IF($D386="","",(IF($C386="","",IF(ISNA(SUMIF('28'!$CA:$CA,$C386,'28'!$CB:$CB)),0,SUMIF('28'!$CA:$CA,$C386,'28'!$CB:$CB)))-IF($D386="","",IF(ISNA(SUMIF('28'!$B:$B,$D386,'28'!$L:$L)),0,SUMIF('28'!$B:$B,$D386,'28'!$L:$L)))))</f>
        <v/>
      </c>
      <c r="AH386" s="34" t="str">
        <f>IF($D386="","",(IF($C386="","",IF(ISNA(SUMIF('29'!$CA:$CA,$C386,'29'!$CB:$CB)),0,SUMIF('29'!$CA:$CA,$C386,'29'!$CB:$CB)))-IF($D386="","",IF(ISNA(SUMIF('29'!$B:$B,$D386,'29'!$L:$L)),0,SUMIF('29'!$B:$B,$D386,'29'!$L:$L)))))</f>
        <v/>
      </c>
      <c r="AI386" s="34" t="str">
        <f>IF($D386="","",(IF($C386="","",IF(ISNA(SUMIF('30'!$CA:$CA,$C386,'30'!$CB:$CB)),0,SUMIF('30'!$CA:$CA,$C386,'30'!$CB:$CB)))-IF($D386="","",IF(ISNA(SUMIF('30'!$B:$B,$D386,'30'!$L:$L)),0,SUMIF('30'!$B:$B,$D386,'30'!$L:$L)))))</f>
        <v/>
      </c>
      <c r="AJ386" s="34" t="str">
        <f>IF($D386="","",(IF($C386="","",IF(ISNA(SUMIF('31'!$CA:$CA,$C386,'31'!$CB:$CB)),0,SUMIF('31'!$CA:$CA,$C386,'31'!$CB:$CB)))-IF($D386="","",IF(ISNA(SUMIF('31'!$B:$B,$D386,'31'!$L:$L)),0,SUMIF('31'!$B:$B,$D386,'31'!$L:$L)))))</f>
        <v/>
      </c>
      <c r="AK386" s="35" t="str">
        <f t="shared" si="20"/>
        <v/>
      </c>
      <c r="AL386" s="31" t="str">
        <f t="shared" si="21"/>
        <v/>
      </c>
    </row>
    <row r="387" spans="1:38" ht="18" hidden="1" x14ac:dyDescent="0.25">
      <c r="A387" s="19">
        <v>63</v>
      </c>
      <c r="C387" s="39" t="str">
        <f>IF(D387="","",VLOOKUP('CUADRO GENERADO'!D387,'BASE DATOS CONDUCTORES'!B:C,2,FALSE))</f>
        <v/>
      </c>
      <c r="D387" s="28" t="str">
        <f>IFERROR(VLOOKUP(A387,'BASE DATOS CONDUCTORES'!$AA$4:$AB$403,2,FALSE),"")</f>
        <v/>
      </c>
      <c r="E387" s="34" t="str">
        <f>IF(ISNA(VLOOKUP(D387,SALDOS!C:D,2,FALSE)),"",VLOOKUP(D387,SALDOS!C:D,2,FALSE))</f>
        <v/>
      </c>
      <c r="F387" s="34" t="str">
        <f>IF($D387="","",(IF($C387="","",IF(ISNA(SUMIF('1'!$CA:$CA,$C387,'1'!$CB:$CB)),0,SUMIF('1'!$CA:$CA,$C387,'1'!$CB:$CB)))-IF($D387="","",IF(ISNA(SUMIF('1'!$B:$B,$D387,'1'!$L:$L)),0,SUMIF('1'!$B:$B,$D387,'1'!$L:$L)))))</f>
        <v/>
      </c>
      <c r="G387" s="34" t="str">
        <f>IF($D387="","",(IF($C387="","",IF(ISNA(SUMIF('2'!$CA:$CA,$C387,'2'!$CB:$CB)),0,SUMIF('2'!$CA:$CA,$C387,'2'!$CB:$CB)))-IF($D387="","",IF(ISNA(SUMIF('2'!$B:$B,$D387,'2'!$L:$L)),0,SUMIF('2'!$B:$B,$D387,'2'!$L:$L)))))</f>
        <v/>
      </c>
      <c r="H387" s="34" t="str">
        <f>IF($D387="","",(IF($C387="","",IF(ISNA(SUMIF('3'!$CA:$CA,$C387,'3'!$CB:$CB)),0,SUMIF('3'!$CA:$CA,$C387,'3'!$CB:$CB)))-IF($D387="","",IF(ISNA(SUMIF('3'!$B:$B,$D387,'3'!$L:$L)),0,SUMIF('3'!$B:$B,$D387,'3'!$L:$L)))))</f>
        <v/>
      </c>
      <c r="I387" s="34" t="str">
        <f>IF($D387="","",(IF($C387="","",IF(ISNA(SUMIF('4'!$CA:$CA,$C387,'4'!$CB:$CB)),0,SUMIF('4'!$CA:$CA,$C387,'4'!$CB:$CB)))-IF($D387="","",IF(ISNA(SUMIF('4'!$B:$B,$D387,'4'!$L:$L)),0,SUMIF('4'!$B:$B,$D387,'4'!$L:$L)))))</f>
        <v/>
      </c>
      <c r="J387" s="34" t="str">
        <f>IF($D387="","",(IF($C387="","",IF(ISNA(SUMIF('5'!$CA:$CA,$C387,'5'!$CB:$CB)),0,SUMIF('5'!$CA:$CA,$C387,'5'!$CB:$CB)))-IF($D387="","",IF(ISNA(SUMIF('5'!$B:$B,$D387,'5'!$L:$L)),0,SUMIF('5'!$B:$B,$D387,'5'!$L:$L)))))</f>
        <v/>
      </c>
      <c r="K387" s="34" t="str">
        <f>IF($D387="","",(IF($C387="","",IF(ISNA(SUMIF('6'!$CA:$CA,$C387,'6'!$CB:$CB)),0,SUMIF('6'!$CA:$CA,$C387,'6'!$CB:$CB)))-IF($D387="","",IF(ISNA(SUMIF('6'!$B:$B,$D387,'6'!$L:$L)),0,SUMIF('6'!$B:$B,$D387,'6'!$L:$L)))))</f>
        <v/>
      </c>
      <c r="L387" s="34" t="str">
        <f>IF($D387="","",(IF($C387="","",IF(ISNA(SUMIF('7'!$CA:$CA,$C387,'7'!$CB:$CB)),0,SUMIF('7'!$CA:$CA,$C387,'7'!$CB:$CB)))-IF($D387="","",IF(ISNA(SUMIF('7'!$B:$B,$D387,'7'!$L:$L)),0,SUMIF('7'!$B:$B,$D387,'7'!$L:$L)))))</f>
        <v/>
      </c>
      <c r="M387" s="34" t="str">
        <f>IF($D387="","",(IF($C387="","",IF(ISNA(SUMIF('8'!$CA:$CA,$C387,'8'!$CB:$CB)),0,SUMIF('8'!$CA:$CA,$C387,'8'!$CB:$CB)))-IF($D387="","",IF(ISNA(SUMIF('8'!$B:$B,$D387,'8'!$L:$L)),0,SUMIF('8'!$B:$B,$D387,'8'!$L:$L)))))</f>
        <v/>
      </c>
      <c r="N387" s="34" t="str">
        <f>IF($D387="","",(IF($C387="","",IF(ISNA(SUMIF('9'!$CA:$CA,$C387,'9'!$CB:$CB)),0,SUMIF('9'!$CA:$CA,$C387,'9'!$CB:$CB)))-IF($D387="","",IF(ISNA(SUMIF('9'!$B:$B,$D387,'9'!$L:$L)),0,SUMIF('9'!$B:$B,$D387,'9'!$L:$L)))))</f>
        <v/>
      </c>
      <c r="O387" s="34" t="str">
        <f>IF($D387="","",(IF($C387="","",IF(ISNA(SUMIF('10'!$CA:$CA,$C387,'10'!$CB:$CB)),0,SUMIF('10'!$CA:$CA,$C387,'10'!$CB:$CB)))-IF($D387="","",IF(ISNA(SUMIF('10'!$B:$B,$D387,'10'!$L:$L)),0,SUMIF('10'!$B:$B,$D387,'10'!$L:$L)))))</f>
        <v/>
      </c>
      <c r="P387" s="34" t="str">
        <f>IF($D387="","",(IF($C387="","",IF(ISNA(SUMIF('11'!$CA:$CA,$C387,'11'!$CB:$CB)),0,SUMIF('11'!$CA:$CA,$C387,'11'!$CB:$CB)))-IF($D387="","",IF(ISNA(SUMIF('11'!$B:$B,$D387,'11'!$L:$L)),0,SUMIF('11'!$B:$B,$D387,'11'!$L:$L)))))</f>
        <v/>
      </c>
      <c r="Q387" s="34" t="str">
        <f>IF($D387="","",(IF($C387="","",IF(ISNA(SUMIF('12'!$CA:$CA,$C387,'12'!$CB:$CB)),0,SUMIF('12'!$CA:$CA,$C387,'12'!$CB:$CB)))-IF($D387="","",IF(ISNA(SUMIF('12'!$B:$B,$D387,'12'!$L:$L)),0,SUMIF('12'!$B:$B,$D387,'12'!$L:$L)))))</f>
        <v/>
      </c>
      <c r="R387" s="34" t="str">
        <f>IF($D387="","",(IF($C387="","",IF(ISNA(SUMIF('13'!$CA:$CA,$C387,'13'!$CB:$CB)),0,SUMIF('13'!$CA:$CA,$C387,'13'!$CB:$CB)))-IF($D387="","",IF(ISNA(SUMIF('13'!$B:$B,$D387,'13'!$L:$L)),0,SUMIF('13'!$B:$B,$D387,'13'!$L:$L)))))</f>
        <v/>
      </c>
      <c r="S387" s="34" t="str">
        <f>IF($D387="","",(IF($C387="","",IF(ISNA(SUMIF('14'!$CA:$CA,$C387,'14'!$CB:$CB)),0,SUMIF('14'!$CA:$CA,$C387,'14'!$CB:$CB)))-IF($D387="","",IF(ISNA(SUMIF('14'!$B:$B,$D387,'14'!$L:$L)),0,SUMIF('14'!$B:$B,$D387,'14'!$L:$L)))))</f>
        <v/>
      </c>
      <c r="T387" s="34" t="str">
        <f>IF($D387="","",(IF($C387="","",IF(ISNA(SUMIF('15'!$CA:$CA,$C387,'15'!$CB:$CB)),0,SUMIF('15'!$CA:$CA,$C387,'15'!$CB:$CB)))-IF($D387="","",IF(ISNA(SUMIF('15'!$B:$B,$D387,'15'!$L:$L)),0,SUMIF('15'!$B:$B,$D387,'15'!$L:$L)))))</f>
        <v/>
      </c>
      <c r="U387" s="34" t="str">
        <f>IF($D387="","",(IF($C387="","",IF(ISNA(SUMIF('16'!$CA:$CA,$C387,'16'!$CB:$CB)),0,SUMIF('16'!$CA:$CA,$C387,'16'!$CB:$CB)))-IF($D387="","",IF(ISNA(SUMIF('16'!$B:$B,$D387,'16'!$L:$L)),0,SUMIF('16'!$B:$B,$D387,'16'!$L:$L)))))</f>
        <v/>
      </c>
      <c r="V387" s="34" t="str">
        <f>IF($D387="","",(IF($C387="","",IF(ISNA(SUMIF('17'!$CA:$CA,$C387,'17'!$CB:$CB)),0,SUMIF('17'!$CA:$CA,$C387,'17'!$CB:$CB)))-IF($D387="","",IF(ISNA(SUMIF('17'!$B:$B,$D387,'17'!$L:$L)),0,SUMIF('17'!$B:$B,$D387,'17'!$L:$L)))))</f>
        <v/>
      </c>
      <c r="W387" s="34" t="str">
        <f>IF($D387="","",(IF($C387="","",IF(ISNA(SUMIF('18'!$CA:$CA,$C387,'18'!$CB:$CB)),0,SUMIF('18'!$CA:$CA,$C387,'18'!$CB:$CB)))-IF($D387="","",IF(ISNA(SUMIF('18'!$B:$B,$D387,'18'!$L:$L)),0,SUMIF('18'!$B:$B,$D387,'18'!$L:$L)))))</f>
        <v/>
      </c>
      <c r="X387" s="34" t="str">
        <f>IF($D387="","",(IF($C387="","",IF(ISNA(SUMIF('19'!$CA:$CA,$C387,'19'!$CB:$CB)),0,SUMIF('19'!$CA:$CA,$C387,'19'!$CB:$CB)))-IF($D387="","",IF(ISNA(SUMIF('19'!$B:$B,$D387,'19'!$L:$L)),0,SUMIF('19'!$B:$B,$D387,'19'!$L:$L)))))</f>
        <v/>
      </c>
      <c r="Y387" s="34" t="str">
        <f>IF($D387="","",(IF($C387="","",IF(ISNA(SUMIF('20'!$CA:$CA,$C387,'20'!$CB:$CB)),0,SUMIF('20'!$CA:$CA,$C387,'20'!$CB:$CB)))-IF($D387="","",IF(ISNA(SUMIF('20'!$B:$B,$D387,'20'!$L:$L)),0,SUMIF('20'!$B:$B,$D387,'20'!$L:$L)))))</f>
        <v/>
      </c>
      <c r="Z387" s="34" t="str">
        <f>IF($D387="","",(IF($C387="","",IF(ISNA(SUMIF('21'!$CA:$CA,$C387,'21'!$CB:$CB)),0,SUMIF('21'!$CA:$CA,$C387,'21'!$CB:$CB)))-IF($D387="","",IF(ISNA(SUMIF('21'!$B:$B,$D387,'21'!$L:$L)),0,SUMIF('21'!$B:$B,$D387,'21'!$L:$L)))))</f>
        <v/>
      </c>
      <c r="AA387" s="34" t="str">
        <f>IF($D387="","",(IF($C387="","",IF(ISNA(SUMIF('22'!$CA:$CA,$C387,'22'!$CB:$CB)),0,SUMIF('22'!$CA:$CA,$C387,'22'!$CB:$CB)))-IF($D387="","",IF(ISNA(SUMIF('22'!$B:$B,$D387,'22'!$L:$L)),0,SUMIF('22'!$B:$B,$D387,'22'!$L:$L)))))</f>
        <v/>
      </c>
      <c r="AB387" s="34" t="str">
        <f>IF($D387="","",(IF($C387="","",IF(ISNA(SUMIF('23'!$CA:$CA,$C387,'23'!$CB:$CB)),0,SUMIF('23'!$CA:$CA,$C387,'23'!$CB:$CB)))-IF($D387="","",IF(ISNA(SUMIF('23'!$B:$B,$D387,'23'!$L:$L)),0,SUMIF('23'!$B:$B,$D387,'23'!$L:$L)))))</f>
        <v/>
      </c>
      <c r="AC387" s="34" t="str">
        <f>IF($D387="","",(IF($C387="","",IF(ISNA(SUMIF('24'!$CA:$CA,$C387,'24'!$CB:$CB)),0,SUMIF('24'!$CA:$CA,$C387,'24'!$CB:$CB)))-IF($D387="","",IF(ISNA(SUMIF('24'!$B:$B,$D387,'24'!$L:$L)),0,SUMIF('24'!$B:$B,$D387,'24'!$L:$L)))))</f>
        <v/>
      </c>
      <c r="AD387" s="34" t="str">
        <f>IF($D387="","",(IF($C387="","",IF(ISNA(SUMIF('25'!$CA:$CA,$C387,'25'!$CB:$CB)),0,SUMIF('25'!$CA:$CA,$C387,'25'!$CB:$CB)))-IF($D387="","",IF(ISNA(SUMIF('25'!$B:$B,$D387,'25'!$L:$L)),0,SUMIF('25'!$B:$B,$D387,'25'!$L:$L)))))</f>
        <v/>
      </c>
      <c r="AE387" s="34" t="str">
        <f>IF($D387="","",(IF($C387="","",IF(ISNA(SUMIF('26'!$CA:$CA,$C387,'26'!$CB:$CB)),0,SUMIF('26'!$CA:$CA,$C387,'26'!$CB:$CB)))-IF($D387="","",IF(ISNA(SUMIF('26'!$B:$B,$D387,'26'!$L:$L)),0,SUMIF('26'!$B:$B,$D387,'26'!$L:$L)))))</f>
        <v/>
      </c>
      <c r="AF387" s="34" t="str">
        <f>IF($D387="","",(IF($C387="","",IF(ISNA(SUMIF('27'!$CA:$CA,$C387,'27'!$CB:$CB)),0,SUMIF('27'!$CA:$CA,$C387,'27'!$CB:$CB)))-IF($D387="","",IF(ISNA(SUMIF('27'!$B:$B,$D387,'27'!$L:$L)),0,SUMIF('27'!$B:$B,$D387,'27'!$L:$L)))))</f>
        <v/>
      </c>
      <c r="AG387" s="34" t="str">
        <f>IF($D387="","",(IF($C387="","",IF(ISNA(SUMIF('28'!$CA:$CA,$C387,'28'!$CB:$CB)),0,SUMIF('28'!$CA:$CA,$C387,'28'!$CB:$CB)))-IF($D387="","",IF(ISNA(SUMIF('28'!$B:$B,$D387,'28'!$L:$L)),0,SUMIF('28'!$B:$B,$D387,'28'!$L:$L)))))</f>
        <v/>
      </c>
      <c r="AH387" s="34" t="str">
        <f>IF($D387="","",(IF($C387="","",IF(ISNA(SUMIF('29'!$CA:$CA,$C387,'29'!$CB:$CB)),0,SUMIF('29'!$CA:$CA,$C387,'29'!$CB:$CB)))-IF($D387="","",IF(ISNA(SUMIF('29'!$B:$B,$D387,'29'!$L:$L)),0,SUMIF('29'!$B:$B,$D387,'29'!$L:$L)))))</f>
        <v/>
      </c>
      <c r="AI387" s="34" t="str">
        <f>IF($D387="","",(IF($C387="","",IF(ISNA(SUMIF('30'!$CA:$CA,$C387,'30'!$CB:$CB)),0,SUMIF('30'!$CA:$CA,$C387,'30'!$CB:$CB)))-IF($D387="","",IF(ISNA(SUMIF('30'!$B:$B,$D387,'30'!$L:$L)),0,SUMIF('30'!$B:$B,$D387,'30'!$L:$L)))))</f>
        <v/>
      </c>
      <c r="AJ387" s="34" t="str">
        <f>IF($D387="","",(IF($C387="","",IF(ISNA(SUMIF('31'!$CA:$CA,$C387,'31'!$CB:$CB)),0,SUMIF('31'!$CA:$CA,$C387,'31'!$CB:$CB)))-IF($D387="","",IF(ISNA(SUMIF('31'!$B:$B,$D387,'31'!$L:$L)),0,SUMIF('31'!$B:$B,$D387,'31'!$L:$L)))))</f>
        <v/>
      </c>
      <c r="AK387" s="35" t="str">
        <f t="shared" si="20"/>
        <v/>
      </c>
      <c r="AL387" s="31" t="str">
        <f t="shared" si="21"/>
        <v/>
      </c>
    </row>
    <row r="388" spans="1:38" ht="18" hidden="1" x14ac:dyDescent="0.25">
      <c r="A388" s="19">
        <v>64</v>
      </c>
      <c r="C388" s="39" t="str">
        <f>IF(D388="","",VLOOKUP('CUADRO GENERADO'!D388,'BASE DATOS CONDUCTORES'!B:C,2,FALSE))</f>
        <v/>
      </c>
      <c r="D388" s="28" t="str">
        <f>IFERROR(VLOOKUP(A388,'BASE DATOS CONDUCTORES'!$AA$4:$AB$403,2,FALSE),"")</f>
        <v/>
      </c>
      <c r="E388" s="34" t="str">
        <f>IF(ISNA(VLOOKUP(D388,SALDOS!C:D,2,FALSE)),"",VLOOKUP(D388,SALDOS!C:D,2,FALSE))</f>
        <v/>
      </c>
      <c r="F388" s="34" t="str">
        <f>IF($D388="","",(IF($C388="","",IF(ISNA(SUMIF('1'!$CA:$CA,$C388,'1'!$CB:$CB)),0,SUMIF('1'!$CA:$CA,$C388,'1'!$CB:$CB)))-IF($D388="","",IF(ISNA(SUMIF('1'!$B:$B,$D388,'1'!$L:$L)),0,SUMIF('1'!$B:$B,$D388,'1'!$L:$L)))))</f>
        <v/>
      </c>
      <c r="G388" s="34" t="str">
        <f>IF($D388="","",(IF($C388="","",IF(ISNA(SUMIF('2'!$CA:$CA,$C388,'2'!$CB:$CB)),0,SUMIF('2'!$CA:$CA,$C388,'2'!$CB:$CB)))-IF($D388="","",IF(ISNA(SUMIF('2'!$B:$B,$D388,'2'!$L:$L)),0,SUMIF('2'!$B:$B,$D388,'2'!$L:$L)))))</f>
        <v/>
      </c>
      <c r="H388" s="34" t="str">
        <f>IF($D388="","",(IF($C388="","",IF(ISNA(SUMIF('3'!$CA:$CA,$C388,'3'!$CB:$CB)),0,SUMIF('3'!$CA:$CA,$C388,'3'!$CB:$CB)))-IF($D388="","",IF(ISNA(SUMIF('3'!$B:$B,$D388,'3'!$L:$L)),0,SUMIF('3'!$B:$B,$D388,'3'!$L:$L)))))</f>
        <v/>
      </c>
      <c r="I388" s="34" t="str">
        <f>IF($D388="","",(IF($C388="","",IF(ISNA(SUMIF('4'!$CA:$CA,$C388,'4'!$CB:$CB)),0,SUMIF('4'!$CA:$CA,$C388,'4'!$CB:$CB)))-IF($D388="","",IF(ISNA(SUMIF('4'!$B:$B,$D388,'4'!$L:$L)),0,SUMIF('4'!$B:$B,$D388,'4'!$L:$L)))))</f>
        <v/>
      </c>
      <c r="J388" s="34" t="str">
        <f>IF($D388="","",(IF($C388="","",IF(ISNA(SUMIF('5'!$CA:$CA,$C388,'5'!$CB:$CB)),0,SUMIF('5'!$CA:$CA,$C388,'5'!$CB:$CB)))-IF($D388="","",IF(ISNA(SUMIF('5'!$B:$B,$D388,'5'!$L:$L)),0,SUMIF('5'!$B:$B,$D388,'5'!$L:$L)))))</f>
        <v/>
      </c>
      <c r="K388" s="34" t="str">
        <f>IF($D388="","",(IF($C388="","",IF(ISNA(SUMIF('6'!$CA:$CA,$C388,'6'!$CB:$CB)),0,SUMIF('6'!$CA:$CA,$C388,'6'!$CB:$CB)))-IF($D388="","",IF(ISNA(SUMIF('6'!$B:$B,$D388,'6'!$L:$L)),0,SUMIF('6'!$B:$B,$D388,'6'!$L:$L)))))</f>
        <v/>
      </c>
      <c r="L388" s="34" t="str">
        <f>IF($D388="","",(IF($C388="","",IF(ISNA(SUMIF('7'!$CA:$CA,$C388,'7'!$CB:$CB)),0,SUMIF('7'!$CA:$CA,$C388,'7'!$CB:$CB)))-IF($D388="","",IF(ISNA(SUMIF('7'!$B:$B,$D388,'7'!$L:$L)),0,SUMIF('7'!$B:$B,$D388,'7'!$L:$L)))))</f>
        <v/>
      </c>
      <c r="M388" s="34" t="str">
        <f>IF($D388="","",(IF($C388="","",IF(ISNA(SUMIF('8'!$CA:$CA,$C388,'8'!$CB:$CB)),0,SUMIF('8'!$CA:$CA,$C388,'8'!$CB:$CB)))-IF($D388="","",IF(ISNA(SUMIF('8'!$B:$B,$D388,'8'!$L:$L)),0,SUMIF('8'!$B:$B,$D388,'8'!$L:$L)))))</f>
        <v/>
      </c>
      <c r="N388" s="34" t="str">
        <f>IF($D388="","",(IF($C388="","",IF(ISNA(SUMIF('9'!$CA:$CA,$C388,'9'!$CB:$CB)),0,SUMIF('9'!$CA:$CA,$C388,'9'!$CB:$CB)))-IF($D388="","",IF(ISNA(SUMIF('9'!$B:$B,$D388,'9'!$L:$L)),0,SUMIF('9'!$B:$B,$D388,'9'!$L:$L)))))</f>
        <v/>
      </c>
      <c r="O388" s="34" t="str">
        <f>IF($D388="","",(IF($C388="","",IF(ISNA(SUMIF('10'!$CA:$CA,$C388,'10'!$CB:$CB)),0,SUMIF('10'!$CA:$CA,$C388,'10'!$CB:$CB)))-IF($D388="","",IF(ISNA(SUMIF('10'!$B:$B,$D388,'10'!$L:$L)),0,SUMIF('10'!$B:$B,$D388,'10'!$L:$L)))))</f>
        <v/>
      </c>
      <c r="P388" s="34" t="str">
        <f>IF($D388="","",(IF($C388="","",IF(ISNA(SUMIF('11'!$CA:$CA,$C388,'11'!$CB:$CB)),0,SUMIF('11'!$CA:$CA,$C388,'11'!$CB:$CB)))-IF($D388="","",IF(ISNA(SUMIF('11'!$B:$B,$D388,'11'!$L:$L)),0,SUMIF('11'!$B:$B,$D388,'11'!$L:$L)))))</f>
        <v/>
      </c>
      <c r="Q388" s="34" t="str">
        <f>IF($D388="","",(IF($C388="","",IF(ISNA(SUMIF('12'!$CA:$CA,$C388,'12'!$CB:$CB)),0,SUMIF('12'!$CA:$CA,$C388,'12'!$CB:$CB)))-IF($D388="","",IF(ISNA(SUMIF('12'!$B:$B,$D388,'12'!$L:$L)),0,SUMIF('12'!$B:$B,$D388,'12'!$L:$L)))))</f>
        <v/>
      </c>
      <c r="R388" s="34" t="str">
        <f>IF($D388="","",(IF($C388="","",IF(ISNA(SUMIF('13'!$CA:$CA,$C388,'13'!$CB:$CB)),0,SUMIF('13'!$CA:$CA,$C388,'13'!$CB:$CB)))-IF($D388="","",IF(ISNA(SUMIF('13'!$B:$B,$D388,'13'!$L:$L)),0,SUMIF('13'!$B:$B,$D388,'13'!$L:$L)))))</f>
        <v/>
      </c>
      <c r="S388" s="34" t="str">
        <f>IF($D388="","",(IF($C388="","",IF(ISNA(SUMIF('14'!$CA:$CA,$C388,'14'!$CB:$CB)),0,SUMIF('14'!$CA:$CA,$C388,'14'!$CB:$CB)))-IF($D388="","",IF(ISNA(SUMIF('14'!$B:$B,$D388,'14'!$L:$L)),0,SUMIF('14'!$B:$B,$D388,'14'!$L:$L)))))</f>
        <v/>
      </c>
      <c r="T388" s="34" t="str">
        <f>IF($D388="","",(IF($C388="","",IF(ISNA(SUMIF('15'!$CA:$CA,$C388,'15'!$CB:$CB)),0,SUMIF('15'!$CA:$CA,$C388,'15'!$CB:$CB)))-IF($D388="","",IF(ISNA(SUMIF('15'!$B:$B,$D388,'15'!$L:$L)),0,SUMIF('15'!$B:$B,$D388,'15'!$L:$L)))))</f>
        <v/>
      </c>
      <c r="U388" s="34" t="str">
        <f>IF($D388="","",(IF($C388="","",IF(ISNA(SUMIF('16'!$CA:$CA,$C388,'16'!$CB:$CB)),0,SUMIF('16'!$CA:$CA,$C388,'16'!$CB:$CB)))-IF($D388="","",IF(ISNA(SUMIF('16'!$B:$B,$D388,'16'!$L:$L)),0,SUMIF('16'!$B:$B,$D388,'16'!$L:$L)))))</f>
        <v/>
      </c>
      <c r="V388" s="34" t="str">
        <f>IF($D388="","",(IF($C388="","",IF(ISNA(SUMIF('17'!$CA:$CA,$C388,'17'!$CB:$CB)),0,SUMIF('17'!$CA:$CA,$C388,'17'!$CB:$CB)))-IF($D388="","",IF(ISNA(SUMIF('17'!$B:$B,$D388,'17'!$L:$L)),0,SUMIF('17'!$B:$B,$D388,'17'!$L:$L)))))</f>
        <v/>
      </c>
      <c r="W388" s="34" t="str">
        <f>IF($D388="","",(IF($C388="","",IF(ISNA(SUMIF('18'!$CA:$CA,$C388,'18'!$CB:$CB)),0,SUMIF('18'!$CA:$CA,$C388,'18'!$CB:$CB)))-IF($D388="","",IF(ISNA(SUMIF('18'!$B:$B,$D388,'18'!$L:$L)),0,SUMIF('18'!$B:$B,$D388,'18'!$L:$L)))))</f>
        <v/>
      </c>
      <c r="X388" s="34" t="str">
        <f>IF($D388="","",(IF($C388="","",IF(ISNA(SUMIF('19'!$CA:$CA,$C388,'19'!$CB:$CB)),0,SUMIF('19'!$CA:$CA,$C388,'19'!$CB:$CB)))-IF($D388="","",IF(ISNA(SUMIF('19'!$B:$B,$D388,'19'!$L:$L)),0,SUMIF('19'!$B:$B,$D388,'19'!$L:$L)))))</f>
        <v/>
      </c>
      <c r="Y388" s="34" t="str">
        <f>IF($D388="","",(IF($C388="","",IF(ISNA(SUMIF('20'!$CA:$CA,$C388,'20'!$CB:$CB)),0,SUMIF('20'!$CA:$CA,$C388,'20'!$CB:$CB)))-IF($D388="","",IF(ISNA(SUMIF('20'!$B:$B,$D388,'20'!$L:$L)),0,SUMIF('20'!$B:$B,$D388,'20'!$L:$L)))))</f>
        <v/>
      </c>
      <c r="Z388" s="34" t="str">
        <f>IF($D388="","",(IF($C388="","",IF(ISNA(SUMIF('21'!$CA:$CA,$C388,'21'!$CB:$CB)),0,SUMIF('21'!$CA:$CA,$C388,'21'!$CB:$CB)))-IF($D388="","",IF(ISNA(SUMIF('21'!$B:$B,$D388,'21'!$L:$L)),0,SUMIF('21'!$B:$B,$D388,'21'!$L:$L)))))</f>
        <v/>
      </c>
      <c r="AA388" s="34" t="str">
        <f>IF($D388="","",(IF($C388="","",IF(ISNA(SUMIF('22'!$CA:$CA,$C388,'22'!$CB:$CB)),0,SUMIF('22'!$CA:$CA,$C388,'22'!$CB:$CB)))-IF($D388="","",IF(ISNA(SUMIF('22'!$B:$B,$D388,'22'!$L:$L)),0,SUMIF('22'!$B:$B,$D388,'22'!$L:$L)))))</f>
        <v/>
      </c>
      <c r="AB388" s="34" t="str">
        <f>IF($D388="","",(IF($C388="","",IF(ISNA(SUMIF('23'!$CA:$CA,$C388,'23'!$CB:$CB)),0,SUMIF('23'!$CA:$CA,$C388,'23'!$CB:$CB)))-IF($D388="","",IF(ISNA(SUMIF('23'!$B:$B,$D388,'23'!$L:$L)),0,SUMIF('23'!$B:$B,$D388,'23'!$L:$L)))))</f>
        <v/>
      </c>
      <c r="AC388" s="34" t="str">
        <f>IF($D388="","",(IF($C388="","",IF(ISNA(SUMIF('24'!$CA:$CA,$C388,'24'!$CB:$CB)),0,SUMIF('24'!$CA:$CA,$C388,'24'!$CB:$CB)))-IF($D388="","",IF(ISNA(SUMIF('24'!$B:$B,$D388,'24'!$L:$L)),0,SUMIF('24'!$B:$B,$D388,'24'!$L:$L)))))</f>
        <v/>
      </c>
      <c r="AD388" s="34" t="str">
        <f>IF($D388="","",(IF($C388="","",IF(ISNA(SUMIF('25'!$CA:$CA,$C388,'25'!$CB:$CB)),0,SUMIF('25'!$CA:$CA,$C388,'25'!$CB:$CB)))-IF($D388="","",IF(ISNA(SUMIF('25'!$B:$B,$D388,'25'!$L:$L)),0,SUMIF('25'!$B:$B,$D388,'25'!$L:$L)))))</f>
        <v/>
      </c>
      <c r="AE388" s="34" t="str">
        <f>IF($D388="","",(IF($C388="","",IF(ISNA(SUMIF('26'!$CA:$CA,$C388,'26'!$CB:$CB)),0,SUMIF('26'!$CA:$CA,$C388,'26'!$CB:$CB)))-IF($D388="","",IF(ISNA(SUMIF('26'!$B:$B,$D388,'26'!$L:$L)),0,SUMIF('26'!$B:$B,$D388,'26'!$L:$L)))))</f>
        <v/>
      </c>
      <c r="AF388" s="34" t="str">
        <f>IF($D388="","",(IF($C388="","",IF(ISNA(SUMIF('27'!$CA:$CA,$C388,'27'!$CB:$CB)),0,SUMIF('27'!$CA:$CA,$C388,'27'!$CB:$CB)))-IF($D388="","",IF(ISNA(SUMIF('27'!$B:$B,$D388,'27'!$L:$L)),0,SUMIF('27'!$B:$B,$D388,'27'!$L:$L)))))</f>
        <v/>
      </c>
      <c r="AG388" s="34" t="str">
        <f>IF($D388="","",(IF($C388="","",IF(ISNA(SUMIF('28'!$CA:$CA,$C388,'28'!$CB:$CB)),0,SUMIF('28'!$CA:$CA,$C388,'28'!$CB:$CB)))-IF($D388="","",IF(ISNA(SUMIF('28'!$B:$B,$D388,'28'!$L:$L)),0,SUMIF('28'!$B:$B,$D388,'28'!$L:$L)))))</f>
        <v/>
      </c>
      <c r="AH388" s="34" t="str">
        <f>IF($D388="","",(IF($C388="","",IF(ISNA(SUMIF('29'!$CA:$CA,$C388,'29'!$CB:$CB)),0,SUMIF('29'!$CA:$CA,$C388,'29'!$CB:$CB)))-IF($D388="","",IF(ISNA(SUMIF('29'!$B:$B,$D388,'29'!$L:$L)),0,SUMIF('29'!$B:$B,$D388,'29'!$L:$L)))))</f>
        <v/>
      </c>
      <c r="AI388" s="34" t="str">
        <f>IF($D388="","",(IF($C388="","",IF(ISNA(SUMIF('30'!$CA:$CA,$C388,'30'!$CB:$CB)),0,SUMIF('30'!$CA:$CA,$C388,'30'!$CB:$CB)))-IF($D388="","",IF(ISNA(SUMIF('30'!$B:$B,$D388,'30'!$L:$L)),0,SUMIF('30'!$B:$B,$D388,'30'!$L:$L)))))</f>
        <v/>
      </c>
      <c r="AJ388" s="34" t="str">
        <f>IF($D388="","",(IF($C388="","",IF(ISNA(SUMIF('31'!$CA:$CA,$C388,'31'!$CB:$CB)),0,SUMIF('31'!$CA:$CA,$C388,'31'!$CB:$CB)))-IF($D388="","",IF(ISNA(SUMIF('31'!$B:$B,$D388,'31'!$L:$L)),0,SUMIF('31'!$B:$B,$D388,'31'!$L:$L)))))</f>
        <v/>
      </c>
      <c r="AK388" s="35" t="str">
        <f t="shared" si="20"/>
        <v/>
      </c>
      <c r="AL388" s="31" t="str">
        <f t="shared" si="21"/>
        <v/>
      </c>
    </row>
    <row r="389" spans="1:38" ht="18" hidden="1" x14ac:dyDescent="0.25">
      <c r="A389" s="19">
        <v>65</v>
      </c>
      <c r="C389" s="39" t="str">
        <f>IF(D389="","",VLOOKUP('CUADRO GENERADO'!D389,'BASE DATOS CONDUCTORES'!B:C,2,FALSE))</f>
        <v/>
      </c>
      <c r="D389" s="28" t="str">
        <f>IFERROR(VLOOKUP(A389,'BASE DATOS CONDUCTORES'!$AA$4:$AB$403,2,FALSE),"")</f>
        <v/>
      </c>
      <c r="E389" s="34" t="str">
        <f>IF(ISNA(VLOOKUP(D389,SALDOS!C:D,2,FALSE)),"",VLOOKUP(D389,SALDOS!C:D,2,FALSE))</f>
        <v/>
      </c>
      <c r="F389" s="34" t="str">
        <f>IF($D389="","",(IF($C389="","",IF(ISNA(SUMIF('1'!$CA:$CA,$C389,'1'!$CB:$CB)),0,SUMIF('1'!$CA:$CA,$C389,'1'!$CB:$CB)))-IF($D389="","",IF(ISNA(SUMIF('1'!$B:$B,$D389,'1'!$L:$L)),0,SUMIF('1'!$B:$B,$D389,'1'!$L:$L)))))</f>
        <v/>
      </c>
      <c r="G389" s="34" t="str">
        <f>IF($D389="","",(IF($C389="","",IF(ISNA(SUMIF('2'!$CA:$CA,$C389,'2'!$CB:$CB)),0,SUMIF('2'!$CA:$CA,$C389,'2'!$CB:$CB)))-IF($D389="","",IF(ISNA(SUMIF('2'!$B:$B,$D389,'2'!$L:$L)),0,SUMIF('2'!$B:$B,$D389,'2'!$L:$L)))))</f>
        <v/>
      </c>
      <c r="H389" s="34" t="str">
        <f>IF($D389="","",(IF($C389="","",IF(ISNA(SUMIF('3'!$CA:$CA,$C389,'3'!$CB:$CB)),0,SUMIF('3'!$CA:$CA,$C389,'3'!$CB:$CB)))-IF($D389="","",IF(ISNA(SUMIF('3'!$B:$B,$D389,'3'!$L:$L)),0,SUMIF('3'!$B:$B,$D389,'3'!$L:$L)))))</f>
        <v/>
      </c>
      <c r="I389" s="34" t="str">
        <f>IF($D389="","",(IF($C389="","",IF(ISNA(SUMIF('4'!$CA:$CA,$C389,'4'!$CB:$CB)),0,SUMIF('4'!$CA:$CA,$C389,'4'!$CB:$CB)))-IF($D389="","",IF(ISNA(SUMIF('4'!$B:$B,$D389,'4'!$L:$L)),0,SUMIF('4'!$B:$B,$D389,'4'!$L:$L)))))</f>
        <v/>
      </c>
      <c r="J389" s="34" t="str">
        <f>IF($D389="","",(IF($C389="","",IF(ISNA(SUMIF('5'!$CA:$CA,$C389,'5'!$CB:$CB)),0,SUMIF('5'!$CA:$CA,$C389,'5'!$CB:$CB)))-IF($D389="","",IF(ISNA(SUMIF('5'!$B:$B,$D389,'5'!$L:$L)),0,SUMIF('5'!$B:$B,$D389,'5'!$L:$L)))))</f>
        <v/>
      </c>
      <c r="K389" s="34" t="str">
        <f>IF($D389="","",(IF($C389="","",IF(ISNA(SUMIF('6'!$CA:$CA,$C389,'6'!$CB:$CB)),0,SUMIF('6'!$CA:$CA,$C389,'6'!$CB:$CB)))-IF($D389="","",IF(ISNA(SUMIF('6'!$B:$B,$D389,'6'!$L:$L)),0,SUMIF('6'!$B:$B,$D389,'6'!$L:$L)))))</f>
        <v/>
      </c>
      <c r="L389" s="34" t="str">
        <f>IF($D389="","",(IF($C389="","",IF(ISNA(SUMIF('7'!$CA:$CA,$C389,'7'!$CB:$CB)),0,SUMIF('7'!$CA:$CA,$C389,'7'!$CB:$CB)))-IF($D389="","",IF(ISNA(SUMIF('7'!$B:$B,$D389,'7'!$L:$L)),0,SUMIF('7'!$B:$B,$D389,'7'!$L:$L)))))</f>
        <v/>
      </c>
      <c r="M389" s="34" t="str">
        <f>IF($D389="","",(IF($C389="","",IF(ISNA(SUMIF('8'!$CA:$CA,$C389,'8'!$CB:$CB)),0,SUMIF('8'!$CA:$CA,$C389,'8'!$CB:$CB)))-IF($D389="","",IF(ISNA(SUMIF('8'!$B:$B,$D389,'8'!$L:$L)),0,SUMIF('8'!$B:$B,$D389,'8'!$L:$L)))))</f>
        <v/>
      </c>
      <c r="N389" s="34" t="str">
        <f>IF($D389="","",(IF($C389="","",IF(ISNA(SUMIF('9'!$CA:$CA,$C389,'9'!$CB:$CB)),0,SUMIF('9'!$CA:$CA,$C389,'9'!$CB:$CB)))-IF($D389="","",IF(ISNA(SUMIF('9'!$B:$B,$D389,'9'!$L:$L)),0,SUMIF('9'!$B:$B,$D389,'9'!$L:$L)))))</f>
        <v/>
      </c>
      <c r="O389" s="34" t="str">
        <f>IF($D389="","",(IF($C389="","",IF(ISNA(SUMIF('10'!$CA:$CA,$C389,'10'!$CB:$CB)),0,SUMIF('10'!$CA:$CA,$C389,'10'!$CB:$CB)))-IF($D389="","",IF(ISNA(SUMIF('10'!$B:$B,$D389,'10'!$L:$L)),0,SUMIF('10'!$B:$B,$D389,'10'!$L:$L)))))</f>
        <v/>
      </c>
      <c r="P389" s="34" t="str">
        <f>IF($D389="","",(IF($C389="","",IF(ISNA(SUMIF('11'!$CA:$CA,$C389,'11'!$CB:$CB)),0,SUMIF('11'!$CA:$CA,$C389,'11'!$CB:$CB)))-IF($D389="","",IF(ISNA(SUMIF('11'!$B:$B,$D389,'11'!$L:$L)),0,SUMIF('11'!$B:$B,$D389,'11'!$L:$L)))))</f>
        <v/>
      </c>
      <c r="Q389" s="34" t="str">
        <f>IF($D389="","",(IF($C389="","",IF(ISNA(SUMIF('12'!$CA:$CA,$C389,'12'!$CB:$CB)),0,SUMIF('12'!$CA:$CA,$C389,'12'!$CB:$CB)))-IF($D389="","",IF(ISNA(SUMIF('12'!$B:$B,$D389,'12'!$L:$L)),0,SUMIF('12'!$B:$B,$D389,'12'!$L:$L)))))</f>
        <v/>
      </c>
      <c r="R389" s="34" t="str">
        <f>IF($D389="","",(IF($C389="","",IF(ISNA(SUMIF('13'!$CA:$CA,$C389,'13'!$CB:$CB)),0,SUMIF('13'!$CA:$CA,$C389,'13'!$CB:$CB)))-IF($D389="","",IF(ISNA(SUMIF('13'!$B:$B,$D389,'13'!$L:$L)),0,SUMIF('13'!$B:$B,$D389,'13'!$L:$L)))))</f>
        <v/>
      </c>
      <c r="S389" s="34" t="str">
        <f>IF($D389="","",(IF($C389="","",IF(ISNA(SUMIF('14'!$CA:$CA,$C389,'14'!$CB:$CB)),0,SUMIF('14'!$CA:$CA,$C389,'14'!$CB:$CB)))-IF($D389="","",IF(ISNA(SUMIF('14'!$B:$B,$D389,'14'!$L:$L)),0,SUMIF('14'!$B:$B,$D389,'14'!$L:$L)))))</f>
        <v/>
      </c>
      <c r="T389" s="34" t="str">
        <f>IF($D389="","",(IF($C389="","",IF(ISNA(SUMIF('15'!$CA:$CA,$C389,'15'!$CB:$CB)),0,SUMIF('15'!$CA:$CA,$C389,'15'!$CB:$CB)))-IF($D389="","",IF(ISNA(SUMIF('15'!$B:$B,$D389,'15'!$L:$L)),0,SUMIF('15'!$B:$B,$D389,'15'!$L:$L)))))</f>
        <v/>
      </c>
      <c r="U389" s="34" t="str">
        <f>IF($D389="","",(IF($C389="","",IF(ISNA(SUMIF('16'!$CA:$CA,$C389,'16'!$CB:$CB)),0,SUMIF('16'!$CA:$CA,$C389,'16'!$CB:$CB)))-IF($D389="","",IF(ISNA(SUMIF('16'!$B:$B,$D389,'16'!$L:$L)),0,SUMIF('16'!$B:$B,$D389,'16'!$L:$L)))))</f>
        <v/>
      </c>
      <c r="V389" s="34" t="str">
        <f>IF($D389="","",(IF($C389="","",IF(ISNA(SUMIF('17'!$CA:$CA,$C389,'17'!$CB:$CB)),0,SUMIF('17'!$CA:$CA,$C389,'17'!$CB:$CB)))-IF($D389="","",IF(ISNA(SUMIF('17'!$B:$B,$D389,'17'!$L:$L)),0,SUMIF('17'!$B:$B,$D389,'17'!$L:$L)))))</f>
        <v/>
      </c>
      <c r="W389" s="34" t="str">
        <f>IF($D389="","",(IF($C389="","",IF(ISNA(SUMIF('18'!$CA:$CA,$C389,'18'!$CB:$CB)),0,SUMIF('18'!$CA:$CA,$C389,'18'!$CB:$CB)))-IF($D389="","",IF(ISNA(SUMIF('18'!$B:$B,$D389,'18'!$L:$L)),0,SUMIF('18'!$B:$B,$D389,'18'!$L:$L)))))</f>
        <v/>
      </c>
      <c r="X389" s="34" t="str">
        <f>IF($D389="","",(IF($C389="","",IF(ISNA(SUMIF('19'!$CA:$CA,$C389,'19'!$CB:$CB)),0,SUMIF('19'!$CA:$CA,$C389,'19'!$CB:$CB)))-IF($D389="","",IF(ISNA(SUMIF('19'!$B:$B,$D389,'19'!$L:$L)),0,SUMIF('19'!$B:$B,$D389,'19'!$L:$L)))))</f>
        <v/>
      </c>
      <c r="Y389" s="34" t="str">
        <f>IF($D389="","",(IF($C389="","",IF(ISNA(SUMIF('20'!$CA:$CA,$C389,'20'!$CB:$CB)),0,SUMIF('20'!$CA:$CA,$C389,'20'!$CB:$CB)))-IF($D389="","",IF(ISNA(SUMIF('20'!$B:$B,$D389,'20'!$L:$L)),0,SUMIF('20'!$B:$B,$D389,'20'!$L:$L)))))</f>
        <v/>
      </c>
      <c r="Z389" s="34" t="str">
        <f>IF($D389="","",(IF($C389="","",IF(ISNA(SUMIF('21'!$CA:$CA,$C389,'21'!$CB:$CB)),0,SUMIF('21'!$CA:$CA,$C389,'21'!$CB:$CB)))-IF($D389="","",IF(ISNA(SUMIF('21'!$B:$B,$D389,'21'!$L:$L)),0,SUMIF('21'!$B:$B,$D389,'21'!$L:$L)))))</f>
        <v/>
      </c>
      <c r="AA389" s="34" t="str">
        <f>IF($D389="","",(IF($C389="","",IF(ISNA(SUMIF('22'!$CA:$CA,$C389,'22'!$CB:$CB)),0,SUMIF('22'!$CA:$CA,$C389,'22'!$CB:$CB)))-IF($D389="","",IF(ISNA(SUMIF('22'!$B:$B,$D389,'22'!$L:$L)),0,SUMIF('22'!$B:$B,$D389,'22'!$L:$L)))))</f>
        <v/>
      </c>
      <c r="AB389" s="34" t="str">
        <f>IF($D389="","",(IF($C389="","",IF(ISNA(SUMIF('23'!$CA:$CA,$C389,'23'!$CB:$CB)),0,SUMIF('23'!$CA:$CA,$C389,'23'!$CB:$CB)))-IF($D389="","",IF(ISNA(SUMIF('23'!$B:$B,$D389,'23'!$L:$L)),0,SUMIF('23'!$B:$B,$D389,'23'!$L:$L)))))</f>
        <v/>
      </c>
      <c r="AC389" s="34" t="str">
        <f>IF($D389="","",(IF($C389="","",IF(ISNA(SUMIF('24'!$CA:$CA,$C389,'24'!$CB:$CB)),0,SUMIF('24'!$CA:$CA,$C389,'24'!$CB:$CB)))-IF($D389="","",IF(ISNA(SUMIF('24'!$B:$B,$D389,'24'!$L:$L)),0,SUMIF('24'!$B:$B,$D389,'24'!$L:$L)))))</f>
        <v/>
      </c>
      <c r="AD389" s="34" t="str">
        <f>IF($D389="","",(IF($C389="","",IF(ISNA(SUMIF('25'!$CA:$CA,$C389,'25'!$CB:$CB)),0,SUMIF('25'!$CA:$CA,$C389,'25'!$CB:$CB)))-IF($D389="","",IF(ISNA(SUMIF('25'!$B:$B,$D389,'25'!$L:$L)),0,SUMIF('25'!$B:$B,$D389,'25'!$L:$L)))))</f>
        <v/>
      </c>
      <c r="AE389" s="34" t="str">
        <f>IF($D389="","",(IF($C389="","",IF(ISNA(SUMIF('26'!$CA:$CA,$C389,'26'!$CB:$CB)),0,SUMIF('26'!$CA:$CA,$C389,'26'!$CB:$CB)))-IF($D389="","",IF(ISNA(SUMIF('26'!$B:$B,$D389,'26'!$L:$L)),0,SUMIF('26'!$B:$B,$D389,'26'!$L:$L)))))</f>
        <v/>
      </c>
      <c r="AF389" s="34" t="str">
        <f>IF($D389="","",(IF($C389="","",IF(ISNA(SUMIF('27'!$CA:$CA,$C389,'27'!$CB:$CB)),0,SUMIF('27'!$CA:$CA,$C389,'27'!$CB:$CB)))-IF($D389="","",IF(ISNA(SUMIF('27'!$B:$B,$D389,'27'!$L:$L)),0,SUMIF('27'!$B:$B,$D389,'27'!$L:$L)))))</f>
        <v/>
      </c>
      <c r="AG389" s="34" t="str">
        <f>IF($D389="","",(IF($C389="","",IF(ISNA(SUMIF('28'!$CA:$CA,$C389,'28'!$CB:$CB)),0,SUMIF('28'!$CA:$CA,$C389,'28'!$CB:$CB)))-IF($D389="","",IF(ISNA(SUMIF('28'!$B:$B,$D389,'28'!$L:$L)),0,SUMIF('28'!$B:$B,$D389,'28'!$L:$L)))))</f>
        <v/>
      </c>
      <c r="AH389" s="34" t="str">
        <f>IF($D389="","",(IF($C389="","",IF(ISNA(SUMIF('29'!$CA:$CA,$C389,'29'!$CB:$CB)),0,SUMIF('29'!$CA:$CA,$C389,'29'!$CB:$CB)))-IF($D389="","",IF(ISNA(SUMIF('29'!$B:$B,$D389,'29'!$L:$L)),0,SUMIF('29'!$B:$B,$D389,'29'!$L:$L)))))</f>
        <v/>
      </c>
      <c r="AI389" s="34" t="str">
        <f>IF($D389="","",(IF($C389="","",IF(ISNA(SUMIF('30'!$CA:$CA,$C389,'30'!$CB:$CB)),0,SUMIF('30'!$CA:$CA,$C389,'30'!$CB:$CB)))-IF($D389="","",IF(ISNA(SUMIF('30'!$B:$B,$D389,'30'!$L:$L)),0,SUMIF('30'!$B:$B,$D389,'30'!$L:$L)))))</f>
        <v/>
      </c>
      <c r="AJ389" s="34" t="str">
        <f>IF($D389="","",(IF($C389="","",IF(ISNA(SUMIF('31'!$CA:$CA,$C389,'31'!$CB:$CB)),0,SUMIF('31'!$CA:$CA,$C389,'31'!$CB:$CB)))-IF($D389="","",IF(ISNA(SUMIF('31'!$B:$B,$D389,'31'!$L:$L)),0,SUMIF('31'!$B:$B,$D389,'31'!$L:$L)))))</f>
        <v/>
      </c>
      <c r="AK389" s="35" t="str">
        <f t="shared" si="20"/>
        <v/>
      </c>
      <c r="AL389" s="31" t="str">
        <f t="shared" si="21"/>
        <v/>
      </c>
    </row>
    <row r="390" spans="1:38" ht="18" hidden="1" x14ac:dyDescent="0.25">
      <c r="A390" s="19">
        <v>66</v>
      </c>
      <c r="C390" s="39" t="str">
        <f>IF(D390="","",VLOOKUP('CUADRO GENERADO'!D390,'BASE DATOS CONDUCTORES'!B:C,2,FALSE))</f>
        <v/>
      </c>
      <c r="D390" s="28" t="str">
        <f>IFERROR(VLOOKUP(A390,'BASE DATOS CONDUCTORES'!$AA$4:$AB$403,2,FALSE),"")</f>
        <v/>
      </c>
      <c r="E390" s="34" t="str">
        <f>IF(ISNA(VLOOKUP(D390,SALDOS!C:D,2,FALSE)),"",VLOOKUP(D390,SALDOS!C:D,2,FALSE))</f>
        <v/>
      </c>
      <c r="F390" s="34" t="str">
        <f>IF($D390="","",(IF($C390="","",IF(ISNA(SUMIF('1'!$CA:$CA,$C390,'1'!$CB:$CB)),0,SUMIF('1'!$CA:$CA,$C390,'1'!$CB:$CB)))-IF($D390="","",IF(ISNA(SUMIF('1'!$B:$B,$D390,'1'!$L:$L)),0,SUMIF('1'!$B:$B,$D390,'1'!$L:$L)))))</f>
        <v/>
      </c>
      <c r="G390" s="34" t="str">
        <f>IF($D390="","",(IF($C390="","",IF(ISNA(SUMIF('2'!$CA:$CA,$C390,'2'!$CB:$CB)),0,SUMIF('2'!$CA:$CA,$C390,'2'!$CB:$CB)))-IF($D390="","",IF(ISNA(SUMIF('2'!$B:$B,$D390,'2'!$L:$L)),0,SUMIF('2'!$B:$B,$D390,'2'!$L:$L)))))</f>
        <v/>
      </c>
      <c r="H390" s="34" t="str">
        <f>IF($D390="","",(IF($C390="","",IF(ISNA(SUMIF('3'!$CA:$CA,$C390,'3'!$CB:$CB)),0,SUMIF('3'!$CA:$CA,$C390,'3'!$CB:$CB)))-IF($D390="","",IF(ISNA(SUMIF('3'!$B:$B,$D390,'3'!$L:$L)),0,SUMIF('3'!$B:$B,$D390,'3'!$L:$L)))))</f>
        <v/>
      </c>
      <c r="I390" s="34" t="str">
        <f>IF($D390="","",(IF($C390="","",IF(ISNA(SUMIF('4'!$CA:$CA,$C390,'4'!$CB:$CB)),0,SUMIF('4'!$CA:$CA,$C390,'4'!$CB:$CB)))-IF($D390="","",IF(ISNA(SUMIF('4'!$B:$B,$D390,'4'!$L:$L)),0,SUMIF('4'!$B:$B,$D390,'4'!$L:$L)))))</f>
        <v/>
      </c>
      <c r="J390" s="34" t="str">
        <f>IF($D390="","",(IF($C390="","",IF(ISNA(SUMIF('5'!$CA:$CA,$C390,'5'!$CB:$CB)),0,SUMIF('5'!$CA:$CA,$C390,'5'!$CB:$CB)))-IF($D390="","",IF(ISNA(SUMIF('5'!$B:$B,$D390,'5'!$L:$L)),0,SUMIF('5'!$B:$B,$D390,'5'!$L:$L)))))</f>
        <v/>
      </c>
      <c r="K390" s="34" t="str">
        <f>IF($D390="","",(IF($C390="","",IF(ISNA(SUMIF('6'!$CA:$CA,$C390,'6'!$CB:$CB)),0,SUMIF('6'!$CA:$CA,$C390,'6'!$CB:$CB)))-IF($D390="","",IF(ISNA(SUMIF('6'!$B:$B,$D390,'6'!$L:$L)),0,SUMIF('6'!$B:$B,$D390,'6'!$L:$L)))))</f>
        <v/>
      </c>
      <c r="L390" s="34" t="str">
        <f>IF($D390="","",(IF($C390="","",IF(ISNA(SUMIF('7'!$CA:$CA,$C390,'7'!$CB:$CB)),0,SUMIF('7'!$CA:$CA,$C390,'7'!$CB:$CB)))-IF($D390="","",IF(ISNA(SUMIF('7'!$B:$B,$D390,'7'!$L:$L)),0,SUMIF('7'!$B:$B,$D390,'7'!$L:$L)))))</f>
        <v/>
      </c>
      <c r="M390" s="34" t="str">
        <f>IF($D390="","",(IF($C390="","",IF(ISNA(SUMIF('8'!$CA:$CA,$C390,'8'!$CB:$CB)),0,SUMIF('8'!$CA:$CA,$C390,'8'!$CB:$CB)))-IF($D390="","",IF(ISNA(SUMIF('8'!$B:$B,$D390,'8'!$L:$L)),0,SUMIF('8'!$B:$B,$D390,'8'!$L:$L)))))</f>
        <v/>
      </c>
      <c r="N390" s="34" t="str">
        <f>IF($D390="","",(IF($C390="","",IF(ISNA(SUMIF('9'!$CA:$CA,$C390,'9'!$CB:$CB)),0,SUMIF('9'!$CA:$CA,$C390,'9'!$CB:$CB)))-IF($D390="","",IF(ISNA(SUMIF('9'!$B:$B,$D390,'9'!$L:$L)),0,SUMIF('9'!$B:$B,$D390,'9'!$L:$L)))))</f>
        <v/>
      </c>
      <c r="O390" s="34" t="str">
        <f>IF($D390="","",(IF($C390="","",IF(ISNA(SUMIF('10'!$CA:$CA,$C390,'10'!$CB:$CB)),0,SUMIF('10'!$CA:$CA,$C390,'10'!$CB:$CB)))-IF($D390="","",IF(ISNA(SUMIF('10'!$B:$B,$D390,'10'!$L:$L)),0,SUMIF('10'!$B:$B,$D390,'10'!$L:$L)))))</f>
        <v/>
      </c>
      <c r="P390" s="34" t="str">
        <f>IF($D390="","",(IF($C390="","",IF(ISNA(SUMIF('11'!$CA:$CA,$C390,'11'!$CB:$CB)),0,SUMIF('11'!$CA:$CA,$C390,'11'!$CB:$CB)))-IF($D390="","",IF(ISNA(SUMIF('11'!$B:$B,$D390,'11'!$L:$L)),0,SUMIF('11'!$B:$B,$D390,'11'!$L:$L)))))</f>
        <v/>
      </c>
      <c r="Q390" s="34" t="str">
        <f>IF($D390="","",(IF($C390="","",IF(ISNA(SUMIF('12'!$CA:$CA,$C390,'12'!$CB:$CB)),0,SUMIF('12'!$CA:$CA,$C390,'12'!$CB:$CB)))-IF($D390="","",IF(ISNA(SUMIF('12'!$B:$B,$D390,'12'!$L:$L)),0,SUMIF('12'!$B:$B,$D390,'12'!$L:$L)))))</f>
        <v/>
      </c>
      <c r="R390" s="34" t="str">
        <f>IF($D390="","",(IF($C390="","",IF(ISNA(SUMIF('13'!$CA:$CA,$C390,'13'!$CB:$CB)),0,SUMIF('13'!$CA:$CA,$C390,'13'!$CB:$CB)))-IF($D390="","",IF(ISNA(SUMIF('13'!$B:$B,$D390,'13'!$L:$L)),0,SUMIF('13'!$B:$B,$D390,'13'!$L:$L)))))</f>
        <v/>
      </c>
      <c r="S390" s="34" t="str">
        <f>IF($D390="","",(IF($C390="","",IF(ISNA(SUMIF('14'!$CA:$CA,$C390,'14'!$CB:$CB)),0,SUMIF('14'!$CA:$CA,$C390,'14'!$CB:$CB)))-IF($D390="","",IF(ISNA(SUMIF('14'!$B:$B,$D390,'14'!$L:$L)),0,SUMIF('14'!$B:$B,$D390,'14'!$L:$L)))))</f>
        <v/>
      </c>
      <c r="T390" s="34" t="str">
        <f>IF($D390="","",(IF($C390="","",IF(ISNA(SUMIF('15'!$CA:$CA,$C390,'15'!$CB:$CB)),0,SUMIF('15'!$CA:$CA,$C390,'15'!$CB:$CB)))-IF($D390="","",IF(ISNA(SUMIF('15'!$B:$B,$D390,'15'!$L:$L)),0,SUMIF('15'!$B:$B,$D390,'15'!$L:$L)))))</f>
        <v/>
      </c>
      <c r="U390" s="34" t="str">
        <f>IF($D390="","",(IF($C390="","",IF(ISNA(SUMIF('16'!$CA:$CA,$C390,'16'!$CB:$CB)),0,SUMIF('16'!$CA:$CA,$C390,'16'!$CB:$CB)))-IF($D390="","",IF(ISNA(SUMIF('16'!$B:$B,$D390,'16'!$L:$L)),0,SUMIF('16'!$B:$B,$D390,'16'!$L:$L)))))</f>
        <v/>
      </c>
      <c r="V390" s="34" t="str">
        <f>IF($D390="","",(IF($C390="","",IF(ISNA(SUMIF('17'!$CA:$CA,$C390,'17'!$CB:$CB)),0,SUMIF('17'!$CA:$CA,$C390,'17'!$CB:$CB)))-IF($D390="","",IF(ISNA(SUMIF('17'!$B:$B,$D390,'17'!$L:$L)),0,SUMIF('17'!$B:$B,$D390,'17'!$L:$L)))))</f>
        <v/>
      </c>
      <c r="W390" s="34" t="str">
        <f>IF($D390="","",(IF($C390="","",IF(ISNA(SUMIF('18'!$CA:$CA,$C390,'18'!$CB:$CB)),0,SUMIF('18'!$CA:$CA,$C390,'18'!$CB:$CB)))-IF($D390="","",IF(ISNA(SUMIF('18'!$B:$B,$D390,'18'!$L:$L)),0,SUMIF('18'!$B:$B,$D390,'18'!$L:$L)))))</f>
        <v/>
      </c>
      <c r="X390" s="34" t="str">
        <f>IF($D390="","",(IF($C390="","",IF(ISNA(SUMIF('19'!$CA:$CA,$C390,'19'!$CB:$CB)),0,SUMIF('19'!$CA:$CA,$C390,'19'!$CB:$CB)))-IF($D390="","",IF(ISNA(SUMIF('19'!$B:$B,$D390,'19'!$L:$L)),0,SUMIF('19'!$B:$B,$D390,'19'!$L:$L)))))</f>
        <v/>
      </c>
      <c r="Y390" s="34" t="str">
        <f>IF($D390="","",(IF($C390="","",IF(ISNA(SUMIF('20'!$CA:$CA,$C390,'20'!$CB:$CB)),0,SUMIF('20'!$CA:$CA,$C390,'20'!$CB:$CB)))-IF($D390="","",IF(ISNA(SUMIF('20'!$B:$B,$D390,'20'!$L:$L)),0,SUMIF('20'!$B:$B,$D390,'20'!$L:$L)))))</f>
        <v/>
      </c>
      <c r="Z390" s="34" t="str">
        <f>IF($D390="","",(IF($C390="","",IF(ISNA(SUMIF('21'!$CA:$CA,$C390,'21'!$CB:$CB)),0,SUMIF('21'!$CA:$CA,$C390,'21'!$CB:$CB)))-IF($D390="","",IF(ISNA(SUMIF('21'!$B:$B,$D390,'21'!$L:$L)),0,SUMIF('21'!$B:$B,$D390,'21'!$L:$L)))))</f>
        <v/>
      </c>
      <c r="AA390" s="34" t="str">
        <f>IF($D390="","",(IF($C390="","",IF(ISNA(SUMIF('22'!$CA:$CA,$C390,'22'!$CB:$CB)),0,SUMIF('22'!$CA:$CA,$C390,'22'!$CB:$CB)))-IF($D390="","",IF(ISNA(SUMIF('22'!$B:$B,$D390,'22'!$L:$L)),0,SUMIF('22'!$B:$B,$D390,'22'!$L:$L)))))</f>
        <v/>
      </c>
      <c r="AB390" s="34" t="str">
        <f>IF($D390="","",(IF($C390="","",IF(ISNA(SUMIF('23'!$CA:$CA,$C390,'23'!$CB:$CB)),0,SUMIF('23'!$CA:$CA,$C390,'23'!$CB:$CB)))-IF($D390="","",IF(ISNA(SUMIF('23'!$B:$B,$D390,'23'!$L:$L)),0,SUMIF('23'!$B:$B,$D390,'23'!$L:$L)))))</f>
        <v/>
      </c>
      <c r="AC390" s="34" t="str">
        <f>IF($D390="","",(IF($C390="","",IF(ISNA(SUMIF('24'!$CA:$CA,$C390,'24'!$CB:$CB)),0,SUMIF('24'!$CA:$CA,$C390,'24'!$CB:$CB)))-IF($D390="","",IF(ISNA(SUMIF('24'!$B:$B,$D390,'24'!$L:$L)),0,SUMIF('24'!$B:$B,$D390,'24'!$L:$L)))))</f>
        <v/>
      </c>
      <c r="AD390" s="34" t="str">
        <f>IF($D390="","",(IF($C390="","",IF(ISNA(SUMIF('25'!$CA:$CA,$C390,'25'!$CB:$CB)),0,SUMIF('25'!$CA:$CA,$C390,'25'!$CB:$CB)))-IF($D390="","",IF(ISNA(SUMIF('25'!$B:$B,$D390,'25'!$L:$L)),0,SUMIF('25'!$B:$B,$D390,'25'!$L:$L)))))</f>
        <v/>
      </c>
      <c r="AE390" s="34" t="str">
        <f>IF($D390="","",(IF($C390="","",IF(ISNA(SUMIF('26'!$CA:$CA,$C390,'26'!$CB:$CB)),0,SUMIF('26'!$CA:$CA,$C390,'26'!$CB:$CB)))-IF($D390="","",IF(ISNA(SUMIF('26'!$B:$B,$D390,'26'!$L:$L)),0,SUMIF('26'!$B:$B,$D390,'26'!$L:$L)))))</f>
        <v/>
      </c>
      <c r="AF390" s="34" t="str">
        <f>IF($D390="","",(IF($C390="","",IF(ISNA(SUMIF('27'!$CA:$CA,$C390,'27'!$CB:$CB)),0,SUMIF('27'!$CA:$CA,$C390,'27'!$CB:$CB)))-IF($D390="","",IF(ISNA(SUMIF('27'!$B:$B,$D390,'27'!$L:$L)),0,SUMIF('27'!$B:$B,$D390,'27'!$L:$L)))))</f>
        <v/>
      </c>
      <c r="AG390" s="34" t="str">
        <f>IF($D390="","",(IF($C390="","",IF(ISNA(SUMIF('28'!$CA:$CA,$C390,'28'!$CB:$CB)),0,SUMIF('28'!$CA:$CA,$C390,'28'!$CB:$CB)))-IF($D390="","",IF(ISNA(SUMIF('28'!$B:$B,$D390,'28'!$L:$L)),0,SUMIF('28'!$B:$B,$D390,'28'!$L:$L)))))</f>
        <v/>
      </c>
      <c r="AH390" s="34" t="str">
        <f>IF($D390="","",(IF($C390="","",IF(ISNA(SUMIF('29'!$CA:$CA,$C390,'29'!$CB:$CB)),0,SUMIF('29'!$CA:$CA,$C390,'29'!$CB:$CB)))-IF($D390="","",IF(ISNA(SUMIF('29'!$B:$B,$D390,'29'!$L:$L)),0,SUMIF('29'!$B:$B,$D390,'29'!$L:$L)))))</f>
        <v/>
      </c>
      <c r="AI390" s="34" t="str">
        <f>IF($D390="","",(IF($C390="","",IF(ISNA(SUMIF('30'!$CA:$CA,$C390,'30'!$CB:$CB)),0,SUMIF('30'!$CA:$CA,$C390,'30'!$CB:$CB)))-IF($D390="","",IF(ISNA(SUMIF('30'!$B:$B,$D390,'30'!$L:$L)),0,SUMIF('30'!$B:$B,$D390,'30'!$L:$L)))))</f>
        <v/>
      </c>
      <c r="AJ390" s="34" t="str">
        <f>IF($D390="","",(IF($C390="","",IF(ISNA(SUMIF('31'!$CA:$CA,$C390,'31'!$CB:$CB)),0,SUMIF('31'!$CA:$CA,$C390,'31'!$CB:$CB)))-IF($D390="","",IF(ISNA(SUMIF('31'!$B:$B,$D390,'31'!$L:$L)),0,SUMIF('31'!$B:$B,$D390,'31'!$L:$L)))))</f>
        <v/>
      </c>
      <c r="AK390" s="35" t="str">
        <f t="shared" ref="AK390:AK424" si="22">IF(D390="","",SUM(E390:AJ390))</f>
        <v/>
      </c>
      <c r="AL390" s="31" t="str">
        <f t="shared" ref="AL390:AL424" si="23">IF(D390="","",D390)</f>
        <v/>
      </c>
    </row>
    <row r="391" spans="1:38" ht="18" hidden="1" x14ac:dyDescent="0.25">
      <c r="A391" s="19">
        <v>67</v>
      </c>
      <c r="C391" s="39" t="str">
        <f>IF(D391="","",VLOOKUP('CUADRO GENERADO'!D391,'BASE DATOS CONDUCTORES'!B:C,2,FALSE))</f>
        <v/>
      </c>
      <c r="D391" s="28" t="str">
        <f>IFERROR(VLOOKUP(A391,'BASE DATOS CONDUCTORES'!$AA$4:$AB$403,2,FALSE),"")</f>
        <v/>
      </c>
      <c r="E391" s="34" t="str">
        <f>IF(ISNA(VLOOKUP(D391,SALDOS!C:D,2,FALSE)),"",VLOOKUP(D391,SALDOS!C:D,2,FALSE))</f>
        <v/>
      </c>
      <c r="F391" s="34" t="str">
        <f>IF($D391="","",(IF($C391="","",IF(ISNA(SUMIF('1'!$CA:$CA,$C391,'1'!$CB:$CB)),0,SUMIF('1'!$CA:$CA,$C391,'1'!$CB:$CB)))-IF($D391="","",IF(ISNA(SUMIF('1'!$B:$B,$D391,'1'!$L:$L)),0,SUMIF('1'!$B:$B,$D391,'1'!$L:$L)))))</f>
        <v/>
      </c>
      <c r="G391" s="34" t="str">
        <f>IF($D391="","",(IF($C391="","",IF(ISNA(SUMIF('2'!$CA:$CA,$C391,'2'!$CB:$CB)),0,SUMIF('2'!$CA:$CA,$C391,'2'!$CB:$CB)))-IF($D391="","",IF(ISNA(SUMIF('2'!$B:$B,$D391,'2'!$L:$L)),0,SUMIF('2'!$B:$B,$D391,'2'!$L:$L)))))</f>
        <v/>
      </c>
      <c r="H391" s="34" t="str">
        <f>IF($D391="","",(IF($C391="","",IF(ISNA(SUMIF('3'!$CA:$CA,$C391,'3'!$CB:$CB)),0,SUMIF('3'!$CA:$CA,$C391,'3'!$CB:$CB)))-IF($D391="","",IF(ISNA(SUMIF('3'!$B:$B,$D391,'3'!$L:$L)),0,SUMIF('3'!$B:$B,$D391,'3'!$L:$L)))))</f>
        <v/>
      </c>
      <c r="I391" s="34" t="str">
        <f>IF($D391="","",(IF($C391="","",IF(ISNA(SUMIF('4'!$CA:$CA,$C391,'4'!$CB:$CB)),0,SUMIF('4'!$CA:$CA,$C391,'4'!$CB:$CB)))-IF($D391="","",IF(ISNA(SUMIF('4'!$B:$B,$D391,'4'!$L:$L)),0,SUMIF('4'!$B:$B,$D391,'4'!$L:$L)))))</f>
        <v/>
      </c>
      <c r="J391" s="34" t="str">
        <f>IF($D391="","",(IF($C391="","",IF(ISNA(SUMIF('5'!$CA:$CA,$C391,'5'!$CB:$CB)),0,SUMIF('5'!$CA:$CA,$C391,'5'!$CB:$CB)))-IF($D391="","",IF(ISNA(SUMIF('5'!$B:$B,$D391,'5'!$L:$L)),0,SUMIF('5'!$B:$B,$D391,'5'!$L:$L)))))</f>
        <v/>
      </c>
      <c r="K391" s="34" t="str">
        <f>IF($D391="","",(IF($C391="","",IF(ISNA(SUMIF('6'!$CA:$CA,$C391,'6'!$CB:$CB)),0,SUMIF('6'!$CA:$CA,$C391,'6'!$CB:$CB)))-IF($D391="","",IF(ISNA(SUMIF('6'!$B:$B,$D391,'6'!$L:$L)),0,SUMIF('6'!$B:$B,$D391,'6'!$L:$L)))))</f>
        <v/>
      </c>
      <c r="L391" s="34" t="str">
        <f>IF($D391="","",(IF($C391="","",IF(ISNA(SUMIF('7'!$CA:$CA,$C391,'7'!$CB:$CB)),0,SUMIF('7'!$CA:$CA,$C391,'7'!$CB:$CB)))-IF($D391="","",IF(ISNA(SUMIF('7'!$B:$B,$D391,'7'!$L:$L)),0,SUMIF('7'!$B:$B,$D391,'7'!$L:$L)))))</f>
        <v/>
      </c>
      <c r="M391" s="34" t="str">
        <f>IF($D391="","",(IF($C391="","",IF(ISNA(SUMIF('8'!$CA:$CA,$C391,'8'!$CB:$CB)),0,SUMIF('8'!$CA:$CA,$C391,'8'!$CB:$CB)))-IF($D391="","",IF(ISNA(SUMIF('8'!$B:$B,$D391,'8'!$L:$L)),0,SUMIF('8'!$B:$B,$D391,'8'!$L:$L)))))</f>
        <v/>
      </c>
      <c r="N391" s="34" t="str">
        <f>IF($D391="","",(IF($C391="","",IF(ISNA(SUMIF('9'!$CA:$CA,$C391,'9'!$CB:$CB)),0,SUMIF('9'!$CA:$CA,$C391,'9'!$CB:$CB)))-IF($D391="","",IF(ISNA(SUMIF('9'!$B:$B,$D391,'9'!$L:$L)),0,SUMIF('9'!$B:$B,$D391,'9'!$L:$L)))))</f>
        <v/>
      </c>
      <c r="O391" s="34" t="str">
        <f>IF($D391="","",(IF($C391="","",IF(ISNA(SUMIF('10'!$CA:$CA,$C391,'10'!$CB:$CB)),0,SUMIF('10'!$CA:$CA,$C391,'10'!$CB:$CB)))-IF($D391="","",IF(ISNA(SUMIF('10'!$B:$B,$D391,'10'!$L:$L)),0,SUMIF('10'!$B:$B,$D391,'10'!$L:$L)))))</f>
        <v/>
      </c>
      <c r="P391" s="34" t="str">
        <f>IF($D391="","",(IF($C391="","",IF(ISNA(SUMIF('11'!$CA:$CA,$C391,'11'!$CB:$CB)),0,SUMIF('11'!$CA:$CA,$C391,'11'!$CB:$CB)))-IF($D391="","",IF(ISNA(SUMIF('11'!$B:$B,$D391,'11'!$L:$L)),0,SUMIF('11'!$B:$B,$D391,'11'!$L:$L)))))</f>
        <v/>
      </c>
      <c r="Q391" s="34" t="str">
        <f>IF($D391="","",(IF($C391="","",IF(ISNA(SUMIF('12'!$CA:$CA,$C391,'12'!$CB:$CB)),0,SUMIF('12'!$CA:$CA,$C391,'12'!$CB:$CB)))-IF($D391="","",IF(ISNA(SUMIF('12'!$B:$B,$D391,'12'!$L:$L)),0,SUMIF('12'!$B:$B,$D391,'12'!$L:$L)))))</f>
        <v/>
      </c>
      <c r="R391" s="34" t="str">
        <f>IF($D391="","",(IF($C391="","",IF(ISNA(SUMIF('13'!$CA:$CA,$C391,'13'!$CB:$CB)),0,SUMIF('13'!$CA:$CA,$C391,'13'!$CB:$CB)))-IF($D391="","",IF(ISNA(SUMIF('13'!$B:$B,$D391,'13'!$L:$L)),0,SUMIF('13'!$B:$B,$D391,'13'!$L:$L)))))</f>
        <v/>
      </c>
      <c r="S391" s="34" t="str">
        <f>IF($D391="","",(IF($C391="","",IF(ISNA(SUMIF('14'!$CA:$CA,$C391,'14'!$CB:$CB)),0,SUMIF('14'!$CA:$CA,$C391,'14'!$CB:$CB)))-IF($D391="","",IF(ISNA(SUMIF('14'!$B:$B,$D391,'14'!$L:$L)),0,SUMIF('14'!$B:$B,$D391,'14'!$L:$L)))))</f>
        <v/>
      </c>
      <c r="T391" s="34" t="str">
        <f>IF($D391="","",(IF($C391="","",IF(ISNA(SUMIF('15'!$CA:$CA,$C391,'15'!$CB:$CB)),0,SUMIF('15'!$CA:$CA,$C391,'15'!$CB:$CB)))-IF($D391="","",IF(ISNA(SUMIF('15'!$B:$B,$D391,'15'!$L:$L)),0,SUMIF('15'!$B:$B,$D391,'15'!$L:$L)))))</f>
        <v/>
      </c>
      <c r="U391" s="34" t="str">
        <f>IF($D391="","",(IF($C391="","",IF(ISNA(SUMIF('16'!$CA:$CA,$C391,'16'!$CB:$CB)),0,SUMIF('16'!$CA:$CA,$C391,'16'!$CB:$CB)))-IF($D391="","",IF(ISNA(SUMIF('16'!$B:$B,$D391,'16'!$L:$L)),0,SUMIF('16'!$B:$B,$D391,'16'!$L:$L)))))</f>
        <v/>
      </c>
      <c r="V391" s="34" t="str">
        <f>IF($D391="","",(IF($C391="","",IF(ISNA(SUMIF('17'!$CA:$CA,$C391,'17'!$CB:$CB)),0,SUMIF('17'!$CA:$CA,$C391,'17'!$CB:$CB)))-IF($D391="","",IF(ISNA(SUMIF('17'!$B:$B,$D391,'17'!$L:$L)),0,SUMIF('17'!$B:$B,$D391,'17'!$L:$L)))))</f>
        <v/>
      </c>
      <c r="W391" s="34" t="str">
        <f>IF($D391="","",(IF($C391="","",IF(ISNA(SUMIF('18'!$CA:$CA,$C391,'18'!$CB:$CB)),0,SUMIF('18'!$CA:$CA,$C391,'18'!$CB:$CB)))-IF($D391="","",IF(ISNA(SUMIF('18'!$B:$B,$D391,'18'!$L:$L)),0,SUMIF('18'!$B:$B,$D391,'18'!$L:$L)))))</f>
        <v/>
      </c>
      <c r="X391" s="34" t="str">
        <f>IF($D391="","",(IF($C391="","",IF(ISNA(SUMIF('19'!$CA:$CA,$C391,'19'!$CB:$CB)),0,SUMIF('19'!$CA:$CA,$C391,'19'!$CB:$CB)))-IF($D391="","",IF(ISNA(SUMIF('19'!$B:$B,$D391,'19'!$L:$L)),0,SUMIF('19'!$B:$B,$D391,'19'!$L:$L)))))</f>
        <v/>
      </c>
      <c r="Y391" s="34" t="str">
        <f>IF($D391="","",(IF($C391="","",IF(ISNA(SUMIF('20'!$CA:$CA,$C391,'20'!$CB:$CB)),0,SUMIF('20'!$CA:$CA,$C391,'20'!$CB:$CB)))-IF($D391="","",IF(ISNA(SUMIF('20'!$B:$B,$D391,'20'!$L:$L)),0,SUMIF('20'!$B:$B,$D391,'20'!$L:$L)))))</f>
        <v/>
      </c>
      <c r="Z391" s="34" t="str">
        <f>IF($D391="","",(IF($C391="","",IF(ISNA(SUMIF('21'!$CA:$CA,$C391,'21'!$CB:$CB)),0,SUMIF('21'!$CA:$CA,$C391,'21'!$CB:$CB)))-IF($D391="","",IF(ISNA(SUMIF('21'!$B:$B,$D391,'21'!$L:$L)),0,SUMIF('21'!$B:$B,$D391,'21'!$L:$L)))))</f>
        <v/>
      </c>
      <c r="AA391" s="34" t="str">
        <f>IF($D391="","",(IF($C391="","",IF(ISNA(SUMIF('22'!$CA:$CA,$C391,'22'!$CB:$CB)),0,SUMIF('22'!$CA:$CA,$C391,'22'!$CB:$CB)))-IF($D391="","",IF(ISNA(SUMIF('22'!$B:$B,$D391,'22'!$L:$L)),0,SUMIF('22'!$B:$B,$D391,'22'!$L:$L)))))</f>
        <v/>
      </c>
      <c r="AB391" s="34" t="str">
        <f>IF($D391="","",(IF($C391="","",IF(ISNA(SUMIF('23'!$CA:$CA,$C391,'23'!$CB:$CB)),0,SUMIF('23'!$CA:$CA,$C391,'23'!$CB:$CB)))-IF($D391="","",IF(ISNA(SUMIF('23'!$B:$B,$D391,'23'!$L:$L)),0,SUMIF('23'!$B:$B,$D391,'23'!$L:$L)))))</f>
        <v/>
      </c>
      <c r="AC391" s="34" t="str">
        <f>IF($D391="","",(IF($C391="","",IF(ISNA(SUMIF('24'!$CA:$CA,$C391,'24'!$CB:$CB)),0,SUMIF('24'!$CA:$CA,$C391,'24'!$CB:$CB)))-IF($D391="","",IF(ISNA(SUMIF('24'!$B:$B,$D391,'24'!$L:$L)),0,SUMIF('24'!$B:$B,$D391,'24'!$L:$L)))))</f>
        <v/>
      </c>
      <c r="AD391" s="34" t="str">
        <f>IF($D391="","",(IF($C391="","",IF(ISNA(SUMIF('25'!$CA:$CA,$C391,'25'!$CB:$CB)),0,SUMIF('25'!$CA:$CA,$C391,'25'!$CB:$CB)))-IF($D391="","",IF(ISNA(SUMIF('25'!$B:$B,$D391,'25'!$L:$L)),0,SUMIF('25'!$B:$B,$D391,'25'!$L:$L)))))</f>
        <v/>
      </c>
      <c r="AE391" s="34" t="str">
        <f>IF($D391="","",(IF($C391="","",IF(ISNA(SUMIF('26'!$CA:$CA,$C391,'26'!$CB:$CB)),0,SUMIF('26'!$CA:$CA,$C391,'26'!$CB:$CB)))-IF($D391="","",IF(ISNA(SUMIF('26'!$B:$B,$D391,'26'!$L:$L)),0,SUMIF('26'!$B:$B,$D391,'26'!$L:$L)))))</f>
        <v/>
      </c>
      <c r="AF391" s="34" t="str">
        <f>IF($D391="","",(IF($C391="","",IF(ISNA(SUMIF('27'!$CA:$CA,$C391,'27'!$CB:$CB)),0,SUMIF('27'!$CA:$CA,$C391,'27'!$CB:$CB)))-IF($D391="","",IF(ISNA(SUMIF('27'!$B:$B,$D391,'27'!$L:$L)),0,SUMIF('27'!$B:$B,$D391,'27'!$L:$L)))))</f>
        <v/>
      </c>
      <c r="AG391" s="34" t="str">
        <f>IF($D391="","",(IF($C391="","",IF(ISNA(SUMIF('28'!$CA:$CA,$C391,'28'!$CB:$CB)),0,SUMIF('28'!$CA:$CA,$C391,'28'!$CB:$CB)))-IF($D391="","",IF(ISNA(SUMIF('28'!$B:$B,$D391,'28'!$L:$L)),0,SUMIF('28'!$B:$B,$D391,'28'!$L:$L)))))</f>
        <v/>
      </c>
      <c r="AH391" s="34" t="str">
        <f>IF($D391="","",(IF($C391="","",IF(ISNA(SUMIF('29'!$CA:$CA,$C391,'29'!$CB:$CB)),0,SUMIF('29'!$CA:$CA,$C391,'29'!$CB:$CB)))-IF($D391="","",IF(ISNA(SUMIF('29'!$B:$B,$D391,'29'!$L:$L)),0,SUMIF('29'!$B:$B,$D391,'29'!$L:$L)))))</f>
        <v/>
      </c>
      <c r="AI391" s="34" t="str">
        <f>IF($D391="","",(IF($C391="","",IF(ISNA(SUMIF('30'!$CA:$CA,$C391,'30'!$CB:$CB)),0,SUMIF('30'!$CA:$CA,$C391,'30'!$CB:$CB)))-IF($D391="","",IF(ISNA(SUMIF('30'!$B:$B,$D391,'30'!$L:$L)),0,SUMIF('30'!$B:$B,$D391,'30'!$L:$L)))))</f>
        <v/>
      </c>
      <c r="AJ391" s="34" t="str">
        <f>IF($D391="","",(IF($C391="","",IF(ISNA(SUMIF('31'!$CA:$CA,$C391,'31'!$CB:$CB)),0,SUMIF('31'!$CA:$CA,$C391,'31'!$CB:$CB)))-IF($D391="","",IF(ISNA(SUMIF('31'!$B:$B,$D391,'31'!$L:$L)),0,SUMIF('31'!$B:$B,$D391,'31'!$L:$L)))))</f>
        <v/>
      </c>
      <c r="AK391" s="35" t="str">
        <f t="shared" si="22"/>
        <v/>
      </c>
      <c r="AL391" s="31" t="str">
        <f t="shared" si="23"/>
        <v/>
      </c>
    </row>
    <row r="392" spans="1:38" ht="18" hidden="1" x14ac:dyDescent="0.25">
      <c r="A392" s="19">
        <v>68</v>
      </c>
      <c r="C392" s="39" t="str">
        <f>IF(D392="","",VLOOKUP('CUADRO GENERADO'!D392,'BASE DATOS CONDUCTORES'!B:C,2,FALSE))</f>
        <v/>
      </c>
      <c r="D392" s="28" t="str">
        <f>IFERROR(VLOOKUP(A392,'BASE DATOS CONDUCTORES'!$AA$4:$AB$403,2,FALSE),"")</f>
        <v/>
      </c>
      <c r="E392" s="34" t="str">
        <f>IF(ISNA(VLOOKUP(D392,SALDOS!C:D,2,FALSE)),"",VLOOKUP(D392,SALDOS!C:D,2,FALSE))</f>
        <v/>
      </c>
      <c r="F392" s="34" t="str">
        <f>IF($D392="","",(IF($C392="","",IF(ISNA(SUMIF('1'!$CA:$CA,$C392,'1'!$CB:$CB)),0,SUMIF('1'!$CA:$CA,$C392,'1'!$CB:$CB)))-IF($D392="","",IF(ISNA(SUMIF('1'!$B:$B,$D392,'1'!$L:$L)),0,SUMIF('1'!$B:$B,$D392,'1'!$L:$L)))))</f>
        <v/>
      </c>
      <c r="G392" s="34" t="str">
        <f>IF($D392="","",(IF($C392="","",IF(ISNA(SUMIF('2'!$CA:$CA,$C392,'2'!$CB:$CB)),0,SUMIF('2'!$CA:$CA,$C392,'2'!$CB:$CB)))-IF($D392="","",IF(ISNA(SUMIF('2'!$B:$B,$D392,'2'!$L:$L)),0,SUMIF('2'!$B:$B,$D392,'2'!$L:$L)))))</f>
        <v/>
      </c>
      <c r="H392" s="34" t="str">
        <f>IF($D392="","",(IF($C392="","",IF(ISNA(SUMIF('3'!$CA:$CA,$C392,'3'!$CB:$CB)),0,SUMIF('3'!$CA:$CA,$C392,'3'!$CB:$CB)))-IF($D392="","",IF(ISNA(SUMIF('3'!$B:$B,$D392,'3'!$L:$L)),0,SUMIF('3'!$B:$B,$D392,'3'!$L:$L)))))</f>
        <v/>
      </c>
      <c r="I392" s="34" t="str">
        <f>IF($D392="","",(IF($C392="","",IF(ISNA(SUMIF('4'!$CA:$CA,$C392,'4'!$CB:$CB)),0,SUMIF('4'!$CA:$CA,$C392,'4'!$CB:$CB)))-IF($D392="","",IF(ISNA(SUMIF('4'!$B:$B,$D392,'4'!$L:$L)),0,SUMIF('4'!$B:$B,$D392,'4'!$L:$L)))))</f>
        <v/>
      </c>
      <c r="J392" s="34" t="str">
        <f>IF($D392="","",(IF($C392="","",IF(ISNA(SUMIF('5'!$CA:$CA,$C392,'5'!$CB:$CB)),0,SUMIF('5'!$CA:$CA,$C392,'5'!$CB:$CB)))-IF($D392="","",IF(ISNA(SUMIF('5'!$B:$B,$D392,'5'!$L:$L)),0,SUMIF('5'!$B:$B,$D392,'5'!$L:$L)))))</f>
        <v/>
      </c>
      <c r="K392" s="34" t="str">
        <f>IF($D392="","",(IF($C392="","",IF(ISNA(SUMIF('6'!$CA:$CA,$C392,'6'!$CB:$CB)),0,SUMIF('6'!$CA:$CA,$C392,'6'!$CB:$CB)))-IF($D392="","",IF(ISNA(SUMIF('6'!$B:$B,$D392,'6'!$L:$L)),0,SUMIF('6'!$B:$B,$D392,'6'!$L:$L)))))</f>
        <v/>
      </c>
      <c r="L392" s="34" t="str">
        <f>IF($D392="","",(IF($C392="","",IF(ISNA(SUMIF('7'!$CA:$CA,$C392,'7'!$CB:$CB)),0,SUMIF('7'!$CA:$CA,$C392,'7'!$CB:$CB)))-IF($D392="","",IF(ISNA(SUMIF('7'!$B:$B,$D392,'7'!$L:$L)),0,SUMIF('7'!$B:$B,$D392,'7'!$L:$L)))))</f>
        <v/>
      </c>
      <c r="M392" s="34" t="str">
        <f>IF($D392="","",(IF($C392="","",IF(ISNA(SUMIF('8'!$CA:$CA,$C392,'8'!$CB:$CB)),0,SUMIF('8'!$CA:$CA,$C392,'8'!$CB:$CB)))-IF($D392="","",IF(ISNA(SUMIF('8'!$B:$B,$D392,'8'!$L:$L)),0,SUMIF('8'!$B:$B,$D392,'8'!$L:$L)))))</f>
        <v/>
      </c>
      <c r="N392" s="34" t="str">
        <f>IF($D392="","",(IF($C392="","",IF(ISNA(SUMIF('9'!$CA:$CA,$C392,'9'!$CB:$CB)),0,SUMIF('9'!$CA:$CA,$C392,'9'!$CB:$CB)))-IF($D392="","",IF(ISNA(SUMIF('9'!$B:$B,$D392,'9'!$L:$L)),0,SUMIF('9'!$B:$B,$D392,'9'!$L:$L)))))</f>
        <v/>
      </c>
      <c r="O392" s="34" t="str">
        <f>IF($D392="","",(IF($C392="","",IF(ISNA(SUMIF('10'!$CA:$CA,$C392,'10'!$CB:$CB)),0,SUMIF('10'!$CA:$CA,$C392,'10'!$CB:$CB)))-IF($D392="","",IF(ISNA(SUMIF('10'!$B:$B,$D392,'10'!$L:$L)),0,SUMIF('10'!$B:$B,$D392,'10'!$L:$L)))))</f>
        <v/>
      </c>
      <c r="P392" s="34" t="str">
        <f>IF($D392="","",(IF($C392="","",IF(ISNA(SUMIF('11'!$CA:$CA,$C392,'11'!$CB:$CB)),0,SUMIF('11'!$CA:$CA,$C392,'11'!$CB:$CB)))-IF($D392="","",IF(ISNA(SUMIF('11'!$B:$B,$D392,'11'!$L:$L)),0,SUMIF('11'!$B:$B,$D392,'11'!$L:$L)))))</f>
        <v/>
      </c>
      <c r="Q392" s="34" t="str">
        <f>IF($D392="","",(IF($C392="","",IF(ISNA(SUMIF('12'!$CA:$CA,$C392,'12'!$CB:$CB)),0,SUMIF('12'!$CA:$CA,$C392,'12'!$CB:$CB)))-IF($D392="","",IF(ISNA(SUMIF('12'!$B:$B,$D392,'12'!$L:$L)),0,SUMIF('12'!$B:$B,$D392,'12'!$L:$L)))))</f>
        <v/>
      </c>
      <c r="R392" s="34" t="str">
        <f>IF($D392="","",(IF($C392="","",IF(ISNA(SUMIF('13'!$CA:$CA,$C392,'13'!$CB:$CB)),0,SUMIF('13'!$CA:$CA,$C392,'13'!$CB:$CB)))-IF($D392="","",IF(ISNA(SUMIF('13'!$B:$B,$D392,'13'!$L:$L)),0,SUMIF('13'!$B:$B,$D392,'13'!$L:$L)))))</f>
        <v/>
      </c>
      <c r="S392" s="34" t="str">
        <f>IF($D392="","",(IF($C392="","",IF(ISNA(SUMIF('14'!$CA:$CA,$C392,'14'!$CB:$CB)),0,SUMIF('14'!$CA:$CA,$C392,'14'!$CB:$CB)))-IF($D392="","",IF(ISNA(SUMIF('14'!$B:$B,$D392,'14'!$L:$L)),0,SUMIF('14'!$B:$B,$D392,'14'!$L:$L)))))</f>
        <v/>
      </c>
      <c r="T392" s="34" t="str">
        <f>IF($D392="","",(IF($C392="","",IF(ISNA(SUMIF('15'!$CA:$CA,$C392,'15'!$CB:$CB)),0,SUMIF('15'!$CA:$CA,$C392,'15'!$CB:$CB)))-IF($D392="","",IF(ISNA(SUMIF('15'!$B:$B,$D392,'15'!$L:$L)),0,SUMIF('15'!$B:$B,$D392,'15'!$L:$L)))))</f>
        <v/>
      </c>
      <c r="U392" s="34" t="str">
        <f>IF($D392="","",(IF($C392="","",IF(ISNA(SUMIF('16'!$CA:$CA,$C392,'16'!$CB:$CB)),0,SUMIF('16'!$CA:$CA,$C392,'16'!$CB:$CB)))-IF($D392="","",IF(ISNA(SUMIF('16'!$B:$B,$D392,'16'!$L:$L)),0,SUMIF('16'!$B:$B,$D392,'16'!$L:$L)))))</f>
        <v/>
      </c>
      <c r="V392" s="34" t="str">
        <f>IF($D392="","",(IF($C392="","",IF(ISNA(SUMIF('17'!$CA:$CA,$C392,'17'!$CB:$CB)),0,SUMIF('17'!$CA:$CA,$C392,'17'!$CB:$CB)))-IF($D392="","",IF(ISNA(SUMIF('17'!$B:$B,$D392,'17'!$L:$L)),0,SUMIF('17'!$B:$B,$D392,'17'!$L:$L)))))</f>
        <v/>
      </c>
      <c r="W392" s="34" t="str">
        <f>IF($D392="","",(IF($C392="","",IF(ISNA(SUMIF('18'!$CA:$CA,$C392,'18'!$CB:$CB)),0,SUMIF('18'!$CA:$CA,$C392,'18'!$CB:$CB)))-IF($D392="","",IF(ISNA(SUMIF('18'!$B:$B,$D392,'18'!$L:$L)),0,SUMIF('18'!$B:$B,$D392,'18'!$L:$L)))))</f>
        <v/>
      </c>
      <c r="X392" s="34" t="str">
        <f>IF($D392="","",(IF($C392="","",IF(ISNA(SUMIF('19'!$CA:$CA,$C392,'19'!$CB:$CB)),0,SUMIF('19'!$CA:$CA,$C392,'19'!$CB:$CB)))-IF($D392="","",IF(ISNA(SUMIF('19'!$B:$B,$D392,'19'!$L:$L)),0,SUMIF('19'!$B:$B,$D392,'19'!$L:$L)))))</f>
        <v/>
      </c>
      <c r="Y392" s="34" t="str">
        <f>IF($D392="","",(IF($C392="","",IF(ISNA(SUMIF('20'!$CA:$CA,$C392,'20'!$CB:$CB)),0,SUMIF('20'!$CA:$CA,$C392,'20'!$CB:$CB)))-IF($D392="","",IF(ISNA(SUMIF('20'!$B:$B,$D392,'20'!$L:$L)),0,SUMIF('20'!$B:$B,$D392,'20'!$L:$L)))))</f>
        <v/>
      </c>
      <c r="Z392" s="34" t="str">
        <f>IF($D392="","",(IF($C392="","",IF(ISNA(SUMIF('21'!$CA:$CA,$C392,'21'!$CB:$CB)),0,SUMIF('21'!$CA:$CA,$C392,'21'!$CB:$CB)))-IF($D392="","",IF(ISNA(SUMIF('21'!$B:$B,$D392,'21'!$L:$L)),0,SUMIF('21'!$B:$B,$D392,'21'!$L:$L)))))</f>
        <v/>
      </c>
      <c r="AA392" s="34" t="str">
        <f>IF($D392="","",(IF($C392="","",IF(ISNA(SUMIF('22'!$CA:$CA,$C392,'22'!$CB:$CB)),0,SUMIF('22'!$CA:$CA,$C392,'22'!$CB:$CB)))-IF($D392="","",IF(ISNA(SUMIF('22'!$B:$B,$D392,'22'!$L:$L)),0,SUMIF('22'!$B:$B,$D392,'22'!$L:$L)))))</f>
        <v/>
      </c>
      <c r="AB392" s="34" t="str">
        <f>IF($D392="","",(IF($C392="","",IF(ISNA(SUMIF('23'!$CA:$CA,$C392,'23'!$CB:$CB)),0,SUMIF('23'!$CA:$CA,$C392,'23'!$CB:$CB)))-IF($D392="","",IF(ISNA(SUMIF('23'!$B:$B,$D392,'23'!$L:$L)),0,SUMIF('23'!$B:$B,$D392,'23'!$L:$L)))))</f>
        <v/>
      </c>
      <c r="AC392" s="34" t="str">
        <f>IF($D392="","",(IF($C392="","",IF(ISNA(SUMIF('24'!$CA:$CA,$C392,'24'!$CB:$CB)),0,SUMIF('24'!$CA:$CA,$C392,'24'!$CB:$CB)))-IF($D392="","",IF(ISNA(SUMIF('24'!$B:$B,$D392,'24'!$L:$L)),0,SUMIF('24'!$B:$B,$D392,'24'!$L:$L)))))</f>
        <v/>
      </c>
      <c r="AD392" s="34" t="str">
        <f>IF($D392="","",(IF($C392="","",IF(ISNA(SUMIF('25'!$CA:$CA,$C392,'25'!$CB:$CB)),0,SUMIF('25'!$CA:$CA,$C392,'25'!$CB:$CB)))-IF($D392="","",IF(ISNA(SUMIF('25'!$B:$B,$D392,'25'!$L:$L)),0,SUMIF('25'!$B:$B,$D392,'25'!$L:$L)))))</f>
        <v/>
      </c>
      <c r="AE392" s="34" t="str">
        <f>IF($D392="","",(IF($C392="","",IF(ISNA(SUMIF('26'!$CA:$CA,$C392,'26'!$CB:$CB)),0,SUMIF('26'!$CA:$CA,$C392,'26'!$CB:$CB)))-IF($D392="","",IF(ISNA(SUMIF('26'!$B:$B,$D392,'26'!$L:$L)),0,SUMIF('26'!$B:$B,$D392,'26'!$L:$L)))))</f>
        <v/>
      </c>
      <c r="AF392" s="34" t="str">
        <f>IF($D392="","",(IF($C392="","",IF(ISNA(SUMIF('27'!$CA:$CA,$C392,'27'!$CB:$CB)),0,SUMIF('27'!$CA:$CA,$C392,'27'!$CB:$CB)))-IF($D392="","",IF(ISNA(SUMIF('27'!$B:$B,$D392,'27'!$L:$L)),0,SUMIF('27'!$B:$B,$D392,'27'!$L:$L)))))</f>
        <v/>
      </c>
      <c r="AG392" s="34" t="str">
        <f>IF($D392="","",(IF($C392="","",IF(ISNA(SUMIF('28'!$CA:$CA,$C392,'28'!$CB:$CB)),0,SUMIF('28'!$CA:$CA,$C392,'28'!$CB:$CB)))-IF($D392="","",IF(ISNA(SUMIF('28'!$B:$B,$D392,'28'!$L:$L)),0,SUMIF('28'!$B:$B,$D392,'28'!$L:$L)))))</f>
        <v/>
      </c>
      <c r="AH392" s="34" t="str">
        <f>IF($D392="","",(IF($C392="","",IF(ISNA(SUMIF('29'!$CA:$CA,$C392,'29'!$CB:$CB)),0,SUMIF('29'!$CA:$CA,$C392,'29'!$CB:$CB)))-IF($D392="","",IF(ISNA(SUMIF('29'!$B:$B,$D392,'29'!$L:$L)),0,SUMIF('29'!$B:$B,$D392,'29'!$L:$L)))))</f>
        <v/>
      </c>
      <c r="AI392" s="34" t="str">
        <f>IF($D392="","",(IF($C392="","",IF(ISNA(SUMIF('30'!$CA:$CA,$C392,'30'!$CB:$CB)),0,SUMIF('30'!$CA:$CA,$C392,'30'!$CB:$CB)))-IF($D392="","",IF(ISNA(SUMIF('30'!$B:$B,$D392,'30'!$L:$L)),0,SUMIF('30'!$B:$B,$D392,'30'!$L:$L)))))</f>
        <v/>
      </c>
      <c r="AJ392" s="34" t="str">
        <f>IF($D392="","",(IF($C392="","",IF(ISNA(SUMIF('31'!$CA:$CA,$C392,'31'!$CB:$CB)),0,SUMIF('31'!$CA:$CA,$C392,'31'!$CB:$CB)))-IF($D392="","",IF(ISNA(SUMIF('31'!$B:$B,$D392,'31'!$L:$L)),0,SUMIF('31'!$B:$B,$D392,'31'!$L:$L)))))</f>
        <v/>
      </c>
      <c r="AK392" s="35" t="str">
        <f t="shared" si="22"/>
        <v/>
      </c>
      <c r="AL392" s="31" t="str">
        <f t="shared" si="23"/>
        <v/>
      </c>
    </row>
    <row r="393" spans="1:38" ht="18" hidden="1" x14ac:dyDescent="0.25">
      <c r="A393" s="19">
        <v>69</v>
      </c>
      <c r="C393" s="39" t="str">
        <f>IF(D393="","",VLOOKUP('CUADRO GENERADO'!D393,'BASE DATOS CONDUCTORES'!B:C,2,FALSE))</f>
        <v/>
      </c>
      <c r="D393" s="28" t="str">
        <f>IFERROR(VLOOKUP(A393,'BASE DATOS CONDUCTORES'!$AA$4:$AB$403,2,FALSE),"")</f>
        <v/>
      </c>
      <c r="E393" s="34" t="str">
        <f>IF(ISNA(VLOOKUP(D393,SALDOS!C:D,2,FALSE)),"",VLOOKUP(D393,SALDOS!C:D,2,FALSE))</f>
        <v/>
      </c>
      <c r="F393" s="34" t="str">
        <f>IF($D393="","",(IF($C393="","",IF(ISNA(SUMIF('1'!$CA:$CA,$C393,'1'!$CB:$CB)),0,SUMIF('1'!$CA:$CA,$C393,'1'!$CB:$CB)))-IF($D393="","",IF(ISNA(SUMIF('1'!$B:$B,$D393,'1'!$L:$L)),0,SUMIF('1'!$B:$B,$D393,'1'!$L:$L)))))</f>
        <v/>
      </c>
      <c r="G393" s="34" t="str">
        <f>IF($D393="","",(IF($C393="","",IF(ISNA(SUMIF('2'!$CA:$CA,$C393,'2'!$CB:$CB)),0,SUMIF('2'!$CA:$CA,$C393,'2'!$CB:$CB)))-IF($D393="","",IF(ISNA(SUMIF('2'!$B:$B,$D393,'2'!$L:$L)),0,SUMIF('2'!$B:$B,$D393,'2'!$L:$L)))))</f>
        <v/>
      </c>
      <c r="H393" s="34" t="str">
        <f>IF($D393="","",(IF($C393="","",IF(ISNA(SUMIF('3'!$CA:$CA,$C393,'3'!$CB:$CB)),0,SUMIF('3'!$CA:$CA,$C393,'3'!$CB:$CB)))-IF($D393="","",IF(ISNA(SUMIF('3'!$B:$B,$D393,'3'!$L:$L)),0,SUMIF('3'!$B:$B,$D393,'3'!$L:$L)))))</f>
        <v/>
      </c>
      <c r="I393" s="34" t="str">
        <f>IF($D393="","",(IF($C393="","",IF(ISNA(SUMIF('4'!$CA:$CA,$C393,'4'!$CB:$CB)),0,SUMIF('4'!$CA:$CA,$C393,'4'!$CB:$CB)))-IF($D393="","",IF(ISNA(SUMIF('4'!$B:$B,$D393,'4'!$L:$L)),0,SUMIF('4'!$B:$B,$D393,'4'!$L:$L)))))</f>
        <v/>
      </c>
      <c r="J393" s="34" t="str">
        <f>IF($D393="","",(IF($C393="","",IF(ISNA(SUMIF('5'!$CA:$CA,$C393,'5'!$CB:$CB)),0,SUMIF('5'!$CA:$CA,$C393,'5'!$CB:$CB)))-IF($D393="","",IF(ISNA(SUMIF('5'!$B:$B,$D393,'5'!$L:$L)),0,SUMIF('5'!$B:$B,$D393,'5'!$L:$L)))))</f>
        <v/>
      </c>
      <c r="K393" s="34" t="str">
        <f>IF($D393="","",(IF($C393="","",IF(ISNA(SUMIF('6'!$CA:$CA,$C393,'6'!$CB:$CB)),0,SUMIF('6'!$CA:$CA,$C393,'6'!$CB:$CB)))-IF($D393="","",IF(ISNA(SUMIF('6'!$B:$B,$D393,'6'!$L:$L)),0,SUMIF('6'!$B:$B,$D393,'6'!$L:$L)))))</f>
        <v/>
      </c>
      <c r="L393" s="34" t="str">
        <f>IF($D393="","",(IF($C393="","",IF(ISNA(SUMIF('7'!$CA:$CA,$C393,'7'!$CB:$CB)),0,SUMIF('7'!$CA:$CA,$C393,'7'!$CB:$CB)))-IF($D393="","",IF(ISNA(SUMIF('7'!$B:$B,$D393,'7'!$L:$L)),0,SUMIF('7'!$B:$B,$D393,'7'!$L:$L)))))</f>
        <v/>
      </c>
      <c r="M393" s="34" t="str">
        <f>IF($D393="","",(IF($C393="","",IF(ISNA(SUMIF('8'!$CA:$CA,$C393,'8'!$CB:$CB)),0,SUMIF('8'!$CA:$CA,$C393,'8'!$CB:$CB)))-IF($D393="","",IF(ISNA(SUMIF('8'!$B:$B,$D393,'8'!$L:$L)),0,SUMIF('8'!$B:$B,$D393,'8'!$L:$L)))))</f>
        <v/>
      </c>
      <c r="N393" s="34" t="str">
        <f>IF($D393="","",(IF($C393="","",IF(ISNA(SUMIF('9'!$CA:$CA,$C393,'9'!$CB:$CB)),0,SUMIF('9'!$CA:$CA,$C393,'9'!$CB:$CB)))-IF($D393="","",IF(ISNA(SUMIF('9'!$B:$B,$D393,'9'!$L:$L)),0,SUMIF('9'!$B:$B,$D393,'9'!$L:$L)))))</f>
        <v/>
      </c>
      <c r="O393" s="34" t="str">
        <f>IF($D393="","",(IF($C393="","",IF(ISNA(SUMIF('10'!$CA:$CA,$C393,'10'!$CB:$CB)),0,SUMIF('10'!$CA:$CA,$C393,'10'!$CB:$CB)))-IF($D393="","",IF(ISNA(SUMIF('10'!$B:$B,$D393,'10'!$L:$L)),0,SUMIF('10'!$B:$B,$D393,'10'!$L:$L)))))</f>
        <v/>
      </c>
      <c r="P393" s="34" t="str">
        <f>IF($D393="","",(IF($C393="","",IF(ISNA(SUMIF('11'!$CA:$CA,$C393,'11'!$CB:$CB)),0,SUMIF('11'!$CA:$CA,$C393,'11'!$CB:$CB)))-IF($D393="","",IF(ISNA(SUMIF('11'!$B:$B,$D393,'11'!$L:$L)),0,SUMIF('11'!$B:$B,$D393,'11'!$L:$L)))))</f>
        <v/>
      </c>
      <c r="Q393" s="34" t="str">
        <f>IF($D393="","",(IF($C393="","",IF(ISNA(SUMIF('12'!$CA:$CA,$C393,'12'!$CB:$CB)),0,SUMIF('12'!$CA:$CA,$C393,'12'!$CB:$CB)))-IF($D393="","",IF(ISNA(SUMIF('12'!$B:$B,$D393,'12'!$L:$L)),0,SUMIF('12'!$B:$B,$D393,'12'!$L:$L)))))</f>
        <v/>
      </c>
      <c r="R393" s="34" t="str">
        <f>IF($D393="","",(IF($C393="","",IF(ISNA(SUMIF('13'!$CA:$CA,$C393,'13'!$CB:$CB)),0,SUMIF('13'!$CA:$CA,$C393,'13'!$CB:$CB)))-IF($D393="","",IF(ISNA(SUMIF('13'!$B:$B,$D393,'13'!$L:$L)),0,SUMIF('13'!$B:$B,$D393,'13'!$L:$L)))))</f>
        <v/>
      </c>
      <c r="S393" s="34" t="str">
        <f>IF($D393="","",(IF($C393="","",IF(ISNA(SUMIF('14'!$CA:$CA,$C393,'14'!$CB:$CB)),0,SUMIF('14'!$CA:$CA,$C393,'14'!$CB:$CB)))-IF($D393="","",IF(ISNA(SUMIF('14'!$B:$B,$D393,'14'!$L:$L)),0,SUMIF('14'!$B:$B,$D393,'14'!$L:$L)))))</f>
        <v/>
      </c>
      <c r="T393" s="34" t="str">
        <f>IF($D393="","",(IF($C393="","",IF(ISNA(SUMIF('15'!$CA:$CA,$C393,'15'!$CB:$CB)),0,SUMIF('15'!$CA:$CA,$C393,'15'!$CB:$CB)))-IF($D393="","",IF(ISNA(SUMIF('15'!$B:$B,$D393,'15'!$L:$L)),0,SUMIF('15'!$B:$B,$D393,'15'!$L:$L)))))</f>
        <v/>
      </c>
      <c r="U393" s="34" t="str">
        <f>IF($D393="","",(IF($C393="","",IF(ISNA(SUMIF('16'!$CA:$CA,$C393,'16'!$CB:$CB)),0,SUMIF('16'!$CA:$CA,$C393,'16'!$CB:$CB)))-IF($D393="","",IF(ISNA(SUMIF('16'!$B:$B,$D393,'16'!$L:$L)),0,SUMIF('16'!$B:$B,$D393,'16'!$L:$L)))))</f>
        <v/>
      </c>
      <c r="V393" s="34" t="str">
        <f>IF($D393="","",(IF($C393="","",IF(ISNA(SUMIF('17'!$CA:$CA,$C393,'17'!$CB:$CB)),0,SUMIF('17'!$CA:$CA,$C393,'17'!$CB:$CB)))-IF($D393="","",IF(ISNA(SUMIF('17'!$B:$B,$D393,'17'!$L:$L)),0,SUMIF('17'!$B:$B,$D393,'17'!$L:$L)))))</f>
        <v/>
      </c>
      <c r="W393" s="34" t="str">
        <f>IF($D393="","",(IF($C393="","",IF(ISNA(SUMIF('18'!$CA:$CA,$C393,'18'!$CB:$CB)),0,SUMIF('18'!$CA:$CA,$C393,'18'!$CB:$CB)))-IF($D393="","",IF(ISNA(SUMIF('18'!$B:$B,$D393,'18'!$L:$L)),0,SUMIF('18'!$B:$B,$D393,'18'!$L:$L)))))</f>
        <v/>
      </c>
      <c r="X393" s="34" t="str">
        <f>IF($D393="","",(IF($C393="","",IF(ISNA(SUMIF('19'!$CA:$CA,$C393,'19'!$CB:$CB)),0,SUMIF('19'!$CA:$CA,$C393,'19'!$CB:$CB)))-IF($D393="","",IF(ISNA(SUMIF('19'!$B:$B,$D393,'19'!$L:$L)),0,SUMIF('19'!$B:$B,$D393,'19'!$L:$L)))))</f>
        <v/>
      </c>
      <c r="Y393" s="34" t="str">
        <f>IF($D393="","",(IF($C393="","",IF(ISNA(SUMIF('20'!$CA:$CA,$C393,'20'!$CB:$CB)),0,SUMIF('20'!$CA:$CA,$C393,'20'!$CB:$CB)))-IF($D393="","",IF(ISNA(SUMIF('20'!$B:$B,$D393,'20'!$L:$L)),0,SUMIF('20'!$B:$B,$D393,'20'!$L:$L)))))</f>
        <v/>
      </c>
      <c r="Z393" s="34" t="str">
        <f>IF($D393="","",(IF($C393="","",IF(ISNA(SUMIF('21'!$CA:$CA,$C393,'21'!$CB:$CB)),0,SUMIF('21'!$CA:$CA,$C393,'21'!$CB:$CB)))-IF($D393="","",IF(ISNA(SUMIF('21'!$B:$B,$D393,'21'!$L:$L)),0,SUMIF('21'!$B:$B,$D393,'21'!$L:$L)))))</f>
        <v/>
      </c>
      <c r="AA393" s="34" t="str">
        <f>IF($D393="","",(IF($C393="","",IF(ISNA(SUMIF('22'!$CA:$CA,$C393,'22'!$CB:$CB)),0,SUMIF('22'!$CA:$CA,$C393,'22'!$CB:$CB)))-IF($D393="","",IF(ISNA(SUMIF('22'!$B:$B,$D393,'22'!$L:$L)),0,SUMIF('22'!$B:$B,$D393,'22'!$L:$L)))))</f>
        <v/>
      </c>
      <c r="AB393" s="34" t="str">
        <f>IF($D393="","",(IF($C393="","",IF(ISNA(SUMIF('23'!$CA:$CA,$C393,'23'!$CB:$CB)),0,SUMIF('23'!$CA:$CA,$C393,'23'!$CB:$CB)))-IF($D393="","",IF(ISNA(SUMIF('23'!$B:$B,$D393,'23'!$L:$L)),0,SUMIF('23'!$B:$B,$D393,'23'!$L:$L)))))</f>
        <v/>
      </c>
      <c r="AC393" s="34" t="str">
        <f>IF($D393="","",(IF($C393="","",IF(ISNA(SUMIF('24'!$CA:$CA,$C393,'24'!$CB:$CB)),0,SUMIF('24'!$CA:$CA,$C393,'24'!$CB:$CB)))-IF($D393="","",IF(ISNA(SUMIF('24'!$B:$B,$D393,'24'!$L:$L)),0,SUMIF('24'!$B:$B,$D393,'24'!$L:$L)))))</f>
        <v/>
      </c>
      <c r="AD393" s="34" t="str">
        <f>IF($D393="","",(IF($C393="","",IF(ISNA(SUMIF('25'!$CA:$CA,$C393,'25'!$CB:$CB)),0,SUMIF('25'!$CA:$CA,$C393,'25'!$CB:$CB)))-IF($D393="","",IF(ISNA(SUMIF('25'!$B:$B,$D393,'25'!$L:$L)),0,SUMIF('25'!$B:$B,$D393,'25'!$L:$L)))))</f>
        <v/>
      </c>
      <c r="AE393" s="34" t="str">
        <f>IF($D393="","",(IF($C393="","",IF(ISNA(SUMIF('26'!$CA:$CA,$C393,'26'!$CB:$CB)),0,SUMIF('26'!$CA:$CA,$C393,'26'!$CB:$CB)))-IF($D393="","",IF(ISNA(SUMIF('26'!$B:$B,$D393,'26'!$L:$L)),0,SUMIF('26'!$B:$B,$D393,'26'!$L:$L)))))</f>
        <v/>
      </c>
      <c r="AF393" s="34" t="str">
        <f>IF($D393="","",(IF($C393="","",IF(ISNA(SUMIF('27'!$CA:$CA,$C393,'27'!$CB:$CB)),0,SUMIF('27'!$CA:$CA,$C393,'27'!$CB:$CB)))-IF($D393="","",IF(ISNA(SUMIF('27'!$B:$B,$D393,'27'!$L:$L)),0,SUMIF('27'!$B:$B,$D393,'27'!$L:$L)))))</f>
        <v/>
      </c>
      <c r="AG393" s="34" t="str">
        <f>IF($D393="","",(IF($C393="","",IF(ISNA(SUMIF('28'!$CA:$CA,$C393,'28'!$CB:$CB)),0,SUMIF('28'!$CA:$CA,$C393,'28'!$CB:$CB)))-IF($D393="","",IF(ISNA(SUMIF('28'!$B:$B,$D393,'28'!$L:$L)),0,SUMIF('28'!$B:$B,$D393,'28'!$L:$L)))))</f>
        <v/>
      </c>
      <c r="AH393" s="34" t="str">
        <f>IF($D393="","",(IF($C393="","",IF(ISNA(SUMIF('29'!$CA:$CA,$C393,'29'!$CB:$CB)),0,SUMIF('29'!$CA:$CA,$C393,'29'!$CB:$CB)))-IF($D393="","",IF(ISNA(SUMIF('29'!$B:$B,$D393,'29'!$L:$L)),0,SUMIF('29'!$B:$B,$D393,'29'!$L:$L)))))</f>
        <v/>
      </c>
      <c r="AI393" s="34" t="str">
        <f>IF($D393="","",(IF($C393="","",IF(ISNA(SUMIF('30'!$CA:$CA,$C393,'30'!$CB:$CB)),0,SUMIF('30'!$CA:$CA,$C393,'30'!$CB:$CB)))-IF($D393="","",IF(ISNA(SUMIF('30'!$B:$B,$D393,'30'!$L:$L)),0,SUMIF('30'!$B:$B,$D393,'30'!$L:$L)))))</f>
        <v/>
      </c>
      <c r="AJ393" s="34" t="str">
        <f>IF($D393="","",(IF($C393="","",IF(ISNA(SUMIF('31'!$CA:$CA,$C393,'31'!$CB:$CB)),0,SUMIF('31'!$CA:$CA,$C393,'31'!$CB:$CB)))-IF($D393="","",IF(ISNA(SUMIF('31'!$B:$B,$D393,'31'!$L:$L)),0,SUMIF('31'!$B:$B,$D393,'31'!$L:$L)))))</f>
        <v/>
      </c>
      <c r="AK393" s="35" t="str">
        <f t="shared" si="22"/>
        <v/>
      </c>
      <c r="AL393" s="31" t="str">
        <f t="shared" si="23"/>
        <v/>
      </c>
    </row>
    <row r="394" spans="1:38" ht="18" hidden="1" x14ac:dyDescent="0.25">
      <c r="A394" s="19">
        <v>70</v>
      </c>
      <c r="C394" s="39" t="str">
        <f>IF(D394="","",VLOOKUP('CUADRO GENERADO'!D394,'BASE DATOS CONDUCTORES'!B:C,2,FALSE))</f>
        <v/>
      </c>
      <c r="D394" s="28" t="str">
        <f>IFERROR(VLOOKUP(A394,'BASE DATOS CONDUCTORES'!$AA$4:$AB$403,2,FALSE),"")</f>
        <v/>
      </c>
      <c r="E394" s="34" t="str">
        <f>IF(ISNA(VLOOKUP(D394,SALDOS!C:D,2,FALSE)),"",VLOOKUP(D394,SALDOS!C:D,2,FALSE))</f>
        <v/>
      </c>
      <c r="F394" s="34" t="str">
        <f>IF($D394="","",(IF($C394="","",IF(ISNA(SUMIF('1'!$CA:$CA,$C394,'1'!$CB:$CB)),0,SUMIF('1'!$CA:$CA,$C394,'1'!$CB:$CB)))-IF($D394="","",IF(ISNA(SUMIF('1'!$B:$B,$D394,'1'!$L:$L)),0,SUMIF('1'!$B:$B,$D394,'1'!$L:$L)))))</f>
        <v/>
      </c>
      <c r="G394" s="34" t="str">
        <f>IF($D394="","",(IF($C394="","",IF(ISNA(SUMIF('2'!$CA:$CA,$C394,'2'!$CB:$CB)),0,SUMIF('2'!$CA:$CA,$C394,'2'!$CB:$CB)))-IF($D394="","",IF(ISNA(SUMIF('2'!$B:$B,$D394,'2'!$L:$L)),0,SUMIF('2'!$B:$B,$D394,'2'!$L:$L)))))</f>
        <v/>
      </c>
      <c r="H394" s="34" t="str">
        <f>IF($D394="","",(IF($C394="","",IF(ISNA(SUMIF('3'!$CA:$CA,$C394,'3'!$CB:$CB)),0,SUMIF('3'!$CA:$CA,$C394,'3'!$CB:$CB)))-IF($D394="","",IF(ISNA(SUMIF('3'!$B:$B,$D394,'3'!$L:$L)),0,SUMIF('3'!$B:$B,$D394,'3'!$L:$L)))))</f>
        <v/>
      </c>
      <c r="I394" s="34" t="str">
        <f>IF($D394="","",(IF($C394="","",IF(ISNA(SUMIF('4'!$CA:$CA,$C394,'4'!$CB:$CB)),0,SUMIF('4'!$CA:$CA,$C394,'4'!$CB:$CB)))-IF($D394="","",IF(ISNA(SUMIF('4'!$B:$B,$D394,'4'!$L:$L)),0,SUMIF('4'!$B:$B,$D394,'4'!$L:$L)))))</f>
        <v/>
      </c>
      <c r="J394" s="34" t="str">
        <f>IF($D394="","",(IF($C394="","",IF(ISNA(SUMIF('5'!$CA:$CA,$C394,'5'!$CB:$CB)),0,SUMIF('5'!$CA:$CA,$C394,'5'!$CB:$CB)))-IF($D394="","",IF(ISNA(SUMIF('5'!$B:$B,$D394,'5'!$L:$L)),0,SUMIF('5'!$B:$B,$D394,'5'!$L:$L)))))</f>
        <v/>
      </c>
      <c r="K394" s="34" t="str">
        <f>IF($D394="","",(IF($C394="","",IF(ISNA(SUMIF('6'!$CA:$CA,$C394,'6'!$CB:$CB)),0,SUMIF('6'!$CA:$CA,$C394,'6'!$CB:$CB)))-IF($D394="","",IF(ISNA(SUMIF('6'!$B:$B,$D394,'6'!$L:$L)),0,SUMIF('6'!$B:$B,$D394,'6'!$L:$L)))))</f>
        <v/>
      </c>
      <c r="L394" s="34" t="str">
        <f>IF($D394="","",(IF($C394="","",IF(ISNA(SUMIF('7'!$CA:$CA,$C394,'7'!$CB:$CB)),0,SUMIF('7'!$CA:$CA,$C394,'7'!$CB:$CB)))-IF($D394="","",IF(ISNA(SUMIF('7'!$B:$B,$D394,'7'!$L:$L)),0,SUMIF('7'!$B:$B,$D394,'7'!$L:$L)))))</f>
        <v/>
      </c>
      <c r="M394" s="34" t="str">
        <f>IF($D394="","",(IF($C394="","",IF(ISNA(SUMIF('8'!$CA:$CA,$C394,'8'!$CB:$CB)),0,SUMIF('8'!$CA:$CA,$C394,'8'!$CB:$CB)))-IF($D394="","",IF(ISNA(SUMIF('8'!$B:$B,$D394,'8'!$L:$L)),0,SUMIF('8'!$B:$B,$D394,'8'!$L:$L)))))</f>
        <v/>
      </c>
      <c r="N394" s="34" t="str">
        <f>IF($D394="","",(IF($C394="","",IF(ISNA(SUMIF('9'!$CA:$CA,$C394,'9'!$CB:$CB)),0,SUMIF('9'!$CA:$CA,$C394,'9'!$CB:$CB)))-IF($D394="","",IF(ISNA(SUMIF('9'!$B:$B,$D394,'9'!$L:$L)),0,SUMIF('9'!$B:$B,$D394,'9'!$L:$L)))))</f>
        <v/>
      </c>
      <c r="O394" s="34" t="str">
        <f>IF($D394="","",(IF($C394="","",IF(ISNA(SUMIF('10'!$CA:$CA,$C394,'10'!$CB:$CB)),0,SUMIF('10'!$CA:$CA,$C394,'10'!$CB:$CB)))-IF($D394="","",IF(ISNA(SUMIF('10'!$B:$B,$D394,'10'!$L:$L)),0,SUMIF('10'!$B:$B,$D394,'10'!$L:$L)))))</f>
        <v/>
      </c>
      <c r="P394" s="34" t="str">
        <f>IF($D394="","",(IF($C394="","",IF(ISNA(SUMIF('11'!$CA:$CA,$C394,'11'!$CB:$CB)),0,SUMIF('11'!$CA:$CA,$C394,'11'!$CB:$CB)))-IF($D394="","",IF(ISNA(SUMIF('11'!$B:$B,$D394,'11'!$L:$L)),0,SUMIF('11'!$B:$B,$D394,'11'!$L:$L)))))</f>
        <v/>
      </c>
      <c r="Q394" s="34" t="str">
        <f>IF($D394="","",(IF($C394="","",IF(ISNA(SUMIF('12'!$CA:$CA,$C394,'12'!$CB:$CB)),0,SUMIF('12'!$CA:$CA,$C394,'12'!$CB:$CB)))-IF($D394="","",IF(ISNA(SUMIF('12'!$B:$B,$D394,'12'!$L:$L)),0,SUMIF('12'!$B:$B,$D394,'12'!$L:$L)))))</f>
        <v/>
      </c>
      <c r="R394" s="34" t="str">
        <f>IF($D394="","",(IF($C394="","",IF(ISNA(SUMIF('13'!$CA:$CA,$C394,'13'!$CB:$CB)),0,SUMIF('13'!$CA:$CA,$C394,'13'!$CB:$CB)))-IF($D394="","",IF(ISNA(SUMIF('13'!$B:$B,$D394,'13'!$L:$L)),0,SUMIF('13'!$B:$B,$D394,'13'!$L:$L)))))</f>
        <v/>
      </c>
      <c r="S394" s="34" t="str">
        <f>IF($D394="","",(IF($C394="","",IF(ISNA(SUMIF('14'!$CA:$CA,$C394,'14'!$CB:$CB)),0,SUMIF('14'!$CA:$CA,$C394,'14'!$CB:$CB)))-IF($D394="","",IF(ISNA(SUMIF('14'!$B:$B,$D394,'14'!$L:$L)),0,SUMIF('14'!$B:$B,$D394,'14'!$L:$L)))))</f>
        <v/>
      </c>
      <c r="T394" s="34" t="str">
        <f>IF($D394="","",(IF($C394="","",IF(ISNA(SUMIF('15'!$CA:$CA,$C394,'15'!$CB:$CB)),0,SUMIF('15'!$CA:$CA,$C394,'15'!$CB:$CB)))-IF($D394="","",IF(ISNA(SUMIF('15'!$B:$B,$D394,'15'!$L:$L)),0,SUMIF('15'!$B:$B,$D394,'15'!$L:$L)))))</f>
        <v/>
      </c>
      <c r="U394" s="34" t="str">
        <f>IF($D394="","",(IF($C394="","",IF(ISNA(SUMIF('16'!$CA:$CA,$C394,'16'!$CB:$CB)),0,SUMIF('16'!$CA:$CA,$C394,'16'!$CB:$CB)))-IF($D394="","",IF(ISNA(SUMIF('16'!$B:$B,$D394,'16'!$L:$L)),0,SUMIF('16'!$B:$B,$D394,'16'!$L:$L)))))</f>
        <v/>
      </c>
      <c r="V394" s="34" t="str">
        <f>IF($D394="","",(IF($C394="","",IF(ISNA(SUMIF('17'!$CA:$CA,$C394,'17'!$CB:$CB)),0,SUMIF('17'!$CA:$CA,$C394,'17'!$CB:$CB)))-IF($D394="","",IF(ISNA(SUMIF('17'!$B:$B,$D394,'17'!$L:$L)),0,SUMIF('17'!$B:$B,$D394,'17'!$L:$L)))))</f>
        <v/>
      </c>
      <c r="W394" s="34" t="str">
        <f>IF($D394="","",(IF($C394="","",IF(ISNA(SUMIF('18'!$CA:$CA,$C394,'18'!$CB:$CB)),0,SUMIF('18'!$CA:$CA,$C394,'18'!$CB:$CB)))-IF($D394="","",IF(ISNA(SUMIF('18'!$B:$B,$D394,'18'!$L:$L)),0,SUMIF('18'!$B:$B,$D394,'18'!$L:$L)))))</f>
        <v/>
      </c>
      <c r="X394" s="34" t="str">
        <f>IF($D394="","",(IF($C394="","",IF(ISNA(SUMIF('19'!$CA:$CA,$C394,'19'!$CB:$CB)),0,SUMIF('19'!$CA:$CA,$C394,'19'!$CB:$CB)))-IF($D394="","",IF(ISNA(SUMIF('19'!$B:$B,$D394,'19'!$L:$L)),0,SUMIF('19'!$B:$B,$D394,'19'!$L:$L)))))</f>
        <v/>
      </c>
      <c r="Y394" s="34" t="str">
        <f>IF($D394="","",(IF($C394="","",IF(ISNA(SUMIF('20'!$CA:$CA,$C394,'20'!$CB:$CB)),0,SUMIF('20'!$CA:$CA,$C394,'20'!$CB:$CB)))-IF($D394="","",IF(ISNA(SUMIF('20'!$B:$B,$D394,'20'!$L:$L)),0,SUMIF('20'!$B:$B,$D394,'20'!$L:$L)))))</f>
        <v/>
      </c>
      <c r="Z394" s="34" t="str">
        <f>IF($D394="","",(IF($C394="","",IF(ISNA(SUMIF('21'!$CA:$CA,$C394,'21'!$CB:$CB)),0,SUMIF('21'!$CA:$CA,$C394,'21'!$CB:$CB)))-IF($D394="","",IF(ISNA(SUMIF('21'!$B:$B,$D394,'21'!$L:$L)),0,SUMIF('21'!$B:$B,$D394,'21'!$L:$L)))))</f>
        <v/>
      </c>
      <c r="AA394" s="34" t="str">
        <f>IF($D394="","",(IF($C394="","",IF(ISNA(SUMIF('22'!$CA:$CA,$C394,'22'!$CB:$CB)),0,SUMIF('22'!$CA:$CA,$C394,'22'!$CB:$CB)))-IF($D394="","",IF(ISNA(SUMIF('22'!$B:$B,$D394,'22'!$L:$L)),0,SUMIF('22'!$B:$B,$D394,'22'!$L:$L)))))</f>
        <v/>
      </c>
      <c r="AB394" s="34" t="str">
        <f>IF($D394="","",(IF($C394="","",IF(ISNA(SUMIF('23'!$CA:$CA,$C394,'23'!$CB:$CB)),0,SUMIF('23'!$CA:$CA,$C394,'23'!$CB:$CB)))-IF($D394="","",IF(ISNA(SUMIF('23'!$B:$B,$D394,'23'!$L:$L)),0,SUMIF('23'!$B:$B,$D394,'23'!$L:$L)))))</f>
        <v/>
      </c>
      <c r="AC394" s="34" t="str">
        <f>IF($D394="","",(IF($C394="","",IF(ISNA(SUMIF('24'!$CA:$CA,$C394,'24'!$CB:$CB)),0,SUMIF('24'!$CA:$CA,$C394,'24'!$CB:$CB)))-IF($D394="","",IF(ISNA(SUMIF('24'!$B:$B,$D394,'24'!$L:$L)),0,SUMIF('24'!$B:$B,$D394,'24'!$L:$L)))))</f>
        <v/>
      </c>
      <c r="AD394" s="34" t="str">
        <f>IF($D394="","",(IF($C394="","",IF(ISNA(SUMIF('25'!$CA:$CA,$C394,'25'!$CB:$CB)),0,SUMIF('25'!$CA:$CA,$C394,'25'!$CB:$CB)))-IF($D394="","",IF(ISNA(SUMIF('25'!$B:$B,$D394,'25'!$L:$L)),0,SUMIF('25'!$B:$B,$D394,'25'!$L:$L)))))</f>
        <v/>
      </c>
      <c r="AE394" s="34" t="str">
        <f>IF($D394="","",(IF($C394="","",IF(ISNA(SUMIF('26'!$CA:$CA,$C394,'26'!$CB:$CB)),0,SUMIF('26'!$CA:$CA,$C394,'26'!$CB:$CB)))-IF($D394="","",IF(ISNA(SUMIF('26'!$B:$B,$D394,'26'!$L:$L)),0,SUMIF('26'!$B:$B,$D394,'26'!$L:$L)))))</f>
        <v/>
      </c>
      <c r="AF394" s="34" t="str">
        <f>IF($D394="","",(IF($C394="","",IF(ISNA(SUMIF('27'!$CA:$CA,$C394,'27'!$CB:$CB)),0,SUMIF('27'!$CA:$CA,$C394,'27'!$CB:$CB)))-IF($D394="","",IF(ISNA(SUMIF('27'!$B:$B,$D394,'27'!$L:$L)),0,SUMIF('27'!$B:$B,$D394,'27'!$L:$L)))))</f>
        <v/>
      </c>
      <c r="AG394" s="34" t="str">
        <f>IF($D394="","",(IF($C394="","",IF(ISNA(SUMIF('28'!$CA:$CA,$C394,'28'!$CB:$CB)),0,SUMIF('28'!$CA:$CA,$C394,'28'!$CB:$CB)))-IF($D394="","",IF(ISNA(SUMIF('28'!$B:$B,$D394,'28'!$L:$L)),0,SUMIF('28'!$B:$B,$D394,'28'!$L:$L)))))</f>
        <v/>
      </c>
      <c r="AH394" s="34" t="str">
        <f>IF($D394="","",(IF($C394="","",IF(ISNA(SUMIF('29'!$CA:$CA,$C394,'29'!$CB:$CB)),0,SUMIF('29'!$CA:$CA,$C394,'29'!$CB:$CB)))-IF($D394="","",IF(ISNA(SUMIF('29'!$B:$B,$D394,'29'!$L:$L)),0,SUMIF('29'!$B:$B,$D394,'29'!$L:$L)))))</f>
        <v/>
      </c>
      <c r="AI394" s="34" t="str">
        <f>IF($D394="","",(IF($C394="","",IF(ISNA(SUMIF('30'!$CA:$CA,$C394,'30'!$CB:$CB)),0,SUMIF('30'!$CA:$CA,$C394,'30'!$CB:$CB)))-IF($D394="","",IF(ISNA(SUMIF('30'!$B:$B,$D394,'30'!$L:$L)),0,SUMIF('30'!$B:$B,$D394,'30'!$L:$L)))))</f>
        <v/>
      </c>
      <c r="AJ394" s="34" t="str">
        <f>IF($D394="","",(IF($C394="","",IF(ISNA(SUMIF('31'!$CA:$CA,$C394,'31'!$CB:$CB)),0,SUMIF('31'!$CA:$CA,$C394,'31'!$CB:$CB)))-IF($D394="","",IF(ISNA(SUMIF('31'!$B:$B,$D394,'31'!$L:$L)),0,SUMIF('31'!$B:$B,$D394,'31'!$L:$L)))))</f>
        <v/>
      </c>
      <c r="AK394" s="35" t="str">
        <f t="shared" si="22"/>
        <v/>
      </c>
      <c r="AL394" s="31" t="str">
        <f t="shared" si="23"/>
        <v/>
      </c>
    </row>
    <row r="395" spans="1:38" ht="18" hidden="1" x14ac:dyDescent="0.25">
      <c r="A395" s="19">
        <v>71</v>
      </c>
      <c r="C395" s="39" t="str">
        <f>IF(D395="","",VLOOKUP('CUADRO GENERADO'!D395,'BASE DATOS CONDUCTORES'!B:C,2,FALSE))</f>
        <v/>
      </c>
      <c r="D395" s="28" t="str">
        <f>IFERROR(VLOOKUP(A395,'BASE DATOS CONDUCTORES'!$AA$4:$AB$403,2,FALSE),"")</f>
        <v/>
      </c>
      <c r="E395" s="34" t="str">
        <f>IF(ISNA(VLOOKUP(D395,SALDOS!C:D,2,FALSE)),"",VLOOKUP(D395,SALDOS!C:D,2,FALSE))</f>
        <v/>
      </c>
      <c r="F395" s="34" t="str">
        <f>IF($D395="","",(IF($C395="","",IF(ISNA(SUMIF('1'!$CA:$CA,$C395,'1'!$CB:$CB)),0,SUMIF('1'!$CA:$CA,$C395,'1'!$CB:$CB)))-IF($D395="","",IF(ISNA(SUMIF('1'!$B:$B,$D395,'1'!$L:$L)),0,SUMIF('1'!$B:$B,$D395,'1'!$L:$L)))))</f>
        <v/>
      </c>
      <c r="G395" s="34" t="str">
        <f>IF($D395="","",(IF($C395="","",IF(ISNA(SUMIF('2'!$CA:$CA,$C395,'2'!$CB:$CB)),0,SUMIF('2'!$CA:$CA,$C395,'2'!$CB:$CB)))-IF($D395="","",IF(ISNA(SUMIF('2'!$B:$B,$D395,'2'!$L:$L)),0,SUMIF('2'!$B:$B,$D395,'2'!$L:$L)))))</f>
        <v/>
      </c>
      <c r="H395" s="34" t="str">
        <f>IF($D395="","",(IF($C395="","",IF(ISNA(SUMIF('3'!$CA:$CA,$C395,'3'!$CB:$CB)),0,SUMIF('3'!$CA:$CA,$C395,'3'!$CB:$CB)))-IF($D395="","",IF(ISNA(SUMIF('3'!$B:$B,$D395,'3'!$L:$L)),0,SUMIF('3'!$B:$B,$D395,'3'!$L:$L)))))</f>
        <v/>
      </c>
      <c r="I395" s="34" t="str">
        <f>IF($D395="","",(IF($C395="","",IF(ISNA(SUMIF('4'!$CA:$CA,$C395,'4'!$CB:$CB)),0,SUMIF('4'!$CA:$CA,$C395,'4'!$CB:$CB)))-IF($D395="","",IF(ISNA(SUMIF('4'!$B:$B,$D395,'4'!$L:$L)),0,SUMIF('4'!$B:$B,$D395,'4'!$L:$L)))))</f>
        <v/>
      </c>
      <c r="J395" s="34" t="str">
        <f>IF($D395="","",(IF($C395="","",IF(ISNA(SUMIF('5'!$CA:$CA,$C395,'5'!$CB:$CB)),0,SUMIF('5'!$CA:$CA,$C395,'5'!$CB:$CB)))-IF($D395="","",IF(ISNA(SUMIF('5'!$B:$B,$D395,'5'!$L:$L)),0,SUMIF('5'!$B:$B,$D395,'5'!$L:$L)))))</f>
        <v/>
      </c>
      <c r="K395" s="34" t="str">
        <f>IF($D395="","",(IF($C395="","",IF(ISNA(SUMIF('6'!$CA:$CA,$C395,'6'!$CB:$CB)),0,SUMIF('6'!$CA:$CA,$C395,'6'!$CB:$CB)))-IF($D395="","",IF(ISNA(SUMIF('6'!$B:$B,$D395,'6'!$L:$L)),0,SUMIF('6'!$B:$B,$D395,'6'!$L:$L)))))</f>
        <v/>
      </c>
      <c r="L395" s="34" t="str">
        <f>IF($D395="","",(IF($C395="","",IF(ISNA(SUMIF('7'!$CA:$CA,$C395,'7'!$CB:$CB)),0,SUMIF('7'!$CA:$CA,$C395,'7'!$CB:$CB)))-IF($D395="","",IF(ISNA(SUMIF('7'!$B:$B,$D395,'7'!$L:$L)),0,SUMIF('7'!$B:$B,$D395,'7'!$L:$L)))))</f>
        <v/>
      </c>
      <c r="M395" s="34" t="str">
        <f>IF($D395="","",(IF($C395="","",IF(ISNA(SUMIF('8'!$CA:$CA,$C395,'8'!$CB:$CB)),0,SUMIF('8'!$CA:$CA,$C395,'8'!$CB:$CB)))-IF($D395="","",IF(ISNA(SUMIF('8'!$B:$B,$D395,'8'!$L:$L)),0,SUMIF('8'!$B:$B,$D395,'8'!$L:$L)))))</f>
        <v/>
      </c>
      <c r="N395" s="34" t="str">
        <f>IF($D395="","",(IF($C395="","",IF(ISNA(SUMIF('9'!$CA:$CA,$C395,'9'!$CB:$CB)),0,SUMIF('9'!$CA:$CA,$C395,'9'!$CB:$CB)))-IF($D395="","",IF(ISNA(SUMIF('9'!$B:$B,$D395,'9'!$L:$L)),0,SUMIF('9'!$B:$B,$D395,'9'!$L:$L)))))</f>
        <v/>
      </c>
      <c r="O395" s="34" t="str">
        <f>IF($D395="","",(IF($C395="","",IF(ISNA(SUMIF('10'!$CA:$CA,$C395,'10'!$CB:$CB)),0,SUMIF('10'!$CA:$CA,$C395,'10'!$CB:$CB)))-IF($D395="","",IF(ISNA(SUMIF('10'!$B:$B,$D395,'10'!$L:$L)),0,SUMIF('10'!$B:$B,$D395,'10'!$L:$L)))))</f>
        <v/>
      </c>
      <c r="P395" s="34" t="str">
        <f>IF($D395="","",(IF($C395="","",IF(ISNA(SUMIF('11'!$CA:$CA,$C395,'11'!$CB:$CB)),0,SUMIF('11'!$CA:$CA,$C395,'11'!$CB:$CB)))-IF($D395="","",IF(ISNA(SUMIF('11'!$B:$B,$D395,'11'!$L:$L)),0,SUMIF('11'!$B:$B,$D395,'11'!$L:$L)))))</f>
        <v/>
      </c>
      <c r="Q395" s="34" t="str">
        <f>IF($D395="","",(IF($C395="","",IF(ISNA(SUMIF('12'!$CA:$CA,$C395,'12'!$CB:$CB)),0,SUMIF('12'!$CA:$CA,$C395,'12'!$CB:$CB)))-IF($D395="","",IF(ISNA(SUMIF('12'!$B:$B,$D395,'12'!$L:$L)),0,SUMIF('12'!$B:$B,$D395,'12'!$L:$L)))))</f>
        <v/>
      </c>
      <c r="R395" s="34" t="str">
        <f>IF($D395="","",(IF($C395="","",IF(ISNA(SUMIF('13'!$CA:$CA,$C395,'13'!$CB:$CB)),0,SUMIF('13'!$CA:$CA,$C395,'13'!$CB:$CB)))-IF($D395="","",IF(ISNA(SUMIF('13'!$B:$B,$D395,'13'!$L:$L)),0,SUMIF('13'!$B:$B,$D395,'13'!$L:$L)))))</f>
        <v/>
      </c>
      <c r="S395" s="34" t="str">
        <f>IF($D395="","",(IF($C395="","",IF(ISNA(SUMIF('14'!$CA:$CA,$C395,'14'!$CB:$CB)),0,SUMIF('14'!$CA:$CA,$C395,'14'!$CB:$CB)))-IF($D395="","",IF(ISNA(SUMIF('14'!$B:$B,$D395,'14'!$L:$L)),0,SUMIF('14'!$B:$B,$D395,'14'!$L:$L)))))</f>
        <v/>
      </c>
      <c r="T395" s="34" t="str">
        <f>IF($D395="","",(IF($C395="","",IF(ISNA(SUMIF('15'!$CA:$CA,$C395,'15'!$CB:$CB)),0,SUMIF('15'!$CA:$CA,$C395,'15'!$CB:$CB)))-IF($D395="","",IF(ISNA(SUMIF('15'!$B:$B,$D395,'15'!$L:$L)),0,SUMIF('15'!$B:$B,$D395,'15'!$L:$L)))))</f>
        <v/>
      </c>
      <c r="U395" s="34" t="str">
        <f>IF($D395="","",(IF($C395="","",IF(ISNA(SUMIF('16'!$CA:$CA,$C395,'16'!$CB:$CB)),0,SUMIF('16'!$CA:$CA,$C395,'16'!$CB:$CB)))-IF($D395="","",IF(ISNA(SUMIF('16'!$B:$B,$D395,'16'!$L:$L)),0,SUMIF('16'!$B:$B,$D395,'16'!$L:$L)))))</f>
        <v/>
      </c>
      <c r="V395" s="34" t="str">
        <f>IF($D395="","",(IF($C395="","",IF(ISNA(SUMIF('17'!$CA:$CA,$C395,'17'!$CB:$CB)),0,SUMIF('17'!$CA:$CA,$C395,'17'!$CB:$CB)))-IF($D395="","",IF(ISNA(SUMIF('17'!$B:$B,$D395,'17'!$L:$L)),0,SUMIF('17'!$B:$B,$D395,'17'!$L:$L)))))</f>
        <v/>
      </c>
      <c r="W395" s="34" t="str">
        <f>IF($D395="","",(IF($C395="","",IF(ISNA(SUMIF('18'!$CA:$CA,$C395,'18'!$CB:$CB)),0,SUMIF('18'!$CA:$CA,$C395,'18'!$CB:$CB)))-IF($D395="","",IF(ISNA(SUMIF('18'!$B:$B,$D395,'18'!$L:$L)),0,SUMIF('18'!$B:$B,$D395,'18'!$L:$L)))))</f>
        <v/>
      </c>
      <c r="X395" s="34" t="str">
        <f>IF($D395="","",(IF($C395="","",IF(ISNA(SUMIF('19'!$CA:$CA,$C395,'19'!$CB:$CB)),0,SUMIF('19'!$CA:$CA,$C395,'19'!$CB:$CB)))-IF($D395="","",IF(ISNA(SUMIF('19'!$B:$B,$D395,'19'!$L:$L)),0,SUMIF('19'!$B:$B,$D395,'19'!$L:$L)))))</f>
        <v/>
      </c>
      <c r="Y395" s="34" t="str">
        <f>IF($D395="","",(IF($C395="","",IF(ISNA(SUMIF('20'!$CA:$CA,$C395,'20'!$CB:$CB)),0,SUMIF('20'!$CA:$CA,$C395,'20'!$CB:$CB)))-IF($D395="","",IF(ISNA(SUMIF('20'!$B:$B,$D395,'20'!$L:$L)),0,SUMIF('20'!$B:$B,$D395,'20'!$L:$L)))))</f>
        <v/>
      </c>
      <c r="Z395" s="34" t="str">
        <f>IF($D395="","",(IF($C395="","",IF(ISNA(SUMIF('21'!$CA:$CA,$C395,'21'!$CB:$CB)),0,SUMIF('21'!$CA:$CA,$C395,'21'!$CB:$CB)))-IF($D395="","",IF(ISNA(SUMIF('21'!$B:$B,$D395,'21'!$L:$L)),0,SUMIF('21'!$B:$B,$D395,'21'!$L:$L)))))</f>
        <v/>
      </c>
      <c r="AA395" s="34" t="str">
        <f>IF($D395="","",(IF($C395="","",IF(ISNA(SUMIF('22'!$CA:$CA,$C395,'22'!$CB:$CB)),0,SUMIF('22'!$CA:$CA,$C395,'22'!$CB:$CB)))-IF($D395="","",IF(ISNA(SUMIF('22'!$B:$B,$D395,'22'!$L:$L)),0,SUMIF('22'!$B:$B,$D395,'22'!$L:$L)))))</f>
        <v/>
      </c>
      <c r="AB395" s="34" t="str">
        <f>IF($D395="","",(IF($C395="","",IF(ISNA(SUMIF('23'!$CA:$CA,$C395,'23'!$CB:$CB)),0,SUMIF('23'!$CA:$CA,$C395,'23'!$CB:$CB)))-IF($D395="","",IF(ISNA(SUMIF('23'!$B:$B,$D395,'23'!$L:$L)),0,SUMIF('23'!$B:$B,$D395,'23'!$L:$L)))))</f>
        <v/>
      </c>
      <c r="AC395" s="34" t="str">
        <f>IF($D395="","",(IF($C395="","",IF(ISNA(SUMIF('24'!$CA:$CA,$C395,'24'!$CB:$CB)),0,SUMIF('24'!$CA:$CA,$C395,'24'!$CB:$CB)))-IF($D395="","",IF(ISNA(SUMIF('24'!$B:$B,$D395,'24'!$L:$L)),0,SUMIF('24'!$B:$B,$D395,'24'!$L:$L)))))</f>
        <v/>
      </c>
      <c r="AD395" s="34" t="str">
        <f>IF($D395="","",(IF($C395="","",IF(ISNA(SUMIF('25'!$CA:$CA,$C395,'25'!$CB:$CB)),0,SUMIF('25'!$CA:$CA,$C395,'25'!$CB:$CB)))-IF($D395="","",IF(ISNA(SUMIF('25'!$B:$B,$D395,'25'!$L:$L)),0,SUMIF('25'!$B:$B,$D395,'25'!$L:$L)))))</f>
        <v/>
      </c>
      <c r="AE395" s="34" t="str">
        <f>IF($D395="","",(IF($C395="","",IF(ISNA(SUMIF('26'!$CA:$CA,$C395,'26'!$CB:$CB)),0,SUMIF('26'!$CA:$CA,$C395,'26'!$CB:$CB)))-IF($D395="","",IF(ISNA(SUMIF('26'!$B:$B,$D395,'26'!$L:$L)),0,SUMIF('26'!$B:$B,$D395,'26'!$L:$L)))))</f>
        <v/>
      </c>
      <c r="AF395" s="34" t="str">
        <f>IF($D395="","",(IF($C395="","",IF(ISNA(SUMIF('27'!$CA:$CA,$C395,'27'!$CB:$CB)),0,SUMIF('27'!$CA:$CA,$C395,'27'!$CB:$CB)))-IF($D395="","",IF(ISNA(SUMIF('27'!$B:$B,$D395,'27'!$L:$L)),0,SUMIF('27'!$B:$B,$D395,'27'!$L:$L)))))</f>
        <v/>
      </c>
      <c r="AG395" s="34" t="str">
        <f>IF($D395="","",(IF($C395="","",IF(ISNA(SUMIF('28'!$CA:$CA,$C395,'28'!$CB:$CB)),0,SUMIF('28'!$CA:$CA,$C395,'28'!$CB:$CB)))-IF($D395="","",IF(ISNA(SUMIF('28'!$B:$B,$D395,'28'!$L:$L)),0,SUMIF('28'!$B:$B,$D395,'28'!$L:$L)))))</f>
        <v/>
      </c>
      <c r="AH395" s="34" t="str">
        <f>IF($D395="","",(IF($C395="","",IF(ISNA(SUMIF('29'!$CA:$CA,$C395,'29'!$CB:$CB)),0,SUMIF('29'!$CA:$CA,$C395,'29'!$CB:$CB)))-IF($D395="","",IF(ISNA(SUMIF('29'!$B:$B,$D395,'29'!$L:$L)),0,SUMIF('29'!$B:$B,$D395,'29'!$L:$L)))))</f>
        <v/>
      </c>
      <c r="AI395" s="34" t="str">
        <f>IF($D395="","",(IF($C395="","",IF(ISNA(SUMIF('30'!$CA:$CA,$C395,'30'!$CB:$CB)),0,SUMIF('30'!$CA:$CA,$C395,'30'!$CB:$CB)))-IF($D395="","",IF(ISNA(SUMIF('30'!$B:$B,$D395,'30'!$L:$L)),0,SUMIF('30'!$B:$B,$D395,'30'!$L:$L)))))</f>
        <v/>
      </c>
      <c r="AJ395" s="34" t="str">
        <f>IF($D395="","",(IF($C395="","",IF(ISNA(SUMIF('31'!$CA:$CA,$C395,'31'!$CB:$CB)),0,SUMIF('31'!$CA:$CA,$C395,'31'!$CB:$CB)))-IF($D395="","",IF(ISNA(SUMIF('31'!$B:$B,$D395,'31'!$L:$L)),0,SUMIF('31'!$B:$B,$D395,'31'!$L:$L)))))</f>
        <v/>
      </c>
      <c r="AK395" s="35" t="str">
        <f t="shared" si="22"/>
        <v/>
      </c>
      <c r="AL395" s="31" t="str">
        <f t="shared" si="23"/>
        <v/>
      </c>
    </row>
    <row r="396" spans="1:38" ht="18" hidden="1" x14ac:dyDescent="0.25">
      <c r="A396" s="19">
        <v>72</v>
      </c>
      <c r="C396" s="39" t="str">
        <f>IF(D396="","",VLOOKUP('CUADRO GENERADO'!D396,'BASE DATOS CONDUCTORES'!B:C,2,FALSE))</f>
        <v/>
      </c>
      <c r="D396" s="28" t="str">
        <f>IFERROR(VLOOKUP(A396,'BASE DATOS CONDUCTORES'!$AA$4:$AB$403,2,FALSE),"")</f>
        <v/>
      </c>
      <c r="E396" s="34" t="str">
        <f>IF(ISNA(VLOOKUP(D396,SALDOS!C:D,2,FALSE)),"",VLOOKUP(D396,SALDOS!C:D,2,FALSE))</f>
        <v/>
      </c>
      <c r="F396" s="34" t="str">
        <f>IF($D396="","",(IF($C396="","",IF(ISNA(SUMIF('1'!$CA:$CA,$C396,'1'!$CB:$CB)),0,SUMIF('1'!$CA:$CA,$C396,'1'!$CB:$CB)))-IF($D396="","",IF(ISNA(SUMIF('1'!$B:$B,$D396,'1'!$L:$L)),0,SUMIF('1'!$B:$B,$D396,'1'!$L:$L)))))</f>
        <v/>
      </c>
      <c r="G396" s="34" t="str">
        <f>IF($D396="","",(IF($C396="","",IF(ISNA(SUMIF('2'!$CA:$CA,$C396,'2'!$CB:$CB)),0,SUMIF('2'!$CA:$CA,$C396,'2'!$CB:$CB)))-IF($D396="","",IF(ISNA(SUMIF('2'!$B:$B,$D396,'2'!$L:$L)),0,SUMIF('2'!$B:$B,$D396,'2'!$L:$L)))))</f>
        <v/>
      </c>
      <c r="H396" s="34" t="str">
        <f>IF($D396="","",(IF($C396="","",IF(ISNA(SUMIF('3'!$CA:$CA,$C396,'3'!$CB:$CB)),0,SUMIF('3'!$CA:$CA,$C396,'3'!$CB:$CB)))-IF($D396="","",IF(ISNA(SUMIF('3'!$B:$B,$D396,'3'!$L:$L)),0,SUMIF('3'!$B:$B,$D396,'3'!$L:$L)))))</f>
        <v/>
      </c>
      <c r="I396" s="34" t="str">
        <f>IF($D396="","",(IF($C396="","",IF(ISNA(SUMIF('4'!$CA:$CA,$C396,'4'!$CB:$CB)),0,SUMIF('4'!$CA:$CA,$C396,'4'!$CB:$CB)))-IF($D396="","",IF(ISNA(SUMIF('4'!$B:$B,$D396,'4'!$L:$L)),0,SUMIF('4'!$B:$B,$D396,'4'!$L:$L)))))</f>
        <v/>
      </c>
      <c r="J396" s="34" t="str">
        <f>IF($D396="","",(IF($C396="","",IF(ISNA(SUMIF('5'!$CA:$CA,$C396,'5'!$CB:$CB)),0,SUMIF('5'!$CA:$CA,$C396,'5'!$CB:$CB)))-IF($D396="","",IF(ISNA(SUMIF('5'!$B:$B,$D396,'5'!$L:$L)),0,SUMIF('5'!$B:$B,$D396,'5'!$L:$L)))))</f>
        <v/>
      </c>
      <c r="K396" s="34" t="str">
        <f>IF($D396="","",(IF($C396="","",IF(ISNA(SUMIF('6'!$CA:$CA,$C396,'6'!$CB:$CB)),0,SUMIF('6'!$CA:$CA,$C396,'6'!$CB:$CB)))-IF($D396="","",IF(ISNA(SUMIF('6'!$B:$B,$D396,'6'!$L:$L)),0,SUMIF('6'!$B:$B,$D396,'6'!$L:$L)))))</f>
        <v/>
      </c>
      <c r="L396" s="34" t="str">
        <f>IF($D396="","",(IF($C396="","",IF(ISNA(SUMIF('7'!$CA:$CA,$C396,'7'!$CB:$CB)),0,SUMIF('7'!$CA:$CA,$C396,'7'!$CB:$CB)))-IF($D396="","",IF(ISNA(SUMIF('7'!$B:$B,$D396,'7'!$L:$L)),0,SUMIF('7'!$B:$B,$D396,'7'!$L:$L)))))</f>
        <v/>
      </c>
      <c r="M396" s="34" t="str">
        <f>IF($D396="","",(IF($C396="","",IF(ISNA(SUMIF('8'!$CA:$CA,$C396,'8'!$CB:$CB)),0,SUMIF('8'!$CA:$CA,$C396,'8'!$CB:$CB)))-IF($D396="","",IF(ISNA(SUMIF('8'!$B:$B,$D396,'8'!$L:$L)),0,SUMIF('8'!$B:$B,$D396,'8'!$L:$L)))))</f>
        <v/>
      </c>
      <c r="N396" s="34" t="str">
        <f>IF($D396="","",(IF($C396="","",IF(ISNA(SUMIF('9'!$CA:$CA,$C396,'9'!$CB:$CB)),0,SUMIF('9'!$CA:$CA,$C396,'9'!$CB:$CB)))-IF($D396="","",IF(ISNA(SUMIF('9'!$B:$B,$D396,'9'!$L:$L)),0,SUMIF('9'!$B:$B,$D396,'9'!$L:$L)))))</f>
        <v/>
      </c>
      <c r="O396" s="34" t="str">
        <f>IF($D396="","",(IF($C396="","",IF(ISNA(SUMIF('10'!$CA:$CA,$C396,'10'!$CB:$CB)),0,SUMIF('10'!$CA:$CA,$C396,'10'!$CB:$CB)))-IF($D396="","",IF(ISNA(SUMIF('10'!$B:$B,$D396,'10'!$L:$L)),0,SUMIF('10'!$B:$B,$D396,'10'!$L:$L)))))</f>
        <v/>
      </c>
      <c r="P396" s="34" t="str">
        <f>IF($D396="","",(IF($C396="","",IF(ISNA(SUMIF('11'!$CA:$CA,$C396,'11'!$CB:$CB)),0,SUMIF('11'!$CA:$CA,$C396,'11'!$CB:$CB)))-IF($D396="","",IF(ISNA(SUMIF('11'!$B:$B,$D396,'11'!$L:$L)),0,SUMIF('11'!$B:$B,$D396,'11'!$L:$L)))))</f>
        <v/>
      </c>
      <c r="Q396" s="34" t="str">
        <f>IF($D396="","",(IF($C396="","",IF(ISNA(SUMIF('12'!$CA:$CA,$C396,'12'!$CB:$CB)),0,SUMIF('12'!$CA:$CA,$C396,'12'!$CB:$CB)))-IF($D396="","",IF(ISNA(SUMIF('12'!$B:$B,$D396,'12'!$L:$L)),0,SUMIF('12'!$B:$B,$D396,'12'!$L:$L)))))</f>
        <v/>
      </c>
      <c r="R396" s="34" t="str">
        <f>IF($D396="","",(IF($C396="","",IF(ISNA(SUMIF('13'!$CA:$CA,$C396,'13'!$CB:$CB)),0,SUMIF('13'!$CA:$CA,$C396,'13'!$CB:$CB)))-IF($D396="","",IF(ISNA(SUMIF('13'!$B:$B,$D396,'13'!$L:$L)),0,SUMIF('13'!$B:$B,$D396,'13'!$L:$L)))))</f>
        <v/>
      </c>
      <c r="S396" s="34" t="str">
        <f>IF($D396="","",(IF($C396="","",IF(ISNA(SUMIF('14'!$CA:$CA,$C396,'14'!$CB:$CB)),0,SUMIF('14'!$CA:$CA,$C396,'14'!$CB:$CB)))-IF($D396="","",IF(ISNA(SUMIF('14'!$B:$B,$D396,'14'!$L:$L)),0,SUMIF('14'!$B:$B,$D396,'14'!$L:$L)))))</f>
        <v/>
      </c>
      <c r="T396" s="34" t="str">
        <f>IF($D396="","",(IF($C396="","",IF(ISNA(SUMIF('15'!$CA:$CA,$C396,'15'!$CB:$CB)),0,SUMIF('15'!$CA:$CA,$C396,'15'!$CB:$CB)))-IF($D396="","",IF(ISNA(SUMIF('15'!$B:$B,$D396,'15'!$L:$L)),0,SUMIF('15'!$B:$B,$D396,'15'!$L:$L)))))</f>
        <v/>
      </c>
      <c r="U396" s="34" t="str">
        <f>IF($D396="","",(IF($C396="","",IF(ISNA(SUMIF('16'!$CA:$CA,$C396,'16'!$CB:$CB)),0,SUMIF('16'!$CA:$CA,$C396,'16'!$CB:$CB)))-IF($D396="","",IF(ISNA(SUMIF('16'!$B:$B,$D396,'16'!$L:$L)),0,SUMIF('16'!$B:$B,$D396,'16'!$L:$L)))))</f>
        <v/>
      </c>
      <c r="V396" s="34" t="str">
        <f>IF($D396="","",(IF($C396="","",IF(ISNA(SUMIF('17'!$CA:$CA,$C396,'17'!$CB:$CB)),0,SUMIF('17'!$CA:$CA,$C396,'17'!$CB:$CB)))-IF($D396="","",IF(ISNA(SUMIF('17'!$B:$B,$D396,'17'!$L:$L)),0,SUMIF('17'!$B:$B,$D396,'17'!$L:$L)))))</f>
        <v/>
      </c>
      <c r="W396" s="34" t="str">
        <f>IF($D396="","",(IF($C396="","",IF(ISNA(SUMIF('18'!$CA:$CA,$C396,'18'!$CB:$CB)),0,SUMIF('18'!$CA:$CA,$C396,'18'!$CB:$CB)))-IF($D396="","",IF(ISNA(SUMIF('18'!$B:$B,$D396,'18'!$L:$L)),0,SUMIF('18'!$B:$B,$D396,'18'!$L:$L)))))</f>
        <v/>
      </c>
      <c r="X396" s="34" t="str">
        <f>IF($D396="","",(IF($C396="","",IF(ISNA(SUMIF('19'!$CA:$CA,$C396,'19'!$CB:$CB)),0,SUMIF('19'!$CA:$CA,$C396,'19'!$CB:$CB)))-IF($D396="","",IF(ISNA(SUMIF('19'!$B:$B,$D396,'19'!$L:$L)),0,SUMIF('19'!$B:$B,$D396,'19'!$L:$L)))))</f>
        <v/>
      </c>
      <c r="Y396" s="34" t="str">
        <f>IF($D396="","",(IF($C396="","",IF(ISNA(SUMIF('20'!$CA:$CA,$C396,'20'!$CB:$CB)),0,SUMIF('20'!$CA:$CA,$C396,'20'!$CB:$CB)))-IF($D396="","",IF(ISNA(SUMIF('20'!$B:$B,$D396,'20'!$L:$L)),0,SUMIF('20'!$B:$B,$D396,'20'!$L:$L)))))</f>
        <v/>
      </c>
      <c r="Z396" s="34" t="str">
        <f>IF($D396="","",(IF($C396="","",IF(ISNA(SUMIF('21'!$CA:$CA,$C396,'21'!$CB:$CB)),0,SUMIF('21'!$CA:$CA,$C396,'21'!$CB:$CB)))-IF($D396="","",IF(ISNA(SUMIF('21'!$B:$B,$D396,'21'!$L:$L)),0,SUMIF('21'!$B:$B,$D396,'21'!$L:$L)))))</f>
        <v/>
      </c>
      <c r="AA396" s="34" t="str">
        <f>IF($D396="","",(IF($C396="","",IF(ISNA(SUMIF('22'!$CA:$CA,$C396,'22'!$CB:$CB)),0,SUMIF('22'!$CA:$CA,$C396,'22'!$CB:$CB)))-IF($D396="","",IF(ISNA(SUMIF('22'!$B:$B,$D396,'22'!$L:$L)),0,SUMIF('22'!$B:$B,$D396,'22'!$L:$L)))))</f>
        <v/>
      </c>
      <c r="AB396" s="34" t="str">
        <f>IF($D396="","",(IF($C396="","",IF(ISNA(SUMIF('23'!$CA:$CA,$C396,'23'!$CB:$CB)),0,SUMIF('23'!$CA:$CA,$C396,'23'!$CB:$CB)))-IF($D396="","",IF(ISNA(SUMIF('23'!$B:$B,$D396,'23'!$L:$L)),0,SUMIF('23'!$B:$B,$D396,'23'!$L:$L)))))</f>
        <v/>
      </c>
      <c r="AC396" s="34" t="str">
        <f>IF($D396="","",(IF($C396="","",IF(ISNA(SUMIF('24'!$CA:$CA,$C396,'24'!$CB:$CB)),0,SUMIF('24'!$CA:$CA,$C396,'24'!$CB:$CB)))-IF($D396="","",IF(ISNA(SUMIF('24'!$B:$B,$D396,'24'!$L:$L)),0,SUMIF('24'!$B:$B,$D396,'24'!$L:$L)))))</f>
        <v/>
      </c>
      <c r="AD396" s="34" t="str">
        <f>IF($D396="","",(IF($C396="","",IF(ISNA(SUMIF('25'!$CA:$CA,$C396,'25'!$CB:$CB)),0,SUMIF('25'!$CA:$CA,$C396,'25'!$CB:$CB)))-IF($D396="","",IF(ISNA(SUMIF('25'!$B:$B,$D396,'25'!$L:$L)),0,SUMIF('25'!$B:$B,$D396,'25'!$L:$L)))))</f>
        <v/>
      </c>
      <c r="AE396" s="34" t="str">
        <f>IF($D396="","",(IF($C396="","",IF(ISNA(SUMIF('26'!$CA:$CA,$C396,'26'!$CB:$CB)),0,SUMIF('26'!$CA:$CA,$C396,'26'!$CB:$CB)))-IF($D396="","",IF(ISNA(SUMIF('26'!$B:$B,$D396,'26'!$L:$L)),0,SUMIF('26'!$B:$B,$D396,'26'!$L:$L)))))</f>
        <v/>
      </c>
      <c r="AF396" s="34" t="str">
        <f>IF($D396="","",(IF($C396="","",IF(ISNA(SUMIF('27'!$CA:$CA,$C396,'27'!$CB:$CB)),0,SUMIF('27'!$CA:$CA,$C396,'27'!$CB:$CB)))-IF($D396="","",IF(ISNA(SUMIF('27'!$B:$B,$D396,'27'!$L:$L)),0,SUMIF('27'!$B:$B,$D396,'27'!$L:$L)))))</f>
        <v/>
      </c>
      <c r="AG396" s="34" t="str">
        <f>IF($D396="","",(IF($C396="","",IF(ISNA(SUMIF('28'!$CA:$CA,$C396,'28'!$CB:$CB)),0,SUMIF('28'!$CA:$CA,$C396,'28'!$CB:$CB)))-IF($D396="","",IF(ISNA(SUMIF('28'!$B:$B,$D396,'28'!$L:$L)),0,SUMIF('28'!$B:$B,$D396,'28'!$L:$L)))))</f>
        <v/>
      </c>
      <c r="AH396" s="34" t="str">
        <f>IF($D396="","",(IF($C396="","",IF(ISNA(SUMIF('29'!$CA:$CA,$C396,'29'!$CB:$CB)),0,SUMIF('29'!$CA:$CA,$C396,'29'!$CB:$CB)))-IF($D396="","",IF(ISNA(SUMIF('29'!$B:$B,$D396,'29'!$L:$L)),0,SUMIF('29'!$B:$B,$D396,'29'!$L:$L)))))</f>
        <v/>
      </c>
      <c r="AI396" s="34" t="str">
        <f>IF($D396="","",(IF($C396="","",IF(ISNA(SUMIF('30'!$CA:$CA,$C396,'30'!$CB:$CB)),0,SUMIF('30'!$CA:$CA,$C396,'30'!$CB:$CB)))-IF($D396="","",IF(ISNA(SUMIF('30'!$B:$B,$D396,'30'!$L:$L)),0,SUMIF('30'!$B:$B,$D396,'30'!$L:$L)))))</f>
        <v/>
      </c>
      <c r="AJ396" s="34" t="str">
        <f>IF($D396="","",(IF($C396="","",IF(ISNA(SUMIF('31'!$CA:$CA,$C396,'31'!$CB:$CB)),0,SUMIF('31'!$CA:$CA,$C396,'31'!$CB:$CB)))-IF($D396="","",IF(ISNA(SUMIF('31'!$B:$B,$D396,'31'!$L:$L)),0,SUMIF('31'!$B:$B,$D396,'31'!$L:$L)))))</f>
        <v/>
      </c>
      <c r="AK396" s="35" t="str">
        <f t="shared" si="22"/>
        <v/>
      </c>
      <c r="AL396" s="31" t="str">
        <f t="shared" si="23"/>
        <v/>
      </c>
    </row>
    <row r="397" spans="1:38" ht="18" hidden="1" x14ac:dyDescent="0.25">
      <c r="A397" s="19">
        <v>73</v>
      </c>
      <c r="C397" s="39" t="str">
        <f>IF(D397="","",VLOOKUP('CUADRO GENERADO'!D397,'BASE DATOS CONDUCTORES'!B:C,2,FALSE))</f>
        <v/>
      </c>
      <c r="D397" s="28" t="str">
        <f>IFERROR(VLOOKUP(A397,'BASE DATOS CONDUCTORES'!$AA$4:$AB$403,2,FALSE),"")</f>
        <v/>
      </c>
      <c r="E397" s="34" t="str">
        <f>IF(ISNA(VLOOKUP(D397,SALDOS!C:D,2,FALSE)),"",VLOOKUP(D397,SALDOS!C:D,2,FALSE))</f>
        <v/>
      </c>
      <c r="F397" s="34" t="str">
        <f>IF($D397="","",(IF($C397="","",IF(ISNA(SUMIF('1'!$CA:$CA,$C397,'1'!$CB:$CB)),0,SUMIF('1'!$CA:$CA,$C397,'1'!$CB:$CB)))-IF($D397="","",IF(ISNA(SUMIF('1'!$B:$B,$D397,'1'!$L:$L)),0,SUMIF('1'!$B:$B,$D397,'1'!$L:$L)))))</f>
        <v/>
      </c>
      <c r="G397" s="34" t="str">
        <f>IF($D397="","",(IF($C397="","",IF(ISNA(SUMIF('2'!$CA:$CA,$C397,'2'!$CB:$CB)),0,SUMIF('2'!$CA:$CA,$C397,'2'!$CB:$CB)))-IF($D397="","",IF(ISNA(SUMIF('2'!$B:$B,$D397,'2'!$L:$L)),0,SUMIF('2'!$B:$B,$D397,'2'!$L:$L)))))</f>
        <v/>
      </c>
      <c r="H397" s="34" t="str">
        <f>IF($D397="","",(IF($C397="","",IF(ISNA(SUMIF('3'!$CA:$CA,$C397,'3'!$CB:$CB)),0,SUMIF('3'!$CA:$CA,$C397,'3'!$CB:$CB)))-IF($D397="","",IF(ISNA(SUMIF('3'!$B:$B,$D397,'3'!$L:$L)),0,SUMIF('3'!$B:$B,$D397,'3'!$L:$L)))))</f>
        <v/>
      </c>
      <c r="I397" s="34" t="str">
        <f>IF($D397="","",(IF($C397="","",IF(ISNA(SUMIF('4'!$CA:$CA,$C397,'4'!$CB:$CB)),0,SUMIF('4'!$CA:$CA,$C397,'4'!$CB:$CB)))-IF($D397="","",IF(ISNA(SUMIF('4'!$B:$B,$D397,'4'!$L:$L)),0,SUMIF('4'!$B:$B,$D397,'4'!$L:$L)))))</f>
        <v/>
      </c>
      <c r="J397" s="34" t="str">
        <f>IF($D397="","",(IF($C397="","",IF(ISNA(SUMIF('5'!$CA:$CA,$C397,'5'!$CB:$CB)),0,SUMIF('5'!$CA:$CA,$C397,'5'!$CB:$CB)))-IF($D397="","",IF(ISNA(SUMIF('5'!$B:$B,$D397,'5'!$L:$L)),0,SUMIF('5'!$B:$B,$D397,'5'!$L:$L)))))</f>
        <v/>
      </c>
      <c r="K397" s="34" t="str">
        <f>IF($D397="","",(IF($C397="","",IF(ISNA(SUMIF('6'!$CA:$CA,$C397,'6'!$CB:$CB)),0,SUMIF('6'!$CA:$CA,$C397,'6'!$CB:$CB)))-IF($D397="","",IF(ISNA(SUMIF('6'!$B:$B,$D397,'6'!$L:$L)),0,SUMIF('6'!$B:$B,$D397,'6'!$L:$L)))))</f>
        <v/>
      </c>
      <c r="L397" s="34" t="str">
        <f>IF($D397="","",(IF($C397="","",IF(ISNA(SUMIF('7'!$CA:$CA,$C397,'7'!$CB:$CB)),0,SUMIF('7'!$CA:$CA,$C397,'7'!$CB:$CB)))-IF($D397="","",IF(ISNA(SUMIF('7'!$B:$B,$D397,'7'!$L:$L)),0,SUMIF('7'!$B:$B,$D397,'7'!$L:$L)))))</f>
        <v/>
      </c>
      <c r="M397" s="34" t="str">
        <f>IF($D397="","",(IF($C397="","",IF(ISNA(SUMIF('8'!$CA:$CA,$C397,'8'!$CB:$CB)),0,SUMIF('8'!$CA:$CA,$C397,'8'!$CB:$CB)))-IF($D397="","",IF(ISNA(SUMIF('8'!$B:$B,$D397,'8'!$L:$L)),0,SUMIF('8'!$B:$B,$D397,'8'!$L:$L)))))</f>
        <v/>
      </c>
      <c r="N397" s="34" t="str">
        <f>IF($D397="","",(IF($C397="","",IF(ISNA(SUMIF('9'!$CA:$CA,$C397,'9'!$CB:$CB)),0,SUMIF('9'!$CA:$CA,$C397,'9'!$CB:$CB)))-IF($D397="","",IF(ISNA(SUMIF('9'!$B:$B,$D397,'9'!$L:$L)),0,SUMIF('9'!$B:$B,$D397,'9'!$L:$L)))))</f>
        <v/>
      </c>
      <c r="O397" s="34" t="str">
        <f>IF($D397="","",(IF($C397="","",IF(ISNA(SUMIF('10'!$CA:$CA,$C397,'10'!$CB:$CB)),0,SUMIF('10'!$CA:$CA,$C397,'10'!$CB:$CB)))-IF($D397="","",IF(ISNA(SUMIF('10'!$B:$B,$D397,'10'!$L:$L)),0,SUMIF('10'!$B:$B,$D397,'10'!$L:$L)))))</f>
        <v/>
      </c>
      <c r="P397" s="34" t="str">
        <f>IF($D397="","",(IF($C397="","",IF(ISNA(SUMIF('11'!$CA:$CA,$C397,'11'!$CB:$CB)),0,SUMIF('11'!$CA:$CA,$C397,'11'!$CB:$CB)))-IF($D397="","",IF(ISNA(SUMIF('11'!$B:$B,$D397,'11'!$L:$L)),0,SUMIF('11'!$B:$B,$D397,'11'!$L:$L)))))</f>
        <v/>
      </c>
      <c r="Q397" s="34" t="str">
        <f>IF($D397="","",(IF($C397="","",IF(ISNA(SUMIF('12'!$CA:$CA,$C397,'12'!$CB:$CB)),0,SUMIF('12'!$CA:$CA,$C397,'12'!$CB:$CB)))-IF($D397="","",IF(ISNA(SUMIF('12'!$B:$B,$D397,'12'!$L:$L)),0,SUMIF('12'!$B:$B,$D397,'12'!$L:$L)))))</f>
        <v/>
      </c>
      <c r="R397" s="34" t="str">
        <f>IF($D397="","",(IF($C397="","",IF(ISNA(SUMIF('13'!$CA:$CA,$C397,'13'!$CB:$CB)),0,SUMIF('13'!$CA:$CA,$C397,'13'!$CB:$CB)))-IF($D397="","",IF(ISNA(SUMIF('13'!$B:$B,$D397,'13'!$L:$L)),0,SUMIF('13'!$B:$B,$D397,'13'!$L:$L)))))</f>
        <v/>
      </c>
      <c r="S397" s="34" t="str">
        <f>IF($D397="","",(IF($C397="","",IF(ISNA(SUMIF('14'!$CA:$CA,$C397,'14'!$CB:$CB)),0,SUMIF('14'!$CA:$CA,$C397,'14'!$CB:$CB)))-IF($D397="","",IF(ISNA(SUMIF('14'!$B:$B,$D397,'14'!$L:$L)),0,SUMIF('14'!$B:$B,$D397,'14'!$L:$L)))))</f>
        <v/>
      </c>
      <c r="T397" s="34" t="str">
        <f>IF($D397="","",(IF($C397="","",IF(ISNA(SUMIF('15'!$CA:$CA,$C397,'15'!$CB:$CB)),0,SUMIF('15'!$CA:$CA,$C397,'15'!$CB:$CB)))-IF($D397="","",IF(ISNA(SUMIF('15'!$B:$B,$D397,'15'!$L:$L)),0,SUMIF('15'!$B:$B,$D397,'15'!$L:$L)))))</f>
        <v/>
      </c>
      <c r="U397" s="34" t="str">
        <f>IF($D397="","",(IF($C397="","",IF(ISNA(SUMIF('16'!$CA:$CA,$C397,'16'!$CB:$CB)),0,SUMIF('16'!$CA:$CA,$C397,'16'!$CB:$CB)))-IF($D397="","",IF(ISNA(SUMIF('16'!$B:$B,$D397,'16'!$L:$L)),0,SUMIF('16'!$B:$B,$D397,'16'!$L:$L)))))</f>
        <v/>
      </c>
      <c r="V397" s="34" t="str">
        <f>IF($D397="","",(IF($C397="","",IF(ISNA(SUMIF('17'!$CA:$CA,$C397,'17'!$CB:$CB)),0,SUMIF('17'!$CA:$CA,$C397,'17'!$CB:$CB)))-IF($D397="","",IF(ISNA(SUMIF('17'!$B:$B,$D397,'17'!$L:$L)),0,SUMIF('17'!$B:$B,$D397,'17'!$L:$L)))))</f>
        <v/>
      </c>
      <c r="W397" s="34" t="str">
        <f>IF($D397="","",(IF($C397="","",IF(ISNA(SUMIF('18'!$CA:$CA,$C397,'18'!$CB:$CB)),0,SUMIF('18'!$CA:$CA,$C397,'18'!$CB:$CB)))-IF($D397="","",IF(ISNA(SUMIF('18'!$B:$B,$D397,'18'!$L:$L)),0,SUMIF('18'!$B:$B,$D397,'18'!$L:$L)))))</f>
        <v/>
      </c>
      <c r="X397" s="34" t="str">
        <f>IF($D397="","",(IF($C397="","",IF(ISNA(SUMIF('19'!$CA:$CA,$C397,'19'!$CB:$CB)),0,SUMIF('19'!$CA:$CA,$C397,'19'!$CB:$CB)))-IF($D397="","",IF(ISNA(SUMIF('19'!$B:$B,$D397,'19'!$L:$L)),0,SUMIF('19'!$B:$B,$D397,'19'!$L:$L)))))</f>
        <v/>
      </c>
      <c r="Y397" s="34" t="str">
        <f>IF($D397="","",(IF($C397="","",IF(ISNA(SUMIF('20'!$CA:$CA,$C397,'20'!$CB:$CB)),0,SUMIF('20'!$CA:$CA,$C397,'20'!$CB:$CB)))-IF($D397="","",IF(ISNA(SUMIF('20'!$B:$B,$D397,'20'!$L:$L)),0,SUMIF('20'!$B:$B,$D397,'20'!$L:$L)))))</f>
        <v/>
      </c>
      <c r="Z397" s="34" t="str">
        <f>IF($D397="","",(IF($C397="","",IF(ISNA(SUMIF('21'!$CA:$CA,$C397,'21'!$CB:$CB)),0,SUMIF('21'!$CA:$CA,$C397,'21'!$CB:$CB)))-IF($D397="","",IF(ISNA(SUMIF('21'!$B:$B,$D397,'21'!$L:$L)),0,SUMIF('21'!$B:$B,$D397,'21'!$L:$L)))))</f>
        <v/>
      </c>
      <c r="AA397" s="34" t="str">
        <f>IF($D397="","",(IF($C397="","",IF(ISNA(SUMIF('22'!$CA:$CA,$C397,'22'!$CB:$CB)),0,SUMIF('22'!$CA:$CA,$C397,'22'!$CB:$CB)))-IF($D397="","",IF(ISNA(SUMIF('22'!$B:$B,$D397,'22'!$L:$L)),0,SUMIF('22'!$B:$B,$D397,'22'!$L:$L)))))</f>
        <v/>
      </c>
      <c r="AB397" s="34" t="str">
        <f>IF($D397="","",(IF($C397="","",IF(ISNA(SUMIF('23'!$CA:$CA,$C397,'23'!$CB:$CB)),0,SUMIF('23'!$CA:$CA,$C397,'23'!$CB:$CB)))-IF($D397="","",IF(ISNA(SUMIF('23'!$B:$B,$D397,'23'!$L:$L)),0,SUMIF('23'!$B:$B,$D397,'23'!$L:$L)))))</f>
        <v/>
      </c>
      <c r="AC397" s="34" t="str">
        <f>IF($D397="","",(IF($C397="","",IF(ISNA(SUMIF('24'!$CA:$CA,$C397,'24'!$CB:$CB)),0,SUMIF('24'!$CA:$CA,$C397,'24'!$CB:$CB)))-IF($D397="","",IF(ISNA(SUMIF('24'!$B:$B,$D397,'24'!$L:$L)),0,SUMIF('24'!$B:$B,$D397,'24'!$L:$L)))))</f>
        <v/>
      </c>
      <c r="AD397" s="34" t="str">
        <f>IF($D397="","",(IF($C397="","",IF(ISNA(SUMIF('25'!$CA:$CA,$C397,'25'!$CB:$CB)),0,SUMIF('25'!$CA:$CA,$C397,'25'!$CB:$CB)))-IF($D397="","",IF(ISNA(SUMIF('25'!$B:$B,$D397,'25'!$L:$L)),0,SUMIF('25'!$B:$B,$D397,'25'!$L:$L)))))</f>
        <v/>
      </c>
      <c r="AE397" s="34" t="str">
        <f>IF($D397="","",(IF($C397="","",IF(ISNA(SUMIF('26'!$CA:$CA,$C397,'26'!$CB:$CB)),0,SUMIF('26'!$CA:$CA,$C397,'26'!$CB:$CB)))-IF($D397="","",IF(ISNA(SUMIF('26'!$B:$B,$D397,'26'!$L:$L)),0,SUMIF('26'!$B:$B,$D397,'26'!$L:$L)))))</f>
        <v/>
      </c>
      <c r="AF397" s="34" t="str">
        <f>IF($D397="","",(IF($C397="","",IF(ISNA(SUMIF('27'!$CA:$CA,$C397,'27'!$CB:$CB)),0,SUMIF('27'!$CA:$CA,$C397,'27'!$CB:$CB)))-IF($D397="","",IF(ISNA(SUMIF('27'!$B:$B,$D397,'27'!$L:$L)),0,SUMIF('27'!$B:$B,$D397,'27'!$L:$L)))))</f>
        <v/>
      </c>
      <c r="AG397" s="34" t="str">
        <f>IF($D397="","",(IF($C397="","",IF(ISNA(SUMIF('28'!$CA:$CA,$C397,'28'!$CB:$CB)),0,SUMIF('28'!$CA:$CA,$C397,'28'!$CB:$CB)))-IF($D397="","",IF(ISNA(SUMIF('28'!$B:$B,$D397,'28'!$L:$L)),0,SUMIF('28'!$B:$B,$D397,'28'!$L:$L)))))</f>
        <v/>
      </c>
      <c r="AH397" s="34" t="str">
        <f>IF($D397="","",(IF($C397="","",IF(ISNA(SUMIF('29'!$CA:$CA,$C397,'29'!$CB:$CB)),0,SUMIF('29'!$CA:$CA,$C397,'29'!$CB:$CB)))-IF($D397="","",IF(ISNA(SUMIF('29'!$B:$B,$D397,'29'!$L:$L)),0,SUMIF('29'!$B:$B,$D397,'29'!$L:$L)))))</f>
        <v/>
      </c>
      <c r="AI397" s="34" t="str">
        <f>IF($D397="","",(IF($C397="","",IF(ISNA(SUMIF('30'!$CA:$CA,$C397,'30'!$CB:$CB)),0,SUMIF('30'!$CA:$CA,$C397,'30'!$CB:$CB)))-IF($D397="","",IF(ISNA(SUMIF('30'!$B:$B,$D397,'30'!$L:$L)),0,SUMIF('30'!$B:$B,$D397,'30'!$L:$L)))))</f>
        <v/>
      </c>
      <c r="AJ397" s="34" t="str">
        <f>IF($D397="","",(IF($C397="","",IF(ISNA(SUMIF('31'!$CA:$CA,$C397,'31'!$CB:$CB)),0,SUMIF('31'!$CA:$CA,$C397,'31'!$CB:$CB)))-IF($D397="","",IF(ISNA(SUMIF('31'!$B:$B,$D397,'31'!$L:$L)),0,SUMIF('31'!$B:$B,$D397,'31'!$L:$L)))))</f>
        <v/>
      </c>
      <c r="AK397" s="35" t="str">
        <f t="shared" si="22"/>
        <v/>
      </c>
      <c r="AL397" s="31" t="str">
        <f t="shared" si="23"/>
        <v/>
      </c>
    </row>
    <row r="398" spans="1:38" ht="18" hidden="1" x14ac:dyDescent="0.25">
      <c r="A398" s="19">
        <v>74</v>
      </c>
      <c r="C398" s="39" t="str">
        <f>IF(D398="","",VLOOKUP('CUADRO GENERADO'!D398,'BASE DATOS CONDUCTORES'!B:C,2,FALSE))</f>
        <v/>
      </c>
      <c r="D398" s="28" t="str">
        <f>IFERROR(VLOOKUP(A398,'BASE DATOS CONDUCTORES'!$AA$4:$AB$403,2,FALSE),"")</f>
        <v/>
      </c>
      <c r="E398" s="34" t="str">
        <f>IF(ISNA(VLOOKUP(D398,SALDOS!C:D,2,FALSE)),"",VLOOKUP(D398,SALDOS!C:D,2,FALSE))</f>
        <v/>
      </c>
      <c r="F398" s="34" t="str">
        <f>IF($D398="","",(IF($C398="","",IF(ISNA(SUMIF('1'!$CA:$CA,$C398,'1'!$CB:$CB)),0,SUMIF('1'!$CA:$CA,$C398,'1'!$CB:$CB)))-IF($D398="","",IF(ISNA(SUMIF('1'!$B:$B,$D398,'1'!$L:$L)),0,SUMIF('1'!$B:$B,$D398,'1'!$L:$L)))))</f>
        <v/>
      </c>
      <c r="G398" s="34" t="str">
        <f>IF($D398="","",(IF($C398="","",IF(ISNA(SUMIF('2'!$CA:$CA,$C398,'2'!$CB:$CB)),0,SUMIF('2'!$CA:$CA,$C398,'2'!$CB:$CB)))-IF($D398="","",IF(ISNA(SUMIF('2'!$B:$B,$D398,'2'!$L:$L)),0,SUMIF('2'!$B:$B,$D398,'2'!$L:$L)))))</f>
        <v/>
      </c>
      <c r="H398" s="34" t="str">
        <f>IF($D398="","",(IF($C398="","",IF(ISNA(SUMIF('3'!$CA:$CA,$C398,'3'!$CB:$CB)),0,SUMIF('3'!$CA:$CA,$C398,'3'!$CB:$CB)))-IF($D398="","",IF(ISNA(SUMIF('3'!$B:$B,$D398,'3'!$L:$L)),0,SUMIF('3'!$B:$B,$D398,'3'!$L:$L)))))</f>
        <v/>
      </c>
      <c r="I398" s="34" t="str">
        <f>IF($D398="","",(IF($C398="","",IF(ISNA(SUMIF('4'!$CA:$CA,$C398,'4'!$CB:$CB)),0,SUMIF('4'!$CA:$CA,$C398,'4'!$CB:$CB)))-IF($D398="","",IF(ISNA(SUMIF('4'!$B:$B,$D398,'4'!$L:$L)),0,SUMIF('4'!$B:$B,$D398,'4'!$L:$L)))))</f>
        <v/>
      </c>
      <c r="J398" s="34" t="str">
        <f>IF($D398="","",(IF($C398="","",IF(ISNA(SUMIF('5'!$CA:$CA,$C398,'5'!$CB:$CB)),0,SUMIF('5'!$CA:$CA,$C398,'5'!$CB:$CB)))-IF($D398="","",IF(ISNA(SUMIF('5'!$B:$B,$D398,'5'!$L:$L)),0,SUMIF('5'!$B:$B,$D398,'5'!$L:$L)))))</f>
        <v/>
      </c>
      <c r="K398" s="34" t="str">
        <f>IF($D398="","",(IF($C398="","",IF(ISNA(SUMIF('6'!$CA:$CA,$C398,'6'!$CB:$CB)),0,SUMIF('6'!$CA:$CA,$C398,'6'!$CB:$CB)))-IF($D398="","",IF(ISNA(SUMIF('6'!$B:$B,$D398,'6'!$L:$L)),0,SUMIF('6'!$B:$B,$D398,'6'!$L:$L)))))</f>
        <v/>
      </c>
      <c r="L398" s="34" t="str">
        <f>IF($D398="","",(IF($C398="","",IF(ISNA(SUMIF('7'!$CA:$CA,$C398,'7'!$CB:$CB)),0,SUMIF('7'!$CA:$CA,$C398,'7'!$CB:$CB)))-IF($D398="","",IF(ISNA(SUMIF('7'!$B:$B,$D398,'7'!$L:$L)),0,SUMIF('7'!$B:$B,$D398,'7'!$L:$L)))))</f>
        <v/>
      </c>
      <c r="M398" s="34" t="str">
        <f>IF($D398="","",(IF($C398="","",IF(ISNA(SUMIF('8'!$CA:$CA,$C398,'8'!$CB:$CB)),0,SUMIF('8'!$CA:$CA,$C398,'8'!$CB:$CB)))-IF($D398="","",IF(ISNA(SUMIF('8'!$B:$B,$D398,'8'!$L:$L)),0,SUMIF('8'!$B:$B,$D398,'8'!$L:$L)))))</f>
        <v/>
      </c>
      <c r="N398" s="34" t="str">
        <f>IF($D398="","",(IF($C398="","",IF(ISNA(SUMIF('9'!$CA:$CA,$C398,'9'!$CB:$CB)),0,SUMIF('9'!$CA:$CA,$C398,'9'!$CB:$CB)))-IF($D398="","",IF(ISNA(SUMIF('9'!$B:$B,$D398,'9'!$L:$L)),0,SUMIF('9'!$B:$B,$D398,'9'!$L:$L)))))</f>
        <v/>
      </c>
      <c r="O398" s="34" t="str">
        <f>IF($D398="","",(IF($C398="","",IF(ISNA(SUMIF('10'!$CA:$CA,$C398,'10'!$CB:$CB)),0,SUMIF('10'!$CA:$CA,$C398,'10'!$CB:$CB)))-IF($D398="","",IF(ISNA(SUMIF('10'!$B:$B,$D398,'10'!$L:$L)),0,SUMIF('10'!$B:$B,$D398,'10'!$L:$L)))))</f>
        <v/>
      </c>
      <c r="P398" s="34" t="str">
        <f>IF($D398="","",(IF($C398="","",IF(ISNA(SUMIF('11'!$CA:$CA,$C398,'11'!$CB:$CB)),0,SUMIF('11'!$CA:$CA,$C398,'11'!$CB:$CB)))-IF($D398="","",IF(ISNA(SUMIF('11'!$B:$B,$D398,'11'!$L:$L)),0,SUMIF('11'!$B:$B,$D398,'11'!$L:$L)))))</f>
        <v/>
      </c>
      <c r="Q398" s="34" t="str">
        <f>IF($D398="","",(IF($C398="","",IF(ISNA(SUMIF('12'!$CA:$CA,$C398,'12'!$CB:$CB)),0,SUMIF('12'!$CA:$CA,$C398,'12'!$CB:$CB)))-IF($D398="","",IF(ISNA(SUMIF('12'!$B:$B,$D398,'12'!$L:$L)),0,SUMIF('12'!$B:$B,$D398,'12'!$L:$L)))))</f>
        <v/>
      </c>
      <c r="R398" s="34" t="str">
        <f>IF($D398="","",(IF($C398="","",IF(ISNA(SUMIF('13'!$CA:$CA,$C398,'13'!$CB:$CB)),0,SUMIF('13'!$CA:$CA,$C398,'13'!$CB:$CB)))-IF($D398="","",IF(ISNA(SUMIF('13'!$B:$B,$D398,'13'!$L:$L)),0,SUMIF('13'!$B:$B,$D398,'13'!$L:$L)))))</f>
        <v/>
      </c>
      <c r="S398" s="34" t="str">
        <f>IF($D398="","",(IF($C398="","",IF(ISNA(SUMIF('14'!$CA:$CA,$C398,'14'!$CB:$CB)),0,SUMIF('14'!$CA:$CA,$C398,'14'!$CB:$CB)))-IF($D398="","",IF(ISNA(SUMIF('14'!$B:$B,$D398,'14'!$L:$L)),0,SUMIF('14'!$B:$B,$D398,'14'!$L:$L)))))</f>
        <v/>
      </c>
      <c r="T398" s="34" t="str">
        <f>IF($D398="","",(IF($C398="","",IF(ISNA(SUMIF('15'!$CA:$CA,$C398,'15'!$CB:$CB)),0,SUMIF('15'!$CA:$CA,$C398,'15'!$CB:$CB)))-IF($D398="","",IF(ISNA(SUMIF('15'!$B:$B,$D398,'15'!$L:$L)),0,SUMIF('15'!$B:$B,$D398,'15'!$L:$L)))))</f>
        <v/>
      </c>
      <c r="U398" s="34" t="str">
        <f>IF($D398="","",(IF($C398="","",IF(ISNA(SUMIF('16'!$CA:$CA,$C398,'16'!$CB:$CB)),0,SUMIF('16'!$CA:$CA,$C398,'16'!$CB:$CB)))-IF($D398="","",IF(ISNA(SUMIF('16'!$B:$B,$D398,'16'!$L:$L)),0,SUMIF('16'!$B:$B,$D398,'16'!$L:$L)))))</f>
        <v/>
      </c>
      <c r="V398" s="34" t="str">
        <f>IF($D398="","",(IF($C398="","",IF(ISNA(SUMIF('17'!$CA:$CA,$C398,'17'!$CB:$CB)),0,SUMIF('17'!$CA:$CA,$C398,'17'!$CB:$CB)))-IF($D398="","",IF(ISNA(SUMIF('17'!$B:$B,$D398,'17'!$L:$L)),0,SUMIF('17'!$B:$B,$D398,'17'!$L:$L)))))</f>
        <v/>
      </c>
      <c r="W398" s="34" t="str">
        <f>IF($D398="","",(IF($C398="","",IF(ISNA(SUMIF('18'!$CA:$CA,$C398,'18'!$CB:$CB)),0,SUMIF('18'!$CA:$CA,$C398,'18'!$CB:$CB)))-IF($D398="","",IF(ISNA(SUMIF('18'!$B:$B,$D398,'18'!$L:$L)),0,SUMIF('18'!$B:$B,$D398,'18'!$L:$L)))))</f>
        <v/>
      </c>
      <c r="X398" s="34" t="str">
        <f>IF($D398="","",(IF($C398="","",IF(ISNA(SUMIF('19'!$CA:$CA,$C398,'19'!$CB:$CB)),0,SUMIF('19'!$CA:$CA,$C398,'19'!$CB:$CB)))-IF($D398="","",IF(ISNA(SUMIF('19'!$B:$B,$D398,'19'!$L:$L)),0,SUMIF('19'!$B:$B,$D398,'19'!$L:$L)))))</f>
        <v/>
      </c>
      <c r="Y398" s="34" t="str">
        <f>IF($D398="","",(IF($C398="","",IF(ISNA(SUMIF('20'!$CA:$CA,$C398,'20'!$CB:$CB)),0,SUMIF('20'!$CA:$CA,$C398,'20'!$CB:$CB)))-IF($D398="","",IF(ISNA(SUMIF('20'!$B:$B,$D398,'20'!$L:$L)),0,SUMIF('20'!$B:$B,$D398,'20'!$L:$L)))))</f>
        <v/>
      </c>
      <c r="Z398" s="34" t="str">
        <f>IF($D398="","",(IF($C398="","",IF(ISNA(SUMIF('21'!$CA:$CA,$C398,'21'!$CB:$CB)),0,SUMIF('21'!$CA:$CA,$C398,'21'!$CB:$CB)))-IF($D398="","",IF(ISNA(SUMIF('21'!$B:$B,$D398,'21'!$L:$L)),0,SUMIF('21'!$B:$B,$D398,'21'!$L:$L)))))</f>
        <v/>
      </c>
      <c r="AA398" s="34" t="str">
        <f>IF($D398="","",(IF($C398="","",IF(ISNA(SUMIF('22'!$CA:$CA,$C398,'22'!$CB:$CB)),0,SUMIF('22'!$CA:$CA,$C398,'22'!$CB:$CB)))-IF($D398="","",IF(ISNA(SUMIF('22'!$B:$B,$D398,'22'!$L:$L)),0,SUMIF('22'!$B:$B,$D398,'22'!$L:$L)))))</f>
        <v/>
      </c>
      <c r="AB398" s="34" t="str">
        <f>IF($D398="","",(IF($C398="","",IF(ISNA(SUMIF('23'!$CA:$CA,$C398,'23'!$CB:$CB)),0,SUMIF('23'!$CA:$CA,$C398,'23'!$CB:$CB)))-IF($D398="","",IF(ISNA(SUMIF('23'!$B:$B,$D398,'23'!$L:$L)),0,SUMIF('23'!$B:$B,$D398,'23'!$L:$L)))))</f>
        <v/>
      </c>
      <c r="AC398" s="34" t="str">
        <f>IF($D398="","",(IF($C398="","",IF(ISNA(SUMIF('24'!$CA:$CA,$C398,'24'!$CB:$CB)),0,SUMIF('24'!$CA:$CA,$C398,'24'!$CB:$CB)))-IF($D398="","",IF(ISNA(SUMIF('24'!$B:$B,$D398,'24'!$L:$L)),0,SUMIF('24'!$B:$B,$D398,'24'!$L:$L)))))</f>
        <v/>
      </c>
      <c r="AD398" s="34" t="str">
        <f>IF($D398="","",(IF($C398="","",IF(ISNA(SUMIF('25'!$CA:$CA,$C398,'25'!$CB:$CB)),0,SUMIF('25'!$CA:$CA,$C398,'25'!$CB:$CB)))-IF($D398="","",IF(ISNA(SUMIF('25'!$B:$B,$D398,'25'!$L:$L)),0,SUMIF('25'!$B:$B,$D398,'25'!$L:$L)))))</f>
        <v/>
      </c>
      <c r="AE398" s="34" t="str">
        <f>IF($D398="","",(IF($C398="","",IF(ISNA(SUMIF('26'!$CA:$CA,$C398,'26'!$CB:$CB)),0,SUMIF('26'!$CA:$CA,$C398,'26'!$CB:$CB)))-IF($D398="","",IF(ISNA(SUMIF('26'!$B:$B,$D398,'26'!$L:$L)),0,SUMIF('26'!$B:$B,$D398,'26'!$L:$L)))))</f>
        <v/>
      </c>
      <c r="AF398" s="34" t="str">
        <f>IF($D398="","",(IF($C398="","",IF(ISNA(SUMIF('27'!$CA:$CA,$C398,'27'!$CB:$CB)),0,SUMIF('27'!$CA:$CA,$C398,'27'!$CB:$CB)))-IF($D398="","",IF(ISNA(SUMIF('27'!$B:$B,$D398,'27'!$L:$L)),0,SUMIF('27'!$B:$B,$D398,'27'!$L:$L)))))</f>
        <v/>
      </c>
      <c r="AG398" s="34" t="str">
        <f>IF($D398="","",(IF($C398="","",IF(ISNA(SUMIF('28'!$CA:$CA,$C398,'28'!$CB:$CB)),0,SUMIF('28'!$CA:$CA,$C398,'28'!$CB:$CB)))-IF($D398="","",IF(ISNA(SUMIF('28'!$B:$B,$D398,'28'!$L:$L)),0,SUMIF('28'!$B:$B,$D398,'28'!$L:$L)))))</f>
        <v/>
      </c>
      <c r="AH398" s="34" t="str">
        <f>IF($D398="","",(IF($C398="","",IF(ISNA(SUMIF('29'!$CA:$CA,$C398,'29'!$CB:$CB)),0,SUMIF('29'!$CA:$CA,$C398,'29'!$CB:$CB)))-IF($D398="","",IF(ISNA(SUMIF('29'!$B:$B,$D398,'29'!$L:$L)),0,SUMIF('29'!$B:$B,$D398,'29'!$L:$L)))))</f>
        <v/>
      </c>
      <c r="AI398" s="34" t="str">
        <f>IF($D398="","",(IF($C398="","",IF(ISNA(SUMIF('30'!$CA:$CA,$C398,'30'!$CB:$CB)),0,SUMIF('30'!$CA:$CA,$C398,'30'!$CB:$CB)))-IF($D398="","",IF(ISNA(SUMIF('30'!$B:$B,$D398,'30'!$L:$L)),0,SUMIF('30'!$B:$B,$D398,'30'!$L:$L)))))</f>
        <v/>
      </c>
      <c r="AJ398" s="34" t="str">
        <f>IF($D398="","",(IF($C398="","",IF(ISNA(SUMIF('31'!$CA:$CA,$C398,'31'!$CB:$CB)),0,SUMIF('31'!$CA:$CA,$C398,'31'!$CB:$CB)))-IF($D398="","",IF(ISNA(SUMIF('31'!$B:$B,$D398,'31'!$L:$L)),0,SUMIF('31'!$B:$B,$D398,'31'!$L:$L)))))</f>
        <v/>
      </c>
      <c r="AK398" s="35" t="str">
        <f t="shared" si="22"/>
        <v/>
      </c>
      <c r="AL398" s="31" t="str">
        <f t="shared" si="23"/>
        <v/>
      </c>
    </row>
    <row r="399" spans="1:38" ht="18" hidden="1" x14ac:dyDescent="0.25">
      <c r="A399" s="19">
        <v>75</v>
      </c>
      <c r="C399" s="39" t="str">
        <f>IF(D399="","",VLOOKUP('CUADRO GENERADO'!D399,'BASE DATOS CONDUCTORES'!B:C,2,FALSE))</f>
        <v/>
      </c>
      <c r="D399" s="28" t="str">
        <f>IFERROR(VLOOKUP(A399,'BASE DATOS CONDUCTORES'!$AA$4:$AB$403,2,FALSE),"")</f>
        <v/>
      </c>
      <c r="E399" s="34" t="str">
        <f>IF(ISNA(VLOOKUP(D399,SALDOS!C:D,2,FALSE)),"",VLOOKUP(D399,SALDOS!C:D,2,FALSE))</f>
        <v/>
      </c>
      <c r="F399" s="34" t="str">
        <f>IF($D399="","",(IF($C399="","",IF(ISNA(SUMIF('1'!$CA:$CA,$C399,'1'!$CB:$CB)),0,SUMIF('1'!$CA:$CA,$C399,'1'!$CB:$CB)))-IF($D399="","",IF(ISNA(SUMIF('1'!$B:$B,$D399,'1'!$L:$L)),0,SUMIF('1'!$B:$B,$D399,'1'!$L:$L)))))</f>
        <v/>
      </c>
      <c r="G399" s="34" t="str">
        <f>IF($D399="","",(IF($C399="","",IF(ISNA(SUMIF('2'!$CA:$CA,$C399,'2'!$CB:$CB)),0,SUMIF('2'!$CA:$CA,$C399,'2'!$CB:$CB)))-IF($D399="","",IF(ISNA(SUMIF('2'!$B:$B,$D399,'2'!$L:$L)),0,SUMIF('2'!$B:$B,$D399,'2'!$L:$L)))))</f>
        <v/>
      </c>
      <c r="H399" s="34" t="str">
        <f>IF($D399="","",(IF($C399="","",IF(ISNA(SUMIF('3'!$CA:$CA,$C399,'3'!$CB:$CB)),0,SUMIF('3'!$CA:$CA,$C399,'3'!$CB:$CB)))-IF($D399="","",IF(ISNA(SUMIF('3'!$B:$B,$D399,'3'!$L:$L)),0,SUMIF('3'!$B:$B,$D399,'3'!$L:$L)))))</f>
        <v/>
      </c>
      <c r="I399" s="34" t="str">
        <f>IF($D399="","",(IF($C399="","",IF(ISNA(SUMIF('4'!$CA:$CA,$C399,'4'!$CB:$CB)),0,SUMIF('4'!$CA:$CA,$C399,'4'!$CB:$CB)))-IF($D399="","",IF(ISNA(SUMIF('4'!$B:$B,$D399,'4'!$L:$L)),0,SUMIF('4'!$B:$B,$D399,'4'!$L:$L)))))</f>
        <v/>
      </c>
      <c r="J399" s="34" t="str">
        <f>IF($D399="","",(IF($C399="","",IF(ISNA(SUMIF('5'!$CA:$CA,$C399,'5'!$CB:$CB)),0,SUMIF('5'!$CA:$CA,$C399,'5'!$CB:$CB)))-IF($D399="","",IF(ISNA(SUMIF('5'!$B:$B,$D399,'5'!$L:$L)),0,SUMIF('5'!$B:$B,$D399,'5'!$L:$L)))))</f>
        <v/>
      </c>
      <c r="K399" s="34" t="str">
        <f>IF($D399="","",(IF($C399="","",IF(ISNA(SUMIF('6'!$CA:$CA,$C399,'6'!$CB:$CB)),0,SUMIF('6'!$CA:$CA,$C399,'6'!$CB:$CB)))-IF($D399="","",IF(ISNA(SUMIF('6'!$B:$B,$D399,'6'!$L:$L)),0,SUMIF('6'!$B:$B,$D399,'6'!$L:$L)))))</f>
        <v/>
      </c>
      <c r="L399" s="34" t="str">
        <f>IF($D399="","",(IF($C399="","",IF(ISNA(SUMIF('7'!$CA:$CA,$C399,'7'!$CB:$CB)),0,SUMIF('7'!$CA:$CA,$C399,'7'!$CB:$CB)))-IF($D399="","",IF(ISNA(SUMIF('7'!$B:$B,$D399,'7'!$L:$L)),0,SUMIF('7'!$B:$B,$D399,'7'!$L:$L)))))</f>
        <v/>
      </c>
      <c r="M399" s="34" t="str">
        <f>IF($D399="","",(IF($C399="","",IF(ISNA(SUMIF('8'!$CA:$CA,$C399,'8'!$CB:$CB)),0,SUMIF('8'!$CA:$CA,$C399,'8'!$CB:$CB)))-IF($D399="","",IF(ISNA(SUMIF('8'!$B:$B,$D399,'8'!$L:$L)),0,SUMIF('8'!$B:$B,$D399,'8'!$L:$L)))))</f>
        <v/>
      </c>
      <c r="N399" s="34" t="str">
        <f>IF($D399="","",(IF($C399="","",IF(ISNA(SUMIF('9'!$CA:$CA,$C399,'9'!$CB:$CB)),0,SUMIF('9'!$CA:$CA,$C399,'9'!$CB:$CB)))-IF($D399="","",IF(ISNA(SUMIF('9'!$B:$B,$D399,'9'!$L:$L)),0,SUMIF('9'!$B:$B,$D399,'9'!$L:$L)))))</f>
        <v/>
      </c>
      <c r="O399" s="34" t="str">
        <f>IF($D399="","",(IF($C399="","",IF(ISNA(SUMIF('10'!$CA:$CA,$C399,'10'!$CB:$CB)),0,SUMIF('10'!$CA:$CA,$C399,'10'!$CB:$CB)))-IF($D399="","",IF(ISNA(SUMIF('10'!$B:$B,$D399,'10'!$L:$L)),0,SUMIF('10'!$B:$B,$D399,'10'!$L:$L)))))</f>
        <v/>
      </c>
      <c r="P399" s="34" t="str">
        <f>IF($D399="","",(IF($C399="","",IF(ISNA(SUMIF('11'!$CA:$CA,$C399,'11'!$CB:$CB)),0,SUMIF('11'!$CA:$CA,$C399,'11'!$CB:$CB)))-IF($D399="","",IF(ISNA(SUMIF('11'!$B:$B,$D399,'11'!$L:$L)),0,SUMIF('11'!$B:$B,$D399,'11'!$L:$L)))))</f>
        <v/>
      </c>
      <c r="Q399" s="34" t="str">
        <f>IF($D399="","",(IF($C399="","",IF(ISNA(SUMIF('12'!$CA:$CA,$C399,'12'!$CB:$CB)),0,SUMIF('12'!$CA:$CA,$C399,'12'!$CB:$CB)))-IF($D399="","",IF(ISNA(SUMIF('12'!$B:$B,$D399,'12'!$L:$L)),0,SUMIF('12'!$B:$B,$D399,'12'!$L:$L)))))</f>
        <v/>
      </c>
      <c r="R399" s="34" t="str">
        <f>IF($D399="","",(IF($C399="","",IF(ISNA(SUMIF('13'!$CA:$CA,$C399,'13'!$CB:$CB)),0,SUMIF('13'!$CA:$CA,$C399,'13'!$CB:$CB)))-IF($D399="","",IF(ISNA(SUMIF('13'!$B:$B,$D399,'13'!$L:$L)),0,SUMIF('13'!$B:$B,$D399,'13'!$L:$L)))))</f>
        <v/>
      </c>
      <c r="S399" s="34" t="str">
        <f>IF($D399="","",(IF($C399="","",IF(ISNA(SUMIF('14'!$CA:$CA,$C399,'14'!$CB:$CB)),0,SUMIF('14'!$CA:$CA,$C399,'14'!$CB:$CB)))-IF($D399="","",IF(ISNA(SUMIF('14'!$B:$B,$D399,'14'!$L:$L)),0,SUMIF('14'!$B:$B,$D399,'14'!$L:$L)))))</f>
        <v/>
      </c>
      <c r="T399" s="34" t="str">
        <f>IF($D399="","",(IF($C399="","",IF(ISNA(SUMIF('15'!$CA:$CA,$C399,'15'!$CB:$CB)),0,SUMIF('15'!$CA:$CA,$C399,'15'!$CB:$CB)))-IF($D399="","",IF(ISNA(SUMIF('15'!$B:$B,$D399,'15'!$L:$L)),0,SUMIF('15'!$B:$B,$D399,'15'!$L:$L)))))</f>
        <v/>
      </c>
      <c r="U399" s="34" t="str">
        <f>IF($D399="","",(IF($C399="","",IF(ISNA(SUMIF('16'!$CA:$CA,$C399,'16'!$CB:$CB)),0,SUMIF('16'!$CA:$CA,$C399,'16'!$CB:$CB)))-IF($D399="","",IF(ISNA(SUMIF('16'!$B:$B,$D399,'16'!$L:$L)),0,SUMIF('16'!$B:$B,$D399,'16'!$L:$L)))))</f>
        <v/>
      </c>
      <c r="V399" s="34" t="str">
        <f>IF($D399="","",(IF($C399="","",IF(ISNA(SUMIF('17'!$CA:$CA,$C399,'17'!$CB:$CB)),0,SUMIF('17'!$CA:$CA,$C399,'17'!$CB:$CB)))-IF($D399="","",IF(ISNA(SUMIF('17'!$B:$B,$D399,'17'!$L:$L)),0,SUMIF('17'!$B:$B,$D399,'17'!$L:$L)))))</f>
        <v/>
      </c>
      <c r="W399" s="34" t="str">
        <f>IF($D399="","",(IF($C399="","",IF(ISNA(SUMIF('18'!$CA:$CA,$C399,'18'!$CB:$CB)),0,SUMIF('18'!$CA:$CA,$C399,'18'!$CB:$CB)))-IF($D399="","",IF(ISNA(SUMIF('18'!$B:$B,$D399,'18'!$L:$L)),0,SUMIF('18'!$B:$B,$D399,'18'!$L:$L)))))</f>
        <v/>
      </c>
      <c r="X399" s="34" t="str">
        <f>IF($D399="","",(IF($C399="","",IF(ISNA(SUMIF('19'!$CA:$CA,$C399,'19'!$CB:$CB)),0,SUMIF('19'!$CA:$CA,$C399,'19'!$CB:$CB)))-IF($D399="","",IF(ISNA(SUMIF('19'!$B:$B,$D399,'19'!$L:$L)),0,SUMIF('19'!$B:$B,$D399,'19'!$L:$L)))))</f>
        <v/>
      </c>
      <c r="Y399" s="34" t="str">
        <f>IF($D399="","",(IF($C399="","",IF(ISNA(SUMIF('20'!$CA:$CA,$C399,'20'!$CB:$CB)),0,SUMIF('20'!$CA:$CA,$C399,'20'!$CB:$CB)))-IF($D399="","",IF(ISNA(SUMIF('20'!$B:$B,$D399,'20'!$L:$L)),0,SUMIF('20'!$B:$B,$D399,'20'!$L:$L)))))</f>
        <v/>
      </c>
      <c r="Z399" s="34" t="str">
        <f>IF($D399="","",(IF($C399="","",IF(ISNA(SUMIF('21'!$CA:$CA,$C399,'21'!$CB:$CB)),0,SUMIF('21'!$CA:$CA,$C399,'21'!$CB:$CB)))-IF($D399="","",IF(ISNA(SUMIF('21'!$B:$B,$D399,'21'!$L:$L)),0,SUMIF('21'!$B:$B,$D399,'21'!$L:$L)))))</f>
        <v/>
      </c>
      <c r="AA399" s="34" t="str">
        <f>IF($D399="","",(IF($C399="","",IF(ISNA(SUMIF('22'!$CA:$CA,$C399,'22'!$CB:$CB)),0,SUMIF('22'!$CA:$CA,$C399,'22'!$CB:$CB)))-IF($D399="","",IF(ISNA(SUMIF('22'!$B:$B,$D399,'22'!$L:$L)),0,SUMIF('22'!$B:$B,$D399,'22'!$L:$L)))))</f>
        <v/>
      </c>
      <c r="AB399" s="34" t="str">
        <f>IF($D399="","",(IF($C399="","",IF(ISNA(SUMIF('23'!$CA:$CA,$C399,'23'!$CB:$CB)),0,SUMIF('23'!$CA:$CA,$C399,'23'!$CB:$CB)))-IF($D399="","",IF(ISNA(SUMIF('23'!$B:$B,$D399,'23'!$L:$L)),0,SUMIF('23'!$B:$B,$D399,'23'!$L:$L)))))</f>
        <v/>
      </c>
      <c r="AC399" s="34" t="str">
        <f>IF($D399="","",(IF($C399="","",IF(ISNA(SUMIF('24'!$CA:$CA,$C399,'24'!$CB:$CB)),0,SUMIF('24'!$CA:$CA,$C399,'24'!$CB:$CB)))-IF($D399="","",IF(ISNA(SUMIF('24'!$B:$B,$D399,'24'!$L:$L)),0,SUMIF('24'!$B:$B,$D399,'24'!$L:$L)))))</f>
        <v/>
      </c>
      <c r="AD399" s="34" t="str">
        <f>IF($D399="","",(IF($C399="","",IF(ISNA(SUMIF('25'!$CA:$CA,$C399,'25'!$CB:$CB)),0,SUMIF('25'!$CA:$CA,$C399,'25'!$CB:$CB)))-IF($D399="","",IF(ISNA(SUMIF('25'!$B:$B,$D399,'25'!$L:$L)),0,SUMIF('25'!$B:$B,$D399,'25'!$L:$L)))))</f>
        <v/>
      </c>
      <c r="AE399" s="34" t="str">
        <f>IF($D399="","",(IF($C399="","",IF(ISNA(SUMIF('26'!$CA:$CA,$C399,'26'!$CB:$CB)),0,SUMIF('26'!$CA:$CA,$C399,'26'!$CB:$CB)))-IF($D399="","",IF(ISNA(SUMIF('26'!$B:$B,$D399,'26'!$L:$L)),0,SUMIF('26'!$B:$B,$D399,'26'!$L:$L)))))</f>
        <v/>
      </c>
      <c r="AF399" s="34" t="str">
        <f>IF($D399="","",(IF($C399="","",IF(ISNA(SUMIF('27'!$CA:$CA,$C399,'27'!$CB:$CB)),0,SUMIF('27'!$CA:$CA,$C399,'27'!$CB:$CB)))-IF($D399="","",IF(ISNA(SUMIF('27'!$B:$B,$D399,'27'!$L:$L)),0,SUMIF('27'!$B:$B,$D399,'27'!$L:$L)))))</f>
        <v/>
      </c>
      <c r="AG399" s="34" t="str">
        <f>IF($D399="","",(IF($C399="","",IF(ISNA(SUMIF('28'!$CA:$CA,$C399,'28'!$CB:$CB)),0,SUMIF('28'!$CA:$CA,$C399,'28'!$CB:$CB)))-IF($D399="","",IF(ISNA(SUMIF('28'!$B:$B,$D399,'28'!$L:$L)),0,SUMIF('28'!$B:$B,$D399,'28'!$L:$L)))))</f>
        <v/>
      </c>
      <c r="AH399" s="34" t="str">
        <f>IF($D399="","",(IF($C399="","",IF(ISNA(SUMIF('29'!$CA:$CA,$C399,'29'!$CB:$CB)),0,SUMIF('29'!$CA:$CA,$C399,'29'!$CB:$CB)))-IF($D399="","",IF(ISNA(SUMIF('29'!$B:$B,$D399,'29'!$L:$L)),0,SUMIF('29'!$B:$B,$D399,'29'!$L:$L)))))</f>
        <v/>
      </c>
      <c r="AI399" s="34" t="str">
        <f>IF($D399="","",(IF($C399="","",IF(ISNA(SUMIF('30'!$CA:$CA,$C399,'30'!$CB:$CB)),0,SUMIF('30'!$CA:$CA,$C399,'30'!$CB:$CB)))-IF($D399="","",IF(ISNA(SUMIF('30'!$B:$B,$D399,'30'!$L:$L)),0,SUMIF('30'!$B:$B,$D399,'30'!$L:$L)))))</f>
        <v/>
      </c>
      <c r="AJ399" s="34" t="str">
        <f>IF($D399="","",(IF($C399="","",IF(ISNA(SUMIF('31'!$CA:$CA,$C399,'31'!$CB:$CB)),0,SUMIF('31'!$CA:$CA,$C399,'31'!$CB:$CB)))-IF($D399="","",IF(ISNA(SUMIF('31'!$B:$B,$D399,'31'!$L:$L)),0,SUMIF('31'!$B:$B,$D399,'31'!$L:$L)))))</f>
        <v/>
      </c>
      <c r="AK399" s="35" t="str">
        <f t="shared" si="22"/>
        <v/>
      </c>
      <c r="AL399" s="31" t="str">
        <f t="shared" si="23"/>
        <v/>
      </c>
    </row>
    <row r="400" spans="1:38" ht="18" hidden="1" x14ac:dyDescent="0.25">
      <c r="A400" s="19">
        <v>76</v>
      </c>
      <c r="C400" s="39" t="str">
        <f>IF(D400="","",VLOOKUP('CUADRO GENERADO'!D400,'BASE DATOS CONDUCTORES'!B:C,2,FALSE))</f>
        <v/>
      </c>
      <c r="D400" s="28" t="str">
        <f>IFERROR(VLOOKUP(A400,'BASE DATOS CONDUCTORES'!$AA$4:$AB$403,2,FALSE),"")</f>
        <v/>
      </c>
      <c r="E400" s="34" t="str">
        <f>IF(ISNA(VLOOKUP(D400,SALDOS!C:D,2,FALSE)),"",VLOOKUP(D400,SALDOS!C:D,2,FALSE))</f>
        <v/>
      </c>
      <c r="F400" s="34" t="str">
        <f>IF($D400="","",(IF($C400="","",IF(ISNA(SUMIF('1'!$CA:$CA,$C400,'1'!$CB:$CB)),0,SUMIF('1'!$CA:$CA,$C400,'1'!$CB:$CB)))-IF($D400="","",IF(ISNA(SUMIF('1'!$B:$B,$D400,'1'!$L:$L)),0,SUMIF('1'!$B:$B,$D400,'1'!$L:$L)))))</f>
        <v/>
      </c>
      <c r="G400" s="34" t="str">
        <f>IF($D400="","",(IF($C400="","",IF(ISNA(SUMIF('2'!$CA:$CA,$C400,'2'!$CB:$CB)),0,SUMIF('2'!$CA:$CA,$C400,'2'!$CB:$CB)))-IF($D400="","",IF(ISNA(SUMIF('2'!$B:$B,$D400,'2'!$L:$L)),0,SUMIF('2'!$B:$B,$D400,'2'!$L:$L)))))</f>
        <v/>
      </c>
      <c r="H400" s="34" t="str">
        <f>IF($D400="","",(IF($C400="","",IF(ISNA(SUMIF('3'!$CA:$CA,$C400,'3'!$CB:$CB)),0,SUMIF('3'!$CA:$CA,$C400,'3'!$CB:$CB)))-IF($D400="","",IF(ISNA(SUMIF('3'!$B:$B,$D400,'3'!$L:$L)),0,SUMIF('3'!$B:$B,$D400,'3'!$L:$L)))))</f>
        <v/>
      </c>
      <c r="I400" s="34" t="str">
        <f>IF($D400="","",(IF($C400="","",IF(ISNA(SUMIF('4'!$CA:$CA,$C400,'4'!$CB:$CB)),0,SUMIF('4'!$CA:$CA,$C400,'4'!$CB:$CB)))-IF($D400="","",IF(ISNA(SUMIF('4'!$B:$B,$D400,'4'!$L:$L)),0,SUMIF('4'!$B:$B,$D400,'4'!$L:$L)))))</f>
        <v/>
      </c>
      <c r="J400" s="34" t="str">
        <f>IF($D400="","",(IF($C400="","",IF(ISNA(SUMIF('5'!$CA:$CA,$C400,'5'!$CB:$CB)),0,SUMIF('5'!$CA:$CA,$C400,'5'!$CB:$CB)))-IF($D400="","",IF(ISNA(SUMIF('5'!$B:$B,$D400,'5'!$L:$L)),0,SUMIF('5'!$B:$B,$D400,'5'!$L:$L)))))</f>
        <v/>
      </c>
      <c r="K400" s="34" t="str">
        <f>IF($D400="","",(IF($C400="","",IF(ISNA(SUMIF('6'!$CA:$CA,$C400,'6'!$CB:$CB)),0,SUMIF('6'!$CA:$CA,$C400,'6'!$CB:$CB)))-IF($D400="","",IF(ISNA(SUMIF('6'!$B:$B,$D400,'6'!$L:$L)),0,SUMIF('6'!$B:$B,$D400,'6'!$L:$L)))))</f>
        <v/>
      </c>
      <c r="L400" s="34" t="str">
        <f>IF($D400="","",(IF($C400="","",IF(ISNA(SUMIF('7'!$CA:$CA,$C400,'7'!$CB:$CB)),0,SUMIF('7'!$CA:$CA,$C400,'7'!$CB:$CB)))-IF($D400="","",IF(ISNA(SUMIF('7'!$B:$B,$D400,'7'!$L:$L)),0,SUMIF('7'!$B:$B,$D400,'7'!$L:$L)))))</f>
        <v/>
      </c>
      <c r="M400" s="34" t="str">
        <f>IF($D400="","",(IF($C400="","",IF(ISNA(SUMIF('8'!$CA:$CA,$C400,'8'!$CB:$CB)),0,SUMIF('8'!$CA:$CA,$C400,'8'!$CB:$CB)))-IF($D400="","",IF(ISNA(SUMIF('8'!$B:$B,$D400,'8'!$L:$L)),0,SUMIF('8'!$B:$B,$D400,'8'!$L:$L)))))</f>
        <v/>
      </c>
      <c r="N400" s="34" t="str">
        <f>IF($D400="","",(IF($C400="","",IF(ISNA(SUMIF('9'!$CA:$CA,$C400,'9'!$CB:$CB)),0,SUMIF('9'!$CA:$CA,$C400,'9'!$CB:$CB)))-IF($D400="","",IF(ISNA(SUMIF('9'!$B:$B,$D400,'9'!$L:$L)),0,SUMIF('9'!$B:$B,$D400,'9'!$L:$L)))))</f>
        <v/>
      </c>
      <c r="O400" s="34" t="str">
        <f>IF($D400="","",(IF($C400="","",IF(ISNA(SUMIF('10'!$CA:$CA,$C400,'10'!$CB:$CB)),0,SUMIF('10'!$CA:$CA,$C400,'10'!$CB:$CB)))-IF($D400="","",IF(ISNA(SUMIF('10'!$B:$B,$D400,'10'!$L:$L)),0,SUMIF('10'!$B:$B,$D400,'10'!$L:$L)))))</f>
        <v/>
      </c>
      <c r="P400" s="34" t="str">
        <f>IF($D400="","",(IF($C400="","",IF(ISNA(SUMIF('11'!$CA:$CA,$C400,'11'!$CB:$CB)),0,SUMIF('11'!$CA:$CA,$C400,'11'!$CB:$CB)))-IF($D400="","",IF(ISNA(SUMIF('11'!$B:$B,$D400,'11'!$L:$L)),0,SUMIF('11'!$B:$B,$D400,'11'!$L:$L)))))</f>
        <v/>
      </c>
      <c r="Q400" s="34" t="str">
        <f>IF($D400="","",(IF($C400="","",IF(ISNA(SUMIF('12'!$CA:$CA,$C400,'12'!$CB:$CB)),0,SUMIF('12'!$CA:$CA,$C400,'12'!$CB:$CB)))-IF($D400="","",IF(ISNA(SUMIF('12'!$B:$B,$D400,'12'!$L:$L)),0,SUMIF('12'!$B:$B,$D400,'12'!$L:$L)))))</f>
        <v/>
      </c>
      <c r="R400" s="34" t="str">
        <f>IF($D400="","",(IF($C400="","",IF(ISNA(SUMIF('13'!$CA:$CA,$C400,'13'!$CB:$CB)),0,SUMIF('13'!$CA:$CA,$C400,'13'!$CB:$CB)))-IF($D400="","",IF(ISNA(SUMIF('13'!$B:$B,$D400,'13'!$L:$L)),0,SUMIF('13'!$B:$B,$D400,'13'!$L:$L)))))</f>
        <v/>
      </c>
      <c r="S400" s="34" t="str">
        <f>IF($D400="","",(IF($C400="","",IF(ISNA(SUMIF('14'!$CA:$CA,$C400,'14'!$CB:$CB)),0,SUMIF('14'!$CA:$CA,$C400,'14'!$CB:$CB)))-IF($D400="","",IF(ISNA(SUMIF('14'!$B:$B,$D400,'14'!$L:$L)),0,SUMIF('14'!$B:$B,$D400,'14'!$L:$L)))))</f>
        <v/>
      </c>
      <c r="T400" s="34" t="str">
        <f>IF($D400="","",(IF($C400="","",IF(ISNA(SUMIF('15'!$CA:$CA,$C400,'15'!$CB:$CB)),0,SUMIF('15'!$CA:$CA,$C400,'15'!$CB:$CB)))-IF($D400="","",IF(ISNA(SUMIF('15'!$B:$B,$D400,'15'!$L:$L)),0,SUMIF('15'!$B:$B,$D400,'15'!$L:$L)))))</f>
        <v/>
      </c>
      <c r="U400" s="34" t="str">
        <f>IF($D400="","",(IF($C400="","",IF(ISNA(SUMIF('16'!$CA:$CA,$C400,'16'!$CB:$CB)),0,SUMIF('16'!$CA:$CA,$C400,'16'!$CB:$CB)))-IF($D400="","",IF(ISNA(SUMIF('16'!$B:$B,$D400,'16'!$L:$L)),0,SUMIF('16'!$B:$B,$D400,'16'!$L:$L)))))</f>
        <v/>
      </c>
      <c r="V400" s="34" t="str">
        <f>IF($D400="","",(IF($C400="","",IF(ISNA(SUMIF('17'!$CA:$CA,$C400,'17'!$CB:$CB)),0,SUMIF('17'!$CA:$CA,$C400,'17'!$CB:$CB)))-IF($D400="","",IF(ISNA(SUMIF('17'!$B:$B,$D400,'17'!$L:$L)),0,SUMIF('17'!$B:$B,$D400,'17'!$L:$L)))))</f>
        <v/>
      </c>
      <c r="W400" s="34" t="str">
        <f>IF($D400="","",(IF($C400="","",IF(ISNA(SUMIF('18'!$CA:$CA,$C400,'18'!$CB:$CB)),0,SUMIF('18'!$CA:$CA,$C400,'18'!$CB:$CB)))-IF($D400="","",IF(ISNA(SUMIF('18'!$B:$B,$D400,'18'!$L:$L)),0,SUMIF('18'!$B:$B,$D400,'18'!$L:$L)))))</f>
        <v/>
      </c>
      <c r="X400" s="34" t="str">
        <f>IF($D400="","",(IF($C400="","",IF(ISNA(SUMIF('19'!$CA:$CA,$C400,'19'!$CB:$CB)),0,SUMIF('19'!$CA:$CA,$C400,'19'!$CB:$CB)))-IF($D400="","",IF(ISNA(SUMIF('19'!$B:$B,$D400,'19'!$L:$L)),0,SUMIF('19'!$B:$B,$D400,'19'!$L:$L)))))</f>
        <v/>
      </c>
      <c r="Y400" s="34" t="str">
        <f>IF($D400="","",(IF($C400="","",IF(ISNA(SUMIF('20'!$CA:$CA,$C400,'20'!$CB:$CB)),0,SUMIF('20'!$CA:$CA,$C400,'20'!$CB:$CB)))-IF($D400="","",IF(ISNA(SUMIF('20'!$B:$B,$D400,'20'!$L:$L)),0,SUMIF('20'!$B:$B,$D400,'20'!$L:$L)))))</f>
        <v/>
      </c>
      <c r="Z400" s="34" t="str">
        <f>IF($D400="","",(IF($C400="","",IF(ISNA(SUMIF('21'!$CA:$CA,$C400,'21'!$CB:$CB)),0,SUMIF('21'!$CA:$CA,$C400,'21'!$CB:$CB)))-IF($D400="","",IF(ISNA(SUMIF('21'!$B:$B,$D400,'21'!$L:$L)),0,SUMIF('21'!$B:$B,$D400,'21'!$L:$L)))))</f>
        <v/>
      </c>
      <c r="AA400" s="34" t="str">
        <f>IF($D400="","",(IF($C400="","",IF(ISNA(SUMIF('22'!$CA:$CA,$C400,'22'!$CB:$CB)),0,SUMIF('22'!$CA:$CA,$C400,'22'!$CB:$CB)))-IF($D400="","",IF(ISNA(SUMIF('22'!$B:$B,$D400,'22'!$L:$L)),0,SUMIF('22'!$B:$B,$D400,'22'!$L:$L)))))</f>
        <v/>
      </c>
      <c r="AB400" s="34" t="str">
        <f>IF($D400="","",(IF($C400="","",IF(ISNA(SUMIF('23'!$CA:$CA,$C400,'23'!$CB:$CB)),0,SUMIF('23'!$CA:$CA,$C400,'23'!$CB:$CB)))-IF($D400="","",IF(ISNA(SUMIF('23'!$B:$B,$D400,'23'!$L:$L)),0,SUMIF('23'!$B:$B,$D400,'23'!$L:$L)))))</f>
        <v/>
      </c>
      <c r="AC400" s="34" t="str">
        <f>IF($D400="","",(IF($C400="","",IF(ISNA(SUMIF('24'!$CA:$CA,$C400,'24'!$CB:$CB)),0,SUMIF('24'!$CA:$CA,$C400,'24'!$CB:$CB)))-IF($D400="","",IF(ISNA(SUMIF('24'!$B:$B,$D400,'24'!$L:$L)),0,SUMIF('24'!$B:$B,$D400,'24'!$L:$L)))))</f>
        <v/>
      </c>
      <c r="AD400" s="34" t="str">
        <f>IF($D400="","",(IF($C400="","",IF(ISNA(SUMIF('25'!$CA:$CA,$C400,'25'!$CB:$CB)),0,SUMIF('25'!$CA:$CA,$C400,'25'!$CB:$CB)))-IF($D400="","",IF(ISNA(SUMIF('25'!$B:$B,$D400,'25'!$L:$L)),0,SUMIF('25'!$B:$B,$D400,'25'!$L:$L)))))</f>
        <v/>
      </c>
      <c r="AE400" s="34" t="str">
        <f>IF($D400="","",(IF($C400="","",IF(ISNA(SUMIF('26'!$CA:$CA,$C400,'26'!$CB:$CB)),0,SUMIF('26'!$CA:$CA,$C400,'26'!$CB:$CB)))-IF($D400="","",IF(ISNA(SUMIF('26'!$B:$B,$D400,'26'!$L:$L)),0,SUMIF('26'!$B:$B,$D400,'26'!$L:$L)))))</f>
        <v/>
      </c>
      <c r="AF400" s="34" t="str">
        <f>IF($D400="","",(IF($C400="","",IF(ISNA(SUMIF('27'!$CA:$CA,$C400,'27'!$CB:$CB)),0,SUMIF('27'!$CA:$CA,$C400,'27'!$CB:$CB)))-IF($D400="","",IF(ISNA(SUMIF('27'!$B:$B,$D400,'27'!$L:$L)),0,SUMIF('27'!$B:$B,$D400,'27'!$L:$L)))))</f>
        <v/>
      </c>
      <c r="AG400" s="34" t="str">
        <f>IF($D400="","",(IF($C400="","",IF(ISNA(SUMIF('28'!$CA:$CA,$C400,'28'!$CB:$CB)),0,SUMIF('28'!$CA:$CA,$C400,'28'!$CB:$CB)))-IF($D400="","",IF(ISNA(SUMIF('28'!$B:$B,$D400,'28'!$L:$L)),0,SUMIF('28'!$B:$B,$D400,'28'!$L:$L)))))</f>
        <v/>
      </c>
      <c r="AH400" s="34" t="str">
        <f>IF($D400="","",(IF($C400="","",IF(ISNA(SUMIF('29'!$CA:$CA,$C400,'29'!$CB:$CB)),0,SUMIF('29'!$CA:$CA,$C400,'29'!$CB:$CB)))-IF($D400="","",IF(ISNA(SUMIF('29'!$B:$B,$D400,'29'!$L:$L)),0,SUMIF('29'!$B:$B,$D400,'29'!$L:$L)))))</f>
        <v/>
      </c>
      <c r="AI400" s="34" t="str">
        <f>IF($D400="","",(IF($C400="","",IF(ISNA(SUMIF('30'!$CA:$CA,$C400,'30'!$CB:$CB)),0,SUMIF('30'!$CA:$CA,$C400,'30'!$CB:$CB)))-IF($D400="","",IF(ISNA(SUMIF('30'!$B:$B,$D400,'30'!$L:$L)),0,SUMIF('30'!$B:$B,$D400,'30'!$L:$L)))))</f>
        <v/>
      </c>
      <c r="AJ400" s="34" t="str">
        <f>IF($D400="","",(IF($C400="","",IF(ISNA(SUMIF('31'!$CA:$CA,$C400,'31'!$CB:$CB)),0,SUMIF('31'!$CA:$CA,$C400,'31'!$CB:$CB)))-IF($D400="","",IF(ISNA(SUMIF('31'!$B:$B,$D400,'31'!$L:$L)),0,SUMIF('31'!$B:$B,$D400,'31'!$L:$L)))))</f>
        <v/>
      </c>
      <c r="AK400" s="35" t="str">
        <f t="shared" si="22"/>
        <v/>
      </c>
      <c r="AL400" s="31" t="str">
        <f t="shared" si="23"/>
        <v/>
      </c>
    </row>
    <row r="401" spans="1:38" ht="18" hidden="1" x14ac:dyDescent="0.25">
      <c r="A401" s="19">
        <v>77</v>
      </c>
      <c r="C401" s="39" t="str">
        <f>IF(D401="","",VLOOKUP('CUADRO GENERADO'!D401,'BASE DATOS CONDUCTORES'!B:C,2,FALSE))</f>
        <v/>
      </c>
      <c r="D401" s="28" t="str">
        <f>IFERROR(VLOOKUP(A401,'BASE DATOS CONDUCTORES'!$AA$4:$AB$403,2,FALSE),"")</f>
        <v/>
      </c>
      <c r="E401" s="34" t="str">
        <f>IF(ISNA(VLOOKUP(D401,SALDOS!C:D,2,FALSE)),"",VLOOKUP(D401,SALDOS!C:D,2,FALSE))</f>
        <v/>
      </c>
      <c r="F401" s="34" t="str">
        <f>IF($D401="","",(IF($C401="","",IF(ISNA(SUMIF('1'!$CA:$CA,$C401,'1'!$CB:$CB)),0,SUMIF('1'!$CA:$CA,$C401,'1'!$CB:$CB)))-IF($D401="","",IF(ISNA(SUMIF('1'!$B:$B,$D401,'1'!$L:$L)),0,SUMIF('1'!$B:$B,$D401,'1'!$L:$L)))))</f>
        <v/>
      </c>
      <c r="G401" s="34" t="str">
        <f>IF($D401="","",(IF($C401="","",IF(ISNA(SUMIF('2'!$CA:$CA,$C401,'2'!$CB:$CB)),0,SUMIF('2'!$CA:$CA,$C401,'2'!$CB:$CB)))-IF($D401="","",IF(ISNA(SUMIF('2'!$B:$B,$D401,'2'!$L:$L)),0,SUMIF('2'!$B:$B,$D401,'2'!$L:$L)))))</f>
        <v/>
      </c>
      <c r="H401" s="34" t="str">
        <f>IF($D401="","",(IF($C401="","",IF(ISNA(SUMIF('3'!$CA:$CA,$C401,'3'!$CB:$CB)),0,SUMIF('3'!$CA:$CA,$C401,'3'!$CB:$CB)))-IF($D401="","",IF(ISNA(SUMIF('3'!$B:$B,$D401,'3'!$L:$L)),0,SUMIF('3'!$B:$B,$D401,'3'!$L:$L)))))</f>
        <v/>
      </c>
      <c r="I401" s="34" t="str">
        <f>IF($D401="","",(IF($C401="","",IF(ISNA(SUMIF('4'!$CA:$CA,$C401,'4'!$CB:$CB)),0,SUMIF('4'!$CA:$CA,$C401,'4'!$CB:$CB)))-IF($D401="","",IF(ISNA(SUMIF('4'!$B:$B,$D401,'4'!$L:$L)),0,SUMIF('4'!$B:$B,$D401,'4'!$L:$L)))))</f>
        <v/>
      </c>
      <c r="J401" s="34" t="str">
        <f>IF($D401="","",(IF($C401="","",IF(ISNA(SUMIF('5'!$CA:$CA,$C401,'5'!$CB:$CB)),0,SUMIF('5'!$CA:$CA,$C401,'5'!$CB:$CB)))-IF($D401="","",IF(ISNA(SUMIF('5'!$B:$B,$D401,'5'!$L:$L)),0,SUMIF('5'!$B:$B,$D401,'5'!$L:$L)))))</f>
        <v/>
      </c>
      <c r="K401" s="34" t="str">
        <f>IF($D401="","",(IF($C401="","",IF(ISNA(SUMIF('6'!$CA:$CA,$C401,'6'!$CB:$CB)),0,SUMIF('6'!$CA:$CA,$C401,'6'!$CB:$CB)))-IF($D401="","",IF(ISNA(SUMIF('6'!$B:$B,$D401,'6'!$L:$L)),0,SUMIF('6'!$B:$B,$D401,'6'!$L:$L)))))</f>
        <v/>
      </c>
      <c r="L401" s="34" t="str">
        <f>IF($D401="","",(IF($C401="","",IF(ISNA(SUMIF('7'!$CA:$CA,$C401,'7'!$CB:$CB)),0,SUMIF('7'!$CA:$CA,$C401,'7'!$CB:$CB)))-IF($D401="","",IF(ISNA(SUMIF('7'!$B:$B,$D401,'7'!$L:$L)),0,SUMIF('7'!$B:$B,$D401,'7'!$L:$L)))))</f>
        <v/>
      </c>
      <c r="M401" s="34" t="str">
        <f>IF($D401="","",(IF($C401="","",IF(ISNA(SUMIF('8'!$CA:$CA,$C401,'8'!$CB:$CB)),0,SUMIF('8'!$CA:$CA,$C401,'8'!$CB:$CB)))-IF($D401="","",IF(ISNA(SUMIF('8'!$B:$B,$D401,'8'!$L:$L)),0,SUMIF('8'!$B:$B,$D401,'8'!$L:$L)))))</f>
        <v/>
      </c>
      <c r="N401" s="34" t="str">
        <f>IF($D401="","",(IF($C401="","",IF(ISNA(SUMIF('9'!$CA:$CA,$C401,'9'!$CB:$CB)),0,SUMIF('9'!$CA:$CA,$C401,'9'!$CB:$CB)))-IF($D401="","",IF(ISNA(SUMIF('9'!$B:$B,$D401,'9'!$L:$L)),0,SUMIF('9'!$B:$B,$D401,'9'!$L:$L)))))</f>
        <v/>
      </c>
      <c r="O401" s="34" t="str">
        <f>IF($D401="","",(IF($C401="","",IF(ISNA(SUMIF('10'!$CA:$CA,$C401,'10'!$CB:$CB)),0,SUMIF('10'!$CA:$CA,$C401,'10'!$CB:$CB)))-IF($D401="","",IF(ISNA(SUMIF('10'!$B:$B,$D401,'10'!$L:$L)),0,SUMIF('10'!$B:$B,$D401,'10'!$L:$L)))))</f>
        <v/>
      </c>
      <c r="P401" s="34" t="str">
        <f>IF($D401="","",(IF($C401="","",IF(ISNA(SUMIF('11'!$CA:$CA,$C401,'11'!$CB:$CB)),0,SUMIF('11'!$CA:$CA,$C401,'11'!$CB:$CB)))-IF($D401="","",IF(ISNA(SUMIF('11'!$B:$B,$D401,'11'!$L:$L)),0,SUMIF('11'!$B:$B,$D401,'11'!$L:$L)))))</f>
        <v/>
      </c>
      <c r="Q401" s="34" t="str">
        <f>IF($D401="","",(IF($C401="","",IF(ISNA(SUMIF('12'!$CA:$CA,$C401,'12'!$CB:$CB)),0,SUMIF('12'!$CA:$CA,$C401,'12'!$CB:$CB)))-IF($D401="","",IF(ISNA(SUMIF('12'!$B:$B,$D401,'12'!$L:$L)),0,SUMIF('12'!$B:$B,$D401,'12'!$L:$L)))))</f>
        <v/>
      </c>
      <c r="R401" s="34" t="str">
        <f>IF($D401="","",(IF($C401="","",IF(ISNA(SUMIF('13'!$CA:$CA,$C401,'13'!$CB:$CB)),0,SUMIF('13'!$CA:$CA,$C401,'13'!$CB:$CB)))-IF($D401="","",IF(ISNA(SUMIF('13'!$B:$B,$D401,'13'!$L:$L)),0,SUMIF('13'!$B:$B,$D401,'13'!$L:$L)))))</f>
        <v/>
      </c>
      <c r="S401" s="34" t="str">
        <f>IF($D401="","",(IF($C401="","",IF(ISNA(SUMIF('14'!$CA:$CA,$C401,'14'!$CB:$CB)),0,SUMIF('14'!$CA:$CA,$C401,'14'!$CB:$CB)))-IF($D401="","",IF(ISNA(SUMIF('14'!$B:$B,$D401,'14'!$L:$L)),0,SUMIF('14'!$B:$B,$D401,'14'!$L:$L)))))</f>
        <v/>
      </c>
      <c r="T401" s="34" t="str">
        <f>IF($D401="","",(IF($C401="","",IF(ISNA(SUMIF('15'!$CA:$CA,$C401,'15'!$CB:$CB)),0,SUMIF('15'!$CA:$CA,$C401,'15'!$CB:$CB)))-IF($D401="","",IF(ISNA(SUMIF('15'!$B:$B,$D401,'15'!$L:$L)),0,SUMIF('15'!$B:$B,$D401,'15'!$L:$L)))))</f>
        <v/>
      </c>
      <c r="U401" s="34" t="str">
        <f>IF($D401="","",(IF($C401="","",IF(ISNA(SUMIF('16'!$CA:$CA,$C401,'16'!$CB:$CB)),0,SUMIF('16'!$CA:$CA,$C401,'16'!$CB:$CB)))-IF($D401="","",IF(ISNA(SUMIF('16'!$B:$B,$D401,'16'!$L:$L)),0,SUMIF('16'!$B:$B,$D401,'16'!$L:$L)))))</f>
        <v/>
      </c>
      <c r="V401" s="34" t="str">
        <f>IF($D401="","",(IF($C401="","",IF(ISNA(SUMIF('17'!$CA:$CA,$C401,'17'!$CB:$CB)),0,SUMIF('17'!$CA:$CA,$C401,'17'!$CB:$CB)))-IF($D401="","",IF(ISNA(SUMIF('17'!$B:$B,$D401,'17'!$L:$L)),0,SUMIF('17'!$B:$B,$D401,'17'!$L:$L)))))</f>
        <v/>
      </c>
      <c r="W401" s="34" t="str">
        <f>IF($D401="","",(IF($C401="","",IF(ISNA(SUMIF('18'!$CA:$CA,$C401,'18'!$CB:$CB)),0,SUMIF('18'!$CA:$CA,$C401,'18'!$CB:$CB)))-IF($D401="","",IF(ISNA(SUMIF('18'!$B:$B,$D401,'18'!$L:$L)),0,SUMIF('18'!$B:$B,$D401,'18'!$L:$L)))))</f>
        <v/>
      </c>
      <c r="X401" s="34" t="str">
        <f>IF($D401="","",(IF($C401="","",IF(ISNA(SUMIF('19'!$CA:$CA,$C401,'19'!$CB:$CB)),0,SUMIF('19'!$CA:$CA,$C401,'19'!$CB:$CB)))-IF($D401="","",IF(ISNA(SUMIF('19'!$B:$B,$D401,'19'!$L:$L)),0,SUMIF('19'!$B:$B,$D401,'19'!$L:$L)))))</f>
        <v/>
      </c>
      <c r="Y401" s="34" t="str">
        <f>IF($D401="","",(IF($C401="","",IF(ISNA(SUMIF('20'!$CA:$CA,$C401,'20'!$CB:$CB)),0,SUMIF('20'!$CA:$CA,$C401,'20'!$CB:$CB)))-IF($D401="","",IF(ISNA(SUMIF('20'!$B:$B,$D401,'20'!$L:$L)),0,SUMIF('20'!$B:$B,$D401,'20'!$L:$L)))))</f>
        <v/>
      </c>
      <c r="Z401" s="34" t="str">
        <f>IF($D401="","",(IF($C401="","",IF(ISNA(SUMIF('21'!$CA:$CA,$C401,'21'!$CB:$CB)),0,SUMIF('21'!$CA:$CA,$C401,'21'!$CB:$CB)))-IF($D401="","",IF(ISNA(SUMIF('21'!$B:$B,$D401,'21'!$L:$L)),0,SUMIF('21'!$B:$B,$D401,'21'!$L:$L)))))</f>
        <v/>
      </c>
      <c r="AA401" s="34" t="str">
        <f>IF($D401="","",(IF($C401="","",IF(ISNA(SUMIF('22'!$CA:$CA,$C401,'22'!$CB:$CB)),0,SUMIF('22'!$CA:$CA,$C401,'22'!$CB:$CB)))-IF($D401="","",IF(ISNA(SUMIF('22'!$B:$B,$D401,'22'!$L:$L)),0,SUMIF('22'!$B:$B,$D401,'22'!$L:$L)))))</f>
        <v/>
      </c>
      <c r="AB401" s="34" t="str">
        <f>IF($D401="","",(IF($C401="","",IF(ISNA(SUMIF('23'!$CA:$CA,$C401,'23'!$CB:$CB)),0,SUMIF('23'!$CA:$CA,$C401,'23'!$CB:$CB)))-IF($D401="","",IF(ISNA(SUMIF('23'!$B:$B,$D401,'23'!$L:$L)),0,SUMIF('23'!$B:$B,$D401,'23'!$L:$L)))))</f>
        <v/>
      </c>
      <c r="AC401" s="34" t="str">
        <f>IF($D401="","",(IF($C401="","",IF(ISNA(SUMIF('24'!$CA:$CA,$C401,'24'!$CB:$CB)),0,SUMIF('24'!$CA:$CA,$C401,'24'!$CB:$CB)))-IF($D401="","",IF(ISNA(SUMIF('24'!$B:$B,$D401,'24'!$L:$L)),0,SUMIF('24'!$B:$B,$D401,'24'!$L:$L)))))</f>
        <v/>
      </c>
      <c r="AD401" s="34" t="str">
        <f>IF($D401="","",(IF($C401="","",IF(ISNA(SUMIF('25'!$CA:$CA,$C401,'25'!$CB:$CB)),0,SUMIF('25'!$CA:$CA,$C401,'25'!$CB:$CB)))-IF($D401="","",IF(ISNA(SUMIF('25'!$B:$B,$D401,'25'!$L:$L)),0,SUMIF('25'!$B:$B,$D401,'25'!$L:$L)))))</f>
        <v/>
      </c>
      <c r="AE401" s="34" t="str">
        <f>IF($D401="","",(IF($C401="","",IF(ISNA(SUMIF('26'!$CA:$CA,$C401,'26'!$CB:$CB)),0,SUMIF('26'!$CA:$CA,$C401,'26'!$CB:$CB)))-IF($D401="","",IF(ISNA(SUMIF('26'!$B:$B,$D401,'26'!$L:$L)),0,SUMIF('26'!$B:$B,$D401,'26'!$L:$L)))))</f>
        <v/>
      </c>
      <c r="AF401" s="34" t="str">
        <f>IF($D401="","",(IF($C401="","",IF(ISNA(SUMIF('27'!$CA:$CA,$C401,'27'!$CB:$CB)),0,SUMIF('27'!$CA:$CA,$C401,'27'!$CB:$CB)))-IF($D401="","",IF(ISNA(SUMIF('27'!$B:$B,$D401,'27'!$L:$L)),0,SUMIF('27'!$B:$B,$D401,'27'!$L:$L)))))</f>
        <v/>
      </c>
      <c r="AG401" s="34" t="str">
        <f>IF($D401="","",(IF($C401="","",IF(ISNA(SUMIF('28'!$CA:$CA,$C401,'28'!$CB:$CB)),0,SUMIF('28'!$CA:$CA,$C401,'28'!$CB:$CB)))-IF($D401="","",IF(ISNA(SUMIF('28'!$B:$B,$D401,'28'!$L:$L)),0,SUMIF('28'!$B:$B,$D401,'28'!$L:$L)))))</f>
        <v/>
      </c>
      <c r="AH401" s="34" t="str">
        <f>IF($D401="","",(IF($C401="","",IF(ISNA(SUMIF('29'!$CA:$CA,$C401,'29'!$CB:$CB)),0,SUMIF('29'!$CA:$CA,$C401,'29'!$CB:$CB)))-IF($D401="","",IF(ISNA(SUMIF('29'!$B:$B,$D401,'29'!$L:$L)),0,SUMIF('29'!$B:$B,$D401,'29'!$L:$L)))))</f>
        <v/>
      </c>
      <c r="AI401" s="34" t="str">
        <f>IF($D401="","",(IF($C401="","",IF(ISNA(SUMIF('30'!$CA:$CA,$C401,'30'!$CB:$CB)),0,SUMIF('30'!$CA:$CA,$C401,'30'!$CB:$CB)))-IF($D401="","",IF(ISNA(SUMIF('30'!$B:$B,$D401,'30'!$L:$L)),0,SUMIF('30'!$B:$B,$D401,'30'!$L:$L)))))</f>
        <v/>
      </c>
      <c r="AJ401" s="34" t="str">
        <f>IF($D401="","",(IF($C401="","",IF(ISNA(SUMIF('31'!$CA:$CA,$C401,'31'!$CB:$CB)),0,SUMIF('31'!$CA:$CA,$C401,'31'!$CB:$CB)))-IF($D401="","",IF(ISNA(SUMIF('31'!$B:$B,$D401,'31'!$L:$L)),0,SUMIF('31'!$B:$B,$D401,'31'!$L:$L)))))</f>
        <v/>
      </c>
      <c r="AK401" s="35" t="str">
        <f t="shared" si="22"/>
        <v/>
      </c>
      <c r="AL401" s="31" t="str">
        <f t="shared" si="23"/>
        <v/>
      </c>
    </row>
    <row r="402" spans="1:38" ht="18" hidden="1" x14ac:dyDescent="0.25">
      <c r="A402" s="19">
        <v>78</v>
      </c>
      <c r="C402" s="39" t="str">
        <f>IF(D402="","",VLOOKUP('CUADRO GENERADO'!D402,'BASE DATOS CONDUCTORES'!B:C,2,FALSE))</f>
        <v/>
      </c>
      <c r="D402" s="28" t="str">
        <f>IFERROR(VLOOKUP(A402,'BASE DATOS CONDUCTORES'!$AA$4:$AB$403,2,FALSE),"")</f>
        <v/>
      </c>
      <c r="E402" s="34" t="str">
        <f>IF(ISNA(VLOOKUP(D402,SALDOS!C:D,2,FALSE)),"",VLOOKUP(D402,SALDOS!C:D,2,FALSE))</f>
        <v/>
      </c>
      <c r="F402" s="34" t="str">
        <f>IF($D402="","",(IF($C402="","",IF(ISNA(SUMIF('1'!$CA:$CA,$C402,'1'!$CB:$CB)),0,SUMIF('1'!$CA:$CA,$C402,'1'!$CB:$CB)))-IF($D402="","",IF(ISNA(SUMIF('1'!$B:$B,$D402,'1'!$L:$L)),0,SUMIF('1'!$B:$B,$D402,'1'!$L:$L)))))</f>
        <v/>
      </c>
      <c r="G402" s="34" t="str">
        <f>IF($D402="","",(IF($C402="","",IF(ISNA(SUMIF('2'!$CA:$CA,$C402,'2'!$CB:$CB)),0,SUMIF('2'!$CA:$CA,$C402,'2'!$CB:$CB)))-IF($D402="","",IF(ISNA(SUMIF('2'!$B:$B,$D402,'2'!$L:$L)),0,SUMIF('2'!$B:$B,$D402,'2'!$L:$L)))))</f>
        <v/>
      </c>
      <c r="H402" s="34" t="str">
        <f>IF($D402="","",(IF($C402="","",IF(ISNA(SUMIF('3'!$CA:$CA,$C402,'3'!$CB:$CB)),0,SUMIF('3'!$CA:$CA,$C402,'3'!$CB:$CB)))-IF($D402="","",IF(ISNA(SUMIF('3'!$B:$B,$D402,'3'!$L:$L)),0,SUMIF('3'!$B:$B,$D402,'3'!$L:$L)))))</f>
        <v/>
      </c>
      <c r="I402" s="34" t="str">
        <f>IF($D402="","",(IF($C402="","",IF(ISNA(SUMIF('4'!$CA:$CA,$C402,'4'!$CB:$CB)),0,SUMIF('4'!$CA:$CA,$C402,'4'!$CB:$CB)))-IF($D402="","",IF(ISNA(SUMIF('4'!$B:$B,$D402,'4'!$L:$L)),0,SUMIF('4'!$B:$B,$D402,'4'!$L:$L)))))</f>
        <v/>
      </c>
      <c r="J402" s="34" t="str">
        <f>IF($D402="","",(IF($C402="","",IF(ISNA(SUMIF('5'!$CA:$CA,$C402,'5'!$CB:$CB)),0,SUMIF('5'!$CA:$CA,$C402,'5'!$CB:$CB)))-IF($D402="","",IF(ISNA(SUMIF('5'!$B:$B,$D402,'5'!$L:$L)),0,SUMIF('5'!$B:$B,$D402,'5'!$L:$L)))))</f>
        <v/>
      </c>
      <c r="K402" s="34" t="str">
        <f>IF($D402="","",(IF($C402="","",IF(ISNA(SUMIF('6'!$CA:$CA,$C402,'6'!$CB:$CB)),0,SUMIF('6'!$CA:$CA,$C402,'6'!$CB:$CB)))-IF($D402="","",IF(ISNA(SUMIF('6'!$B:$B,$D402,'6'!$L:$L)),0,SUMIF('6'!$B:$B,$D402,'6'!$L:$L)))))</f>
        <v/>
      </c>
      <c r="L402" s="34" t="str">
        <f>IF($D402="","",(IF($C402="","",IF(ISNA(SUMIF('7'!$CA:$CA,$C402,'7'!$CB:$CB)),0,SUMIF('7'!$CA:$CA,$C402,'7'!$CB:$CB)))-IF($D402="","",IF(ISNA(SUMIF('7'!$B:$B,$D402,'7'!$L:$L)),0,SUMIF('7'!$B:$B,$D402,'7'!$L:$L)))))</f>
        <v/>
      </c>
      <c r="M402" s="34" t="str">
        <f>IF($D402="","",(IF($C402="","",IF(ISNA(SUMIF('8'!$CA:$CA,$C402,'8'!$CB:$CB)),0,SUMIF('8'!$CA:$CA,$C402,'8'!$CB:$CB)))-IF($D402="","",IF(ISNA(SUMIF('8'!$B:$B,$D402,'8'!$L:$L)),0,SUMIF('8'!$B:$B,$D402,'8'!$L:$L)))))</f>
        <v/>
      </c>
      <c r="N402" s="34" t="str">
        <f>IF($D402="","",(IF($C402="","",IF(ISNA(SUMIF('9'!$CA:$CA,$C402,'9'!$CB:$CB)),0,SUMIF('9'!$CA:$CA,$C402,'9'!$CB:$CB)))-IF($D402="","",IF(ISNA(SUMIF('9'!$B:$B,$D402,'9'!$L:$L)),0,SUMIF('9'!$B:$B,$D402,'9'!$L:$L)))))</f>
        <v/>
      </c>
      <c r="O402" s="34" t="str">
        <f>IF($D402="","",(IF($C402="","",IF(ISNA(SUMIF('10'!$CA:$CA,$C402,'10'!$CB:$CB)),0,SUMIF('10'!$CA:$CA,$C402,'10'!$CB:$CB)))-IF($D402="","",IF(ISNA(SUMIF('10'!$B:$B,$D402,'10'!$L:$L)),0,SUMIF('10'!$B:$B,$D402,'10'!$L:$L)))))</f>
        <v/>
      </c>
      <c r="P402" s="34" t="str">
        <f>IF($D402="","",(IF($C402="","",IF(ISNA(SUMIF('11'!$CA:$CA,$C402,'11'!$CB:$CB)),0,SUMIF('11'!$CA:$CA,$C402,'11'!$CB:$CB)))-IF($D402="","",IF(ISNA(SUMIF('11'!$B:$B,$D402,'11'!$L:$L)),0,SUMIF('11'!$B:$B,$D402,'11'!$L:$L)))))</f>
        <v/>
      </c>
      <c r="Q402" s="34" t="str">
        <f>IF($D402="","",(IF($C402="","",IF(ISNA(SUMIF('12'!$CA:$CA,$C402,'12'!$CB:$CB)),0,SUMIF('12'!$CA:$CA,$C402,'12'!$CB:$CB)))-IF($D402="","",IF(ISNA(SUMIF('12'!$B:$B,$D402,'12'!$L:$L)),0,SUMIF('12'!$B:$B,$D402,'12'!$L:$L)))))</f>
        <v/>
      </c>
      <c r="R402" s="34" t="str">
        <f>IF($D402="","",(IF($C402="","",IF(ISNA(SUMIF('13'!$CA:$CA,$C402,'13'!$CB:$CB)),0,SUMIF('13'!$CA:$CA,$C402,'13'!$CB:$CB)))-IF($D402="","",IF(ISNA(SUMIF('13'!$B:$B,$D402,'13'!$L:$L)),0,SUMIF('13'!$B:$B,$D402,'13'!$L:$L)))))</f>
        <v/>
      </c>
      <c r="S402" s="34" t="str">
        <f>IF($D402="","",(IF($C402="","",IF(ISNA(SUMIF('14'!$CA:$CA,$C402,'14'!$CB:$CB)),0,SUMIF('14'!$CA:$CA,$C402,'14'!$CB:$CB)))-IF($D402="","",IF(ISNA(SUMIF('14'!$B:$B,$D402,'14'!$L:$L)),0,SUMIF('14'!$B:$B,$D402,'14'!$L:$L)))))</f>
        <v/>
      </c>
      <c r="T402" s="34" t="str">
        <f>IF($D402="","",(IF($C402="","",IF(ISNA(SUMIF('15'!$CA:$CA,$C402,'15'!$CB:$CB)),0,SUMIF('15'!$CA:$CA,$C402,'15'!$CB:$CB)))-IF($D402="","",IF(ISNA(SUMIF('15'!$B:$B,$D402,'15'!$L:$L)),0,SUMIF('15'!$B:$B,$D402,'15'!$L:$L)))))</f>
        <v/>
      </c>
      <c r="U402" s="34" t="str">
        <f>IF($D402="","",(IF($C402="","",IF(ISNA(SUMIF('16'!$CA:$CA,$C402,'16'!$CB:$CB)),0,SUMIF('16'!$CA:$CA,$C402,'16'!$CB:$CB)))-IF($D402="","",IF(ISNA(SUMIF('16'!$B:$B,$D402,'16'!$L:$L)),0,SUMIF('16'!$B:$B,$D402,'16'!$L:$L)))))</f>
        <v/>
      </c>
      <c r="V402" s="34" t="str">
        <f>IF($D402="","",(IF($C402="","",IF(ISNA(SUMIF('17'!$CA:$CA,$C402,'17'!$CB:$CB)),0,SUMIF('17'!$CA:$CA,$C402,'17'!$CB:$CB)))-IF($D402="","",IF(ISNA(SUMIF('17'!$B:$B,$D402,'17'!$L:$L)),0,SUMIF('17'!$B:$B,$D402,'17'!$L:$L)))))</f>
        <v/>
      </c>
      <c r="W402" s="34" t="str">
        <f>IF($D402="","",(IF($C402="","",IF(ISNA(SUMIF('18'!$CA:$CA,$C402,'18'!$CB:$CB)),0,SUMIF('18'!$CA:$CA,$C402,'18'!$CB:$CB)))-IF($D402="","",IF(ISNA(SUMIF('18'!$B:$B,$D402,'18'!$L:$L)),0,SUMIF('18'!$B:$B,$D402,'18'!$L:$L)))))</f>
        <v/>
      </c>
      <c r="X402" s="34" t="str">
        <f>IF($D402="","",(IF($C402="","",IF(ISNA(SUMIF('19'!$CA:$CA,$C402,'19'!$CB:$CB)),0,SUMIF('19'!$CA:$CA,$C402,'19'!$CB:$CB)))-IF($D402="","",IF(ISNA(SUMIF('19'!$B:$B,$D402,'19'!$L:$L)),0,SUMIF('19'!$B:$B,$D402,'19'!$L:$L)))))</f>
        <v/>
      </c>
      <c r="Y402" s="34" t="str">
        <f>IF($D402="","",(IF($C402="","",IF(ISNA(SUMIF('20'!$CA:$CA,$C402,'20'!$CB:$CB)),0,SUMIF('20'!$CA:$CA,$C402,'20'!$CB:$CB)))-IF($D402="","",IF(ISNA(SUMIF('20'!$B:$B,$D402,'20'!$L:$L)),0,SUMIF('20'!$B:$B,$D402,'20'!$L:$L)))))</f>
        <v/>
      </c>
      <c r="Z402" s="34" t="str">
        <f>IF($D402="","",(IF($C402="","",IF(ISNA(SUMIF('21'!$CA:$CA,$C402,'21'!$CB:$CB)),0,SUMIF('21'!$CA:$CA,$C402,'21'!$CB:$CB)))-IF($D402="","",IF(ISNA(SUMIF('21'!$B:$B,$D402,'21'!$L:$L)),0,SUMIF('21'!$B:$B,$D402,'21'!$L:$L)))))</f>
        <v/>
      </c>
      <c r="AA402" s="34" t="str">
        <f>IF($D402="","",(IF($C402="","",IF(ISNA(SUMIF('22'!$CA:$CA,$C402,'22'!$CB:$CB)),0,SUMIF('22'!$CA:$CA,$C402,'22'!$CB:$CB)))-IF($D402="","",IF(ISNA(SUMIF('22'!$B:$B,$D402,'22'!$L:$L)),0,SUMIF('22'!$B:$B,$D402,'22'!$L:$L)))))</f>
        <v/>
      </c>
      <c r="AB402" s="34" t="str">
        <f>IF($D402="","",(IF($C402="","",IF(ISNA(SUMIF('23'!$CA:$CA,$C402,'23'!$CB:$CB)),0,SUMIF('23'!$CA:$CA,$C402,'23'!$CB:$CB)))-IF($D402="","",IF(ISNA(SUMIF('23'!$B:$B,$D402,'23'!$L:$L)),0,SUMIF('23'!$B:$B,$D402,'23'!$L:$L)))))</f>
        <v/>
      </c>
      <c r="AC402" s="34" t="str">
        <f>IF($D402="","",(IF($C402="","",IF(ISNA(SUMIF('24'!$CA:$CA,$C402,'24'!$CB:$CB)),0,SUMIF('24'!$CA:$CA,$C402,'24'!$CB:$CB)))-IF($D402="","",IF(ISNA(SUMIF('24'!$B:$B,$D402,'24'!$L:$L)),0,SUMIF('24'!$B:$B,$D402,'24'!$L:$L)))))</f>
        <v/>
      </c>
      <c r="AD402" s="34" t="str">
        <f>IF($D402="","",(IF($C402="","",IF(ISNA(SUMIF('25'!$CA:$CA,$C402,'25'!$CB:$CB)),0,SUMIF('25'!$CA:$CA,$C402,'25'!$CB:$CB)))-IF($D402="","",IF(ISNA(SUMIF('25'!$B:$B,$D402,'25'!$L:$L)),0,SUMIF('25'!$B:$B,$D402,'25'!$L:$L)))))</f>
        <v/>
      </c>
      <c r="AE402" s="34" t="str">
        <f>IF($D402="","",(IF($C402="","",IF(ISNA(SUMIF('26'!$CA:$CA,$C402,'26'!$CB:$CB)),0,SUMIF('26'!$CA:$CA,$C402,'26'!$CB:$CB)))-IF($D402="","",IF(ISNA(SUMIF('26'!$B:$B,$D402,'26'!$L:$L)),0,SUMIF('26'!$B:$B,$D402,'26'!$L:$L)))))</f>
        <v/>
      </c>
      <c r="AF402" s="34" t="str">
        <f>IF($D402="","",(IF($C402="","",IF(ISNA(SUMIF('27'!$CA:$CA,$C402,'27'!$CB:$CB)),0,SUMIF('27'!$CA:$CA,$C402,'27'!$CB:$CB)))-IF($D402="","",IF(ISNA(SUMIF('27'!$B:$B,$D402,'27'!$L:$L)),0,SUMIF('27'!$B:$B,$D402,'27'!$L:$L)))))</f>
        <v/>
      </c>
      <c r="AG402" s="34" t="str">
        <f>IF($D402="","",(IF($C402="","",IF(ISNA(SUMIF('28'!$CA:$CA,$C402,'28'!$CB:$CB)),0,SUMIF('28'!$CA:$CA,$C402,'28'!$CB:$CB)))-IF($D402="","",IF(ISNA(SUMIF('28'!$B:$B,$D402,'28'!$L:$L)),0,SUMIF('28'!$B:$B,$D402,'28'!$L:$L)))))</f>
        <v/>
      </c>
      <c r="AH402" s="34" t="str">
        <f>IF($D402="","",(IF($C402="","",IF(ISNA(SUMIF('29'!$CA:$CA,$C402,'29'!$CB:$CB)),0,SUMIF('29'!$CA:$CA,$C402,'29'!$CB:$CB)))-IF($D402="","",IF(ISNA(SUMIF('29'!$B:$B,$D402,'29'!$L:$L)),0,SUMIF('29'!$B:$B,$D402,'29'!$L:$L)))))</f>
        <v/>
      </c>
      <c r="AI402" s="34" t="str">
        <f>IF($D402="","",(IF($C402="","",IF(ISNA(SUMIF('30'!$CA:$CA,$C402,'30'!$CB:$CB)),0,SUMIF('30'!$CA:$CA,$C402,'30'!$CB:$CB)))-IF($D402="","",IF(ISNA(SUMIF('30'!$B:$B,$D402,'30'!$L:$L)),0,SUMIF('30'!$B:$B,$D402,'30'!$L:$L)))))</f>
        <v/>
      </c>
      <c r="AJ402" s="34" t="str">
        <f>IF($D402="","",(IF($C402="","",IF(ISNA(SUMIF('31'!$CA:$CA,$C402,'31'!$CB:$CB)),0,SUMIF('31'!$CA:$CA,$C402,'31'!$CB:$CB)))-IF($D402="","",IF(ISNA(SUMIF('31'!$B:$B,$D402,'31'!$L:$L)),0,SUMIF('31'!$B:$B,$D402,'31'!$L:$L)))))</f>
        <v/>
      </c>
      <c r="AK402" s="35" t="str">
        <f t="shared" si="22"/>
        <v/>
      </c>
      <c r="AL402" s="31" t="str">
        <f t="shared" si="23"/>
        <v/>
      </c>
    </row>
    <row r="403" spans="1:38" ht="18" hidden="1" x14ac:dyDescent="0.25">
      <c r="A403" s="19">
        <v>79</v>
      </c>
      <c r="C403" s="39" t="str">
        <f>IF(D403="","",VLOOKUP('CUADRO GENERADO'!D403,'BASE DATOS CONDUCTORES'!B:C,2,FALSE))</f>
        <v/>
      </c>
      <c r="D403" s="28" t="str">
        <f>IFERROR(VLOOKUP(A403,'BASE DATOS CONDUCTORES'!$AA$4:$AB$403,2,FALSE),"")</f>
        <v/>
      </c>
      <c r="E403" s="34" t="str">
        <f>IF(ISNA(VLOOKUP(D403,SALDOS!C:D,2,FALSE)),"",VLOOKUP(D403,SALDOS!C:D,2,FALSE))</f>
        <v/>
      </c>
      <c r="F403" s="34" t="str">
        <f>IF($D403="","",(IF($C403="","",IF(ISNA(SUMIF('1'!$CA:$CA,$C403,'1'!$CB:$CB)),0,SUMIF('1'!$CA:$CA,$C403,'1'!$CB:$CB)))-IF($D403="","",IF(ISNA(SUMIF('1'!$B:$B,$D403,'1'!$L:$L)),0,SUMIF('1'!$B:$B,$D403,'1'!$L:$L)))))</f>
        <v/>
      </c>
      <c r="G403" s="34" t="str">
        <f>IF($D403="","",(IF($C403="","",IF(ISNA(SUMIF('2'!$CA:$CA,$C403,'2'!$CB:$CB)),0,SUMIF('2'!$CA:$CA,$C403,'2'!$CB:$CB)))-IF($D403="","",IF(ISNA(SUMIF('2'!$B:$B,$D403,'2'!$L:$L)),0,SUMIF('2'!$B:$B,$D403,'2'!$L:$L)))))</f>
        <v/>
      </c>
      <c r="H403" s="34" t="str">
        <f>IF($D403="","",(IF($C403="","",IF(ISNA(SUMIF('3'!$CA:$CA,$C403,'3'!$CB:$CB)),0,SUMIF('3'!$CA:$CA,$C403,'3'!$CB:$CB)))-IF($D403="","",IF(ISNA(SUMIF('3'!$B:$B,$D403,'3'!$L:$L)),0,SUMIF('3'!$B:$B,$D403,'3'!$L:$L)))))</f>
        <v/>
      </c>
      <c r="I403" s="34" t="str">
        <f>IF($D403="","",(IF($C403="","",IF(ISNA(SUMIF('4'!$CA:$CA,$C403,'4'!$CB:$CB)),0,SUMIF('4'!$CA:$CA,$C403,'4'!$CB:$CB)))-IF($D403="","",IF(ISNA(SUMIF('4'!$B:$B,$D403,'4'!$L:$L)),0,SUMIF('4'!$B:$B,$D403,'4'!$L:$L)))))</f>
        <v/>
      </c>
      <c r="J403" s="34" t="str">
        <f>IF($D403="","",(IF($C403="","",IF(ISNA(SUMIF('5'!$CA:$CA,$C403,'5'!$CB:$CB)),0,SUMIF('5'!$CA:$CA,$C403,'5'!$CB:$CB)))-IF($D403="","",IF(ISNA(SUMIF('5'!$B:$B,$D403,'5'!$L:$L)),0,SUMIF('5'!$B:$B,$D403,'5'!$L:$L)))))</f>
        <v/>
      </c>
      <c r="K403" s="34" t="str">
        <f>IF($D403="","",(IF($C403="","",IF(ISNA(SUMIF('6'!$CA:$CA,$C403,'6'!$CB:$CB)),0,SUMIF('6'!$CA:$CA,$C403,'6'!$CB:$CB)))-IF($D403="","",IF(ISNA(SUMIF('6'!$B:$B,$D403,'6'!$L:$L)),0,SUMIF('6'!$B:$B,$D403,'6'!$L:$L)))))</f>
        <v/>
      </c>
      <c r="L403" s="34" t="str">
        <f>IF($D403="","",(IF($C403="","",IF(ISNA(SUMIF('7'!$CA:$CA,$C403,'7'!$CB:$CB)),0,SUMIF('7'!$CA:$CA,$C403,'7'!$CB:$CB)))-IF($D403="","",IF(ISNA(SUMIF('7'!$B:$B,$D403,'7'!$L:$L)),0,SUMIF('7'!$B:$B,$D403,'7'!$L:$L)))))</f>
        <v/>
      </c>
      <c r="M403" s="34" t="str">
        <f>IF($D403="","",(IF($C403="","",IF(ISNA(SUMIF('8'!$CA:$CA,$C403,'8'!$CB:$CB)),0,SUMIF('8'!$CA:$CA,$C403,'8'!$CB:$CB)))-IF($D403="","",IF(ISNA(SUMIF('8'!$B:$B,$D403,'8'!$L:$L)),0,SUMIF('8'!$B:$B,$D403,'8'!$L:$L)))))</f>
        <v/>
      </c>
      <c r="N403" s="34" t="str">
        <f>IF($D403="","",(IF($C403="","",IF(ISNA(SUMIF('9'!$CA:$CA,$C403,'9'!$CB:$CB)),0,SUMIF('9'!$CA:$CA,$C403,'9'!$CB:$CB)))-IF($D403="","",IF(ISNA(SUMIF('9'!$B:$B,$D403,'9'!$L:$L)),0,SUMIF('9'!$B:$B,$D403,'9'!$L:$L)))))</f>
        <v/>
      </c>
      <c r="O403" s="34" t="str">
        <f>IF($D403="","",(IF($C403="","",IF(ISNA(SUMIF('10'!$CA:$CA,$C403,'10'!$CB:$CB)),0,SUMIF('10'!$CA:$CA,$C403,'10'!$CB:$CB)))-IF($D403="","",IF(ISNA(SUMIF('10'!$B:$B,$D403,'10'!$L:$L)),0,SUMIF('10'!$B:$B,$D403,'10'!$L:$L)))))</f>
        <v/>
      </c>
      <c r="P403" s="34" t="str">
        <f>IF($D403="","",(IF($C403="","",IF(ISNA(SUMIF('11'!$CA:$CA,$C403,'11'!$CB:$CB)),0,SUMIF('11'!$CA:$CA,$C403,'11'!$CB:$CB)))-IF($D403="","",IF(ISNA(SUMIF('11'!$B:$B,$D403,'11'!$L:$L)),0,SUMIF('11'!$B:$B,$D403,'11'!$L:$L)))))</f>
        <v/>
      </c>
      <c r="Q403" s="34" t="str">
        <f>IF($D403="","",(IF($C403="","",IF(ISNA(SUMIF('12'!$CA:$CA,$C403,'12'!$CB:$CB)),0,SUMIF('12'!$CA:$CA,$C403,'12'!$CB:$CB)))-IF($D403="","",IF(ISNA(SUMIF('12'!$B:$B,$D403,'12'!$L:$L)),0,SUMIF('12'!$B:$B,$D403,'12'!$L:$L)))))</f>
        <v/>
      </c>
      <c r="R403" s="34" t="str">
        <f>IF($D403="","",(IF($C403="","",IF(ISNA(SUMIF('13'!$CA:$CA,$C403,'13'!$CB:$CB)),0,SUMIF('13'!$CA:$CA,$C403,'13'!$CB:$CB)))-IF($D403="","",IF(ISNA(SUMIF('13'!$B:$B,$D403,'13'!$L:$L)),0,SUMIF('13'!$B:$B,$D403,'13'!$L:$L)))))</f>
        <v/>
      </c>
      <c r="S403" s="34" t="str">
        <f>IF($D403="","",(IF($C403="","",IF(ISNA(SUMIF('14'!$CA:$CA,$C403,'14'!$CB:$CB)),0,SUMIF('14'!$CA:$CA,$C403,'14'!$CB:$CB)))-IF($D403="","",IF(ISNA(SUMIF('14'!$B:$B,$D403,'14'!$L:$L)),0,SUMIF('14'!$B:$B,$D403,'14'!$L:$L)))))</f>
        <v/>
      </c>
      <c r="T403" s="34" t="str">
        <f>IF($D403="","",(IF($C403="","",IF(ISNA(SUMIF('15'!$CA:$CA,$C403,'15'!$CB:$CB)),0,SUMIF('15'!$CA:$CA,$C403,'15'!$CB:$CB)))-IF($D403="","",IF(ISNA(SUMIF('15'!$B:$B,$D403,'15'!$L:$L)),0,SUMIF('15'!$B:$B,$D403,'15'!$L:$L)))))</f>
        <v/>
      </c>
      <c r="U403" s="34" t="str">
        <f>IF($D403="","",(IF($C403="","",IF(ISNA(SUMIF('16'!$CA:$CA,$C403,'16'!$CB:$CB)),0,SUMIF('16'!$CA:$CA,$C403,'16'!$CB:$CB)))-IF($D403="","",IF(ISNA(SUMIF('16'!$B:$B,$D403,'16'!$L:$L)),0,SUMIF('16'!$B:$B,$D403,'16'!$L:$L)))))</f>
        <v/>
      </c>
      <c r="V403" s="34" t="str">
        <f>IF($D403="","",(IF($C403="","",IF(ISNA(SUMIF('17'!$CA:$CA,$C403,'17'!$CB:$CB)),0,SUMIF('17'!$CA:$CA,$C403,'17'!$CB:$CB)))-IF($D403="","",IF(ISNA(SUMIF('17'!$B:$B,$D403,'17'!$L:$L)),0,SUMIF('17'!$B:$B,$D403,'17'!$L:$L)))))</f>
        <v/>
      </c>
      <c r="W403" s="34" t="str">
        <f>IF($D403="","",(IF($C403="","",IF(ISNA(SUMIF('18'!$CA:$CA,$C403,'18'!$CB:$CB)),0,SUMIF('18'!$CA:$CA,$C403,'18'!$CB:$CB)))-IF($D403="","",IF(ISNA(SUMIF('18'!$B:$B,$D403,'18'!$L:$L)),0,SUMIF('18'!$B:$B,$D403,'18'!$L:$L)))))</f>
        <v/>
      </c>
      <c r="X403" s="34" t="str">
        <f>IF($D403="","",(IF($C403="","",IF(ISNA(SUMIF('19'!$CA:$CA,$C403,'19'!$CB:$CB)),0,SUMIF('19'!$CA:$CA,$C403,'19'!$CB:$CB)))-IF($D403="","",IF(ISNA(SUMIF('19'!$B:$B,$D403,'19'!$L:$L)),0,SUMIF('19'!$B:$B,$D403,'19'!$L:$L)))))</f>
        <v/>
      </c>
      <c r="Y403" s="34" t="str">
        <f>IF($D403="","",(IF($C403="","",IF(ISNA(SUMIF('20'!$CA:$CA,$C403,'20'!$CB:$CB)),0,SUMIF('20'!$CA:$CA,$C403,'20'!$CB:$CB)))-IF($D403="","",IF(ISNA(SUMIF('20'!$B:$B,$D403,'20'!$L:$L)),0,SUMIF('20'!$B:$B,$D403,'20'!$L:$L)))))</f>
        <v/>
      </c>
      <c r="Z403" s="34" t="str">
        <f>IF($D403="","",(IF($C403="","",IF(ISNA(SUMIF('21'!$CA:$CA,$C403,'21'!$CB:$CB)),0,SUMIF('21'!$CA:$CA,$C403,'21'!$CB:$CB)))-IF($D403="","",IF(ISNA(SUMIF('21'!$B:$B,$D403,'21'!$L:$L)),0,SUMIF('21'!$B:$B,$D403,'21'!$L:$L)))))</f>
        <v/>
      </c>
      <c r="AA403" s="34" t="str">
        <f>IF($D403="","",(IF($C403="","",IF(ISNA(SUMIF('22'!$CA:$CA,$C403,'22'!$CB:$CB)),0,SUMIF('22'!$CA:$CA,$C403,'22'!$CB:$CB)))-IF($D403="","",IF(ISNA(SUMIF('22'!$B:$B,$D403,'22'!$L:$L)),0,SUMIF('22'!$B:$B,$D403,'22'!$L:$L)))))</f>
        <v/>
      </c>
      <c r="AB403" s="34" t="str">
        <f>IF($D403="","",(IF($C403="","",IF(ISNA(SUMIF('23'!$CA:$CA,$C403,'23'!$CB:$CB)),0,SUMIF('23'!$CA:$CA,$C403,'23'!$CB:$CB)))-IF($D403="","",IF(ISNA(SUMIF('23'!$B:$B,$D403,'23'!$L:$L)),0,SUMIF('23'!$B:$B,$D403,'23'!$L:$L)))))</f>
        <v/>
      </c>
      <c r="AC403" s="34" t="str">
        <f>IF($D403="","",(IF($C403="","",IF(ISNA(SUMIF('24'!$CA:$CA,$C403,'24'!$CB:$CB)),0,SUMIF('24'!$CA:$CA,$C403,'24'!$CB:$CB)))-IF($D403="","",IF(ISNA(SUMIF('24'!$B:$B,$D403,'24'!$L:$L)),0,SUMIF('24'!$B:$B,$D403,'24'!$L:$L)))))</f>
        <v/>
      </c>
      <c r="AD403" s="34" t="str">
        <f>IF($D403="","",(IF($C403="","",IF(ISNA(SUMIF('25'!$CA:$CA,$C403,'25'!$CB:$CB)),0,SUMIF('25'!$CA:$CA,$C403,'25'!$CB:$CB)))-IF($D403="","",IF(ISNA(SUMIF('25'!$B:$B,$D403,'25'!$L:$L)),0,SUMIF('25'!$B:$B,$D403,'25'!$L:$L)))))</f>
        <v/>
      </c>
      <c r="AE403" s="34" t="str">
        <f>IF($D403="","",(IF($C403="","",IF(ISNA(SUMIF('26'!$CA:$CA,$C403,'26'!$CB:$CB)),0,SUMIF('26'!$CA:$CA,$C403,'26'!$CB:$CB)))-IF($D403="","",IF(ISNA(SUMIF('26'!$B:$B,$D403,'26'!$L:$L)),0,SUMIF('26'!$B:$B,$D403,'26'!$L:$L)))))</f>
        <v/>
      </c>
      <c r="AF403" s="34" t="str">
        <f>IF($D403="","",(IF($C403="","",IF(ISNA(SUMIF('27'!$CA:$CA,$C403,'27'!$CB:$CB)),0,SUMIF('27'!$CA:$CA,$C403,'27'!$CB:$CB)))-IF($D403="","",IF(ISNA(SUMIF('27'!$B:$B,$D403,'27'!$L:$L)),0,SUMIF('27'!$B:$B,$D403,'27'!$L:$L)))))</f>
        <v/>
      </c>
      <c r="AG403" s="34" t="str">
        <f>IF($D403="","",(IF($C403="","",IF(ISNA(SUMIF('28'!$CA:$CA,$C403,'28'!$CB:$CB)),0,SUMIF('28'!$CA:$CA,$C403,'28'!$CB:$CB)))-IF($D403="","",IF(ISNA(SUMIF('28'!$B:$B,$D403,'28'!$L:$L)),0,SUMIF('28'!$B:$B,$D403,'28'!$L:$L)))))</f>
        <v/>
      </c>
      <c r="AH403" s="34" t="str">
        <f>IF($D403="","",(IF($C403="","",IF(ISNA(SUMIF('29'!$CA:$CA,$C403,'29'!$CB:$CB)),0,SUMIF('29'!$CA:$CA,$C403,'29'!$CB:$CB)))-IF($D403="","",IF(ISNA(SUMIF('29'!$B:$B,$D403,'29'!$L:$L)),0,SUMIF('29'!$B:$B,$D403,'29'!$L:$L)))))</f>
        <v/>
      </c>
      <c r="AI403" s="34" t="str">
        <f>IF($D403="","",(IF($C403="","",IF(ISNA(SUMIF('30'!$CA:$CA,$C403,'30'!$CB:$CB)),0,SUMIF('30'!$CA:$CA,$C403,'30'!$CB:$CB)))-IF($D403="","",IF(ISNA(SUMIF('30'!$B:$B,$D403,'30'!$L:$L)),0,SUMIF('30'!$B:$B,$D403,'30'!$L:$L)))))</f>
        <v/>
      </c>
      <c r="AJ403" s="34" t="str">
        <f>IF($D403="","",(IF($C403="","",IF(ISNA(SUMIF('31'!$CA:$CA,$C403,'31'!$CB:$CB)),0,SUMIF('31'!$CA:$CA,$C403,'31'!$CB:$CB)))-IF($D403="","",IF(ISNA(SUMIF('31'!$B:$B,$D403,'31'!$L:$L)),0,SUMIF('31'!$B:$B,$D403,'31'!$L:$L)))))</f>
        <v/>
      </c>
      <c r="AK403" s="35" t="str">
        <f t="shared" si="22"/>
        <v/>
      </c>
      <c r="AL403" s="31" t="str">
        <f t="shared" si="23"/>
        <v/>
      </c>
    </row>
    <row r="404" spans="1:38" ht="18" hidden="1" x14ac:dyDescent="0.25">
      <c r="A404" s="19">
        <v>80</v>
      </c>
      <c r="C404" s="39" t="str">
        <f>IF(D404="","",VLOOKUP('CUADRO GENERADO'!D404,'BASE DATOS CONDUCTORES'!B:C,2,FALSE))</f>
        <v/>
      </c>
      <c r="D404" s="28" t="str">
        <f>IFERROR(VLOOKUP(A404,'BASE DATOS CONDUCTORES'!$AA$4:$AB$403,2,FALSE),"")</f>
        <v/>
      </c>
      <c r="E404" s="34" t="str">
        <f>IF(ISNA(VLOOKUP(D404,SALDOS!C:D,2,FALSE)),"",VLOOKUP(D404,SALDOS!C:D,2,FALSE))</f>
        <v/>
      </c>
      <c r="F404" s="34" t="str">
        <f>IF($D404="","",(IF($C404="","",IF(ISNA(SUMIF('1'!$CA:$CA,$C404,'1'!$CB:$CB)),0,SUMIF('1'!$CA:$CA,$C404,'1'!$CB:$CB)))-IF($D404="","",IF(ISNA(SUMIF('1'!$B:$B,$D404,'1'!$L:$L)),0,SUMIF('1'!$B:$B,$D404,'1'!$L:$L)))))</f>
        <v/>
      </c>
      <c r="G404" s="34" t="str">
        <f>IF($D404="","",(IF($C404="","",IF(ISNA(SUMIF('2'!$CA:$CA,$C404,'2'!$CB:$CB)),0,SUMIF('2'!$CA:$CA,$C404,'2'!$CB:$CB)))-IF($D404="","",IF(ISNA(SUMIF('2'!$B:$B,$D404,'2'!$L:$L)),0,SUMIF('2'!$B:$B,$D404,'2'!$L:$L)))))</f>
        <v/>
      </c>
      <c r="H404" s="34" t="str">
        <f>IF($D404="","",(IF($C404="","",IF(ISNA(SUMIF('3'!$CA:$CA,$C404,'3'!$CB:$CB)),0,SUMIF('3'!$CA:$CA,$C404,'3'!$CB:$CB)))-IF($D404="","",IF(ISNA(SUMIF('3'!$B:$B,$D404,'3'!$L:$L)),0,SUMIF('3'!$B:$B,$D404,'3'!$L:$L)))))</f>
        <v/>
      </c>
      <c r="I404" s="34" t="str">
        <f>IF($D404="","",(IF($C404="","",IF(ISNA(SUMIF('4'!$CA:$CA,$C404,'4'!$CB:$CB)),0,SUMIF('4'!$CA:$CA,$C404,'4'!$CB:$CB)))-IF($D404="","",IF(ISNA(SUMIF('4'!$B:$B,$D404,'4'!$L:$L)),0,SUMIF('4'!$B:$B,$D404,'4'!$L:$L)))))</f>
        <v/>
      </c>
      <c r="J404" s="34" t="str">
        <f>IF($D404="","",(IF($C404="","",IF(ISNA(SUMIF('5'!$CA:$CA,$C404,'5'!$CB:$CB)),0,SUMIF('5'!$CA:$CA,$C404,'5'!$CB:$CB)))-IF($D404="","",IF(ISNA(SUMIF('5'!$B:$B,$D404,'5'!$L:$L)),0,SUMIF('5'!$B:$B,$D404,'5'!$L:$L)))))</f>
        <v/>
      </c>
      <c r="K404" s="34" t="str">
        <f>IF($D404="","",(IF($C404="","",IF(ISNA(SUMIF('6'!$CA:$CA,$C404,'6'!$CB:$CB)),0,SUMIF('6'!$CA:$CA,$C404,'6'!$CB:$CB)))-IF($D404="","",IF(ISNA(SUMIF('6'!$B:$B,$D404,'6'!$L:$L)),0,SUMIF('6'!$B:$B,$D404,'6'!$L:$L)))))</f>
        <v/>
      </c>
      <c r="L404" s="34" t="str">
        <f>IF($D404="","",(IF($C404="","",IF(ISNA(SUMIF('7'!$CA:$CA,$C404,'7'!$CB:$CB)),0,SUMIF('7'!$CA:$CA,$C404,'7'!$CB:$CB)))-IF($D404="","",IF(ISNA(SUMIF('7'!$B:$B,$D404,'7'!$L:$L)),0,SUMIF('7'!$B:$B,$D404,'7'!$L:$L)))))</f>
        <v/>
      </c>
      <c r="M404" s="34" t="str">
        <f>IF($D404="","",(IF($C404="","",IF(ISNA(SUMIF('8'!$CA:$CA,$C404,'8'!$CB:$CB)),0,SUMIF('8'!$CA:$CA,$C404,'8'!$CB:$CB)))-IF($D404="","",IF(ISNA(SUMIF('8'!$B:$B,$D404,'8'!$L:$L)),0,SUMIF('8'!$B:$B,$D404,'8'!$L:$L)))))</f>
        <v/>
      </c>
      <c r="N404" s="34" t="str">
        <f>IF($D404="","",(IF($C404="","",IF(ISNA(SUMIF('9'!$CA:$CA,$C404,'9'!$CB:$CB)),0,SUMIF('9'!$CA:$CA,$C404,'9'!$CB:$CB)))-IF($D404="","",IF(ISNA(SUMIF('9'!$B:$B,$D404,'9'!$L:$L)),0,SUMIF('9'!$B:$B,$D404,'9'!$L:$L)))))</f>
        <v/>
      </c>
      <c r="O404" s="34" t="str">
        <f>IF($D404="","",(IF($C404="","",IF(ISNA(SUMIF('10'!$CA:$CA,$C404,'10'!$CB:$CB)),0,SUMIF('10'!$CA:$CA,$C404,'10'!$CB:$CB)))-IF($D404="","",IF(ISNA(SUMIF('10'!$B:$B,$D404,'10'!$L:$L)),0,SUMIF('10'!$B:$B,$D404,'10'!$L:$L)))))</f>
        <v/>
      </c>
      <c r="P404" s="34" t="str">
        <f>IF($D404="","",(IF($C404="","",IF(ISNA(SUMIF('11'!$CA:$CA,$C404,'11'!$CB:$CB)),0,SUMIF('11'!$CA:$CA,$C404,'11'!$CB:$CB)))-IF($D404="","",IF(ISNA(SUMIF('11'!$B:$B,$D404,'11'!$L:$L)),0,SUMIF('11'!$B:$B,$D404,'11'!$L:$L)))))</f>
        <v/>
      </c>
      <c r="Q404" s="34" t="str">
        <f>IF($D404="","",(IF($C404="","",IF(ISNA(SUMIF('12'!$CA:$CA,$C404,'12'!$CB:$CB)),0,SUMIF('12'!$CA:$CA,$C404,'12'!$CB:$CB)))-IF($D404="","",IF(ISNA(SUMIF('12'!$B:$B,$D404,'12'!$L:$L)),0,SUMIF('12'!$B:$B,$D404,'12'!$L:$L)))))</f>
        <v/>
      </c>
      <c r="R404" s="34" t="str">
        <f>IF($D404="","",(IF($C404="","",IF(ISNA(SUMIF('13'!$CA:$CA,$C404,'13'!$CB:$CB)),0,SUMIF('13'!$CA:$CA,$C404,'13'!$CB:$CB)))-IF($D404="","",IF(ISNA(SUMIF('13'!$B:$B,$D404,'13'!$L:$L)),0,SUMIF('13'!$B:$B,$D404,'13'!$L:$L)))))</f>
        <v/>
      </c>
      <c r="S404" s="34" t="str">
        <f>IF($D404="","",(IF($C404="","",IF(ISNA(SUMIF('14'!$CA:$CA,$C404,'14'!$CB:$CB)),0,SUMIF('14'!$CA:$CA,$C404,'14'!$CB:$CB)))-IF($D404="","",IF(ISNA(SUMIF('14'!$B:$B,$D404,'14'!$L:$L)),0,SUMIF('14'!$B:$B,$D404,'14'!$L:$L)))))</f>
        <v/>
      </c>
      <c r="T404" s="34" t="str">
        <f>IF($D404="","",(IF($C404="","",IF(ISNA(SUMIF('15'!$CA:$CA,$C404,'15'!$CB:$CB)),0,SUMIF('15'!$CA:$CA,$C404,'15'!$CB:$CB)))-IF($D404="","",IF(ISNA(SUMIF('15'!$B:$B,$D404,'15'!$L:$L)),0,SUMIF('15'!$B:$B,$D404,'15'!$L:$L)))))</f>
        <v/>
      </c>
      <c r="U404" s="34" t="str">
        <f>IF($D404="","",(IF($C404="","",IF(ISNA(SUMIF('16'!$CA:$CA,$C404,'16'!$CB:$CB)),0,SUMIF('16'!$CA:$CA,$C404,'16'!$CB:$CB)))-IF($D404="","",IF(ISNA(SUMIF('16'!$B:$B,$D404,'16'!$L:$L)),0,SUMIF('16'!$B:$B,$D404,'16'!$L:$L)))))</f>
        <v/>
      </c>
      <c r="V404" s="34" t="str">
        <f>IF($D404="","",(IF($C404="","",IF(ISNA(SUMIF('17'!$CA:$CA,$C404,'17'!$CB:$CB)),0,SUMIF('17'!$CA:$CA,$C404,'17'!$CB:$CB)))-IF($D404="","",IF(ISNA(SUMIF('17'!$B:$B,$D404,'17'!$L:$L)),0,SUMIF('17'!$B:$B,$D404,'17'!$L:$L)))))</f>
        <v/>
      </c>
      <c r="W404" s="34" t="str">
        <f>IF($D404="","",(IF($C404="","",IF(ISNA(SUMIF('18'!$CA:$CA,$C404,'18'!$CB:$CB)),0,SUMIF('18'!$CA:$CA,$C404,'18'!$CB:$CB)))-IF($D404="","",IF(ISNA(SUMIF('18'!$B:$B,$D404,'18'!$L:$L)),0,SUMIF('18'!$B:$B,$D404,'18'!$L:$L)))))</f>
        <v/>
      </c>
      <c r="X404" s="34" t="str">
        <f>IF($D404="","",(IF($C404="","",IF(ISNA(SUMIF('19'!$CA:$CA,$C404,'19'!$CB:$CB)),0,SUMIF('19'!$CA:$CA,$C404,'19'!$CB:$CB)))-IF($D404="","",IF(ISNA(SUMIF('19'!$B:$B,$D404,'19'!$L:$L)),0,SUMIF('19'!$B:$B,$D404,'19'!$L:$L)))))</f>
        <v/>
      </c>
      <c r="Y404" s="34" t="str">
        <f>IF($D404="","",(IF($C404="","",IF(ISNA(SUMIF('20'!$CA:$CA,$C404,'20'!$CB:$CB)),0,SUMIF('20'!$CA:$CA,$C404,'20'!$CB:$CB)))-IF($D404="","",IF(ISNA(SUMIF('20'!$B:$B,$D404,'20'!$L:$L)),0,SUMIF('20'!$B:$B,$D404,'20'!$L:$L)))))</f>
        <v/>
      </c>
      <c r="Z404" s="34" t="str">
        <f>IF($D404="","",(IF($C404="","",IF(ISNA(SUMIF('21'!$CA:$CA,$C404,'21'!$CB:$CB)),0,SUMIF('21'!$CA:$CA,$C404,'21'!$CB:$CB)))-IF($D404="","",IF(ISNA(SUMIF('21'!$B:$B,$D404,'21'!$L:$L)),0,SUMIF('21'!$B:$B,$D404,'21'!$L:$L)))))</f>
        <v/>
      </c>
      <c r="AA404" s="34" t="str">
        <f>IF($D404="","",(IF($C404="","",IF(ISNA(SUMIF('22'!$CA:$CA,$C404,'22'!$CB:$CB)),0,SUMIF('22'!$CA:$CA,$C404,'22'!$CB:$CB)))-IF($D404="","",IF(ISNA(SUMIF('22'!$B:$B,$D404,'22'!$L:$L)),0,SUMIF('22'!$B:$B,$D404,'22'!$L:$L)))))</f>
        <v/>
      </c>
      <c r="AB404" s="34" t="str">
        <f>IF($D404="","",(IF($C404="","",IF(ISNA(SUMIF('23'!$CA:$CA,$C404,'23'!$CB:$CB)),0,SUMIF('23'!$CA:$CA,$C404,'23'!$CB:$CB)))-IF($D404="","",IF(ISNA(SUMIF('23'!$B:$B,$D404,'23'!$L:$L)),0,SUMIF('23'!$B:$B,$D404,'23'!$L:$L)))))</f>
        <v/>
      </c>
      <c r="AC404" s="34" t="str">
        <f>IF($D404="","",(IF($C404="","",IF(ISNA(SUMIF('24'!$CA:$CA,$C404,'24'!$CB:$CB)),0,SUMIF('24'!$CA:$CA,$C404,'24'!$CB:$CB)))-IF($D404="","",IF(ISNA(SUMIF('24'!$B:$B,$D404,'24'!$L:$L)),0,SUMIF('24'!$B:$B,$D404,'24'!$L:$L)))))</f>
        <v/>
      </c>
      <c r="AD404" s="34" t="str">
        <f>IF($D404="","",(IF($C404="","",IF(ISNA(SUMIF('25'!$CA:$CA,$C404,'25'!$CB:$CB)),0,SUMIF('25'!$CA:$CA,$C404,'25'!$CB:$CB)))-IF($D404="","",IF(ISNA(SUMIF('25'!$B:$B,$D404,'25'!$L:$L)),0,SUMIF('25'!$B:$B,$D404,'25'!$L:$L)))))</f>
        <v/>
      </c>
      <c r="AE404" s="34" t="str">
        <f>IF($D404="","",(IF($C404="","",IF(ISNA(SUMIF('26'!$CA:$CA,$C404,'26'!$CB:$CB)),0,SUMIF('26'!$CA:$CA,$C404,'26'!$CB:$CB)))-IF($D404="","",IF(ISNA(SUMIF('26'!$B:$B,$D404,'26'!$L:$L)),0,SUMIF('26'!$B:$B,$D404,'26'!$L:$L)))))</f>
        <v/>
      </c>
      <c r="AF404" s="34" t="str">
        <f>IF($D404="","",(IF($C404="","",IF(ISNA(SUMIF('27'!$CA:$CA,$C404,'27'!$CB:$CB)),0,SUMIF('27'!$CA:$CA,$C404,'27'!$CB:$CB)))-IF($D404="","",IF(ISNA(SUMIF('27'!$B:$B,$D404,'27'!$L:$L)),0,SUMIF('27'!$B:$B,$D404,'27'!$L:$L)))))</f>
        <v/>
      </c>
      <c r="AG404" s="34" t="str">
        <f>IF($D404="","",(IF($C404="","",IF(ISNA(SUMIF('28'!$CA:$CA,$C404,'28'!$CB:$CB)),0,SUMIF('28'!$CA:$CA,$C404,'28'!$CB:$CB)))-IF($D404="","",IF(ISNA(SUMIF('28'!$B:$B,$D404,'28'!$L:$L)),0,SUMIF('28'!$B:$B,$D404,'28'!$L:$L)))))</f>
        <v/>
      </c>
      <c r="AH404" s="34" t="str">
        <f>IF($D404="","",(IF($C404="","",IF(ISNA(SUMIF('29'!$CA:$CA,$C404,'29'!$CB:$CB)),0,SUMIF('29'!$CA:$CA,$C404,'29'!$CB:$CB)))-IF($D404="","",IF(ISNA(SUMIF('29'!$B:$B,$D404,'29'!$L:$L)),0,SUMIF('29'!$B:$B,$D404,'29'!$L:$L)))))</f>
        <v/>
      </c>
      <c r="AI404" s="34" t="str">
        <f>IF($D404="","",(IF($C404="","",IF(ISNA(SUMIF('30'!$CA:$CA,$C404,'30'!$CB:$CB)),0,SUMIF('30'!$CA:$CA,$C404,'30'!$CB:$CB)))-IF($D404="","",IF(ISNA(SUMIF('30'!$B:$B,$D404,'30'!$L:$L)),0,SUMIF('30'!$B:$B,$D404,'30'!$L:$L)))))</f>
        <v/>
      </c>
      <c r="AJ404" s="34" t="str">
        <f>IF($D404="","",(IF($C404="","",IF(ISNA(SUMIF('31'!$CA:$CA,$C404,'31'!$CB:$CB)),0,SUMIF('31'!$CA:$CA,$C404,'31'!$CB:$CB)))-IF($D404="","",IF(ISNA(SUMIF('31'!$B:$B,$D404,'31'!$L:$L)),0,SUMIF('31'!$B:$B,$D404,'31'!$L:$L)))))</f>
        <v/>
      </c>
      <c r="AK404" s="35" t="str">
        <f t="shared" si="22"/>
        <v/>
      </c>
      <c r="AL404" s="31" t="str">
        <f t="shared" si="23"/>
        <v/>
      </c>
    </row>
    <row r="405" spans="1:38" ht="18" hidden="1" x14ac:dyDescent="0.25">
      <c r="A405" s="19">
        <v>81</v>
      </c>
      <c r="C405" s="39" t="str">
        <f>IF(D405="","",VLOOKUP('CUADRO GENERADO'!D405,'BASE DATOS CONDUCTORES'!B:C,2,FALSE))</f>
        <v/>
      </c>
      <c r="D405" s="28" t="str">
        <f>IFERROR(VLOOKUP(A405,'BASE DATOS CONDUCTORES'!$AA$4:$AB$403,2,FALSE),"")</f>
        <v/>
      </c>
      <c r="E405" s="34" t="str">
        <f>IF(ISNA(VLOOKUP(D405,SALDOS!C:D,2,FALSE)),"",VLOOKUP(D405,SALDOS!C:D,2,FALSE))</f>
        <v/>
      </c>
      <c r="F405" s="34" t="str">
        <f>IF($D405="","",(IF($C405="","",IF(ISNA(SUMIF('1'!$CA:$CA,$C405,'1'!$CB:$CB)),0,SUMIF('1'!$CA:$CA,$C405,'1'!$CB:$CB)))-IF($D405="","",IF(ISNA(SUMIF('1'!$B:$B,$D405,'1'!$L:$L)),0,SUMIF('1'!$B:$B,$D405,'1'!$L:$L)))))</f>
        <v/>
      </c>
      <c r="G405" s="34" t="str">
        <f>IF($D405="","",(IF($C405="","",IF(ISNA(SUMIF('2'!$CA:$CA,$C405,'2'!$CB:$CB)),0,SUMIF('2'!$CA:$CA,$C405,'2'!$CB:$CB)))-IF($D405="","",IF(ISNA(SUMIF('2'!$B:$B,$D405,'2'!$L:$L)),0,SUMIF('2'!$B:$B,$D405,'2'!$L:$L)))))</f>
        <v/>
      </c>
      <c r="H405" s="34" t="str">
        <f>IF($D405="","",(IF($C405="","",IF(ISNA(SUMIF('3'!$CA:$CA,$C405,'3'!$CB:$CB)),0,SUMIF('3'!$CA:$CA,$C405,'3'!$CB:$CB)))-IF($D405="","",IF(ISNA(SUMIF('3'!$B:$B,$D405,'3'!$L:$L)),0,SUMIF('3'!$B:$B,$D405,'3'!$L:$L)))))</f>
        <v/>
      </c>
      <c r="I405" s="34" t="str">
        <f>IF($D405="","",(IF($C405="","",IF(ISNA(SUMIF('4'!$CA:$CA,$C405,'4'!$CB:$CB)),0,SUMIF('4'!$CA:$CA,$C405,'4'!$CB:$CB)))-IF($D405="","",IF(ISNA(SUMIF('4'!$B:$B,$D405,'4'!$L:$L)),0,SUMIF('4'!$B:$B,$D405,'4'!$L:$L)))))</f>
        <v/>
      </c>
      <c r="J405" s="34" t="str">
        <f>IF($D405="","",(IF($C405="","",IF(ISNA(SUMIF('5'!$CA:$CA,$C405,'5'!$CB:$CB)),0,SUMIF('5'!$CA:$CA,$C405,'5'!$CB:$CB)))-IF($D405="","",IF(ISNA(SUMIF('5'!$B:$B,$D405,'5'!$L:$L)),0,SUMIF('5'!$B:$B,$D405,'5'!$L:$L)))))</f>
        <v/>
      </c>
      <c r="K405" s="34" t="str">
        <f>IF($D405="","",(IF($C405="","",IF(ISNA(SUMIF('6'!$CA:$CA,$C405,'6'!$CB:$CB)),0,SUMIF('6'!$CA:$CA,$C405,'6'!$CB:$CB)))-IF($D405="","",IF(ISNA(SUMIF('6'!$B:$B,$D405,'6'!$L:$L)),0,SUMIF('6'!$B:$B,$D405,'6'!$L:$L)))))</f>
        <v/>
      </c>
      <c r="L405" s="34" t="str">
        <f>IF($D405="","",(IF($C405="","",IF(ISNA(SUMIF('7'!$CA:$CA,$C405,'7'!$CB:$CB)),0,SUMIF('7'!$CA:$CA,$C405,'7'!$CB:$CB)))-IF($D405="","",IF(ISNA(SUMIF('7'!$B:$B,$D405,'7'!$L:$L)),0,SUMIF('7'!$B:$B,$D405,'7'!$L:$L)))))</f>
        <v/>
      </c>
      <c r="M405" s="34" t="str">
        <f>IF($D405="","",(IF($C405="","",IF(ISNA(SUMIF('8'!$CA:$CA,$C405,'8'!$CB:$CB)),0,SUMIF('8'!$CA:$CA,$C405,'8'!$CB:$CB)))-IF($D405="","",IF(ISNA(SUMIF('8'!$B:$B,$D405,'8'!$L:$L)),0,SUMIF('8'!$B:$B,$D405,'8'!$L:$L)))))</f>
        <v/>
      </c>
      <c r="N405" s="34" t="str">
        <f>IF($D405="","",(IF($C405="","",IF(ISNA(SUMIF('9'!$CA:$CA,$C405,'9'!$CB:$CB)),0,SUMIF('9'!$CA:$CA,$C405,'9'!$CB:$CB)))-IF($D405="","",IF(ISNA(SUMIF('9'!$B:$B,$D405,'9'!$L:$L)),0,SUMIF('9'!$B:$B,$D405,'9'!$L:$L)))))</f>
        <v/>
      </c>
      <c r="O405" s="34" t="str">
        <f>IF($D405="","",(IF($C405="","",IF(ISNA(SUMIF('10'!$CA:$CA,$C405,'10'!$CB:$CB)),0,SUMIF('10'!$CA:$CA,$C405,'10'!$CB:$CB)))-IF($D405="","",IF(ISNA(SUMIF('10'!$B:$B,$D405,'10'!$L:$L)),0,SUMIF('10'!$B:$B,$D405,'10'!$L:$L)))))</f>
        <v/>
      </c>
      <c r="P405" s="34" t="str">
        <f>IF($D405="","",(IF($C405="","",IF(ISNA(SUMIF('11'!$CA:$CA,$C405,'11'!$CB:$CB)),0,SUMIF('11'!$CA:$CA,$C405,'11'!$CB:$CB)))-IF($D405="","",IF(ISNA(SUMIF('11'!$B:$B,$D405,'11'!$L:$L)),0,SUMIF('11'!$B:$B,$D405,'11'!$L:$L)))))</f>
        <v/>
      </c>
      <c r="Q405" s="34" t="str">
        <f>IF($D405="","",(IF($C405="","",IF(ISNA(SUMIF('12'!$CA:$CA,$C405,'12'!$CB:$CB)),0,SUMIF('12'!$CA:$CA,$C405,'12'!$CB:$CB)))-IF($D405="","",IF(ISNA(SUMIF('12'!$B:$B,$D405,'12'!$L:$L)),0,SUMIF('12'!$B:$B,$D405,'12'!$L:$L)))))</f>
        <v/>
      </c>
      <c r="R405" s="34" t="str">
        <f>IF($D405="","",(IF($C405="","",IF(ISNA(SUMIF('13'!$CA:$CA,$C405,'13'!$CB:$CB)),0,SUMIF('13'!$CA:$CA,$C405,'13'!$CB:$CB)))-IF($D405="","",IF(ISNA(SUMIF('13'!$B:$B,$D405,'13'!$L:$L)),0,SUMIF('13'!$B:$B,$D405,'13'!$L:$L)))))</f>
        <v/>
      </c>
      <c r="S405" s="34" t="str">
        <f>IF($D405="","",(IF($C405="","",IF(ISNA(SUMIF('14'!$CA:$CA,$C405,'14'!$CB:$CB)),0,SUMIF('14'!$CA:$CA,$C405,'14'!$CB:$CB)))-IF($D405="","",IF(ISNA(SUMIF('14'!$B:$B,$D405,'14'!$L:$L)),0,SUMIF('14'!$B:$B,$D405,'14'!$L:$L)))))</f>
        <v/>
      </c>
      <c r="T405" s="34" t="str">
        <f>IF($D405="","",(IF($C405="","",IF(ISNA(SUMIF('15'!$CA:$CA,$C405,'15'!$CB:$CB)),0,SUMIF('15'!$CA:$CA,$C405,'15'!$CB:$CB)))-IF($D405="","",IF(ISNA(SUMIF('15'!$B:$B,$D405,'15'!$L:$L)),0,SUMIF('15'!$B:$B,$D405,'15'!$L:$L)))))</f>
        <v/>
      </c>
      <c r="U405" s="34" t="str">
        <f>IF($D405="","",(IF($C405="","",IF(ISNA(SUMIF('16'!$CA:$CA,$C405,'16'!$CB:$CB)),0,SUMIF('16'!$CA:$CA,$C405,'16'!$CB:$CB)))-IF($D405="","",IF(ISNA(SUMIF('16'!$B:$B,$D405,'16'!$L:$L)),0,SUMIF('16'!$B:$B,$D405,'16'!$L:$L)))))</f>
        <v/>
      </c>
      <c r="V405" s="34" t="str">
        <f>IF($D405="","",(IF($C405="","",IF(ISNA(SUMIF('17'!$CA:$CA,$C405,'17'!$CB:$CB)),0,SUMIF('17'!$CA:$CA,$C405,'17'!$CB:$CB)))-IF($D405="","",IF(ISNA(SUMIF('17'!$B:$B,$D405,'17'!$L:$L)),0,SUMIF('17'!$B:$B,$D405,'17'!$L:$L)))))</f>
        <v/>
      </c>
      <c r="W405" s="34" t="str">
        <f>IF($D405="","",(IF($C405="","",IF(ISNA(SUMIF('18'!$CA:$CA,$C405,'18'!$CB:$CB)),0,SUMIF('18'!$CA:$CA,$C405,'18'!$CB:$CB)))-IF($D405="","",IF(ISNA(SUMIF('18'!$B:$B,$D405,'18'!$L:$L)),0,SUMIF('18'!$B:$B,$D405,'18'!$L:$L)))))</f>
        <v/>
      </c>
      <c r="X405" s="34" t="str">
        <f>IF($D405="","",(IF($C405="","",IF(ISNA(SUMIF('19'!$CA:$CA,$C405,'19'!$CB:$CB)),0,SUMIF('19'!$CA:$CA,$C405,'19'!$CB:$CB)))-IF($D405="","",IF(ISNA(SUMIF('19'!$B:$B,$D405,'19'!$L:$L)),0,SUMIF('19'!$B:$B,$D405,'19'!$L:$L)))))</f>
        <v/>
      </c>
      <c r="Y405" s="34" t="str">
        <f>IF($D405="","",(IF($C405="","",IF(ISNA(SUMIF('20'!$CA:$CA,$C405,'20'!$CB:$CB)),0,SUMIF('20'!$CA:$CA,$C405,'20'!$CB:$CB)))-IF($D405="","",IF(ISNA(SUMIF('20'!$B:$B,$D405,'20'!$L:$L)),0,SUMIF('20'!$B:$B,$D405,'20'!$L:$L)))))</f>
        <v/>
      </c>
      <c r="Z405" s="34" t="str">
        <f>IF($D405="","",(IF($C405="","",IF(ISNA(SUMIF('21'!$CA:$CA,$C405,'21'!$CB:$CB)),0,SUMIF('21'!$CA:$CA,$C405,'21'!$CB:$CB)))-IF($D405="","",IF(ISNA(SUMIF('21'!$B:$B,$D405,'21'!$L:$L)),0,SUMIF('21'!$B:$B,$D405,'21'!$L:$L)))))</f>
        <v/>
      </c>
      <c r="AA405" s="34" t="str">
        <f>IF($D405="","",(IF($C405="","",IF(ISNA(SUMIF('22'!$CA:$CA,$C405,'22'!$CB:$CB)),0,SUMIF('22'!$CA:$CA,$C405,'22'!$CB:$CB)))-IF($D405="","",IF(ISNA(SUMIF('22'!$B:$B,$D405,'22'!$L:$L)),0,SUMIF('22'!$B:$B,$D405,'22'!$L:$L)))))</f>
        <v/>
      </c>
      <c r="AB405" s="34" t="str">
        <f>IF($D405="","",(IF($C405="","",IF(ISNA(SUMIF('23'!$CA:$CA,$C405,'23'!$CB:$CB)),0,SUMIF('23'!$CA:$CA,$C405,'23'!$CB:$CB)))-IF($D405="","",IF(ISNA(SUMIF('23'!$B:$B,$D405,'23'!$L:$L)),0,SUMIF('23'!$B:$B,$D405,'23'!$L:$L)))))</f>
        <v/>
      </c>
      <c r="AC405" s="34" t="str">
        <f>IF($D405="","",(IF($C405="","",IF(ISNA(SUMIF('24'!$CA:$CA,$C405,'24'!$CB:$CB)),0,SUMIF('24'!$CA:$CA,$C405,'24'!$CB:$CB)))-IF($D405="","",IF(ISNA(SUMIF('24'!$B:$B,$D405,'24'!$L:$L)),0,SUMIF('24'!$B:$B,$D405,'24'!$L:$L)))))</f>
        <v/>
      </c>
      <c r="AD405" s="34" t="str">
        <f>IF($D405="","",(IF($C405="","",IF(ISNA(SUMIF('25'!$CA:$CA,$C405,'25'!$CB:$CB)),0,SUMIF('25'!$CA:$CA,$C405,'25'!$CB:$CB)))-IF($D405="","",IF(ISNA(SUMIF('25'!$B:$B,$D405,'25'!$L:$L)),0,SUMIF('25'!$B:$B,$D405,'25'!$L:$L)))))</f>
        <v/>
      </c>
      <c r="AE405" s="34" t="str">
        <f>IF($D405="","",(IF($C405="","",IF(ISNA(SUMIF('26'!$CA:$CA,$C405,'26'!$CB:$CB)),0,SUMIF('26'!$CA:$CA,$C405,'26'!$CB:$CB)))-IF($D405="","",IF(ISNA(SUMIF('26'!$B:$B,$D405,'26'!$L:$L)),0,SUMIF('26'!$B:$B,$D405,'26'!$L:$L)))))</f>
        <v/>
      </c>
      <c r="AF405" s="34" t="str">
        <f>IF($D405="","",(IF($C405="","",IF(ISNA(SUMIF('27'!$CA:$CA,$C405,'27'!$CB:$CB)),0,SUMIF('27'!$CA:$CA,$C405,'27'!$CB:$CB)))-IF($D405="","",IF(ISNA(SUMIF('27'!$B:$B,$D405,'27'!$L:$L)),0,SUMIF('27'!$B:$B,$D405,'27'!$L:$L)))))</f>
        <v/>
      </c>
      <c r="AG405" s="34" t="str">
        <f>IF($D405="","",(IF($C405="","",IF(ISNA(SUMIF('28'!$CA:$CA,$C405,'28'!$CB:$CB)),0,SUMIF('28'!$CA:$CA,$C405,'28'!$CB:$CB)))-IF($D405="","",IF(ISNA(SUMIF('28'!$B:$B,$D405,'28'!$L:$L)),0,SUMIF('28'!$B:$B,$D405,'28'!$L:$L)))))</f>
        <v/>
      </c>
      <c r="AH405" s="34" t="str">
        <f>IF($D405="","",(IF($C405="","",IF(ISNA(SUMIF('29'!$CA:$CA,$C405,'29'!$CB:$CB)),0,SUMIF('29'!$CA:$CA,$C405,'29'!$CB:$CB)))-IF($D405="","",IF(ISNA(SUMIF('29'!$B:$B,$D405,'29'!$L:$L)),0,SUMIF('29'!$B:$B,$D405,'29'!$L:$L)))))</f>
        <v/>
      </c>
      <c r="AI405" s="34" t="str">
        <f>IF($D405="","",(IF($C405="","",IF(ISNA(SUMIF('30'!$CA:$CA,$C405,'30'!$CB:$CB)),0,SUMIF('30'!$CA:$CA,$C405,'30'!$CB:$CB)))-IF($D405="","",IF(ISNA(SUMIF('30'!$B:$B,$D405,'30'!$L:$L)),0,SUMIF('30'!$B:$B,$D405,'30'!$L:$L)))))</f>
        <v/>
      </c>
      <c r="AJ405" s="34" t="str">
        <f>IF($D405="","",(IF($C405="","",IF(ISNA(SUMIF('31'!$CA:$CA,$C405,'31'!$CB:$CB)),0,SUMIF('31'!$CA:$CA,$C405,'31'!$CB:$CB)))-IF($D405="","",IF(ISNA(SUMIF('31'!$B:$B,$D405,'31'!$L:$L)),0,SUMIF('31'!$B:$B,$D405,'31'!$L:$L)))))</f>
        <v/>
      </c>
      <c r="AK405" s="35" t="str">
        <f t="shared" si="22"/>
        <v/>
      </c>
      <c r="AL405" s="31" t="str">
        <f t="shared" si="23"/>
        <v/>
      </c>
    </row>
    <row r="406" spans="1:38" ht="18" hidden="1" x14ac:dyDescent="0.25">
      <c r="A406" s="19">
        <v>82</v>
      </c>
      <c r="C406" s="39" t="str">
        <f>IF(D406="","",VLOOKUP('CUADRO GENERADO'!D406,'BASE DATOS CONDUCTORES'!B:C,2,FALSE))</f>
        <v/>
      </c>
      <c r="D406" s="28" t="str">
        <f>IFERROR(VLOOKUP(A406,'BASE DATOS CONDUCTORES'!$AA$4:$AB$403,2,FALSE),"")</f>
        <v/>
      </c>
      <c r="E406" s="34" t="str">
        <f>IF(ISNA(VLOOKUP(D406,SALDOS!C:D,2,FALSE)),"",VLOOKUP(D406,SALDOS!C:D,2,FALSE))</f>
        <v/>
      </c>
      <c r="F406" s="34" t="str">
        <f>IF($D406="","",(IF($C406="","",IF(ISNA(SUMIF('1'!$CA:$CA,$C406,'1'!$CB:$CB)),0,SUMIF('1'!$CA:$CA,$C406,'1'!$CB:$CB)))-IF($D406="","",IF(ISNA(SUMIF('1'!$B:$B,$D406,'1'!$L:$L)),0,SUMIF('1'!$B:$B,$D406,'1'!$L:$L)))))</f>
        <v/>
      </c>
      <c r="G406" s="34" t="str">
        <f>IF($D406="","",(IF($C406="","",IF(ISNA(SUMIF('2'!$CA:$CA,$C406,'2'!$CB:$CB)),0,SUMIF('2'!$CA:$CA,$C406,'2'!$CB:$CB)))-IF($D406="","",IF(ISNA(SUMIF('2'!$B:$B,$D406,'2'!$L:$L)),0,SUMIF('2'!$B:$B,$D406,'2'!$L:$L)))))</f>
        <v/>
      </c>
      <c r="H406" s="34" t="str">
        <f>IF($D406="","",(IF($C406="","",IF(ISNA(SUMIF('3'!$CA:$CA,$C406,'3'!$CB:$CB)),0,SUMIF('3'!$CA:$CA,$C406,'3'!$CB:$CB)))-IF($D406="","",IF(ISNA(SUMIF('3'!$B:$B,$D406,'3'!$L:$L)),0,SUMIF('3'!$B:$B,$D406,'3'!$L:$L)))))</f>
        <v/>
      </c>
      <c r="I406" s="34" t="str">
        <f>IF($D406="","",(IF($C406="","",IF(ISNA(SUMIF('4'!$CA:$CA,$C406,'4'!$CB:$CB)),0,SUMIF('4'!$CA:$CA,$C406,'4'!$CB:$CB)))-IF($D406="","",IF(ISNA(SUMIF('4'!$B:$B,$D406,'4'!$L:$L)),0,SUMIF('4'!$B:$B,$D406,'4'!$L:$L)))))</f>
        <v/>
      </c>
      <c r="J406" s="34" t="str">
        <f>IF($D406="","",(IF($C406="","",IF(ISNA(SUMIF('5'!$CA:$CA,$C406,'5'!$CB:$CB)),0,SUMIF('5'!$CA:$CA,$C406,'5'!$CB:$CB)))-IF($D406="","",IF(ISNA(SUMIF('5'!$B:$B,$D406,'5'!$L:$L)),0,SUMIF('5'!$B:$B,$D406,'5'!$L:$L)))))</f>
        <v/>
      </c>
      <c r="K406" s="34" t="str">
        <f>IF($D406="","",(IF($C406="","",IF(ISNA(SUMIF('6'!$CA:$CA,$C406,'6'!$CB:$CB)),0,SUMIF('6'!$CA:$CA,$C406,'6'!$CB:$CB)))-IF($D406="","",IF(ISNA(SUMIF('6'!$B:$B,$D406,'6'!$L:$L)),0,SUMIF('6'!$B:$B,$D406,'6'!$L:$L)))))</f>
        <v/>
      </c>
      <c r="L406" s="34" t="str">
        <f>IF($D406="","",(IF($C406="","",IF(ISNA(SUMIF('7'!$CA:$CA,$C406,'7'!$CB:$CB)),0,SUMIF('7'!$CA:$CA,$C406,'7'!$CB:$CB)))-IF($D406="","",IF(ISNA(SUMIF('7'!$B:$B,$D406,'7'!$L:$L)),0,SUMIF('7'!$B:$B,$D406,'7'!$L:$L)))))</f>
        <v/>
      </c>
      <c r="M406" s="34" t="str">
        <f>IF($D406="","",(IF($C406="","",IF(ISNA(SUMIF('8'!$CA:$CA,$C406,'8'!$CB:$CB)),0,SUMIF('8'!$CA:$CA,$C406,'8'!$CB:$CB)))-IF($D406="","",IF(ISNA(SUMIF('8'!$B:$B,$D406,'8'!$L:$L)),0,SUMIF('8'!$B:$B,$D406,'8'!$L:$L)))))</f>
        <v/>
      </c>
      <c r="N406" s="34" t="str">
        <f>IF($D406="","",(IF($C406="","",IF(ISNA(SUMIF('9'!$CA:$CA,$C406,'9'!$CB:$CB)),0,SUMIF('9'!$CA:$CA,$C406,'9'!$CB:$CB)))-IF($D406="","",IF(ISNA(SUMIF('9'!$B:$B,$D406,'9'!$L:$L)),0,SUMIF('9'!$B:$B,$D406,'9'!$L:$L)))))</f>
        <v/>
      </c>
      <c r="O406" s="34" t="str">
        <f>IF($D406="","",(IF($C406="","",IF(ISNA(SUMIF('10'!$CA:$CA,$C406,'10'!$CB:$CB)),0,SUMIF('10'!$CA:$CA,$C406,'10'!$CB:$CB)))-IF($D406="","",IF(ISNA(SUMIF('10'!$B:$B,$D406,'10'!$L:$L)),0,SUMIF('10'!$B:$B,$D406,'10'!$L:$L)))))</f>
        <v/>
      </c>
      <c r="P406" s="34" t="str">
        <f>IF($D406="","",(IF($C406="","",IF(ISNA(SUMIF('11'!$CA:$CA,$C406,'11'!$CB:$CB)),0,SUMIF('11'!$CA:$CA,$C406,'11'!$CB:$CB)))-IF($D406="","",IF(ISNA(SUMIF('11'!$B:$B,$D406,'11'!$L:$L)),0,SUMIF('11'!$B:$B,$D406,'11'!$L:$L)))))</f>
        <v/>
      </c>
      <c r="Q406" s="34" t="str">
        <f>IF($D406="","",(IF($C406="","",IF(ISNA(SUMIF('12'!$CA:$CA,$C406,'12'!$CB:$CB)),0,SUMIF('12'!$CA:$CA,$C406,'12'!$CB:$CB)))-IF($D406="","",IF(ISNA(SUMIF('12'!$B:$B,$D406,'12'!$L:$L)),0,SUMIF('12'!$B:$B,$D406,'12'!$L:$L)))))</f>
        <v/>
      </c>
      <c r="R406" s="34" t="str">
        <f>IF($D406="","",(IF($C406="","",IF(ISNA(SUMIF('13'!$CA:$CA,$C406,'13'!$CB:$CB)),0,SUMIF('13'!$CA:$CA,$C406,'13'!$CB:$CB)))-IF($D406="","",IF(ISNA(SUMIF('13'!$B:$B,$D406,'13'!$L:$L)),0,SUMIF('13'!$B:$B,$D406,'13'!$L:$L)))))</f>
        <v/>
      </c>
      <c r="S406" s="34" t="str">
        <f>IF($D406="","",(IF($C406="","",IF(ISNA(SUMIF('14'!$CA:$CA,$C406,'14'!$CB:$CB)),0,SUMIF('14'!$CA:$CA,$C406,'14'!$CB:$CB)))-IF($D406="","",IF(ISNA(SUMIF('14'!$B:$B,$D406,'14'!$L:$L)),0,SUMIF('14'!$B:$B,$D406,'14'!$L:$L)))))</f>
        <v/>
      </c>
      <c r="T406" s="34" t="str">
        <f>IF($D406="","",(IF($C406="","",IF(ISNA(SUMIF('15'!$CA:$CA,$C406,'15'!$CB:$CB)),0,SUMIF('15'!$CA:$CA,$C406,'15'!$CB:$CB)))-IF($D406="","",IF(ISNA(SUMIF('15'!$B:$B,$D406,'15'!$L:$L)),0,SUMIF('15'!$B:$B,$D406,'15'!$L:$L)))))</f>
        <v/>
      </c>
      <c r="U406" s="34" t="str">
        <f>IF($D406="","",(IF($C406="","",IF(ISNA(SUMIF('16'!$CA:$CA,$C406,'16'!$CB:$CB)),0,SUMIF('16'!$CA:$CA,$C406,'16'!$CB:$CB)))-IF($D406="","",IF(ISNA(SUMIF('16'!$B:$B,$D406,'16'!$L:$L)),0,SUMIF('16'!$B:$B,$D406,'16'!$L:$L)))))</f>
        <v/>
      </c>
      <c r="V406" s="34" t="str">
        <f>IF($D406="","",(IF($C406="","",IF(ISNA(SUMIF('17'!$CA:$CA,$C406,'17'!$CB:$CB)),0,SUMIF('17'!$CA:$CA,$C406,'17'!$CB:$CB)))-IF($D406="","",IF(ISNA(SUMIF('17'!$B:$B,$D406,'17'!$L:$L)),0,SUMIF('17'!$B:$B,$D406,'17'!$L:$L)))))</f>
        <v/>
      </c>
      <c r="W406" s="34" t="str">
        <f>IF($D406="","",(IF($C406="","",IF(ISNA(SUMIF('18'!$CA:$CA,$C406,'18'!$CB:$CB)),0,SUMIF('18'!$CA:$CA,$C406,'18'!$CB:$CB)))-IF($D406="","",IF(ISNA(SUMIF('18'!$B:$B,$D406,'18'!$L:$L)),0,SUMIF('18'!$B:$B,$D406,'18'!$L:$L)))))</f>
        <v/>
      </c>
      <c r="X406" s="34" t="str">
        <f>IF($D406="","",(IF($C406="","",IF(ISNA(SUMIF('19'!$CA:$CA,$C406,'19'!$CB:$CB)),0,SUMIF('19'!$CA:$CA,$C406,'19'!$CB:$CB)))-IF($D406="","",IF(ISNA(SUMIF('19'!$B:$B,$D406,'19'!$L:$L)),0,SUMIF('19'!$B:$B,$D406,'19'!$L:$L)))))</f>
        <v/>
      </c>
      <c r="Y406" s="34" t="str">
        <f>IF($D406="","",(IF($C406="","",IF(ISNA(SUMIF('20'!$CA:$CA,$C406,'20'!$CB:$CB)),0,SUMIF('20'!$CA:$CA,$C406,'20'!$CB:$CB)))-IF($D406="","",IF(ISNA(SUMIF('20'!$B:$B,$D406,'20'!$L:$L)),0,SUMIF('20'!$B:$B,$D406,'20'!$L:$L)))))</f>
        <v/>
      </c>
      <c r="Z406" s="34" t="str">
        <f>IF($D406="","",(IF($C406="","",IF(ISNA(SUMIF('21'!$CA:$CA,$C406,'21'!$CB:$CB)),0,SUMIF('21'!$CA:$CA,$C406,'21'!$CB:$CB)))-IF($D406="","",IF(ISNA(SUMIF('21'!$B:$B,$D406,'21'!$L:$L)),0,SUMIF('21'!$B:$B,$D406,'21'!$L:$L)))))</f>
        <v/>
      </c>
      <c r="AA406" s="34" t="str">
        <f>IF($D406="","",(IF($C406="","",IF(ISNA(SUMIF('22'!$CA:$CA,$C406,'22'!$CB:$CB)),0,SUMIF('22'!$CA:$CA,$C406,'22'!$CB:$CB)))-IF($D406="","",IF(ISNA(SUMIF('22'!$B:$B,$D406,'22'!$L:$L)),0,SUMIF('22'!$B:$B,$D406,'22'!$L:$L)))))</f>
        <v/>
      </c>
      <c r="AB406" s="34" t="str">
        <f>IF($D406="","",(IF($C406="","",IF(ISNA(SUMIF('23'!$CA:$CA,$C406,'23'!$CB:$CB)),0,SUMIF('23'!$CA:$CA,$C406,'23'!$CB:$CB)))-IF($D406="","",IF(ISNA(SUMIF('23'!$B:$B,$D406,'23'!$L:$L)),0,SUMIF('23'!$B:$B,$D406,'23'!$L:$L)))))</f>
        <v/>
      </c>
      <c r="AC406" s="34" t="str">
        <f>IF($D406="","",(IF($C406="","",IF(ISNA(SUMIF('24'!$CA:$CA,$C406,'24'!$CB:$CB)),0,SUMIF('24'!$CA:$CA,$C406,'24'!$CB:$CB)))-IF($D406="","",IF(ISNA(SUMIF('24'!$B:$B,$D406,'24'!$L:$L)),0,SUMIF('24'!$B:$B,$D406,'24'!$L:$L)))))</f>
        <v/>
      </c>
      <c r="AD406" s="34" t="str">
        <f>IF($D406="","",(IF($C406="","",IF(ISNA(SUMIF('25'!$CA:$CA,$C406,'25'!$CB:$CB)),0,SUMIF('25'!$CA:$CA,$C406,'25'!$CB:$CB)))-IF($D406="","",IF(ISNA(SUMIF('25'!$B:$B,$D406,'25'!$L:$L)),0,SUMIF('25'!$B:$B,$D406,'25'!$L:$L)))))</f>
        <v/>
      </c>
      <c r="AE406" s="34" t="str">
        <f>IF($D406="","",(IF($C406="","",IF(ISNA(SUMIF('26'!$CA:$CA,$C406,'26'!$CB:$CB)),0,SUMIF('26'!$CA:$CA,$C406,'26'!$CB:$CB)))-IF($D406="","",IF(ISNA(SUMIF('26'!$B:$B,$D406,'26'!$L:$L)),0,SUMIF('26'!$B:$B,$D406,'26'!$L:$L)))))</f>
        <v/>
      </c>
      <c r="AF406" s="34" t="str">
        <f>IF($D406="","",(IF($C406="","",IF(ISNA(SUMIF('27'!$CA:$CA,$C406,'27'!$CB:$CB)),0,SUMIF('27'!$CA:$CA,$C406,'27'!$CB:$CB)))-IF($D406="","",IF(ISNA(SUMIF('27'!$B:$B,$D406,'27'!$L:$L)),0,SUMIF('27'!$B:$B,$D406,'27'!$L:$L)))))</f>
        <v/>
      </c>
      <c r="AG406" s="34" t="str">
        <f>IF($D406="","",(IF($C406="","",IF(ISNA(SUMIF('28'!$CA:$CA,$C406,'28'!$CB:$CB)),0,SUMIF('28'!$CA:$CA,$C406,'28'!$CB:$CB)))-IF($D406="","",IF(ISNA(SUMIF('28'!$B:$B,$D406,'28'!$L:$L)),0,SUMIF('28'!$B:$B,$D406,'28'!$L:$L)))))</f>
        <v/>
      </c>
      <c r="AH406" s="34" t="str">
        <f>IF($D406="","",(IF($C406="","",IF(ISNA(SUMIF('29'!$CA:$CA,$C406,'29'!$CB:$CB)),0,SUMIF('29'!$CA:$CA,$C406,'29'!$CB:$CB)))-IF($D406="","",IF(ISNA(SUMIF('29'!$B:$B,$D406,'29'!$L:$L)),0,SUMIF('29'!$B:$B,$D406,'29'!$L:$L)))))</f>
        <v/>
      </c>
      <c r="AI406" s="34" t="str">
        <f>IF($D406="","",(IF($C406="","",IF(ISNA(SUMIF('30'!$CA:$CA,$C406,'30'!$CB:$CB)),0,SUMIF('30'!$CA:$CA,$C406,'30'!$CB:$CB)))-IF($D406="","",IF(ISNA(SUMIF('30'!$B:$B,$D406,'30'!$L:$L)),0,SUMIF('30'!$B:$B,$D406,'30'!$L:$L)))))</f>
        <v/>
      </c>
      <c r="AJ406" s="34" t="str">
        <f>IF($D406="","",(IF($C406="","",IF(ISNA(SUMIF('31'!$CA:$CA,$C406,'31'!$CB:$CB)),0,SUMIF('31'!$CA:$CA,$C406,'31'!$CB:$CB)))-IF($D406="","",IF(ISNA(SUMIF('31'!$B:$B,$D406,'31'!$L:$L)),0,SUMIF('31'!$B:$B,$D406,'31'!$L:$L)))))</f>
        <v/>
      </c>
      <c r="AK406" s="35" t="str">
        <f t="shared" si="22"/>
        <v/>
      </c>
      <c r="AL406" s="31" t="str">
        <f t="shared" si="23"/>
        <v/>
      </c>
    </row>
    <row r="407" spans="1:38" ht="18" hidden="1" x14ac:dyDescent="0.25">
      <c r="A407" s="19">
        <v>83</v>
      </c>
      <c r="C407" s="39" t="str">
        <f>IF(D407="","",VLOOKUP('CUADRO GENERADO'!D407,'BASE DATOS CONDUCTORES'!B:C,2,FALSE))</f>
        <v/>
      </c>
      <c r="D407" s="28" t="str">
        <f>IFERROR(VLOOKUP(A407,'BASE DATOS CONDUCTORES'!$AA$4:$AB$403,2,FALSE),"")</f>
        <v/>
      </c>
      <c r="E407" s="34" t="str">
        <f>IF(ISNA(VLOOKUP(D407,SALDOS!C:D,2,FALSE)),"",VLOOKUP(D407,SALDOS!C:D,2,FALSE))</f>
        <v/>
      </c>
      <c r="F407" s="34" t="str">
        <f>IF($D407="","",(IF($C407="","",IF(ISNA(SUMIF('1'!$CA:$CA,$C407,'1'!$CB:$CB)),0,SUMIF('1'!$CA:$CA,$C407,'1'!$CB:$CB)))-IF($D407="","",IF(ISNA(SUMIF('1'!$B:$B,$D407,'1'!$L:$L)),0,SUMIF('1'!$B:$B,$D407,'1'!$L:$L)))))</f>
        <v/>
      </c>
      <c r="G407" s="34" t="str">
        <f>IF($D407="","",(IF($C407="","",IF(ISNA(SUMIF('2'!$CA:$CA,$C407,'2'!$CB:$CB)),0,SUMIF('2'!$CA:$CA,$C407,'2'!$CB:$CB)))-IF($D407="","",IF(ISNA(SUMIF('2'!$B:$B,$D407,'2'!$L:$L)),0,SUMIF('2'!$B:$B,$D407,'2'!$L:$L)))))</f>
        <v/>
      </c>
      <c r="H407" s="34" t="str">
        <f>IF($D407="","",(IF($C407="","",IF(ISNA(SUMIF('3'!$CA:$CA,$C407,'3'!$CB:$CB)),0,SUMIF('3'!$CA:$CA,$C407,'3'!$CB:$CB)))-IF($D407="","",IF(ISNA(SUMIF('3'!$B:$B,$D407,'3'!$L:$L)),0,SUMIF('3'!$B:$B,$D407,'3'!$L:$L)))))</f>
        <v/>
      </c>
      <c r="I407" s="34" t="str">
        <f>IF($D407="","",(IF($C407="","",IF(ISNA(SUMIF('4'!$CA:$CA,$C407,'4'!$CB:$CB)),0,SUMIF('4'!$CA:$CA,$C407,'4'!$CB:$CB)))-IF($D407="","",IF(ISNA(SUMIF('4'!$B:$B,$D407,'4'!$L:$L)),0,SUMIF('4'!$B:$B,$D407,'4'!$L:$L)))))</f>
        <v/>
      </c>
      <c r="J407" s="34" t="str">
        <f>IF($D407="","",(IF($C407="","",IF(ISNA(SUMIF('5'!$CA:$CA,$C407,'5'!$CB:$CB)),0,SUMIF('5'!$CA:$CA,$C407,'5'!$CB:$CB)))-IF($D407="","",IF(ISNA(SUMIF('5'!$B:$B,$D407,'5'!$L:$L)),0,SUMIF('5'!$B:$B,$D407,'5'!$L:$L)))))</f>
        <v/>
      </c>
      <c r="K407" s="34" t="str">
        <f>IF($D407="","",(IF($C407="","",IF(ISNA(SUMIF('6'!$CA:$CA,$C407,'6'!$CB:$CB)),0,SUMIF('6'!$CA:$CA,$C407,'6'!$CB:$CB)))-IF($D407="","",IF(ISNA(SUMIF('6'!$B:$B,$D407,'6'!$L:$L)),0,SUMIF('6'!$B:$B,$D407,'6'!$L:$L)))))</f>
        <v/>
      </c>
      <c r="L407" s="34" t="str">
        <f>IF($D407="","",(IF($C407="","",IF(ISNA(SUMIF('7'!$CA:$CA,$C407,'7'!$CB:$CB)),0,SUMIF('7'!$CA:$CA,$C407,'7'!$CB:$CB)))-IF($D407="","",IF(ISNA(SUMIF('7'!$B:$B,$D407,'7'!$L:$L)),0,SUMIF('7'!$B:$B,$D407,'7'!$L:$L)))))</f>
        <v/>
      </c>
      <c r="M407" s="34" t="str">
        <f>IF($D407="","",(IF($C407="","",IF(ISNA(SUMIF('8'!$CA:$CA,$C407,'8'!$CB:$CB)),0,SUMIF('8'!$CA:$CA,$C407,'8'!$CB:$CB)))-IF($D407="","",IF(ISNA(SUMIF('8'!$B:$B,$D407,'8'!$L:$L)),0,SUMIF('8'!$B:$B,$D407,'8'!$L:$L)))))</f>
        <v/>
      </c>
      <c r="N407" s="34" t="str">
        <f>IF($D407="","",(IF($C407="","",IF(ISNA(SUMIF('9'!$CA:$CA,$C407,'9'!$CB:$CB)),0,SUMIF('9'!$CA:$CA,$C407,'9'!$CB:$CB)))-IF($D407="","",IF(ISNA(SUMIF('9'!$B:$B,$D407,'9'!$L:$L)),0,SUMIF('9'!$B:$B,$D407,'9'!$L:$L)))))</f>
        <v/>
      </c>
      <c r="O407" s="34" t="str">
        <f>IF($D407="","",(IF($C407="","",IF(ISNA(SUMIF('10'!$CA:$CA,$C407,'10'!$CB:$CB)),0,SUMIF('10'!$CA:$CA,$C407,'10'!$CB:$CB)))-IF($D407="","",IF(ISNA(SUMIF('10'!$B:$B,$D407,'10'!$L:$L)),0,SUMIF('10'!$B:$B,$D407,'10'!$L:$L)))))</f>
        <v/>
      </c>
      <c r="P407" s="34" t="str">
        <f>IF($D407="","",(IF($C407="","",IF(ISNA(SUMIF('11'!$CA:$CA,$C407,'11'!$CB:$CB)),0,SUMIF('11'!$CA:$CA,$C407,'11'!$CB:$CB)))-IF($D407="","",IF(ISNA(SUMIF('11'!$B:$B,$D407,'11'!$L:$L)),0,SUMIF('11'!$B:$B,$D407,'11'!$L:$L)))))</f>
        <v/>
      </c>
      <c r="Q407" s="34" t="str">
        <f>IF($D407="","",(IF($C407="","",IF(ISNA(SUMIF('12'!$CA:$CA,$C407,'12'!$CB:$CB)),0,SUMIF('12'!$CA:$CA,$C407,'12'!$CB:$CB)))-IF($D407="","",IF(ISNA(SUMIF('12'!$B:$B,$D407,'12'!$L:$L)),0,SUMIF('12'!$B:$B,$D407,'12'!$L:$L)))))</f>
        <v/>
      </c>
      <c r="R407" s="34" t="str">
        <f>IF($D407="","",(IF($C407="","",IF(ISNA(SUMIF('13'!$CA:$CA,$C407,'13'!$CB:$CB)),0,SUMIF('13'!$CA:$CA,$C407,'13'!$CB:$CB)))-IF($D407="","",IF(ISNA(SUMIF('13'!$B:$B,$D407,'13'!$L:$L)),0,SUMIF('13'!$B:$B,$D407,'13'!$L:$L)))))</f>
        <v/>
      </c>
      <c r="S407" s="34" t="str">
        <f>IF($D407="","",(IF($C407="","",IF(ISNA(SUMIF('14'!$CA:$CA,$C407,'14'!$CB:$CB)),0,SUMIF('14'!$CA:$CA,$C407,'14'!$CB:$CB)))-IF($D407="","",IF(ISNA(SUMIF('14'!$B:$B,$D407,'14'!$L:$L)),0,SUMIF('14'!$B:$B,$D407,'14'!$L:$L)))))</f>
        <v/>
      </c>
      <c r="T407" s="34" t="str">
        <f>IF($D407="","",(IF($C407="","",IF(ISNA(SUMIF('15'!$CA:$CA,$C407,'15'!$CB:$CB)),0,SUMIF('15'!$CA:$CA,$C407,'15'!$CB:$CB)))-IF($D407="","",IF(ISNA(SUMIF('15'!$B:$B,$D407,'15'!$L:$L)),0,SUMIF('15'!$B:$B,$D407,'15'!$L:$L)))))</f>
        <v/>
      </c>
      <c r="U407" s="34" t="str">
        <f>IF($D407="","",(IF($C407="","",IF(ISNA(SUMIF('16'!$CA:$CA,$C407,'16'!$CB:$CB)),0,SUMIF('16'!$CA:$CA,$C407,'16'!$CB:$CB)))-IF($D407="","",IF(ISNA(SUMIF('16'!$B:$B,$D407,'16'!$L:$L)),0,SUMIF('16'!$B:$B,$D407,'16'!$L:$L)))))</f>
        <v/>
      </c>
      <c r="V407" s="34" t="str">
        <f>IF($D407="","",(IF($C407="","",IF(ISNA(SUMIF('17'!$CA:$CA,$C407,'17'!$CB:$CB)),0,SUMIF('17'!$CA:$CA,$C407,'17'!$CB:$CB)))-IF($D407="","",IF(ISNA(SUMIF('17'!$B:$B,$D407,'17'!$L:$L)),0,SUMIF('17'!$B:$B,$D407,'17'!$L:$L)))))</f>
        <v/>
      </c>
      <c r="W407" s="34" t="str">
        <f>IF($D407="","",(IF($C407="","",IF(ISNA(SUMIF('18'!$CA:$CA,$C407,'18'!$CB:$CB)),0,SUMIF('18'!$CA:$CA,$C407,'18'!$CB:$CB)))-IF($D407="","",IF(ISNA(SUMIF('18'!$B:$B,$D407,'18'!$L:$L)),0,SUMIF('18'!$B:$B,$D407,'18'!$L:$L)))))</f>
        <v/>
      </c>
      <c r="X407" s="34" t="str">
        <f>IF($D407="","",(IF($C407="","",IF(ISNA(SUMIF('19'!$CA:$CA,$C407,'19'!$CB:$CB)),0,SUMIF('19'!$CA:$CA,$C407,'19'!$CB:$CB)))-IF($D407="","",IF(ISNA(SUMIF('19'!$B:$B,$D407,'19'!$L:$L)),0,SUMIF('19'!$B:$B,$D407,'19'!$L:$L)))))</f>
        <v/>
      </c>
      <c r="Y407" s="34" t="str">
        <f>IF($D407="","",(IF($C407="","",IF(ISNA(SUMIF('20'!$CA:$CA,$C407,'20'!$CB:$CB)),0,SUMIF('20'!$CA:$CA,$C407,'20'!$CB:$CB)))-IF($D407="","",IF(ISNA(SUMIF('20'!$B:$B,$D407,'20'!$L:$L)),0,SUMIF('20'!$B:$B,$D407,'20'!$L:$L)))))</f>
        <v/>
      </c>
      <c r="Z407" s="34" t="str">
        <f>IF($D407="","",(IF($C407="","",IF(ISNA(SUMIF('21'!$CA:$CA,$C407,'21'!$CB:$CB)),0,SUMIF('21'!$CA:$CA,$C407,'21'!$CB:$CB)))-IF($D407="","",IF(ISNA(SUMIF('21'!$B:$B,$D407,'21'!$L:$L)),0,SUMIF('21'!$B:$B,$D407,'21'!$L:$L)))))</f>
        <v/>
      </c>
      <c r="AA407" s="34" t="str">
        <f>IF($D407="","",(IF($C407="","",IF(ISNA(SUMIF('22'!$CA:$CA,$C407,'22'!$CB:$CB)),0,SUMIF('22'!$CA:$CA,$C407,'22'!$CB:$CB)))-IF($D407="","",IF(ISNA(SUMIF('22'!$B:$B,$D407,'22'!$L:$L)),0,SUMIF('22'!$B:$B,$D407,'22'!$L:$L)))))</f>
        <v/>
      </c>
      <c r="AB407" s="34" t="str">
        <f>IF($D407="","",(IF($C407="","",IF(ISNA(SUMIF('23'!$CA:$CA,$C407,'23'!$CB:$CB)),0,SUMIF('23'!$CA:$CA,$C407,'23'!$CB:$CB)))-IF($D407="","",IF(ISNA(SUMIF('23'!$B:$B,$D407,'23'!$L:$L)),0,SUMIF('23'!$B:$B,$D407,'23'!$L:$L)))))</f>
        <v/>
      </c>
      <c r="AC407" s="34" t="str">
        <f>IF($D407="","",(IF($C407="","",IF(ISNA(SUMIF('24'!$CA:$CA,$C407,'24'!$CB:$CB)),0,SUMIF('24'!$CA:$CA,$C407,'24'!$CB:$CB)))-IF($D407="","",IF(ISNA(SUMIF('24'!$B:$B,$D407,'24'!$L:$L)),0,SUMIF('24'!$B:$B,$D407,'24'!$L:$L)))))</f>
        <v/>
      </c>
      <c r="AD407" s="34" t="str">
        <f>IF($D407="","",(IF($C407="","",IF(ISNA(SUMIF('25'!$CA:$CA,$C407,'25'!$CB:$CB)),0,SUMIF('25'!$CA:$CA,$C407,'25'!$CB:$CB)))-IF($D407="","",IF(ISNA(SUMIF('25'!$B:$B,$D407,'25'!$L:$L)),0,SUMIF('25'!$B:$B,$D407,'25'!$L:$L)))))</f>
        <v/>
      </c>
      <c r="AE407" s="34" t="str">
        <f>IF($D407="","",(IF($C407="","",IF(ISNA(SUMIF('26'!$CA:$CA,$C407,'26'!$CB:$CB)),0,SUMIF('26'!$CA:$CA,$C407,'26'!$CB:$CB)))-IF($D407="","",IF(ISNA(SUMIF('26'!$B:$B,$D407,'26'!$L:$L)),0,SUMIF('26'!$B:$B,$D407,'26'!$L:$L)))))</f>
        <v/>
      </c>
      <c r="AF407" s="34" t="str">
        <f>IF($D407="","",(IF($C407="","",IF(ISNA(SUMIF('27'!$CA:$CA,$C407,'27'!$CB:$CB)),0,SUMIF('27'!$CA:$CA,$C407,'27'!$CB:$CB)))-IF($D407="","",IF(ISNA(SUMIF('27'!$B:$B,$D407,'27'!$L:$L)),0,SUMIF('27'!$B:$B,$D407,'27'!$L:$L)))))</f>
        <v/>
      </c>
      <c r="AG407" s="34" t="str">
        <f>IF($D407="","",(IF($C407="","",IF(ISNA(SUMIF('28'!$CA:$CA,$C407,'28'!$CB:$CB)),0,SUMIF('28'!$CA:$CA,$C407,'28'!$CB:$CB)))-IF($D407="","",IF(ISNA(SUMIF('28'!$B:$B,$D407,'28'!$L:$L)),0,SUMIF('28'!$B:$B,$D407,'28'!$L:$L)))))</f>
        <v/>
      </c>
      <c r="AH407" s="34" t="str">
        <f>IF($D407="","",(IF($C407="","",IF(ISNA(SUMIF('29'!$CA:$CA,$C407,'29'!$CB:$CB)),0,SUMIF('29'!$CA:$CA,$C407,'29'!$CB:$CB)))-IF($D407="","",IF(ISNA(SUMIF('29'!$B:$B,$D407,'29'!$L:$L)),0,SUMIF('29'!$B:$B,$D407,'29'!$L:$L)))))</f>
        <v/>
      </c>
      <c r="AI407" s="34" t="str">
        <f>IF($D407="","",(IF($C407="","",IF(ISNA(SUMIF('30'!$CA:$CA,$C407,'30'!$CB:$CB)),0,SUMIF('30'!$CA:$CA,$C407,'30'!$CB:$CB)))-IF($D407="","",IF(ISNA(SUMIF('30'!$B:$B,$D407,'30'!$L:$L)),0,SUMIF('30'!$B:$B,$D407,'30'!$L:$L)))))</f>
        <v/>
      </c>
      <c r="AJ407" s="34" t="str">
        <f>IF($D407="","",(IF($C407="","",IF(ISNA(SUMIF('31'!$CA:$CA,$C407,'31'!$CB:$CB)),0,SUMIF('31'!$CA:$CA,$C407,'31'!$CB:$CB)))-IF($D407="","",IF(ISNA(SUMIF('31'!$B:$B,$D407,'31'!$L:$L)),0,SUMIF('31'!$B:$B,$D407,'31'!$L:$L)))))</f>
        <v/>
      </c>
      <c r="AK407" s="35" t="str">
        <f t="shared" si="22"/>
        <v/>
      </c>
      <c r="AL407" s="31" t="str">
        <f t="shared" si="23"/>
        <v/>
      </c>
    </row>
    <row r="408" spans="1:38" ht="18" hidden="1" x14ac:dyDescent="0.25">
      <c r="A408" s="19">
        <v>84</v>
      </c>
      <c r="C408" s="39" t="str">
        <f>IF(D408="","",VLOOKUP('CUADRO GENERADO'!D408,'BASE DATOS CONDUCTORES'!B:C,2,FALSE))</f>
        <v/>
      </c>
      <c r="D408" s="28" t="str">
        <f>IFERROR(VLOOKUP(A408,'BASE DATOS CONDUCTORES'!$AA$4:$AB$403,2,FALSE),"")</f>
        <v/>
      </c>
      <c r="E408" s="34" t="str">
        <f>IF(ISNA(VLOOKUP(D408,SALDOS!C:D,2,FALSE)),"",VLOOKUP(D408,SALDOS!C:D,2,FALSE))</f>
        <v/>
      </c>
      <c r="F408" s="34" t="str">
        <f>IF($D408="","",(IF($C408="","",IF(ISNA(SUMIF('1'!$CA:$CA,$C408,'1'!$CB:$CB)),0,SUMIF('1'!$CA:$CA,$C408,'1'!$CB:$CB)))-IF($D408="","",IF(ISNA(SUMIF('1'!$B:$B,$D408,'1'!$L:$L)),0,SUMIF('1'!$B:$B,$D408,'1'!$L:$L)))))</f>
        <v/>
      </c>
      <c r="G408" s="34" t="str">
        <f>IF($D408="","",(IF($C408="","",IF(ISNA(SUMIF('2'!$CA:$CA,$C408,'2'!$CB:$CB)),0,SUMIF('2'!$CA:$CA,$C408,'2'!$CB:$CB)))-IF($D408="","",IF(ISNA(SUMIF('2'!$B:$B,$D408,'2'!$L:$L)),0,SUMIF('2'!$B:$B,$D408,'2'!$L:$L)))))</f>
        <v/>
      </c>
      <c r="H408" s="34" t="str">
        <f>IF($D408="","",(IF($C408="","",IF(ISNA(SUMIF('3'!$CA:$CA,$C408,'3'!$CB:$CB)),0,SUMIF('3'!$CA:$CA,$C408,'3'!$CB:$CB)))-IF($D408="","",IF(ISNA(SUMIF('3'!$B:$B,$D408,'3'!$L:$L)),0,SUMIF('3'!$B:$B,$D408,'3'!$L:$L)))))</f>
        <v/>
      </c>
      <c r="I408" s="34" t="str">
        <f>IF($D408="","",(IF($C408="","",IF(ISNA(SUMIF('4'!$CA:$CA,$C408,'4'!$CB:$CB)),0,SUMIF('4'!$CA:$CA,$C408,'4'!$CB:$CB)))-IF($D408="","",IF(ISNA(SUMIF('4'!$B:$B,$D408,'4'!$L:$L)),0,SUMIF('4'!$B:$B,$D408,'4'!$L:$L)))))</f>
        <v/>
      </c>
      <c r="J408" s="34" t="str">
        <f>IF($D408="","",(IF($C408="","",IF(ISNA(SUMIF('5'!$CA:$CA,$C408,'5'!$CB:$CB)),0,SUMIF('5'!$CA:$CA,$C408,'5'!$CB:$CB)))-IF($D408="","",IF(ISNA(SUMIF('5'!$B:$B,$D408,'5'!$L:$L)),0,SUMIF('5'!$B:$B,$D408,'5'!$L:$L)))))</f>
        <v/>
      </c>
      <c r="K408" s="34" t="str">
        <f>IF($D408="","",(IF($C408="","",IF(ISNA(SUMIF('6'!$CA:$CA,$C408,'6'!$CB:$CB)),0,SUMIF('6'!$CA:$CA,$C408,'6'!$CB:$CB)))-IF($D408="","",IF(ISNA(SUMIF('6'!$B:$B,$D408,'6'!$L:$L)),0,SUMIF('6'!$B:$B,$D408,'6'!$L:$L)))))</f>
        <v/>
      </c>
      <c r="L408" s="34" t="str">
        <f>IF($D408="","",(IF($C408="","",IF(ISNA(SUMIF('7'!$CA:$CA,$C408,'7'!$CB:$CB)),0,SUMIF('7'!$CA:$CA,$C408,'7'!$CB:$CB)))-IF($D408="","",IF(ISNA(SUMIF('7'!$B:$B,$D408,'7'!$L:$L)),0,SUMIF('7'!$B:$B,$D408,'7'!$L:$L)))))</f>
        <v/>
      </c>
      <c r="M408" s="34" t="str">
        <f>IF($D408="","",(IF($C408="","",IF(ISNA(SUMIF('8'!$CA:$CA,$C408,'8'!$CB:$CB)),0,SUMIF('8'!$CA:$CA,$C408,'8'!$CB:$CB)))-IF($D408="","",IF(ISNA(SUMIF('8'!$B:$B,$D408,'8'!$L:$L)),0,SUMIF('8'!$B:$B,$D408,'8'!$L:$L)))))</f>
        <v/>
      </c>
      <c r="N408" s="34" t="str">
        <f>IF($D408="","",(IF($C408="","",IF(ISNA(SUMIF('9'!$CA:$CA,$C408,'9'!$CB:$CB)),0,SUMIF('9'!$CA:$CA,$C408,'9'!$CB:$CB)))-IF($D408="","",IF(ISNA(SUMIF('9'!$B:$B,$D408,'9'!$L:$L)),0,SUMIF('9'!$B:$B,$D408,'9'!$L:$L)))))</f>
        <v/>
      </c>
      <c r="O408" s="34" t="str">
        <f>IF($D408="","",(IF($C408="","",IF(ISNA(SUMIF('10'!$CA:$CA,$C408,'10'!$CB:$CB)),0,SUMIF('10'!$CA:$CA,$C408,'10'!$CB:$CB)))-IF($D408="","",IF(ISNA(SUMIF('10'!$B:$B,$D408,'10'!$L:$L)),0,SUMIF('10'!$B:$B,$D408,'10'!$L:$L)))))</f>
        <v/>
      </c>
      <c r="P408" s="34" t="str">
        <f>IF($D408="","",(IF($C408="","",IF(ISNA(SUMIF('11'!$CA:$CA,$C408,'11'!$CB:$CB)),0,SUMIF('11'!$CA:$CA,$C408,'11'!$CB:$CB)))-IF($D408="","",IF(ISNA(SUMIF('11'!$B:$B,$D408,'11'!$L:$L)),0,SUMIF('11'!$B:$B,$D408,'11'!$L:$L)))))</f>
        <v/>
      </c>
      <c r="Q408" s="34" t="str">
        <f>IF($D408="","",(IF($C408="","",IF(ISNA(SUMIF('12'!$CA:$CA,$C408,'12'!$CB:$CB)),0,SUMIF('12'!$CA:$CA,$C408,'12'!$CB:$CB)))-IF($D408="","",IF(ISNA(SUMIF('12'!$B:$B,$D408,'12'!$L:$L)),0,SUMIF('12'!$B:$B,$D408,'12'!$L:$L)))))</f>
        <v/>
      </c>
      <c r="R408" s="34" t="str">
        <f>IF($D408="","",(IF($C408="","",IF(ISNA(SUMIF('13'!$CA:$CA,$C408,'13'!$CB:$CB)),0,SUMIF('13'!$CA:$CA,$C408,'13'!$CB:$CB)))-IF($D408="","",IF(ISNA(SUMIF('13'!$B:$B,$D408,'13'!$L:$L)),0,SUMIF('13'!$B:$B,$D408,'13'!$L:$L)))))</f>
        <v/>
      </c>
      <c r="S408" s="34" t="str">
        <f>IF($D408="","",(IF($C408="","",IF(ISNA(SUMIF('14'!$CA:$CA,$C408,'14'!$CB:$CB)),0,SUMIF('14'!$CA:$CA,$C408,'14'!$CB:$CB)))-IF($D408="","",IF(ISNA(SUMIF('14'!$B:$B,$D408,'14'!$L:$L)),0,SUMIF('14'!$B:$B,$D408,'14'!$L:$L)))))</f>
        <v/>
      </c>
      <c r="T408" s="34" t="str">
        <f>IF($D408="","",(IF($C408="","",IF(ISNA(SUMIF('15'!$CA:$CA,$C408,'15'!$CB:$CB)),0,SUMIF('15'!$CA:$CA,$C408,'15'!$CB:$CB)))-IF($D408="","",IF(ISNA(SUMIF('15'!$B:$B,$D408,'15'!$L:$L)),0,SUMIF('15'!$B:$B,$D408,'15'!$L:$L)))))</f>
        <v/>
      </c>
      <c r="U408" s="34" t="str">
        <f>IF($D408="","",(IF($C408="","",IF(ISNA(SUMIF('16'!$CA:$CA,$C408,'16'!$CB:$CB)),0,SUMIF('16'!$CA:$CA,$C408,'16'!$CB:$CB)))-IF($D408="","",IF(ISNA(SUMIF('16'!$B:$B,$D408,'16'!$L:$L)),0,SUMIF('16'!$B:$B,$D408,'16'!$L:$L)))))</f>
        <v/>
      </c>
      <c r="V408" s="34" t="str">
        <f>IF($D408="","",(IF($C408="","",IF(ISNA(SUMIF('17'!$CA:$CA,$C408,'17'!$CB:$CB)),0,SUMIF('17'!$CA:$CA,$C408,'17'!$CB:$CB)))-IF($D408="","",IF(ISNA(SUMIF('17'!$B:$B,$D408,'17'!$L:$L)),0,SUMIF('17'!$B:$B,$D408,'17'!$L:$L)))))</f>
        <v/>
      </c>
      <c r="W408" s="34" t="str">
        <f>IF($D408="","",(IF($C408="","",IF(ISNA(SUMIF('18'!$CA:$CA,$C408,'18'!$CB:$CB)),0,SUMIF('18'!$CA:$CA,$C408,'18'!$CB:$CB)))-IF($D408="","",IF(ISNA(SUMIF('18'!$B:$B,$D408,'18'!$L:$L)),0,SUMIF('18'!$B:$B,$D408,'18'!$L:$L)))))</f>
        <v/>
      </c>
      <c r="X408" s="34" t="str">
        <f>IF($D408="","",(IF($C408="","",IF(ISNA(SUMIF('19'!$CA:$CA,$C408,'19'!$CB:$CB)),0,SUMIF('19'!$CA:$CA,$C408,'19'!$CB:$CB)))-IF($D408="","",IF(ISNA(SUMIF('19'!$B:$B,$D408,'19'!$L:$L)),0,SUMIF('19'!$B:$B,$D408,'19'!$L:$L)))))</f>
        <v/>
      </c>
      <c r="Y408" s="34" t="str">
        <f>IF($D408="","",(IF($C408="","",IF(ISNA(SUMIF('20'!$CA:$CA,$C408,'20'!$CB:$CB)),0,SUMIF('20'!$CA:$CA,$C408,'20'!$CB:$CB)))-IF($D408="","",IF(ISNA(SUMIF('20'!$B:$B,$D408,'20'!$L:$L)),0,SUMIF('20'!$B:$B,$D408,'20'!$L:$L)))))</f>
        <v/>
      </c>
      <c r="Z408" s="34" t="str">
        <f>IF($D408="","",(IF($C408="","",IF(ISNA(SUMIF('21'!$CA:$CA,$C408,'21'!$CB:$CB)),0,SUMIF('21'!$CA:$CA,$C408,'21'!$CB:$CB)))-IF($D408="","",IF(ISNA(SUMIF('21'!$B:$B,$D408,'21'!$L:$L)),0,SUMIF('21'!$B:$B,$D408,'21'!$L:$L)))))</f>
        <v/>
      </c>
      <c r="AA408" s="34" t="str">
        <f>IF($D408="","",(IF($C408="","",IF(ISNA(SUMIF('22'!$CA:$CA,$C408,'22'!$CB:$CB)),0,SUMIF('22'!$CA:$CA,$C408,'22'!$CB:$CB)))-IF($D408="","",IF(ISNA(SUMIF('22'!$B:$B,$D408,'22'!$L:$L)),0,SUMIF('22'!$B:$B,$D408,'22'!$L:$L)))))</f>
        <v/>
      </c>
      <c r="AB408" s="34" t="str">
        <f>IF($D408="","",(IF($C408="","",IF(ISNA(SUMIF('23'!$CA:$CA,$C408,'23'!$CB:$CB)),0,SUMIF('23'!$CA:$CA,$C408,'23'!$CB:$CB)))-IF($D408="","",IF(ISNA(SUMIF('23'!$B:$B,$D408,'23'!$L:$L)),0,SUMIF('23'!$B:$B,$D408,'23'!$L:$L)))))</f>
        <v/>
      </c>
      <c r="AC408" s="34" t="str">
        <f>IF($D408="","",(IF($C408="","",IF(ISNA(SUMIF('24'!$CA:$CA,$C408,'24'!$CB:$CB)),0,SUMIF('24'!$CA:$CA,$C408,'24'!$CB:$CB)))-IF($D408="","",IF(ISNA(SUMIF('24'!$B:$B,$D408,'24'!$L:$L)),0,SUMIF('24'!$B:$B,$D408,'24'!$L:$L)))))</f>
        <v/>
      </c>
      <c r="AD408" s="34" t="str">
        <f>IF($D408="","",(IF($C408="","",IF(ISNA(SUMIF('25'!$CA:$CA,$C408,'25'!$CB:$CB)),0,SUMIF('25'!$CA:$CA,$C408,'25'!$CB:$CB)))-IF($D408="","",IF(ISNA(SUMIF('25'!$B:$B,$D408,'25'!$L:$L)),0,SUMIF('25'!$B:$B,$D408,'25'!$L:$L)))))</f>
        <v/>
      </c>
      <c r="AE408" s="34" t="str">
        <f>IF($D408="","",(IF($C408="","",IF(ISNA(SUMIF('26'!$CA:$CA,$C408,'26'!$CB:$CB)),0,SUMIF('26'!$CA:$CA,$C408,'26'!$CB:$CB)))-IF($D408="","",IF(ISNA(SUMIF('26'!$B:$B,$D408,'26'!$L:$L)),0,SUMIF('26'!$B:$B,$D408,'26'!$L:$L)))))</f>
        <v/>
      </c>
      <c r="AF408" s="34" t="str">
        <f>IF($D408="","",(IF($C408="","",IF(ISNA(SUMIF('27'!$CA:$CA,$C408,'27'!$CB:$CB)),0,SUMIF('27'!$CA:$CA,$C408,'27'!$CB:$CB)))-IF($D408="","",IF(ISNA(SUMIF('27'!$B:$B,$D408,'27'!$L:$L)),0,SUMIF('27'!$B:$B,$D408,'27'!$L:$L)))))</f>
        <v/>
      </c>
      <c r="AG408" s="34" t="str">
        <f>IF($D408="","",(IF($C408="","",IF(ISNA(SUMIF('28'!$CA:$CA,$C408,'28'!$CB:$CB)),0,SUMIF('28'!$CA:$CA,$C408,'28'!$CB:$CB)))-IF($D408="","",IF(ISNA(SUMIF('28'!$B:$B,$D408,'28'!$L:$L)),0,SUMIF('28'!$B:$B,$D408,'28'!$L:$L)))))</f>
        <v/>
      </c>
      <c r="AH408" s="34" t="str">
        <f>IF($D408="","",(IF($C408="","",IF(ISNA(SUMIF('29'!$CA:$CA,$C408,'29'!$CB:$CB)),0,SUMIF('29'!$CA:$CA,$C408,'29'!$CB:$CB)))-IF($D408="","",IF(ISNA(SUMIF('29'!$B:$B,$D408,'29'!$L:$L)),0,SUMIF('29'!$B:$B,$D408,'29'!$L:$L)))))</f>
        <v/>
      </c>
      <c r="AI408" s="34" t="str">
        <f>IF($D408="","",(IF($C408="","",IF(ISNA(SUMIF('30'!$CA:$CA,$C408,'30'!$CB:$CB)),0,SUMIF('30'!$CA:$CA,$C408,'30'!$CB:$CB)))-IF($D408="","",IF(ISNA(SUMIF('30'!$B:$B,$D408,'30'!$L:$L)),0,SUMIF('30'!$B:$B,$D408,'30'!$L:$L)))))</f>
        <v/>
      </c>
      <c r="AJ408" s="34" t="str">
        <f>IF($D408="","",(IF($C408="","",IF(ISNA(SUMIF('31'!$CA:$CA,$C408,'31'!$CB:$CB)),0,SUMIF('31'!$CA:$CA,$C408,'31'!$CB:$CB)))-IF($D408="","",IF(ISNA(SUMIF('31'!$B:$B,$D408,'31'!$L:$L)),0,SUMIF('31'!$B:$B,$D408,'31'!$L:$L)))))</f>
        <v/>
      </c>
      <c r="AK408" s="35" t="str">
        <f t="shared" si="22"/>
        <v/>
      </c>
      <c r="AL408" s="31" t="str">
        <f t="shared" si="23"/>
        <v/>
      </c>
    </row>
    <row r="409" spans="1:38" ht="18" hidden="1" x14ac:dyDescent="0.25">
      <c r="A409" s="19">
        <v>85</v>
      </c>
      <c r="C409" s="39" t="str">
        <f>IF(D409="","",VLOOKUP('CUADRO GENERADO'!D409,'BASE DATOS CONDUCTORES'!B:C,2,FALSE))</f>
        <v/>
      </c>
      <c r="D409" s="28" t="str">
        <f>IFERROR(VLOOKUP(A409,'BASE DATOS CONDUCTORES'!$AA$4:$AB$403,2,FALSE),"")</f>
        <v/>
      </c>
      <c r="E409" s="34" t="str">
        <f>IF(ISNA(VLOOKUP(D409,SALDOS!C:D,2,FALSE)),"",VLOOKUP(D409,SALDOS!C:D,2,FALSE))</f>
        <v/>
      </c>
      <c r="F409" s="34" t="str">
        <f>IF($D409="","",(IF($C409="","",IF(ISNA(SUMIF('1'!$CA:$CA,$C409,'1'!$CB:$CB)),0,SUMIF('1'!$CA:$CA,$C409,'1'!$CB:$CB)))-IF($D409="","",IF(ISNA(SUMIF('1'!$B:$B,$D409,'1'!$L:$L)),0,SUMIF('1'!$B:$B,$D409,'1'!$L:$L)))))</f>
        <v/>
      </c>
      <c r="G409" s="34" t="str">
        <f>IF($D409="","",(IF($C409="","",IF(ISNA(SUMIF('2'!$CA:$CA,$C409,'2'!$CB:$CB)),0,SUMIF('2'!$CA:$CA,$C409,'2'!$CB:$CB)))-IF($D409="","",IF(ISNA(SUMIF('2'!$B:$B,$D409,'2'!$L:$L)),0,SUMIF('2'!$B:$B,$D409,'2'!$L:$L)))))</f>
        <v/>
      </c>
      <c r="H409" s="34" t="str">
        <f>IF($D409="","",(IF($C409="","",IF(ISNA(SUMIF('3'!$CA:$CA,$C409,'3'!$CB:$CB)),0,SUMIF('3'!$CA:$CA,$C409,'3'!$CB:$CB)))-IF($D409="","",IF(ISNA(SUMIF('3'!$B:$B,$D409,'3'!$L:$L)),0,SUMIF('3'!$B:$B,$D409,'3'!$L:$L)))))</f>
        <v/>
      </c>
      <c r="I409" s="34" t="str">
        <f>IF($D409="","",(IF($C409="","",IF(ISNA(SUMIF('4'!$CA:$CA,$C409,'4'!$CB:$CB)),0,SUMIF('4'!$CA:$CA,$C409,'4'!$CB:$CB)))-IF($D409="","",IF(ISNA(SUMIF('4'!$B:$B,$D409,'4'!$L:$L)),0,SUMIF('4'!$B:$B,$D409,'4'!$L:$L)))))</f>
        <v/>
      </c>
      <c r="J409" s="34" t="str">
        <f>IF($D409="","",(IF($C409="","",IF(ISNA(SUMIF('5'!$CA:$CA,$C409,'5'!$CB:$CB)),0,SUMIF('5'!$CA:$CA,$C409,'5'!$CB:$CB)))-IF($D409="","",IF(ISNA(SUMIF('5'!$B:$B,$D409,'5'!$L:$L)),0,SUMIF('5'!$B:$B,$D409,'5'!$L:$L)))))</f>
        <v/>
      </c>
      <c r="K409" s="34" t="str">
        <f>IF($D409="","",(IF($C409="","",IF(ISNA(SUMIF('6'!$CA:$CA,$C409,'6'!$CB:$CB)),0,SUMIF('6'!$CA:$CA,$C409,'6'!$CB:$CB)))-IF($D409="","",IF(ISNA(SUMIF('6'!$B:$B,$D409,'6'!$L:$L)),0,SUMIF('6'!$B:$B,$D409,'6'!$L:$L)))))</f>
        <v/>
      </c>
      <c r="L409" s="34" t="str">
        <f>IF($D409="","",(IF($C409="","",IF(ISNA(SUMIF('7'!$CA:$CA,$C409,'7'!$CB:$CB)),0,SUMIF('7'!$CA:$CA,$C409,'7'!$CB:$CB)))-IF($D409="","",IF(ISNA(SUMIF('7'!$B:$B,$D409,'7'!$L:$L)),0,SUMIF('7'!$B:$B,$D409,'7'!$L:$L)))))</f>
        <v/>
      </c>
      <c r="M409" s="34" t="str">
        <f>IF($D409="","",(IF($C409="","",IF(ISNA(SUMIF('8'!$CA:$CA,$C409,'8'!$CB:$CB)),0,SUMIF('8'!$CA:$CA,$C409,'8'!$CB:$CB)))-IF($D409="","",IF(ISNA(SUMIF('8'!$B:$B,$D409,'8'!$L:$L)),0,SUMIF('8'!$B:$B,$D409,'8'!$L:$L)))))</f>
        <v/>
      </c>
      <c r="N409" s="34" t="str">
        <f>IF($D409="","",(IF($C409="","",IF(ISNA(SUMIF('9'!$CA:$CA,$C409,'9'!$CB:$CB)),0,SUMIF('9'!$CA:$CA,$C409,'9'!$CB:$CB)))-IF($D409="","",IF(ISNA(SUMIF('9'!$B:$B,$D409,'9'!$L:$L)),0,SUMIF('9'!$B:$B,$D409,'9'!$L:$L)))))</f>
        <v/>
      </c>
      <c r="O409" s="34" t="str">
        <f>IF($D409="","",(IF($C409="","",IF(ISNA(SUMIF('10'!$CA:$CA,$C409,'10'!$CB:$CB)),0,SUMIF('10'!$CA:$CA,$C409,'10'!$CB:$CB)))-IF($D409="","",IF(ISNA(SUMIF('10'!$B:$B,$D409,'10'!$L:$L)),0,SUMIF('10'!$B:$B,$D409,'10'!$L:$L)))))</f>
        <v/>
      </c>
      <c r="P409" s="34" t="str">
        <f>IF($D409="","",(IF($C409="","",IF(ISNA(SUMIF('11'!$CA:$CA,$C409,'11'!$CB:$CB)),0,SUMIF('11'!$CA:$CA,$C409,'11'!$CB:$CB)))-IF($D409="","",IF(ISNA(SUMIF('11'!$B:$B,$D409,'11'!$L:$L)),0,SUMIF('11'!$B:$B,$D409,'11'!$L:$L)))))</f>
        <v/>
      </c>
      <c r="Q409" s="34" t="str">
        <f>IF($D409="","",(IF($C409="","",IF(ISNA(SUMIF('12'!$CA:$CA,$C409,'12'!$CB:$CB)),0,SUMIF('12'!$CA:$CA,$C409,'12'!$CB:$CB)))-IF($D409="","",IF(ISNA(SUMIF('12'!$B:$B,$D409,'12'!$L:$L)),0,SUMIF('12'!$B:$B,$D409,'12'!$L:$L)))))</f>
        <v/>
      </c>
      <c r="R409" s="34" t="str">
        <f>IF($D409="","",(IF($C409="","",IF(ISNA(SUMIF('13'!$CA:$CA,$C409,'13'!$CB:$CB)),0,SUMIF('13'!$CA:$CA,$C409,'13'!$CB:$CB)))-IF($D409="","",IF(ISNA(SUMIF('13'!$B:$B,$D409,'13'!$L:$L)),0,SUMIF('13'!$B:$B,$D409,'13'!$L:$L)))))</f>
        <v/>
      </c>
      <c r="S409" s="34" t="str">
        <f>IF($D409="","",(IF($C409="","",IF(ISNA(SUMIF('14'!$CA:$CA,$C409,'14'!$CB:$CB)),0,SUMIF('14'!$CA:$CA,$C409,'14'!$CB:$CB)))-IF($D409="","",IF(ISNA(SUMIF('14'!$B:$B,$D409,'14'!$L:$L)),0,SUMIF('14'!$B:$B,$D409,'14'!$L:$L)))))</f>
        <v/>
      </c>
      <c r="T409" s="34" t="str">
        <f>IF($D409="","",(IF($C409="","",IF(ISNA(SUMIF('15'!$CA:$CA,$C409,'15'!$CB:$CB)),0,SUMIF('15'!$CA:$CA,$C409,'15'!$CB:$CB)))-IF($D409="","",IF(ISNA(SUMIF('15'!$B:$B,$D409,'15'!$L:$L)),0,SUMIF('15'!$B:$B,$D409,'15'!$L:$L)))))</f>
        <v/>
      </c>
      <c r="U409" s="34" t="str">
        <f>IF($D409="","",(IF($C409="","",IF(ISNA(SUMIF('16'!$CA:$CA,$C409,'16'!$CB:$CB)),0,SUMIF('16'!$CA:$CA,$C409,'16'!$CB:$CB)))-IF($D409="","",IF(ISNA(SUMIF('16'!$B:$B,$D409,'16'!$L:$L)),0,SUMIF('16'!$B:$B,$D409,'16'!$L:$L)))))</f>
        <v/>
      </c>
      <c r="V409" s="34" t="str">
        <f>IF($D409="","",(IF($C409="","",IF(ISNA(SUMIF('17'!$CA:$CA,$C409,'17'!$CB:$CB)),0,SUMIF('17'!$CA:$CA,$C409,'17'!$CB:$CB)))-IF($D409="","",IF(ISNA(SUMIF('17'!$B:$B,$D409,'17'!$L:$L)),0,SUMIF('17'!$B:$B,$D409,'17'!$L:$L)))))</f>
        <v/>
      </c>
      <c r="W409" s="34" t="str">
        <f>IF($D409="","",(IF($C409="","",IF(ISNA(SUMIF('18'!$CA:$CA,$C409,'18'!$CB:$CB)),0,SUMIF('18'!$CA:$CA,$C409,'18'!$CB:$CB)))-IF($D409="","",IF(ISNA(SUMIF('18'!$B:$B,$D409,'18'!$L:$L)),0,SUMIF('18'!$B:$B,$D409,'18'!$L:$L)))))</f>
        <v/>
      </c>
      <c r="X409" s="34" t="str">
        <f>IF($D409="","",(IF($C409="","",IF(ISNA(SUMIF('19'!$CA:$CA,$C409,'19'!$CB:$CB)),0,SUMIF('19'!$CA:$CA,$C409,'19'!$CB:$CB)))-IF($D409="","",IF(ISNA(SUMIF('19'!$B:$B,$D409,'19'!$L:$L)),0,SUMIF('19'!$B:$B,$D409,'19'!$L:$L)))))</f>
        <v/>
      </c>
      <c r="Y409" s="34" t="str">
        <f>IF($D409="","",(IF($C409="","",IF(ISNA(SUMIF('20'!$CA:$CA,$C409,'20'!$CB:$CB)),0,SUMIF('20'!$CA:$CA,$C409,'20'!$CB:$CB)))-IF($D409="","",IF(ISNA(SUMIF('20'!$B:$B,$D409,'20'!$L:$L)),0,SUMIF('20'!$B:$B,$D409,'20'!$L:$L)))))</f>
        <v/>
      </c>
      <c r="Z409" s="34" t="str">
        <f>IF($D409="","",(IF($C409="","",IF(ISNA(SUMIF('21'!$CA:$CA,$C409,'21'!$CB:$CB)),0,SUMIF('21'!$CA:$CA,$C409,'21'!$CB:$CB)))-IF($D409="","",IF(ISNA(SUMIF('21'!$B:$B,$D409,'21'!$L:$L)),0,SUMIF('21'!$B:$B,$D409,'21'!$L:$L)))))</f>
        <v/>
      </c>
      <c r="AA409" s="34" t="str">
        <f>IF($D409="","",(IF($C409="","",IF(ISNA(SUMIF('22'!$CA:$CA,$C409,'22'!$CB:$CB)),0,SUMIF('22'!$CA:$CA,$C409,'22'!$CB:$CB)))-IF($D409="","",IF(ISNA(SUMIF('22'!$B:$B,$D409,'22'!$L:$L)),0,SUMIF('22'!$B:$B,$D409,'22'!$L:$L)))))</f>
        <v/>
      </c>
      <c r="AB409" s="34" t="str">
        <f>IF($D409="","",(IF($C409="","",IF(ISNA(SUMIF('23'!$CA:$CA,$C409,'23'!$CB:$CB)),0,SUMIF('23'!$CA:$CA,$C409,'23'!$CB:$CB)))-IF($D409="","",IF(ISNA(SUMIF('23'!$B:$B,$D409,'23'!$L:$L)),0,SUMIF('23'!$B:$B,$D409,'23'!$L:$L)))))</f>
        <v/>
      </c>
      <c r="AC409" s="34" t="str">
        <f>IF($D409="","",(IF($C409="","",IF(ISNA(SUMIF('24'!$CA:$CA,$C409,'24'!$CB:$CB)),0,SUMIF('24'!$CA:$CA,$C409,'24'!$CB:$CB)))-IF($D409="","",IF(ISNA(SUMIF('24'!$B:$B,$D409,'24'!$L:$L)),0,SUMIF('24'!$B:$B,$D409,'24'!$L:$L)))))</f>
        <v/>
      </c>
      <c r="AD409" s="34" t="str">
        <f>IF($D409="","",(IF($C409="","",IF(ISNA(SUMIF('25'!$CA:$CA,$C409,'25'!$CB:$CB)),0,SUMIF('25'!$CA:$CA,$C409,'25'!$CB:$CB)))-IF($D409="","",IF(ISNA(SUMIF('25'!$B:$B,$D409,'25'!$L:$L)),0,SUMIF('25'!$B:$B,$D409,'25'!$L:$L)))))</f>
        <v/>
      </c>
      <c r="AE409" s="34" t="str">
        <f>IF($D409="","",(IF($C409="","",IF(ISNA(SUMIF('26'!$CA:$CA,$C409,'26'!$CB:$CB)),0,SUMIF('26'!$CA:$CA,$C409,'26'!$CB:$CB)))-IF($D409="","",IF(ISNA(SUMIF('26'!$B:$B,$D409,'26'!$L:$L)),0,SUMIF('26'!$B:$B,$D409,'26'!$L:$L)))))</f>
        <v/>
      </c>
      <c r="AF409" s="34" t="str">
        <f>IF($D409="","",(IF($C409="","",IF(ISNA(SUMIF('27'!$CA:$CA,$C409,'27'!$CB:$CB)),0,SUMIF('27'!$CA:$CA,$C409,'27'!$CB:$CB)))-IF($D409="","",IF(ISNA(SUMIF('27'!$B:$B,$D409,'27'!$L:$L)),0,SUMIF('27'!$B:$B,$D409,'27'!$L:$L)))))</f>
        <v/>
      </c>
      <c r="AG409" s="34" t="str">
        <f>IF($D409="","",(IF($C409="","",IF(ISNA(SUMIF('28'!$CA:$CA,$C409,'28'!$CB:$CB)),0,SUMIF('28'!$CA:$CA,$C409,'28'!$CB:$CB)))-IF($D409="","",IF(ISNA(SUMIF('28'!$B:$B,$D409,'28'!$L:$L)),0,SUMIF('28'!$B:$B,$D409,'28'!$L:$L)))))</f>
        <v/>
      </c>
      <c r="AH409" s="34" t="str">
        <f>IF($D409="","",(IF($C409="","",IF(ISNA(SUMIF('29'!$CA:$CA,$C409,'29'!$CB:$CB)),0,SUMIF('29'!$CA:$CA,$C409,'29'!$CB:$CB)))-IF($D409="","",IF(ISNA(SUMIF('29'!$B:$B,$D409,'29'!$L:$L)),0,SUMIF('29'!$B:$B,$D409,'29'!$L:$L)))))</f>
        <v/>
      </c>
      <c r="AI409" s="34" t="str">
        <f>IF($D409="","",(IF($C409="","",IF(ISNA(SUMIF('30'!$CA:$CA,$C409,'30'!$CB:$CB)),0,SUMIF('30'!$CA:$CA,$C409,'30'!$CB:$CB)))-IF($D409="","",IF(ISNA(SUMIF('30'!$B:$B,$D409,'30'!$L:$L)),0,SUMIF('30'!$B:$B,$D409,'30'!$L:$L)))))</f>
        <v/>
      </c>
      <c r="AJ409" s="34" t="str">
        <f>IF($D409="","",(IF($C409="","",IF(ISNA(SUMIF('31'!$CA:$CA,$C409,'31'!$CB:$CB)),0,SUMIF('31'!$CA:$CA,$C409,'31'!$CB:$CB)))-IF($D409="","",IF(ISNA(SUMIF('31'!$B:$B,$D409,'31'!$L:$L)),0,SUMIF('31'!$B:$B,$D409,'31'!$L:$L)))))</f>
        <v/>
      </c>
      <c r="AK409" s="35" t="str">
        <f t="shared" si="22"/>
        <v/>
      </c>
      <c r="AL409" s="31" t="str">
        <f t="shared" si="23"/>
        <v/>
      </c>
    </row>
    <row r="410" spans="1:38" ht="18" hidden="1" x14ac:dyDescent="0.25">
      <c r="A410" s="19">
        <v>86</v>
      </c>
      <c r="C410" s="39" t="str">
        <f>IF(D410="","",VLOOKUP('CUADRO GENERADO'!D410,'BASE DATOS CONDUCTORES'!B:C,2,FALSE))</f>
        <v/>
      </c>
      <c r="D410" s="28" t="str">
        <f>IFERROR(VLOOKUP(A410,'BASE DATOS CONDUCTORES'!$AA$4:$AB$403,2,FALSE),"")</f>
        <v/>
      </c>
      <c r="E410" s="34" t="str">
        <f>IF(ISNA(VLOOKUP(D410,SALDOS!C:D,2,FALSE)),"",VLOOKUP(D410,SALDOS!C:D,2,FALSE))</f>
        <v/>
      </c>
      <c r="F410" s="34" t="str">
        <f>IF($D410="","",(IF($C410="","",IF(ISNA(SUMIF('1'!$CA:$CA,$C410,'1'!$CB:$CB)),0,SUMIF('1'!$CA:$CA,$C410,'1'!$CB:$CB)))-IF($D410="","",IF(ISNA(SUMIF('1'!$B:$B,$D410,'1'!$L:$L)),0,SUMIF('1'!$B:$B,$D410,'1'!$L:$L)))))</f>
        <v/>
      </c>
      <c r="G410" s="34" t="str">
        <f>IF($D410="","",(IF($C410="","",IF(ISNA(SUMIF('2'!$CA:$CA,$C410,'2'!$CB:$CB)),0,SUMIF('2'!$CA:$CA,$C410,'2'!$CB:$CB)))-IF($D410="","",IF(ISNA(SUMIF('2'!$B:$B,$D410,'2'!$L:$L)),0,SUMIF('2'!$B:$B,$D410,'2'!$L:$L)))))</f>
        <v/>
      </c>
      <c r="H410" s="34" t="str">
        <f>IF($D410="","",(IF($C410="","",IF(ISNA(SUMIF('3'!$CA:$CA,$C410,'3'!$CB:$CB)),0,SUMIF('3'!$CA:$CA,$C410,'3'!$CB:$CB)))-IF($D410="","",IF(ISNA(SUMIF('3'!$B:$B,$D410,'3'!$L:$L)),0,SUMIF('3'!$B:$B,$D410,'3'!$L:$L)))))</f>
        <v/>
      </c>
      <c r="I410" s="34" t="str">
        <f>IF($D410="","",(IF($C410="","",IF(ISNA(SUMIF('4'!$CA:$CA,$C410,'4'!$CB:$CB)),0,SUMIF('4'!$CA:$CA,$C410,'4'!$CB:$CB)))-IF($D410="","",IF(ISNA(SUMIF('4'!$B:$B,$D410,'4'!$L:$L)),0,SUMIF('4'!$B:$B,$D410,'4'!$L:$L)))))</f>
        <v/>
      </c>
      <c r="J410" s="34" t="str">
        <f>IF($D410="","",(IF($C410="","",IF(ISNA(SUMIF('5'!$CA:$CA,$C410,'5'!$CB:$CB)),0,SUMIF('5'!$CA:$CA,$C410,'5'!$CB:$CB)))-IF($D410="","",IF(ISNA(SUMIF('5'!$B:$B,$D410,'5'!$L:$L)),0,SUMIF('5'!$B:$B,$D410,'5'!$L:$L)))))</f>
        <v/>
      </c>
      <c r="K410" s="34" t="str">
        <f>IF($D410="","",(IF($C410="","",IF(ISNA(SUMIF('6'!$CA:$CA,$C410,'6'!$CB:$CB)),0,SUMIF('6'!$CA:$CA,$C410,'6'!$CB:$CB)))-IF($D410="","",IF(ISNA(SUMIF('6'!$B:$B,$D410,'6'!$L:$L)),0,SUMIF('6'!$B:$B,$D410,'6'!$L:$L)))))</f>
        <v/>
      </c>
      <c r="L410" s="34" t="str">
        <f>IF($D410="","",(IF($C410="","",IF(ISNA(SUMIF('7'!$CA:$CA,$C410,'7'!$CB:$CB)),0,SUMIF('7'!$CA:$CA,$C410,'7'!$CB:$CB)))-IF($D410="","",IF(ISNA(SUMIF('7'!$B:$B,$D410,'7'!$L:$L)),0,SUMIF('7'!$B:$B,$D410,'7'!$L:$L)))))</f>
        <v/>
      </c>
      <c r="M410" s="34" t="str">
        <f>IF($D410="","",(IF($C410="","",IF(ISNA(SUMIF('8'!$CA:$CA,$C410,'8'!$CB:$CB)),0,SUMIF('8'!$CA:$CA,$C410,'8'!$CB:$CB)))-IF($D410="","",IF(ISNA(SUMIF('8'!$B:$B,$D410,'8'!$L:$L)),0,SUMIF('8'!$B:$B,$D410,'8'!$L:$L)))))</f>
        <v/>
      </c>
      <c r="N410" s="34" t="str">
        <f>IF($D410="","",(IF($C410="","",IF(ISNA(SUMIF('9'!$CA:$CA,$C410,'9'!$CB:$CB)),0,SUMIF('9'!$CA:$CA,$C410,'9'!$CB:$CB)))-IF($D410="","",IF(ISNA(SUMIF('9'!$B:$B,$D410,'9'!$L:$L)),0,SUMIF('9'!$B:$B,$D410,'9'!$L:$L)))))</f>
        <v/>
      </c>
      <c r="O410" s="34" t="str">
        <f>IF($D410="","",(IF($C410="","",IF(ISNA(SUMIF('10'!$CA:$CA,$C410,'10'!$CB:$CB)),0,SUMIF('10'!$CA:$CA,$C410,'10'!$CB:$CB)))-IF($D410="","",IF(ISNA(SUMIF('10'!$B:$B,$D410,'10'!$L:$L)),0,SUMIF('10'!$B:$B,$D410,'10'!$L:$L)))))</f>
        <v/>
      </c>
      <c r="P410" s="34" t="str">
        <f>IF($D410="","",(IF($C410="","",IF(ISNA(SUMIF('11'!$CA:$CA,$C410,'11'!$CB:$CB)),0,SUMIF('11'!$CA:$CA,$C410,'11'!$CB:$CB)))-IF($D410="","",IF(ISNA(SUMIF('11'!$B:$B,$D410,'11'!$L:$L)),0,SUMIF('11'!$B:$B,$D410,'11'!$L:$L)))))</f>
        <v/>
      </c>
      <c r="Q410" s="34" t="str">
        <f>IF($D410="","",(IF($C410="","",IF(ISNA(SUMIF('12'!$CA:$CA,$C410,'12'!$CB:$CB)),0,SUMIF('12'!$CA:$CA,$C410,'12'!$CB:$CB)))-IF($D410="","",IF(ISNA(SUMIF('12'!$B:$B,$D410,'12'!$L:$L)),0,SUMIF('12'!$B:$B,$D410,'12'!$L:$L)))))</f>
        <v/>
      </c>
      <c r="R410" s="34" t="str">
        <f>IF($D410="","",(IF($C410="","",IF(ISNA(SUMIF('13'!$CA:$CA,$C410,'13'!$CB:$CB)),0,SUMIF('13'!$CA:$CA,$C410,'13'!$CB:$CB)))-IF($D410="","",IF(ISNA(SUMIF('13'!$B:$B,$D410,'13'!$L:$L)),0,SUMIF('13'!$B:$B,$D410,'13'!$L:$L)))))</f>
        <v/>
      </c>
      <c r="S410" s="34" t="str">
        <f>IF($D410="","",(IF($C410="","",IF(ISNA(SUMIF('14'!$CA:$CA,$C410,'14'!$CB:$CB)),0,SUMIF('14'!$CA:$CA,$C410,'14'!$CB:$CB)))-IF($D410="","",IF(ISNA(SUMIF('14'!$B:$B,$D410,'14'!$L:$L)),0,SUMIF('14'!$B:$B,$D410,'14'!$L:$L)))))</f>
        <v/>
      </c>
      <c r="T410" s="34" t="str">
        <f>IF($D410="","",(IF($C410="","",IF(ISNA(SUMIF('15'!$CA:$CA,$C410,'15'!$CB:$CB)),0,SUMIF('15'!$CA:$CA,$C410,'15'!$CB:$CB)))-IF($D410="","",IF(ISNA(SUMIF('15'!$B:$B,$D410,'15'!$L:$L)),0,SUMIF('15'!$B:$B,$D410,'15'!$L:$L)))))</f>
        <v/>
      </c>
      <c r="U410" s="34" t="str">
        <f>IF($D410="","",(IF($C410="","",IF(ISNA(SUMIF('16'!$CA:$CA,$C410,'16'!$CB:$CB)),0,SUMIF('16'!$CA:$CA,$C410,'16'!$CB:$CB)))-IF($D410="","",IF(ISNA(SUMIF('16'!$B:$B,$D410,'16'!$L:$L)),0,SUMIF('16'!$B:$B,$D410,'16'!$L:$L)))))</f>
        <v/>
      </c>
      <c r="V410" s="34" t="str">
        <f>IF($D410="","",(IF($C410="","",IF(ISNA(SUMIF('17'!$CA:$CA,$C410,'17'!$CB:$CB)),0,SUMIF('17'!$CA:$CA,$C410,'17'!$CB:$CB)))-IF($D410="","",IF(ISNA(SUMIF('17'!$B:$B,$D410,'17'!$L:$L)),0,SUMIF('17'!$B:$B,$D410,'17'!$L:$L)))))</f>
        <v/>
      </c>
      <c r="W410" s="34" t="str">
        <f>IF($D410="","",(IF($C410="","",IF(ISNA(SUMIF('18'!$CA:$CA,$C410,'18'!$CB:$CB)),0,SUMIF('18'!$CA:$CA,$C410,'18'!$CB:$CB)))-IF($D410="","",IF(ISNA(SUMIF('18'!$B:$B,$D410,'18'!$L:$L)),0,SUMIF('18'!$B:$B,$D410,'18'!$L:$L)))))</f>
        <v/>
      </c>
      <c r="X410" s="34" t="str">
        <f>IF($D410="","",(IF($C410="","",IF(ISNA(SUMIF('19'!$CA:$CA,$C410,'19'!$CB:$CB)),0,SUMIF('19'!$CA:$CA,$C410,'19'!$CB:$CB)))-IF($D410="","",IF(ISNA(SUMIF('19'!$B:$B,$D410,'19'!$L:$L)),0,SUMIF('19'!$B:$B,$D410,'19'!$L:$L)))))</f>
        <v/>
      </c>
      <c r="Y410" s="34" t="str">
        <f>IF($D410="","",(IF($C410="","",IF(ISNA(SUMIF('20'!$CA:$CA,$C410,'20'!$CB:$CB)),0,SUMIF('20'!$CA:$CA,$C410,'20'!$CB:$CB)))-IF($D410="","",IF(ISNA(SUMIF('20'!$B:$B,$D410,'20'!$L:$L)),0,SUMIF('20'!$B:$B,$D410,'20'!$L:$L)))))</f>
        <v/>
      </c>
      <c r="Z410" s="34" t="str">
        <f>IF($D410="","",(IF($C410="","",IF(ISNA(SUMIF('21'!$CA:$CA,$C410,'21'!$CB:$CB)),0,SUMIF('21'!$CA:$CA,$C410,'21'!$CB:$CB)))-IF($D410="","",IF(ISNA(SUMIF('21'!$B:$B,$D410,'21'!$L:$L)),0,SUMIF('21'!$B:$B,$D410,'21'!$L:$L)))))</f>
        <v/>
      </c>
      <c r="AA410" s="34" t="str">
        <f>IF($D410="","",(IF($C410="","",IF(ISNA(SUMIF('22'!$CA:$CA,$C410,'22'!$CB:$CB)),0,SUMIF('22'!$CA:$CA,$C410,'22'!$CB:$CB)))-IF($D410="","",IF(ISNA(SUMIF('22'!$B:$B,$D410,'22'!$L:$L)),0,SUMIF('22'!$B:$B,$D410,'22'!$L:$L)))))</f>
        <v/>
      </c>
      <c r="AB410" s="34" t="str">
        <f>IF($D410="","",(IF($C410="","",IF(ISNA(SUMIF('23'!$CA:$CA,$C410,'23'!$CB:$CB)),0,SUMIF('23'!$CA:$CA,$C410,'23'!$CB:$CB)))-IF($D410="","",IF(ISNA(SUMIF('23'!$B:$B,$D410,'23'!$L:$L)),0,SUMIF('23'!$B:$B,$D410,'23'!$L:$L)))))</f>
        <v/>
      </c>
      <c r="AC410" s="34" t="str">
        <f>IF($D410="","",(IF($C410="","",IF(ISNA(SUMIF('24'!$CA:$CA,$C410,'24'!$CB:$CB)),0,SUMIF('24'!$CA:$CA,$C410,'24'!$CB:$CB)))-IF($D410="","",IF(ISNA(SUMIF('24'!$B:$B,$D410,'24'!$L:$L)),0,SUMIF('24'!$B:$B,$D410,'24'!$L:$L)))))</f>
        <v/>
      </c>
      <c r="AD410" s="34" t="str">
        <f>IF($D410="","",(IF($C410="","",IF(ISNA(SUMIF('25'!$CA:$CA,$C410,'25'!$CB:$CB)),0,SUMIF('25'!$CA:$CA,$C410,'25'!$CB:$CB)))-IF($D410="","",IF(ISNA(SUMIF('25'!$B:$B,$D410,'25'!$L:$L)),0,SUMIF('25'!$B:$B,$D410,'25'!$L:$L)))))</f>
        <v/>
      </c>
      <c r="AE410" s="34" t="str">
        <f>IF($D410="","",(IF($C410="","",IF(ISNA(SUMIF('26'!$CA:$CA,$C410,'26'!$CB:$CB)),0,SUMIF('26'!$CA:$CA,$C410,'26'!$CB:$CB)))-IF($D410="","",IF(ISNA(SUMIF('26'!$B:$B,$D410,'26'!$L:$L)),0,SUMIF('26'!$B:$B,$D410,'26'!$L:$L)))))</f>
        <v/>
      </c>
      <c r="AF410" s="34" t="str">
        <f>IF($D410="","",(IF($C410="","",IF(ISNA(SUMIF('27'!$CA:$CA,$C410,'27'!$CB:$CB)),0,SUMIF('27'!$CA:$CA,$C410,'27'!$CB:$CB)))-IF($D410="","",IF(ISNA(SUMIF('27'!$B:$B,$D410,'27'!$L:$L)),0,SUMIF('27'!$B:$B,$D410,'27'!$L:$L)))))</f>
        <v/>
      </c>
      <c r="AG410" s="34" t="str">
        <f>IF($D410="","",(IF($C410="","",IF(ISNA(SUMIF('28'!$CA:$CA,$C410,'28'!$CB:$CB)),0,SUMIF('28'!$CA:$CA,$C410,'28'!$CB:$CB)))-IF($D410="","",IF(ISNA(SUMIF('28'!$B:$B,$D410,'28'!$L:$L)),0,SUMIF('28'!$B:$B,$D410,'28'!$L:$L)))))</f>
        <v/>
      </c>
      <c r="AH410" s="34" t="str">
        <f>IF($D410="","",(IF($C410="","",IF(ISNA(SUMIF('29'!$CA:$CA,$C410,'29'!$CB:$CB)),0,SUMIF('29'!$CA:$CA,$C410,'29'!$CB:$CB)))-IF($D410="","",IF(ISNA(SUMIF('29'!$B:$B,$D410,'29'!$L:$L)),0,SUMIF('29'!$B:$B,$D410,'29'!$L:$L)))))</f>
        <v/>
      </c>
      <c r="AI410" s="34" t="str">
        <f>IF($D410="","",(IF($C410="","",IF(ISNA(SUMIF('30'!$CA:$CA,$C410,'30'!$CB:$CB)),0,SUMIF('30'!$CA:$CA,$C410,'30'!$CB:$CB)))-IF($D410="","",IF(ISNA(SUMIF('30'!$B:$B,$D410,'30'!$L:$L)),0,SUMIF('30'!$B:$B,$D410,'30'!$L:$L)))))</f>
        <v/>
      </c>
      <c r="AJ410" s="34" t="str">
        <f>IF($D410="","",(IF($C410="","",IF(ISNA(SUMIF('31'!$CA:$CA,$C410,'31'!$CB:$CB)),0,SUMIF('31'!$CA:$CA,$C410,'31'!$CB:$CB)))-IF($D410="","",IF(ISNA(SUMIF('31'!$B:$B,$D410,'31'!$L:$L)),0,SUMIF('31'!$B:$B,$D410,'31'!$L:$L)))))</f>
        <v/>
      </c>
      <c r="AK410" s="35" t="str">
        <f t="shared" si="22"/>
        <v/>
      </c>
      <c r="AL410" s="31" t="str">
        <f t="shared" si="23"/>
        <v/>
      </c>
    </row>
    <row r="411" spans="1:38" ht="18" hidden="1" x14ac:dyDescent="0.25">
      <c r="A411" s="19">
        <v>87</v>
      </c>
      <c r="C411" s="39" t="str">
        <f>IF(D411="","",VLOOKUP('CUADRO GENERADO'!D411,'BASE DATOS CONDUCTORES'!B:C,2,FALSE))</f>
        <v/>
      </c>
      <c r="D411" s="28" t="str">
        <f>IFERROR(VLOOKUP(A411,'BASE DATOS CONDUCTORES'!$AA$4:$AB$403,2,FALSE),"")</f>
        <v/>
      </c>
      <c r="E411" s="34" t="str">
        <f>IF(ISNA(VLOOKUP(D411,SALDOS!C:D,2,FALSE)),"",VLOOKUP(D411,SALDOS!C:D,2,FALSE))</f>
        <v/>
      </c>
      <c r="F411" s="34" t="str">
        <f>IF($D411="","",(IF($C411="","",IF(ISNA(SUMIF('1'!$CA:$CA,$C411,'1'!$CB:$CB)),0,SUMIF('1'!$CA:$CA,$C411,'1'!$CB:$CB)))-IF($D411="","",IF(ISNA(SUMIF('1'!$B:$B,$D411,'1'!$L:$L)),0,SUMIF('1'!$B:$B,$D411,'1'!$L:$L)))))</f>
        <v/>
      </c>
      <c r="G411" s="34" t="str">
        <f>IF($D411="","",(IF($C411="","",IF(ISNA(SUMIF('2'!$CA:$CA,$C411,'2'!$CB:$CB)),0,SUMIF('2'!$CA:$CA,$C411,'2'!$CB:$CB)))-IF($D411="","",IF(ISNA(SUMIF('2'!$B:$B,$D411,'2'!$L:$L)),0,SUMIF('2'!$B:$B,$D411,'2'!$L:$L)))))</f>
        <v/>
      </c>
      <c r="H411" s="34" t="str">
        <f>IF($D411="","",(IF($C411="","",IF(ISNA(SUMIF('3'!$CA:$CA,$C411,'3'!$CB:$CB)),0,SUMIF('3'!$CA:$CA,$C411,'3'!$CB:$CB)))-IF($D411="","",IF(ISNA(SUMIF('3'!$B:$B,$D411,'3'!$L:$L)),0,SUMIF('3'!$B:$B,$D411,'3'!$L:$L)))))</f>
        <v/>
      </c>
      <c r="I411" s="34" t="str">
        <f>IF($D411="","",(IF($C411="","",IF(ISNA(SUMIF('4'!$CA:$CA,$C411,'4'!$CB:$CB)),0,SUMIF('4'!$CA:$CA,$C411,'4'!$CB:$CB)))-IF($D411="","",IF(ISNA(SUMIF('4'!$B:$B,$D411,'4'!$L:$L)),0,SUMIF('4'!$B:$B,$D411,'4'!$L:$L)))))</f>
        <v/>
      </c>
      <c r="J411" s="34" t="str">
        <f>IF($D411="","",(IF($C411="","",IF(ISNA(SUMIF('5'!$CA:$CA,$C411,'5'!$CB:$CB)),0,SUMIF('5'!$CA:$CA,$C411,'5'!$CB:$CB)))-IF($D411="","",IF(ISNA(SUMIF('5'!$B:$B,$D411,'5'!$L:$L)),0,SUMIF('5'!$B:$B,$D411,'5'!$L:$L)))))</f>
        <v/>
      </c>
      <c r="K411" s="34" t="str">
        <f>IF($D411="","",(IF($C411="","",IF(ISNA(SUMIF('6'!$CA:$CA,$C411,'6'!$CB:$CB)),0,SUMIF('6'!$CA:$CA,$C411,'6'!$CB:$CB)))-IF($D411="","",IF(ISNA(SUMIF('6'!$B:$B,$D411,'6'!$L:$L)),0,SUMIF('6'!$B:$B,$D411,'6'!$L:$L)))))</f>
        <v/>
      </c>
      <c r="L411" s="34" t="str">
        <f>IF($D411="","",(IF($C411="","",IF(ISNA(SUMIF('7'!$CA:$CA,$C411,'7'!$CB:$CB)),0,SUMIF('7'!$CA:$CA,$C411,'7'!$CB:$CB)))-IF($D411="","",IF(ISNA(SUMIF('7'!$B:$B,$D411,'7'!$L:$L)),0,SUMIF('7'!$B:$B,$D411,'7'!$L:$L)))))</f>
        <v/>
      </c>
      <c r="M411" s="34" t="str">
        <f>IF($D411="","",(IF($C411="","",IF(ISNA(SUMIF('8'!$CA:$CA,$C411,'8'!$CB:$CB)),0,SUMIF('8'!$CA:$CA,$C411,'8'!$CB:$CB)))-IF($D411="","",IF(ISNA(SUMIF('8'!$B:$B,$D411,'8'!$L:$L)),0,SUMIF('8'!$B:$B,$D411,'8'!$L:$L)))))</f>
        <v/>
      </c>
      <c r="N411" s="34" t="str">
        <f>IF($D411="","",(IF($C411="","",IF(ISNA(SUMIF('9'!$CA:$CA,$C411,'9'!$CB:$CB)),0,SUMIF('9'!$CA:$CA,$C411,'9'!$CB:$CB)))-IF($D411="","",IF(ISNA(SUMIF('9'!$B:$B,$D411,'9'!$L:$L)),0,SUMIF('9'!$B:$B,$D411,'9'!$L:$L)))))</f>
        <v/>
      </c>
      <c r="O411" s="34" t="str">
        <f>IF($D411="","",(IF($C411="","",IF(ISNA(SUMIF('10'!$CA:$CA,$C411,'10'!$CB:$CB)),0,SUMIF('10'!$CA:$CA,$C411,'10'!$CB:$CB)))-IF($D411="","",IF(ISNA(SUMIF('10'!$B:$B,$D411,'10'!$L:$L)),0,SUMIF('10'!$B:$B,$D411,'10'!$L:$L)))))</f>
        <v/>
      </c>
      <c r="P411" s="34" t="str">
        <f>IF($D411="","",(IF($C411="","",IF(ISNA(SUMIF('11'!$CA:$CA,$C411,'11'!$CB:$CB)),0,SUMIF('11'!$CA:$CA,$C411,'11'!$CB:$CB)))-IF($D411="","",IF(ISNA(SUMIF('11'!$B:$B,$D411,'11'!$L:$L)),0,SUMIF('11'!$B:$B,$D411,'11'!$L:$L)))))</f>
        <v/>
      </c>
      <c r="Q411" s="34" t="str">
        <f>IF($D411="","",(IF($C411="","",IF(ISNA(SUMIF('12'!$CA:$CA,$C411,'12'!$CB:$CB)),0,SUMIF('12'!$CA:$CA,$C411,'12'!$CB:$CB)))-IF($D411="","",IF(ISNA(SUMIF('12'!$B:$B,$D411,'12'!$L:$L)),0,SUMIF('12'!$B:$B,$D411,'12'!$L:$L)))))</f>
        <v/>
      </c>
      <c r="R411" s="34" t="str">
        <f>IF($D411="","",(IF($C411="","",IF(ISNA(SUMIF('13'!$CA:$CA,$C411,'13'!$CB:$CB)),0,SUMIF('13'!$CA:$CA,$C411,'13'!$CB:$CB)))-IF($D411="","",IF(ISNA(SUMIF('13'!$B:$B,$D411,'13'!$L:$L)),0,SUMIF('13'!$B:$B,$D411,'13'!$L:$L)))))</f>
        <v/>
      </c>
      <c r="S411" s="34" t="str">
        <f>IF($D411="","",(IF($C411="","",IF(ISNA(SUMIF('14'!$CA:$CA,$C411,'14'!$CB:$CB)),0,SUMIF('14'!$CA:$CA,$C411,'14'!$CB:$CB)))-IF($D411="","",IF(ISNA(SUMIF('14'!$B:$B,$D411,'14'!$L:$L)),0,SUMIF('14'!$B:$B,$D411,'14'!$L:$L)))))</f>
        <v/>
      </c>
      <c r="T411" s="34" t="str">
        <f>IF($D411="","",(IF($C411="","",IF(ISNA(SUMIF('15'!$CA:$CA,$C411,'15'!$CB:$CB)),0,SUMIF('15'!$CA:$CA,$C411,'15'!$CB:$CB)))-IF($D411="","",IF(ISNA(SUMIF('15'!$B:$B,$D411,'15'!$L:$L)),0,SUMIF('15'!$B:$B,$D411,'15'!$L:$L)))))</f>
        <v/>
      </c>
      <c r="U411" s="34" t="str">
        <f>IF($D411="","",(IF($C411="","",IF(ISNA(SUMIF('16'!$CA:$CA,$C411,'16'!$CB:$CB)),0,SUMIF('16'!$CA:$CA,$C411,'16'!$CB:$CB)))-IF($D411="","",IF(ISNA(SUMIF('16'!$B:$B,$D411,'16'!$L:$L)),0,SUMIF('16'!$B:$B,$D411,'16'!$L:$L)))))</f>
        <v/>
      </c>
      <c r="V411" s="34" t="str">
        <f>IF($D411="","",(IF($C411="","",IF(ISNA(SUMIF('17'!$CA:$CA,$C411,'17'!$CB:$CB)),0,SUMIF('17'!$CA:$CA,$C411,'17'!$CB:$CB)))-IF($D411="","",IF(ISNA(SUMIF('17'!$B:$B,$D411,'17'!$L:$L)),0,SUMIF('17'!$B:$B,$D411,'17'!$L:$L)))))</f>
        <v/>
      </c>
      <c r="W411" s="34" t="str">
        <f>IF($D411="","",(IF($C411="","",IF(ISNA(SUMIF('18'!$CA:$CA,$C411,'18'!$CB:$CB)),0,SUMIF('18'!$CA:$CA,$C411,'18'!$CB:$CB)))-IF($D411="","",IF(ISNA(SUMIF('18'!$B:$B,$D411,'18'!$L:$L)),0,SUMIF('18'!$B:$B,$D411,'18'!$L:$L)))))</f>
        <v/>
      </c>
      <c r="X411" s="34" t="str">
        <f>IF($D411="","",(IF($C411="","",IF(ISNA(SUMIF('19'!$CA:$CA,$C411,'19'!$CB:$CB)),0,SUMIF('19'!$CA:$CA,$C411,'19'!$CB:$CB)))-IF($D411="","",IF(ISNA(SUMIF('19'!$B:$B,$D411,'19'!$L:$L)),0,SUMIF('19'!$B:$B,$D411,'19'!$L:$L)))))</f>
        <v/>
      </c>
      <c r="Y411" s="34" t="str">
        <f>IF($D411="","",(IF($C411="","",IF(ISNA(SUMIF('20'!$CA:$CA,$C411,'20'!$CB:$CB)),0,SUMIF('20'!$CA:$CA,$C411,'20'!$CB:$CB)))-IF($D411="","",IF(ISNA(SUMIF('20'!$B:$B,$D411,'20'!$L:$L)),0,SUMIF('20'!$B:$B,$D411,'20'!$L:$L)))))</f>
        <v/>
      </c>
      <c r="Z411" s="34" t="str">
        <f>IF($D411="","",(IF($C411="","",IF(ISNA(SUMIF('21'!$CA:$CA,$C411,'21'!$CB:$CB)),0,SUMIF('21'!$CA:$CA,$C411,'21'!$CB:$CB)))-IF($D411="","",IF(ISNA(SUMIF('21'!$B:$B,$D411,'21'!$L:$L)),0,SUMIF('21'!$B:$B,$D411,'21'!$L:$L)))))</f>
        <v/>
      </c>
      <c r="AA411" s="34" t="str">
        <f>IF($D411="","",(IF($C411="","",IF(ISNA(SUMIF('22'!$CA:$CA,$C411,'22'!$CB:$CB)),0,SUMIF('22'!$CA:$CA,$C411,'22'!$CB:$CB)))-IF($D411="","",IF(ISNA(SUMIF('22'!$B:$B,$D411,'22'!$L:$L)),0,SUMIF('22'!$B:$B,$D411,'22'!$L:$L)))))</f>
        <v/>
      </c>
      <c r="AB411" s="34" t="str">
        <f>IF($D411="","",(IF($C411="","",IF(ISNA(SUMIF('23'!$CA:$CA,$C411,'23'!$CB:$CB)),0,SUMIF('23'!$CA:$CA,$C411,'23'!$CB:$CB)))-IF($D411="","",IF(ISNA(SUMIF('23'!$B:$B,$D411,'23'!$L:$L)),0,SUMIF('23'!$B:$B,$D411,'23'!$L:$L)))))</f>
        <v/>
      </c>
      <c r="AC411" s="34" t="str">
        <f>IF($D411="","",(IF($C411="","",IF(ISNA(SUMIF('24'!$CA:$CA,$C411,'24'!$CB:$CB)),0,SUMIF('24'!$CA:$CA,$C411,'24'!$CB:$CB)))-IF($D411="","",IF(ISNA(SUMIF('24'!$B:$B,$D411,'24'!$L:$L)),0,SUMIF('24'!$B:$B,$D411,'24'!$L:$L)))))</f>
        <v/>
      </c>
      <c r="AD411" s="34" t="str">
        <f>IF($D411="","",(IF($C411="","",IF(ISNA(SUMIF('25'!$CA:$CA,$C411,'25'!$CB:$CB)),0,SUMIF('25'!$CA:$CA,$C411,'25'!$CB:$CB)))-IF($D411="","",IF(ISNA(SUMIF('25'!$B:$B,$D411,'25'!$L:$L)),0,SUMIF('25'!$B:$B,$D411,'25'!$L:$L)))))</f>
        <v/>
      </c>
      <c r="AE411" s="34" t="str">
        <f>IF($D411="","",(IF($C411="","",IF(ISNA(SUMIF('26'!$CA:$CA,$C411,'26'!$CB:$CB)),0,SUMIF('26'!$CA:$CA,$C411,'26'!$CB:$CB)))-IF($D411="","",IF(ISNA(SUMIF('26'!$B:$B,$D411,'26'!$L:$L)),0,SUMIF('26'!$B:$B,$D411,'26'!$L:$L)))))</f>
        <v/>
      </c>
      <c r="AF411" s="34" t="str">
        <f>IF($D411="","",(IF($C411="","",IF(ISNA(SUMIF('27'!$CA:$CA,$C411,'27'!$CB:$CB)),0,SUMIF('27'!$CA:$CA,$C411,'27'!$CB:$CB)))-IF($D411="","",IF(ISNA(SUMIF('27'!$B:$B,$D411,'27'!$L:$L)),0,SUMIF('27'!$B:$B,$D411,'27'!$L:$L)))))</f>
        <v/>
      </c>
      <c r="AG411" s="34" t="str">
        <f>IF($D411="","",(IF($C411="","",IF(ISNA(SUMIF('28'!$CA:$CA,$C411,'28'!$CB:$CB)),0,SUMIF('28'!$CA:$CA,$C411,'28'!$CB:$CB)))-IF($D411="","",IF(ISNA(SUMIF('28'!$B:$B,$D411,'28'!$L:$L)),0,SUMIF('28'!$B:$B,$D411,'28'!$L:$L)))))</f>
        <v/>
      </c>
      <c r="AH411" s="34" t="str">
        <f>IF($D411="","",(IF($C411="","",IF(ISNA(SUMIF('29'!$CA:$CA,$C411,'29'!$CB:$CB)),0,SUMIF('29'!$CA:$CA,$C411,'29'!$CB:$CB)))-IF($D411="","",IF(ISNA(SUMIF('29'!$B:$B,$D411,'29'!$L:$L)),0,SUMIF('29'!$B:$B,$D411,'29'!$L:$L)))))</f>
        <v/>
      </c>
      <c r="AI411" s="34" t="str">
        <f>IF($D411="","",(IF($C411="","",IF(ISNA(SUMIF('30'!$CA:$CA,$C411,'30'!$CB:$CB)),0,SUMIF('30'!$CA:$CA,$C411,'30'!$CB:$CB)))-IF($D411="","",IF(ISNA(SUMIF('30'!$B:$B,$D411,'30'!$L:$L)),0,SUMIF('30'!$B:$B,$D411,'30'!$L:$L)))))</f>
        <v/>
      </c>
      <c r="AJ411" s="34" t="str">
        <f>IF($D411="","",(IF($C411="","",IF(ISNA(SUMIF('31'!$CA:$CA,$C411,'31'!$CB:$CB)),0,SUMIF('31'!$CA:$CA,$C411,'31'!$CB:$CB)))-IF($D411="","",IF(ISNA(SUMIF('31'!$B:$B,$D411,'31'!$L:$L)),0,SUMIF('31'!$B:$B,$D411,'31'!$L:$L)))))</f>
        <v/>
      </c>
      <c r="AK411" s="35" t="str">
        <f t="shared" si="22"/>
        <v/>
      </c>
      <c r="AL411" s="31" t="str">
        <f t="shared" si="23"/>
        <v/>
      </c>
    </row>
    <row r="412" spans="1:38" ht="18" hidden="1" x14ac:dyDescent="0.25">
      <c r="A412" s="19">
        <v>88</v>
      </c>
      <c r="C412" s="39" t="str">
        <f>IF(D412="","",VLOOKUP('CUADRO GENERADO'!D412,'BASE DATOS CONDUCTORES'!B:C,2,FALSE))</f>
        <v/>
      </c>
      <c r="D412" s="28" t="str">
        <f>IFERROR(VLOOKUP(A412,'BASE DATOS CONDUCTORES'!$AA$4:$AB$403,2,FALSE),"")</f>
        <v/>
      </c>
      <c r="E412" s="34" t="str">
        <f>IF(ISNA(VLOOKUP(D412,SALDOS!C:D,2,FALSE)),"",VLOOKUP(D412,SALDOS!C:D,2,FALSE))</f>
        <v/>
      </c>
      <c r="F412" s="34" t="str">
        <f>IF($D412="","",(IF($C412="","",IF(ISNA(SUMIF('1'!$CA:$CA,$C412,'1'!$CB:$CB)),0,SUMIF('1'!$CA:$CA,$C412,'1'!$CB:$CB)))-IF($D412="","",IF(ISNA(SUMIF('1'!$B:$B,$D412,'1'!$L:$L)),0,SUMIF('1'!$B:$B,$D412,'1'!$L:$L)))))</f>
        <v/>
      </c>
      <c r="G412" s="34" t="str">
        <f>IF($D412="","",(IF($C412="","",IF(ISNA(SUMIF('2'!$CA:$CA,$C412,'2'!$CB:$CB)),0,SUMIF('2'!$CA:$CA,$C412,'2'!$CB:$CB)))-IF($D412="","",IF(ISNA(SUMIF('2'!$B:$B,$D412,'2'!$L:$L)),0,SUMIF('2'!$B:$B,$D412,'2'!$L:$L)))))</f>
        <v/>
      </c>
      <c r="H412" s="34" t="str">
        <f>IF($D412="","",(IF($C412="","",IF(ISNA(SUMIF('3'!$CA:$CA,$C412,'3'!$CB:$CB)),0,SUMIF('3'!$CA:$CA,$C412,'3'!$CB:$CB)))-IF($D412="","",IF(ISNA(SUMIF('3'!$B:$B,$D412,'3'!$L:$L)),0,SUMIF('3'!$B:$B,$D412,'3'!$L:$L)))))</f>
        <v/>
      </c>
      <c r="I412" s="34" t="str">
        <f>IF($D412="","",(IF($C412="","",IF(ISNA(SUMIF('4'!$CA:$CA,$C412,'4'!$CB:$CB)),0,SUMIF('4'!$CA:$CA,$C412,'4'!$CB:$CB)))-IF($D412="","",IF(ISNA(SUMIF('4'!$B:$B,$D412,'4'!$L:$L)),0,SUMIF('4'!$B:$B,$D412,'4'!$L:$L)))))</f>
        <v/>
      </c>
      <c r="J412" s="34" t="str">
        <f>IF($D412="","",(IF($C412="","",IF(ISNA(SUMIF('5'!$CA:$CA,$C412,'5'!$CB:$CB)),0,SUMIF('5'!$CA:$CA,$C412,'5'!$CB:$CB)))-IF($D412="","",IF(ISNA(SUMIF('5'!$B:$B,$D412,'5'!$L:$L)),0,SUMIF('5'!$B:$B,$D412,'5'!$L:$L)))))</f>
        <v/>
      </c>
      <c r="K412" s="34" t="str">
        <f>IF($D412="","",(IF($C412="","",IF(ISNA(SUMIF('6'!$CA:$CA,$C412,'6'!$CB:$CB)),0,SUMIF('6'!$CA:$CA,$C412,'6'!$CB:$CB)))-IF($D412="","",IF(ISNA(SUMIF('6'!$B:$B,$D412,'6'!$L:$L)),0,SUMIF('6'!$B:$B,$D412,'6'!$L:$L)))))</f>
        <v/>
      </c>
      <c r="L412" s="34" t="str">
        <f>IF($D412="","",(IF($C412="","",IF(ISNA(SUMIF('7'!$CA:$CA,$C412,'7'!$CB:$CB)),0,SUMIF('7'!$CA:$CA,$C412,'7'!$CB:$CB)))-IF($D412="","",IF(ISNA(SUMIF('7'!$B:$B,$D412,'7'!$L:$L)),0,SUMIF('7'!$B:$B,$D412,'7'!$L:$L)))))</f>
        <v/>
      </c>
      <c r="M412" s="34" t="str">
        <f>IF($D412="","",(IF($C412="","",IF(ISNA(SUMIF('8'!$CA:$CA,$C412,'8'!$CB:$CB)),0,SUMIF('8'!$CA:$CA,$C412,'8'!$CB:$CB)))-IF($D412="","",IF(ISNA(SUMIF('8'!$B:$B,$D412,'8'!$L:$L)),0,SUMIF('8'!$B:$B,$D412,'8'!$L:$L)))))</f>
        <v/>
      </c>
      <c r="N412" s="34" t="str">
        <f>IF($D412="","",(IF($C412="","",IF(ISNA(SUMIF('9'!$CA:$CA,$C412,'9'!$CB:$CB)),0,SUMIF('9'!$CA:$CA,$C412,'9'!$CB:$CB)))-IF($D412="","",IF(ISNA(SUMIF('9'!$B:$B,$D412,'9'!$L:$L)),0,SUMIF('9'!$B:$B,$D412,'9'!$L:$L)))))</f>
        <v/>
      </c>
      <c r="O412" s="34" t="str">
        <f>IF($D412="","",(IF($C412="","",IF(ISNA(SUMIF('10'!$CA:$CA,$C412,'10'!$CB:$CB)),0,SUMIF('10'!$CA:$CA,$C412,'10'!$CB:$CB)))-IF($D412="","",IF(ISNA(SUMIF('10'!$B:$B,$D412,'10'!$L:$L)),0,SUMIF('10'!$B:$B,$D412,'10'!$L:$L)))))</f>
        <v/>
      </c>
      <c r="P412" s="34" t="str">
        <f>IF($D412="","",(IF($C412="","",IF(ISNA(SUMIF('11'!$CA:$CA,$C412,'11'!$CB:$CB)),0,SUMIF('11'!$CA:$CA,$C412,'11'!$CB:$CB)))-IF($D412="","",IF(ISNA(SUMIF('11'!$B:$B,$D412,'11'!$L:$L)),0,SUMIF('11'!$B:$B,$D412,'11'!$L:$L)))))</f>
        <v/>
      </c>
      <c r="Q412" s="34" t="str">
        <f>IF($D412="","",(IF($C412="","",IF(ISNA(SUMIF('12'!$CA:$CA,$C412,'12'!$CB:$CB)),0,SUMIF('12'!$CA:$CA,$C412,'12'!$CB:$CB)))-IF($D412="","",IF(ISNA(SUMIF('12'!$B:$B,$D412,'12'!$L:$L)),0,SUMIF('12'!$B:$B,$D412,'12'!$L:$L)))))</f>
        <v/>
      </c>
      <c r="R412" s="34" t="str">
        <f>IF($D412="","",(IF($C412="","",IF(ISNA(SUMIF('13'!$CA:$CA,$C412,'13'!$CB:$CB)),0,SUMIF('13'!$CA:$CA,$C412,'13'!$CB:$CB)))-IF($D412="","",IF(ISNA(SUMIF('13'!$B:$B,$D412,'13'!$L:$L)),0,SUMIF('13'!$B:$B,$D412,'13'!$L:$L)))))</f>
        <v/>
      </c>
      <c r="S412" s="34" t="str">
        <f>IF($D412="","",(IF($C412="","",IF(ISNA(SUMIF('14'!$CA:$CA,$C412,'14'!$CB:$CB)),0,SUMIF('14'!$CA:$CA,$C412,'14'!$CB:$CB)))-IF($D412="","",IF(ISNA(SUMIF('14'!$B:$B,$D412,'14'!$L:$L)),0,SUMIF('14'!$B:$B,$D412,'14'!$L:$L)))))</f>
        <v/>
      </c>
      <c r="T412" s="34" t="str">
        <f>IF($D412="","",(IF($C412="","",IF(ISNA(SUMIF('15'!$CA:$CA,$C412,'15'!$CB:$CB)),0,SUMIF('15'!$CA:$CA,$C412,'15'!$CB:$CB)))-IF($D412="","",IF(ISNA(SUMIF('15'!$B:$B,$D412,'15'!$L:$L)),0,SUMIF('15'!$B:$B,$D412,'15'!$L:$L)))))</f>
        <v/>
      </c>
      <c r="U412" s="34" t="str">
        <f>IF($D412="","",(IF($C412="","",IF(ISNA(SUMIF('16'!$CA:$CA,$C412,'16'!$CB:$CB)),0,SUMIF('16'!$CA:$CA,$C412,'16'!$CB:$CB)))-IF($D412="","",IF(ISNA(SUMIF('16'!$B:$B,$D412,'16'!$L:$L)),0,SUMIF('16'!$B:$B,$D412,'16'!$L:$L)))))</f>
        <v/>
      </c>
      <c r="V412" s="34" t="str">
        <f>IF($D412="","",(IF($C412="","",IF(ISNA(SUMIF('17'!$CA:$CA,$C412,'17'!$CB:$CB)),0,SUMIF('17'!$CA:$CA,$C412,'17'!$CB:$CB)))-IF($D412="","",IF(ISNA(SUMIF('17'!$B:$B,$D412,'17'!$L:$L)),0,SUMIF('17'!$B:$B,$D412,'17'!$L:$L)))))</f>
        <v/>
      </c>
      <c r="W412" s="34" t="str">
        <f>IF($D412="","",(IF($C412="","",IF(ISNA(SUMIF('18'!$CA:$CA,$C412,'18'!$CB:$CB)),0,SUMIF('18'!$CA:$CA,$C412,'18'!$CB:$CB)))-IF($D412="","",IF(ISNA(SUMIF('18'!$B:$B,$D412,'18'!$L:$L)),0,SUMIF('18'!$B:$B,$D412,'18'!$L:$L)))))</f>
        <v/>
      </c>
      <c r="X412" s="34" t="str">
        <f>IF($D412="","",(IF($C412="","",IF(ISNA(SUMIF('19'!$CA:$CA,$C412,'19'!$CB:$CB)),0,SUMIF('19'!$CA:$CA,$C412,'19'!$CB:$CB)))-IF($D412="","",IF(ISNA(SUMIF('19'!$B:$B,$D412,'19'!$L:$L)),0,SUMIF('19'!$B:$B,$D412,'19'!$L:$L)))))</f>
        <v/>
      </c>
      <c r="Y412" s="34" t="str">
        <f>IF($D412="","",(IF($C412="","",IF(ISNA(SUMIF('20'!$CA:$CA,$C412,'20'!$CB:$CB)),0,SUMIF('20'!$CA:$CA,$C412,'20'!$CB:$CB)))-IF($D412="","",IF(ISNA(SUMIF('20'!$B:$B,$D412,'20'!$L:$L)),0,SUMIF('20'!$B:$B,$D412,'20'!$L:$L)))))</f>
        <v/>
      </c>
      <c r="Z412" s="34" t="str">
        <f>IF($D412="","",(IF($C412="","",IF(ISNA(SUMIF('21'!$CA:$CA,$C412,'21'!$CB:$CB)),0,SUMIF('21'!$CA:$CA,$C412,'21'!$CB:$CB)))-IF($D412="","",IF(ISNA(SUMIF('21'!$B:$B,$D412,'21'!$L:$L)),0,SUMIF('21'!$B:$B,$D412,'21'!$L:$L)))))</f>
        <v/>
      </c>
      <c r="AA412" s="34" t="str">
        <f>IF($D412="","",(IF($C412="","",IF(ISNA(SUMIF('22'!$CA:$CA,$C412,'22'!$CB:$CB)),0,SUMIF('22'!$CA:$CA,$C412,'22'!$CB:$CB)))-IF($D412="","",IF(ISNA(SUMIF('22'!$B:$B,$D412,'22'!$L:$L)),0,SUMIF('22'!$B:$B,$D412,'22'!$L:$L)))))</f>
        <v/>
      </c>
      <c r="AB412" s="34" t="str">
        <f>IF($D412="","",(IF($C412="","",IF(ISNA(SUMIF('23'!$CA:$CA,$C412,'23'!$CB:$CB)),0,SUMIF('23'!$CA:$CA,$C412,'23'!$CB:$CB)))-IF($D412="","",IF(ISNA(SUMIF('23'!$B:$B,$D412,'23'!$L:$L)),0,SUMIF('23'!$B:$B,$D412,'23'!$L:$L)))))</f>
        <v/>
      </c>
      <c r="AC412" s="34" t="str">
        <f>IF($D412="","",(IF($C412="","",IF(ISNA(SUMIF('24'!$CA:$CA,$C412,'24'!$CB:$CB)),0,SUMIF('24'!$CA:$CA,$C412,'24'!$CB:$CB)))-IF($D412="","",IF(ISNA(SUMIF('24'!$B:$B,$D412,'24'!$L:$L)),0,SUMIF('24'!$B:$B,$D412,'24'!$L:$L)))))</f>
        <v/>
      </c>
      <c r="AD412" s="34" t="str">
        <f>IF($D412="","",(IF($C412="","",IF(ISNA(SUMIF('25'!$CA:$CA,$C412,'25'!$CB:$CB)),0,SUMIF('25'!$CA:$CA,$C412,'25'!$CB:$CB)))-IF($D412="","",IF(ISNA(SUMIF('25'!$B:$B,$D412,'25'!$L:$L)),0,SUMIF('25'!$B:$B,$D412,'25'!$L:$L)))))</f>
        <v/>
      </c>
      <c r="AE412" s="34" t="str">
        <f>IF($D412="","",(IF($C412="","",IF(ISNA(SUMIF('26'!$CA:$CA,$C412,'26'!$CB:$CB)),0,SUMIF('26'!$CA:$CA,$C412,'26'!$CB:$CB)))-IF($D412="","",IF(ISNA(SUMIF('26'!$B:$B,$D412,'26'!$L:$L)),0,SUMIF('26'!$B:$B,$D412,'26'!$L:$L)))))</f>
        <v/>
      </c>
      <c r="AF412" s="34" t="str">
        <f>IF($D412="","",(IF($C412="","",IF(ISNA(SUMIF('27'!$CA:$CA,$C412,'27'!$CB:$CB)),0,SUMIF('27'!$CA:$CA,$C412,'27'!$CB:$CB)))-IF($D412="","",IF(ISNA(SUMIF('27'!$B:$B,$D412,'27'!$L:$L)),0,SUMIF('27'!$B:$B,$D412,'27'!$L:$L)))))</f>
        <v/>
      </c>
      <c r="AG412" s="34" t="str">
        <f>IF($D412="","",(IF($C412="","",IF(ISNA(SUMIF('28'!$CA:$CA,$C412,'28'!$CB:$CB)),0,SUMIF('28'!$CA:$CA,$C412,'28'!$CB:$CB)))-IF($D412="","",IF(ISNA(SUMIF('28'!$B:$B,$D412,'28'!$L:$L)),0,SUMIF('28'!$B:$B,$D412,'28'!$L:$L)))))</f>
        <v/>
      </c>
      <c r="AH412" s="34" t="str">
        <f>IF($D412="","",(IF($C412="","",IF(ISNA(SUMIF('29'!$CA:$CA,$C412,'29'!$CB:$CB)),0,SUMIF('29'!$CA:$CA,$C412,'29'!$CB:$CB)))-IF($D412="","",IF(ISNA(SUMIF('29'!$B:$B,$D412,'29'!$L:$L)),0,SUMIF('29'!$B:$B,$D412,'29'!$L:$L)))))</f>
        <v/>
      </c>
      <c r="AI412" s="34" t="str">
        <f>IF($D412="","",(IF($C412="","",IF(ISNA(SUMIF('30'!$CA:$CA,$C412,'30'!$CB:$CB)),0,SUMIF('30'!$CA:$CA,$C412,'30'!$CB:$CB)))-IF($D412="","",IF(ISNA(SUMIF('30'!$B:$B,$D412,'30'!$L:$L)),0,SUMIF('30'!$B:$B,$D412,'30'!$L:$L)))))</f>
        <v/>
      </c>
      <c r="AJ412" s="34" t="str">
        <f>IF($D412="","",(IF($C412="","",IF(ISNA(SUMIF('31'!$CA:$CA,$C412,'31'!$CB:$CB)),0,SUMIF('31'!$CA:$CA,$C412,'31'!$CB:$CB)))-IF($D412="","",IF(ISNA(SUMIF('31'!$B:$B,$D412,'31'!$L:$L)),0,SUMIF('31'!$B:$B,$D412,'31'!$L:$L)))))</f>
        <v/>
      </c>
      <c r="AK412" s="35" t="str">
        <f t="shared" si="22"/>
        <v/>
      </c>
      <c r="AL412" s="31" t="str">
        <f t="shared" si="23"/>
        <v/>
      </c>
    </row>
    <row r="413" spans="1:38" ht="18" hidden="1" x14ac:dyDescent="0.25">
      <c r="A413" s="19">
        <v>89</v>
      </c>
      <c r="C413" s="39" t="str">
        <f>IF(D413="","",VLOOKUP('CUADRO GENERADO'!D413,'BASE DATOS CONDUCTORES'!B:C,2,FALSE))</f>
        <v/>
      </c>
      <c r="D413" s="28" t="str">
        <f>IFERROR(VLOOKUP(A413,'BASE DATOS CONDUCTORES'!$AA$4:$AB$403,2,FALSE),"")</f>
        <v/>
      </c>
      <c r="E413" s="34" t="str">
        <f>IF(ISNA(VLOOKUP(D413,SALDOS!C:D,2,FALSE)),"",VLOOKUP(D413,SALDOS!C:D,2,FALSE))</f>
        <v/>
      </c>
      <c r="F413" s="34" t="str">
        <f>IF($D413="","",(IF($C413="","",IF(ISNA(SUMIF('1'!$CA:$CA,$C413,'1'!$CB:$CB)),0,SUMIF('1'!$CA:$CA,$C413,'1'!$CB:$CB)))-IF($D413="","",IF(ISNA(SUMIF('1'!$B:$B,$D413,'1'!$L:$L)),0,SUMIF('1'!$B:$B,$D413,'1'!$L:$L)))))</f>
        <v/>
      </c>
      <c r="G413" s="34" t="str">
        <f>IF($D413="","",(IF($C413="","",IF(ISNA(SUMIF('2'!$CA:$CA,$C413,'2'!$CB:$CB)),0,SUMIF('2'!$CA:$CA,$C413,'2'!$CB:$CB)))-IF($D413="","",IF(ISNA(SUMIF('2'!$B:$B,$D413,'2'!$L:$L)),0,SUMIF('2'!$B:$B,$D413,'2'!$L:$L)))))</f>
        <v/>
      </c>
      <c r="H413" s="34" t="str">
        <f>IF($D413="","",(IF($C413="","",IF(ISNA(SUMIF('3'!$CA:$CA,$C413,'3'!$CB:$CB)),0,SUMIF('3'!$CA:$CA,$C413,'3'!$CB:$CB)))-IF($D413="","",IF(ISNA(SUMIF('3'!$B:$B,$D413,'3'!$L:$L)),0,SUMIF('3'!$B:$B,$D413,'3'!$L:$L)))))</f>
        <v/>
      </c>
      <c r="I413" s="34" t="str">
        <f>IF($D413="","",(IF($C413="","",IF(ISNA(SUMIF('4'!$CA:$CA,$C413,'4'!$CB:$CB)),0,SUMIF('4'!$CA:$CA,$C413,'4'!$CB:$CB)))-IF($D413="","",IF(ISNA(SUMIF('4'!$B:$B,$D413,'4'!$L:$L)),0,SUMIF('4'!$B:$B,$D413,'4'!$L:$L)))))</f>
        <v/>
      </c>
      <c r="J413" s="34" t="str">
        <f>IF($D413="","",(IF($C413="","",IF(ISNA(SUMIF('5'!$CA:$CA,$C413,'5'!$CB:$CB)),0,SUMIF('5'!$CA:$CA,$C413,'5'!$CB:$CB)))-IF($D413="","",IF(ISNA(SUMIF('5'!$B:$B,$D413,'5'!$L:$L)),0,SUMIF('5'!$B:$B,$D413,'5'!$L:$L)))))</f>
        <v/>
      </c>
      <c r="K413" s="34" t="str">
        <f>IF($D413="","",(IF($C413="","",IF(ISNA(SUMIF('6'!$CA:$CA,$C413,'6'!$CB:$CB)),0,SUMIF('6'!$CA:$CA,$C413,'6'!$CB:$CB)))-IF($D413="","",IF(ISNA(SUMIF('6'!$B:$B,$D413,'6'!$L:$L)),0,SUMIF('6'!$B:$B,$D413,'6'!$L:$L)))))</f>
        <v/>
      </c>
      <c r="L413" s="34" t="str">
        <f>IF($D413="","",(IF($C413="","",IF(ISNA(SUMIF('7'!$CA:$CA,$C413,'7'!$CB:$CB)),0,SUMIF('7'!$CA:$CA,$C413,'7'!$CB:$CB)))-IF($D413="","",IF(ISNA(SUMIF('7'!$B:$B,$D413,'7'!$L:$L)),0,SUMIF('7'!$B:$B,$D413,'7'!$L:$L)))))</f>
        <v/>
      </c>
      <c r="M413" s="34" t="str">
        <f>IF($D413="","",(IF($C413="","",IF(ISNA(SUMIF('8'!$CA:$CA,$C413,'8'!$CB:$CB)),0,SUMIF('8'!$CA:$CA,$C413,'8'!$CB:$CB)))-IF($D413="","",IF(ISNA(SUMIF('8'!$B:$B,$D413,'8'!$L:$L)),0,SUMIF('8'!$B:$B,$D413,'8'!$L:$L)))))</f>
        <v/>
      </c>
      <c r="N413" s="34" t="str">
        <f>IF($D413="","",(IF($C413="","",IF(ISNA(SUMIF('9'!$CA:$CA,$C413,'9'!$CB:$CB)),0,SUMIF('9'!$CA:$CA,$C413,'9'!$CB:$CB)))-IF($D413="","",IF(ISNA(SUMIF('9'!$B:$B,$D413,'9'!$L:$L)),0,SUMIF('9'!$B:$B,$D413,'9'!$L:$L)))))</f>
        <v/>
      </c>
      <c r="O413" s="34" t="str">
        <f>IF($D413="","",(IF($C413="","",IF(ISNA(SUMIF('10'!$CA:$CA,$C413,'10'!$CB:$CB)),0,SUMIF('10'!$CA:$CA,$C413,'10'!$CB:$CB)))-IF($D413="","",IF(ISNA(SUMIF('10'!$B:$B,$D413,'10'!$L:$L)),0,SUMIF('10'!$B:$B,$D413,'10'!$L:$L)))))</f>
        <v/>
      </c>
      <c r="P413" s="34" t="str">
        <f>IF($D413="","",(IF($C413="","",IF(ISNA(SUMIF('11'!$CA:$CA,$C413,'11'!$CB:$CB)),0,SUMIF('11'!$CA:$CA,$C413,'11'!$CB:$CB)))-IF($D413="","",IF(ISNA(SUMIF('11'!$B:$B,$D413,'11'!$L:$L)),0,SUMIF('11'!$B:$B,$D413,'11'!$L:$L)))))</f>
        <v/>
      </c>
      <c r="Q413" s="34" t="str">
        <f>IF($D413="","",(IF($C413="","",IF(ISNA(SUMIF('12'!$CA:$CA,$C413,'12'!$CB:$CB)),0,SUMIF('12'!$CA:$CA,$C413,'12'!$CB:$CB)))-IF($D413="","",IF(ISNA(SUMIF('12'!$B:$B,$D413,'12'!$L:$L)),0,SUMIF('12'!$B:$B,$D413,'12'!$L:$L)))))</f>
        <v/>
      </c>
      <c r="R413" s="34" t="str">
        <f>IF($D413="","",(IF($C413="","",IF(ISNA(SUMIF('13'!$CA:$CA,$C413,'13'!$CB:$CB)),0,SUMIF('13'!$CA:$CA,$C413,'13'!$CB:$CB)))-IF($D413="","",IF(ISNA(SUMIF('13'!$B:$B,$D413,'13'!$L:$L)),0,SUMIF('13'!$B:$B,$D413,'13'!$L:$L)))))</f>
        <v/>
      </c>
      <c r="S413" s="34" t="str">
        <f>IF($D413="","",(IF($C413="","",IF(ISNA(SUMIF('14'!$CA:$CA,$C413,'14'!$CB:$CB)),0,SUMIF('14'!$CA:$CA,$C413,'14'!$CB:$CB)))-IF($D413="","",IF(ISNA(SUMIF('14'!$B:$B,$D413,'14'!$L:$L)),0,SUMIF('14'!$B:$B,$D413,'14'!$L:$L)))))</f>
        <v/>
      </c>
      <c r="T413" s="34" t="str">
        <f>IF($D413="","",(IF($C413="","",IF(ISNA(SUMIF('15'!$CA:$CA,$C413,'15'!$CB:$CB)),0,SUMIF('15'!$CA:$CA,$C413,'15'!$CB:$CB)))-IF($D413="","",IF(ISNA(SUMIF('15'!$B:$B,$D413,'15'!$L:$L)),0,SUMIF('15'!$B:$B,$D413,'15'!$L:$L)))))</f>
        <v/>
      </c>
      <c r="U413" s="34" t="str">
        <f>IF($D413="","",(IF($C413="","",IF(ISNA(SUMIF('16'!$CA:$CA,$C413,'16'!$CB:$CB)),0,SUMIF('16'!$CA:$CA,$C413,'16'!$CB:$CB)))-IF($D413="","",IF(ISNA(SUMIF('16'!$B:$B,$D413,'16'!$L:$L)),0,SUMIF('16'!$B:$B,$D413,'16'!$L:$L)))))</f>
        <v/>
      </c>
      <c r="V413" s="34" t="str">
        <f>IF($D413="","",(IF($C413="","",IF(ISNA(SUMIF('17'!$CA:$CA,$C413,'17'!$CB:$CB)),0,SUMIF('17'!$CA:$CA,$C413,'17'!$CB:$CB)))-IF($D413="","",IF(ISNA(SUMIF('17'!$B:$B,$D413,'17'!$L:$L)),0,SUMIF('17'!$B:$B,$D413,'17'!$L:$L)))))</f>
        <v/>
      </c>
      <c r="W413" s="34" t="str">
        <f>IF($D413="","",(IF($C413="","",IF(ISNA(SUMIF('18'!$CA:$CA,$C413,'18'!$CB:$CB)),0,SUMIF('18'!$CA:$CA,$C413,'18'!$CB:$CB)))-IF($D413="","",IF(ISNA(SUMIF('18'!$B:$B,$D413,'18'!$L:$L)),0,SUMIF('18'!$B:$B,$D413,'18'!$L:$L)))))</f>
        <v/>
      </c>
      <c r="X413" s="34" t="str">
        <f>IF($D413="","",(IF($C413="","",IF(ISNA(SUMIF('19'!$CA:$CA,$C413,'19'!$CB:$CB)),0,SUMIF('19'!$CA:$CA,$C413,'19'!$CB:$CB)))-IF($D413="","",IF(ISNA(SUMIF('19'!$B:$B,$D413,'19'!$L:$L)),0,SUMIF('19'!$B:$B,$D413,'19'!$L:$L)))))</f>
        <v/>
      </c>
      <c r="Y413" s="34" t="str">
        <f>IF($D413="","",(IF($C413="","",IF(ISNA(SUMIF('20'!$CA:$CA,$C413,'20'!$CB:$CB)),0,SUMIF('20'!$CA:$CA,$C413,'20'!$CB:$CB)))-IF($D413="","",IF(ISNA(SUMIF('20'!$B:$B,$D413,'20'!$L:$L)),0,SUMIF('20'!$B:$B,$D413,'20'!$L:$L)))))</f>
        <v/>
      </c>
      <c r="Z413" s="34" t="str">
        <f>IF($D413="","",(IF($C413="","",IF(ISNA(SUMIF('21'!$CA:$CA,$C413,'21'!$CB:$CB)),0,SUMIF('21'!$CA:$CA,$C413,'21'!$CB:$CB)))-IF($D413="","",IF(ISNA(SUMIF('21'!$B:$B,$D413,'21'!$L:$L)),0,SUMIF('21'!$B:$B,$D413,'21'!$L:$L)))))</f>
        <v/>
      </c>
      <c r="AA413" s="34" t="str">
        <f>IF($D413="","",(IF($C413="","",IF(ISNA(SUMIF('22'!$CA:$CA,$C413,'22'!$CB:$CB)),0,SUMIF('22'!$CA:$CA,$C413,'22'!$CB:$CB)))-IF($D413="","",IF(ISNA(SUMIF('22'!$B:$B,$D413,'22'!$L:$L)),0,SUMIF('22'!$B:$B,$D413,'22'!$L:$L)))))</f>
        <v/>
      </c>
      <c r="AB413" s="34" t="str">
        <f>IF($D413="","",(IF($C413="","",IF(ISNA(SUMIF('23'!$CA:$CA,$C413,'23'!$CB:$CB)),0,SUMIF('23'!$CA:$CA,$C413,'23'!$CB:$CB)))-IF($D413="","",IF(ISNA(SUMIF('23'!$B:$B,$D413,'23'!$L:$L)),0,SUMIF('23'!$B:$B,$D413,'23'!$L:$L)))))</f>
        <v/>
      </c>
      <c r="AC413" s="34" t="str">
        <f>IF($D413="","",(IF($C413="","",IF(ISNA(SUMIF('24'!$CA:$CA,$C413,'24'!$CB:$CB)),0,SUMIF('24'!$CA:$CA,$C413,'24'!$CB:$CB)))-IF($D413="","",IF(ISNA(SUMIF('24'!$B:$B,$D413,'24'!$L:$L)),0,SUMIF('24'!$B:$B,$D413,'24'!$L:$L)))))</f>
        <v/>
      </c>
      <c r="AD413" s="34" t="str">
        <f>IF($D413="","",(IF($C413="","",IF(ISNA(SUMIF('25'!$CA:$CA,$C413,'25'!$CB:$CB)),0,SUMIF('25'!$CA:$CA,$C413,'25'!$CB:$CB)))-IF($D413="","",IF(ISNA(SUMIF('25'!$B:$B,$D413,'25'!$L:$L)),0,SUMIF('25'!$B:$B,$D413,'25'!$L:$L)))))</f>
        <v/>
      </c>
      <c r="AE413" s="34" t="str">
        <f>IF($D413="","",(IF($C413="","",IF(ISNA(SUMIF('26'!$CA:$CA,$C413,'26'!$CB:$CB)),0,SUMIF('26'!$CA:$CA,$C413,'26'!$CB:$CB)))-IF($D413="","",IF(ISNA(SUMIF('26'!$B:$B,$D413,'26'!$L:$L)),0,SUMIF('26'!$B:$B,$D413,'26'!$L:$L)))))</f>
        <v/>
      </c>
      <c r="AF413" s="34" t="str">
        <f>IF($D413="","",(IF($C413="","",IF(ISNA(SUMIF('27'!$CA:$CA,$C413,'27'!$CB:$CB)),0,SUMIF('27'!$CA:$CA,$C413,'27'!$CB:$CB)))-IF($D413="","",IF(ISNA(SUMIF('27'!$B:$B,$D413,'27'!$L:$L)),0,SUMIF('27'!$B:$B,$D413,'27'!$L:$L)))))</f>
        <v/>
      </c>
      <c r="AG413" s="34" t="str">
        <f>IF($D413="","",(IF($C413="","",IF(ISNA(SUMIF('28'!$CA:$CA,$C413,'28'!$CB:$CB)),0,SUMIF('28'!$CA:$CA,$C413,'28'!$CB:$CB)))-IF($D413="","",IF(ISNA(SUMIF('28'!$B:$B,$D413,'28'!$L:$L)),0,SUMIF('28'!$B:$B,$D413,'28'!$L:$L)))))</f>
        <v/>
      </c>
      <c r="AH413" s="34" t="str">
        <f>IF($D413="","",(IF($C413="","",IF(ISNA(SUMIF('29'!$CA:$CA,$C413,'29'!$CB:$CB)),0,SUMIF('29'!$CA:$CA,$C413,'29'!$CB:$CB)))-IF($D413="","",IF(ISNA(SUMIF('29'!$B:$B,$D413,'29'!$L:$L)),0,SUMIF('29'!$B:$B,$D413,'29'!$L:$L)))))</f>
        <v/>
      </c>
      <c r="AI413" s="34" t="str">
        <f>IF($D413="","",(IF($C413="","",IF(ISNA(SUMIF('30'!$CA:$CA,$C413,'30'!$CB:$CB)),0,SUMIF('30'!$CA:$CA,$C413,'30'!$CB:$CB)))-IF($D413="","",IF(ISNA(SUMIF('30'!$B:$B,$D413,'30'!$L:$L)),0,SUMIF('30'!$B:$B,$D413,'30'!$L:$L)))))</f>
        <v/>
      </c>
      <c r="AJ413" s="34" t="str">
        <f>IF($D413="","",(IF($C413="","",IF(ISNA(SUMIF('31'!$CA:$CA,$C413,'31'!$CB:$CB)),0,SUMIF('31'!$CA:$CA,$C413,'31'!$CB:$CB)))-IF($D413="","",IF(ISNA(SUMIF('31'!$B:$B,$D413,'31'!$L:$L)),0,SUMIF('31'!$B:$B,$D413,'31'!$L:$L)))))</f>
        <v/>
      </c>
      <c r="AK413" s="35" t="str">
        <f t="shared" si="22"/>
        <v/>
      </c>
      <c r="AL413" s="31" t="str">
        <f t="shared" si="23"/>
        <v/>
      </c>
    </row>
    <row r="414" spans="1:38" ht="18" hidden="1" x14ac:dyDescent="0.25">
      <c r="A414" s="19">
        <v>90</v>
      </c>
      <c r="C414" s="39" t="str">
        <f>IF(D414="","",VLOOKUP('CUADRO GENERADO'!D414,'BASE DATOS CONDUCTORES'!B:C,2,FALSE))</f>
        <v/>
      </c>
      <c r="D414" s="28" t="str">
        <f>IFERROR(VLOOKUP(A414,'BASE DATOS CONDUCTORES'!$AA$4:$AB$403,2,FALSE),"")</f>
        <v/>
      </c>
      <c r="E414" s="34" t="str">
        <f>IF(ISNA(VLOOKUP(D414,SALDOS!C:D,2,FALSE)),"",VLOOKUP(D414,SALDOS!C:D,2,FALSE))</f>
        <v/>
      </c>
      <c r="F414" s="34" t="str">
        <f>IF($D414="","",(IF($C414="","",IF(ISNA(SUMIF('1'!$CA:$CA,$C414,'1'!$CB:$CB)),0,SUMIF('1'!$CA:$CA,$C414,'1'!$CB:$CB)))-IF($D414="","",IF(ISNA(SUMIF('1'!$B:$B,$D414,'1'!$L:$L)),0,SUMIF('1'!$B:$B,$D414,'1'!$L:$L)))))</f>
        <v/>
      </c>
      <c r="G414" s="34" t="str">
        <f>IF($D414="","",(IF($C414="","",IF(ISNA(SUMIF('2'!$CA:$CA,$C414,'2'!$CB:$CB)),0,SUMIF('2'!$CA:$CA,$C414,'2'!$CB:$CB)))-IF($D414="","",IF(ISNA(SUMIF('2'!$B:$B,$D414,'2'!$L:$L)),0,SUMIF('2'!$B:$B,$D414,'2'!$L:$L)))))</f>
        <v/>
      </c>
      <c r="H414" s="34" t="str">
        <f>IF($D414="","",(IF($C414="","",IF(ISNA(SUMIF('3'!$CA:$CA,$C414,'3'!$CB:$CB)),0,SUMIF('3'!$CA:$CA,$C414,'3'!$CB:$CB)))-IF($D414="","",IF(ISNA(SUMIF('3'!$B:$B,$D414,'3'!$L:$L)),0,SUMIF('3'!$B:$B,$D414,'3'!$L:$L)))))</f>
        <v/>
      </c>
      <c r="I414" s="34" t="str">
        <f>IF($D414="","",(IF($C414="","",IF(ISNA(SUMIF('4'!$CA:$CA,$C414,'4'!$CB:$CB)),0,SUMIF('4'!$CA:$CA,$C414,'4'!$CB:$CB)))-IF($D414="","",IF(ISNA(SUMIF('4'!$B:$B,$D414,'4'!$L:$L)),0,SUMIF('4'!$B:$B,$D414,'4'!$L:$L)))))</f>
        <v/>
      </c>
      <c r="J414" s="34" t="str">
        <f>IF($D414="","",(IF($C414="","",IF(ISNA(SUMIF('5'!$CA:$CA,$C414,'5'!$CB:$CB)),0,SUMIF('5'!$CA:$CA,$C414,'5'!$CB:$CB)))-IF($D414="","",IF(ISNA(SUMIF('5'!$B:$B,$D414,'5'!$L:$L)),0,SUMIF('5'!$B:$B,$D414,'5'!$L:$L)))))</f>
        <v/>
      </c>
      <c r="K414" s="34" t="str">
        <f>IF($D414="","",(IF($C414="","",IF(ISNA(SUMIF('6'!$CA:$CA,$C414,'6'!$CB:$CB)),0,SUMIF('6'!$CA:$CA,$C414,'6'!$CB:$CB)))-IF($D414="","",IF(ISNA(SUMIF('6'!$B:$B,$D414,'6'!$L:$L)),0,SUMIF('6'!$B:$B,$D414,'6'!$L:$L)))))</f>
        <v/>
      </c>
      <c r="L414" s="34" t="str">
        <f>IF($D414="","",(IF($C414="","",IF(ISNA(SUMIF('7'!$CA:$CA,$C414,'7'!$CB:$CB)),0,SUMIF('7'!$CA:$CA,$C414,'7'!$CB:$CB)))-IF($D414="","",IF(ISNA(SUMIF('7'!$B:$B,$D414,'7'!$L:$L)),0,SUMIF('7'!$B:$B,$D414,'7'!$L:$L)))))</f>
        <v/>
      </c>
      <c r="M414" s="34" t="str">
        <f>IF($D414="","",(IF($C414="","",IF(ISNA(SUMIF('8'!$CA:$CA,$C414,'8'!$CB:$CB)),0,SUMIF('8'!$CA:$CA,$C414,'8'!$CB:$CB)))-IF($D414="","",IF(ISNA(SUMIF('8'!$B:$B,$D414,'8'!$L:$L)),0,SUMIF('8'!$B:$B,$D414,'8'!$L:$L)))))</f>
        <v/>
      </c>
      <c r="N414" s="34" t="str">
        <f>IF($D414="","",(IF($C414="","",IF(ISNA(SUMIF('9'!$CA:$CA,$C414,'9'!$CB:$CB)),0,SUMIF('9'!$CA:$CA,$C414,'9'!$CB:$CB)))-IF($D414="","",IF(ISNA(SUMIF('9'!$B:$B,$D414,'9'!$L:$L)),0,SUMIF('9'!$B:$B,$D414,'9'!$L:$L)))))</f>
        <v/>
      </c>
      <c r="O414" s="34" t="str">
        <f>IF($D414="","",(IF($C414="","",IF(ISNA(SUMIF('10'!$CA:$CA,$C414,'10'!$CB:$CB)),0,SUMIF('10'!$CA:$CA,$C414,'10'!$CB:$CB)))-IF($D414="","",IF(ISNA(SUMIF('10'!$B:$B,$D414,'10'!$L:$L)),0,SUMIF('10'!$B:$B,$D414,'10'!$L:$L)))))</f>
        <v/>
      </c>
      <c r="P414" s="34" t="str">
        <f>IF($D414="","",(IF($C414="","",IF(ISNA(SUMIF('11'!$CA:$CA,$C414,'11'!$CB:$CB)),0,SUMIF('11'!$CA:$CA,$C414,'11'!$CB:$CB)))-IF($D414="","",IF(ISNA(SUMIF('11'!$B:$B,$D414,'11'!$L:$L)),0,SUMIF('11'!$B:$B,$D414,'11'!$L:$L)))))</f>
        <v/>
      </c>
      <c r="Q414" s="34" t="str">
        <f>IF($D414="","",(IF($C414="","",IF(ISNA(SUMIF('12'!$CA:$CA,$C414,'12'!$CB:$CB)),0,SUMIF('12'!$CA:$CA,$C414,'12'!$CB:$CB)))-IF($D414="","",IF(ISNA(SUMIF('12'!$B:$B,$D414,'12'!$L:$L)),0,SUMIF('12'!$B:$B,$D414,'12'!$L:$L)))))</f>
        <v/>
      </c>
      <c r="R414" s="34" t="str">
        <f>IF($D414="","",(IF($C414="","",IF(ISNA(SUMIF('13'!$CA:$CA,$C414,'13'!$CB:$CB)),0,SUMIF('13'!$CA:$CA,$C414,'13'!$CB:$CB)))-IF($D414="","",IF(ISNA(SUMIF('13'!$B:$B,$D414,'13'!$L:$L)),0,SUMIF('13'!$B:$B,$D414,'13'!$L:$L)))))</f>
        <v/>
      </c>
      <c r="S414" s="34" t="str">
        <f>IF($D414="","",(IF($C414="","",IF(ISNA(SUMIF('14'!$CA:$CA,$C414,'14'!$CB:$CB)),0,SUMIF('14'!$CA:$CA,$C414,'14'!$CB:$CB)))-IF($D414="","",IF(ISNA(SUMIF('14'!$B:$B,$D414,'14'!$L:$L)),0,SUMIF('14'!$B:$B,$D414,'14'!$L:$L)))))</f>
        <v/>
      </c>
      <c r="T414" s="34" t="str">
        <f>IF($D414="","",(IF($C414="","",IF(ISNA(SUMIF('15'!$CA:$CA,$C414,'15'!$CB:$CB)),0,SUMIF('15'!$CA:$CA,$C414,'15'!$CB:$CB)))-IF($D414="","",IF(ISNA(SUMIF('15'!$B:$B,$D414,'15'!$L:$L)),0,SUMIF('15'!$B:$B,$D414,'15'!$L:$L)))))</f>
        <v/>
      </c>
      <c r="U414" s="34" t="str">
        <f>IF($D414="","",(IF($C414="","",IF(ISNA(SUMIF('16'!$CA:$CA,$C414,'16'!$CB:$CB)),0,SUMIF('16'!$CA:$CA,$C414,'16'!$CB:$CB)))-IF($D414="","",IF(ISNA(SUMIF('16'!$B:$B,$D414,'16'!$L:$L)),0,SUMIF('16'!$B:$B,$D414,'16'!$L:$L)))))</f>
        <v/>
      </c>
      <c r="V414" s="34" t="str">
        <f>IF($D414="","",(IF($C414="","",IF(ISNA(SUMIF('17'!$CA:$CA,$C414,'17'!$CB:$CB)),0,SUMIF('17'!$CA:$CA,$C414,'17'!$CB:$CB)))-IF($D414="","",IF(ISNA(SUMIF('17'!$B:$B,$D414,'17'!$L:$L)),0,SUMIF('17'!$B:$B,$D414,'17'!$L:$L)))))</f>
        <v/>
      </c>
      <c r="W414" s="34" t="str">
        <f>IF($D414="","",(IF($C414="","",IF(ISNA(SUMIF('18'!$CA:$CA,$C414,'18'!$CB:$CB)),0,SUMIF('18'!$CA:$CA,$C414,'18'!$CB:$CB)))-IF($D414="","",IF(ISNA(SUMIF('18'!$B:$B,$D414,'18'!$L:$L)),0,SUMIF('18'!$B:$B,$D414,'18'!$L:$L)))))</f>
        <v/>
      </c>
      <c r="X414" s="34" t="str">
        <f>IF($D414="","",(IF($C414="","",IF(ISNA(SUMIF('19'!$CA:$CA,$C414,'19'!$CB:$CB)),0,SUMIF('19'!$CA:$CA,$C414,'19'!$CB:$CB)))-IF($D414="","",IF(ISNA(SUMIF('19'!$B:$B,$D414,'19'!$L:$L)),0,SUMIF('19'!$B:$B,$D414,'19'!$L:$L)))))</f>
        <v/>
      </c>
      <c r="Y414" s="34" t="str">
        <f>IF($D414="","",(IF($C414="","",IF(ISNA(SUMIF('20'!$CA:$CA,$C414,'20'!$CB:$CB)),0,SUMIF('20'!$CA:$CA,$C414,'20'!$CB:$CB)))-IF($D414="","",IF(ISNA(SUMIF('20'!$B:$B,$D414,'20'!$L:$L)),0,SUMIF('20'!$B:$B,$D414,'20'!$L:$L)))))</f>
        <v/>
      </c>
      <c r="Z414" s="34" t="str">
        <f>IF($D414="","",(IF($C414="","",IF(ISNA(SUMIF('21'!$CA:$CA,$C414,'21'!$CB:$CB)),0,SUMIF('21'!$CA:$CA,$C414,'21'!$CB:$CB)))-IF($D414="","",IF(ISNA(SUMIF('21'!$B:$B,$D414,'21'!$L:$L)),0,SUMIF('21'!$B:$B,$D414,'21'!$L:$L)))))</f>
        <v/>
      </c>
      <c r="AA414" s="34" t="str">
        <f>IF($D414="","",(IF($C414="","",IF(ISNA(SUMIF('22'!$CA:$CA,$C414,'22'!$CB:$CB)),0,SUMIF('22'!$CA:$CA,$C414,'22'!$CB:$CB)))-IF($D414="","",IF(ISNA(SUMIF('22'!$B:$B,$D414,'22'!$L:$L)),0,SUMIF('22'!$B:$B,$D414,'22'!$L:$L)))))</f>
        <v/>
      </c>
      <c r="AB414" s="34" t="str">
        <f>IF($D414="","",(IF($C414="","",IF(ISNA(SUMIF('23'!$CA:$CA,$C414,'23'!$CB:$CB)),0,SUMIF('23'!$CA:$CA,$C414,'23'!$CB:$CB)))-IF($D414="","",IF(ISNA(SUMIF('23'!$B:$B,$D414,'23'!$L:$L)),0,SUMIF('23'!$B:$B,$D414,'23'!$L:$L)))))</f>
        <v/>
      </c>
      <c r="AC414" s="34" t="str">
        <f>IF($D414="","",(IF($C414="","",IF(ISNA(SUMIF('24'!$CA:$CA,$C414,'24'!$CB:$CB)),0,SUMIF('24'!$CA:$CA,$C414,'24'!$CB:$CB)))-IF($D414="","",IF(ISNA(SUMIF('24'!$B:$B,$D414,'24'!$L:$L)),0,SUMIF('24'!$B:$B,$D414,'24'!$L:$L)))))</f>
        <v/>
      </c>
      <c r="AD414" s="34" t="str">
        <f>IF($D414="","",(IF($C414="","",IF(ISNA(SUMIF('25'!$CA:$CA,$C414,'25'!$CB:$CB)),0,SUMIF('25'!$CA:$CA,$C414,'25'!$CB:$CB)))-IF($D414="","",IF(ISNA(SUMIF('25'!$B:$B,$D414,'25'!$L:$L)),0,SUMIF('25'!$B:$B,$D414,'25'!$L:$L)))))</f>
        <v/>
      </c>
      <c r="AE414" s="34" t="str">
        <f>IF($D414="","",(IF($C414="","",IF(ISNA(SUMIF('26'!$CA:$CA,$C414,'26'!$CB:$CB)),0,SUMIF('26'!$CA:$CA,$C414,'26'!$CB:$CB)))-IF($D414="","",IF(ISNA(SUMIF('26'!$B:$B,$D414,'26'!$L:$L)),0,SUMIF('26'!$B:$B,$D414,'26'!$L:$L)))))</f>
        <v/>
      </c>
      <c r="AF414" s="34" t="str">
        <f>IF($D414="","",(IF($C414="","",IF(ISNA(SUMIF('27'!$CA:$CA,$C414,'27'!$CB:$CB)),0,SUMIF('27'!$CA:$CA,$C414,'27'!$CB:$CB)))-IF($D414="","",IF(ISNA(SUMIF('27'!$B:$B,$D414,'27'!$L:$L)),0,SUMIF('27'!$B:$B,$D414,'27'!$L:$L)))))</f>
        <v/>
      </c>
      <c r="AG414" s="34" t="str">
        <f>IF($D414="","",(IF($C414="","",IF(ISNA(SUMIF('28'!$CA:$CA,$C414,'28'!$CB:$CB)),0,SUMIF('28'!$CA:$CA,$C414,'28'!$CB:$CB)))-IF($D414="","",IF(ISNA(SUMIF('28'!$B:$B,$D414,'28'!$L:$L)),0,SUMIF('28'!$B:$B,$D414,'28'!$L:$L)))))</f>
        <v/>
      </c>
      <c r="AH414" s="34" t="str">
        <f>IF($D414="","",(IF($C414="","",IF(ISNA(SUMIF('29'!$CA:$CA,$C414,'29'!$CB:$CB)),0,SUMIF('29'!$CA:$CA,$C414,'29'!$CB:$CB)))-IF($D414="","",IF(ISNA(SUMIF('29'!$B:$B,$D414,'29'!$L:$L)),0,SUMIF('29'!$B:$B,$D414,'29'!$L:$L)))))</f>
        <v/>
      </c>
      <c r="AI414" s="34" t="str">
        <f>IF($D414="","",(IF($C414="","",IF(ISNA(SUMIF('30'!$CA:$CA,$C414,'30'!$CB:$CB)),0,SUMIF('30'!$CA:$CA,$C414,'30'!$CB:$CB)))-IF($D414="","",IF(ISNA(SUMIF('30'!$B:$B,$D414,'30'!$L:$L)),0,SUMIF('30'!$B:$B,$D414,'30'!$L:$L)))))</f>
        <v/>
      </c>
      <c r="AJ414" s="34" t="str">
        <f>IF($D414="","",(IF($C414="","",IF(ISNA(SUMIF('31'!$CA:$CA,$C414,'31'!$CB:$CB)),0,SUMIF('31'!$CA:$CA,$C414,'31'!$CB:$CB)))-IF($D414="","",IF(ISNA(SUMIF('31'!$B:$B,$D414,'31'!$L:$L)),0,SUMIF('31'!$B:$B,$D414,'31'!$L:$L)))))</f>
        <v/>
      </c>
      <c r="AK414" s="35" t="str">
        <f t="shared" si="22"/>
        <v/>
      </c>
      <c r="AL414" s="31" t="str">
        <f t="shared" si="23"/>
        <v/>
      </c>
    </row>
    <row r="415" spans="1:38" ht="18" hidden="1" x14ac:dyDescent="0.25">
      <c r="A415" s="19">
        <v>91</v>
      </c>
      <c r="C415" s="39" t="str">
        <f>IF(D415="","",VLOOKUP('CUADRO GENERADO'!D415,'BASE DATOS CONDUCTORES'!B:C,2,FALSE))</f>
        <v/>
      </c>
      <c r="D415" s="28" t="str">
        <f>IFERROR(VLOOKUP(A415,'BASE DATOS CONDUCTORES'!$AA$4:$AB$403,2,FALSE),"")</f>
        <v/>
      </c>
      <c r="E415" s="34" t="str">
        <f>IF(ISNA(VLOOKUP(D415,SALDOS!C:D,2,FALSE)),"",VLOOKUP(D415,SALDOS!C:D,2,FALSE))</f>
        <v/>
      </c>
      <c r="F415" s="34" t="str">
        <f>IF($D415="","",(IF($C415="","",IF(ISNA(SUMIF('1'!$CA:$CA,$C415,'1'!$CB:$CB)),0,SUMIF('1'!$CA:$CA,$C415,'1'!$CB:$CB)))-IF($D415="","",IF(ISNA(SUMIF('1'!$B:$B,$D415,'1'!$L:$L)),0,SUMIF('1'!$B:$B,$D415,'1'!$L:$L)))))</f>
        <v/>
      </c>
      <c r="G415" s="34" t="str">
        <f>IF($D415="","",(IF($C415="","",IF(ISNA(SUMIF('2'!$CA:$CA,$C415,'2'!$CB:$CB)),0,SUMIF('2'!$CA:$CA,$C415,'2'!$CB:$CB)))-IF($D415="","",IF(ISNA(SUMIF('2'!$B:$B,$D415,'2'!$L:$L)),0,SUMIF('2'!$B:$B,$D415,'2'!$L:$L)))))</f>
        <v/>
      </c>
      <c r="H415" s="34" t="str">
        <f>IF($D415="","",(IF($C415="","",IF(ISNA(SUMIF('3'!$CA:$CA,$C415,'3'!$CB:$CB)),0,SUMIF('3'!$CA:$CA,$C415,'3'!$CB:$CB)))-IF($D415="","",IF(ISNA(SUMIF('3'!$B:$B,$D415,'3'!$L:$L)),0,SUMIF('3'!$B:$B,$D415,'3'!$L:$L)))))</f>
        <v/>
      </c>
      <c r="I415" s="34" t="str">
        <f>IF($D415="","",(IF($C415="","",IF(ISNA(SUMIF('4'!$CA:$CA,$C415,'4'!$CB:$CB)),0,SUMIF('4'!$CA:$CA,$C415,'4'!$CB:$CB)))-IF($D415="","",IF(ISNA(SUMIF('4'!$B:$B,$D415,'4'!$L:$L)),0,SUMIF('4'!$B:$B,$D415,'4'!$L:$L)))))</f>
        <v/>
      </c>
      <c r="J415" s="34" t="str">
        <f>IF($D415="","",(IF($C415="","",IF(ISNA(SUMIF('5'!$CA:$CA,$C415,'5'!$CB:$CB)),0,SUMIF('5'!$CA:$CA,$C415,'5'!$CB:$CB)))-IF($D415="","",IF(ISNA(SUMIF('5'!$B:$B,$D415,'5'!$L:$L)),0,SUMIF('5'!$B:$B,$D415,'5'!$L:$L)))))</f>
        <v/>
      </c>
      <c r="K415" s="34" t="str">
        <f>IF($D415="","",(IF($C415="","",IF(ISNA(SUMIF('6'!$CA:$CA,$C415,'6'!$CB:$CB)),0,SUMIF('6'!$CA:$CA,$C415,'6'!$CB:$CB)))-IF($D415="","",IF(ISNA(SUMIF('6'!$B:$B,$D415,'6'!$L:$L)),0,SUMIF('6'!$B:$B,$D415,'6'!$L:$L)))))</f>
        <v/>
      </c>
      <c r="L415" s="34" t="str">
        <f>IF($D415="","",(IF($C415="","",IF(ISNA(SUMIF('7'!$CA:$CA,$C415,'7'!$CB:$CB)),0,SUMIF('7'!$CA:$CA,$C415,'7'!$CB:$CB)))-IF($D415="","",IF(ISNA(SUMIF('7'!$B:$B,$D415,'7'!$L:$L)),0,SUMIF('7'!$B:$B,$D415,'7'!$L:$L)))))</f>
        <v/>
      </c>
      <c r="M415" s="34" t="str">
        <f>IF($D415="","",(IF($C415="","",IF(ISNA(SUMIF('8'!$CA:$CA,$C415,'8'!$CB:$CB)),0,SUMIF('8'!$CA:$CA,$C415,'8'!$CB:$CB)))-IF($D415="","",IF(ISNA(SUMIF('8'!$B:$B,$D415,'8'!$L:$L)),0,SUMIF('8'!$B:$B,$D415,'8'!$L:$L)))))</f>
        <v/>
      </c>
      <c r="N415" s="34" t="str">
        <f>IF($D415="","",(IF($C415="","",IF(ISNA(SUMIF('9'!$CA:$CA,$C415,'9'!$CB:$CB)),0,SUMIF('9'!$CA:$CA,$C415,'9'!$CB:$CB)))-IF($D415="","",IF(ISNA(SUMIF('9'!$B:$B,$D415,'9'!$L:$L)),0,SUMIF('9'!$B:$B,$D415,'9'!$L:$L)))))</f>
        <v/>
      </c>
      <c r="O415" s="34" t="str">
        <f>IF($D415="","",(IF($C415="","",IF(ISNA(SUMIF('10'!$CA:$CA,$C415,'10'!$CB:$CB)),0,SUMIF('10'!$CA:$CA,$C415,'10'!$CB:$CB)))-IF($D415="","",IF(ISNA(SUMIF('10'!$B:$B,$D415,'10'!$L:$L)),0,SUMIF('10'!$B:$B,$D415,'10'!$L:$L)))))</f>
        <v/>
      </c>
      <c r="P415" s="34" t="str">
        <f>IF($D415="","",(IF($C415="","",IF(ISNA(SUMIF('11'!$CA:$CA,$C415,'11'!$CB:$CB)),0,SUMIF('11'!$CA:$CA,$C415,'11'!$CB:$CB)))-IF($D415="","",IF(ISNA(SUMIF('11'!$B:$B,$D415,'11'!$L:$L)),0,SUMIF('11'!$B:$B,$D415,'11'!$L:$L)))))</f>
        <v/>
      </c>
      <c r="Q415" s="34" t="str">
        <f>IF($D415="","",(IF($C415="","",IF(ISNA(SUMIF('12'!$CA:$CA,$C415,'12'!$CB:$CB)),0,SUMIF('12'!$CA:$CA,$C415,'12'!$CB:$CB)))-IF($D415="","",IF(ISNA(SUMIF('12'!$B:$B,$D415,'12'!$L:$L)),0,SUMIF('12'!$B:$B,$D415,'12'!$L:$L)))))</f>
        <v/>
      </c>
      <c r="R415" s="34" t="str">
        <f>IF($D415="","",(IF($C415="","",IF(ISNA(SUMIF('13'!$CA:$CA,$C415,'13'!$CB:$CB)),0,SUMIF('13'!$CA:$CA,$C415,'13'!$CB:$CB)))-IF($D415="","",IF(ISNA(SUMIF('13'!$B:$B,$D415,'13'!$L:$L)),0,SUMIF('13'!$B:$B,$D415,'13'!$L:$L)))))</f>
        <v/>
      </c>
      <c r="S415" s="34" t="str">
        <f>IF($D415="","",(IF($C415="","",IF(ISNA(SUMIF('14'!$CA:$CA,$C415,'14'!$CB:$CB)),0,SUMIF('14'!$CA:$CA,$C415,'14'!$CB:$CB)))-IF($D415="","",IF(ISNA(SUMIF('14'!$B:$B,$D415,'14'!$L:$L)),0,SUMIF('14'!$B:$B,$D415,'14'!$L:$L)))))</f>
        <v/>
      </c>
      <c r="T415" s="34" t="str">
        <f>IF($D415="","",(IF($C415="","",IF(ISNA(SUMIF('15'!$CA:$CA,$C415,'15'!$CB:$CB)),0,SUMIF('15'!$CA:$CA,$C415,'15'!$CB:$CB)))-IF($D415="","",IF(ISNA(SUMIF('15'!$B:$B,$D415,'15'!$L:$L)),0,SUMIF('15'!$B:$B,$D415,'15'!$L:$L)))))</f>
        <v/>
      </c>
      <c r="U415" s="34" t="str">
        <f>IF($D415="","",(IF($C415="","",IF(ISNA(SUMIF('16'!$CA:$CA,$C415,'16'!$CB:$CB)),0,SUMIF('16'!$CA:$CA,$C415,'16'!$CB:$CB)))-IF($D415="","",IF(ISNA(SUMIF('16'!$B:$B,$D415,'16'!$L:$L)),0,SUMIF('16'!$B:$B,$D415,'16'!$L:$L)))))</f>
        <v/>
      </c>
      <c r="V415" s="34" t="str">
        <f>IF($D415="","",(IF($C415="","",IF(ISNA(SUMIF('17'!$CA:$CA,$C415,'17'!$CB:$CB)),0,SUMIF('17'!$CA:$CA,$C415,'17'!$CB:$CB)))-IF($D415="","",IF(ISNA(SUMIF('17'!$B:$B,$D415,'17'!$L:$L)),0,SUMIF('17'!$B:$B,$D415,'17'!$L:$L)))))</f>
        <v/>
      </c>
      <c r="W415" s="34" t="str">
        <f>IF($D415="","",(IF($C415="","",IF(ISNA(SUMIF('18'!$CA:$CA,$C415,'18'!$CB:$CB)),0,SUMIF('18'!$CA:$CA,$C415,'18'!$CB:$CB)))-IF($D415="","",IF(ISNA(SUMIF('18'!$B:$B,$D415,'18'!$L:$L)),0,SUMIF('18'!$B:$B,$D415,'18'!$L:$L)))))</f>
        <v/>
      </c>
      <c r="X415" s="34" t="str">
        <f>IF($D415="","",(IF($C415="","",IF(ISNA(SUMIF('19'!$CA:$CA,$C415,'19'!$CB:$CB)),0,SUMIF('19'!$CA:$CA,$C415,'19'!$CB:$CB)))-IF($D415="","",IF(ISNA(SUMIF('19'!$B:$B,$D415,'19'!$L:$L)),0,SUMIF('19'!$B:$B,$D415,'19'!$L:$L)))))</f>
        <v/>
      </c>
      <c r="Y415" s="34" t="str">
        <f>IF($D415="","",(IF($C415="","",IF(ISNA(SUMIF('20'!$CA:$CA,$C415,'20'!$CB:$CB)),0,SUMIF('20'!$CA:$CA,$C415,'20'!$CB:$CB)))-IF($D415="","",IF(ISNA(SUMIF('20'!$B:$B,$D415,'20'!$L:$L)),0,SUMIF('20'!$B:$B,$D415,'20'!$L:$L)))))</f>
        <v/>
      </c>
      <c r="Z415" s="34" t="str">
        <f>IF($D415="","",(IF($C415="","",IF(ISNA(SUMIF('21'!$CA:$CA,$C415,'21'!$CB:$CB)),0,SUMIF('21'!$CA:$CA,$C415,'21'!$CB:$CB)))-IF($D415="","",IF(ISNA(SUMIF('21'!$B:$B,$D415,'21'!$L:$L)),0,SUMIF('21'!$B:$B,$D415,'21'!$L:$L)))))</f>
        <v/>
      </c>
      <c r="AA415" s="34" t="str">
        <f>IF($D415="","",(IF($C415="","",IF(ISNA(SUMIF('22'!$CA:$CA,$C415,'22'!$CB:$CB)),0,SUMIF('22'!$CA:$CA,$C415,'22'!$CB:$CB)))-IF($D415="","",IF(ISNA(SUMIF('22'!$B:$B,$D415,'22'!$L:$L)),0,SUMIF('22'!$B:$B,$D415,'22'!$L:$L)))))</f>
        <v/>
      </c>
      <c r="AB415" s="34" t="str">
        <f>IF($D415="","",(IF($C415="","",IF(ISNA(SUMIF('23'!$CA:$CA,$C415,'23'!$CB:$CB)),0,SUMIF('23'!$CA:$CA,$C415,'23'!$CB:$CB)))-IF($D415="","",IF(ISNA(SUMIF('23'!$B:$B,$D415,'23'!$L:$L)),0,SUMIF('23'!$B:$B,$D415,'23'!$L:$L)))))</f>
        <v/>
      </c>
      <c r="AC415" s="34" t="str">
        <f>IF($D415="","",(IF($C415="","",IF(ISNA(SUMIF('24'!$CA:$CA,$C415,'24'!$CB:$CB)),0,SUMIF('24'!$CA:$CA,$C415,'24'!$CB:$CB)))-IF($D415="","",IF(ISNA(SUMIF('24'!$B:$B,$D415,'24'!$L:$L)),0,SUMIF('24'!$B:$B,$D415,'24'!$L:$L)))))</f>
        <v/>
      </c>
      <c r="AD415" s="34" t="str">
        <f>IF($D415="","",(IF($C415="","",IF(ISNA(SUMIF('25'!$CA:$CA,$C415,'25'!$CB:$CB)),0,SUMIF('25'!$CA:$CA,$C415,'25'!$CB:$CB)))-IF($D415="","",IF(ISNA(SUMIF('25'!$B:$B,$D415,'25'!$L:$L)),0,SUMIF('25'!$B:$B,$D415,'25'!$L:$L)))))</f>
        <v/>
      </c>
      <c r="AE415" s="34" t="str">
        <f>IF($D415="","",(IF($C415="","",IF(ISNA(SUMIF('26'!$CA:$CA,$C415,'26'!$CB:$CB)),0,SUMIF('26'!$CA:$CA,$C415,'26'!$CB:$CB)))-IF($D415="","",IF(ISNA(SUMIF('26'!$B:$B,$D415,'26'!$L:$L)),0,SUMIF('26'!$B:$B,$D415,'26'!$L:$L)))))</f>
        <v/>
      </c>
      <c r="AF415" s="34" t="str">
        <f>IF($D415="","",(IF($C415="","",IF(ISNA(SUMIF('27'!$CA:$CA,$C415,'27'!$CB:$CB)),0,SUMIF('27'!$CA:$CA,$C415,'27'!$CB:$CB)))-IF($D415="","",IF(ISNA(SUMIF('27'!$B:$B,$D415,'27'!$L:$L)),0,SUMIF('27'!$B:$B,$D415,'27'!$L:$L)))))</f>
        <v/>
      </c>
      <c r="AG415" s="34" t="str">
        <f>IF($D415="","",(IF($C415="","",IF(ISNA(SUMIF('28'!$CA:$CA,$C415,'28'!$CB:$CB)),0,SUMIF('28'!$CA:$CA,$C415,'28'!$CB:$CB)))-IF($D415="","",IF(ISNA(SUMIF('28'!$B:$B,$D415,'28'!$L:$L)),0,SUMIF('28'!$B:$B,$D415,'28'!$L:$L)))))</f>
        <v/>
      </c>
      <c r="AH415" s="34" t="str">
        <f>IF($D415="","",(IF($C415="","",IF(ISNA(SUMIF('29'!$CA:$CA,$C415,'29'!$CB:$CB)),0,SUMIF('29'!$CA:$CA,$C415,'29'!$CB:$CB)))-IF($D415="","",IF(ISNA(SUMIF('29'!$B:$B,$D415,'29'!$L:$L)),0,SUMIF('29'!$B:$B,$D415,'29'!$L:$L)))))</f>
        <v/>
      </c>
      <c r="AI415" s="34" t="str">
        <f>IF($D415="","",(IF($C415="","",IF(ISNA(SUMIF('30'!$CA:$CA,$C415,'30'!$CB:$CB)),0,SUMIF('30'!$CA:$CA,$C415,'30'!$CB:$CB)))-IF($D415="","",IF(ISNA(SUMIF('30'!$B:$B,$D415,'30'!$L:$L)),0,SUMIF('30'!$B:$B,$D415,'30'!$L:$L)))))</f>
        <v/>
      </c>
      <c r="AJ415" s="34" t="str">
        <f>IF($D415="","",(IF($C415="","",IF(ISNA(SUMIF('31'!$CA:$CA,$C415,'31'!$CB:$CB)),0,SUMIF('31'!$CA:$CA,$C415,'31'!$CB:$CB)))-IF($D415="","",IF(ISNA(SUMIF('31'!$B:$B,$D415,'31'!$L:$L)),0,SUMIF('31'!$B:$B,$D415,'31'!$L:$L)))))</f>
        <v/>
      </c>
      <c r="AK415" s="35" t="str">
        <f t="shared" si="22"/>
        <v/>
      </c>
      <c r="AL415" s="31" t="str">
        <f t="shared" si="23"/>
        <v/>
      </c>
    </row>
    <row r="416" spans="1:38" ht="18" hidden="1" x14ac:dyDescent="0.25">
      <c r="A416" s="19">
        <v>92</v>
      </c>
      <c r="C416" s="39" t="str">
        <f>IF(D416="","",VLOOKUP('CUADRO GENERADO'!D416,'BASE DATOS CONDUCTORES'!B:C,2,FALSE))</f>
        <v/>
      </c>
      <c r="D416" s="28" t="str">
        <f>IFERROR(VLOOKUP(A416,'BASE DATOS CONDUCTORES'!$AA$4:$AB$403,2,FALSE),"")</f>
        <v/>
      </c>
      <c r="E416" s="34" t="str">
        <f>IF(ISNA(VLOOKUP(D416,SALDOS!C:D,2,FALSE)),"",VLOOKUP(D416,SALDOS!C:D,2,FALSE))</f>
        <v/>
      </c>
      <c r="F416" s="34" t="str">
        <f>IF($D416="","",(IF($C416="","",IF(ISNA(SUMIF('1'!$CA:$CA,$C416,'1'!$CB:$CB)),0,SUMIF('1'!$CA:$CA,$C416,'1'!$CB:$CB)))-IF($D416="","",IF(ISNA(SUMIF('1'!$B:$B,$D416,'1'!$L:$L)),0,SUMIF('1'!$B:$B,$D416,'1'!$L:$L)))))</f>
        <v/>
      </c>
      <c r="G416" s="34" t="str">
        <f>IF($D416="","",(IF($C416="","",IF(ISNA(SUMIF('2'!$CA:$CA,$C416,'2'!$CB:$CB)),0,SUMIF('2'!$CA:$CA,$C416,'2'!$CB:$CB)))-IF($D416="","",IF(ISNA(SUMIF('2'!$B:$B,$D416,'2'!$L:$L)),0,SUMIF('2'!$B:$B,$D416,'2'!$L:$L)))))</f>
        <v/>
      </c>
      <c r="H416" s="34" t="str">
        <f>IF($D416="","",(IF($C416="","",IF(ISNA(SUMIF('3'!$CA:$CA,$C416,'3'!$CB:$CB)),0,SUMIF('3'!$CA:$CA,$C416,'3'!$CB:$CB)))-IF($D416="","",IF(ISNA(SUMIF('3'!$B:$B,$D416,'3'!$L:$L)),0,SUMIF('3'!$B:$B,$D416,'3'!$L:$L)))))</f>
        <v/>
      </c>
      <c r="I416" s="34" t="str">
        <f>IF($D416="","",(IF($C416="","",IF(ISNA(SUMIF('4'!$CA:$CA,$C416,'4'!$CB:$CB)),0,SUMIF('4'!$CA:$CA,$C416,'4'!$CB:$CB)))-IF($D416="","",IF(ISNA(SUMIF('4'!$B:$B,$D416,'4'!$L:$L)),0,SUMIF('4'!$B:$B,$D416,'4'!$L:$L)))))</f>
        <v/>
      </c>
      <c r="J416" s="34" t="str">
        <f>IF($D416="","",(IF($C416="","",IF(ISNA(SUMIF('5'!$CA:$CA,$C416,'5'!$CB:$CB)),0,SUMIF('5'!$CA:$CA,$C416,'5'!$CB:$CB)))-IF($D416="","",IF(ISNA(SUMIF('5'!$B:$B,$D416,'5'!$L:$L)),0,SUMIF('5'!$B:$B,$D416,'5'!$L:$L)))))</f>
        <v/>
      </c>
      <c r="K416" s="34" t="str">
        <f>IF($D416="","",(IF($C416="","",IF(ISNA(SUMIF('6'!$CA:$CA,$C416,'6'!$CB:$CB)),0,SUMIF('6'!$CA:$CA,$C416,'6'!$CB:$CB)))-IF($D416="","",IF(ISNA(SUMIF('6'!$B:$B,$D416,'6'!$L:$L)),0,SUMIF('6'!$B:$B,$D416,'6'!$L:$L)))))</f>
        <v/>
      </c>
      <c r="L416" s="34" t="str">
        <f>IF($D416="","",(IF($C416="","",IF(ISNA(SUMIF('7'!$CA:$CA,$C416,'7'!$CB:$CB)),0,SUMIF('7'!$CA:$CA,$C416,'7'!$CB:$CB)))-IF($D416="","",IF(ISNA(SUMIF('7'!$B:$B,$D416,'7'!$L:$L)),0,SUMIF('7'!$B:$B,$D416,'7'!$L:$L)))))</f>
        <v/>
      </c>
      <c r="M416" s="34" t="str">
        <f>IF($D416="","",(IF($C416="","",IF(ISNA(SUMIF('8'!$CA:$CA,$C416,'8'!$CB:$CB)),0,SUMIF('8'!$CA:$CA,$C416,'8'!$CB:$CB)))-IF($D416="","",IF(ISNA(SUMIF('8'!$B:$B,$D416,'8'!$L:$L)),0,SUMIF('8'!$B:$B,$D416,'8'!$L:$L)))))</f>
        <v/>
      </c>
      <c r="N416" s="34" t="str">
        <f>IF($D416="","",(IF($C416="","",IF(ISNA(SUMIF('9'!$CA:$CA,$C416,'9'!$CB:$CB)),0,SUMIF('9'!$CA:$CA,$C416,'9'!$CB:$CB)))-IF($D416="","",IF(ISNA(SUMIF('9'!$B:$B,$D416,'9'!$L:$L)),0,SUMIF('9'!$B:$B,$D416,'9'!$L:$L)))))</f>
        <v/>
      </c>
      <c r="O416" s="34" t="str">
        <f>IF($D416="","",(IF($C416="","",IF(ISNA(SUMIF('10'!$CA:$CA,$C416,'10'!$CB:$CB)),0,SUMIF('10'!$CA:$CA,$C416,'10'!$CB:$CB)))-IF($D416="","",IF(ISNA(SUMIF('10'!$B:$B,$D416,'10'!$L:$L)),0,SUMIF('10'!$B:$B,$D416,'10'!$L:$L)))))</f>
        <v/>
      </c>
      <c r="P416" s="34" t="str">
        <f>IF($D416="","",(IF($C416="","",IF(ISNA(SUMIF('11'!$CA:$CA,$C416,'11'!$CB:$CB)),0,SUMIF('11'!$CA:$CA,$C416,'11'!$CB:$CB)))-IF($D416="","",IF(ISNA(SUMIF('11'!$B:$B,$D416,'11'!$L:$L)),0,SUMIF('11'!$B:$B,$D416,'11'!$L:$L)))))</f>
        <v/>
      </c>
      <c r="Q416" s="34" t="str">
        <f>IF($D416="","",(IF($C416="","",IF(ISNA(SUMIF('12'!$CA:$CA,$C416,'12'!$CB:$CB)),0,SUMIF('12'!$CA:$CA,$C416,'12'!$CB:$CB)))-IF($D416="","",IF(ISNA(SUMIF('12'!$B:$B,$D416,'12'!$L:$L)),0,SUMIF('12'!$B:$B,$D416,'12'!$L:$L)))))</f>
        <v/>
      </c>
      <c r="R416" s="34" t="str">
        <f>IF($D416="","",(IF($C416="","",IF(ISNA(SUMIF('13'!$CA:$CA,$C416,'13'!$CB:$CB)),0,SUMIF('13'!$CA:$CA,$C416,'13'!$CB:$CB)))-IF($D416="","",IF(ISNA(SUMIF('13'!$B:$B,$D416,'13'!$L:$L)),0,SUMIF('13'!$B:$B,$D416,'13'!$L:$L)))))</f>
        <v/>
      </c>
      <c r="S416" s="34" t="str">
        <f>IF($D416="","",(IF($C416="","",IF(ISNA(SUMIF('14'!$CA:$CA,$C416,'14'!$CB:$CB)),0,SUMIF('14'!$CA:$CA,$C416,'14'!$CB:$CB)))-IF($D416="","",IF(ISNA(SUMIF('14'!$B:$B,$D416,'14'!$L:$L)),0,SUMIF('14'!$B:$B,$D416,'14'!$L:$L)))))</f>
        <v/>
      </c>
      <c r="T416" s="34" t="str">
        <f>IF($D416="","",(IF($C416="","",IF(ISNA(SUMIF('15'!$CA:$CA,$C416,'15'!$CB:$CB)),0,SUMIF('15'!$CA:$CA,$C416,'15'!$CB:$CB)))-IF($D416="","",IF(ISNA(SUMIF('15'!$B:$B,$D416,'15'!$L:$L)),0,SUMIF('15'!$B:$B,$D416,'15'!$L:$L)))))</f>
        <v/>
      </c>
      <c r="U416" s="34" t="str">
        <f>IF($D416="","",(IF($C416="","",IF(ISNA(SUMIF('16'!$CA:$CA,$C416,'16'!$CB:$CB)),0,SUMIF('16'!$CA:$CA,$C416,'16'!$CB:$CB)))-IF($D416="","",IF(ISNA(SUMIF('16'!$B:$B,$D416,'16'!$L:$L)),0,SUMIF('16'!$B:$B,$D416,'16'!$L:$L)))))</f>
        <v/>
      </c>
      <c r="V416" s="34" t="str">
        <f>IF($D416="","",(IF($C416="","",IF(ISNA(SUMIF('17'!$CA:$CA,$C416,'17'!$CB:$CB)),0,SUMIF('17'!$CA:$CA,$C416,'17'!$CB:$CB)))-IF($D416="","",IF(ISNA(SUMIF('17'!$B:$B,$D416,'17'!$L:$L)),0,SUMIF('17'!$B:$B,$D416,'17'!$L:$L)))))</f>
        <v/>
      </c>
      <c r="W416" s="34" t="str">
        <f>IF($D416="","",(IF($C416="","",IF(ISNA(SUMIF('18'!$CA:$CA,$C416,'18'!$CB:$CB)),0,SUMIF('18'!$CA:$CA,$C416,'18'!$CB:$CB)))-IF($D416="","",IF(ISNA(SUMIF('18'!$B:$B,$D416,'18'!$L:$L)),0,SUMIF('18'!$B:$B,$D416,'18'!$L:$L)))))</f>
        <v/>
      </c>
      <c r="X416" s="34" t="str">
        <f>IF($D416="","",(IF($C416="","",IF(ISNA(SUMIF('19'!$CA:$CA,$C416,'19'!$CB:$CB)),0,SUMIF('19'!$CA:$CA,$C416,'19'!$CB:$CB)))-IF($D416="","",IF(ISNA(SUMIF('19'!$B:$B,$D416,'19'!$L:$L)),0,SUMIF('19'!$B:$B,$D416,'19'!$L:$L)))))</f>
        <v/>
      </c>
      <c r="Y416" s="34" t="str">
        <f>IF($D416="","",(IF($C416="","",IF(ISNA(SUMIF('20'!$CA:$CA,$C416,'20'!$CB:$CB)),0,SUMIF('20'!$CA:$CA,$C416,'20'!$CB:$CB)))-IF($D416="","",IF(ISNA(SUMIF('20'!$B:$B,$D416,'20'!$L:$L)),0,SUMIF('20'!$B:$B,$D416,'20'!$L:$L)))))</f>
        <v/>
      </c>
      <c r="Z416" s="34" t="str">
        <f>IF($D416="","",(IF($C416="","",IF(ISNA(SUMIF('21'!$CA:$CA,$C416,'21'!$CB:$CB)),0,SUMIF('21'!$CA:$CA,$C416,'21'!$CB:$CB)))-IF($D416="","",IF(ISNA(SUMIF('21'!$B:$B,$D416,'21'!$L:$L)),0,SUMIF('21'!$B:$B,$D416,'21'!$L:$L)))))</f>
        <v/>
      </c>
      <c r="AA416" s="34" t="str">
        <f>IF($D416="","",(IF($C416="","",IF(ISNA(SUMIF('22'!$CA:$CA,$C416,'22'!$CB:$CB)),0,SUMIF('22'!$CA:$CA,$C416,'22'!$CB:$CB)))-IF($D416="","",IF(ISNA(SUMIF('22'!$B:$B,$D416,'22'!$L:$L)),0,SUMIF('22'!$B:$B,$D416,'22'!$L:$L)))))</f>
        <v/>
      </c>
      <c r="AB416" s="34" t="str">
        <f>IF($D416="","",(IF($C416="","",IF(ISNA(SUMIF('23'!$CA:$CA,$C416,'23'!$CB:$CB)),0,SUMIF('23'!$CA:$CA,$C416,'23'!$CB:$CB)))-IF($D416="","",IF(ISNA(SUMIF('23'!$B:$B,$D416,'23'!$L:$L)),0,SUMIF('23'!$B:$B,$D416,'23'!$L:$L)))))</f>
        <v/>
      </c>
      <c r="AC416" s="34" t="str">
        <f>IF($D416="","",(IF($C416="","",IF(ISNA(SUMIF('24'!$CA:$CA,$C416,'24'!$CB:$CB)),0,SUMIF('24'!$CA:$CA,$C416,'24'!$CB:$CB)))-IF($D416="","",IF(ISNA(SUMIF('24'!$B:$B,$D416,'24'!$L:$L)),0,SUMIF('24'!$B:$B,$D416,'24'!$L:$L)))))</f>
        <v/>
      </c>
      <c r="AD416" s="34" t="str">
        <f>IF($D416="","",(IF($C416="","",IF(ISNA(SUMIF('25'!$CA:$CA,$C416,'25'!$CB:$CB)),0,SUMIF('25'!$CA:$CA,$C416,'25'!$CB:$CB)))-IF($D416="","",IF(ISNA(SUMIF('25'!$B:$B,$D416,'25'!$L:$L)),0,SUMIF('25'!$B:$B,$D416,'25'!$L:$L)))))</f>
        <v/>
      </c>
      <c r="AE416" s="34" t="str">
        <f>IF($D416="","",(IF($C416="","",IF(ISNA(SUMIF('26'!$CA:$CA,$C416,'26'!$CB:$CB)),0,SUMIF('26'!$CA:$CA,$C416,'26'!$CB:$CB)))-IF($D416="","",IF(ISNA(SUMIF('26'!$B:$B,$D416,'26'!$L:$L)),0,SUMIF('26'!$B:$B,$D416,'26'!$L:$L)))))</f>
        <v/>
      </c>
      <c r="AF416" s="34" t="str">
        <f>IF($D416="","",(IF($C416="","",IF(ISNA(SUMIF('27'!$CA:$CA,$C416,'27'!$CB:$CB)),0,SUMIF('27'!$CA:$CA,$C416,'27'!$CB:$CB)))-IF($D416="","",IF(ISNA(SUMIF('27'!$B:$B,$D416,'27'!$L:$L)),0,SUMIF('27'!$B:$B,$D416,'27'!$L:$L)))))</f>
        <v/>
      </c>
      <c r="AG416" s="34" t="str">
        <f>IF($D416="","",(IF($C416="","",IF(ISNA(SUMIF('28'!$CA:$CA,$C416,'28'!$CB:$CB)),0,SUMIF('28'!$CA:$CA,$C416,'28'!$CB:$CB)))-IF($D416="","",IF(ISNA(SUMIF('28'!$B:$B,$D416,'28'!$L:$L)),0,SUMIF('28'!$B:$B,$D416,'28'!$L:$L)))))</f>
        <v/>
      </c>
      <c r="AH416" s="34" t="str">
        <f>IF($D416="","",(IF($C416="","",IF(ISNA(SUMIF('29'!$CA:$CA,$C416,'29'!$CB:$CB)),0,SUMIF('29'!$CA:$CA,$C416,'29'!$CB:$CB)))-IF($D416="","",IF(ISNA(SUMIF('29'!$B:$B,$D416,'29'!$L:$L)),0,SUMIF('29'!$B:$B,$D416,'29'!$L:$L)))))</f>
        <v/>
      </c>
      <c r="AI416" s="34" t="str">
        <f>IF($D416="","",(IF($C416="","",IF(ISNA(SUMIF('30'!$CA:$CA,$C416,'30'!$CB:$CB)),0,SUMIF('30'!$CA:$CA,$C416,'30'!$CB:$CB)))-IF($D416="","",IF(ISNA(SUMIF('30'!$B:$B,$D416,'30'!$L:$L)),0,SUMIF('30'!$B:$B,$D416,'30'!$L:$L)))))</f>
        <v/>
      </c>
      <c r="AJ416" s="34" t="str">
        <f>IF($D416="","",(IF($C416="","",IF(ISNA(SUMIF('31'!$CA:$CA,$C416,'31'!$CB:$CB)),0,SUMIF('31'!$CA:$CA,$C416,'31'!$CB:$CB)))-IF($D416="","",IF(ISNA(SUMIF('31'!$B:$B,$D416,'31'!$L:$L)),0,SUMIF('31'!$B:$B,$D416,'31'!$L:$L)))))</f>
        <v/>
      </c>
      <c r="AK416" s="35" t="str">
        <f t="shared" si="22"/>
        <v/>
      </c>
      <c r="AL416" s="31" t="str">
        <f t="shared" si="23"/>
        <v/>
      </c>
    </row>
    <row r="417" spans="1:38" ht="18" hidden="1" x14ac:dyDescent="0.25">
      <c r="A417" s="19">
        <v>93</v>
      </c>
      <c r="C417" s="39" t="str">
        <f>IF(D417="","",VLOOKUP('CUADRO GENERADO'!D417,'BASE DATOS CONDUCTORES'!B:C,2,FALSE))</f>
        <v/>
      </c>
      <c r="D417" s="28" t="str">
        <f>IFERROR(VLOOKUP(A417,'BASE DATOS CONDUCTORES'!$AA$4:$AB$403,2,FALSE),"")</f>
        <v/>
      </c>
      <c r="E417" s="34" t="str">
        <f>IF(ISNA(VLOOKUP(D417,SALDOS!C:D,2,FALSE)),"",VLOOKUP(D417,SALDOS!C:D,2,FALSE))</f>
        <v/>
      </c>
      <c r="F417" s="34" t="str">
        <f>IF($D417="","",(IF($C417="","",IF(ISNA(SUMIF('1'!$CA:$CA,$C417,'1'!$CB:$CB)),0,SUMIF('1'!$CA:$CA,$C417,'1'!$CB:$CB)))-IF($D417="","",IF(ISNA(SUMIF('1'!$B:$B,$D417,'1'!$L:$L)),0,SUMIF('1'!$B:$B,$D417,'1'!$L:$L)))))</f>
        <v/>
      </c>
      <c r="G417" s="34" t="str">
        <f>IF($D417="","",(IF($C417="","",IF(ISNA(SUMIF('2'!$CA:$CA,$C417,'2'!$CB:$CB)),0,SUMIF('2'!$CA:$CA,$C417,'2'!$CB:$CB)))-IF($D417="","",IF(ISNA(SUMIF('2'!$B:$B,$D417,'2'!$L:$L)),0,SUMIF('2'!$B:$B,$D417,'2'!$L:$L)))))</f>
        <v/>
      </c>
      <c r="H417" s="34" t="str">
        <f>IF($D417="","",(IF($C417="","",IF(ISNA(SUMIF('3'!$CA:$CA,$C417,'3'!$CB:$CB)),0,SUMIF('3'!$CA:$CA,$C417,'3'!$CB:$CB)))-IF($D417="","",IF(ISNA(SUMIF('3'!$B:$B,$D417,'3'!$L:$L)),0,SUMIF('3'!$B:$B,$D417,'3'!$L:$L)))))</f>
        <v/>
      </c>
      <c r="I417" s="34" t="str">
        <f>IF($D417="","",(IF($C417="","",IF(ISNA(SUMIF('4'!$CA:$CA,$C417,'4'!$CB:$CB)),0,SUMIF('4'!$CA:$CA,$C417,'4'!$CB:$CB)))-IF($D417="","",IF(ISNA(SUMIF('4'!$B:$B,$D417,'4'!$L:$L)),0,SUMIF('4'!$B:$B,$D417,'4'!$L:$L)))))</f>
        <v/>
      </c>
      <c r="J417" s="34" t="str">
        <f>IF($D417="","",(IF($C417="","",IF(ISNA(SUMIF('5'!$CA:$CA,$C417,'5'!$CB:$CB)),0,SUMIF('5'!$CA:$CA,$C417,'5'!$CB:$CB)))-IF($D417="","",IF(ISNA(SUMIF('5'!$B:$B,$D417,'5'!$L:$L)),0,SUMIF('5'!$B:$B,$D417,'5'!$L:$L)))))</f>
        <v/>
      </c>
      <c r="K417" s="34" t="str">
        <f>IF($D417="","",(IF($C417="","",IF(ISNA(SUMIF('6'!$CA:$CA,$C417,'6'!$CB:$CB)),0,SUMIF('6'!$CA:$CA,$C417,'6'!$CB:$CB)))-IF($D417="","",IF(ISNA(SUMIF('6'!$B:$B,$D417,'6'!$L:$L)),0,SUMIF('6'!$B:$B,$D417,'6'!$L:$L)))))</f>
        <v/>
      </c>
      <c r="L417" s="34" t="str">
        <f>IF($D417="","",(IF($C417="","",IF(ISNA(SUMIF('7'!$CA:$CA,$C417,'7'!$CB:$CB)),0,SUMIF('7'!$CA:$CA,$C417,'7'!$CB:$CB)))-IF($D417="","",IF(ISNA(SUMIF('7'!$B:$B,$D417,'7'!$L:$L)),0,SUMIF('7'!$B:$B,$D417,'7'!$L:$L)))))</f>
        <v/>
      </c>
      <c r="M417" s="34" t="str">
        <f>IF($D417="","",(IF($C417="","",IF(ISNA(SUMIF('8'!$CA:$CA,$C417,'8'!$CB:$CB)),0,SUMIF('8'!$CA:$CA,$C417,'8'!$CB:$CB)))-IF($D417="","",IF(ISNA(SUMIF('8'!$B:$B,$D417,'8'!$L:$L)),0,SUMIF('8'!$B:$B,$D417,'8'!$L:$L)))))</f>
        <v/>
      </c>
      <c r="N417" s="34" t="str">
        <f>IF($D417="","",(IF($C417="","",IF(ISNA(SUMIF('9'!$CA:$CA,$C417,'9'!$CB:$CB)),0,SUMIF('9'!$CA:$CA,$C417,'9'!$CB:$CB)))-IF($D417="","",IF(ISNA(SUMIF('9'!$B:$B,$D417,'9'!$L:$L)),0,SUMIF('9'!$B:$B,$D417,'9'!$L:$L)))))</f>
        <v/>
      </c>
      <c r="O417" s="34" t="str">
        <f>IF($D417="","",(IF($C417="","",IF(ISNA(SUMIF('10'!$CA:$CA,$C417,'10'!$CB:$CB)),0,SUMIF('10'!$CA:$CA,$C417,'10'!$CB:$CB)))-IF($D417="","",IF(ISNA(SUMIF('10'!$B:$B,$D417,'10'!$L:$L)),0,SUMIF('10'!$B:$B,$D417,'10'!$L:$L)))))</f>
        <v/>
      </c>
      <c r="P417" s="34" t="str">
        <f>IF($D417="","",(IF($C417="","",IF(ISNA(SUMIF('11'!$CA:$CA,$C417,'11'!$CB:$CB)),0,SUMIF('11'!$CA:$CA,$C417,'11'!$CB:$CB)))-IF($D417="","",IF(ISNA(SUMIF('11'!$B:$B,$D417,'11'!$L:$L)),0,SUMIF('11'!$B:$B,$D417,'11'!$L:$L)))))</f>
        <v/>
      </c>
      <c r="Q417" s="34" t="str">
        <f>IF($D417="","",(IF($C417="","",IF(ISNA(SUMIF('12'!$CA:$CA,$C417,'12'!$CB:$CB)),0,SUMIF('12'!$CA:$CA,$C417,'12'!$CB:$CB)))-IF($D417="","",IF(ISNA(SUMIF('12'!$B:$B,$D417,'12'!$L:$L)),0,SUMIF('12'!$B:$B,$D417,'12'!$L:$L)))))</f>
        <v/>
      </c>
      <c r="R417" s="34" t="str">
        <f>IF($D417="","",(IF($C417="","",IF(ISNA(SUMIF('13'!$CA:$CA,$C417,'13'!$CB:$CB)),0,SUMIF('13'!$CA:$CA,$C417,'13'!$CB:$CB)))-IF($D417="","",IF(ISNA(SUMIF('13'!$B:$B,$D417,'13'!$L:$L)),0,SUMIF('13'!$B:$B,$D417,'13'!$L:$L)))))</f>
        <v/>
      </c>
      <c r="S417" s="34" t="str">
        <f>IF($D417="","",(IF($C417="","",IF(ISNA(SUMIF('14'!$CA:$CA,$C417,'14'!$CB:$CB)),0,SUMIF('14'!$CA:$CA,$C417,'14'!$CB:$CB)))-IF($D417="","",IF(ISNA(SUMIF('14'!$B:$B,$D417,'14'!$L:$L)),0,SUMIF('14'!$B:$B,$D417,'14'!$L:$L)))))</f>
        <v/>
      </c>
      <c r="T417" s="34" t="str">
        <f>IF($D417="","",(IF($C417="","",IF(ISNA(SUMIF('15'!$CA:$CA,$C417,'15'!$CB:$CB)),0,SUMIF('15'!$CA:$CA,$C417,'15'!$CB:$CB)))-IF($D417="","",IF(ISNA(SUMIF('15'!$B:$B,$D417,'15'!$L:$L)),0,SUMIF('15'!$B:$B,$D417,'15'!$L:$L)))))</f>
        <v/>
      </c>
      <c r="U417" s="34" t="str">
        <f>IF($D417="","",(IF($C417="","",IF(ISNA(SUMIF('16'!$CA:$CA,$C417,'16'!$CB:$CB)),0,SUMIF('16'!$CA:$CA,$C417,'16'!$CB:$CB)))-IF($D417="","",IF(ISNA(SUMIF('16'!$B:$B,$D417,'16'!$L:$L)),0,SUMIF('16'!$B:$B,$D417,'16'!$L:$L)))))</f>
        <v/>
      </c>
      <c r="V417" s="34" t="str">
        <f>IF($D417="","",(IF($C417="","",IF(ISNA(SUMIF('17'!$CA:$CA,$C417,'17'!$CB:$CB)),0,SUMIF('17'!$CA:$CA,$C417,'17'!$CB:$CB)))-IF($D417="","",IF(ISNA(SUMIF('17'!$B:$B,$D417,'17'!$L:$L)),0,SUMIF('17'!$B:$B,$D417,'17'!$L:$L)))))</f>
        <v/>
      </c>
      <c r="W417" s="34" t="str">
        <f>IF($D417="","",(IF($C417="","",IF(ISNA(SUMIF('18'!$CA:$CA,$C417,'18'!$CB:$CB)),0,SUMIF('18'!$CA:$CA,$C417,'18'!$CB:$CB)))-IF($D417="","",IF(ISNA(SUMIF('18'!$B:$B,$D417,'18'!$L:$L)),0,SUMIF('18'!$B:$B,$D417,'18'!$L:$L)))))</f>
        <v/>
      </c>
      <c r="X417" s="34" t="str">
        <f>IF($D417="","",(IF($C417="","",IF(ISNA(SUMIF('19'!$CA:$CA,$C417,'19'!$CB:$CB)),0,SUMIF('19'!$CA:$CA,$C417,'19'!$CB:$CB)))-IF($D417="","",IF(ISNA(SUMIF('19'!$B:$B,$D417,'19'!$L:$L)),0,SUMIF('19'!$B:$B,$D417,'19'!$L:$L)))))</f>
        <v/>
      </c>
      <c r="Y417" s="34" t="str">
        <f>IF($D417="","",(IF($C417="","",IF(ISNA(SUMIF('20'!$CA:$CA,$C417,'20'!$CB:$CB)),0,SUMIF('20'!$CA:$CA,$C417,'20'!$CB:$CB)))-IF($D417="","",IF(ISNA(SUMIF('20'!$B:$B,$D417,'20'!$L:$L)),0,SUMIF('20'!$B:$B,$D417,'20'!$L:$L)))))</f>
        <v/>
      </c>
      <c r="Z417" s="34" t="str">
        <f>IF($D417="","",(IF($C417="","",IF(ISNA(SUMIF('21'!$CA:$CA,$C417,'21'!$CB:$CB)),0,SUMIF('21'!$CA:$CA,$C417,'21'!$CB:$CB)))-IF($D417="","",IF(ISNA(SUMIF('21'!$B:$B,$D417,'21'!$L:$L)),0,SUMIF('21'!$B:$B,$D417,'21'!$L:$L)))))</f>
        <v/>
      </c>
      <c r="AA417" s="34" t="str">
        <f>IF($D417="","",(IF($C417="","",IF(ISNA(SUMIF('22'!$CA:$CA,$C417,'22'!$CB:$CB)),0,SUMIF('22'!$CA:$CA,$C417,'22'!$CB:$CB)))-IF($D417="","",IF(ISNA(SUMIF('22'!$B:$B,$D417,'22'!$L:$L)),0,SUMIF('22'!$B:$B,$D417,'22'!$L:$L)))))</f>
        <v/>
      </c>
      <c r="AB417" s="34" t="str">
        <f>IF($D417="","",(IF($C417="","",IF(ISNA(SUMIF('23'!$CA:$CA,$C417,'23'!$CB:$CB)),0,SUMIF('23'!$CA:$CA,$C417,'23'!$CB:$CB)))-IF($D417="","",IF(ISNA(SUMIF('23'!$B:$B,$D417,'23'!$L:$L)),0,SUMIF('23'!$B:$B,$D417,'23'!$L:$L)))))</f>
        <v/>
      </c>
      <c r="AC417" s="34" t="str">
        <f>IF($D417="","",(IF($C417="","",IF(ISNA(SUMIF('24'!$CA:$CA,$C417,'24'!$CB:$CB)),0,SUMIF('24'!$CA:$CA,$C417,'24'!$CB:$CB)))-IF($D417="","",IF(ISNA(SUMIF('24'!$B:$B,$D417,'24'!$L:$L)),0,SUMIF('24'!$B:$B,$D417,'24'!$L:$L)))))</f>
        <v/>
      </c>
      <c r="AD417" s="34" t="str">
        <f>IF($D417="","",(IF($C417="","",IF(ISNA(SUMIF('25'!$CA:$CA,$C417,'25'!$CB:$CB)),0,SUMIF('25'!$CA:$CA,$C417,'25'!$CB:$CB)))-IF($D417="","",IF(ISNA(SUMIF('25'!$B:$B,$D417,'25'!$L:$L)),0,SUMIF('25'!$B:$B,$D417,'25'!$L:$L)))))</f>
        <v/>
      </c>
      <c r="AE417" s="34" t="str">
        <f>IF($D417="","",(IF($C417="","",IF(ISNA(SUMIF('26'!$CA:$CA,$C417,'26'!$CB:$CB)),0,SUMIF('26'!$CA:$CA,$C417,'26'!$CB:$CB)))-IF($D417="","",IF(ISNA(SUMIF('26'!$B:$B,$D417,'26'!$L:$L)),0,SUMIF('26'!$B:$B,$D417,'26'!$L:$L)))))</f>
        <v/>
      </c>
      <c r="AF417" s="34" t="str">
        <f>IF($D417="","",(IF($C417="","",IF(ISNA(SUMIF('27'!$CA:$CA,$C417,'27'!$CB:$CB)),0,SUMIF('27'!$CA:$CA,$C417,'27'!$CB:$CB)))-IF($D417="","",IF(ISNA(SUMIF('27'!$B:$B,$D417,'27'!$L:$L)),0,SUMIF('27'!$B:$B,$D417,'27'!$L:$L)))))</f>
        <v/>
      </c>
      <c r="AG417" s="34" t="str">
        <f>IF($D417="","",(IF($C417="","",IF(ISNA(SUMIF('28'!$CA:$CA,$C417,'28'!$CB:$CB)),0,SUMIF('28'!$CA:$CA,$C417,'28'!$CB:$CB)))-IF($D417="","",IF(ISNA(SUMIF('28'!$B:$B,$D417,'28'!$L:$L)),0,SUMIF('28'!$B:$B,$D417,'28'!$L:$L)))))</f>
        <v/>
      </c>
      <c r="AH417" s="34" t="str">
        <f>IF($D417="","",(IF($C417="","",IF(ISNA(SUMIF('29'!$CA:$CA,$C417,'29'!$CB:$CB)),0,SUMIF('29'!$CA:$CA,$C417,'29'!$CB:$CB)))-IF($D417="","",IF(ISNA(SUMIF('29'!$B:$B,$D417,'29'!$L:$L)),0,SUMIF('29'!$B:$B,$D417,'29'!$L:$L)))))</f>
        <v/>
      </c>
      <c r="AI417" s="34" t="str">
        <f>IF($D417="","",(IF($C417="","",IF(ISNA(SUMIF('30'!$CA:$CA,$C417,'30'!$CB:$CB)),0,SUMIF('30'!$CA:$CA,$C417,'30'!$CB:$CB)))-IF($D417="","",IF(ISNA(SUMIF('30'!$B:$B,$D417,'30'!$L:$L)),0,SUMIF('30'!$B:$B,$D417,'30'!$L:$L)))))</f>
        <v/>
      </c>
      <c r="AJ417" s="34" t="str">
        <f>IF($D417="","",(IF($C417="","",IF(ISNA(SUMIF('31'!$CA:$CA,$C417,'31'!$CB:$CB)),0,SUMIF('31'!$CA:$CA,$C417,'31'!$CB:$CB)))-IF($D417="","",IF(ISNA(SUMIF('31'!$B:$B,$D417,'31'!$L:$L)),0,SUMIF('31'!$B:$B,$D417,'31'!$L:$L)))))</f>
        <v/>
      </c>
      <c r="AK417" s="35" t="str">
        <f t="shared" si="22"/>
        <v/>
      </c>
      <c r="AL417" s="31" t="str">
        <f t="shared" si="23"/>
        <v/>
      </c>
    </row>
    <row r="418" spans="1:38" ht="18" hidden="1" x14ac:dyDescent="0.25">
      <c r="A418" s="19">
        <v>94</v>
      </c>
      <c r="C418" s="39" t="str">
        <f>IF(D418="","",VLOOKUP('CUADRO GENERADO'!D418,'BASE DATOS CONDUCTORES'!B:C,2,FALSE))</f>
        <v/>
      </c>
      <c r="D418" s="28" t="str">
        <f>IFERROR(VLOOKUP(A418,'BASE DATOS CONDUCTORES'!$AA$4:$AB$403,2,FALSE),"")</f>
        <v/>
      </c>
      <c r="E418" s="34" t="str">
        <f>IF(ISNA(VLOOKUP(D418,SALDOS!C:D,2,FALSE)),"",VLOOKUP(D418,SALDOS!C:D,2,FALSE))</f>
        <v/>
      </c>
      <c r="F418" s="34" t="str">
        <f>IF($D418="","",(IF($C418="","",IF(ISNA(SUMIF('1'!$CA:$CA,$C418,'1'!$CB:$CB)),0,SUMIF('1'!$CA:$CA,$C418,'1'!$CB:$CB)))-IF($D418="","",IF(ISNA(SUMIF('1'!$B:$B,$D418,'1'!$L:$L)),0,SUMIF('1'!$B:$B,$D418,'1'!$L:$L)))))</f>
        <v/>
      </c>
      <c r="G418" s="34" t="str">
        <f>IF($D418="","",(IF($C418="","",IF(ISNA(SUMIF('2'!$CA:$CA,$C418,'2'!$CB:$CB)),0,SUMIF('2'!$CA:$CA,$C418,'2'!$CB:$CB)))-IF($D418="","",IF(ISNA(SUMIF('2'!$B:$B,$D418,'2'!$L:$L)),0,SUMIF('2'!$B:$B,$D418,'2'!$L:$L)))))</f>
        <v/>
      </c>
      <c r="H418" s="34" t="str">
        <f>IF($D418="","",(IF($C418="","",IF(ISNA(SUMIF('3'!$CA:$CA,$C418,'3'!$CB:$CB)),0,SUMIF('3'!$CA:$CA,$C418,'3'!$CB:$CB)))-IF($D418="","",IF(ISNA(SUMIF('3'!$B:$B,$D418,'3'!$L:$L)),0,SUMIF('3'!$B:$B,$D418,'3'!$L:$L)))))</f>
        <v/>
      </c>
      <c r="I418" s="34" t="str">
        <f>IF($D418="","",(IF($C418="","",IF(ISNA(SUMIF('4'!$CA:$CA,$C418,'4'!$CB:$CB)),0,SUMIF('4'!$CA:$CA,$C418,'4'!$CB:$CB)))-IF($D418="","",IF(ISNA(SUMIF('4'!$B:$B,$D418,'4'!$L:$L)),0,SUMIF('4'!$B:$B,$D418,'4'!$L:$L)))))</f>
        <v/>
      </c>
      <c r="J418" s="34" t="str">
        <f>IF($D418="","",(IF($C418="","",IF(ISNA(SUMIF('5'!$CA:$CA,$C418,'5'!$CB:$CB)),0,SUMIF('5'!$CA:$CA,$C418,'5'!$CB:$CB)))-IF($D418="","",IF(ISNA(SUMIF('5'!$B:$B,$D418,'5'!$L:$L)),0,SUMIF('5'!$B:$B,$D418,'5'!$L:$L)))))</f>
        <v/>
      </c>
      <c r="K418" s="34" t="str">
        <f>IF($D418="","",(IF($C418="","",IF(ISNA(SUMIF('6'!$CA:$CA,$C418,'6'!$CB:$CB)),0,SUMIF('6'!$CA:$CA,$C418,'6'!$CB:$CB)))-IF($D418="","",IF(ISNA(SUMIF('6'!$B:$B,$D418,'6'!$L:$L)),0,SUMIF('6'!$B:$B,$D418,'6'!$L:$L)))))</f>
        <v/>
      </c>
      <c r="L418" s="34" t="str">
        <f>IF($D418="","",(IF($C418="","",IF(ISNA(SUMIF('7'!$CA:$CA,$C418,'7'!$CB:$CB)),0,SUMIF('7'!$CA:$CA,$C418,'7'!$CB:$CB)))-IF($D418="","",IF(ISNA(SUMIF('7'!$B:$B,$D418,'7'!$L:$L)),0,SUMIF('7'!$B:$B,$D418,'7'!$L:$L)))))</f>
        <v/>
      </c>
      <c r="M418" s="34" t="str">
        <f>IF($D418="","",(IF($C418="","",IF(ISNA(SUMIF('8'!$CA:$CA,$C418,'8'!$CB:$CB)),0,SUMIF('8'!$CA:$CA,$C418,'8'!$CB:$CB)))-IF($D418="","",IF(ISNA(SUMIF('8'!$B:$B,$D418,'8'!$L:$L)),0,SUMIF('8'!$B:$B,$D418,'8'!$L:$L)))))</f>
        <v/>
      </c>
      <c r="N418" s="34" t="str">
        <f>IF($D418="","",(IF($C418="","",IF(ISNA(SUMIF('9'!$CA:$CA,$C418,'9'!$CB:$CB)),0,SUMIF('9'!$CA:$CA,$C418,'9'!$CB:$CB)))-IF($D418="","",IF(ISNA(SUMIF('9'!$B:$B,$D418,'9'!$L:$L)),0,SUMIF('9'!$B:$B,$D418,'9'!$L:$L)))))</f>
        <v/>
      </c>
      <c r="O418" s="34" t="str">
        <f>IF($D418="","",(IF($C418="","",IF(ISNA(SUMIF('10'!$CA:$CA,$C418,'10'!$CB:$CB)),0,SUMIF('10'!$CA:$CA,$C418,'10'!$CB:$CB)))-IF($D418="","",IF(ISNA(SUMIF('10'!$B:$B,$D418,'10'!$L:$L)),0,SUMIF('10'!$B:$B,$D418,'10'!$L:$L)))))</f>
        <v/>
      </c>
      <c r="P418" s="34" t="str">
        <f>IF($D418="","",(IF($C418="","",IF(ISNA(SUMIF('11'!$CA:$CA,$C418,'11'!$CB:$CB)),0,SUMIF('11'!$CA:$CA,$C418,'11'!$CB:$CB)))-IF($D418="","",IF(ISNA(SUMIF('11'!$B:$B,$D418,'11'!$L:$L)),0,SUMIF('11'!$B:$B,$D418,'11'!$L:$L)))))</f>
        <v/>
      </c>
      <c r="Q418" s="34" t="str">
        <f>IF($D418="","",(IF($C418="","",IF(ISNA(SUMIF('12'!$CA:$CA,$C418,'12'!$CB:$CB)),0,SUMIF('12'!$CA:$CA,$C418,'12'!$CB:$CB)))-IF($D418="","",IF(ISNA(SUMIF('12'!$B:$B,$D418,'12'!$L:$L)),0,SUMIF('12'!$B:$B,$D418,'12'!$L:$L)))))</f>
        <v/>
      </c>
      <c r="R418" s="34" t="str">
        <f>IF($D418="","",(IF($C418="","",IF(ISNA(SUMIF('13'!$CA:$CA,$C418,'13'!$CB:$CB)),0,SUMIF('13'!$CA:$CA,$C418,'13'!$CB:$CB)))-IF($D418="","",IF(ISNA(SUMIF('13'!$B:$B,$D418,'13'!$L:$L)),0,SUMIF('13'!$B:$B,$D418,'13'!$L:$L)))))</f>
        <v/>
      </c>
      <c r="S418" s="34" t="str">
        <f>IF($D418="","",(IF($C418="","",IF(ISNA(SUMIF('14'!$CA:$CA,$C418,'14'!$CB:$CB)),0,SUMIF('14'!$CA:$CA,$C418,'14'!$CB:$CB)))-IF($D418="","",IF(ISNA(SUMIF('14'!$B:$B,$D418,'14'!$L:$L)),0,SUMIF('14'!$B:$B,$D418,'14'!$L:$L)))))</f>
        <v/>
      </c>
      <c r="T418" s="34" t="str">
        <f>IF($D418="","",(IF($C418="","",IF(ISNA(SUMIF('15'!$CA:$CA,$C418,'15'!$CB:$CB)),0,SUMIF('15'!$CA:$CA,$C418,'15'!$CB:$CB)))-IF($D418="","",IF(ISNA(SUMIF('15'!$B:$B,$D418,'15'!$L:$L)),0,SUMIF('15'!$B:$B,$D418,'15'!$L:$L)))))</f>
        <v/>
      </c>
      <c r="U418" s="34" t="str">
        <f>IF($D418="","",(IF($C418="","",IF(ISNA(SUMIF('16'!$CA:$CA,$C418,'16'!$CB:$CB)),0,SUMIF('16'!$CA:$CA,$C418,'16'!$CB:$CB)))-IF($D418="","",IF(ISNA(SUMIF('16'!$B:$B,$D418,'16'!$L:$L)),0,SUMIF('16'!$B:$B,$D418,'16'!$L:$L)))))</f>
        <v/>
      </c>
      <c r="V418" s="34" t="str">
        <f>IF($D418="","",(IF($C418="","",IF(ISNA(SUMIF('17'!$CA:$CA,$C418,'17'!$CB:$CB)),0,SUMIF('17'!$CA:$CA,$C418,'17'!$CB:$CB)))-IF($D418="","",IF(ISNA(SUMIF('17'!$B:$B,$D418,'17'!$L:$L)),0,SUMIF('17'!$B:$B,$D418,'17'!$L:$L)))))</f>
        <v/>
      </c>
      <c r="W418" s="34" t="str">
        <f>IF($D418="","",(IF($C418="","",IF(ISNA(SUMIF('18'!$CA:$CA,$C418,'18'!$CB:$CB)),0,SUMIF('18'!$CA:$CA,$C418,'18'!$CB:$CB)))-IF($D418="","",IF(ISNA(SUMIF('18'!$B:$B,$D418,'18'!$L:$L)),0,SUMIF('18'!$B:$B,$D418,'18'!$L:$L)))))</f>
        <v/>
      </c>
      <c r="X418" s="34" t="str">
        <f>IF($D418="","",(IF($C418="","",IF(ISNA(SUMIF('19'!$CA:$CA,$C418,'19'!$CB:$CB)),0,SUMIF('19'!$CA:$CA,$C418,'19'!$CB:$CB)))-IF($D418="","",IF(ISNA(SUMIF('19'!$B:$B,$D418,'19'!$L:$L)),0,SUMIF('19'!$B:$B,$D418,'19'!$L:$L)))))</f>
        <v/>
      </c>
      <c r="Y418" s="34" t="str">
        <f>IF($D418="","",(IF($C418="","",IF(ISNA(SUMIF('20'!$CA:$CA,$C418,'20'!$CB:$CB)),0,SUMIF('20'!$CA:$CA,$C418,'20'!$CB:$CB)))-IF($D418="","",IF(ISNA(SUMIF('20'!$B:$B,$D418,'20'!$L:$L)),0,SUMIF('20'!$B:$B,$D418,'20'!$L:$L)))))</f>
        <v/>
      </c>
      <c r="Z418" s="34" t="str">
        <f>IF($D418="","",(IF($C418="","",IF(ISNA(SUMIF('21'!$CA:$CA,$C418,'21'!$CB:$CB)),0,SUMIF('21'!$CA:$CA,$C418,'21'!$CB:$CB)))-IF($D418="","",IF(ISNA(SUMIF('21'!$B:$B,$D418,'21'!$L:$L)),0,SUMIF('21'!$B:$B,$D418,'21'!$L:$L)))))</f>
        <v/>
      </c>
      <c r="AA418" s="34" t="str">
        <f>IF($D418="","",(IF($C418="","",IF(ISNA(SUMIF('22'!$CA:$CA,$C418,'22'!$CB:$CB)),0,SUMIF('22'!$CA:$CA,$C418,'22'!$CB:$CB)))-IF($D418="","",IF(ISNA(SUMIF('22'!$B:$B,$D418,'22'!$L:$L)),0,SUMIF('22'!$B:$B,$D418,'22'!$L:$L)))))</f>
        <v/>
      </c>
      <c r="AB418" s="34" t="str">
        <f>IF($D418="","",(IF($C418="","",IF(ISNA(SUMIF('23'!$CA:$CA,$C418,'23'!$CB:$CB)),0,SUMIF('23'!$CA:$CA,$C418,'23'!$CB:$CB)))-IF($D418="","",IF(ISNA(SUMIF('23'!$B:$B,$D418,'23'!$L:$L)),0,SUMIF('23'!$B:$B,$D418,'23'!$L:$L)))))</f>
        <v/>
      </c>
      <c r="AC418" s="34" t="str">
        <f>IF($D418="","",(IF($C418="","",IF(ISNA(SUMIF('24'!$CA:$CA,$C418,'24'!$CB:$CB)),0,SUMIF('24'!$CA:$CA,$C418,'24'!$CB:$CB)))-IF($D418="","",IF(ISNA(SUMIF('24'!$B:$B,$D418,'24'!$L:$L)),0,SUMIF('24'!$B:$B,$D418,'24'!$L:$L)))))</f>
        <v/>
      </c>
      <c r="AD418" s="34" t="str">
        <f>IF($D418="","",(IF($C418="","",IF(ISNA(SUMIF('25'!$CA:$CA,$C418,'25'!$CB:$CB)),0,SUMIF('25'!$CA:$CA,$C418,'25'!$CB:$CB)))-IF($D418="","",IF(ISNA(SUMIF('25'!$B:$B,$D418,'25'!$L:$L)),0,SUMIF('25'!$B:$B,$D418,'25'!$L:$L)))))</f>
        <v/>
      </c>
      <c r="AE418" s="34" t="str">
        <f>IF($D418="","",(IF($C418="","",IF(ISNA(SUMIF('26'!$CA:$CA,$C418,'26'!$CB:$CB)),0,SUMIF('26'!$CA:$CA,$C418,'26'!$CB:$CB)))-IF($D418="","",IF(ISNA(SUMIF('26'!$B:$B,$D418,'26'!$L:$L)),0,SUMIF('26'!$B:$B,$D418,'26'!$L:$L)))))</f>
        <v/>
      </c>
      <c r="AF418" s="34" t="str">
        <f>IF($D418="","",(IF($C418="","",IF(ISNA(SUMIF('27'!$CA:$CA,$C418,'27'!$CB:$CB)),0,SUMIF('27'!$CA:$CA,$C418,'27'!$CB:$CB)))-IF($D418="","",IF(ISNA(SUMIF('27'!$B:$B,$D418,'27'!$L:$L)),0,SUMIF('27'!$B:$B,$D418,'27'!$L:$L)))))</f>
        <v/>
      </c>
      <c r="AG418" s="34" t="str">
        <f>IF($D418="","",(IF($C418="","",IF(ISNA(SUMIF('28'!$CA:$CA,$C418,'28'!$CB:$CB)),0,SUMIF('28'!$CA:$CA,$C418,'28'!$CB:$CB)))-IF($D418="","",IF(ISNA(SUMIF('28'!$B:$B,$D418,'28'!$L:$L)),0,SUMIF('28'!$B:$B,$D418,'28'!$L:$L)))))</f>
        <v/>
      </c>
      <c r="AH418" s="34" t="str">
        <f>IF($D418="","",(IF($C418="","",IF(ISNA(SUMIF('29'!$CA:$CA,$C418,'29'!$CB:$CB)),0,SUMIF('29'!$CA:$CA,$C418,'29'!$CB:$CB)))-IF($D418="","",IF(ISNA(SUMIF('29'!$B:$B,$D418,'29'!$L:$L)),0,SUMIF('29'!$B:$B,$D418,'29'!$L:$L)))))</f>
        <v/>
      </c>
      <c r="AI418" s="34" t="str">
        <f>IF($D418="","",(IF($C418="","",IF(ISNA(SUMIF('30'!$CA:$CA,$C418,'30'!$CB:$CB)),0,SUMIF('30'!$CA:$CA,$C418,'30'!$CB:$CB)))-IF($D418="","",IF(ISNA(SUMIF('30'!$B:$B,$D418,'30'!$L:$L)),0,SUMIF('30'!$B:$B,$D418,'30'!$L:$L)))))</f>
        <v/>
      </c>
      <c r="AJ418" s="34" t="str">
        <f>IF($D418="","",(IF($C418="","",IF(ISNA(SUMIF('31'!$CA:$CA,$C418,'31'!$CB:$CB)),0,SUMIF('31'!$CA:$CA,$C418,'31'!$CB:$CB)))-IF($D418="","",IF(ISNA(SUMIF('31'!$B:$B,$D418,'31'!$L:$L)),0,SUMIF('31'!$B:$B,$D418,'31'!$L:$L)))))</f>
        <v/>
      </c>
      <c r="AK418" s="35" t="str">
        <f t="shared" si="22"/>
        <v/>
      </c>
      <c r="AL418" s="31" t="str">
        <f t="shared" si="23"/>
        <v/>
      </c>
    </row>
    <row r="419" spans="1:38" ht="18" hidden="1" x14ac:dyDescent="0.25">
      <c r="A419" s="19">
        <v>95</v>
      </c>
      <c r="C419" s="39" t="str">
        <f>IF(D419="","",VLOOKUP('CUADRO GENERADO'!D419,'BASE DATOS CONDUCTORES'!B:C,2,FALSE))</f>
        <v/>
      </c>
      <c r="D419" s="28" t="str">
        <f>IFERROR(VLOOKUP(A419,'BASE DATOS CONDUCTORES'!$AA$4:$AB$403,2,FALSE),"")</f>
        <v/>
      </c>
      <c r="E419" s="34" t="str">
        <f>IF(ISNA(VLOOKUP(D419,SALDOS!C:D,2,FALSE)),"",VLOOKUP(D419,SALDOS!C:D,2,FALSE))</f>
        <v/>
      </c>
      <c r="F419" s="34" t="str">
        <f>IF($D419="","",(IF($C419="","",IF(ISNA(SUMIF('1'!$CA:$CA,$C419,'1'!$CB:$CB)),0,SUMIF('1'!$CA:$CA,$C419,'1'!$CB:$CB)))-IF($D419="","",IF(ISNA(SUMIF('1'!$B:$B,$D419,'1'!$L:$L)),0,SUMIF('1'!$B:$B,$D419,'1'!$L:$L)))))</f>
        <v/>
      </c>
      <c r="G419" s="34" t="str">
        <f>IF($D419="","",(IF($C419="","",IF(ISNA(SUMIF('2'!$CA:$CA,$C419,'2'!$CB:$CB)),0,SUMIF('2'!$CA:$CA,$C419,'2'!$CB:$CB)))-IF($D419="","",IF(ISNA(SUMIF('2'!$B:$B,$D419,'2'!$L:$L)),0,SUMIF('2'!$B:$B,$D419,'2'!$L:$L)))))</f>
        <v/>
      </c>
      <c r="H419" s="34" t="str">
        <f>IF($D419="","",(IF($C419="","",IF(ISNA(SUMIF('3'!$CA:$CA,$C419,'3'!$CB:$CB)),0,SUMIF('3'!$CA:$CA,$C419,'3'!$CB:$CB)))-IF($D419="","",IF(ISNA(SUMIF('3'!$B:$B,$D419,'3'!$L:$L)),0,SUMIF('3'!$B:$B,$D419,'3'!$L:$L)))))</f>
        <v/>
      </c>
      <c r="I419" s="34" t="str">
        <f>IF($D419="","",(IF($C419="","",IF(ISNA(SUMIF('4'!$CA:$CA,$C419,'4'!$CB:$CB)),0,SUMIF('4'!$CA:$CA,$C419,'4'!$CB:$CB)))-IF($D419="","",IF(ISNA(SUMIF('4'!$B:$B,$D419,'4'!$L:$L)),0,SUMIF('4'!$B:$B,$D419,'4'!$L:$L)))))</f>
        <v/>
      </c>
      <c r="J419" s="34" t="str">
        <f>IF($D419="","",(IF($C419="","",IF(ISNA(SUMIF('5'!$CA:$CA,$C419,'5'!$CB:$CB)),0,SUMIF('5'!$CA:$CA,$C419,'5'!$CB:$CB)))-IF($D419="","",IF(ISNA(SUMIF('5'!$B:$B,$D419,'5'!$L:$L)),0,SUMIF('5'!$B:$B,$D419,'5'!$L:$L)))))</f>
        <v/>
      </c>
      <c r="K419" s="34" t="str">
        <f>IF($D419="","",(IF($C419="","",IF(ISNA(SUMIF('6'!$CA:$CA,$C419,'6'!$CB:$CB)),0,SUMIF('6'!$CA:$CA,$C419,'6'!$CB:$CB)))-IF($D419="","",IF(ISNA(SUMIF('6'!$B:$B,$D419,'6'!$L:$L)),0,SUMIF('6'!$B:$B,$D419,'6'!$L:$L)))))</f>
        <v/>
      </c>
      <c r="L419" s="34" t="str">
        <f>IF($D419="","",(IF($C419="","",IF(ISNA(SUMIF('7'!$CA:$CA,$C419,'7'!$CB:$CB)),0,SUMIF('7'!$CA:$CA,$C419,'7'!$CB:$CB)))-IF($D419="","",IF(ISNA(SUMIF('7'!$B:$B,$D419,'7'!$L:$L)),0,SUMIF('7'!$B:$B,$D419,'7'!$L:$L)))))</f>
        <v/>
      </c>
      <c r="M419" s="34" t="str">
        <f>IF($D419="","",(IF($C419="","",IF(ISNA(SUMIF('8'!$CA:$CA,$C419,'8'!$CB:$CB)),0,SUMIF('8'!$CA:$CA,$C419,'8'!$CB:$CB)))-IF($D419="","",IF(ISNA(SUMIF('8'!$B:$B,$D419,'8'!$L:$L)),0,SUMIF('8'!$B:$B,$D419,'8'!$L:$L)))))</f>
        <v/>
      </c>
      <c r="N419" s="34" t="str">
        <f>IF($D419="","",(IF($C419="","",IF(ISNA(SUMIF('9'!$CA:$CA,$C419,'9'!$CB:$CB)),0,SUMIF('9'!$CA:$CA,$C419,'9'!$CB:$CB)))-IF($D419="","",IF(ISNA(SUMIF('9'!$B:$B,$D419,'9'!$L:$L)),0,SUMIF('9'!$B:$B,$D419,'9'!$L:$L)))))</f>
        <v/>
      </c>
      <c r="O419" s="34" t="str">
        <f>IF($D419="","",(IF($C419="","",IF(ISNA(SUMIF('10'!$CA:$CA,$C419,'10'!$CB:$CB)),0,SUMIF('10'!$CA:$CA,$C419,'10'!$CB:$CB)))-IF($D419="","",IF(ISNA(SUMIF('10'!$B:$B,$D419,'10'!$L:$L)),0,SUMIF('10'!$B:$B,$D419,'10'!$L:$L)))))</f>
        <v/>
      </c>
      <c r="P419" s="34" t="str">
        <f>IF($D419="","",(IF($C419="","",IF(ISNA(SUMIF('11'!$CA:$CA,$C419,'11'!$CB:$CB)),0,SUMIF('11'!$CA:$CA,$C419,'11'!$CB:$CB)))-IF($D419="","",IF(ISNA(SUMIF('11'!$B:$B,$D419,'11'!$L:$L)),0,SUMIF('11'!$B:$B,$D419,'11'!$L:$L)))))</f>
        <v/>
      </c>
      <c r="Q419" s="34" t="str">
        <f>IF($D419="","",(IF($C419="","",IF(ISNA(SUMIF('12'!$CA:$CA,$C419,'12'!$CB:$CB)),0,SUMIF('12'!$CA:$CA,$C419,'12'!$CB:$CB)))-IF($D419="","",IF(ISNA(SUMIF('12'!$B:$B,$D419,'12'!$L:$L)),0,SUMIF('12'!$B:$B,$D419,'12'!$L:$L)))))</f>
        <v/>
      </c>
      <c r="R419" s="34" t="str">
        <f>IF($D419="","",(IF($C419="","",IF(ISNA(SUMIF('13'!$CA:$CA,$C419,'13'!$CB:$CB)),0,SUMIF('13'!$CA:$CA,$C419,'13'!$CB:$CB)))-IF($D419="","",IF(ISNA(SUMIF('13'!$B:$B,$D419,'13'!$L:$L)),0,SUMIF('13'!$B:$B,$D419,'13'!$L:$L)))))</f>
        <v/>
      </c>
      <c r="S419" s="34" t="str">
        <f>IF($D419="","",(IF($C419="","",IF(ISNA(SUMIF('14'!$CA:$CA,$C419,'14'!$CB:$CB)),0,SUMIF('14'!$CA:$CA,$C419,'14'!$CB:$CB)))-IF($D419="","",IF(ISNA(SUMIF('14'!$B:$B,$D419,'14'!$L:$L)),0,SUMIF('14'!$B:$B,$D419,'14'!$L:$L)))))</f>
        <v/>
      </c>
      <c r="T419" s="34" t="str">
        <f>IF($D419="","",(IF($C419="","",IF(ISNA(SUMIF('15'!$CA:$CA,$C419,'15'!$CB:$CB)),0,SUMIF('15'!$CA:$CA,$C419,'15'!$CB:$CB)))-IF($D419="","",IF(ISNA(SUMIF('15'!$B:$B,$D419,'15'!$L:$L)),0,SUMIF('15'!$B:$B,$D419,'15'!$L:$L)))))</f>
        <v/>
      </c>
      <c r="U419" s="34" t="str">
        <f>IF($D419="","",(IF($C419="","",IF(ISNA(SUMIF('16'!$CA:$CA,$C419,'16'!$CB:$CB)),0,SUMIF('16'!$CA:$CA,$C419,'16'!$CB:$CB)))-IF($D419="","",IF(ISNA(SUMIF('16'!$B:$B,$D419,'16'!$L:$L)),0,SUMIF('16'!$B:$B,$D419,'16'!$L:$L)))))</f>
        <v/>
      </c>
      <c r="V419" s="34" t="str">
        <f>IF($D419="","",(IF($C419="","",IF(ISNA(SUMIF('17'!$CA:$CA,$C419,'17'!$CB:$CB)),0,SUMIF('17'!$CA:$CA,$C419,'17'!$CB:$CB)))-IF($D419="","",IF(ISNA(SUMIF('17'!$B:$B,$D419,'17'!$L:$L)),0,SUMIF('17'!$B:$B,$D419,'17'!$L:$L)))))</f>
        <v/>
      </c>
      <c r="W419" s="34" t="str">
        <f>IF($D419="","",(IF($C419="","",IF(ISNA(SUMIF('18'!$CA:$CA,$C419,'18'!$CB:$CB)),0,SUMIF('18'!$CA:$CA,$C419,'18'!$CB:$CB)))-IF($D419="","",IF(ISNA(SUMIF('18'!$B:$B,$D419,'18'!$L:$L)),0,SUMIF('18'!$B:$B,$D419,'18'!$L:$L)))))</f>
        <v/>
      </c>
      <c r="X419" s="34" t="str">
        <f>IF($D419="","",(IF($C419="","",IF(ISNA(SUMIF('19'!$CA:$CA,$C419,'19'!$CB:$CB)),0,SUMIF('19'!$CA:$CA,$C419,'19'!$CB:$CB)))-IF($D419="","",IF(ISNA(SUMIF('19'!$B:$B,$D419,'19'!$L:$L)),0,SUMIF('19'!$B:$B,$D419,'19'!$L:$L)))))</f>
        <v/>
      </c>
      <c r="Y419" s="34" t="str">
        <f>IF($D419="","",(IF($C419="","",IF(ISNA(SUMIF('20'!$CA:$CA,$C419,'20'!$CB:$CB)),0,SUMIF('20'!$CA:$CA,$C419,'20'!$CB:$CB)))-IF($D419="","",IF(ISNA(SUMIF('20'!$B:$B,$D419,'20'!$L:$L)),0,SUMIF('20'!$B:$B,$D419,'20'!$L:$L)))))</f>
        <v/>
      </c>
      <c r="Z419" s="34" t="str">
        <f>IF($D419="","",(IF($C419="","",IF(ISNA(SUMIF('21'!$CA:$CA,$C419,'21'!$CB:$CB)),0,SUMIF('21'!$CA:$CA,$C419,'21'!$CB:$CB)))-IF($D419="","",IF(ISNA(SUMIF('21'!$B:$B,$D419,'21'!$L:$L)),0,SUMIF('21'!$B:$B,$D419,'21'!$L:$L)))))</f>
        <v/>
      </c>
      <c r="AA419" s="34" t="str">
        <f>IF($D419="","",(IF($C419="","",IF(ISNA(SUMIF('22'!$CA:$CA,$C419,'22'!$CB:$CB)),0,SUMIF('22'!$CA:$CA,$C419,'22'!$CB:$CB)))-IF($D419="","",IF(ISNA(SUMIF('22'!$B:$B,$D419,'22'!$L:$L)),0,SUMIF('22'!$B:$B,$D419,'22'!$L:$L)))))</f>
        <v/>
      </c>
      <c r="AB419" s="34" t="str">
        <f>IF($D419="","",(IF($C419="","",IF(ISNA(SUMIF('23'!$CA:$CA,$C419,'23'!$CB:$CB)),0,SUMIF('23'!$CA:$CA,$C419,'23'!$CB:$CB)))-IF($D419="","",IF(ISNA(SUMIF('23'!$B:$B,$D419,'23'!$L:$L)),0,SUMIF('23'!$B:$B,$D419,'23'!$L:$L)))))</f>
        <v/>
      </c>
      <c r="AC419" s="34" t="str">
        <f>IF($D419="","",(IF($C419="","",IF(ISNA(SUMIF('24'!$CA:$CA,$C419,'24'!$CB:$CB)),0,SUMIF('24'!$CA:$CA,$C419,'24'!$CB:$CB)))-IF($D419="","",IF(ISNA(SUMIF('24'!$B:$B,$D419,'24'!$L:$L)),0,SUMIF('24'!$B:$B,$D419,'24'!$L:$L)))))</f>
        <v/>
      </c>
      <c r="AD419" s="34" t="str">
        <f>IF($D419="","",(IF($C419="","",IF(ISNA(SUMIF('25'!$CA:$CA,$C419,'25'!$CB:$CB)),0,SUMIF('25'!$CA:$CA,$C419,'25'!$CB:$CB)))-IF($D419="","",IF(ISNA(SUMIF('25'!$B:$B,$D419,'25'!$L:$L)),0,SUMIF('25'!$B:$B,$D419,'25'!$L:$L)))))</f>
        <v/>
      </c>
      <c r="AE419" s="34" t="str">
        <f>IF($D419="","",(IF($C419="","",IF(ISNA(SUMIF('26'!$CA:$CA,$C419,'26'!$CB:$CB)),0,SUMIF('26'!$CA:$CA,$C419,'26'!$CB:$CB)))-IF($D419="","",IF(ISNA(SUMIF('26'!$B:$B,$D419,'26'!$L:$L)),0,SUMIF('26'!$B:$B,$D419,'26'!$L:$L)))))</f>
        <v/>
      </c>
      <c r="AF419" s="34" t="str">
        <f>IF($D419="","",(IF($C419="","",IF(ISNA(SUMIF('27'!$CA:$CA,$C419,'27'!$CB:$CB)),0,SUMIF('27'!$CA:$CA,$C419,'27'!$CB:$CB)))-IF($D419="","",IF(ISNA(SUMIF('27'!$B:$B,$D419,'27'!$L:$L)),0,SUMIF('27'!$B:$B,$D419,'27'!$L:$L)))))</f>
        <v/>
      </c>
      <c r="AG419" s="34" t="str">
        <f>IF($D419="","",(IF($C419="","",IF(ISNA(SUMIF('28'!$CA:$CA,$C419,'28'!$CB:$CB)),0,SUMIF('28'!$CA:$CA,$C419,'28'!$CB:$CB)))-IF($D419="","",IF(ISNA(SUMIF('28'!$B:$B,$D419,'28'!$L:$L)),0,SUMIF('28'!$B:$B,$D419,'28'!$L:$L)))))</f>
        <v/>
      </c>
      <c r="AH419" s="34" t="str">
        <f>IF($D419="","",(IF($C419="","",IF(ISNA(SUMIF('29'!$CA:$CA,$C419,'29'!$CB:$CB)),0,SUMIF('29'!$CA:$CA,$C419,'29'!$CB:$CB)))-IF($D419="","",IF(ISNA(SUMIF('29'!$B:$B,$D419,'29'!$L:$L)),0,SUMIF('29'!$B:$B,$D419,'29'!$L:$L)))))</f>
        <v/>
      </c>
      <c r="AI419" s="34" t="str">
        <f>IF($D419="","",(IF($C419="","",IF(ISNA(SUMIF('30'!$CA:$CA,$C419,'30'!$CB:$CB)),0,SUMIF('30'!$CA:$CA,$C419,'30'!$CB:$CB)))-IF($D419="","",IF(ISNA(SUMIF('30'!$B:$B,$D419,'30'!$L:$L)),0,SUMIF('30'!$B:$B,$D419,'30'!$L:$L)))))</f>
        <v/>
      </c>
      <c r="AJ419" s="34" t="str">
        <f>IF($D419="","",(IF($C419="","",IF(ISNA(SUMIF('31'!$CA:$CA,$C419,'31'!$CB:$CB)),0,SUMIF('31'!$CA:$CA,$C419,'31'!$CB:$CB)))-IF($D419="","",IF(ISNA(SUMIF('31'!$B:$B,$D419,'31'!$L:$L)),0,SUMIF('31'!$B:$B,$D419,'31'!$L:$L)))))</f>
        <v/>
      </c>
      <c r="AK419" s="35" t="str">
        <f t="shared" si="22"/>
        <v/>
      </c>
      <c r="AL419" s="31" t="str">
        <f t="shared" si="23"/>
        <v/>
      </c>
    </row>
    <row r="420" spans="1:38" ht="18" hidden="1" x14ac:dyDescent="0.25">
      <c r="A420" s="19">
        <v>96</v>
      </c>
      <c r="C420" s="39" t="str">
        <f>IF(D420="","",VLOOKUP('CUADRO GENERADO'!D420,'BASE DATOS CONDUCTORES'!B:C,2,FALSE))</f>
        <v/>
      </c>
      <c r="D420" s="28" t="str">
        <f>IFERROR(VLOOKUP(A420,'BASE DATOS CONDUCTORES'!$AA$4:$AB$403,2,FALSE),"")</f>
        <v/>
      </c>
      <c r="E420" s="34" t="str">
        <f>IF(ISNA(VLOOKUP(D420,SALDOS!C:D,2,FALSE)),"",VLOOKUP(D420,SALDOS!C:D,2,FALSE))</f>
        <v/>
      </c>
      <c r="F420" s="34" t="str">
        <f>IF($D420="","",(IF($C420="","",IF(ISNA(SUMIF('1'!$CA:$CA,$C420,'1'!$CB:$CB)),0,SUMIF('1'!$CA:$CA,$C420,'1'!$CB:$CB)))-IF($D420="","",IF(ISNA(SUMIF('1'!$B:$B,$D420,'1'!$L:$L)),0,SUMIF('1'!$B:$B,$D420,'1'!$L:$L)))))</f>
        <v/>
      </c>
      <c r="G420" s="34" t="str">
        <f>IF($D420="","",(IF($C420="","",IF(ISNA(SUMIF('2'!$CA:$CA,$C420,'2'!$CB:$CB)),0,SUMIF('2'!$CA:$CA,$C420,'2'!$CB:$CB)))-IF($D420="","",IF(ISNA(SUMIF('2'!$B:$B,$D420,'2'!$L:$L)),0,SUMIF('2'!$B:$B,$D420,'2'!$L:$L)))))</f>
        <v/>
      </c>
      <c r="H420" s="34" t="str">
        <f>IF($D420="","",(IF($C420="","",IF(ISNA(SUMIF('3'!$CA:$CA,$C420,'3'!$CB:$CB)),0,SUMIF('3'!$CA:$CA,$C420,'3'!$CB:$CB)))-IF($D420="","",IF(ISNA(SUMIF('3'!$B:$B,$D420,'3'!$L:$L)),0,SUMIF('3'!$B:$B,$D420,'3'!$L:$L)))))</f>
        <v/>
      </c>
      <c r="I420" s="34" t="str">
        <f>IF($D420="","",(IF($C420="","",IF(ISNA(SUMIF('4'!$CA:$CA,$C420,'4'!$CB:$CB)),0,SUMIF('4'!$CA:$CA,$C420,'4'!$CB:$CB)))-IF($D420="","",IF(ISNA(SUMIF('4'!$B:$B,$D420,'4'!$L:$L)),0,SUMIF('4'!$B:$B,$D420,'4'!$L:$L)))))</f>
        <v/>
      </c>
      <c r="J420" s="34" t="str">
        <f>IF($D420="","",(IF($C420="","",IF(ISNA(SUMIF('5'!$CA:$CA,$C420,'5'!$CB:$CB)),0,SUMIF('5'!$CA:$CA,$C420,'5'!$CB:$CB)))-IF($D420="","",IF(ISNA(SUMIF('5'!$B:$B,$D420,'5'!$L:$L)),0,SUMIF('5'!$B:$B,$D420,'5'!$L:$L)))))</f>
        <v/>
      </c>
      <c r="K420" s="34" t="str">
        <f>IF($D420="","",(IF($C420="","",IF(ISNA(SUMIF('6'!$CA:$CA,$C420,'6'!$CB:$CB)),0,SUMIF('6'!$CA:$CA,$C420,'6'!$CB:$CB)))-IF($D420="","",IF(ISNA(SUMIF('6'!$B:$B,$D420,'6'!$L:$L)),0,SUMIF('6'!$B:$B,$D420,'6'!$L:$L)))))</f>
        <v/>
      </c>
      <c r="L420" s="34" t="str">
        <f>IF($D420="","",(IF($C420="","",IF(ISNA(SUMIF('7'!$CA:$CA,$C420,'7'!$CB:$CB)),0,SUMIF('7'!$CA:$CA,$C420,'7'!$CB:$CB)))-IF($D420="","",IF(ISNA(SUMIF('7'!$B:$B,$D420,'7'!$L:$L)),0,SUMIF('7'!$B:$B,$D420,'7'!$L:$L)))))</f>
        <v/>
      </c>
      <c r="M420" s="34" t="str">
        <f>IF($D420="","",(IF($C420="","",IF(ISNA(SUMIF('8'!$CA:$CA,$C420,'8'!$CB:$CB)),0,SUMIF('8'!$CA:$CA,$C420,'8'!$CB:$CB)))-IF($D420="","",IF(ISNA(SUMIF('8'!$B:$B,$D420,'8'!$L:$L)),0,SUMIF('8'!$B:$B,$D420,'8'!$L:$L)))))</f>
        <v/>
      </c>
      <c r="N420" s="34" t="str">
        <f>IF($D420="","",(IF($C420="","",IF(ISNA(SUMIF('9'!$CA:$CA,$C420,'9'!$CB:$CB)),0,SUMIF('9'!$CA:$CA,$C420,'9'!$CB:$CB)))-IF($D420="","",IF(ISNA(SUMIF('9'!$B:$B,$D420,'9'!$L:$L)),0,SUMIF('9'!$B:$B,$D420,'9'!$L:$L)))))</f>
        <v/>
      </c>
      <c r="O420" s="34" t="str">
        <f>IF($D420="","",(IF($C420="","",IF(ISNA(SUMIF('10'!$CA:$CA,$C420,'10'!$CB:$CB)),0,SUMIF('10'!$CA:$CA,$C420,'10'!$CB:$CB)))-IF($D420="","",IF(ISNA(SUMIF('10'!$B:$B,$D420,'10'!$L:$L)),0,SUMIF('10'!$B:$B,$D420,'10'!$L:$L)))))</f>
        <v/>
      </c>
      <c r="P420" s="34" t="str">
        <f>IF($D420="","",(IF($C420="","",IF(ISNA(SUMIF('11'!$CA:$CA,$C420,'11'!$CB:$CB)),0,SUMIF('11'!$CA:$CA,$C420,'11'!$CB:$CB)))-IF($D420="","",IF(ISNA(SUMIF('11'!$B:$B,$D420,'11'!$L:$L)),0,SUMIF('11'!$B:$B,$D420,'11'!$L:$L)))))</f>
        <v/>
      </c>
      <c r="Q420" s="34" t="str">
        <f>IF($D420="","",(IF($C420="","",IF(ISNA(SUMIF('12'!$CA:$CA,$C420,'12'!$CB:$CB)),0,SUMIF('12'!$CA:$CA,$C420,'12'!$CB:$CB)))-IF($D420="","",IF(ISNA(SUMIF('12'!$B:$B,$D420,'12'!$L:$L)),0,SUMIF('12'!$B:$B,$D420,'12'!$L:$L)))))</f>
        <v/>
      </c>
      <c r="R420" s="34" t="str">
        <f>IF($D420="","",(IF($C420="","",IF(ISNA(SUMIF('13'!$CA:$CA,$C420,'13'!$CB:$CB)),0,SUMIF('13'!$CA:$CA,$C420,'13'!$CB:$CB)))-IF($D420="","",IF(ISNA(SUMIF('13'!$B:$B,$D420,'13'!$L:$L)),0,SUMIF('13'!$B:$B,$D420,'13'!$L:$L)))))</f>
        <v/>
      </c>
      <c r="S420" s="34" t="str">
        <f>IF($D420="","",(IF($C420="","",IF(ISNA(SUMIF('14'!$CA:$CA,$C420,'14'!$CB:$CB)),0,SUMIF('14'!$CA:$CA,$C420,'14'!$CB:$CB)))-IF($D420="","",IF(ISNA(SUMIF('14'!$B:$B,$D420,'14'!$L:$L)),0,SUMIF('14'!$B:$B,$D420,'14'!$L:$L)))))</f>
        <v/>
      </c>
      <c r="T420" s="34" t="str">
        <f>IF($D420="","",(IF($C420="","",IF(ISNA(SUMIF('15'!$CA:$CA,$C420,'15'!$CB:$CB)),0,SUMIF('15'!$CA:$CA,$C420,'15'!$CB:$CB)))-IF($D420="","",IF(ISNA(SUMIF('15'!$B:$B,$D420,'15'!$L:$L)),0,SUMIF('15'!$B:$B,$D420,'15'!$L:$L)))))</f>
        <v/>
      </c>
      <c r="U420" s="34" t="str">
        <f>IF($D420="","",(IF($C420="","",IF(ISNA(SUMIF('16'!$CA:$CA,$C420,'16'!$CB:$CB)),0,SUMIF('16'!$CA:$CA,$C420,'16'!$CB:$CB)))-IF($D420="","",IF(ISNA(SUMIF('16'!$B:$B,$D420,'16'!$L:$L)),0,SUMIF('16'!$B:$B,$D420,'16'!$L:$L)))))</f>
        <v/>
      </c>
      <c r="V420" s="34" t="str">
        <f>IF($D420="","",(IF($C420="","",IF(ISNA(SUMIF('17'!$CA:$CA,$C420,'17'!$CB:$CB)),0,SUMIF('17'!$CA:$CA,$C420,'17'!$CB:$CB)))-IF($D420="","",IF(ISNA(SUMIF('17'!$B:$B,$D420,'17'!$L:$L)),0,SUMIF('17'!$B:$B,$D420,'17'!$L:$L)))))</f>
        <v/>
      </c>
      <c r="W420" s="34" t="str">
        <f>IF($D420="","",(IF($C420="","",IF(ISNA(SUMIF('18'!$CA:$CA,$C420,'18'!$CB:$CB)),0,SUMIF('18'!$CA:$CA,$C420,'18'!$CB:$CB)))-IF($D420="","",IF(ISNA(SUMIF('18'!$B:$B,$D420,'18'!$L:$L)),0,SUMIF('18'!$B:$B,$D420,'18'!$L:$L)))))</f>
        <v/>
      </c>
      <c r="X420" s="34" t="str">
        <f>IF($D420="","",(IF($C420="","",IF(ISNA(SUMIF('19'!$CA:$CA,$C420,'19'!$CB:$CB)),0,SUMIF('19'!$CA:$CA,$C420,'19'!$CB:$CB)))-IF($D420="","",IF(ISNA(SUMIF('19'!$B:$B,$D420,'19'!$L:$L)),0,SUMIF('19'!$B:$B,$D420,'19'!$L:$L)))))</f>
        <v/>
      </c>
      <c r="Y420" s="34" t="str">
        <f>IF($D420="","",(IF($C420="","",IF(ISNA(SUMIF('20'!$CA:$CA,$C420,'20'!$CB:$CB)),0,SUMIF('20'!$CA:$CA,$C420,'20'!$CB:$CB)))-IF($D420="","",IF(ISNA(SUMIF('20'!$B:$B,$D420,'20'!$L:$L)),0,SUMIF('20'!$B:$B,$D420,'20'!$L:$L)))))</f>
        <v/>
      </c>
      <c r="Z420" s="34" t="str">
        <f>IF($D420="","",(IF($C420="","",IF(ISNA(SUMIF('21'!$CA:$CA,$C420,'21'!$CB:$CB)),0,SUMIF('21'!$CA:$CA,$C420,'21'!$CB:$CB)))-IF($D420="","",IF(ISNA(SUMIF('21'!$B:$B,$D420,'21'!$L:$L)),0,SUMIF('21'!$B:$B,$D420,'21'!$L:$L)))))</f>
        <v/>
      </c>
      <c r="AA420" s="34" t="str">
        <f>IF($D420="","",(IF($C420="","",IF(ISNA(SUMIF('22'!$CA:$CA,$C420,'22'!$CB:$CB)),0,SUMIF('22'!$CA:$CA,$C420,'22'!$CB:$CB)))-IF($D420="","",IF(ISNA(SUMIF('22'!$B:$B,$D420,'22'!$L:$L)),0,SUMIF('22'!$B:$B,$D420,'22'!$L:$L)))))</f>
        <v/>
      </c>
      <c r="AB420" s="34" t="str">
        <f>IF($D420="","",(IF($C420="","",IF(ISNA(SUMIF('23'!$CA:$CA,$C420,'23'!$CB:$CB)),0,SUMIF('23'!$CA:$CA,$C420,'23'!$CB:$CB)))-IF($D420="","",IF(ISNA(SUMIF('23'!$B:$B,$D420,'23'!$L:$L)),0,SUMIF('23'!$B:$B,$D420,'23'!$L:$L)))))</f>
        <v/>
      </c>
      <c r="AC420" s="34" t="str">
        <f>IF($D420="","",(IF($C420="","",IF(ISNA(SUMIF('24'!$CA:$CA,$C420,'24'!$CB:$CB)),0,SUMIF('24'!$CA:$CA,$C420,'24'!$CB:$CB)))-IF($D420="","",IF(ISNA(SUMIF('24'!$B:$B,$D420,'24'!$L:$L)),0,SUMIF('24'!$B:$B,$D420,'24'!$L:$L)))))</f>
        <v/>
      </c>
      <c r="AD420" s="34" t="str">
        <f>IF($D420="","",(IF($C420="","",IF(ISNA(SUMIF('25'!$CA:$CA,$C420,'25'!$CB:$CB)),0,SUMIF('25'!$CA:$CA,$C420,'25'!$CB:$CB)))-IF($D420="","",IF(ISNA(SUMIF('25'!$B:$B,$D420,'25'!$L:$L)),0,SUMIF('25'!$B:$B,$D420,'25'!$L:$L)))))</f>
        <v/>
      </c>
      <c r="AE420" s="34" t="str">
        <f>IF($D420="","",(IF($C420="","",IF(ISNA(SUMIF('26'!$CA:$CA,$C420,'26'!$CB:$CB)),0,SUMIF('26'!$CA:$CA,$C420,'26'!$CB:$CB)))-IF($D420="","",IF(ISNA(SUMIF('26'!$B:$B,$D420,'26'!$L:$L)),0,SUMIF('26'!$B:$B,$D420,'26'!$L:$L)))))</f>
        <v/>
      </c>
      <c r="AF420" s="34" t="str">
        <f>IF($D420="","",(IF($C420="","",IF(ISNA(SUMIF('27'!$CA:$CA,$C420,'27'!$CB:$CB)),0,SUMIF('27'!$CA:$CA,$C420,'27'!$CB:$CB)))-IF($D420="","",IF(ISNA(SUMIF('27'!$B:$B,$D420,'27'!$L:$L)),0,SUMIF('27'!$B:$B,$D420,'27'!$L:$L)))))</f>
        <v/>
      </c>
      <c r="AG420" s="34" t="str">
        <f>IF($D420="","",(IF($C420="","",IF(ISNA(SUMIF('28'!$CA:$CA,$C420,'28'!$CB:$CB)),0,SUMIF('28'!$CA:$CA,$C420,'28'!$CB:$CB)))-IF($D420="","",IF(ISNA(SUMIF('28'!$B:$B,$D420,'28'!$L:$L)),0,SUMIF('28'!$B:$B,$D420,'28'!$L:$L)))))</f>
        <v/>
      </c>
      <c r="AH420" s="34" t="str">
        <f>IF($D420="","",(IF($C420="","",IF(ISNA(SUMIF('29'!$CA:$CA,$C420,'29'!$CB:$CB)),0,SUMIF('29'!$CA:$CA,$C420,'29'!$CB:$CB)))-IF($D420="","",IF(ISNA(SUMIF('29'!$B:$B,$D420,'29'!$L:$L)),0,SUMIF('29'!$B:$B,$D420,'29'!$L:$L)))))</f>
        <v/>
      </c>
      <c r="AI420" s="34" t="str">
        <f>IF($D420="","",(IF($C420="","",IF(ISNA(SUMIF('30'!$CA:$CA,$C420,'30'!$CB:$CB)),0,SUMIF('30'!$CA:$CA,$C420,'30'!$CB:$CB)))-IF($D420="","",IF(ISNA(SUMIF('30'!$B:$B,$D420,'30'!$L:$L)),0,SUMIF('30'!$B:$B,$D420,'30'!$L:$L)))))</f>
        <v/>
      </c>
      <c r="AJ420" s="34" t="str">
        <f>IF($D420="","",(IF($C420="","",IF(ISNA(SUMIF('31'!$CA:$CA,$C420,'31'!$CB:$CB)),0,SUMIF('31'!$CA:$CA,$C420,'31'!$CB:$CB)))-IF($D420="","",IF(ISNA(SUMIF('31'!$B:$B,$D420,'31'!$L:$L)),0,SUMIF('31'!$B:$B,$D420,'31'!$L:$L)))))</f>
        <v/>
      </c>
      <c r="AK420" s="35" t="str">
        <f t="shared" si="22"/>
        <v/>
      </c>
      <c r="AL420" s="31" t="str">
        <f t="shared" si="23"/>
        <v/>
      </c>
    </row>
    <row r="421" spans="1:38" ht="18" hidden="1" x14ac:dyDescent="0.25">
      <c r="A421" s="19">
        <v>97</v>
      </c>
      <c r="C421" s="39" t="str">
        <f>IF(D421="","",VLOOKUP('CUADRO GENERADO'!D421,'BASE DATOS CONDUCTORES'!B:C,2,FALSE))</f>
        <v/>
      </c>
      <c r="D421" s="28" t="str">
        <f>IFERROR(VLOOKUP(A421,'BASE DATOS CONDUCTORES'!$AA$4:$AB$403,2,FALSE),"")</f>
        <v/>
      </c>
      <c r="E421" s="34" t="str">
        <f>IF(ISNA(VLOOKUP(D421,SALDOS!C:D,2,FALSE)),"",VLOOKUP(D421,SALDOS!C:D,2,FALSE))</f>
        <v/>
      </c>
      <c r="F421" s="34" t="str">
        <f>IF($D421="","",(IF($C421="","",IF(ISNA(SUMIF('1'!$CA:$CA,$C421,'1'!$CB:$CB)),0,SUMIF('1'!$CA:$CA,$C421,'1'!$CB:$CB)))-IF($D421="","",IF(ISNA(SUMIF('1'!$B:$B,$D421,'1'!$L:$L)),0,SUMIF('1'!$B:$B,$D421,'1'!$L:$L)))))</f>
        <v/>
      </c>
      <c r="G421" s="34" t="str">
        <f>IF($D421="","",(IF($C421="","",IF(ISNA(SUMIF('2'!$CA:$CA,$C421,'2'!$CB:$CB)),0,SUMIF('2'!$CA:$CA,$C421,'2'!$CB:$CB)))-IF($D421="","",IF(ISNA(SUMIF('2'!$B:$B,$D421,'2'!$L:$L)),0,SUMIF('2'!$B:$B,$D421,'2'!$L:$L)))))</f>
        <v/>
      </c>
      <c r="H421" s="34" t="str">
        <f>IF($D421="","",(IF($C421="","",IF(ISNA(SUMIF('3'!$CA:$CA,$C421,'3'!$CB:$CB)),0,SUMIF('3'!$CA:$CA,$C421,'3'!$CB:$CB)))-IF($D421="","",IF(ISNA(SUMIF('3'!$B:$B,$D421,'3'!$L:$L)),0,SUMIF('3'!$B:$B,$D421,'3'!$L:$L)))))</f>
        <v/>
      </c>
      <c r="I421" s="34" t="str">
        <f>IF($D421="","",(IF($C421="","",IF(ISNA(SUMIF('4'!$CA:$CA,$C421,'4'!$CB:$CB)),0,SUMIF('4'!$CA:$CA,$C421,'4'!$CB:$CB)))-IF($D421="","",IF(ISNA(SUMIF('4'!$B:$B,$D421,'4'!$L:$L)),0,SUMIF('4'!$B:$B,$D421,'4'!$L:$L)))))</f>
        <v/>
      </c>
      <c r="J421" s="34" t="str">
        <f>IF($D421="","",(IF($C421="","",IF(ISNA(SUMIF('5'!$CA:$CA,$C421,'5'!$CB:$CB)),0,SUMIF('5'!$CA:$CA,$C421,'5'!$CB:$CB)))-IF($D421="","",IF(ISNA(SUMIF('5'!$B:$B,$D421,'5'!$L:$L)),0,SUMIF('5'!$B:$B,$D421,'5'!$L:$L)))))</f>
        <v/>
      </c>
      <c r="K421" s="34" t="str">
        <f>IF($D421="","",(IF($C421="","",IF(ISNA(SUMIF('6'!$CA:$CA,$C421,'6'!$CB:$CB)),0,SUMIF('6'!$CA:$CA,$C421,'6'!$CB:$CB)))-IF($D421="","",IF(ISNA(SUMIF('6'!$B:$B,$D421,'6'!$L:$L)),0,SUMIF('6'!$B:$B,$D421,'6'!$L:$L)))))</f>
        <v/>
      </c>
      <c r="L421" s="34" t="str">
        <f>IF($D421="","",(IF($C421="","",IF(ISNA(SUMIF('7'!$CA:$CA,$C421,'7'!$CB:$CB)),0,SUMIF('7'!$CA:$CA,$C421,'7'!$CB:$CB)))-IF($D421="","",IF(ISNA(SUMIF('7'!$B:$B,$D421,'7'!$L:$L)),0,SUMIF('7'!$B:$B,$D421,'7'!$L:$L)))))</f>
        <v/>
      </c>
      <c r="M421" s="34" t="str">
        <f>IF($D421="","",(IF($C421="","",IF(ISNA(SUMIF('8'!$CA:$CA,$C421,'8'!$CB:$CB)),0,SUMIF('8'!$CA:$CA,$C421,'8'!$CB:$CB)))-IF($D421="","",IF(ISNA(SUMIF('8'!$B:$B,$D421,'8'!$L:$L)),0,SUMIF('8'!$B:$B,$D421,'8'!$L:$L)))))</f>
        <v/>
      </c>
      <c r="N421" s="34" t="str">
        <f>IF($D421="","",(IF($C421="","",IF(ISNA(SUMIF('9'!$CA:$CA,$C421,'9'!$CB:$CB)),0,SUMIF('9'!$CA:$CA,$C421,'9'!$CB:$CB)))-IF($D421="","",IF(ISNA(SUMIF('9'!$B:$B,$D421,'9'!$L:$L)),0,SUMIF('9'!$B:$B,$D421,'9'!$L:$L)))))</f>
        <v/>
      </c>
      <c r="O421" s="34" t="str">
        <f>IF($D421="","",(IF($C421="","",IF(ISNA(SUMIF('10'!$CA:$CA,$C421,'10'!$CB:$CB)),0,SUMIF('10'!$CA:$CA,$C421,'10'!$CB:$CB)))-IF($D421="","",IF(ISNA(SUMIF('10'!$B:$B,$D421,'10'!$L:$L)),0,SUMIF('10'!$B:$B,$D421,'10'!$L:$L)))))</f>
        <v/>
      </c>
      <c r="P421" s="34" t="str">
        <f>IF($D421="","",(IF($C421="","",IF(ISNA(SUMIF('11'!$CA:$CA,$C421,'11'!$CB:$CB)),0,SUMIF('11'!$CA:$CA,$C421,'11'!$CB:$CB)))-IF($D421="","",IF(ISNA(SUMIF('11'!$B:$B,$D421,'11'!$L:$L)),0,SUMIF('11'!$B:$B,$D421,'11'!$L:$L)))))</f>
        <v/>
      </c>
      <c r="Q421" s="34" t="str">
        <f>IF($D421="","",(IF($C421="","",IF(ISNA(SUMIF('12'!$CA:$CA,$C421,'12'!$CB:$CB)),0,SUMIF('12'!$CA:$CA,$C421,'12'!$CB:$CB)))-IF($D421="","",IF(ISNA(SUMIF('12'!$B:$B,$D421,'12'!$L:$L)),0,SUMIF('12'!$B:$B,$D421,'12'!$L:$L)))))</f>
        <v/>
      </c>
      <c r="R421" s="34" t="str">
        <f>IF($D421="","",(IF($C421="","",IF(ISNA(SUMIF('13'!$CA:$CA,$C421,'13'!$CB:$CB)),0,SUMIF('13'!$CA:$CA,$C421,'13'!$CB:$CB)))-IF($D421="","",IF(ISNA(SUMIF('13'!$B:$B,$D421,'13'!$L:$L)),0,SUMIF('13'!$B:$B,$D421,'13'!$L:$L)))))</f>
        <v/>
      </c>
      <c r="S421" s="34" t="str">
        <f>IF($D421="","",(IF($C421="","",IF(ISNA(SUMIF('14'!$CA:$CA,$C421,'14'!$CB:$CB)),0,SUMIF('14'!$CA:$CA,$C421,'14'!$CB:$CB)))-IF($D421="","",IF(ISNA(SUMIF('14'!$B:$B,$D421,'14'!$L:$L)),0,SUMIF('14'!$B:$B,$D421,'14'!$L:$L)))))</f>
        <v/>
      </c>
      <c r="T421" s="34" t="str">
        <f>IF($D421="","",(IF($C421="","",IF(ISNA(SUMIF('15'!$CA:$CA,$C421,'15'!$CB:$CB)),0,SUMIF('15'!$CA:$CA,$C421,'15'!$CB:$CB)))-IF($D421="","",IF(ISNA(SUMIF('15'!$B:$B,$D421,'15'!$L:$L)),0,SUMIF('15'!$B:$B,$D421,'15'!$L:$L)))))</f>
        <v/>
      </c>
      <c r="U421" s="34" t="str">
        <f>IF($D421="","",(IF($C421="","",IF(ISNA(SUMIF('16'!$CA:$CA,$C421,'16'!$CB:$CB)),0,SUMIF('16'!$CA:$CA,$C421,'16'!$CB:$CB)))-IF($D421="","",IF(ISNA(SUMIF('16'!$B:$B,$D421,'16'!$L:$L)),0,SUMIF('16'!$B:$B,$D421,'16'!$L:$L)))))</f>
        <v/>
      </c>
      <c r="V421" s="34" t="str">
        <f>IF($D421="","",(IF($C421="","",IF(ISNA(SUMIF('17'!$CA:$CA,$C421,'17'!$CB:$CB)),0,SUMIF('17'!$CA:$CA,$C421,'17'!$CB:$CB)))-IF($D421="","",IF(ISNA(SUMIF('17'!$B:$B,$D421,'17'!$L:$L)),0,SUMIF('17'!$B:$B,$D421,'17'!$L:$L)))))</f>
        <v/>
      </c>
      <c r="W421" s="34" t="str">
        <f>IF($D421="","",(IF($C421="","",IF(ISNA(SUMIF('18'!$CA:$CA,$C421,'18'!$CB:$CB)),0,SUMIF('18'!$CA:$CA,$C421,'18'!$CB:$CB)))-IF($D421="","",IF(ISNA(SUMIF('18'!$B:$B,$D421,'18'!$L:$L)),0,SUMIF('18'!$B:$B,$D421,'18'!$L:$L)))))</f>
        <v/>
      </c>
      <c r="X421" s="34" t="str">
        <f>IF($D421="","",(IF($C421="","",IF(ISNA(SUMIF('19'!$CA:$CA,$C421,'19'!$CB:$CB)),0,SUMIF('19'!$CA:$CA,$C421,'19'!$CB:$CB)))-IF($D421="","",IF(ISNA(SUMIF('19'!$B:$B,$D421,'19'!$L:$L)),0,SUMIF('19'!$B:$B,$D421,'19'!$L:$L)))))</f>
        <v/>
      </c>
      <c r="Y421" s="34" t="str">
        <f>IF($D421="","",(IF($C421="","",IF(ISNA(SUMIF('20'!$CA:$CA,$C421,'20'!$CB:$CB)),0,SUMIF('20'!$CA:$CA,$C421,'20'!$CB:$CB)))-IF($D421="","",IF(ISNA(SUMIF('20'!$B:$B,$D421,'20'!$L:$L)),0,SUMIF('20'!$B:$B,$D421,'20'!$L:$L)))))</f>
        <v/>
      </c>
      <c r="Z421" s="34" t="str">
        <f>IF($D421="","",(IF($C421="","",IF(ISNA(SUMIF('21'!$CA:$CA,$C421,'21'!$CB:$CB)),0,SUMIF('21'!$CA:$CA,$C421,'21'!$CB:$CB)))-IF($D421="","",IF(ISNA(SUMIF('21'!$B:$B,$D421,'21'!$L:$L)),0,SUMIF('21'!$B:$B,$D421,'21'!$L:$L)))))</f>
        <v/>
      </c>
      <c r="AA421" s="34" t="str">
        <f>IF($D421="","",(IF($C421="","",IF(ISNA(SUMIF('22'!$CA:$CA,$C421,'22'!$CB:$CB)),0,SUMIF('22'!$CA:$CA,$C421,'22'!$CB:$CB)))-IF($D421="","",IF(ISNA(SUMIF('22'!$B:$B,$D421,'22'!$L:$L)),0,SUMIF('22'!$B:$B,$D421,'22'!$L:$L)))))</f>
        <v/>
      </c>
      <c r="AB421" s="34" t="str">
        <f>IF($D421="","",(IF($C421="","",IF(ISNA(SUMIF('23'!$CA:$CA,$C421,'23'!$CB:$CB)),0,SUMIF('23'!$CA:$CA,$C421,'23'!$CB:$CB)))-IF($D421="","",IF(ISNA(SUMIF('23'!$B:$B,$D421,'23'!$L:$L)),0,SUMIF('23'!$B:$B,$D421,'23'!$L:$L)))))</f>
        <v/>
      </c>
      <c r="AC421" s="34" t="str">
        <f>IF($D421="","",(IF($C421="","",IF(ISNA(SUMIF('24'!$CA:$CA,$C421,'24'!$CB:$CB)),0,SUMIF('24'!$CA:$CA,$C421,'24'!$CB:$CB)))-IF($D421="","",IF(ISNA(SUMIF('24'!$B:$B,$D421,'24'!$L:$L)),0,SUMIF('24'!$B:$B,$D421,'24'!$L:$L)))))</f>
        <v/>
      </c>
      <c r="AD421" s="34" t="str">
        <f>IF($D421="","",(IF($C421="","",IF(ISNA(SUMIF('25'!$CA:$CA,$C421,'25'!$CB:$CB)),0,SUMIF('25'!$CA:$CA,$C421,'25'!$CB:$CB)))-IF($D421="","",IF(ISNA(SUMIF('25'!$B:$B,$D421,'25'!$L:$L)),0,SUMIF('25'!$B:$B,$D421,'25'!$L:$L)))))</f>
        <v/>
      </c>
      <c r="AE421" s="34" t="str">
        <f>IF($D421="","",(IF($C421="","",IF(ISNA(SUMIF('26'!$CA:$CA,$C421,'26'!$CB:$CB)),0,SUMIF('26'!$CA:$CA,$C421,'26'!$CB:$CB)))-IF($D421="","",IF(ISNA(SUMIF('26'!$B:$B,$D421,'26'!$L:$L)),0,SUMIF('26'!$B:$B,$D421,'26'!$L:$L)))))</f>
        <v/>
      </c>
      <c r="AF421" s="34" t="str">
        <f>IF($D421="","",(IF($C421="","",IF(ISNA(SUMIF('27'!$CA:$CA,$C421,'27'!$CB:$CB)),0,SUMIF('27'!$CA:$CA,$C421,'27'!$CB:$CB)))-IF($D421="","",IF(ISNA(SUMIF('27'!$B:$B,$D421,'27'!$L:$L)),0,SUMIF('27'!$B:$B,$D421,'27'!$L:$L)))))</f>
        <v/>
      </c>
      <c r="AG421" s="34" t="str">
        <f>IF($D421="","",(IF($C421="","",IF(ISNA(SUMIF('28'!$CA:$CA,$C421,'28'!$CB:$CB)),0,SUMIF('28'!$CA:$CA,$C421,'28'!$CB:$CB)))-IF($D421="","",IF(ISNA(SUMIF('28'!$B:$B,$D421,'28'!$L:$L)),0,SUMIF('28'!$B:$B,$D421,'28'!$L:$L)))))</f>
        <v/>
      </c>
      <c r="AH421" s="34" t="str">
        <f>IF($D421="","",(IF($C421="","",IF(ISNA(SUMIF('29'!$CA:$CA,$C421,'29'!$CB:$CB)),0,SUMIF('29'!$CA:$CA,$C421,'29'!$CB:$CB)))-IF($D421="","",IF(ISNA(SUMIF('29'!$B:$B,$D421,'29'!$L:$L)),0,SUMIF('29'!$B:$B,$D421,'29'!$L:$L)))))</f>
        <v/>
      </c>
      <c r="AI421" s="34" t="str">
        <f>IF($D421="","",(IF($C421="","",IF(ISNA(SUMIF('30'!$CA:$CA,$C421,'30'!$CB:$CB)),0,SUMIF('30'!$CA:$CA,$C421,'30'!$CB:$CB)))-IF($D421="","",IF(ISNA(SUMIF('30'!$B:$B,$D421,'30'!$L:$L)),0,SUMIF('30'!$B:$B,$D421,'30'!$L:$L)))))</f>
        <v/>
      </c>
      <c r="AJ421" s="34" t="str">
        <f>IF($D421="","",(IF($C421="","",IF(ISNA(SUMIF('31'!$CA:$CA,$C421,'31'!$CB:$CB)),0,SUMIF('31'!$CA:$CA,$C421,'31'!$CB:$CB)))-IF($D421="","",IF(ISNA(SUMIF('31'!$B:$B,$D421,'31'!$L:$L)),0,SUMIF('31'!$B:$B,$D421,'31'!$L:$L)))))</f>
        <v/>
      </c>
      <c r="AK421" s="35" t="str">
        <f t="shared" si="22"/>
        <v/>
      </c>
      <c r="AL421" s="31" t="str">
        <f t="shared" si="23"/>
        <v/>
      </c>
    </row>
    <row r="422" spans="1:38" ht="18" hidden="1" x14ac:dyDescent="0.25">
      <c r="A422" s="19">
        <v>98</v>
      </c>
      <c r="C422" s="39" t="str">
        <f>IF(D422="","",VLOOKUP('CUADRO GENERADO'!D422,'BASE DATOS CONDUCTORES'!B:C,2,FALSE))</f>
        <v/>
      </c>
      <c r="D422" s="28" t="str">
        <f>IFERROR(VLOOKUP(A422,'BASE DATOS CONDUCTORES'!$AA$4:$AB$403,2,FALSE),"")</f>
        <v/>
      </c>
      <c r="E422" s="34" t="str">
        <f>IF(ISNA(VLOOKUP(D422,SALDOS!C:D,2,FALSE)),"",VLOOKUP(D422,SALDOS!C:D,2,FALSE))</f>
        <v/>
      </c>
      <c r="F422" s="34" t="str">
        <f>IF($D422="","",(IF($C422="","",IF(ISNA(SUMIF('1'!$CA:$CA,$C422,'1'!$CB:$CB)),0,SUMIF('1'!$CA:$CA,$C422,'1'!$CB:$CB)))-IF($D422="","",IF(ISNA(SUMIF('1'!$B:$B,$D422,'1'!$L:$L)),0,SUMIF('1'!$B:$B,$D422,'1'!$L:$L)))))</f>
        <v/>
      </c>
      <c r="G422" s="34" t="str">
        <f>IF($D422="","",(IF($C422="","",IF(ISNA(SUMIF('2'!$CA:$CA,$C422,'2'!$CB:$CB)),0,SUMIF('2'!$CA:$CA,$C422,'2'!$CB:$CB)))-IF($D422="","",IF(ISNA(SUMIF('2'!$B:$B,$D422,'2'!$L:$L)),0,SUMIF('2'!$B:$B,$D422,'2'!$L:$L)))))</f>
        <v/>
      </c>
      <c r="H422" s="34" t="str">
        <f>IF($D422="","",(IF($C422="","",IF(ISNA(SUMIF('3'!$CA:$CA,$C422,'3'!$CB:$CB)),0,SUMIF('3'!$CA:$CA,$C422,'3'!$CB:$CB)))-IF($D422="","",IF(ISNA(SUMIF('3'!$B:$B,$D422,'3'!$L:$L)),0,SUMIF('3'!$B:$B,$D422,'3'!$L:$L)))))</f>
        <v/>
      </c>
      <c r="I422" s="34" t="str">
        <f>IF($D422="","",(IF($C422="","",IF(ISNA(SUMIF('4'!$CA:$CA,$C422,'4'!$CB:$CB)),0,SUMIF('4'!$CA:$CA,$C422,'4'!$CB:$CB)))-IF($D422="","",IF(ISNA(SUMIF('4'!$B:$B,$D422,'4'!$L:$L)),0,SUMIF('4'!$B:$B,$D422,'4'!$L:$L)))))</f>
        <v/>
      </c>
      <c r="J422" s="34" t="str">
        <f>IF($D422="","",(IF($C422="","",IF(ISNA(SUMIF('5'!$CA:$CA,$C422,'5'!$CB:$CB)),0,SUMIF('5'!$CA:$CA,$C422,'5'!$CB:$CB)))-IF($D422="","",IF(ISNA(SUMIF('5'!$B:$B,$D422,'5'!$L:$L)),0,SUMIF('5'!$B:$B,$D422,'5'!$L:$L)))))</f>
        <v/>
      </c>
      <c r="K422" s="34" t="str">
        <f>IF($D422="","",(IF($C422="","",IF(ISNA(SUMIF('6'!$CA:$CA,$C422,'6'!$CB:$CB)),0,SUMIF('6'!$CA:$CA,$C422,'6'!$CB:$CB)))-IF($D422="","",IF(ISNA(SUMIF('6'!$B:$B,$D422,'6'!$L:$L)),0,SUMIF('6'!$B:$B,$D422,'6'!$L:$L)))))</f>
        <v/>
      </c>
      <c r="L422" s="34" t="str">
        <f>IF($D422="","",(IF($C422="","",IF(ISNA(SUMIF('7'!$CA:$CA,$C422,'7'!$CB:$CB)),0,SUMIF('7'!$CA:$CA,$C422,'7'!$CB:$CB)))-IF($D422="","",IF(ISNA(SUMIF('7'!$B:$B,$D422,'7'!$L:$L)),0,SUMIF('7'!$B:$B,$D422,'7'!$L:$L)))))</f>
        <v/>
      </c>
      <c r="M422" s="34" t="str">
        <f>IF($D422="","",(IF($C422="","",IF(ISNA(SUMIF('8'!$CA:$CA,$C422,'8'!$CB:$CB)),0,SUMIF('8'!$CA:$CA,$C422,'8'!$CB:$CB)))-IF($D422="","",IF(ISNA(SUMIF('8'!$B:$B,$D422,'8'!$L:$L)),0,SUMIF('8'!$B:$B,$D422,'8'!$L:$L)))))</f>
        <v/>
      </c>
      <c r="N422" s="34" t="str">
        <f>IF($D422="","",(IF($C422="","",IF(ISNA(SUMIF('9'!$CA:$CA,$C422,'9'!$CB:$CB)),0,SUMIF('9'!$CA:$CA,$C422,'9'!$CB:$CB)))-IF($D422="","",IF(ISNA(SUMIF('9'!$B:$B,$D422,'9'!$L:$L)),0,SUMIF('9'!$B:$B,$D422,'9'!$L:$L)))))</f>
        <v/>
      </c>
      <c r="O422" s="34" t="str">
        <f>IF($D422="","",(IF($C422="","",IF(ISNA(SUMIF('10'!$CA:$CA,$C422,'10'!$CB:$CB)),0,SUMIF('10'!$CA:$CA,$C422,'10'!$CB:$CB)))-IF($D422="","",IF(ISNA(SUMIF('10'!$B:$B,$D422,'10'!$L:$L)),0,SUMIF('10'!$B:$B,$D422,'10'!$L:$L)))))</f>
        <v/>
      </c>
      <c r="P422" s="34" t="str">
        <f>IF($D422="","",(IF($C422="","",IF(ISNA(SUMIF('11'!$CA:$CA,$C422,'11'!$CB:$CB)),0,SUMIF('11'!$CA:$CA,$C422,'11'!$CB:$CB)))-IF($D422="","",IF(ISNA(SUMIF('11'!$B:$B,$D422,'11'!$L:$L)),0,SUMIF('11'!$B:$B,$D422,'11'!$L:$L)))))</f>
        <v/>
      </c>
      <c r="Q422" s="34" t="str">
        <f>IF($D422="","",(IF($C422="","",IF(ISNA(SUMIF('12'!$CA:$CA,$C422,'12'!$CB:$CB)),0,SUMIF('12'!$CA:$CA,$C422,'12'!$CB:$CB)))-IF($D422="","",IF(ISNA(SUMIF('12'!$B:$B,$D422,'12'!$L:$L)),0,SUMIF('12'!$B:$B,$D422,'12'!$L:$L)))))</f>
        <v/>
      </c>
      <c r="R422" s="34" t="str">
        <f>IF($D422="","",(IF($C422="","",IF(ISNA(SUMIF('13'!$CA:$CA,$C422,'13'!$CB:$CB)),0,SUMIF('13'!$CA:$CA,$C422,'13'!$CB:$CB)))-IF($D422="","",IF(ISNA(SUMIF('13'!$B:$B,$D422,'13'!$L:$L)),0,SUMIF('13'!$B:$B,$D422,'13'!$L:$L)))))</f>
        <v/>
      </c>
      <c r="S422" s="34" t="str">
        <f>IF($D422="","",(IF($C422="","",IF(ISNA(SUMIF('14'!$CA:$CA,$C422,'14'!$CB:$CB)),0,SUMIF('14'!$CA:$CA,$C422,'14'!$CB:$CB)))-IF($D422="","",IF(ISNA(SUMIF('14'!$B:$B,$D422,'14'!$L:$L)),0,SUMIF('14'!$B:$B,$D422,'14'!$L:$L)))))</f>
        <v/>
      </c>
      <c r="T422" s="34" t="str">
        <f>IF($D422="","",(IF($C422="","",IF(ISNA(SUMIF('15'!$CA:$CA,$C422,'15'!$CB:$CB)),0,SUMIF('15'!$CA:$CA,$C422,'15'!$CB:$CB)))-IF($D422="","",IF(ISNA(SUMIF('15'!$B:$B,$D422,'15'!$L:$L)),0,SUMIF('15'!$B:$B,$D422,'15'!$L:$L)))))</f>
        <v/>
      </c>
      <c r="U422" s="34" t="str">
        <f>IF($D422="","",(IF($C422="","",IF(ISNA(SUMIF('16'!$CA:$CA,$C422,'16'!$CB:$CB)),0,SUMIF('16'!$CA:$CA,$C422,'16'!$CB:$CB)))-IF($D422="","",IF(ISNA(SUMIF('16'!$B:$B,$D422,'16'!$L:$L)),0,SUMIF('16'!$B:$B,$D422,'16'!$L:$L)))))</f>
        <v/>
      </c>
      <c r="V422" s="34" t="str">
        <f>IF($D422="","",(IF($C422="","",IF(ISNA(SUMIF('17'!$CA:$CA,$C422,'17'!$CB:$CB)),0,SUMIF('17'!$CA:$CA,$C422,'17'!$CB:$CB)))-IF($D422="","",IF(ISNA(SUMIF('17'!$B:$B,$D422,'17'!$L:$L)),0,SUMIF('17'!$B:$B,$D422,'17'!$L:$L)))))</f>
        <v/>
      </c>
      <c r="W422" s="34" t="str">
        <f>IF($D422="","",(IF($C422="","",IF(ISNA(SUMIF('18'!$CA:$CA,$C422,'18'!$CB:$CB)),0,SUMIF('18'!$CA:$CA,$C422,'18'!$CB:$CB)))-IF($D422="","",IF(ISNA(SUMIF('18'!$B:$B,$D422,'18'!$L:$L)),0,SUMIF('18'!$B:$B,$D422,'18'!$L:$L)))))</f>
        <v/>
      </c>
      <c r="X422" s="34" t="str">
        <f>IF($D422="","",(IF($C422="","",IF(ISNA(SUMIF('19'!$CA:$CA,$C422,'19'!$CB:$CB)),0,SUMIF('19'!$CA:$CA,$C422,'19'!$CB:$CB)))-IF($D422="","",IF(ISNA(SUMIF('19'!$B:$B,$D422,'19'!$L:$L)),0,SUMIF('19'!$B:$B,$D422,'19'!$L:$L)))))</f>
        <v/>
      </c>
      <c r="Y422" s="34" t="str">
        <f>IF($D422="","",(IF($C422="","",IF(ISNA(SUMIF('20'!$CA:$CA,$C422,'20'!$CB:$CB)),0,SUMIF('20'!$CA:$CA,$C422,'20'!$CB:$CB)))-IF($D422="","",IF(ISNA(SUMIF('20'!$B:$B,$D422,'20'!$L:$L)),0,SUMIF('20'!$B:$B,$D422,'20'!$L:$L)))))</f>
        <v/>
      </c>
      <c r="Z422" s="34" t="str">
        <f>IF($D422="","",(IF($C422="","",IF(ISNA(SUMIF('21'!$CA:$CA,$C422,'21'!$CB:$CB)),0,SUMIF('21'!$CA:$CA,$C422,'21'!$CB:$CB)))-IF($D422="","",IF(ISNA(SUMIF('21'!$B:$B,$D422,'21'!$L:$L)),0,SUMIF('21'!$B:$B,$D422,'21'!$L:$L)))))</f>
        <v/>
      </c>
      <c r="AA422" s="34" t="str">
        <f>IF($D422="","",(IF($C422="","",IF(ISNA(SUMIF('22'!$CA:$CA,$C422,'22'!$CB:$CB)),0,SUMIF('22'!$CA:$CA,$C422,'22'!$CB:$CB)))-IF($D422="","",IF(ISNA(SUMIF('22'!$B:$B,$D422,'22'!$L:$L)),0,SUMIF('22'!$B:$B,$D422,'22'!$L:$L)))))</f>
        <v/>
      </c>
      <c r="AB422" s="34" t="str">
        <f>IF($D422="","",(IF($C422="","",IF(ISNA(SUMIF('23'!$CA:$CA,$C422,'23'!$CB:$CB)),0,SUMIF('23'!$CA:$CA,$C422,'23'!$CB:$CB)))-IF($D422="","",IF(ISNA(SUMIF('23'!$B:$B,$D422,'23'!$L:$L)),0,SUMIF('23'!$B:$B,$D422,'23'!$L:$L)))))</f>
        <v/>
      </c>
      <c r="AC422" s="34" t="str">
        <f>IF($D422="","",(IF($C422="","",IF(ISNA(SUMIF('24'!$CA:$CA,$C422,'24'!$CB:$CB)),0,SUMIF('24'!$CA:$CA,$C422,'24'!$CB:$CB)))-IF($D422="","",IF(ISNA(SUMIF('24'!$B:$B,$D422,'24'!$L:$L)),0,SUMIF('24'!$B:$B,$D422,'24'!$L:$L)))))</f>
        <v/>
      </c>
      <c r="AD422" s="34" t="str">
        <f>IF($D422="","",(IF($C422="","",IF(ISNA(SUMIF('25'!$CA:$CA,$C422,'25'!$CB:$CB)),0,SUMIF('25'!$CA:$CA,$C422,'25'!$CB:$CB)))-IF($D422="","",IF(ISNA(SUMIF('25'!$B:$B,$D422,'25'!$L:$L)),0,SUMIF('25'!$B:$B,$D422,'25'!$L:$L)))))</f>
        <v/>
      </c>
      <c r="AE422" s="34" t="str">
        <f>IF($D422="","",(IF($C422="","",IF(ISNA(SUMIF('26'!$CA:$CA,$C422,'26'!$CB:$CB)),0,SUMIF('26'!$CA:$CA,$C422,'26'!$CB:$CB)))-IF($D422="","",IF(ISNA(SUMIF('26'!$B:$B,$D422,'26'!$L:$L)),0,SUMIF('26'!$B:$B,$D422,'26'!$L:$L)))))</f>
        <v/>
      </c>
      <c r="AF422" s="34" t="str">
        <f>IF($D422="","",(IF($C422="","",IF(ISNA(SUMIF('27'!$CA:$CA,$C422,'27'!$CB:$CB)),0,SUMIF('27'!$CA:$CA,$C422,'27'!$CB:$CB)))-IF($D422="","",IF(ISNA(SUMIF('27'!$B:$B,$D422,'27'!$L:$L)),0,SUMIF('27'!$B:$B,$D422,'27'!$L:$L)))))</f>
        <v/>
      </c>
      <c r="AG422" s="34" t="str">
        <f>IF($D422="","",(IF($C422="","",IF(ISNA(SUMIF('28'!$CA:$CA,$C422,'28'!$CB:$CB)),0,SUMIF('28'!$CA:$CA,$C422,'28'!$CB:$CB)))-IF($D422="","",IF(ISNA(SUMIF('28'!$B:$B,$D422,'28'!$L:$L)),0,SUMIF('28'!$B:$B,$D422,'28'!$L:$L)))))</f>
        <v/>
      </c>
      <c r="AH422" s="34" t="str">
        <f>IF($D422="","",(IF($C422="","",IF(ISNA(SUMIF('29'!$CA:$CA,$C422,'29'!$CB:$CB)),0,SUMIF('29'!$CA:$CA,$C422,'29'!$CB:$CB)))-IF($D422="","",IF(ISNA(SUMIF('29'!$B:$B,$D422,'29'!$L:$L)),0,SUMIF('29'!$B:$B,$D422,'29'!$L:$L)))))</f>
        <v/>
      </c>
      <c r="AI422" s="34" t="str">
        <f>IF($D422="","",(IF($C422="","",IF(ISNA(SUMIF('30'!$CA:$CA,$C422,'30'!$CB:$CB)),0,SUMIF('30'!$CA:$CA,$C422,'30'!$CB:$CB)))-IF($D422="","",IF(ISNA(SUMIF('30'!$B:$B,$D422,'30'!$L:$L)),0,SUMIF('30'!$B:$B,$D422,'30'!$L:$L)))))</f>
        <v/>
      </c>
      <c r="AJ422" s="34" t="str">
        <f>IF($D422="","",(IF($C422="","",IF(ISNA(SUMIF('31'!$CA:$CA,$C422,'31'!$CB:$CB)),0,SUMIF('31'!$CA:$CA,$C422,'31'!$CB:$CB)))-IF($D422="","",IF(ISNA(SUMIF('31'!$B:$B,$D422,'31'!$L:$L)),0,SUMIF('31'!$B:$B,$D422,'31'!$L:$L)))))</f>
        <v/>
      </c>
      <c r="AK422" s="35" t="str">
        <f t="shared" si="22"/>
        <v/>
      </c>
      <c r="AL422" s="31" t="str">
        <f t="shared" si="23"/>
        <v/>
      </c>
    </row>
    <row r="423" spans="1:38" ht="18" hidden="1" x14ac:dyDescent="0.25">
      <c r="A423" s="19">
        <v>99</v>
      </c>
      <c r="C423" s="39" t="str">
        <f>IF(D423="","",VLOOKUP('CUADRO GENERADO'!D423,'BASE DATOS CONDUCTORES'!B:C,2,FALSE))</f>
        <v/>
      </c>
      <c r="D423" s="28" t="str">
        <f>IFERROR(VLOOKUP(A423,'BASE DATOS CONDUCTORES'!$AA$4:$AB$403,2,FALSE),"")</f>
        <v/>
      </c>
      <c r="E423" s="34" t="str">
        <f>IF(ISNA(VLOOKUP(D423,SALDOS!C:D,2,FALSE)),"",VLOOKUP(D423,SALDOS!C:D,2,FALSE))</f>
        <v/>
      </c>
      <c r="F423" s="34" t="str">
        <f>IF($D423="","",(IF($C423="","",IF(ISNA(SUMIF('1'!$CA:$CA,$C423,'1'!$CB:$CB)),0,SUMIF('1'!$CA:$CA,$C423,'1'!$CB:$CB)))-IF($D423="","",IF(ISNA(SUMIF('1'!$B:$B,$D423,'1'!$L:$L)),0,SUMIF('1'!$B:$B,$D423,'1'!$L:$L)))))</f>
        <v/>
      </c>
      <c r="G423" s="34" t="str">
        <f>IF($D423="","",(IF($C423="","",IF(ISNA(SUMIF('2'!$CA:$CA,$C423,'2'!$CB:$CB)),0,SUMIF('2'!$CA:$CA,$C423,'2'!$CB:$CB)))-IF($D423="","",IF(ISNA(SUMIF('2'!$B:$B,$D423,'2'!$L:$L)),0,SUMIF('2'!$B:$B,$D423,'2'!$L:$L)))))</f>
        <v/>
      </c>
      <c r="H423" s="34" t="str">
        <f>IF($D423="","",(IF($C423="","",IF(ISNA(SUMIF('3'!$CA:$CA,$C423,'3'!$CB:$CB)),0,SUMIF('3'!$CA:$CA,$C423,'3'!$CB:$CB)))-IF($D423="","",IF(ISNA(SUMIF('3'!$B:$B,$D423,'3'!$L:$L)),0,SUMIF('3'!$B:$B,$D423,'3'!$L:$L)))))</f>
        <v/>
      </c>
      <c r="I423" s="34" t="str">
        <f>IF($D423="","",(IF($C423="","",IF(ISNA(SUMIF('4'!$CA:$CA,$C423,'4'!$CB:$CB)),0,SUMIF('4'!$CA:$CA,$C423,'4'!$CB:$CB)))-IF($D423="","",IF(ISNA(SUMIF('4'!$B:$B,$D423,'4'!$L:$L)),0,SUMIF('4'!$B:$B,$D423,'4'!$L:$L)))))</f>
        <v/>
      </c>
      <c r="J423" s="34" t="str">
        <f>IF($D423="","",(IF($C423="","",IF(ISNA(SUMIF('5'!$CA:$CA,$C423,'5'!$CB:$CB)),0,SUMIF('5'!$CA:$CA,$C423,'5'!$CB:$CB)))-IF($D423="","",IF(ISNA(SUMIF('5'!$B:$B,$D423,'5'!$L:$L)),0,SUMIF('5'!$B:$B,$D423,'5'!$L:$L)))))</f>
        <v/>
      </c>
      <c r="K423" s="34" t="str">
        <f>IF($D423="","",(IF($C423="","",IF(ISNA(SUMIF('6'!$CA:$CA,$C423,'6'!$CB:$CB)),0,SUMIF('6'!$CA:$CA,$C423,'6'!$CB:$CB)))-IF($D423="","",IF(ISNA(SUMIF('6'!$B:$B,$D423,'6'!$L:$L)),0,SUMIF('6'!$B:$B,$D423,'6'!$L:$L)))))</f>
        <v/>
      </c>
      <c r="L423" s="34" t="str">
        <f>IF($D423="","",(IF($C423="","",IF(ISNA(SUMIF('7'!$CA:$CA,$C423,'7'!$CB:$CB)),0,SUMIF('7'!$CA:$CA,$C423,'7'!$CB:$CB)))-IF($D423="","",IF(ISNA(SUMIF('7'!$B:$B,$D423,'7'!$L:$L)),0,SUMIF('7'!$B:$B,$D423,'7'!$L:$L)))))</f>
        <v/>
      </c>
      <c r="M423" s="34" t="str">
        <f>IF($D423="","",(IF($C423="","",IF(ISNA(SUMIF('8'!$CA:$CA,$C423,'8'!$CB:$CB)),0,SUMIF('8'!$CA:$CA,$C423,'8'!$CB:$CB)))-IF($D423="","",IF(ISNA(SUMIF('8'!$B:$B,$D423,'8'!$L:$L)),0,SUMIF('8'!$B:$B,$D423,'8'!$L:$L)))))</f>
        <v/>
      </c>
      <c r="N423" s="34" t="str">
        <f>IF($D423="","",(IF($C423="","",IF(ISNA(SUMIF('9'!$CA:$CA,$C423,'9'!$CB:$CB)),0,SUMIF('9'!$CA:$CA,$C423,'9'!$CB:$CB)))-IF($D423="","",IF(ISNA(SUMIF('9'!$B:$B,$D423,'9'!$L:$L)),0,SUMIF('9'!$B:$B,$D423,'9'!$L:$L)))))</f>
        <v/>
      </c>
      <c r="O423" s="34" t="str">
        <f>IF($D423="","",(IF($C423="","",IF(ISNA(SUMIF('10'!$CA:$CA,$C423,'10'!$CB:$CB)),0,SUMIF('10'!$CA:$CA,$C423,'10'!$CB:$CB)))-IF($D423="","",IF(ISNA(SUMIF('10'!$B:$B,$D423,'10'!$L:$L)),0,SUMIF('10'!$B:$B,$D423,'10'!$L:$L)))))</f>
        <v/>
      </c>
      <c r="P423" s="34" t="str">
        <f>IF($D423="","",(IF($C423="","",IF(ISNA(SUMIF('11'!$CA:$CA,$C423,'11'!$CB:$CB)),0,SUMIF('11'!$CA:$CA,$C423,'11'!$CB:$CB)))-IF($D423="","",IF(ISNA(SUMIF('11'!$B:$B,$D423,'11'!$L:$L)),0,SUMIF('11'!$B:$B,$D423,'11'!$L:$L)))))</f>
        <v/>
      </c>
      <c r="Q423" s="34" t="str">
        <f>IF($D423="","",(IF($C423="","",IF(ISNA(SUMIF('12'!$CA:$CA,$C423,'12'!$CB:$CB)),0,SUMIF('12'!$CA:$CA,$C423,'12'!$CB:$CB)))-IF($D423="","",IF(ISNA(SUMIF('12'!$B:$B,$D423,'12'!$L:$L)),0,SUMIF('12'!$B:$B,$D423,'12'!$L:$L)))))</f>
        <v/>
      </c>
      <c r="R423" s="34" t="str">
        <f>IF($D423="","",(IF($C423="","",IF(ISNA(SUMIF('13'!$CA:$CA,$C423,'13'!$CB:$CB)),0,SUMIF('13'!$CA:$CA,$C423,'13'!$CB:$CB)))-IF($D423="","",IF(ISNA(SUMIF('13'!$B:$B,$D423,'13'!$L:$L)),0,SUMIF('13'!$B:$B,$D423,'13'!$L:$L)))))</f>
        <v/>
      </c>
      <c r="S423" s="34" t="str">
        <f>IF($D423="","",(IF($C423="","",IF(ISNA(SUMIF('14'!$CA:$CA,$C423,'14'!$CB:$CB)),0,SUMIF('14'!$CA:$CA,$C423,'14'!$CB:$CB)))-IF($D423="","",IF(ISNA(SUMIF('14'!$B:$B,$D423,'14'!$L:$L)),0,SUMIF('14'!$B:$B,$D423,'14'!$L:$L)))))</f>
        <v/>
      </c>
      <c r="T423" s="34" t="str">
        <f>IF($D423="","",(IF($C423="","",IF(ISNA(SUMIF('15'!$CA:$CA,$C423,'15'!$CB:$CB)),0,SUMIF('15'!$CA:$CA,$C423,'15'!$CB:$CB)))-IF($D423="","",IF(ISNA(SUMIF('15'!$B:$B,$D423,'15'!$L:$L)),0,SUMIF('15'!$B:$B,$D423,'15'!$L:$L)))))</f>
        <v/>
      </c>
      <c r="U423" s="34" t="str">
        <f>IF($D423="","",(IF($C423="","",IF(ISNA(SUMIF('16'!$CA:$CA,$C423,'16'!$CB:$CB)),0,SUMIF('16'!$CA:$CA,$C423,'16'!$CB:$CB)))-IF($D423="","",IF(ISNA(SUMIF('16'!$B:$B,$D423,'16'!$L:$L)),0,SUMIF('16'!$B:$B,$D423,'16'!$L:$L)))))</f>
        <v/>
      </c>
      <c r="V423" s="34" t="str">
        <f>IF($D423="","",(IF($C423="","",IF(ISNA(SUMIF('17'!$CA:$CA,$C423,'17'!$CB:$CB)),0,SUMIF('17'!$CA:$CA,$C423,'17'!$CB:$CB)))-IF($D423="","",IF(ISNA(SUMIF('17'!$B:$B,$D423,'17'!$L:$L)),0,SUMIF('17'!$B:$B,$D423,'17'!$L:$L)))))</f>
        <v/>
      </c>
      <c r="W423" s="34" t="str">
        <f>IF($D423="","",(IF($C423="","",IF(ISNA(SUMIF('18'!$CA:$CA,$C423,'18'!$CB:$CB)),0,SUMIF('18'!$CA:$CA,$C423,'18'!$CB:$CB)))-IF($D423="","",IF(ISNA(SUMIF('18'!$B:$B,$D423,'18'!$L:$L)),0,SUMIF('18'!$B:$B,$D423,'18'!$L:$L)))))</f>
        <v/>
      </c>
      <c r="X423" s="34" t="str">
        <f>IF($D423="","",(IF($C423="","",IF(ISNA(SUMIF('19'!$CA:$CA,$C423,'19'!$CB:$CB)),0,SUMIF('19'!$CA:$CA,$C423,'19'!$CB:$CB)))-IF($D423="","",IF(ISNA(SUMIF('19'!$B:$B,$D423,'19'!$L:$L)),0,SUMIF('19'!$B:$B,$D423,'19'!$L:$L)))))</f>
        <v/>
      </c>
      <c r="Y423" s="34" t="str">
        <f>IF($D423="","",(IF($C423="","",IF(ISNA(SUMIF('20'!$CA:$CA,$C423,'20'!$CB:$CB)),0,SUMIF('20'!$CA:$CA,$C423,'20'!$CB:$CB)))-IF($D423="","",IF(ISNA(SUMIF('20'!$B:$B,$D423,'20'!$L:$L)),0,SUMIF('20'!$B:$B,$D423,'20'!$L:$L)))))</f>
        <v/>
      </c>
      <c r="Z423" s="34" t="str">
        <f>IF($D423="","",(IF($C423="","",IF(ISNA(SUMIF('21'!$CA:$CA,$C423,'21'!$CB:$CB)),0,SUMIF('21'!$CA:$CA,$C423,'21'!$CB:$CB)))-IF($D423="","",IF(ISNA(SUMIF('21'!$B:$B,$D423,'21'!$L:$L)),0,SUMIF('21'!$B:$B,$D423,'21'!$L:$L)))))</f>
        <v/>
      </c>
      <c r="AA423" s="34" t="str">
        <f>IF($D423="","",(IF($C423="","",IF(ISNA(SUMIF('22'!$CA:$CA,$C423,'22'!$CB:$CB)),0,SUMIF('22'!$CA:$CA,$C423,'22'!$CB:$CB)))-IF($D423="","",IF(ISNA(SUMIF('22'!$B:$B,$D423,'22'!$L:$L)),0,SUMIF('22'!$B:$B,$D423,'22'!$L:$L)))))</f>
        <v/>
      </c>
      <c r="AB423" s="34" t="str">
        <f>IF($D423="","",(IF($C423="","",IF(ISNA(SUMIF('23'!$CA:$CA,$C423,'23'!$CB:$CB)),0,SUMIF('23'!$CA:$CA,$C423,'23'!$CB:$CB)))-IF($D423="","",IF(ISNA(SUMIF('23'!$B:$B,$D423,'23'!$L:$L)),0,SUMIF('23'!$B:$B,$D423,'23'!$L:$L)))))</f>
        <v/>
      </c>
      <c r="AC423" s="34" t="str">
        <f>IF($D423="","",(IF($C423="","",IF(ISNA(SUMIF('24'!$CA:$CA,$C423,'24'!$CB:$CB)),0,SUMIF('24'!$CA:$CA,$C423,'24'!$CB:$CB)))-IF($D423="","",IF(ISNA(SUMIF('24'!$B:$B,$D423,'24'!$L:$L)),0,SUMIF('24'!$B:$B,$D423,'24'!$L:$L)))))</f>
        <v/>
      </c>
      <c r="AD423" s="34" t="str">
        <f>IF($D423="","",(IF($C423="","",IF(ISNA(SUMIF('25'!$CA:$CA,$C423,'25'!$CB:$CB)),0,SUMIF('25'!$CA:$CA,$C423,'25'!$CB:$CB)))-IF($D423="","",IF(ISNA(SUMIF('25'!$B:$B,$D423,'25'!$L:$L)),0,SUMIF('25'!$B:$B,$D423,'25'!$L:$L)))))</f>
        <v/>
      </c>
      <c r="AE423" s="34" t="str">
        <f>IF($D423="","",(IF($C423="","",IF(ISNA(SUMIF('26'!$CA:$CA,$C423,'26'!$CB:$CB)),0,SUMIF('26'!$CA:$CA,$C423,'26'!$CB:$CB)))-IF($D423="","",IF(ISNA(SUMIF('26'!$B:$B,$D423,'26'!$L:$L)),0,SUMIF('26'!$B:$B,$D423,'26'!$L:$L)))))</f>
        <v/>
      </c>
      <c r="AF423" s="34" t="str">
        <f>IF($D423="","",(IF($C423="","",IF(ISNA(SUMIF('27'!$CA:$CA,$C423,'27'!$CB:$CB)),0,SUMIF('27'!$CA:$CA,$C423,'27'!$CB:$CB)))-IF($D423="","",IF(ISNA(SUMIF('27'!$B:$B,$D423,'27'!$L:$L)),0,SUMIF('27'!$B:$B,$D423,'27'!$L:$L)))))</f>
        <v/>
      </c>
      <c r="AG423" s="34" t="str">
        <f>IF($D423="","",(IF($C423="","",IF(ISNA(SUMIF('28'!$CA:$CA,$C423,'28'!$CB:$CB)),0,SUMIF('28'!$CA:$CA,$C423,'28'!$CB:$CB)))-IF($D423="","",IF(ISNA(SUMIF('28'!$B:$B,$D423,'28'!$L:$L)),0,SUMIF('28'!$B:$B,$D423,'28'!$L:$L)))))</f>
        <v/>
      </c>
      <c r="AH423" s="34" t="str">
        <f>IF($D423="","",(IF($C423="","",IF(ISNA(SUMIF('29'!$CA:$CA,$C423,'29'!$CB:$CB)),0,SUMIF('29'!$CA:$CA,$C423,'29'!$CB:$CB)))-IF($D423="","",IF(ISNA(SUMIF('29'!$B:$B,$D423,'29'!$L:$L)),0,SUMIF('29'!$B:$B,$D423,'29'!$L:$L)))))</f>
        <v/>
      </c>
      <c r="AI423" s="34" t="str">
        <f>IF($D423="","",(IF($C423="","",IF(ISNA(SUMIF('30'!$CA:$CA,$C423,'30'!$CB:$CB)),0,SUMIF('30'!$CA:$CA,$C423,'30'!$CB:$CB)))-IF($D423="","",IF(ISNA(SUMIF('30'!$B:$B,$D423,'30'!$L:$L)),0,SUMIF('30'!$B:$B,$D423,'30'!$L:$L)))))</f>
        <v/>
      </c>
      <c r="AJ423" s="34" t="str">
        <f>IF($D423="","",(IF($C423="","",IF(ISNA(SUMIF('31'!$CA:$CA,$C423,'31'!$CB:$CB)),0,SUMIF('31'!$CA:$CA,$C423,'31'!$CB:$CB)))-IF($D423="","",IF(ISNA(SUMIF('31'!$B:$B,$D423,'31'!$L:$L)),0,SUMIF('31'!$B:$B,$D423,'31'!$L:$L)))))</f>
        <v/>
      </c>
      <c r="AK423" s="35" t="str">
        <f t="shared" si="22"/>
        <v/>
      </c>
      <c r="AL423" s="31" t="str">
        <f t="shared" si="23"/>
        <v/>
      </c>
    </row>
    <row r="424" spans="1:38" ht="18" hidden="1" x14ac:dyDescent="0.25">
      <c r="A424" s="19">
        <v>100</v>
      </c>
      <c r="C424" s="39" t="str">
        <f>IF(D424="","",VLOOKUP('CUADRO GENERADO'!D424,'BASE DATOS CONDUCTORES'!B:C,2,FALSE))</f>
        <v/>
      </c>
      <c r="D424" s="28" t="str">
        <f>IFERROR(VLOOKUP(A424,'BASE DATOS CONDUCTORES'!$AA$4:$AB$403,2,FALSE),"")</f>
        <v/>
      </c>
      <c r="E424" s="34" t="str">
        <f>IF(ISNA(VLOOKUP(D424,SALDOS!C:D,2,FALSE)),"",VLOOKUP(D424,SALDOS!C:D,2,FALSE))</f>
        <v/>
      </c>
      <c r="F424" s="34" t="str">
        <f>IF($D424="","",(IF($C424="","",IF(ISNA(SUMIF('1'!$CA:$CA,$C424,'1'!$CB:$CB)),0,SUMIF('1'!$CA:$CA,$C424,'1'!$CB:$CB)))-IF($D424="","",IF(ISNA(SUMIF('1'!$B:$B,$D424,'1'!$L:$L)),0,SUMIF('1'!$B:$B,$D424,'1'!$L:$L)))))</f>
        <v/>
      </c>
      <c r="G424" s="34" t="str">
        <f>IF($D424="","",(IF($C424="","",IF(ISNA(SUMIF('2'!$CA:$CA,$C424,'2'!$CB:$CB)),0,SUMIF('2'!$CA:$CA,$C424,'2'!$CB:$CB)))-IF($D424="","",IF(ISNA(SUMIF('2'!$B:$B,$D424,'2'!$L:$L)),0,SUMIF('2'!$B:$B,$D424,'2'!$L:$L)))))</f>
        <v/>
      </c>
      <c r="H424" s="34" t="str">
        <f>IF($D424="","",(IF($C424="","",IF(ISNA(SUMIF('3'!$CA:$CA,$C424,'3'!$CB:$CB)),0,SUMIF('3'!$CA:$CA,$C424,'3'!$CB:$CB)))-IF($D424="","",IF(ISNA(SUMIF('3'!$B:$B,$D424,'3'!$L:$L)),0,SUMIF('3'!$B:$B,$D424,'3'!$L:$L)))))</f>
        <v/>
      </c>
      <c r="I424" s="34" t="str">
        <f>IF($D424="","",(IF($C424="","",IF(ISNA(SUMIF('4'!$CA:$CA,$C424,'4'!$CB:$CB)),0,SUMIF('4'!$CA:$CA,$C424,'4'!$CB:$CB)))-IF($D424="","",IF(ISNA(SUMIF('4'!$B:$B,$D424,'4'!$L:$L)),0,SUMIF('4'!$B:$B,$D424,'4'!$L:$L)))))</f>
        <v/>
      </c>
      <c r="J424" s="34" t="str">
        <f>IF($D424="","",(IF($C424="","",IF(ISNA(SUMIF('5'!$CA:$CA,$C424,'5'!$CB:$CB)),0,SUMIF('5'!$CA:$CA,$C424,'5'!$CB:$CB)))-IF($D424="","",IF(ISNA(SUMIF('5'!$B:$B,$D424,'5'!$L:$L)),0,SUMIF('5'!$B:$B,$D424,'5'!$L:$L)))))</f>
        <v/>
      </c>
      <c r="K424" s="34" t="str">
        <f>IF($D424="","",(IF($C424="","",IF(ISNA(SUMIF('6'!$CA:$CA,$C424,'6'!$CB:$CB)),0,SUMIF('6'!$CA:$CA,$C424,'6'!$CB:$CB)))-IF($D424="","",IF(ISNA(SUMIF('6'!$B:$B,$D424,'6'!$L:$L)),0,SUMIF('6'!$B:$B,$D424,'6'!$L:$L)))))</f>
        <v/>
      </c>
      <c r="L424" s="34" t="str">
        <f>IF($D424="","",(IF($C424="","",IF(ISNA(SUMIF('7'!$CA:$CA,$C424,'7'!$CB:$CB)),0,SUMIF('7'!$CA:$CA,$C424,'7'!$CB:$CB)))-IF($D424="","",IF(ISNA(SUMIF('7'!$B:$B,$D424,'7'!$L:$L)),0,SUMIF('7'!$B:$B,$D424,'7'!$L:$L)))))</f>
        <v/>
      </c>
      <c r="M424" s="34" t="str">
        <f>IF($D424="","",(IF($C424="","",IF(ISNA(SUMIF('8'!$CA:$CA,$C424,'8'!$CB:$CB)),0,SUMIF('8'!$CA:$CA,$C424,'8'!$CB:$CB)))-IF($D424="","",IF(ISNA(SUMIF('8'!$B:$B,$D424,'8'!$L:$L)),0,SUMIF('8'!$B:$B,$D424,'8'!$L:$L)))))</f>
        <v/>
      </c>
      <c r="N424" s="34" t="str">
        <f>IF($D424="","",(IF($C424="","",IF(ISNA(SUMIF('9'!$CA:$CA,$C424,'9'!$CB:$CB)),0,SUMIF('9'!$CA:$CA,$C424,'9'!$CB:$CB)))-IF($D424="","",IF(ISNA(SUMIF('9'!$B:$B,$D424,'9'!$L:$L)),0,SUMIF('9'!$B:$B,$D424,'9'!$L:$L)))))</f>
        <v/>
      </c>
      <c r="O424" s="34" t="str">
        <f>IF($D424="","",(IF($C424="","",IF(ISNA(SUMIF('10'!$CA:$CA,$C424,'10'!$CB:$CB)),0,SUMIF('10'!$CA:$CA,$C424,'10'!$CB:$CB)))-IF($D424="","",IF(ISNA(SUMIF('10'!$B:$B,$D424,'10'!$L:$L)),0,SUMIF('10'!$B:$B,$D424,'10'!$L:$L)))))</f>
        <v/>
      </c>
      <c r="P424" s="34" t="str">
        <f>IF($D424="","",(IF($C424="","",IF(ISNA(SUMIF('11'!$CA:$CA,$C424,'11'!$CB:$CB)),0,SUMIF('11'!$CA:$CA,$C424,'11'!$CB:$CB)))-IF($D424="","",IF(ISNA(SUMIF('11'!$B:$B,$D424,'11'!$L:$L)),0,SUMIF('11'!$B:$B,$D424,'11'!$L:$L)))))</f>
        <v/>
      </c>
      <c r="Q424" s="34" t="str">
        <f>IF($D424="","",(IF($C424="","",IF(ISNA(SUMIF('12'!$CA:$CA,$C424,'12'!$CB:$CB)),0,SUMIF('12'!$CA:$CA,$C424,'12'!$CB:$CB)))-IF($D424="","",IF(ISNA(SUMIF('12'!$B:$B,$D424,'12'!$L:$L)),0,SUMIF('12'!$B:$B,$D424,'12'!$L:$L)))))</f>
        <v/>
      </c>
      <c r="R424" s="34" t="str">
        <f>IF($D424="","",(IF($C424="","",IF(ISNA(SUMIF('13'!$CA:$CA,$C424,'13'!$CB:$CB)),0,SUMIF('13'!$CA:$CA,$C424,'13'!$CB:$CB)))-IF($D424="","",IF(ISNA(SUMIF('13'!$B:$B,$D424,'13'!$L:$L)),0,SUMIF('13'!$B:$B,$D424,'13'!$L:$L)))))</f>
        <v/>
      </c>
      <c r="S424" s="34" t="str">
        <f>IF($D424="","",(IF($C424="","",IF(ISNA(SUMIF('14'!$CA:$CA,$C424,'14'!$CB:$CB)),0,SUMIF('14'!$CA:$CA,$C424,'14'!$CB:$CB)))-IF($D424="","",IF(ISNA(SUMIF('14'!$B:$B,$D424,'14'!$L:$L)),0,SUMIF('14'!$B:$B,$D424,'14'!$L:$L)))))</f>
        <v/>
      </c>
      <c r="T424" s="34" t="str">
        <f>IF($D424="","",(IF($C424="","",IF(ISNA(SUMIF('15'!$CA:$CA,$C424,'15'!$CB:$CB)),0,SUMIF('15'!$CA:$CA,$C424,'15'!$CB:$CB)))-IF($D424="","",IF(ISNA(SUMIF('15'!$B:$B,$D424,'15'!$L:$L)),0,SUMIF('15'!$B:$B,$D424,'15'!$L:$L)))))</f>
        <v/>
      </c>
      <c r="U424" s="34" t="str">
        <f>IF($D424="","",(IF($C424="","",IF(ISNA(SUMIF('16'!$CA:$CA,$C424,'16'!$CB:$CB)),0,SUMIF('16'!$CA:$CA,$C424,'16'!$CB:$CB)))-IF($D424="","",IF(ISNA(SUMIF('16'!$B:$B,$D424,'16'!$L:$L)),0,SUMIF('16'!$B:$B,$D424,'16'!$L:$L)))))</f>
        <v/>
      </c>
      <c r="V424" s="34" t="str">
        <f>IF($D424="","",(IF($C424="","",IF(ISNA(SUMIF('17'!$CA:$CA,$C424,'17'!$CB:$CB)),0,SUMIF('17'!$CA:$CA,$C424,'17'!$CB:$CB)))-IF($D424="","",IF(ISNA(SUMIF('17'!$B:$B,$D424,'17'!$L:$L)),0,SUMIF('17'!$B:$B,$D424,'17'!$L:$L)))))</f>
        <v/>
      </c>
      <c r="W424" s="34" t="str">
        <f>IF($D424="","",(IF($C424="","",IF(ISNA(SUMIF('18'!$CA:$CA,$C424,'18'!$CB:$CB)),0,SUMIF('18'!$CA:$CA,$C424,'18'!$CB:$CB)))-IF($D424="","",IF(ISNA(SUMIF('18'!$B:$B,$D424,'18'!$L:$L)),0,SUMIF('18'!$B:$B,$D424,'18'!$L:$L)))))</f>
        <v/>
      </c>
      <c r="X424" s="34" t="str">
        <f>IF($D424="","",(IF($C424="","",IF(ISNA(SUMIF('19'!$CA:$CA,$C424,'19'!$CB:$CB)),0,SUMIF('19'!$CA:$CA,$C424,'19'!$CB:$CB)))-IF($D424="","",IF(ISNA(SUMIF('19'!$B:$B,$D424,'19'!$L:$L)),0,SUMIF('19'!$B:$B,$D424,'19'!$L:$L)))))</f>
        <v/>
      </c>
      <c r="Y424" s="34" t="str">
        <f>IF($D424="","",(IF($C424="","",IF(ISNA(SUMIF('20'!$CA:$CA,$C424,'20'!$CB:$CB)),0,SUMIF('20'!$CA:$CA,$C424,'20'!$CB:$CB)))-IF($D424="","",IF(ISNA(SUMIF('20'!$B:$B,$D424,'20'!$L:$L)),0,SUMIF('20'!$B:$B,$D424,'20'!$L:$L)))))</f>
        <v/>
      </c>
      <c r="Z424" s="34" t="str">
        <f>IF($D424="","",(IF($C424="","",IF(ISNA(SUMIF('21'!$CA:$CA,$C424,'21'!$CB:$CB)),0,SUMIF('21'!$CA:$CA,$C424,'21'!$CB:$CB)))-IF($D424="","",IF(ISNA(SUMIF('21'!$B:$B,$D424,'21'!$L:$L)),0,SUMIF('21'!$B:$B,$D424,'21'!$L:$L)))))</f>
        <v/>
      </c>
      <c r="AA424" s="34" t="str">
        <f>IF($D424="","",(IF($C424="","",IF(ISNA(SUMIF('22'!$CA:$CA,$C424,'22'!$CB:$CB)),0,SUMIF('22'!$CA:$CA,$C424,'22'!$CB:$CB)))-IF($D424="","",IF(ISNA(SUMIF('22'!$B:$B,$D424,'22'!$L:$L)),0,SUMIF('22'!$B:$B,$D424,'22'!$L:$L)))))</f>
        <v/>
      </c>
      <c r="AB424" s="34" t="str">
        <f>IF($D424="","",(IF($C424="","",IF(ISNA(SUMIF('23'!$CA:$CA,$C424,'23'!$CB:$CB)),0,SUMIF('23'!$CA:$CA,$C424,'23'!$CB:$CB)))-IF($D424="","",IF(ISNA(SUMIF('23'!$B:$B,$D424,'23'!$L:$L)),0,SUMIF('23'!$B:$B,$D424,'23'!$L:$L)))))</f>
        <v/>
      </c>
      <c r="AC424" s="34" t="str">
        <f>IF($D424="","",(IF($C424="","",IF(ISNA(SUMIF('24'!$CA:$CA,$C424,'24'!$CB:$CB)),0,SUMIF('24'!$CA:$CA,$C424,'24'!$CB:$CB)))-IF($D424="","",IF(ISNA(SUMIF('24'!$B:$B,$D424,'24'!$L:$L)),0,SUMIF('24'!$B:$B,$D424,'24'!$L:$L)))))</f>
        <v/>
      </c>
      <c r="AD424" s="34" t="str">
        <f>IF($D424="","",(IF($C424="","",IF(ISNA(SUMIF('25'!$CA:$CA,$C424,'25'!$CB:$CB)),0,SUMIF('25'!$CA:$CA,$C424,'25'!$CB:$CB)))-IF($D424="","",IF(ISNA(SUMIF('25'!$B:$B,$D424,'25'!$L:$L)),0,SUMIF('25'!$B:$B,$D424,'25'!$L:$L)))))</f>
        <v/>
      </c>
      <c r="AE424" s="34" t="str">
        <f>IF($D424="","",(IF($C424="","",IF(ISNA(SUMIF('26'!$CA:$CA,$C424,'26'!$CB:$CB)),0,SUMIF('26'!$CA:$CA,$C424,'26'!$CB:$CB)))-IF($D424="","",IF(ISNA(SUMIF('26'!$B:$B,$D424,'26'!$L:$L)),0,SUMIF('26'!$B:$B,$D424,'26'!$L:$L)))))</f>
        <v/>
      </c>
      <c r="AF424" s="34" t="str">
        <f>IF($D424="","",(IF($C424="","",IF(ISNA(SUMIF('27'!$CA:$CA,$C424,'27'!$CB:$CB)),0,SUMIF('27'!$CA:$CA,$C424,'27'!$CB:$CB)))-IF($D424="","",IF(ISNA(SUMIF('27'!$B:$B,$D424,'27'!$L:$L)),0,SUMIF('27'!$B:$B,$D424,'27'!$L:$L)))))</f>
        <v/>
      </c>
      <c r="AG424" s="34" t="str">
        <f>IF($D424="","",(IF($C424="","",IF(ISNA(SUMIF('28'!$CA:$CA,$C424,'28'!$CB:$CB)),0,SUMIF('28'!$CA:$CA,$C424,'28'!$CB:$CB)))-IF($D424="","",IF(ISNA(SUMIF('28'!$B:$B,$D424,'28'!$L:$L)),0,SUMIF('28'!$B:$B,$D424,'28'!$L:$L)))))</f>
        <v/>
      </c>
      <c r="AH424" s="34" t="str">
        <f>IF($D424="","",(IF($C424="","",IF(ISNA(SUMIF('29'!$CA:$CA,$C424,'29'!$CB:$CB)),0,SUMIF('29'!$CA:$CA,$C424,'29'!$CB:$CB)))-IF($D424="","",IF(ISNA(SUMIF('29'!$B:$B,$D424,'29'!$L:$L)),0,SUMIF('29'!$B:$B,$D424,'29'!$L:$L)))))</f>
        <v/>
      </c>
      <c r="AI424" s="34" t="str">
        <f>IF($D424="","",(IF($C424="","",IF(ISNA(SUMIF('30'!$CA:$CA,$C424,'30'!$CB:$CB)),0,SUMIF('30'!$CA:$CA,$C424,'30'!$CB:$CB)))-IF($D424="","",IF(ISNA(SUMIF('30'!$B:$B,$D424,'30'!$L:$L)),0,SUMIF('30'!$B:$B,$D424,'30'!$L:$L)))))</f>
        <v/>
      </c>
      <c r="AJ424" s="34" t="str">
        <f>IF($D424="","",(IF($C424="","",IF(ISNA(SUMIF('31'!$CA:$CA,$C424,'31'!$CB:$CB)),0,SUMIF('31'!$CA:$CA,$C424,'31'!$CB:$CB)))-IF($D424="","",IF(ISNA(SUMIF('31'!$B:$B,$D424,'31'!$L:$L)),0,SUMIF('31'!$B:$B,$D424,'31'!$L:$L)))))</f>
        <v/>
      </c>
      <c r="AK424" s="35" t="str">
        <f t="shared" si="22"/>
        <v/>
      </c>
      <c r="AL424" s="31" t="str">
        <f t="shared" si="23"/>
        <v/>
      </c>
    </row>
    <row r="425" spans="1:38" s="38" customFormat="1" ht="16.5" thickBot="1" x14ac:dyDescent="0.25">
      <c r="A425" s="36"/>
      <c r="B425" s="37"/>
      <c r="C425" s="40"/>
      <c r="D425" s="68" t="s">
        <v>131</v>
      </c>
      <c r="E425" s="69">
        <f>SUM(E325:E424)</f>
        <v>0</v>
      </c>
      <c r="F425" s="69">
        <f>SUM(F325:F424)</f>
        <v>0</v>
      </c>
      <c r="G425" s="69">
        <f t="shared" ref="G425:AK425" si="24">SUM(G325:G424)</f>
        <v>0</v>
      </c>
      <c r="H425" s="69">
        <f t="shared" si="24"/>
        <v>0</v>
      </c>
      <c r="I425" s="69">
        <f t="shared" si="24"/>
        <v>0</v>
      </c>
      <c r="J425" s="69">
        <f t="shared" si="24"/>
        <v>0</v>
      </c>
      <c r="K425" s="69">
        <f t="shared" si="24"/>
        <v>0</v>
      </c>
      <c r="L425" s="69">
        <f t="shared" si="24"/>
        <v>0</v>
      </c>
      <c r="M425" s="69">
        <f t="shared" si="24"/>
        <v>0</v>
      </c>
      <c r="N425" s="69">
        <f t="shared" si="24"/>
        <v>0</v>
      </c>
      <c r="O425" s="69">
        <f t="shared" si="24"/>
        <v>0</v>
      </c>
      <c r="P425" s="69">
        <f t="shared" si="24"/>
        <v>0</v>
      </c>
      <c r="Q425" s="69">
        <f t="shared" si="24"/>
        <v>0</v>
      </c>
      <c r="R425" s="69">
        <f t="shared" si="24"/>
        <v>0</v>
      </c>
      <c r="S425" s="69">
        <f t="shared" si="24"/>
        <v>0</v>
      </c>
      <c r="T425" s="69">
        <f t="shared" si="24"/>
        <v>0</v>
      </c>
      <c r="U425" s="69">
        <f t="shared" si="24"/>
        <v>0</v>
      </c>
      <c r="V425" s="69">
        <f t="shared" si="24"/>
        <v>0</v>
      </c>
      <c r="W425" s="69">
        <f t="shared" si="24"/>
        <v>0</v>
      </c>
      <c r="X425" s="69">
        <f t="shared" si="24"/>
        <v>0</v>
      </c>
      <c r="Y425" s="69">
        <f t="shared" si="24"/>
        <v>0</v>
      </c>
      <c r="Z425" s="69">
        <f t="shared" si="24"/>
        <v>0</v>
      </c>
      <c r="AA425" s="69">
        <f t="shared" si="24"/>
        <v>0</v>
      </c>
      <c r="AB425" s="69">
        <f t="shared" si="24"/>
        <v>0</v>
      </c>
      <c r="AC425" s="69">
        <f t="shared" si="24"/>
        <v>0</v>
      </c>
      <c r="AD425" s="69">
        <f t="shared" si="24"/>
        <v>0</v>
      </c>
      <c r="AE425" s="69">
        <f t="shared" si="24"/>
        <v>0</v>
      </c>
      <c r="AF425" s="69">
        <f t="shared" si="24"/>
        <v>0</v>
      </c>
      <c r="AG425" s="69">
        <f t="shared" si="24"/>
        <v>0</v>
      </c>
      <c r="AH425" s="69">
        <f t="shared" si="24"/>
        <v>0</v>
      </c>
      <c r="AI425" s="69">
        <f t="shared" si="24"/>
        <v>0</v>
      </c>
      <c r="AJ425" s="69">
        <f t="shared" si="24"/>
        <v>0</v>
      </c>
      <c r="AK425" s="69">
        <f t="shared" si="24"/>
        <v>0</v>
      </c>
      <c r="AL425" s="70" t="str">
        <f>COUNTA(AL325:AL424)-COUNTIF(AL325:AL424,"")&amp;" COND"</f>
        <v>21 COND</v>
      </c>
    </row>
    <row r="430" spans="1:38" x14ac:dyDescent="0.2">
      <c r="D430" s="6" t="s">
        <v>140</v>
      </c>
      <c r="E430" s="7">
        <f>E107+E213+E319+E425</f>
        <v>0</v>
      </c>
      <c r="F430" s="7">
        <f t="shared" ref="F430:AK430" si="25">F107+F213+F319+F425</f>
        <v>0</v>
      </c>
      <c r="G430" s="7">
        <f t="shared" si="25"/>
        <v>0</v>
      </c>
      <c r="H430" s="7">
        <f t="shared" si="25"/>
        <v>0</v>
      </c>
      <c r="I430" s="7">
        <f t="shared" si="25"/>
        <v>0</v>
      </c>
      <c r="J430" s="7">
        <f t="shared" si="25"/>
        <v>0</v>
      </c>
      <c r="K430" s="7">
        <f t="shared" si="25"/>
        <v>0</v>
      </c>
      <c r="L430" s="7">
        <f t="shared" si="25"/>
        <v>0</v>
      </c>
      <c r="M430" s="7">
        <f t="shared" si="25"/>
        <v>0</v>
      </c>
      <c r="N430" s="7">
        <f t="shared" si="25"/>
        <v>0</v>
      </c>
      <c r="O430" s="7">
        <f t="shared" si="25"/>
        <v>0</v>
      </c>
      <c r="P430" s="7">
        <f t="shared" si="25"/>
        <v>0</v>
      </c>
      <c r="Q430" s="7">
        <f t="shared" si="25"/>
        <v>0</v>
      </c>
      <c r="R430" s="7">
        <f t="shared" si="25"/>
        <v>0</v>
      </c>
      <c r="S430" s="7">
        <f t="shared" si="25"/>
        <v>0</v>
      </c>
      <c r="T430" s="7">
        <f t="shared" si="25"/>
        <v>0</v>
      </c>
      <c r="U430" s="7">
        <f t="shared" si="25"/>
        <v>0</v>
      </c>
      <c r="V430" s="7">
        <f t="shared" si="25"/>
        <v>0</v>
      </c>
      <c r="W430" s="7">
        <f t="shared" si="25"/>
        <v>0</v>
      </c>
      <c r="X430" s="7">
        <f t="shared" si="25"/>
        <v>0</v>
      </c>
      <c r="Y430" s="7">
        <f t="shared" si="25"/>
        <v>0</v>
      </c>
      <c r="Z430" s="7">
        <f t="shared" si="25"/>
        <v>0</v>
      </c>
      <c r="AA430" s="7">
        <f t="shared" si="25"/>
        <v>0</v>
      </c>
      <c r="AB430" s="7">
        <f t="shared" si="25"/>
        <v>0</v>
      </c>
      <c r="AC430" s="7">
        <f t="shared" si="25"/>
        <v>0</v>
      </c>
      <c r="AD430" s="7">
        <f t="shared" si="25"/>
        <v>0</v>
      </c>
      <c r="AE430" s="7">
        <f t="shared" si="25"/>
        <v>0</v>
      </c>
      <c r="AF430" s="7">
        <f t="shared" si="25"/>
        <v>0</v>
      </c>
      <c r="AG430" s="7">
        <f t="shared" si="25"/>
        <v>0</v>
      </c>
      <c r="AH430" s="7">
        <f t="shared" si="25"/>
        <v>0</v>
      </c>
      <c r="AI430" s="7">
        <f t="shared" si="25"/>
        <v>0</v>
      </c>
      <c r="AJ430" s="7">
        <f t="shared" si="25"/>
        <v>0</v>
      </c>
      <c r="AK430" s="7">
        <f t="shared" si="25"/>
        <v>0</v>
      </c>
      <c r="AL430" s="6" t="str">
        <f>COUNTA('BASE DATOS CONDUCTORES'!C3:C8403)&amp;" COND"</f>
        <v>130 COND</v>
      </c>
    </row>
  </sheetData>
  <sheetProtection sheet="1" objects="1" scenarios="1" formatColumns="0" formatRows="0"/>
  <mergeCells count="19">
    <mergeCell ref="D2:E2"/>
    <mergeCell ref="L4:O4"/>
    <mergeCell ref="L110:O110"/>
    <mergeCell ref="G110:K110"/>
    <mergeCell ref="D4:E5"/>
    <mergeCell ref="P4:Q4"/>
    <mergeCell ref="G4:K4"/>
    <mergeCell ref="G214:P214"/>
    <mergeCell ref="D322:E323"/>
    <mergeCell ref="D110:E111"/>
    <mergeCell ref="G322:K322"/>
    <mergeCell ref="P216:Q216"/>
    <mergeCell ref="G320:P320"/>
    <mergeCell ref="P110:Q110"/>
    <mergeCell ref="D216:E217"/>
    <mergeCell ref="G216:K216"/>
    <mergeCell ref="L216:O216"/>
    <mergeCell ref="L322:O322"/>
    <mergeCell ref="P322:Q322"/>
  </mergeCells>
  <phoneticPr fontId="2" type="noConversion"/>
  <conditionalFormatting sqref="AK7:AK106 AK113:AK212 AK325:AK424">
    <cfRule type="cellIs" dxfId="0" priority="5" stopIfTrue="1" operator="lessThanOrEqual">
      <formula>$C$3</formula>
    </cfRule>
  </conditionalFormatting>
  <conditionalFormatting sqref="AK219:AK318">
    <cfRule type="cellIs" dxfId="1" priority="1" stopIfTrue="1" operator="lessThanOrEqual">
      <formula>$C$3</formula>
    </cfRule>
  </conditionalFormatting>
  <dataValidations count="1">
    <dataValidation type="list" allowBlank="1" showInputMessage="1" showErrorMessage="1" sqref="F1" xr:uid="{00000000-0002-0000-0000-000000000000}">
      <formula1>$M$1:$X$1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32" orientation="portrait" r:id="rId1"/>
  <headerFooter alignWithMargins="0"/>
  <rowBreaks count="2" manualBreakCount="2">
    <brk id="214" min="3" max="37" man="1"/>
    <brk id="426" max="1638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3"/>
  </sheetPr>
  <dimension ref="A1:M403"/>
  <sheetViews>
    <sheetView showGridLines="0" workbookViewId="0">
      <pane ySplit="2" topLeftCell="A3" activePane="bottomLeft" state="frozen"/>
      <selection pane="bottomLeft" activeCell="E3" sqref="E3:F402"/>
    </sheetView>
  </sheetViews>
  <sheetFormatPr baseColWidth="10" defaultRowHeight="12.75" x14ac:dyDescent="0.2"/>
  <cols>
    <col min="2" max="2" width="22.28515625" style="89" customWidth="1"/>
    <col min="3" max="3" width="6.7109375" customWidth="1"/>
    <col min="4" max="4" width="11.5703125" style="20" customWidth="1"/>
    <col min="5" max="5" width="22.28515625" style="89" customWidth="1"/>
    <col min="6" max="6" width="6.7109375" customWidth="1"/>
    <col min="7" max="7" width="3.7109375" customWidth="1"/>
    <col min="10" max="10" width="4.28515625" style="1" customWidth="1"/>
    <col min="11" max="11" width="4.5703125" style="1" customWidth="1"/>
    <col min="12" max="12" width="10.5703125" customWidth="1"/>
    <col min="13" max="13" width="6.5703125" customWidth="1"/>
  </cols>
  <sheetData>
    <row r="1" spans="1:13" x14ac:dyDescent="0.2">
      <c r="A1" s="95" t="str">
        <f>'CUADRO GENERADO'!$D$1</f>
        <v>SoFalt 3.1</v>
      </c>
      <c r="B1" s="105" t="str">
        <f>IF(C2="COND","","CONDUCTORES REPETIDOS")</f>
        <v/>
      </c>
      <c r="E1" s="105" t="str">
        <f>IF(F2="COND","","CONDUCTORES REPETIDOS")</f>
        <v/>
      </c>
      <c r="J1" s="128" t="s">
        <v>191</v>
      </c>
      <c r="K1" s="128"/>
      <c r="L1" s="128"/>
      <c r="M1" s="128"/>
    </row>
    <row r="2" spans="1:13" x14ac:dyDescent="0.2">
      <c r="B2" s="87" t="s">
        <v>145</v>
      </c>
      <c r="C2" s="17" t="str">
        <f>IF(ISNA(MODE(C3:C402)),"COND",MODE(C3:C402))</f>
        <v>COND</v>
      </c>
      <c r="D2" s="90" t="s">
        <v>188</v>
      </c>
      <c r="E2" s="91" t="s">
        <v>189</v>
      </c>
      <c r="F2" s="17" t="str">
        <f>IF(ISNA(MODE(F3:F402)),"COND",MODE(F3:F402))</f>
        <v>COND</v>
      </c>
      <c r="G2" s="74"/>
      <c r="J2" s="45" t="s">
        <v>194</v>
      </c>
      <c r="K2" s="45" t="s">
        <v>192</v>
      </c>
      <c r="L2" s="101" t="s">
        <v>193</v>
      </c>
      <c r="M2" s="102" t="s">
        <v>187</v>
      </c>
    </row>
    <row r="3" spans="1:13" x14ac:dyDescent="0.2">
      <c r="B3" s="88"/>
      <c r="C3" s="8"/>
      <c r="D3" s="90" t="str">
        <f>IF(C3="","",B3)</f>
        <v/>
      </c>
      <c r="E3" s="103">
        <f t="shared" ref="E3:E66" si="0">IFERROR(VLOOKUP(J3,K:M,2,FALSE),"")</f>
        <v>0</v>
      </c>
      <c r="F3" s="104">
        <f t="shared" ref="F3:F66" si="1">IFERROR(VLOOKUP(J3,K:M,3,FALSE),"")</f>
        <v>7</v>
      </c>
      <c r="G3" s="74"/>
      <c r="J3" s="45">
        <v>1</v>
      </c>
      <c r="K3" s="45" t="str">
        <f t="shared" ref="K3:K66" si="2">IF(M3="","",RANK(M3,M:M,1))</f>
        <v/>
      </c>
      <c r="L3" s="101" t="str">
        <f>IF(M3="","",VLOOKUP(M3,'CUADRO GENERADO'!D:AK,34,FALSE))</f>
        <v/>
      </c>
      <c r="M3" s="102" t="str">
        <f>IF('BASE DATOS CONDUCTORES'!B4="","",'BASE DATOS CONDUCTORES'!B4)</f>
        <v/>
      </c>
    </row>
    <row r="4" spans="1:13" x14ac:dyDescent="0.2">
      <c r="B4" s="88"/>
      <c r="C4" s="8"/>
      <c r="D4" s="90" t="str">
        <f t="shared" ref="D4:D67" si="3">IF(C4="","",B4)</f>
        <v/>
      </c>
      <c r="E4" s="103">
        <f t="shared" si="0"/>
        <v>0</v>
      </c>
      <c r="F4" s="104">
        <f t="shared" si="1"/>
        <v>8</v>
      </c>
      <c r="G4" s="74"/>
      <c r="J4" s="45">
        <v>2</v>
      </c>
      <c r="K4" s="45" t="str">
        <f t="shared" si="2"/>
        <v/>
      </c>
      <c r="L4" s="101" t="str">
        <f>IF(M4="","",VLOOKUP(M4,'CUADRO GENERADO'!D:AK,34,FALSE))</f>
        <v/>
      </c>
      <c r="M4" s="102" t="str">
        <f>IF('BASE DATOS CONDUCTORES'!B5="","",'BASE DATOS CONDUCTORES'!B5)</f>
        <v/>
      </c>
    </row>
    <row r="5" spans="1:13" x14ac:dyDescent="0.2">
      <c r="B5" s="88"/>
      <c r="C5" s="8"/>
      <c r="D5" s="90" t="str">
        <f t="shared" si="3"/>
        <v/>
      </c>
      <c r="E5" s="103">
        <f t="shared" si="0"/>
        <v>0</v>
      </c>
      <c r="F5" s="104">
        <f t="shared" si="1"/>
        <v>9</v>
      </c>
      <c r="G5" s="74"/>
      <c r="J5" s="45">
        <v>3</v>
      </c>
      <c r="K5" s="45" t="str">
        <f t="shared" si="2"/>
        <v/>
      </c>
      <c r="L5" s="101" t="str">
        <f>IF(M5="","",VLOOKUP(M5,'CUADRO GENERADO'!D:AK,34,FALSE))</f>
        <v/>
      </c>
      <c r="M5" s="102" t="str">
        <f>IF('BASE DATOS CONDUCTORES'!B6="","",'BASE DATOS CONDUCTORES'!B6)</f>
        <v/>
      </c>
    </row>
    <row r="6" spans="1:13" x14ac:dyDescent="0.2">
      <c r="B6" s="88"/>
      <c r="C6" s="8"/>
      <c r="D6" s="90" t="str">
        <f t="shared" si="3"/>
        <v/>
      </c>
      <c r="E6" s="103">
        <f t="shared" si="0"/>
        <v>0</v>
      </c>
      <c r="F6" s="104">
        <f t="shared" si="1"/>
        <v>10</v>
      </c>
      <c r="G6" s="74"/>
      <c r="J6" s="45">
        <v>4</v>
      </c>
      <c r="K6" s="45" t="str">
        <f t="shared" si="2"/>
        <v/>
      </c>
      <c r="L6" s="101" t="str">
        <f>IF(M6="","",VLOOKUP(M6,'CUADRO GENERADO'!D:AK,34,FALSE))</f>
        <v/>
      </c>
      <c r="M6" s="102" t="str">
        <f>IF('BASE DATOS CONDUCTORES'!B7="","",'BASE DATOS CONDUCTORES'!B7)</f>
        <v/>
      </c>
    </row>
    <row r="7" spans="1:13" x14ac:dyDescent="0.2">
      <c r="B7" s="88"/>
      <c r="C7" s="8"/>
      <c r="D7" s="90" t="str">
        <f t="shared" si="3"/>
        <v/>
      </c>
      <c r="E7" s="103">
        <f t="shared" si="0"/>
        <v>0</v>
      </c>
      <c r="F7" s="104">
        <f t="shared" si="1"/>
        <v>14</v>
      </c>
      <c r="G7" s="74"/>
      <c r="J7" s="45">
        <v>5</v>
      </c>
      <c r="K7" s="45" t="str">
        <f t="shared" si="2"/>
        <v/>
      </c>
      <c r="L7" s="101" t="str">
        <f>IF(M7="","",VLOOKUP(M7,'CUADRO GENERADO'!D:AK,34,FALSE))</f>
        <v/>
      </c>
      <c r="M7" s="102" t="str">
        <f>IF('BASE DATOS CONDUCTORES'!B8="","",'BASE DATOS CONDUCTORES'!B8)</f>
        <v/>
      </c>
    </row>
    <row r="8" spans="1:13" x14ac:dyDescent="0.2">
      <c r="B8" s="88"/>
      <c r="C8" s="8"/>
      <c r="D8" s="90" t="str">
        <f t="shared" si="3"/>
        <v/>
      </c>
      <c r="E8" s="103">
        <f t="shared" si="0"/>
        <v>0</v>
      </c>
      <c r="F8" s="104">
        <f t="shared" si="1"/>
        <v>15</v>
      </c>
      <c r="G8" s="74"/>
      <c r="J8" s="45">
        <v>6</v>
      </c>
      <c r="K8" s="45" t="str">
        <f t="shared" si="2"/>
        <v/>
      </c>
      <c r="L8" s="101" t="str">
        <f>IF(M8="","",VLOOKUP(M8,'CUADRO GENERADO'!D:AK,34,FALSE))</f>
        <v/>
      </c>
      <c r="M8" s="102" t="str">
        <f>IF('BASE DATOS CONDUCTORES'!B9="","",'BASE DATOS CONDUCTORES'!B9)</f>
        <v/>
      </c>
    </row>
    <row r="9" spans="1:13" x14ac:dyDescent="0.2">
      <c r="B9" s="88"/>
      <c r="C9" s="8"/>
      <c r="D9" s="90" t="str">
        <f t="shared" si="3"/>
        <v/>
      </c>
      <c r="E9" s="103">
        <f t="shared" si="0"/>
        <v>0</v>
      </c>
      <c r="F9" s="104">
        <f t="shared" si="1"/>
        <v>22</v>
      </c>
      <c r="G9" s="74"/>
      <c r="J9" s="45">
        <v>7</v>
      </c>
      <c r="K9" s="45">
        <f t="shared" si="2"/>
        <v>1</v>
      </c>
      <c r="L9" s="101">
        <f>IF(M9="","",VLOOKUP(M9,'CUADRO GENERADO'!D:AK,34,FALSE))</f>
        <v>0</v>
      </c>
      <c r="M9" s="102">
        <f>IF('BASE DATOS CONDUCTORES'!B10="","",'BASE DATOS CONDUCTORES'!B10)</f>
        <v>7</v>
      </c>
    </row>
    <row r="10" spans="1:13" x14ac:dyDescent="0.2">
      <c r="B10" s="88"/>
      <c r="C10" s="8"/>
      <c r="D10" s="90" t="str">
        <f t="shared" si="3"/>
        <v/>
      </c>
      <c r="E10" s="103">
        <f t="shared" si="0"/>
        <v>0</v>
      </c>
      <c r="F10" s="104">
        <f t="shared" si="1"/>
        <v>29</v>
      </c>
      <c r="G10" s="74"/>
      <c r="J10" s="45">
        <v>8</v>
      </c>
      <c r="K10" s="45">
        <f t="shared" si="2"/>
        <v>2</v>
      </c>
      <c r="L10" s="101">
        <f>IF(M10="","",VLOOKUP(M10,'CUADRO GENERADO'!D:AK,34,FALSE))</f>
        <v>0</v>
      </c>
      <c r="M10" s="102">
        <f>IF('BASE DATOS CONDUCTORES'!B11="","",'BASE DATOS CONDUCTORES'!B11)</f>
        <v>8</v>
      </c>
    </row>
    <row r="11" spans="1:13" x14ac:dyDescent="0.2">
      <c r="B11" s="88"/>
      <c r="C11" s="8"/>
      <c r="D11" s="90" t="str">
        <f t="shared" si="3"/>
        <v/>
      </c>
      <c r="E11" s="103">
        <f t="shared" si="0"/>
        <v>0</v>
      </c>
      <c r="F11" s="104">
        <f t="shared" si="1"/>
        <v>30</v>
      </c>
      <c r="G11" s="74"/>
      <c r="J11" s="45">
        <v>9</v>
      </c>
      <c r="K11" s="45">
        <f t="shared" si="2"/>
        <v>3</v>
      </c>
      <c r="L11" s="101">
        <f>IF(M11="","",VLOOKUP(M11,'CUADRO GENERADO'!D:AK,34,FALSE))</f>
        <v>0</v>
      </c>
      <c r="M11" s="102">
        <f>IF('BASE DATOS CONDUCTORES'!B12="","",'BASE DATOS CONDUCTORES'!B12)</f>
        <v>9</v>
      </c>
    </row>
    <row r="12" spans="1:13" x14ac:dyDescent="0.2">
      <c r="B12" s="88"/>
      <c r="C12" s="8"/>
      <c r="D12" s="90" t="str">
        <f t="shared" si="3"/>
        <v/>
      </c>
      <c r="E12" s="103">
        <f t="shared" si="0"/>
        <v>0</v>
      </c>
      <c r="F12" s="104">
        <f t="shared" si="1"/>
        <v>31</v>
      </c>
      <c r="G12" s="74"/>
      <c r="J12" s="45">
        <v>10</v>
      </c>
      <c r="K12" s="45">
        <f t="shared" si="2"/>
        <v>4</v>
      </c>
      <c r="L12" s="101">
        <f>IF(M12="","",VLOOKUP(M12,'CUADRO GENERADO'!D:AK,34,FALSE))</f>
        <v>0</v>
      </c>
      <c r="M12" s="102">
        <f>IF('BASE DATOS CONDUCTORES'!B13="","",'BASE DATOS CONDUCTORES'!B13)</f>
        <v>10</v>
      </c>
    </row>
    <row r="13" spans="1:13" x14ac:dyDescent="0.2">
      <c r="B13" s="88"/>
      <c r="C13" s="8"/>
      <c r="D13" s="90" t="str">
        <f t="shared" si="3"/>
        <v/>
      </c>
      <c r="E13" s="103">
        <f t="shared" si="0"/>
        <v>0</v>
      </c>
      <c r="F13" s="104">
        <f t="shared" si="1"/>
        <v>32</v>
      </c>
      <c r="G13" s="74"/>
      <c r="J13" s="45">
        <v>11</v>
      </c>
      <c r="K13" s="45" t="str">
        <f t="shared" si="2"/>
        <v/>
      </c>
      <c r="L13" s="101" t="str">
        <f>IF(M13="","",VLOOKUP(M13,'CUADRO GENERADO'!D:AK,34,FALSE))</f>
        <v/>
      </c>
      <c r="M13" s="102" t="str">
        <f>IF('BASE DATOS CONDUCTORES'!B14="","",'BASE DATOS CONDUCTORES'!B14)</f>
        <v/>
      </c>
    </row>
    <row r="14" spans="1:13" x14ac:dyDescent="0.2">
      <c r="B14" s="88"/>
      <c r="C14" s="8"/>
      <c r="D14" s="90" t="str">
        <f t="shared" si="3"/>
        <v/>
      </c>
      <c r="E14" s="103">
        <f t="shared" si="0"/>
        <v>0</v>
      </c>
      <c r="F14" s="104">
        <f t="shared" si="1"/>
        <v>40</v>
      </c>
      <c r="G14" s="74"/>
      <c r="J14" s="45">
        <v>12</v>
      </c>
      <c r="K14" s="45" t="str">
        <f t="shared" si="2"/>
        <v/>
      </c>
      <c r="L14" s="101" t="str">
        <f>IF(M14="","",VLOOKUP(M14,'CUADRO GENERADO'!D:AK,34,FALSE))</f>
        <v/>
      </c>
      <c r="M14" s="102" t="str">
        <f>IF('BASE DATOS CONDUCTORES'!B15="","",'BASE DATOS CONDUCTORES'!B15)</f>
        <v/>
      </c>
    </row>
    <row r="15" spans="1:13" x14ac:dyDescent="0.2">
      <c r="B15" s="88"/>
      <c r="C15" s="8"/>
      <c r="D15" s="90" t="str">
        <f t="shared" si="3"/>
        <v/>
      </c>
      <c r="E15" s="103">
        <f t="shared" si="0"/>
        <v>0</v>
      </c>
      <c r="F15" s="104">
        <f t="shared" si="1"/>
        <v>46</v>
      </c>
      <c r="G15" s="74"/>
      <c r="J15" s="45">
        <v>13</v>
      </c>
      <c r="K15" s="45" t="str">
        <f t="shared" si="2"/>
        <v/>
      </c>
      <c r="L15" s="101" t="str">
        <f>IF(M15="","",VLOOKUP(M15,'CUADRO GENERADO'!D:AK,34,FALSE))</f>
        <v/>
      </c>
      <c r="M15" s="102" t="str">
        <f>IF('BASE DATOS CONDUCTORES'!B16="","",'BASE DATOS CONDUCTORES'!B16)</f>
        <v/>
      </c>
    </row>
    <row r="16" spans="1:13" x14ac:dyDescent="0.2">
      <c r="B16" s="88"/>
      <c r="C16" s="8"/>
      <c r="D16" s="90" t="str">
        <f t="shared" si="3"/>
        <v/>
      </c>
      <c r="E16" s="103">
        <f t="shared" si="0"/>
        <v>0</v>
      </c>
      <c r="F16" s="104">
        <f t="shared" si="1"/>
        <v>47</v>
      </c>
      <c r="G16" s="74"/>
      <c r="J16" s="45">
        <v>14</v>
      </c>
      <c r="K16" s="45">
        <f t="shared" si="2"/>
        <v>5</v>
      </c>
      <c r="L16" s="101">
        <f>IF(M16="","",VLOOKUP(M16,'CUADRO GENERADO'!D:AK,34,FALSE))</f>
        <v>0</v>
      </c>
      <c r="M16" s="102">
        <f>IF('BASE DATOS CONDUCTORES'!B17="","",'BASE DATOS CONDUCTORES'!B17)</f>
        <v>14</v>
      </c>
    </row>
    <row r="17" spans="2:13" x14ac:dyDescent="0.2">
      <c r="B17" s="88"/>
      <c r="C17" s="8"/>
      <c r="D17" s="90" t="str">
        <f t="shared" si="3"/>
        <v/>
      </c>
      <c r="E17" s="103">
        <f t="shared" si="0"/>
        <v>0</v>
      </c>
      <c r="F17" s="104">
        <f t="shared" si="1"/>
        <v>48</v>
      </c>
      <c r="G17" s="74"/>
      <c r="J17" s="45">
        <v>15</v>
      </c>
      <c r="K17" s="45">
        <f t="shared" si="2"/>
        <v>6</v>
      </c>
      <c r="L17" s="101">
        <f>IF(M17="","",VLOOKUP(M17,'CUADRO GENERADO'!D:AK,34,FALSE))</f>
        <v>0</v>
      </c>
      <c r="M17" s="102">
        <f>IF('BASE DATOS CONDUCTORES'!B18="","",'BASE DATOS CONDUCTORES'!B18)</f>
        <v>15</v>
      </c>
    </row>
    <row r="18" spans="2:13" x14ac:dyDescent="0.2">
      <c r="B18" s="88"/>
      <c r="C18" s="8"/>
      <c r="D18" s="90" t="str">
        <f t="shared" si="3"/>
        <v/>
      </c>
      <c r="E18" s="103">
        <f t="shared" si="0"/>
        <v>0</v>
      </c>
      <c r="F18" s="104">
        <f t="shared" si="1"/>
        <v>49</v>
      </c>
      <c r="G18" s="74"/>
      <c r="J18" s="45">
        <v>16</v>
      </c>
      <c r="K18" s="45" t="str">
        <f t="shared" si="2"/>
        <v/>
      </c>
      <c r="L18" s="101" t="str">
        <f>IF(M18="","",VLOOKUP(M18,'CUADRO GENERADO'!D:AK,34,FALSE))</f>
        <v/>
      </c>
      <c r="M18" s="102" t="str">
        <f>IF('BASE DATOS CONDUCTORES'!B19="","",'BASE DATOS CONDUCTORES'!B19)</f>
        <v/>
      </c>
    </row>
    <row r="19" spans="2:13" x14ac:dyDescent="0.2">
      <c r="B19" s="88"/>
      <c r="C19" s="8"/>
      <c r="D19" s="90" t="str">
        <f t="shared" si="3"/>
        <v/>
      </c>
      <c r="E19" s="103">
        <f t="shared" si="0"/>
        <v>0</v>
      </c>
      <c r="F19" s="104">
        <f t="shared" si="1"/>
        <v>50</v>
      </c>
      <c r="G19" s="74"/>
      <c r="J19" s="45">
        <v>17</v>
      </c>
      <c r="K19" s="45" t="str">
        <f t="shared" si="2"/>
        <v/>
      </c>
      <c r="L19" s="101" t="str">
        <f>IF(M19="","",VLOOKUP(M19,'CUADRO GENERADO'!D:AK,34,FALSE))</f>
        <v/>
      </c>
      <c r="M19" s="102" t="str">
        <f>IF('BASE DATOS CONDUCTORES'!B20="","",'BASE DATOS CONDUCTORES'!B20)</f>
        <v/>
      </c>
    </row>
    <row r="20" spans="2:13" x14ac:dyDescent="0.2">
      <c r="B20" s="88"/>
      <c r="C20" s="8"/>
      <c r="D20" s="90" t="str">
        <f t="shared" si="3"/>
        <v/>
      </c>
      <c r="E20" s="103">
        <f t="shared" si="0"/>
        <v>0</v>
      </c>
      <c r="F20" s="104">
        <f t="shared" si="1"/>
        <v>55</v>
      </c>
      <c r="G20" s="74"/>
      <c r="J20" s="45">
        <v>18</v>
      </c>
      <c r="K20" s="45" t="str">
        <f t="shared" si="2"/>
        <v/>
      </c>
      <c r="L20" s="101" t="str">
        <f>IF(M20="","",VLOOKUP(M20,'CUADRO GENERADO'!D:AK,34,FALSE))</f>
        <v/>
      </c>
      <c r="M20" s="102" t="str">
        <f>IF('BASE DATOS CONDUCTORES'!B21="","",'BASE DATOS CONDUCTORES'!B21)</f>
        <v/>
      </c>
    </row>
    <row r="21" spans="2:13" x14ac:dyDescent="0.2">
      <c r="B21" s="88"/>
      <c r="C21" s="8"/>
      <c r="D21" s="90" t="str">
        <f t="shared" si="3"/>
        <v/>
      </c>
      <c r="E21" s="103">
        <f t="shared" si="0"/>
        <v>0</v>
      </c>
      <c r="F21" s="104">
        <f t="shared" si="1"/>
        <v>62</v>
      </c>
      <c r="G21" s="74"/>
      <c r="J21" s="45">
        <v>19</v>
      </c>
      <c r="K21" s="45" t="str">
        <f t="shared" si="2"/>
        <v/>
      </c>
      <c r="L21" s="101" t="str">
        <f>IF(M21="","",VLOOKUP(M21,'CUADRO GENERADO'!D:AK,34,FALSE))</f>
        <v/>
      </c>
      <c r="M21" s="102" t="str">
        <f>IF('BASE DATOS CONDUCTORES'!B22="","",'BASE DATOS CONDUCTORES'!B22)</f>
        <v/>
      </c>
    </row>
    <row r="22" spans="2:13" x14ac:dyDescent="0.2">
      <c r="B22" s="88"/>
      <c r="C22" s="8"/>
      <c r="D22" s="90" t="str">
        <f t="shared" si="3"/>
        <v/>
      </c>
      <c r="E22" s="103">
        <f t="shared" si="0"/>
        <v>0</v>
      </c>
      <c r="F22" s="104">
        <f t="shared" si="1"/>
        <v>63</v>
      </c>
      <c r="G22" s="74"/>
      <c r="J22" s="45">
        <v>20</v>
      </c>
      <c r="K22" s="45" t="str">
        <f t="shared" si="2"/>
        <v/>
      </c>
      <c r="L22" s="101" t="str">
        <f>IF(M22="","",VLOOKUP(M22,'CUADRO GENERADO'!D:AK,34,FALSE))</f>
        <v/>
      </c>
      <c r="M22" s="102" t="str">
        <f>IF('BASE DATOS CONDUCTORES'!B23="","",'BASE DATOS CONDUCTORES'!B23)</f>
        <v/>
      </c>
    </row>
    <row r="23" spans="2:13" x14ac:dyDescent="0.2">
      <c r="B23" s="88"/>
      <c r="C23" s="8"/>
      <c r="D23" s="90" t="str">
        <f t="shared" si="3"/>
        <v/>
      </c>
      <c r="E23" s="103">
        <f t="shared" si="0"/>
        <v>0</v>
      </c>
      <c r="F23" s="104">
        <f t="shared" si="1"/>
        <v>64</v>
      </c>
      <c r="G23" s="74"/>
      <c r="J23" s="45">
        <v>21</v>
      </c>
      <c r="K23" s="45" t="str">
        <f t="shared" si="2"/>
        <v/>
      </c>
      <c r="L23" s="101" t="str">
        <f>IF(M23="","",VLOOKUP(M23,'CUADRO GENERADO'!D:AK,34,FALSE))</f>
        <v/>
      </c>
      <c r="M23" s="102" t="str">
        <f>IF('BASE DATOS CONDUCTORES'!B24="","",'BASE DATOS CONDUCTORES'!B24)</f>
        <v/>
      </c>
    </row>
    <row r="24" spans="2:13" x14ac:dyDescent="0.2">
      <c r="B24" s="88"/>
      <c r="C24" s="8"/>
      <c r="D24" s="90" t="str">
        <f t="shared" si="3"/>
        <v/>
      </c>
      <c r="E24" s="103">
        <f t="shared" si="0"/>
        <v>0</v>
      </c>
      <c r="F24" s="104">
        <f t="shared" si="1"/>
        <v>66</v>
      </c>
      <c r="G24" s="74"/>
      <c r="J24" s="45">
        <v>22</v>
      </c>
      <c r="K24" s="45">
        <f t="shared" si="2"/>
        <v>7</v>
      </c>
      <c r="L24" s="101">
        <f>IF(M24="","",VLOOKUP(M24,'CUADRO GENERADO'!D:AK,34,FALSE))</f>
        <v>0</v>
      </c>
      <c r="M24" s="102">
        <f>IF('BASE DATOS CONDUCTORES'!B25="","",'BASE DATOS CONDUCTORES'!B25)</f>
        <v>22</v>
      </c>
    </row>
    <row r="25" spans="2:13" x14ac:dyDescent="0.2">
      <c r="B25" s="88"/>
      <c r="C25" s="8"/>
      <c r="D25" s="90" t="str">
        <f t="shared" si="3"/>
        <v/>
      </c>
      <c r="E25" s="103">
        <f t="shared" si="0"/>
        <v>0</v>
      </c>
      <c r="F25" s="104">
        <f t="shared" si="1"/>
        <v>71</v>
      </c>
      <c r="G25" s="74"/>
      <c r="J25" s="45">
        <v>23</v>
      </c>
      <c r="K25" s="45" t="str">
        <f t="shared" si="2"/>
        <v/>
      </c>
      <c r="L25" s="101" t="str">
        <f>IF(M25="","",VLOOKUP(M25,'CUADRO GENERADO'!D:AK,34,FALSE))</f>
        <v/>
      </c>
      <c r="M25" s="102" t="str">
        <f>IF('BASE DATOS CONDUCTORES'!B26="","",'BASE DATOS CONDUCTORES'!B26)</f>
        <v/>
      </c>
    </row>
    <row r="26" spans="2:13" x14ac:dyDescent="0.2">
      <c r="B26" s="88"/>
      <c r="C26" s="8"/>
      <c r="D26" s="90" t="str">
        <f t="shared" si="3"/>
        <v/>
      </c>
      <c r="E26" s="103">
        <f t="shared" si="0"/>
        <v>0</v>
      </c>
      <c r="F26" s="104">
        <f t="shared" si="1"/>
        <v>72</v>
      </c>
      <c r="G26" s="74"/>
      <c r="J26" s="45">
        <v>24</v>
      </c>
      <c r="K26" s="45" t="str">
        <f t="shared" si="2"/>
        <v/>
      </c>
      <c r="L26" s="101" t="str">
        <f>IF(M26="","",VLOOKUP(M26,'CUADRO GENERADO'!D:AK,34,FALSE))</f>
        <v/>
      </c>
      <c r="M26" s="102" t="str">
        <f>IF('BASE DATOS CONDUCTORES'!B27="","",'BASE DATOS CONDUCTORES'!B27)</f>
        <v/>
      </c>
    </row>
    <row r="27" spans="2:13" x14ac:dyDescent="0.2">
      <c r="B27" s="88"/>
      <c r="C27" s="8"/>
      <c r="D27" s="90" t="str">
        <f t="shared" si="3"/>
        <v/>
      </c>
      <c r="E27" s="103">
        <f t="shared" si="0"/>
        <v>0</v>
      </c>
      <c r="F27" s="104">
        <f t="shared" si="1"/>
        <v>73</v>
      </c>
      <c r="G27" s="74"/>
      <c r="J27" s="45">
        <v>25</v>
      </c>
      <c r="K27" s="45" t="str">
        <f t="shared" si="2"/>
        <v/>
      </c>
      <c r="L27" s="101" t="str">
        <f>IF(M27="","",VLOOKUP(M27,'CUADRO GENERADO'!D:AK,34,FALSE))</f>
        <v/>
      </c>
      <c r="M27" s="102" t="str">
        <f>IF('BASE DATOS CONDUCTORES'!B28="","",'BASE DATOS CONDUCTORES'!B28)</f>
        <v/>
      </c>
    </row>
    <row r="28" spans="2:13" x14ac:dyDescent="0.2">
      <c r="B28" s="88"/>
      <c r="C28" s="8"/>
      <c r="D28" s="90" t="str">
        <f t="shared" si="3"/>
        <v/>
      </c>
      <c r="E28" s="103">
        <f t="shared" si="0"/>
        <v>0</v>
      </c>
      <c r="F28" s="104">
        <f t="shared" si="1"/>
        <v>80</v>
      </c>
      <c r="G28" s="74"/>
      <c r="J28" s="45">
        <v>26</v>
      </c>
      <c r="K28" s="45" t="str">
        <f t="shared" si="2"/>
        <v/>
      </c>
      <c r="L28" s="101" t="str">
        <f>IF(M28="","",VLOOKUP(M28,'CUADRO GENERADO'!D:AK,34,FALSE))</f>
        <v/>
      </c>
      <c r="M28" s="102" t="str">
        <f>IF('BASE DATOS CONDUCTORES'!B29="","",'BASE DATOS CONDUCTORES'!B29)</f>
        <v/>
      </c>
    </row>
    <row r="29" spans="2:13" x14ac:dyDescent="0.2">
      <c r="B29" s="88"/>
      <c r="C29" s="8"/>
      <c r="D29" s="90" t="str">
        <f t="shared" si="3"/>
        <v/>
      </c>
      <c r="E29" s="103">
        <f t="shared" si="0"/>
        <v>0</v>
      </c>
      <c r="F29" s="104">
        <f t="shared" si="1"/>
        <v>89</v>
      </c>
      <c r="G29" s="74"/>
      <c r="J29" s="45">
        <v>27</v>
      </c>
      <c r="K29" s="45" t="str">
        <f t="shared" si="2"/>
        <v/>
      </c>
      <c r="L29" s="101" t="str">
        <f>IF(M29="","",VLOOKUP(M29,'CUADRO GENERADO'!D:AK,34,FALSE))</f>
        <v/>
      </c>
      <c r="M29" s="102" t="str">
        <f>IF('BASE DATOS CONDUCTORES'!B30="","",'BASE DATOS CONDUCTORES'!B30)</f>
        <v/>
      </c>
    </row>
    <row r="30" spans="2:13" x14ac:dyDescent="0.2">
      <c r="B30" s="88"/>
      <c r="C30" s="8"/>
      <c r="D30" s="90" t="str">
        <f t="shared" si="3"/>
        <v/>
      </c>
      <c r="E30" s="103">
        <f t="shared" si="0"/>
        <v>0</v>
      </c>
      <c r="F30" s="104">
        <f t="shared" si="1"/>
        <v>91</v>
      </c>
      <c r="G30" s="74"/>
      <c r="J30" s="45">
        <v>28</v>
      </c>
      <c r="K30" s="45" t="str">
        <f t="shared" si="2"/>
        <v/>
      </c>
      <c r="L30" s="101" t="str">
        <f>IF(M30="","",VLOOKUP(M30,'CUADRO GENERADO'!D:AK,34,FALSE))</f>
        <v/>
      </c>
      <c r="M30" s="102" t="str">
        <f>IF('BASE DATOS CONDUCTORES'!B31="","",'BASE DATOS CONDUCTORES'!B31)</f>
        <v/>
      </c>
    </row>
    <row r="31" spans="2:13" x14ac:dyDescent="0.2">
      <c r="B31" s="88"/>
      <c r="C31" s="8"/>
      <c r="D31" s="90" t="str">
        <f t="shared" si="3"/>
        <v/>
      </c>
      <c r="E31" s="103">
        <f t="shared" si="0"/>
        <v>0</v>
      </c>
      <c r="F31" s="104">
        <f t="shared" si="1"/>
        <v>92</v>
      </c>
      <c r="G31" s="74"/>
      <c r="J31" s="45">
        <v>29</v>
      </c>
      <c r="K31" s="45">
        <f t="shared" si="2"/>
        <v>8</v>
      </c>
      <c r="L31" s="101">
        <f>IF(M31="","",VLOOKUP(M31,'CUADRO GENERADO'!D:AK,34,FALSE))</f>
        <v>0</v>
      </c>
      <c r="M31" s="102">
        <f>IF('BASE DATOS CONDUCTORES'!B32="","",'BASE DATOS CONDUCTORES'!B32)</f>
        <v>29</v>
      </c>
    </row>
    <row r="32" spans="2:13" x14ac:dyDescent="0.2">
      <c r="B32" s="88"/>
      <c r="C32" s="8"/>
      <c r="D32" s="90" t="str">
        <f t="shared" si="3"/>
        <v/>
      </c>
      <c r="E32" s="103">
        <f t="shared" si="0"/>
        <v>0</v>
      </c>
      <c r="F32" s="104">
        <f t="shared" si="1"/>
        <v>93</v>
      </c>
      <c r="G32" s="74"/>
      <c r="J32" s="45">
        <v>30</v>
      </c>
      <c r="K32" s="45">
        <f t="shared" si="2"/>
        <v>9</v>
      </c>
      <c r="L32" s="101">
        <f>IF(M32="","",VLOOKUP(M32,'CUADRO GENERADO'!D:AK,34,FALSE))</f>
        <v>0</v>
      </c>
      <c r="M32" s="102">
        <f>IF('BASE DATOS CONDUCTORES'!B33="","",'BASE DATOS CONDUCTORES'!B33)</f>
        <v>30</v>
      </c>
    </row>
    <row r="33" spans="2:13" x14ac:dyDescent="0.2">
      <c r="B33" s="88"/>
      <c r="C33" s="8"/>
      <c r="D33" s="90" t="str">
        <f t="shared" si="3"/>
        <v/>
      </c>
      <c r="E33" s="103">
        <f t="shared" si="0"/>
        <v>0</v>
      </c>
      <c r="F33" s="104">
        <f t="shared" si="1"/>
        <v>95</v>
      </c>
      <c r="G33" s="74"/>
      <c r="J33" s="45">
        <v>31</v>
      </c>
      <c r="K33" s="45">
        <f t="shared" si="2"/>
        <v>10</v>
      </c>
      <c r="L33" s="101">
        <f>IF(M33="","",VLOOKUP(M33,'CUADRO GENERADO'!D:AK,34,FALSE))</f>
        <v>0</v>
      </c>
      <c r="M33" s="102">
        <f>IF('BASE DATOS CONDUCTORES'!B34="","",'BASE DATOS CONDUCTORES'!B34)</f>
        <v>31</v>
      </c>
    </row>
    <row r="34" spans="2:13" x14ac:dyDescent="0.2">
      <c r="B34" s="88"/>
      <c r="C34" s="8"/>
      <c r="D34" s="90" t="str">
        <f t="shared" si="3"/>
        <v/>
      </c>
      <c r="E34" s="103">
        <f t="shared" si="0"/>
        <v>0</v>
      </c>
      <c r="F34" s="104">
        <f t="shared" si="1"/>
        <v>97</v>
      </c>
      <c r="G34" s="74"/>
      <c r="J34" s="45">
        <v>32</v>
      </c>
      <c r="K34" s="45">
        <f t="shared" si="2"/>
        <v>11</v>
      </c>
      <c r="L34" s="101">
        <f>IF(M34="","",VLOOKUP(M34,'CUADRO GENERADO'!D:AK,34,FALSE))</f>
        <v>0</v>
      </c>
      <c r="M34" s="102">
        <f>IF('BASE DATOS CONDUCTORES'!B35="","",'BASE DATOS CONDUCTORES'!B35)</f>
        <v>32</v>
      </c>
    </row>
    <row r="35" spans="2:13" x14ac:dyDescent="0.2">
      <c r="B35" s="88"/>
      <c r="C35" s="8"/>
      <c r="D35" s="90" t="str">
        <f t="shared" si="3"/>
        <v/>
      </c>
      <c r="E35" s="103">
        <f t="shared" si="0"/>
        <v>0</v>
      </c>
      <c r="F35" s="104">
        <f t="shared" si="1"/>
        <v>100</v>
      </c>
      <c r="G35" s="74"/>
      <c r="J35" s="45">
        <v>33</v>
      </c>
      <c r="K35" s="45" t="str">
        <f t="shared" si="2"/>
        <v/>
      </c>
      <c r="L35" s="101" t="str">
        <f>IF(M35="","",VLOOKUP(M35,'CUADRO GENERADO'!D:AK,34,FALSE))</f>
        <v/>
      </c>
      <c r="M35" s="102" t="str">
        <f>IF('BASE DATOS CONDUCTORES'!B36="","",'BASE DATOS CONDUCTORES'!B36)</f>
        <v/>
      </c>
    </row>
    <row r="36" spans="2:13" x14ac:dyDescent="0.2">
      <c r="B36" s="88"/>
      <c r="C36" s="8"/>
      <c r="D36" s="90" t="str">
        <f t="shared" si="3"/>
        <v/>
      </c>
      <c r="E36" s="103">
        <f t="shared" si="0"/>
        <v>0</v>
      </c>
      <c r="F36" s="104">
        <f t="shared" si="1"/>
        <v>102</v>
      </c>
      <c r="G36" s="74"/>
      <c r="J36" s="45">
        <v>34</v>
      </c>
      <c r="K36" s="45" t="str">
        <f t="shared" si="2"/>
        <v/>
      </c>
      <c r="L36" s="101" t="str">
        <f>IF(M36="","",VLOOKUP(M36,'CUADRO GENERADO'!D:AK,34,FALSE))</f>
        <v/>
      </c>
      <c r="M36" s="102" t="str">
        <f>IF('BASE DATOS CONDUCTORES'!B37="","",'BASE DATOS CONDUCTORES'!B37)</f>
        <v/>
      </c>
    </row>
    <row r="37" spans="2:13" x14ac:dyDescent="0.2">
      <c r="B37" s="88"/>
      <c r="C37" s="8"/>
      <c r="D37" s="90" t="str">
        <f t="shared" si="3"/>
        <v/>
      </c>
      <c r="E37" s="103">
        <f t="shared" si="0"/>
        <v>0</v>
      </c>
      <c r="F37" s="104">
        <f t="shared" si="1"/>
        <v>103</v>
      </c>
      <c r="G37" s="74"/>
      <c r="J37" s="45">
        <v>35</v>
      </c>
      <c r="K37" s="45" t="str">
        <f t="shared" si="2"/>
        <v/>
      </c>
      <c r="L37" s="101" t="str">
        <f>IF(M37="","",VLOOKUP(M37,'CUADRO GENERADO'!D:AK,34,FALSE))</f>
        <v/>
      </c>
      <c r="M37" s="102" t="str">
        <f>IF('BASE DATOS CONDUCTORES'!B38="","",'BASE DATOS CONDUCTORES'!B38)</f>
        <v/>
      </c>
    </row>
    <row r="38" spans="2:13" x14ac:dyDescent="0.2">
      <c r="B38" s="88"/>
      <c r="C38" s="8"/>
      <c r="D38" s="90" t="str">
        <f t="shared" si="3"/>
        <v/>
      </c>
      <c r="E38" s="103">
        <f t="shared" si="0"/>
        <v>0</v>
      </c>
      <c r="F38" s="104">
        <f t="shared" si="1"/>
        <v>104</v>
      </c>
      <c r="G38" s="74"/>
      <c r="J38" s="45">
        <v>36</v>
      </c>
      <c r="K38" s="45" t="str">
        <f t="shared" si="2"/>
        <v/>
      </c>
      <c r="L38" s="101" t="str">
        <f>IF(M38="","",VLOOKUP(M38,'CUADRO GENERADO'!D:AK,34,FALSE))</f>
        <v/>
      </c>
      <c r="M38" s="102" t="str">
        <f>IF('BASE DATOS CONDUCTORES'!B39="","",'BASE DATOS CONDUCTORES'!B39)</f>
        <v/>
      </c>
    </row>
    <row r="39" spans="2:13" x14ac:dyDescent="0.2">
      <c r="B39" s="88"/>
      <c r="C39" s="8"/>
      <c r="D39" s="90" t="str">
        <f t="shared" si="3"/>
        <v/>
      </c>
      <c r="E39" s="103">
        <f t="shared" si="0"/>
        <v>0</v>
      </c>
      <c r="F39" s="104">
        <f t="shared" si="1"/>
        <v>106</v>
      </c>
      <c r="G39" s="74"/>
      <c r="J39" s="45">
        <v>37</v>
      </c>
      <c r="K39" s="45" t="str">
        <f t="shared" si="2"/>
        <v/>
      </c>
      <c r="L39" s="101" t="str">
        <f>IF(M39="","",VLOOKUP(M39,'CUADRO GENERADO'!D:AK,34,FALSE))</f>
        <v/>
      </c>
      <c r="M39" s="102" t="str">
        <f>IF('BASE DATOS CONDUCTORES'!B40="","",'BASE DATOS CONDUCTORES'!B40)</f>
        <v/>
      </c>
    </row>
    <row r="40" spans="2:13" x14ac:dyDescent="0.2">
      <c r="B40" s="88"/>
      <c r="C40" s="8"/>
      <c r="D40" s="90" t="str">
        <f t="shared" si="3"/>
        <v/>
      </c>
      <c r="E40" s="103">
        <f t="shared" si="0"/>
        <v>0</v>
      </c>
      <c r="F40" s="104">
        <f t="shared" si="1"/>
        <v>108</v>
      </c>
      <c r="G40" s="74"/>
      <c r="J40" s="45">
        <v>38</v>
      </c>
      <c r="K40" s="45" t="str">
        <f t="shared" si="2"/>
        <v/>
      </c>
      <c r="L40" s="101" t="str">
        <f>IF(M40="","",VLOOKUP(M40,'CUADRO GENERADO'!D:AK,34,FALSE))</f>
        <v/>
      </c>
      <c r="M40" s="102" t="str">
        <f>IF('BASE DATOS CONDUCTORES'!B41="","",'BASE DATOS CONDUCTORES'!B41)</f>
        <v/>
      </c>
    </row>
    <row r="41" spans="2:13" x14ac:dyDescent="0.2">
      <c r="B41" s="88"/>
      <c r="C41" s="8"/>
      <c r="D41" s="90" t="str">
        <f t="shared" si="3"/>
        <v/>
      </c>
      <c r="E41" s="103">
        <f t="shared" si="0"/>
        <v>0</v>
      </c>
      <c r="F41" s="104">
        <f t="shared" si="1"/>
        <v>115</v>
      </c>
      <c r="G41" s="74"/>
      <c r="J41" s="45">
        <v>39</v>
      </c>
      <c r="K41" s="45" t="str">
        <f t="shared" si="2"/>
        <v/>
      </c>
      <c r="L41" s="101" t="str">
        <f>IF(M41="","",VLOOKUP(M41,'CUADRO GENERADO'!D:AK,34,FALSE))</f>
        <v/>
      </c>
      <c r="M41" s="102" t="str">
        <f>IF('BASE DATOS CONDUCTORES'!B42="","",'BASE DATOS CONDUCTORES'!B42)</f>
        <v/>
      </c>
    </row>
    <row r="42" spans="2:13" x14ac:dyDescent="0.2">
      <c r="B42" s="88"/>
      <c r="C42" s="8"/>
      <c r="D42" s="90" t="str">
        <f t="shared" si="3"/>
        <v/>
      </c>
      <c r="E42" s="103">
        <f t="shared" si="0"/>
        <v>0</v>
      </c>
      <c r="F42" s="104">
        <f t="shared" si="1"/>
        <v>117</v>
      </c>
      <c r="G42" s="74"/>
      <c r="J42" s="45">
        <v>40</v>
      </c>
      <c r="K42" s="45">
        <f t="shared" si="2"/>
        <v>12</v>
      </c>
      <c r="L42" s="101">
        <f>IF(M42="","",VLOOKUP(M42,'CUADRO GENERADO'!D:AK,34,FALSE))</f>
        <v>0</v>
      </c>
      <c r="M42" s="102">
        <f>IF('BASE DATOS CONDUCTORES'!B43="","",'BASE DATOS CONDUCTORES'!B43)</f>
        <v>40</v>
      </c>
    </row>
    <row r="43" spans="2:13" x14ac:dyDescent="0.2">
      <c r="B43" s="88"/>
      <c r="C43" s="8"/>
      <c r="D43" s="90" t="str">
        <f t="shared" si="3"/>
        <v/>
      </c>
      <c r="E43" s="103">
        <f t="shared" si="0"/>
        <v>0</v>
      </c>
      <c r="F43" s="104">
        <f t="shared" si="1"/>
        <v>118</v>
      </c>
      <c r="G43" s="74"/>
      <c r="J43" s="45">
        <v>41</v>
      </c>
      <c r="K43" s="45" t="str">
        <f t="shared" si="2"/>
        <v/>
      </c>
      <c r="L43" s="101" t="str">
        <f>IF(M43="","",VLOOKUP(M43,'CUADRO GENERADO'!D:AK,34,FALSE))</f>
        <v/>
      </c>
      <c r="M43" s="102" t="str">
        <f>IF('BASE DATOS CONDUCTORES'!B44="","",'BASE DATOS CONDUCTORES'!B44)</f>
        <v/>
      </c>
    </row>
    <row r="44" spans="2:13" x14ac:dyDescent="0.2">
      <c r="B44" s="88"/>
      <c r="C44" s="8"/>
      <c r="D44" s="90" t="str">
        <f t="shared" si="3"/>
        <v/>
      </c>
      <c r="E44" s="103">
        <f t="shared" si="0"/>
        <v>0</v>
      </c>
      <c r="F44" s="104">
        <f t="shared" si="1"/>
        <v>122</v>
      </c>
      <c r="G44" s="74"/>
      <c r="J44" s="45">
        <v>42</v>
      </c>
      <c r="K44" s="45" t="str">
        <f t="shared" si="2"/>
        <v/>
      </c>
      <c r="L44" s="101" t="str">
        <f>IF(M44="","",VLOOKUP(M44,'CUADRO GENERADO'!D:AK,34,FALSE))</f>
        <v/>
      </c>
      <c r="M44" s="102" t="str">
        <f>IF('BASE DATOS CONDUCTORES'!B45="","",'BASE DATOS CONDUCTORES'!B45)</f>
        <v/>
      </c>
    </row>
    <row r="45" spans="2:13" x14ac:dyDescent="0.2">
      <c r="B45" s="88"/>
      <c r="C45" s="8"/>
      <c r="D45" s="90" t="str">
        <f t="shared" si="3"/>
        <v/>
      </c>
      <c r="E45" s="103">
        <f t="shared" si="0"/>
        <v>0</v>
      </c>
      <c r="F45" s="104">
        <f t="shared" si="1"/>
        <v>131</v>
      </c>
      <c r="G45" s="74"/>
      <c r="J45" s="45">
        <v>43</v>
      </c>
      <c r="K45" s="45" t="str">
        <f t="shared" si="2"/>
        <v/>
      </c>
      <c r="L45" s="101" t="str">
        <f>IF(M45="","",VLOOKUP(M45,'CUADRO GENERADO'!D:AK,34,FALSE))</f>
        <v/>
      </c>
      <c r="M45" s="102" t="str">
        <f>IF('BASE DATOS CONDUCTORES'!B46="","",'BASE DATOS CONDUCTORES'!B46)</f>
        <v/>
      </c>
    </row>
    <row r="46" spans="2:13" x14ac:dyDescent="0.2">
      <c r="B46" s="88"/>
      <c r="C46" s="8"/>
      <c r="D46" s="90" t="str">
        <f t="shared" si="3"/>
        <v/>
      </c>
      <c r="E46" s="103">
        <f t="shared" si="0"/>
        <v>0</v>
      </c>
      <c r="F46" s="104">
        <f t="shared" si="1"/>
        <v>136</v>
      </c>
      <c r="G46" s="74"/>
      <c r="J46" s="45">
        <v>44</v>
      </c>
      <c r="K46" s="45" t="str">
        <f t="shared" si="2"/>
        <v/>
      </c>
      <c r="L46" s="101" t="str">
        <f>IF(M46="","",VLOOKUP(M46,'CUADRO GENERADO'!D:AK,34,FALSE))</f>
        <v/>
      </c>
      <c r="M46" s="102" t="str">
        <f>IF('BASE DATOS CONDUCTORES'!B47="","",'BASE DATOS CONDUCTORES'!B47)</f>
        <v/>
      </c>
    </row>
    <row r="47" spans="2:13" x14ac:dyDescent="0.2">
      <c r="B47" s="88"/>
      <c r="C47" s="8"/>
      <c r="D47" s="90" t="str">
        <f t="shared" si="3"/>
        <v/>
      </c>
      <c r="E47" s="103">
        <f t="shared" si="0"/>
        <v>0</v>
      </c>
      <c r="F47" s="104">
        <f t="shared" si="1"/>
        <v>145</v>
      </c>
      <c r="G47" s="74"/>
      <c r="J47" s="45">
        <v>45</v>
      </c>
      <c r="K47" s="45" t="str">
        <f t="shared" si="2"/>
        <v/>
      </c>
      <c r="L47" s="101" t="str">
        <f>IF(M47="","",VLOOKUP(M47,'CUADRO GENERADO'!D:AK,34,FALSE))</f>
        <v/>
      </c>
      <c r="M47" s="102" t="str">
        <f>IF('BASE DATOS CONDUCTORES'!B48="","",'BASE DATOS CONDUCTORES'!B48)</f>
        <v/>
      </c>
    </row>
    <row r="48" spans="2:13" x14ac:dyDescent="0.2">
      <c r="B48" s="88"/>
      <c r="C48" s="8"/>
      <c r="D48" s="90" t="str">
        <f t="shared" si="3"/>
        <v/>
      </c>
      <c r="E48" s="103">
        <f t="shared" si="0"/>
        <v>0</v>
      </c>
      <c r="F48" s="104">
        <f t="shared" si="1"/>
        <v>149</v>
      </c>
      <c r="G48" s="74"/>
      <c r="J48" s="45">
        <v>46</v>
      </c>
      <c r="K48" s="45">
        <f t="shared" si="2"/>
        <v>13</v>
      </c>
      <c r="L48" s="101">
        <f>IF(M48="","",VLOOKUP(M48,'CUADRO GENERADO'!D:AK,34,FALSE))</f>
        <v>0</v>
      </c>
      <c r="M48" s="102">
        <f>IF('BASE DATOS CONDUCTORES'!B49="","",'BASE DATOS CONDUCTORES'!B49)</f>
        <v>46</v>
      </c>
    </row>
    <row r="49" spans="2:13" x14ac:dyDescent="0.2">
      <c r="B49" s="88"/>
      <c r="C49" s="8"/>
      <c r="D49" s="90" t="str">
        <f t="shared" si="3"/>
        <v/>
      </c>
      <c r="E49" s="103">
        <f t="shared" si="0"/>
        <v>0</v>
      </c>
      <c r="F49" s="104">
        <f t="shared" si="1"/>
        <v>150</v>
      </c>
      <c r="G49" s="74"/>
      <c r="J49" s="45">
        <v>47</v>
      </c>
      <c r="K49" s="45">
        <f t="shared" si="2"/>
        <v>14</v>
      </c>
      <c r="L49" s="101">
        <f>IF(M49="","",VLOOKUP(M49,'CUADRO GENERADO'!D:AK,34,FALSE))</f>
        <v>0</v>
      </c>
      <c r="M49" s="102">
        <f>IF('BASE DATOS CONDUCTORES'!B50="","",'BASE DATOS CONDUCTORES'!B50)</f>
        <v>47</v>
      </c>
    </row>
    <row r="50" spans="2:13" x14ac:dyDescent="0.2">
      <c r="B50" s="88"/>
      <c r="C50" s="8"/>
      <c r="D50" s="90" t="str">
        <f t="shared" si="3"/>
        <v/>
      </c>
      <c r="E50" s="103">
        <f t="shared" si="0"/>
        <v>0</v>
      </c>
      <c r="F50" s="104">
        <f t="shared" si="1"/>
        <v>151</v>
      </c>
      <c r="G50" s="74"/>
      <c r="J50" s="45">
        <v>48</v>
      </c>
      <c r="K50" s="45">
        <f t="shared" si="2"/>
        <v>15</v>
      </c>
      <c r="L50" s="101">
        <f>IF(M50="","",VLOOKUP(M50,'CUADRO GENERADO'!D:AK,34,FALSE))</f>
        <v>0</v>
      </c>
      <c r="M50" s="102">
        <f>IF('BASE DATOS CONDUCTORES'!B51="","",'BASE DATOS CONDUCTORES'!B51)</f>
        <v>48</v>
      </c>
    </row>
    <row r="51" spans="2:13" x14ac:dyDescent="0.2">
      <c r="B51" s="88"/>
      <c r="C51" s="8"/>
      <c r="D51" s="90" t="str">
        <f t="shared" si="3"/>
        <v/>
      </c>
      <c r="E51" s="103">
        <f t="shared" si="0"/>
        <v>0</v>
      </c>
      <c r="F51" s="104">
        <f t="shared" si="1"/>
        <v>156</v>
      </c>
      <c r="G51" s="74"/>
      <c r="J51" s="45">
        <v>49</v>
      </c>
      <c r="K51" s="45">
        <f t="shared" si="2"/>
        <v>16</v>
      </c>
      <c r="L51" s="101">
        <f>IF(M51="","",VLOOKUP(M51,'CUADRO GENERADO'!D:AK,34,FALSE))</f>
        <v>0</v>
      </c>
      <c r="M51" s="102">
        <f>IF('BASE DATOS CONDUCTORES'!B52="","",'BASE DATOS CONDUCTORES'!B52)</f>
        <v>49</v>
      </c>
    </row>
    <row r="52" spans="2:13" x14ac:dyDescent="0.2">
      <c r="B52" s="88"/>
      <c r="C52" s="8"/>
      <c r="D52" s="90" t="str">
        <f t="shared" si="3"/>
        <v/>
      </c>
      <c r="E52" s="103">
        <f t="shared" si="0"/>
        <v>0</v>
      </c>
      <c r="F52" s="104">
        <f t="shared" si="1"/>
        <v>159</v>
      </c>
      <c r="G52" s="74"/>
      <c r="J52" s="45">
        <v>50</v>
      </c>
      <c r="K52" s="45">
        <f t="shared" si="2"/>
        <v>17</v>
      </c>
      <c r="L52" s="101">
        <f>IF(M52="","",VLOOKUP(M52,'CUADRO GENERADO'!D:AK,34,FALSE))</f>
        <v>0</v>
      </c>
      <c r="M52" s="102">
        <f>IF('BASE DATOS CONDUCTORES'!B53="","",'BASE DATOS CONDUCTORES'!B53)</f>
        <v>50</v>
      </c>
    </row>
    <row r="53" spans="2:13" x14ac:dyDescent="0.2">
      <c r="B53" s="88"/>
      <c r="C53" s="8"/>
      <c r="D53" s="90" t="str">
        <f t="shared" si="3"/>
        <v/>
      </c>
      <c r="E53" s="103">
        <f t="shared" si="0"/>
        <v>0</v>
      </c>
      <c r="F53" s="104">
        <f t="shared" si="1"/>
        <v>169</v>
      </c>
      <c r="G53" s="74"/>
      <c r="J53" s="45">
        <v>51</v>
      </c>
      <c r="K53" s="45" t="str">
        <f t="shared" si="2"/>
        <v/>
      </c>
      <c r="L53" s="101" t="str">
        <f>IF(M53="","",VLOOKUP(M53,'CUADRO GENERADO'!D:AK,34,FALSE))</f>
        <v/>
      </c>
      <c r="M53" s="102" t="str">
        <f>IF('BASE DATOS CONDUCTORES'!B54="","",'BASE DATOS CONDUCTORES'!B54)</f>
        <v/>
      </c>
    </row>
    <row r="54" spans="2:13" x14ac:dyDescent="0.2">
      <c r="B54" s="88"/>
      <c r="C54" s="8"/>
      <c r="D54" s="90" t="str">
        <f t="shared" si="3"/>
        <v/>
      </c>
      <c r="E54" s="103">
        <f t="shared" si="0"/>
        <v>0</v>
      </c>
      <c r="F54" s="104">
        <f t="shared" si="1"/>
        <v>171</v>
      </c>
      <c r="G54" s="74"/>
      <c r="J54" s="45">
        <v>52</v>
      </c>
      <c r="K54" s="45" t="str">
        <f t="shared" si="2"/>
        <v/>
      </c>
      <c r="L54" s="101" t="str">
        <f>IF(M54="","",VLOOKUP(M54,'CUADRO GENERADO'!D:AK,34,FALSE))</f>
        <v/>
      </c>
      <c r="M54" s="102" t="str">
        <f>IF('BASE DATOS CONDUCTORES'!B55="","",'BASE DATOS CONDUCTORES'!B55)</f>
        <v/>
      </c>
    </row>
    <row r="55" spans="2:13" x14ac:dyDescent="0.2">
      <c r="B55" s="88"/>
      <c r="C55" s="8"/>
      <c r="D55" s="90" t="str">
        <f t="shared" si="3"/>
        <v/>
      </c>
      <c r="E55" s="103">
        <f t="shared" si="0"/>
        <v>0</v>
      </c>
      <c r="F55" s="104">
        <f t="shared" si="1"/>
        <v>172</v>
      </c>
      <c r="G55" s="74"/>
      <c r="J55" s="45">
        <v>53</v>
      </c>
      <c r="K55" s="45" t="str">
        <f t="shared" si="2"/>
        <v/>
      </c>
      <c r="L55" s="101" t="str">
        <f>IF(M55="","",VLOOKUP(M55,'CUADRO GENERADO'!D:AK,34,FALSE))</f>
        <v/>
      </c>
      <c r="M55" s="102" t="str">
        <f>IF('BASE DATOS CONDUCTORES'!B56="","",'BASE DATOS CONDUCTORES'!B56)</f>
        <v/>
      </c>
    </row>
    <row r="56" spans="2:13" x14ac:dyDescent="0.2">
      <c r="B56" s="88"/>
      <c r="C56" s="8"/>
      <c r="D56" s="90" t="str">
        <f t="shared" si="3"/>
        <v/>
      </c>
      <c r="E56" s="103">
        <f t="shared" si="0"/>
        <v>0</v>
      </c>
      <c r="F56" s="104">
        <f t="shared" si="1"/>
        <v>173</v>
      </c>
      <c r="G56" s="74"/>
      <c r="J56" s="45">
        <v>54</v>
      </c>
      <c r="K56" s="45" t="str">
        <f t="shared" si="2"/>
        <v/>
      </c>
      <c r="L56" s="101" t="str">
        <f>IF(M56="","",VLOOKUP(M56,'CUADRO GENERADO'!D:AK,34,FALSE))</f>
        <v/>
      </c>
      <c r="M56" s="102" t="str">
        <f>IF('BASE DATOS CONDUCTORES'!B57="","",'BASE DATOS CONDUCTORES'!B57)</f>
        <v/>
      </c>
    </row>
    <row r="57" spans="2:13" x14ac:dyDescent="0.2">
      <c r="B57" s="88"/>
      <c r="C57" s="8"/>
      <c r="D57" s="90" t="str">
        <f t="shared" si="3"/>
        <v/>
      </c>
      <c r="E57" s="103">
        <f t="shared" si="0"/>
        <v>0</v>
      </c>
      <c r="F57" s="104">
        <f t="shared" si="1"/>
        <v>175</v>
      </c>
      <c r="G57" s="74"/>
      <c r="J57" s="45">
        <v>55</v>
      </c>
      <c r="K57" s="45">
        <f t="shared" si="2"/>
        <v>18</v>
      </c>
      <c r="L57" s="101">
        <f>IF(M57="","",VLOOKUP(M57,'CUADRO GENERADO'!D:AK,34,FALSE))</f>
        <v>0</v>
      </c>
      <c r="M57" s="102">
        <f>IF('BASE DATOS CONDUCTORES'!B58="","",'BASE DATOS CONDUCTORES'!B58)</f>
        <v>55</v>
      </c>
    </row>
    <row r="58" spans="2:13" x14ac:dyDescent="0.2">
      <c r="B58" s="88"/>
      <c r="C58" s="8"/>
      <c r="D58" s="90" t="str">
        <f t="shared" si="3"/>
        <v/>
      </c>
      <c r="E58" s="103">
        <f t="shared" si="0"/>
        <v>0</v>
      </c>
      <c r="F58" s="104">
        <f t="shared" si="1"/>
        <v>176</v>
      </c>
      <c r="G58" s="74"/>
      <c r="J58" s="45">
        <v>56</v>
      </c>
      <c r="K58" s="45" t="str">
        <f t="shared" si="2"/>
        <v/>
      </c>
      <c r="L58" s="101" t="str">
        <f>IF(M58="","",VLOOKUP(M58,'CUADRO GENERADO'!D:AK,34,FALSE))</f>
        <v/>
      </c>
      <c r="M58" s="102" t="str">
        <f>IF('BASE DATOS CONDUCTORES'!B59="","",'BASE DATOS CONDUCTORES'!B59)</f>
        <v/>
      </c>
    </row>
    <row r="59" spans="2:13" x14ac:dyDescent="0.2">
      <c r="B59" s="88"/>
      <c r="C59" s="8"/>
      <c r="D59" s="90" t="str">
        <f t="shared" si="3"/>
        <v/>
      </c>
      <c r="E59" s="103">
        <f t="shared" si="0"/>
        <v>0</v>
      </c>
      <c r="F59" s="104">
        <f t="shared" si="1"/>
        <v>177</v>
      </c>
      <c r="G59" s="74"/>
      <c r="J59" s="45">
        <v>57</v>
      </c>
      <c r="K59" s="45" t="str">
        <f t="shared" si="2"/>
        <v/>
      </c>
      <c r="L59" s="101" t="str">
        <f>IF(M59="","",VLOOKUP(M59,'CUADRO GENERADO'!D:AK,34,FALSE))</f>
        <v/>
      </c>
      <c r="M59" s="102" t="str">
        <f>IF('BASE DATOS CONDUCTORES'!B60="","",'BASE DATOS CONDUCTORES'!B60)</f>
        <v/>
      </c>
    </row>
    <row r="60" spans="2:13" x14ac:dyDescent="0.2">
      <c r="B60" s="88"/>
      <c r="C60" s="8"/>
      <c r="D60" s="90" t="str">
        <f t="shared" si="3"/>
        <v/>
      </c>
      <c r="E60" s="103">
        <f t="shared" si="0"/>
        <v>0</v>
      </c>
      <c r="F60" s="104">
        <f t="shared" si="1"/>
        <v>178</v>
      </c>
      <c r="G60" s="74"/>
      <c r="J60" s="45">
        <v>58</v>
      </c>
      <c r="K60" s="45" t="str">
        <f t="shared" si="2"/>
        <v/>
      </c>
      <c r="L60" s="101" t="str">
        <f>IF(M60="","",VLOOKUP(M60,'CUADRO GENERADO'!D:AK,34,FALSE))</f>
        <v/>
      </c>
      <c r="M60" s="102" t="str">
        <f>IF('BASE DATOS CONDUCTORES'!B61="","",'BASE DATOS CONDUCTORES'!B61)</f>
        <v/>
      </c>
    </row>
    <row r="61" spans="2:13" x14ac:dyDescent="0.2">
      <c r="B61" s="88"/>
      <c r="C61" s="8"/>
      <c r="D61" s="90" t="str">
        <f t="shared" si="3"/>
        <v/>
      </c>
      <c r="E61" s="103">
        <f t="shared" si="0"/>
        <v>0</v>
      </c>
      <c r="F61" s="104">
        <f t="shared" si="1"/>
        <v>179</v>
      </c>
      <c r="G61" s="74"/>
      <c r="J61" s="45">
        <v>59</v>
      </c>
      <c r="K61" s="45" t="str">
        <f t="shared" si="2"/>
        <v/>
      </c>
      <c r="L61" s="101" t="str">
        <f>IF(M61="","",VLOOKUP(M61,'CUADRO GENERADO'!D:AK,34,FALSE))</f>
        <v/>
      </c>
      <c r="M61" s="102" t="str">
        <f>IF('BASE DATOS CONDUCTORES'!B62="","",'BASE DATOS CONDUCTORES'!B62)</f>
        <v/>
      </c>
    </row>
    <row r="62" spans="2:13" x14ac:dyDescent="0.2">
      <c r="B62" s="88"/>
      <c r="C62" s="8"/>
      <c r="D62" s="90" t="str">
        <f t="shared" si="3"/>
        <v/>
      </c>
      <c r="E62" s="103">
        <f t="shared" si="0"/>
        <v>0</v>
      </c>
      <c r="F62" s="104">
        <f t="shared" si="1"/>
        <v>180</v>
      </c>
      <c r="G62" s="74"/>
      <c r="J62" s="45">
        <v>60</v>
      </c>
      <c r="K62" s="45" t="str">
        <f t="shared" si="2"/>
        <v/>
      </c>
      <c r="L62" s="101" t="str">
        <f>IF(M62="","",VLOOKUP(M62,'CUADRO GENERADO'!D:AK,34,FALSE))</f>
        <v/>
      </c>
      <c r="M62" s="102" t="str">
        <f>IF('BASE DATOS CONDUCTORES'!B63="","",'BASE DATOS CONDUCTORES'!B63)</f>
        <v/>
      </c>
    </row>
    <row r="63" spans="2:13" x14ac:dyDescent="0.2">
      <c r="B63" s="88"/>
      <c r="C63" s="8"/>
      <c r="D63" s="90" t="str">
        <f t="shared" si="3"/>
        <v/>
      </c>
      <c r="E63" s="103">
        <f t="shared" si="0"/>
        <v>0</v>
      </c>
      <c r="F63" s="104">
        <f t="shared" si="1"/>
        <v>181</v>
      </c>
      <c r="G63" s="74"/>
      <c r="J63" s="45">
        <v>61</v>
      </c>
      <c r="K63" s="45" t="str">
        <f t="shared" si="2"/>
        <v/>
      </c>
      <c r="L63" s="101" t="str">
        <f>IF(M63="","",VLOOKUP(M63,'CUADRO GENERADO'!D:AK,34,FALSE))</f>
        <v/>
      </c>
      <c r="M63" s="102" t="str">
        <f>IF('BASE DATOS CONDUCTORES'!B64="","",'BASE DATOS CONDUCTORES'!B64)</f>
        <v/>
      </c>
    </row>
    <row r="64" spans="2:13" x14ac:dyDescent="0.2">
      <c r="B64" s="88"/>
      <c r="C64" s="8"/>
      <c r="D64" s="90" t="str">
        <f t="shared" si="3"/>
        <v/>
      </c>
      <c r="E64" s="103">
        <f t="shared" si="0"/>
        <v>0</v>
      </c>
      <c r="F64" s="104">
        <f t="shared" si="1"/>
        <v>182</v>
      </c>
      <c r="G64" s="74"/>
      <c r="J64" s="45">
        <v>62</v>
      </c>
      <c r="K64" s="45">
        <f t="shared" si="2"/>
        <v>19</v>
      </c>
      <c r="L64" s="101">
        <f>IF(M64="","",VLOOKUP(M64,'CUADRO GENERADO'!D:AK,34,FALSE))</f>
        <v>0</v>
      </c>
      <c r="M64" s="102">
        <f>IF('BASE DATOS CONDUCTORES'!B65="","",'BASE DATOS CONDUCTORES'!B65)</f>
        <v>62</v>
      </c>
    </row>
    <row r="65" spans="2:13" x14ac:dyDescent="0.2">
      <c r="B65" s="88"/>
      <c r="C65" s="8"/>
      <c r="D65" s="90" t="str">
        <f t="shared" si="3"/>
        <v/>
      </c>
      <c r="E65" s="103">
        <f t="shared" si="0"/>
        <v>0</v>
      </c>
      <c r="F65" s="104">
        <f t="shared" si="1"/>
        <v>189</v>
      </c>
      <c r="G65" s="74"/>
      <c r="J65" s="45">
        <v>63</v>
      </c>
      <c r="K65" s="45">
        <f t="shared" si="2"/>
        <v>20</v>
      </c>
      <c r="L65" s="101">
        <f>IF(M65="","",VLOOKUP(M65,'CUADRO GENERADO'!D:AK,34,FALSE))</f>
        <v>0</v>
      </c>
      <c r="M65" s="102">
        <f>IF('BASE DATOS CONDUCTORES'!B66="","",'BASE DATOS CONDUCTORES'!B66)</f>
        <v>63</v>
      </c>
    </row>
    <row r="66" spans="2:13" x14ac:dyDescent="0.2">
      <c r="B66" s="88"/>
      <c r="C66" s="8"/>
      <c r="D66" s="90" t="str">
        <f t="shared" si="3"/>
        <v/>
      </c>
      <c r="E66" s="103">
        <f t="shared" si="0"/>
        <v>0</v>
      </c>
      <c r="F66" s="104">
        <f t="shared" si="1"/>
        <v>190</v>
      </c>
      <c r="G66" s="74"/>
      <c r="J66" s="45">
        <v>64</v>
      </c>
      <c r="K66" s="45">
        <f t="shared" si="2"/>
        <v>21</v>
      </c>
      <c r="L66" s="101">
        <f>IF(M66="","",VLOOKUP(M66,'CUADRO GENERADO'!D:AK,34,FALSE))</f>
        <v>0</v>
      </c>
      <c r="M66" s="102">
        <f>IF('BASE DATOS CONDUCTORES'!B67="","",'BASE DATOS CONDUCTORES'!B67)</f>
        <v>64</v>
      </c>
    </row>
    <row r="67" spans="2:13" x14ac:dyDescent="0.2">
      <c r="B67" s="88"/>
      <c r="C67" s="8"/>
      <c r="D67" s="90" t="str">
        <f t="shared" si="3"/>
        <v/>
      </c>
      <c r="E67" s="103">
        <f t="shared" ref="E67:E130" si="4">IFERROR(VLOOKUP(J67,K:M,2,FALSE),"")</f>
        <v>0</v>
      </c>
      <c r="F67" s="104">
        <f t="shared" ref="F67:F130" si="5">IFERROR(VLOOKUP(J67,K:M,3,FALSE),"")</f>
        <v>191</v>
      </c>
      <c r="G67" s="74"/>
      <c r="J67" s="45">
        <v>65</v>
      </c>
      <c r="K67" s="45" t="str">
        <f t="shared" ref="K67:K130" si="6">IF(M67="","",RANK(M67,M:M,1))</f>
        <v/>
      </c>
      <c r="L67" s="101" t="str">
        <f>IF(M67="","",VLOOKUP(M67,'CUADRO GENERADO'!D:AK,34,FALSE))</f>
        <v/>
      </c>
      <c r="M67" s="102" t="str">
        <f>IF('BASE DATOS CONDUCTORES'!B68="","",'BASE DATOS CONDUCTORES'!B68)</f>
        <v/>
      </c>
    </row>
    <row r="68" spans="2:13" x14ac:dyDescent="0.2">
      <c r="B68" s="88"/>
      <c r="C68" s="8"/>
      <c r="D68" s="90" t="str">
        <f t="shared" ref="D68:D131" si="7">IF(C68="","",B68)</f>
        <v/>
      </c>
      <c r="E68" s="103">
        <f t="shared" si="4"/>
        <v>0</v>
      </c>
      <c r="F68" s="104">
        <f t="shared" si="5"/>
        <v>192</v>
      </c>
      <c r="G68" s="74"/>
      <c r="J68" s="45">
        <v>66</v>
      </c>
      <c r="K68" s="45">
        <f t="shared" si="6"/>
        <v>22</v>
      </c>
      <c r="L68" s="101">
        <f>IF(M68="","",VLOOKUP(M68,'CUADRO GENERADO'!D:AK,34,FALSE))</f>
        <v>0</v>
      </c>
      <c r="M68" s="102">
        <f>IF('BASE DATOS CONDUCTORES'!B69="","",'BASE DATOS CONDUCTORES'!B69)</f>
        <v>66</v>
      </c>
    </row>
    <row r="69" spans="2:13" x14ac:dyDescent="0.2">
      <c r="B69" s="88"/>
      <c r="C69" s="8"/>
      <c r="D69" s="90" t="str">
        <f t="shared" si="7"/>
        <v/>
      </c>
      <c r="E69" s="103">
        <f t="shared" si="4"/>
        <v>0</v>
      </c>
      <c r="F69" s="104">
        <f t="shared" si="5"/>
        <v>193</v>
      </c>
      <c r="G69" s="74"/>
      <c r="J69" s="45">
        <v>67</v>
      </c>
      <c r="K69" s="45" t="str">
        <f t="shared" si="6"/>
        <v/>
      </c>
      <c r="L69" s="101" t="str">
        <f>IF(M69="","",VLOOKUP(M69,'CUADRO GENERADO'!D:AK,34,FALSE))</f>
        <v/>
      </c>
      <c r="M69" s="102" t="str">
        <f>IF('BASE DATOS CONDUCTORES'!B70="","",'BASE DATOS CONDUCTORES'!B70)</f>
        <v/>
      </c>
    </row>
    <row r="70" spans="2:13" x14ac:dyDescent="0.2">
      <c r="B70" s="88"/>
      <c r="C70" s="8"/>
      <c r="D70" s="90" t="str">
        <f t="shared" si="7"/>
        <v/>
      </c>
      <c r="E70" s="103">
        <f t="shared" si="4"/>
        <v>0</v>
      </c>
      <c r="F70" s="104">
        <f t="shared" si="5"/>
        <v>196</v>
      </c>
      <c r="G70" s="74"/>
      <c r="J70" s="45">
        <v>68</v>
      </c>
      <c r="K70" s="45" t="str">
        <f t="shared" si="6"/>
        <v/>
      </c>
      <c r="L70" s="101" t="str">
        <f>IF(M70="","",VLOOKUP(M70,'CUADRO GENERADO'!D:AK,34,FALSE))</f>
        <v/>
      </c>
      <c r="M70" s="102" t="str">
        <f>IF('BASE DATOS CONDUCTORES'!B71="","",'BASE DATOS CONDUCTORES'!B71)</f>
        <v/>
      </c>
    </row>
    <row r="71" spans="2:13" x14ac:dyDescent="0.2">
      <c r="B71" s="88"/>
      <c r="C71" s="8"/>
      <c r="D71" s="90" t="str">
        <f t="shared" si="7"/>
        <v/>
      </c>
      <c r="E71" s="103">
        <f t="shared" si="4"/>
        <v>0</v>
      </c>
      <c r="F71" s="104">
        <f t="shared" si="5"/>
        <v>197</v>
      </c>
      <c r="G71" s="74"/>
      <c r="J71" s="45">
        <v>69</v>
      </c>
      <c r="K71" s="45" t="str">
        <f t="shared" si="6"/>
        <v/>
      </c>
      <c r="L71" s="101" t="str">
        <f>IF(M71="","",VLOOKUP(M71,'CUADRO GENERADO'!D:AK,34,FALSE))</f>
        <v/>
      </c>
      <c r="M71" s="102" t="str">
        <f>IF('BASE DATOS CONDUCTORES'!B72="","",'BASE DATOS CONDUCTORES'!B72)</f>
        <v/>
      </c>
    </row>
    <row r="72" spans="2:13" x14ac:dyDescent="0.2">
      <c r="B72" s="88"/>
      <c r="C72" s="8"/>
      <c r="D72" s="90" t="str">
        <f t="shared" si="7"/>
        <v/>
      </c>
      <c r="E72" s="103">
        <f t="shared" si="4"/>
        <v>0</v>
      </c>
      <c r="F72" s="104">
        <f t="shared" si="5"/>
        <v>198</v>
      </c>
      <c r="G72" s="74"/>
      <c r="J72" s="45">
        <v>70</v>
      </c>
      <c r="K72" s="45" t="str">
        <f t="shared" si="6"/>
        <v/>
      </c>
      <c r="L72" s="101" t="str">
        <f>IF(M72="","",VLOOKUP(M72,'CUADRO GENERADO'!D:AK,34,FALSE))</f>
        <v/>
      </c>
      <c r="M72" s="102" t="str">
        <f>IF('BASE DATOS CONDUCTORES'!B73="","",'BASE DATOS CONDUCTORES'!B73)</f>
        <v/>
      </c>
    </row>
    <row r="73" spans="2:13" x14ac:dyDescent="0.2">
      <c r="B73" s="88"/>
      <c r="C73" s="8"/>
      <c r="D73" s="90" t="str">
        <f t="shared" si="7"/>
        <v/>
      </c>
      <c r="E73" s="103">
        <f t="shared" si="4"/>
        <v>0</v>
      </c>
      <c r="F73" s="104">
        <f t="shared" si="5"/>
        <v>199</v>
      </c>
      <c r="G73" s="74"/>
      <c r="J73" s="45">
        <v>71</v>
      </c>
      <c r="K73" s="45">
        <f t="shared" si="6"/>
        <v>23</v>
      </c>
      <c r="L73" s="101">
        <f>IF(M73="","",VLOOKUP(M73,'CUADRO GENERADO'!D:AK,34,FALSE))</f>
        <v>0</v>
      </c>
      <c r="M73" s="102">
        <f>IF('BASE DATOS CONDUCTORES'!B74="","",'BASE DATOS CONDUCTORES'!B74)</f>
        <v>71</v>
      </c>
    </row>
    <row r="74" spans="2:13" x14ac:dyDescent="0.2">
      <c r="B74" s="88"/>
      <c r="C74" s="8"/>
      <c r="D74" s="90" t="str">
        <f t="shared" si="7"/>
        <v/>
      </c>
      <c r="E74" s="103">
        <f t="shared" si="4"/>
        <v>0</v>
      </c>
      <c r="F74" s="104">
        <f t="shared" si="5"/>
        <v>200</v>
      </c>
      <c r="G74" s="74"/>
      <c r="J74" s="45">
        <v>72</v>
      </c>
      <c r="K74" s="45">
        <f t="shared" si="6"/>
        <v>24</v>
      </c>
      <c r="L74" s="101">
        <f>IF(M74="","",VLOOKUP(M74,'CUADRO GENERADO'!D:AK,34,FALSE))</f>
        <v>0</v>
      </c>
      <c r="M74" s="102">
        <f>IF('BASE DATOS CONDUCTORES'!B75="","",'BASE DATOS CONDUCTORES'!B75)</f>
        <v>72</v>
      </c>
    </row>
    <row r="75" spans="2:13" x14ac:dyDescent="0.2">
      <c r="B75" s="88"/>
      <c r="C75" s="8"/>
      <c r="D75" s="90" t="str">
        <f t="shared" si="7"/>
        <v/>
      </c>
      <c r="E75" s="103">
        <f t="shared" si="4"/>
        <v>0</v>
      </c>
      <c r="F75" s="104">
        <f t="shared" si="5"/>
        <v>202</v>
      </c>
      <c r="G75" s="74"/>
      <c r="J75" s="45">
        <v>73</v>
      </c>
      <c r="K75" s="45">
        <f t="shared" si="6"/>
        <v>25</v>
      </c>
      <c r="L75" s="101">
        <f>IF(M75="","",VLOOKUP(M75,'CUADRO GENERADO'!D:AK,34,FALSE))</f>
        <v>0</v>
      </c>
      <c r="M75" s="102">
        <f>IF('BASE DATOS CONDUCTORES'!B76="","",'BASE DATOS CONDUCTORES'!B76)</f>
        <v>73</v>
      </c>
    </row>
    <row r="76" spans="2:13" x14ac:dyDescent="0.2">
      <c r="B76" s="88"/>
      <c r="C76" s="8"/>
      <c r="D76" s="90" t="str">
        <f t="shared" si="7"/>
        <v/>
      </c>
      <c r="E76" s="103">
        <f t="shared" si="4"/>
        <v>0</v>
      </c>
      <c r="F76" s="104">
        <f t="shared" si="5"/>
        <v>204</v>
      </c>
      <c r="G76" s="74"/>
      <c r="J76" s="45">
        <v>74</v>
      </c>
      <c r="K76" s="45" t="str">
        <f t="shared" si="6"/>
        <v/>
      </c>
      <c r="L76" s="101" t="str">
        <f>IF(M76="","",VLOOKUP(M76,'CUADRO GENERADO'!D:AK,34,FALSE))</f>
        <v/>
      </c>
      <c r="M76" s="102" t="str">
        <f>IF('BASE DATOS CONDUCTORES'!B77="","",'BASE DATOS CONDUCTORES'!B77)</f>
        <v/>
      </c>
    </row>
    <row r="77" spans="2:13" x14ac:dyDescent="0.2">
      <c r="B77" s="88"/>
      <c r="C77" s="8"/>
      <c r="D77" s="90" t="str">
        <f t="shared" si="7"/>
        <v/>
      </c>
      <c r="E77" s="103">
        <f t="shared" si="4"/>
        <v>0</v>
      </c>
      <c r="F77" s="104">
        <f t="shared" si="5"/>
        <v>205</v>
      </c>
      <c r="G77" s="74"/>
      <c r="J77" s="45">
        <v>75</v>
      </c>
      <c r="K77" s="45" t="str">
        <f t="shared" si="6"/>
        <v/>
      </c>
      <c r="L77" s="101" t="str">
        <f>IF(M77="","",VLOOKUP(M77,'CUADRO GENERADO'!D:AK,34,FALSE))</f>
        <v/>
      </c>
      <c r="M77" s="102" t="str">
        <f>IF('BASE DATOS CONDUCTORES'!B78="","",'BASE DATOS CONDUCTORES'!B78)</f>
        <v/>
      </c>
    </row>
    <row r="78" spans="2:13" x14ac:dyDescent="0.2">
      <c r="B78" s="88"/>
      <c r="C78" s="8"/>
      <c r="D78" s="90" t="str">
        <f t="shared" si="7"/>
        <v/>
      </c>
      <c r="E78" s="103">
        <f t="shared" si="4"/>
        <v>0</v>
      </c>
      <c r="F78" s="104">
        <f t="shared" si="5"/>
        <v>206</v>
      </c>
      <c r="G78" s="74"/>
      <c r="J78" s="45">
        <v>76</v>
      </c>
      <c r="K78" s="45" t="str">
        <f t="shared" si="6"/>
        <v/>
      </c>
      <c r="L78" s="101" t="str">
        <f>IF(M78="","",VLOOKUP(M78,'CUADRO GENERADO'!D:AK,34,FALSE))</f>
        <v/>
      </c>
      <c r="M78" s="102" t="str">
        <f>IF('BASE DATOS CONDUCTORES'!B79="","",'BASE DATOS CONDUCTORES'!B79)</f>
        <v/>
      </c>
    </row>
    <row r="79" spans="2:13" x14ac:dyDescent="0.2">
      <c r="B79" s="88"/>
      <c r="C79" s="8"/>
      <c r="D79" s="90" t="str">
        <f t="shared" si="7"/>
        <v/>
      </c>
      <c r="E79" s="103">
        <f t="shared" si="4"/>
        <v>0</v>
      </c>
      <c r="F79" s="104">
        <f t="shared" si="5"/>
        <v>209</v>
      </c>
      <c r="G79" s="74"/>
      <c r="J79" s="45">
        <v>77</v>
      </c>
      <c r="K79" s="45" t="str">
        <f t="shared" si="6"/>
        <v/>
      </c>
      <c r="L79" s="101" t="str">
        <f>IF(M79="","",VLOOKUP(M79,'CUADRO GENERADO'!D:AK,34,FALSE))</f>
        <v/>
      </c>
      <c r="M79" s="102" t="str">
        <f>IF('BASE DATOS CONDUCTORES'!B80="","",'BASE DATOS CONDUCTORES'!B80)</f>
        <v/>
      </c>
    </row>
    <row r="80" spans="2:13" x14ac:dyDescent="0.2">
      <c r="B80" s="88"/>
      <c r="C80" s="8"/>
      <c r="D80" s="90" t="str">
        <f t="shared" si="7"/>
        <v/>
      </c>
      <c r="E80" s="103">
        <f t="shared" si="4"/>
        <v>0</v>
      </c>
      <c r="F80" s="104">
        <f t="shared" si="5"/>
        <v>212</v>
      </c>
      <c r="G80" s="74"/>
      <c r="J80" s="45">
        <v>78</v>
      </c>
      <c r="K80" s="45" t="str">
        <f t="shared" si="6"/>
        <v/>
      </c>
      <c r="L80" s="101" t="str">
        <f>IF(M80="","",VLOOKUP(M80,'CUADRO GENERADO'!D:AK,34,FALSE))</f>
        <v/>
      </c>
      <c r="M80" s="102" t="str">
        <f>IF('BASE DATOS CONDUCTORES'!B81="","",'BASE DATOS CONDUCTORES'!B81)</f>
        <v/>
      </c>
    </row>
    <row r="81" spans="2:13" x14ac:dyDescent="0.2">
      <c r="B81" s="88"/>
      <c r="C81" s="8"/>
      <c r="D81" s="90" t="str">
        <f t="shared" si="7"/>
        <v/>
      </c>
      <c r="E81" s="103">
        <f t="shared" si="4"/>
        <v>0</v>
      </c>
      <c r="F81" s="104">
        <f t="shared" si="5"/>
        <v>213</v>
      </c>
      <c r="G81" s="74"/>
      <c r="J81" s="45">
        <v>79</v>
      </c>
      <c r="K81" s="45" t="str">
        <f t="shared" si="6"/>
        <v/>
      </c>
      <c r="L81" s="101" t="str">
        <f>IF(M81="","",VLOOKUP(M81,'CUADRO GENERADO'!D:AK,34,FALSE))</f>
        <v/>
      </c>
      <c r="M81" s="102" t="str">
        <f>IF('BASE DATOS CONDUCTORES'!B82="","",'BASE DATOS CONDUCTORES'!B82)</f>
        <v/>
      </c>
    </row>
    <row r="82" spans="2:13" x14ac:dyDescent="0.2">
      <c r="B82" s="88"/>
      <c r="C82" s="8"/>
      <c r="D82" s="90" t="str">
        <f t="shared" si="7"/>
        <v/>
      </c>
      <c r="E82" s="103">
        <f t="shared" si="4"/>
        <v>0</v>
      </c>
      <c r="F82" s="104">
        <f t="shared" si="5"/>
        <v>215</v>
      </c>
      <c r="G82" s="74"/>
      <c r="J82" s="45">
        <v>80</v>
      </c>
      <c r="K82" s="45">
        <f t="shared" si="6"/>
        <v>26</v>
      </c>
      <c r="L82" s="101">
        <f>IF(M82="","",VLOOKUP(M82,'CUADRO GENERADO'!D:AK,34,FALSE))</f>
        <v>0</v>
      </c>
      <c r="M82" s="102">
        <f>IF('BASE DATOS CONDUCTORES'!B83="","",'BASE DATOS CONDUCTORES'!B83)</f>
        <v>80</v>
      </c>
    </row>
    <row r="83" spans="2:13" x14ac:dyDescent="0.2">
      <c r="B83" s="88"/>
      <c r="C83" s="8"/>
      <c r="D83" s="90" t="str">
        <f t="shared" si="7"/>
        <v/>
      </c>
      <c r="E83" s="103">
        <f t="shared" si="4"/>
        <v>0</v>
      </c>
      <c r="F83" s="104">
        <f t="shared" si="5"/>
        <v>219</v>
      </c>
      <c r="G83" s="74"/>
      <c r="J83" s="45">
        <v>81</v>
      </c>
      <c r="K83" s="45" t="str">
        <f t="shared" si="6"/>
        <v/>
      </c>
      <c r="L83" s="101" t="str">
        <f>IF(M83="","",VLOOKUP(M83,'CUADRO GENERADO'!D:AK,34,FALSE))</f>
        <v/>
      </c>
      <c r="M83" s="102" t="str">
        <f>IF('BASE DATOS CONDUCTORES'!B84="","",'BASE DATOS CONDUCTORES'!B84)</f>
        <v/>
      </c>
    </row>
    <row r="84" spans="2:13" x14ac:dyDescent="0.2">
      <c r="B84" s="88"/>
      <c r="C84" s="8"/>
      <c r="D84" s="90" t="str">
        <f t="shared" si="7"/>
        <v/>
      </c>
      <c r="E84" s="103">
        <f t="shared" si="4"/>
        <v>0</v>
      </c>
      <c r="F84" s="104">
        <f t="shared" si="5"/>
        <v>220</v>
      </c>
      <c r="G84" s="74"/>
      <c r="J84" s="45">
        <v>82</v>
      </c>
      <c r="K84" s="45" t="str">
        <f t="shared" si="6"/>
        <v/>
      </c>
      <c r="L84" s="101" t="str">
        <f>IF(M84="","",VLOOKUP(M84,'CUADRO GENERADO'!D:AK,34,FALSE))</f>
        <v/>
      </c>
      <c r="M84" s="102" t="str">
        <f>IF('BASE DATOS CONDUCTORES'!B85="","",'BASE DATOS CONDUCTORES'!B85)</f>
        <v/>
      </c>
    </row>
    <row r="85" spans="2:13" x14ac:dyDescent="0.2">
      <c r="B85" s="88"/>
      <c r="C85" s="8"/>
      <c r="D85" s="90" t="str">
        <f t="shared" si="7"/>
        <v/>
      </c>
      <c r="E85" s="103">
        <f t="shared" si="4"/>
        <v>0</v>
      </c>
      <c r="F85" s="104">
        <f t="shared" si="5"/>
        <v>221</v>
      </c>
      <c r="G85" s="74"/>
      <c r="J85" s="45">
        <v>83</v>
      </c>
      <c r="K85" s="45" t="str">
        <f t="shared" si="6"/>
        <v/>
      </c>
      <c r="L85" s="101" t="str">
        <f>IF(M85="","",VLOOKUP(M85,'CUADRO GENERADO'!D:AK,34,FALSE))</f>
        <v/>
      </c>
      <c r="M85" s="102" t="str">
        <f>IF('BASE DATOS CONDUCTORES'!B86="","",'BASE DATOS CONDUCTORES'!B86)</f>
        <v/>
      </c>
    </row>
    <row r="86" spans="2:13" x14ac:dyDescent="0.2">
      <c r="B86" s="88"/>
      <c r="C86" s="8"/>
      <c r="D86" s="90" t="str">
        <f t="shared" si="7"/>
        <v/>
      </c>
      <c r="E86" s="103">
        <f t="shared" si="4"/>
        <v>0</v>
      </c>
      <c r="F86" s="104">
        <f t="shared" si="5"/>
        <v>222</v>
      </c>
      <c r="G86" s="74"/>
      <c r="J86" s="45">
        <v>84</v>
      </c>
      <c r="K86" s="45" t="str">
        <f t="shared" si="6"/>
        <v/>
      </c>
      <c r="L86" s="101" t="str">
        <f>IF(M86="","",VLOOKUP(M86,'CUADRO GENERADO'!D:AK,34,FALSE))</f>
        <v/>
      </c>
      <c r="M86" s="102" t="str">
        <f>IF('BASE DATOS CONDUCTORES'!B87="","",'BASE DATOS CONDUCTORES'!B87)</f>
        <v/>
      </c>
    </row>
    <row r="87" spans="2:13" x14ac:dyDescent="0.2">
      <c r="B87" s="88"/>
      <c r="C87" s="8"/>
      <c r="D87" s="90" t="str">
        <f t="shared" si="7"/>
        <v/>
      </c>
      <c r="E87" s="103">
        <f t="shared" si="4"/>
        <v>0</v>
      </c>
      <c r="F87" s="104">
        <f t="shared" si="5"/>
        <v>223</v>
      </c>
      <c r="G87" s="74"/>
      <c r="J87" s="45">
        <v>85</v>
      </c>
      <c r="K87" s="45" t="str">
        <f t="shared" si="6"/>
        <v/>
      </c>
      <c r="L87" s="101" t="str">
        <f>IF(M87="","",VLOOKUP(M87,'CUADRO GENERADO'!D:AK,34,FALSE))</f>
        <v/>
      </c>
      <c r="M87" s="102" t="str">
        <f>IF('BASE DATOS CONDUCTORES'!B88="","",'BASE DATOS CONDUCTORES'!B88)</f>
        <v/>
      </c>
    </row>
    <row r="88" spans="2:13" x14ac:dyDescent="0.2">
      <c r="B88" s="88"/>
      <c r="C88" s="8"/>
      <c r="D88" s="90" t="str">
        <f t="shared" si="7"/>
        <v/>
      </c>
      <c r="E88" s="103">
        <f t="shared" si="4"/>
        <v>0</v>
      </c>
      <c r="F88" s="104">
        <f t="shared" si="5"/>
        <v>227</v>
      </c>
      <c r="G88" s="74"/>
      <c r="J88" s="45">
        <v>86</v>
      </c>
      <c r="K88" s="45" t="str">
        <f t="shared" si="6"/>
        <v/>
      </c>
      <c r="L88" s="101" t="str">
        <f>IF(M88="","",VLOOKUP(M88,'CUADRO GENERADO'!D:AK,34,FALSE))</f>
        <v/>
      </c>
      <c r="M88" s="102" t="str">
        <f>IF('BASE DATOS CONDUCTORES'!B89="","",'BASE DATOS CONDUCTORES'!B89)</f>
        <v/>
      </c>
    </row>
    <row r="89" spans="2:13" x14ac:dyDescent="0.2">
      <c r="B89" s="88"/>
      <c r="C89" s="8"/>
      <c r="D89" s="90" t="str">
        <f t="shared" si="7"/>
        <v/>
      </c>
      <c r="E89" s="103">
        <f t="shared" si="4"/>
        <v>0</v>
      </c>
      <c r="F89" s="104">
        <f t="shared" si="5"/>
        <v>230</v>
      </c>
      <c r="G89" s="74"/>
      <c r="J89" s="45">
        <v>87</v>
      </c>
      <c r="K89" s="45" t="str">
        <f t="shared" si="6"/>
        <v/>
      </c>
      <c r="L89" s="101" t="str">
        <f>IF(M89="","",VLOOKUP(M89,'CUADRO GENERADO'!D:AK,34,FALSE))</f>
        <v/>
      </c>
      <c r="M89" s="102" t="str">
        <f>IF('BASE DATOS CONDUCTORES'!B90="","",'BASE DATOS CONDUCTORES'!B90)</f>
        <v/>
      </c>
    </row>
    <row r="90" spans="2:13" x14ac:dyDescent="0.2">
      <c r="B90" s="88"/>
      <c r="C90" s="8"/>
      <c r="D90" s="90" t="str">
        <f t="shared" si="7"/>
        <v/>
      </c>
      <c r="E90" s="103">
        <f t="shared" si="4"/>
        <v>0</v>
      </c>
      <c r="F90" s="104">
        <f t="shared" si="5"/>
        <v>231</v>
      </c>
      <c r="G90" s="74"/>
      <c r="J90" s="45">
        <v>88</v>
      </c>
      <c r="K90" s="45" t="str">
        <f t="shared" si="6"/>
        <v/>
      </c>
      <c r="L90" s="101" t="str">
        <f>IF(M90="","",VLOOKUP(M90,'CUADRO GENERADO'!D:AK,34,FALSE))</f>
        <v/>
      </c>
      <c r="M90" s="102" t="str">
        <f>IF('BASE DATOS CONDUCTORES'!B91="","",'BASE DATOS CONDUCTORES'!B91)</f>
        <v/>
      </c>
    </row>
    <row r="91" spans="2:13" x14ac:dyDescent="0.2">
      <c r="B91" s="88"/>
      <c r="C91" s="8"/>
      <c r="D91" s="90" t="str">
        <f t="shared" si="7"/>
        <v/>
      </c>
      <c r="E91" s="103">
        <f t="shared" si="4"/>
        <v>0</v>
      </c>
      <c r="F91" s="104">
        <f t="shared" si="5"/>
        <v>232</v>
      </c>
      <c r="G91" s="74"/>
      <c r="J91" s="45">
        <v>89</v>
      </c>
      <c r="K91" s="45">
        <f t="shared" si="6"/>
        <v>27</v>
      </c>
      <c r="L91" s="101">
        <f>IF(M91="","",VLOOKUP(M91,'CUADRO GENERADO'!D:AK,34,FALSE))</f>
        <v>0</v>
      </c>
      <c r="M91" s="102">
        <f>IF('BASE DATOS CONDUCTORES'!B92="","",'BASE DATOS CONDUCTORES'!B92)</f>
        <v>89</v>
      </c>
    </row>
    <row r="92" spans="2:13" x14ac:dyDescent="0.2">
      <c r="B92" s="88"/>
      <c r="C92" s="8"/>
      <c r="D92" s="90" t="str">
        <f t="shared" si="7"/>
        <v/>
      </c>
      <c r="E92" s="103">
        <f t="shared" si="4"/>
        <v>0</v>
      </c>
      <c r="F92" s="104">
        <f t="shared" si="5"/>
        <v>235</v>
      </c>
      <c r="G92" s="74"/>
      <c r="J92" s="45">
        <v>90</v>
      </c>
      <c r="K92" s="45" t="str">
        <f t="shared" si="6"/>
        <v/>
      </c>
      <c r="L92" s="101" t="str">
        <f>IF(M92="","",VLOOKUP(M92,'CUADRO GENERADO'!D:AK,34,FALSE))</f>
        <v/>
      </c>
      <c r="M92" s="102" t="str">
        <f>IF('BASE DATOS CONDUCTORES'!B93="","",'BASE DATOS CONDUCTORES'!B93)</f>
        <v/>
      </c>
    </row>
    <row r="93" spans="2:13" x14ac:dyDescent="0.2">
      <c r="B93" s="88"/>
      <c r="C93" s="8"/>
      <c r="D93" s="90" t="str">
        <f t="shared" si="7"/>
        <v/>
      </c>
      <c r="E93" s="103">
        <f t="shared" si="4"/>
        <v>0</v>
      </c>
      <c r="F93" s="104">
        <f t="shared" si="5"/>
        <v>236</v>
      </c>
      <c r="G93" s="74"/>
      <c r="J93" s="45">
        <v>91</v>
      </c>
      <c r="K93" s="45">
        <f t="shared" si="6"/>
        <v>28</v>
      </c>
      <c r="L93" s="101">
        <f>IF(M93="","",VLOOKUP(M93,'CUADRO GENERADO'!D:AK,34,FALSE))</f>
        <v>0</v>
      </c>
      <c r="M93" s="102">
        <f>IF('BASE DATOS CONDUCTORES'!B94="","",'BASE DATOS CONDUCTORES'!B94)</f>
        <v>91</v>
      </c>
    </row>
    <row r="94" spans="2:13" x14ac:dyDescent="0.2">
      <c r="B94" s="88"/>
      <c r="C94" s="8"/>
      <c r="D94" s="90" t="str">
        <f t="shared" si="7"/>
        <v/>
      </c>
      <c r="E94" s="103">
        <f t="shared" si="4"/>
        <v>0</v>
      </c>
      <c r="F94" s="104">
        <f t="shared" si="5"/>
        <v>239</v>
      </c>
      <c r="G94" s="74"/>
      <c r="J94" s="45">
        <v>92</v>
      </c>
      <c r="K94" s="45">
        <f t="shared" si="6"/>
        <v>29</v>
      </c>
      <c r="L94" s="101">
        <f>IF(M94="","",VLOOKUP(M94,'CUADRO GENERADO'!D:AK,34,FALSE))</f>
        <v>0</v>
      </c>
      <c r="M94" s="102">
        <f>IF('BASE DATOS CONDUCTORES'!B95="","",'BASE DATOS CONDUCTORES'!B95)</f>
        <v>92</v>
      </c>
    </row>
    <row r="95" spans="2:13" x14ac:dyDescent="0.2">
      <c r="B95" s="88"/>
      <c r="C95" s="8"/>
      <c r="D95" s="90" t="str">
        <f t="shared" si="7"/>
        <v/>
      </c>
      <c r="E95" s="103">
        <f t="shared" si="4"/>
        <v>0</v>
      </c>
      <c r="F95" s="104">
        <f t="shared" si="5"/>
        <v>240</v>
      </c>
      <c r="G95" s="74"/>
      <c r="J95" s="45">
        <v>93</v>
      </c>
      <c r="K95" s="45">
        <f t="shared" si="6"/>
        <v>30</v>
      </c>
      <c r="L95" s="101">
        <f>IF(M95="","",VLOOKUP(M95,'CUADRO GENERADO'!D:AK,34,FALSE))</f>
        <v>0</v>
      </c>
      <c r="M95" s="102">
        <f>IF('BASE DATOS CONDUCTORES'!B96="","",'BASE DATOS CONDUCTORES'!B96)</f>
        <v>93</v>
      </c>
    </row>
    <row r="96" spans="2:13" x14ac:dyDescent="0.2">
      <c r="B96" s="88"/>
      <c r="C96" s="8"/>
      <c r="D96" s="90" t="str">
        <f t="shared" si="7"/>
        <v/>
      </c>
      <c r="E96" s="103">
        <f t="shared" si="4"/>
        <v>0</v>
      </c>
      <c r="F96" s="104">
        <f t="shared" si="5"/>
        <v>241</v>
      </c>
      <c r="G96" s="74"/>
      <c r="J96" s="45">
        <v>94</v>
      </c>
      <c r="K96" s="45" t="str">
        <f t="shared" si="6"/>
        <v/>
      </c>
      <c r="L96" s="101" t="str">
        <f>IF(M96="","",VLOOKUP(M96,'CUADRO GENERADO'!D:AK,34,FALSE))</f>
        <v/>
      </c>
      <c r="M96" s="102" t="str">
        <f>IF('BASE DATOS CONDUCTORES'!B97="","",'BASE DATOS CONDUCTORES'!B97)</f>
        <v/>
      </c>
    </row>
    <row r="97" spans="2:13" x14ac:dyDescent="0.2">
      <c r="B97" s="88"/>
      <c r="C97" s="8"/>
      <c r="D97" s="90" t="str">
        <f t="shared" si="7"/>
        <v/>
      </c>
      <c r="E97" s="103">
        <f t="shared" si="4"/>
        <v>0</v>
      </c>
      <c r="F97" s="104">
        <f t="shared" si="5"/>
        <v>245</v>
      </c>
      <c r="G97" s="74"/>
      <c r="J97" s="45">
        <v>95</v>
      </c>
      <c r="K97" s="45">
        <f t="shared" si="6"/>
        <v>31</v>
      </c>
      <c r="L97" s="101">
        <f>IF(M97="","",VLOOKUP(M97,'CUADRO GENERADO'!D:AK,34,FALSE))</f>
        <v>0</v>
      </c>
      <c r="M97" s="102">
        <f>IF('BASE DATOS CONDUCTORES'!B98="","",'BASE DATOS CONDUCTORES'!B98)</f>
        <v>95</v>
      </c>
    </row>
    <row r="98" spans="2:13" x14ac:dyDescent="0.2">
      <c r="B98" s="88"/>
      <c r="C98" s="8"/>
      <c r="D98" s="90" t="str">
        <f t="shared" si="7"/>
        <v/>
      </c>
      <c r="E98" s="103">
        <f t="shared" si="4"/>
        <v>0</v>
      </c>
      <c r="F98" s="104">
        <f t="shared" si="5"/>
        <v>246</v>
      </c>
      <c r="G98" s="74"/>
      <c r="J98" s="45">
        <v>96</v>
      </c>
      <c r="K98" s="45" t="str">
        <f t="shared" si="6"/>
        <v/>
      </c>
      <c r="L98" s="101" t="str">
        <f>IF(M98="","",VLOOKUP(M98,'CUADRO GENERADO'!D:AK,34,FALSE))</f>
        <v/>
      </c>
      <c r="M98" s="102" t="str">
        <f>IF('BASE DATOS CONDUCTORES'!B99="","",'BASE DATOS CONDUCTORES'!B99)</f>
        <v/>
      </c>
    </row>
    <row r="99" spans="2:13" x14ac:dyDescent="0.2">
      <c r="B99" s="88"/>
      <c r="C99" s="8"/>
      <c r="D99" s="90" t="str">
        <f t="shared" si="7"/>
        <v/>
      </c>
      <c r="E99" s="103">
        <f t="shared" si="4"/>
        <v>0</v>
      </c>
      <c r="F99" s="104">
        <f t="shared" si="5"/>
        <v>248</v>
      </c>
      <c r="G99" s="74"/>
      <c r="J99" s="45">
        <v>97</v>
      </c>
      <c r="K99" s="45">
        <f t="shared" si="6"/>
        <v>32</v>
      </c>
      <c r="L99" s="101">
        <f>IF(M99="","",VLOOKUP(M99,'CUADRO GENERADO'!D:AK,34,FALSE))</f>
        <v>0</v>
      </c>
      <c r="M99" s="102">
        <f>IF('BASE DATOS CONDUCTORES'!B100="","",'BASE DATOS CONDUCTORES'!B100)</f>
        <v>97</v>
      </c>
    </row>
    <row r="100" spans="2:13" x14ac:dyDescent="0.2">
      <c r="B100" s="88"/>
      <c r="C100" s="8"/>
      <c r="D100" s="90" t="str">
        <f t="shared" si="7"/>
        <v/>
      </c>
      <c r="E100" s="103">
        <f t="shared" si="4"/>
        <v>0</v>
      </c>
      <c r="F100" s="104">
        <f t="shared" si="5"/>
        <v>249</v>
      </c>
      <c r="G100" s="74"/>
      <c r="J100" s="45">
        <v>98</v>
      </c>
      <c r="K100" s="45" t="str">
        <f t="shared" si="6"/>
        <v/>
      </c>
      <c r="L100" s="101" t="str">
        <f>IF(M100="","",VLOOKUP(M100,'CUADRO GENERADO'!D:AK,34,FALSE))</f>
        <v/>
      </c>
      <c r="M100" s="102" t="str">
        <f>IF('BASE DATOS CONDUCTORES'!B101="","",'BASE DATOS CONDUCTORES'!B101)</f>
        <v/>
      </c>
    </row>
    <row r="101" spans="2:13" x14ac:dyDescent="0.2">
      <c r="B101" s="88"/>
      <c r="C101" s="8"/>
      <c r="D101" s="90" t="str">
        <f t="shared" si="7"/>
        <v/>
      </c>
      <c r="E101" s="103">
        <f t="shared" si="4"/>
        <v>0</v>
      </c>
      <c r="F101" s="104">
        <f t="shared" si="5"/>
        <v>251</v>
      </c>
      <c r="G101" s="74"/>
      <c r="J101" s="45">
        <v>99</v>
      </c>
      <c r="K101" s="45" t="str">
        <f t="shared" si="6"/>
        <v/>
      </c>
      <c r="L101" s="101" t="str">
        <f>IF(M101="","",VLOOKUP(M101,'CUADRO GENERADO'!D:AK,34,FALSE))</f>
        <v/>
      </c>
      <c r="M101" s="102" t="str">
        <f>IF('BASE DATOS CONDUCTORES'!B102="","",'BASE DATOS CONDUCTORES'!B102)</f>
        <v/>
      </c>
    </row>
    <row r="102" spans="2:13" x14ac:dyDescent="0.2">
      <c r="B102" s="88"/>
      <c r="C102" s="8"/>
      <c r="D102" s="90" t="str">
        <f t="shared" si="7"/>
        <v/>
      </c>
      <c r="E102" s="103">
        <f t="shared" si="4"/>
        <v>0</v>
      </c>
      <c r="F102" s="104">
        <f t="shared" si="5"/>
        <v>252</v>
      </c>
      <c r="G102" s="74"/>
      <c r="J102" s="45">
        <v>100</v>
      </c>
      <c r="K102" s="45">
        <f t="shared" si="6"/>
        <v>33</v>
      </c>
      <c r="L102" s="101">
        <f>IF(M102="","",VLOOKUP(M102,'CUADRO GENERADO'!D:AK,34,FALSE))</f>
        <v>0</v>
      </c>
      <c r="M102" s="102">
        <f>IF('BASE DATOS CONDUCTORES'!B103="","",'BASE DATOS CONDUCTORES'!B103)</f>
        <v>100</v>
      </c>
    </row>
    <row r="103" spans="2:13" x14ac:dyDescent="0.2">
      <c r="B103" s="88"/>
      <c r="C103" s="8"/>
      <c r="D103" s="90" t="str">
        <f t="shared" si="7"/>
        <v/>
      </c>
      <c r="E103" s="103">
        <f t="shared" si="4"/>
        <v>0</v>
      </c>
      <c r="F103" s="104">
        <f t="shared" si="5"/>
        <v>253</v>
      </c>
      <c r="G103" s="74"/>
      <c r="J103" s="45">
        <v>101</v>
      </c>
      <c r="K103" s="45" t="str">
        <f t="shared" si="6"/>
        <v/>
      </c>
      <c r="L103" s="101" t="str">
        <f>IF(M103="","",VLOOKUP(M103,'CUADRO GENERADO'!D:AK,34,FALSE))</f>
        <v/>
      </c>
      <c r="M103" s="102" t="str">
        <f>IF('BASE DATOS CONDUCTORES'!B104="","",'BASE DATOS CONDUCTORES'!B104)</f>
        <v/>
      </c>
    </row>
    <row r="104" spans="2:13" x14ac:dyDescent="0.2">
      <c r="B104" s="88"/>
      <c r="C104" s="8"/>
      <c r="D104" s="90" t="str">
        <f t="shared" si="7"/>
        <v/>
      </c>
      <c r="E104" s="103">
        <f t="shared" si="4"/>
        <v>0</v>
      </c>
      <c r="F104" s="104">
        <f t="shared" si="5"/>
        <v>254</v>
      </c>
      <c r="G104" s="74"/>
      <c r="J104" s="45">
        <v>102</v>
      </c>
      <c r="K104" s="45">
        <f t="shared" si="6"/>
        <v>34</v>
      </c>
      <c r="L104" s="101">
        <f>IF(M104="","",VLOOKUP(M104,'CUADRO GENERADO'!D:AK,34,FALSE))</f>
        <v>0</v>
      </c>
      <c r="M104" s="102">
        <f>IF('BASE DATOS CONDUCTORES'!B105="","",'BASE DATOS CONDUCTORES'!B105)</f>
        <v>102</v>
      </c>
    </row>
    <row r="105" spans="2:13" x14ac:dyDescent="0.2">
      <c r="B105" s="88"/>
      <c r="C105" s="8"/>
      <c r="D105" s="90" t="str">
        <f t="shared" si="7"/>
        <v/>
      </c>
      <c r="E105" s="103">
        <f t="shared" si="4"/>
        <v>0</v>
      </c>
      <c r="F105" s="104">
        <f t="shared" si="5"/>
        <v>255</v>
      </c>
      <c r="G105" s="74"/>
      <c r="J105" s="45">
        <v>103</v>
      </c>
      <c r="K105" s="45">
        <f t="shared" si="6"/>
        <v>35</v>
      </c>
      <c r="L105" s="101">
        <f>IF(M105="","",VLOOKUP(M105,'CUADRO GENERADO'!D:AK,34,FALSE))</f>
        <v>0</v>
      </c>
      <c r="M105" s="102">
        <f>IF('BASE DATOS CONDUCTORES'!B106="","",'BASE DATOS CONDUCTORES'!B106)</f>
        <v>103</v>
      </c>
    </row>
    <row r="106" spans="2:13" x14ac:dyDescent="0.2">
      <c r="B106" s="88"/>
      <c r="C106" s="8"/>
      <c r="D106" s="90" t="str">
        <f t="shared" si="7"/>
        <v/>
      </c>
      <c r="E106" s="103">
        <f t="shared" si="4"/>
        <v>0</v>
      </c>
      <c r="F106" s="104">
        <f t="shared" si="5"/>
        <v>258</v>
      </c>
      <c r="G106" s="74"/>
      <c r="J106" s="45">
        <v>104</v>
      </c>
      <c r="K106" s="45">
        <f t="shared" si="6"/>
        <v>36</v>
      </c>
      <c r="L106" s="101">
        <f>IF(M106="","",VLOOKUP(M106,'CUADRO GENERADO'!D:AK,34,FALSE))</f>
        <v>0</v>
      </c>
      <c r="M106" s="102">
        <f>IF('BASE DATOS CONDUCTORES'!B107="","",'BASE DATOS CONDUCTORES'!B107)</f>
        <v>104</v>
      </c>
    </row>
    <row r="107" spans="2:13" x14ac:dyDescent="0.2">
      <c r="B107" s="88"/>
      <c r="C107" s="8"/>
      <c r="D107" s="90" t="str">
        <f t="shared" si="7"/>
        <v/>
      </c>
      <c r="E107" s="103">
        <f t="shared" si="4"/>
        <v>0</v>
      </c>
      <c r="F107" s="104">
        <f t="shared" si="5"/>
        <v>259</v>
      </c>
      <c r="G107" s="74"/>
      <c r="J107" s="45">
        <v>105</v>
      </c>
      <c r="K107" s="45" t="str">
        <f t="shared" si="6"/>
        <v/>
      </c>
      <c r="L107" s="101" t="str">
        <f>IF(M107="","",VLOOKUP(M107,'CUADRO GENERADO'!D:AK,34,FALSE))</f>
        <v/>
      </c>
      <c r="M107" s="102" t="str">
        <f>IF('BASE DATOS CONDUCTORES'!B108="","",'BASE DATOS CONDUCTORES'!B108)</f>
        <v/>
      </c>
    </row>
    <row r="108" spans="2:13" x14ac:dyDescent="0.2">
      <c r="B108" s="88"/>
      <c r="C108" s="8"/>
      <c r="D108" s="90" t="str">
        <f t="shared" si="7"/>
        <v/>
      </c>
      <c r="E108" s="103">
        <f t="shared" si="4"/>
        <v>0</v>
      </c>
      <c r="F108" s="104">
        <f t="shared" si="5"/>
        <v>261</v>
      </c>
      <c r="G108" s="74"/>
      <c r="J108" s="45">
        <v>106</v>
      </c>
      <c r="K108" s="45">
        <f t="shared" si="6"/>
        <v>37</v>
      </c>
      <c r="L108" s="101">
        <f>IF(M108="","",VLOOKUP(M108,'CUADRO GENERADO'!D:AK,34,FALSE))</f>
        <v>0</v>
      </c>
      <c r="M108" s="102">
        <f>IF('BASE DATOS CONDUCTORES'!B109="","",'BASE DATOS CONDUCTORES'!B109)</f>
        <v>106</v>
      </c>
    </row>
    <row r="109" spans="2:13" x14ac:dyDescent="0.2">
      <c r="B109" s="88"/>
      <c r="C109" s="8"/>
      <c r="D109" s="90" t="str">
        <f t="shared" si="7"/>
        <v/>
      </c>
      <c r="E109" s="103">
        <f t="shared" si="4"/>
        <v>0</v>
      </c>
      <c r="F109" s="104">
        <f t="shared" si="5"/>
        <v>262</v>
      </c>
      <c r="G109" s="74"/>
      <c r="J109" s="45">
        <v>107</v>
      </c>
      <c r="K109" s="45" t="str">
        <f t="shared" si="6"/>
        <v/>
      </c>
      <c r="L109" s="101" t="str">
        <f>IF(M109="","",VLOOKUP(M109,'CUADRO GENERADO'!D:AK,34,FALSE))</f>
        <v/>
      </c>
      <c r="M109" s="102" t="str">
        <f>IF('BASE DATOS CONDUCTORES'!B110="","",'BASE DATOS CONDUCTORES'!B110)</f>
        <v/>
      </c>
    </row>
    <row r="110" spans="2:13" x14ac:dyDescent="0.2">
      <c r="B110" s="88"/>
      <c r="C110" s="8"/>
      <c r="D110" s="90" t="str">
        <f t="shared" si="7"/>
        <v/>
      </c>
      <c r="E110" s="103">
        <f t="shared" si="4"/>
        <v>0</v>
      </c>
      <c r="F110" s="104">
        <f t="shared" si="5"/>
        <v>263</v>
      </c>
      <c r="G110" s="74"/>
      <c r="J110" s="45">
        <v>108</v>
      </c>
      <c r="K110" s="45">
        <f t="shared" si="6"/>
        <v>38</v>
      </c>
      <c r="L110" s="101">
        <f>IF(M110="","",VLOOKUP(M110,'CUADRO GENERADO'!D:AK,34,FALSE))</f>
        <v>0</v>
      </c>
      <c r="M110" s="102">
        <f>IF('BASE DATOS CONDUCTORES'!B111="","",'BASE DATOS CONDUCTORES'!B111)</f>
        <v>108</v>
      </c>
    </row>
    <row r="111" spans="2:13" x14ac:dyDescent="0.2">
      <c r="B111" s="88"/>
      <c r="C111" s="8"/>
      <c r="D111" s="90" t="str">
        <f t="shared" si="7"/>
        <v/>
      </c>
      <c r="E111" s="103">
        <f t="shared" si="4"/>
        <v>0</v>
      </c>
      <c r="F111" s="104">
        <f t="shared" si="5"/>
        <v>264</v>
      </c>
      <c r="G111" s="74"/>
      <c r="J111" s="45">
        <v>109</v>
      </c>
      <c r="K111" s="45" t="str">
        <f t="shared" si="6"/>
        <v/>
      </c>
      <c r="L111" s="101" t="str">
        <f>IF(M111="","",VLOOKUP(M111,'CUADRO GENERADO'!D:AK,34,FALSE))</f>
        <v/>
      </c>
      <c r="M111" s="102" t="str">
        <f>IF('BASE DATOS CONDUCTORES'!B112="","",'BASE DATOS CONDUCTORES'!B112)</f>
        <v/>
      </c>
    </row>
    <row r="112" spans="2:13" x14ac:dyDescent="0.2">
      <c r="B112" s="88"/>
      <c r="C112" s="8"/>
      <c r="D112" s="90" t="str">
        <f t="shared" si="7"/>
        <v/>
      </c>
      <c r="E112" s="103">
        <f t="shared" si="4"/>
        <v>0</v>
      </c>
      <c r="F112" s="104">
        <f t="shared" si="5"/>
        <v>265</v>
      </c>
      <c r="G112" s="74"/>
      <c r="J112" s="45">
        <v>110</v>
      </c>
      <c r="K112" s="45" t="str">
        <f t="shared" si="6"/>
        <v/>
      </c>
      <c r="L112" s="101" t="str">
        <f>IF(M112="","",VLOOKUP(M112,'CUADRO GENERADO'!D:AK,34,FALSE))</f>
        <v/>
      </c>
      <c r="M112" s="102" t="str">
        <f>IF('BASE DATOS CONDUCTORES'!B113="","",'BASE DATOS CONDUCTORES'!B113)</f>
        <v/>
      </c>
    </row>
    <row r="113" spans="2:13" x14ac:dyDescent="0.2">
      <c r="B113" s="88"/>
      <c r="C113" s="8"/>
      <c r="D113" s="90" t="str">
        <f t="shared" si="7"/>
        <v/>
      </c>
      <c r="E113" s="103">
        <f t="shared" si="4"/>
        <v>0</v>
      </c>
      <c r="F113" s="104">
        <f t="shared" si="5"/>
        <v>270</v>
      </c>
      <c r="G113" s="74"/>
      <c r="J113" s="45">
        <v>111</v>
      </c>
      <c r="K113" s="45" t="str">
        <f t="shared" si="6"/>
        <v/>
      </c>
      <c r="L113" s="101" t="str">
        <f>IF(M113="","",VLOOKUP(M113,'CUADRO GENERADO'!D:AK,34,FALSE))</f>
        <v/>
      </c>
      <c r="M113" s="102" t="str">
        <f>IF('BASE DATOS CONDUCTORES'!B114="","",'BASE DATOS CONDUCTORES'!B114)</f>
        <v/>
      </c>
    </row>
    <row r="114" spans="2:13" x14ac:dyDescent="0.2">
      <c r="B114" s="88"/>
      <c r="C114" s="8"/>
      <c r="D114" s="90" t="str">
        <f t="shared" si="7"/>
        <v/>
      </c>
      <c r="E114" s="103">
        <f t="shared" si="4"/>
        <v>0</v>
      </c>
      <c r="F114" s="104">
        <f t="shared" si="5"/>
        <v>271</v>
      </c>
      <c r="G114" s="74"/>
      <c r="J114" s="45">
        <v>112</v>
      </c>
      <c r="K114" s="45" t="str">
        <f t="shared" si="6"/>
        <v/>
      </c>
      <c r="L114" s="101" t="str">
        <f>IF(M114="","",VLOOKUP(M114,'CUADRO GENERADO'!D:AK,34,FALSE))</f>
        <v/>
      </c>
      <c r="M114" s="102" t="str">
        <f>IF('BASE DATOS CONDUCTORES'!B115="","",'BASE DATOS CONDUCTORES'!B115)</f>
        <v/>
      </c>
    </row>
    <row r="115" spans="2:13" x14ac:dyDescent="0.2">
      <c r="B115" s="88"/>
      <c r="C115" s="8"/>
      <c r="D115" s="90" t="str">
        <f t="shared" si="7"/>
        <v/>
      </c>
      <c r="E115" s="103">
        <f t="shared" si="4"/>
        <v>0</v>
      </c>
      <c r="F115" s="104">
        <f t="shared" si="5"/>
        <v>272</v>
      </c>
      <c r="G115" s="74"/>
      <c r="J115" s="45">
        <v>113</v>
      </c>
      <c r="K115" s="45" t="str">
        <f t="shared" si="6"/>
        <v/>
      </c>
      <c r="L115" s="101" t="str">
        <f>IF(M115="","",VLOOKUP(M115,'CUADRO GENERADO'!D:AK,34,FALSE))</f>
        <v/>
      </c>
      <c r="M115" s="102" t="str">
        <f>IF('BASE DATOS CONDUCTORES'!B116="","",'BASE DATOS CONDUCTORES'!B116)</f>
        <v/>
      </c>
    </row>
    <row r="116" spans="2:13" x14ac:dyDescent="0.2">
      <c r="B116" s="88"/>
      <c r="C116" s="8"/>
      <c r="D116" s="90" t="str">
        <f t="shared" si="7"/>
        <v/>
      </c>
      <c r="E116" s="103">
        <f t="shared" si="4"/>
        <v>0</v>
      </c>
      <c r="F116" s="104">
        <f t="shared" si="5"/>
        <v>276</v>
      </c>
      <c r="G116" s="74"/>
      <c r="J116" s="45">
        <v>114</v>
      </c>
      <c r="K116" s="45" t="str">
        <f t="shared" si="6"/>
        <v/>
      </c>
      <c r="L116" s="101" t="str">
        <f>IF(M116="","",VLOOKUP(M116,'CUADRO GENERADO'!D:AK,34,FALSE))</f>
        <v/>
      </c>
      <c r="M116" s="102" t="str">
        <f>IF('BASE DATOS CONDUCTORES'!B117="","",'BASE DATOS CONDUCTORES'!B117)</f>
        <v/>
      </c>
    </row>
    <row r="117" spans="2:13" x14ac:dyDescent="0.2">
      <c r="B117" s="88"/>
      <c r="C117" s="8"/>
      <c r="D117" s="90" t="str">
        <f t="shared" si="7"/>
        <v/>
      </c>
      <c r="E117" s="103">
        <f t="shared" si="4"/>
        <v>0</v>
      </c>
      <c r="F117" s="104">
        <f t="shared" si="5"/>
        <v>277</v>
      </c>
      <c r="G117" s="74"/>
      <c r="J117" s="45">
        <v>115</v>
      </c>
      <c r="K117" s="45">
        <f t="shared" si="6"/>
        <v>39</v>
      </c>
      <c r="L117" s="101">
        <f>IF(M117="","",VLOOKUP(M117,'CUADRO GENERADO'!D:AK,34,FALSE))</f>
        <v>0</v>
      </c>
      <c r="M117" s="102">
        <f>IF('BASE DATOS CONDUCTORES'!B118="","",'BASE DATOS CONDUCTORES'!B118)</f>
        <v>115</v>
      </c>
    </row>
    <row r="118" spans="2:13" x14ac:dyDescent="0.2">
      <c r="B118" s="88"/>
      <c r="C118" s="8"/>
      <c r="D118" s="90" t="str">
        <f t="shared" si="7"/>
        <v/>
      </c>
      <c r="E118" s="103">
        <f t="shared" si="4"/>
        <v>0</v>
      </c>
      <c r="F118" s="104">
        <f t="shared" si="5"/>
        <v>278</v>
      </c>
      <c r="G118" s="74"/>
      <c r="J118" s="45">
        <v>116</v>
      </c>
      <c r="K118" s="45" t="str">
        <f t="shared" si="6"/>
        <v/>
      </c>
      <c r="L118" s="101" t="str">
        <f>IF(M118="","",VLOOKUP(M118,'CUADRO GENERADO'!D:AK,34,FALSE))</f>
        <v/>
      </c>
      <c r="M118" s="102" t="str">
        <f>IF('BASE DATOS CONDUCTORES'!B119="","",'BASE DATOS CONDUCTORES'!B119)</f>
        <v/>
      </c>
    </row>
    <row r="119" spans="2:13" x14ac:dyDescent="0.2">
      <c r="B119" s="88"/>
      <c r="C119" s="8"/>
      <c r="D119" s="90" t="str">
        <f t="shared" si="7"/>
        <v/>
      </c>
      <c r="E119" s="103">
        <f t="shared" si="4"/>
        <v>0</v>
      </c>
      <c r="F119" s="104">
        <f t="shared" si="5"/>
        <v>279</v>
      </c>
      <c r="G119" s="74"/>
      <c r="J119" s="45">
        <v>117</v>
      </c>
      <c r="K119" s="45">
        <f t="shared" si="6"/>
        <v>40</v>
      </c>
      <c r="L119" s="101">
        <f>IF(M119="","",VLOOKUP(M119,'CUADRO GENERADO'!D:AK,34,FALSE))</f>
        <v>0</v>
      </c>
      <c r="M119" s="102">
        <f>IF('BASE DATOS CONDUCTORES'!B120="","",'BASE DATOS CONDUCTORES'!B120)</f>
        <v>117</v>
      </c>
    </row>
    <row r="120" spans="2:13" x14ac:dyDescent="0.2">
      <c r="B120" s="88"/>
      <c r="C120" s="8"/>
      <c r="D120" s="90" t="str">
        <f t="shared" si="7"/>
        <v/>
      </c>
      <c r="E120" s="103">
        <f t="shared" si="4"/>
        <v>0</v>
      </c>
      <c r="F120" s="104">
        <f t="shared" si="5"/>
        <v>280</v>
      </c>
      <c r="G120" s="74"/>
      <c r="J120" s="45">
        <v>118</v>
      </c>
      <c r="K120" s="45">
        <f t="shared" si="6"/>
        <v>41</v>
      </c>
      <c r="L120" s="101">
        <f>IF(M120="","",VLOOKUP(M120,'CUADRO GENERADO'!D:AK,34,FALSE))</f>
        <v>0</v>
      </c>
      <c r="M120" s="102">
        <f>IF('BASE DATOS CONDUCTORES'!B121="","",'BASE DATOS CONDUCTORES'!B121)</f>
        <v>118</v>
      </c>
    </row>
    <row r="121" spans="2:13" x14ac:dyDescent="0.2">
      <c r="B121" s="88"/>
      <c r="C121" s="8"/>
      <c r="D121" s="90" t="str">
        <f t="shared" si="7"/>
        <v/>
      </c>
      <c r="E121" s="103">
        <f t="shared" si="4"/>
        <v>0</v>
      </c>
      <c r="F121" s="104">
        <f t="shared" si="5"/>
        <v>281</v>
      </c>
      <c r="G121" s="74"/>
      <c r="J121" s="45">
        <v>119</v>
      </c>
      <c r="K121" s="45" t="str">
        <f t="shared" si="6"/>
        <v/>
      </c>
      <c r="L121" s="101" t="str">
        <f>IF(M121="","",VLOOKUP(M121,'CUADRO GENERADO'!D:AK,34,FALSE))</f>
        <v/>
      </c>
      <c r="M121" s="102" t="str">
        <f>IF('BASE DATOS CONDUCTORES'!B122="","",'BASE DATOS CONDUCTORES'!B122)</f>
        <v/>
      </c>
    </row>
    <row r="122" spans="2:13" x14ac:dyDescent="0.2">
      <c r="B122" s="88"/>
      <c r="C122" s="8"/>
      <c r="D122" s="90" t="str">
        <f t="shared" si="7"/>
        <v/>
      </c>
      <c r="E122" s="103">
        <f t="shared" si="4"/>
        <v>0</v>
      </c>
      <c r="F122" s="104">
        <f t="shared" si="5"/>
        <v>283</v>
      </c>
      <c r="G122" s="74"/>
      <c r="J122" s="45">
        <v>120</v>
      </c>
      <c r="K122" s="45" t="str">
        <f t="shared" si="6"/>
        <v/>
      </c>
      <c r="L122" s="101" t="str">
        <f>IF(M122="","",VLOOKUP(M122,'CUADRO GENERADO'!D:AK,34,FALSE))</f>
        <v/>
      </c>
      <c r="M122" s="102" t="str">
        <f>IF('BASE DATOS CONDUCTORES'!B123="","",'BASE DATOS CONDUCTORES'!B123)</f>
        <v/>
      </c>
    </row>
    <row r="123" spans="2:13" x14ac:dyDescent="0.2">
      <c r="B123" s="88"/>
      <c r="C123" s="8"/>
      <c r="D123" s="90" t="str">
        <f t="shared" si="7"/>
        <v/>
      </c>
      <c r="E123" s="103">
        <f t="shared" si="4"/>
        <v>0</v>
      </c>
      <c r="F123" s="104">
        <f t="shared" si="5"/>
        <v>284</v>
      </c>
      <c r="G123" s="74"/>
      <c r="J123" s="45">
        <v>121</v>
      </c>
      <c r="K123" s="45" t="str">
        <f t="shared" si="6"/>
        <v/>
      </c>
      <c r="L123" s="101" t="str">
        <f>IF(M123="","",VLOOKUP(M123,'CUADRO GENERADO'!D:AK,34,FALSE))</f>
        <v/>
      </c>
      <c r="M123" s="102" t="str">
        <f>IF('BASE DATOS CONDUCTORES'!B124="","",'BASE DATOS CONDUCTORES'!B124)</f>
        <v/>
      </c>
    </row>
    <row r="124" spans="2:13" x14ac:dyDescent="0.2">
      <c r="B124" s="88"/>
      <c r="C124" s="8"/>
      <c r="D124" s="90" t="str">
        <f t="shared" si="7"/>
        <v/>
      </c>
      <c r="E124" s="103">
        <f t="shared" si="4"/>
        <v>0</v>
      </c>
      <c r="F124" s="104">
        <f t="shared" si="5"/>
        <v>285</v>
      </c>
      <c r="G124" s="74"/>
      <c r="J124" s="45">
        <v>122</v>
      </c>
      <c r="K124" s="45">
        <f t="shared" si="6"/>
        <v>42</v>
      </c>
      <c r="L124" s="101">
        <f>IF(M124="","",VLOOKUP(M124,'CUADRO GENERADO'!D:AK,34,FALSE))</f>
        <v>0</v>
      </c>
      <c r="M124" s="102">
        <f>IF('BASE DATOS CONDUCTORES'!B125="","",'BASE DATOS CONDUCTORES'!B125)</f>
        <v>122</v>
      </c>
    </row>
    <row r="125" spans="2:13" x14ac:dyDescent="0.2">
      <c r="B125" s="88"/>
      <c r="C125" s="8"/>
      <c r="D125" s="90" t="str">
        <f t="shared" si="7"/>
        <v/>
      </c>
      <c r="E125" s="103">
        <f t="shared" si="4"/>
        <v>0</v>
      </c>
      <c r="F125" s="104">
        <f t="shared" si="5"/>
        <v>286</v>
      </c>
      <c r="G125" s="74"/>
      <c r="J125" s="45">
        <v>123</v>
      </c>
      <c r="K125" s="45" t="str">
        <f t="shared" si="6"/>
        <v/>
      </c>
      <c r="L125" s="101" t="str">
        <f>IF(M125="","",VLOOKUP(M125,'CUADRO GENERADO'!D:AK,34,FALSE))</f>
        <v/>
      </c>
      <c r="M125" s="102" t="str">
        <f>IF('BASE DATOS CONDUCTORES'!B126="","",'BASE DATOS CONDUCTORES'!B126)</f>
        <v/>
      </c>
    </row>
    <row r="126" spans="2:13" x14ac:dyDescent="0.2">
      <c r="B126" s="88"/>
      <c r="C126" s="8"/>
      <c r="D126" s="90" t="str">
        <f t="shared" si="7"/>
        <v/>
      </c>
      <c r="E126" s="103">
        <f t="shared" si="4"/>
        <v>0</v>
      </c>
      <c r="F126" s="104">
        <f t="shared" si="5"/>
        <v>287</v>
      </c>
      <c r="G126" s="74"/>
      <c r="J126" s="45">
        <v>124</v>
      </c>
      <c r="K126" s="45" t="str">
        <f t="shared" si="6"/>
        <v/>
      </c>
      <c r="L126" s="101" t="str">
        <f>IF(M126="","",VLOOKUP(M126,'CUADRO GENERADO'!D:AK,34,FALSE))</f>
        <v/>
      </c>
      <c r="M126" s="102" t="str">
        <f>IF('BASE DATOS CONDUCTORES'!B127="","",'BASE DATOS CONDUCTORES'!B127)</f>
        <v/>
      </c>
    </row>
    <row r="127" spans="2:13" x14ac:dyDescent="0.2">
      <c r="B127" s="88"/>
      <c r="C127" s="8"/>
      <c r="D127" s="90" t="str">
        <f t="shared" si="7"/>
        <v/>
      </c>
      <c r="E127" s="103">
        <f t="shared" si="4"/>
        <v>0</v>
      </c>
      <c r="F127" s="104">
        <f t="shared" si="5"/>
        <v>288</v>
      </c>
      <c r="G127" s="74"/>
      <c r="J127" s="45">
        <v>125</v>
      </c>
      <c r="K127" s="45" t="str">
        <f t="shared" si="6"/>
        <v/>
      </c>
      <c r="L127" s="101" t="str">
        <f>IF(M127="","",VLOOKUP(M127,'CUADRO GENERADO'!D:AK,34,FALSE))</f>
        <v/>
      </c>
      <c r="M127" s="102" t="str">
        <f>IF('BASE DATOS CONDUCTORES'!B128="","",'BASE DATOS CONDUCTORES'!B128)</f>
        <v/>
      </c>
    </row>
    <row r="128" spans="2:13" x14ac:dyDescent="0.2">
      <c r="B128" s="88"/>
      <c r="C128" s="8"/>
      <c r="D128" s="90" t="str">
        <f t="shared" si="7"/>
        <v/>
      </c>
      <c r="E128" s="103">
        <f t="shared" si="4"/>
        <v>0</v>
      </c>
      <c r="F128" s="104">
        <f t="shared" si="5"/>
        <v>291</v>
      </c>
      <c r="G128" s="74"/>
      <c r="J128" s="45">
        <v>126</v>
      </c>
      <c r="K128" s="45" t="str">
        <f t="shared" si="6"/>
        <v/>
      </c>
      <c r="L128" s="101" t="str">
        <f>IF(M128="","",VLOOKUP(M128,'CUADRO GENERADO'!D:AK,34,FALSE))</f>
        <v/>
      </c>
      <c r="M128" s="102" t="str">
        <f>IF('BASE DATOS CONDUCTORES'!B129="","",'BASE DATOS CONDUCTORES'!B129)</f>
        <v/>
      </c>
    </row>
    <row r="129" spans="2:13" x14ac:dyDescent="0.2">
      <c r="B129" s="88"/>
      <c r="C129" s="8"/>
      <c r="D129" s="90" t="str">
        <f t="shared" si="7"/>
        <v/>
      </c>
      <c r="E129" s="103">
        <f t="shared" si="4"/>
        <v>0</v>
      </c>
      <c r="F129" s="104">
        <f t="shared" si="5"/>
        <v>292</v>
      </c>
      <c r="G129" s="74"/>
      <c r="J129" s="45">
        <v>127</v>
      </c>
      <c r="K129" s="45" t="str">
        <f t="shared" si="6"/>
        <v/>
      </c>
      <c r="L129" s="101" t="str">
        <f>IF(M129="","",VLOOKUP(M129,'CUADRO GENERADO'!D:AK,34,FALSE))</f>
        <v/>
      </c>
      <c r="M129" s="102" t="str">
        <f>IF('BASE DATOS CONDUCTORES'!B130="","",'BASE DATOS CONDUCTORES'!B130)</f>
        <v/>
      </c>
    </row>
    <row r="130" spans="2:13" x14ac:dyDescent="0.2">
      <c r="B130" s="88"/>
      <c r="C130" s="8"/>
      <c r="D130" s="90" t="str">
        <f t="shared" si="7"/>
        <v/>
      </c>
      <c r="E130" s="103">
        <f t="shared" si="4"/>
        <v>0</v>
      </c>
      <c r="F130" s="104">
        <f t="shared" si="5"/>
        <v>293</v>
      </c>
      <c r="G130" s="74"/>
      <c r="J130" s="45">
        <v>128</v>
      </c>
      <c r="K130" s="45" t="str">
        <f t="shared" si="6"/>
        <v/>
      </c>
      <c r="L130" s="101" t="str">
        <f>IF(M130="","",VLOOKUP(M130,'CUADRO GENERADO'!D:AK,34,FALSE))</f>
        <v/>
      </c>
      <c r="M130" s="102" t="str">
        <f>IF('BASE DATOS CONDUCTORES'!B131="","",'BASE DATOS CONDUCTORES'!B131)</f>
        <v/>
      </c>
    </row>
    <row r="131" spans="2:13" x14ac:dyDescent="0.2">
      <c r="B131" s="88"/>
      <c r="C131" s="8"/>
      <c r="D131" s="90" t="str">
        <f t="shared" si="7"/>
        <v/>
      </c>
      <c r="E131" s="103">
        <f t="shared" ref="E131:E194" si="8">IFERROR(VLOOKUP(J131,K:M,2,FALSE),"")</f>
        <v>0</v>
      </c>
      <c r="F131" s="104">
        <f t="shared" ref="F131:F194" si="9">IFERROR(VLOOKUP(J131,K:M,3,FALSE),"")</f>
        <v>294</v>
      </c>
      <c r="G131" s="74"/>
      <c r="J131" s="45">
        <v>129</v>
      </c>
      <c r="K131" s="45" t="str">
        <f t="shared" ref="K131:K194" si="10">IF(M131="","",RANK(M131,M:M,1))</f>
        <v/>
      </c>
      <c r="L131" s="101" t="str">
        <f>IF(M131="","",VLOOKUP(M131,'CUADRO GENERADO'!D:AK,34,FALSE))</f>
        <v/>
      </c>
      <c r="M131" s="102" t="str">
        <f>IF('BASE DATOS CONDUCTORES'!B132="","",'BASE DATOS CONDUCTORES'!B132)</f>
        <v/>
      </c>
    </row>
    <row r="132" spans="2:13" x14ac:dyDescent="0.2">
      <c r="B132" s="88"/>
      <c r="C132" s="8"/>
      <c r="D132" s="90" t="str">
        <f t="shared" ref="D132:D195" si="11">IF(C132="","",B132)</f>
        <v/>
      </c>
      <c r="E132" s="103" t="str">
        <f t="shared" si="8"/>
        <v/>
      </c>
      <c r="F132" s="104" t="str">
        <f t="shared" si="9"/>
        <v/>
      </c>
      <c r="G132" s="74"/>
      <c r="J132" s="45">
        <v>130</v>
      </c>
      <c r="K132" s="45" t="str">
        <f t="shared" si="10"/>
        <v/>
      </c>
      <c r="L132" s="101" t="str">
        <f>IF(M132="","",VLOOKUP(M132,'CUADRO GENERADO'!D:AK,34,FALSE))</f>
        <v/>
      </c>
      <c r="M132" s="102" t="str">
        <f>IF('BASE DATOS CONDUCTORES'!B133="","",'BASE DATOS CONDUCTORES'!B133)</f>
        <v/>
      </c>
    </row>
    <row r="133" spans="2:13" x14ac:dyDescent="0.2">
      <c r="B133" s="88"/>
      <c r="C133" s="8"/>
      <c r="D133" s="90" t="str">
        <f t="shared" si="11"/>
        <v/>
      </c>
      <c r="E133" s="103" t="str">
        <f t="shared" si="8"/>
        <v/>
      </c>
      <c r="F133" s="104" t="str">
        <f t="shared" si="9"/>
        <v/>
      </c>
      <c r="G133" s="74"/>
      <c r="J133" s="45">
        <v>131</v>
      </c>
      <c r="K133" s="45">
        <f t="shared" si="10"/>
        <v>43</v>
      </c>
      <c r="L133" s="101">
        <f>IF(M133="","",VLOOKUP(M133,'CUADRO GENERADO'!D:AK,34,FALSE))</f>
        <v>0</v>
      </c>
      <c r="M133" s="102">
        <f>IF('BASE DATOS CONDUCTORES'!B134="","",'BASE DATOS CONDUCTORES'!B134)</f>
        <v>131</v>
      </c>
    </row>
    <row r="134" spans="2:13" x14ac:dyDescent="0.2">
      <c r="B134" s="88"/>
      <c r="C134" s="8"/>
      <c r="D134" s="90" t="str">
        <f t="shared" si="11"/>
        <v/>
      </c>
      <c r="E134" s="103" t="str">
        <f t="shared" si="8"/>
        <v/>
      </c>
      <c r="F134" s="104" t="str">
        <f t="shared" si="9"/>
        <v/>
      </c>
      <c r="G134" s="74"/>
      <c r="J134" s="45">
        <v>132</v>
      </c>
      <c r="K134" s="45" t="str">
        <f t="shared" si="10"/>
        <v/>
      </c>
      <c r="L134" s="101" t="str">
        <f>IF(M134="","",VLOOKUP(M134,'CUADRO GENERADO'!D:AK,34,FALSE))</f>
        <v/>
      </c>
      <c r="M134" s="102" t="str">
        <f>IF('BASE DATOS CONDUCTORES'!B135="","",'BASE DATOS CONDUCTORES'!B135)</f>
        <v/>
      </c>
    </row>
    <row r="135" spans="2:13" x14ac:dyDescent="0.2">
      <c r="B135" s="88"/>
      <c r="C135" s="8"/>
      <c r="D135" s="90" t="str">
        <f t="shared" si="11"/>
        <v/>
      </c>
      <c r="E135" s="103" t="str">
        <f t="shared" si="8"/>
        <v/>
      </c>
      <c r="F135" s="104" t="str">
        <f t="shared" si="9"/>
        <v/>
      </c>
      <c r="G135" s="74"/>
      <c r="J135" s="45">
        <v>133</v>
      </c>
      <c r="K135" s="45" t="str">
        <f t="shared" si="10"/>
        <v/>
      </c>
      <c r="L135" s="101" t="str">
        <f>IF(M135="","",VLOOKUP(M135,'CUADRO GENERADO'!D:AK,34,FALSE))</f>
        <v/>
      </c>
      <c r="M135" s="102" t="str">
        <f>IF('BASE DATOS CONDUCTORES'!B136="","",'BASE DATOS CONDUCTORES'!B136)</f>
        <v/>
      </c>
    </row>
    <row r="136" spans="2:13" x14ac:dyDescent="0.2">
      <c r="B136" s="88"/>
      <c r="C136" s="8"/>
      <c r="D136" s="90" t="str">
        <f t="shared" si="11"/>
        <v/>
      </c>
      <c r="E136" s="103" t="str">
        <f t="shared" si="8"/>
        <v/>
      </c>
      <c r="F136" s="104" t="str">
        <f t="shared" si="9"/>
        <v/>
      </c>
      <c r="G136" s="74"/>
      <c r="J136" s="45">
        <v>134</v>
      </c>
      <c r="K136" s="45" t="str">
        <f t="shared" si="10"/>
        <v/>
      </c>
      <c r="L136" s="101" t="str">
        <f>IF(M136="","",VLOOKUP(M136,'CUADRO GENERADO'!D:AK,34,FALSE))</f>
        <v/>
      </c>
      <c r="M136" s="102" t="str">
        <f>IF('BASE DATOS CONDUCTORES'!B137="","",'BASE DATOS CONDUCTORES'!B137)</f>
        <v/>
      </c>
    </row>
    <row r="137" spans="2:13" x14ac:dyDescent="0.2">
      <c r="B137" s="88"/>
      <c r="C137" s="8"/>
      <c r="D137" s="90" t="str">
        <f t="shared" si="11"/>
        <v/>
      </c>
      <c r="E137" s="103" t="str">
        <f t="shared" si="8"/>
        <v/>
      </c>
      <c r="F137" s="104" t="str">
        <f t="shared" si="9"/>
        <v/>
      </c>
      <c r="G137" s="74"/>
      <c r="J137" s="45">
        <v>135</v>
      </c>
      <c r="K137" s="45" t="str">
        <f t="shared" si="10"/>
        <v/>
      </c>
      <c r="L137" s="101" t="str">
        <f>IF(M137="","",VLOOKUP(M137,'CUADRO GENERADO'!D:AK,34,FALSE))</f>
        <v/>
      </c>
      <c r="M137" s="102" t="str">
        <f>IF('BASE DATOS CONDUCTORES'!B138="","",'BASE DATOS CONDUCTORES'!B138)</f>
        <v/>
      </c>
    </row>
    <row r="138" spans="2:13" x14ac:dyDescent="0.2">
      <c r="B138" s="88"/>
      <c r="C138" s="8"/>
      <c r="D138" s="90" t="str">
        <f t="shared" si="11"/>
        <v/>
      </c>
      <c r="E138" s="103" t="str">
        <f t="shared" si="8"/>
        <v/>
      </c>
      <c r="F138" s="104" t="str">
        <f t="shared" si="9"/>
        <v/>
      </c>
      <c r="G138" s="74"/>
      <c r="J138" s="45">
        <v>136</v>
      </c>
      <c r="K138" s="45">
        <f t="shared" si="10"/>
        <v>44</v>
      </c>
      <c r="L138" s="101">
        <f>IF(M138="","",VLOOKUP(M138,'CUADRO GENERADO'!D:AK,34,FALSE))</f>
        <v>0</v>
      </c>
      <c r="M138" s="102">
        <f>IF('BASE DATOS CONDUCTORES'!B139="","",'BASE DATOS CONDUCTORES'!B139)</f>
        <v>136</v>
      </c>
    </row>
    <row r="139" spans="2:13" x14ac:dyDescent="0.2">
      <c r="B139" s="88"/>
      <c r="C139" s="8"/>
      <c r="D139" s="90" t="str">
        <f t="shared" si="11"/>
        <v/>
      </c>
      <c r="E139" s="103" t="str">
        <f t="shared" si="8"/>
        <v/>
      </c>
      <c r="F139" s="104" t="str">
        <f t="shared" si="9"/>
        <v/>
      </c>
      <c r="G139" s="74"/>
      <c r="J139" s="45">
        <v>137</v>
      </c>
      <c r="K139" s="45" t="str">
        <f t="shared" si="10"/>
        <v/>
      </c>
      <c r="L139" s="101" t="str">
        <f>IF(M139="","",VLOOKUP(M139,'CUADRO GENERADO'!D:AK,34,FALSE))</f>
        <v/>
      </c>
      <c r="M139" s="102" t="str">
        <f>IF('BASE DATOS CONDUCTORES'!B140="","",'BASE DATOS CONDUCTORES'!B140)</f>
        <v/>
      </c>
    </row>
    <row r="140" spans="2:13" x14ac:dyDescent="0.2">
      <c r="B140" s="88"/>
      <c r="C140" s="8"/>
      <c r="D140" s="90" t="str">
        <f t="shared" si="11"/>
        <v/>
      </c>
      <c r="E140" s="103" t="str">
        <f t="shared" si="8"/>
        <v/>
      </c>
      <c r="F140" s="104" t="str">
        <f t="shared" si="9"/>
        <v/>
      </c>
      <c r="G140" s="74"/>
      <c r="J140" s="45">
        <v>138</v>
      </c>
      <c r="K140" s="45" t="str">
        <f t="shared" si="10"/>
        <v/>
      </c>
      <c r="L140" s="101" t="str">
        <f>IF(M140="","",VLOOKUP(M140,'CUADRO GENERADO'!D:AK,34,FALSE))</f>
        <v/>
      </c>
      <c r="M140" s="102" t="str">
        <f>IF('BASE DATOS CONDUCTORES'!B141="","",'BASE DATOS CONDUCTORES'!B141)</f>
        <v/>
      </c>
    </row>
    <row r="141" spans="2:13" x14ac:dyDescent="0.2">
      <c r="B141" s="88"/>
      <c r="C141" s="8"/>
      <c r="D141" s="90" t="str">
        <f t="shared" si="11"/>
        <v/>
      </c>
      <c r="E141" s="103" t="str">
        <f t="shared" si="8"/>
        <v/>
      </c>
      <c r="F141" s="104" t="str">
        <f t="shared" si="9"/>
        <v/>
      </c>
      <c r="G141" s="74"/>
      <c r="J141" s="45">
        <v>139</v>
      </c>
      <c r="K141" s="45" t="str">
        <f t="shared" si="10"/>
        <v/>
      </c>
      <c r="L141" s="101" t="str">
        <f>IF(M141="","",VLOOKUP(M141,'CUADRO GENERADO'!D:AK,34,FALSE))</f>
        <v/>
      </c>
      <c r="M141" s="102" t="str">
        <f>IF('BASE DATOS CONDUCTORES'!B142="","",'BASE DATOS CONDUCTORES'!B142)</f>
        <v/>
      </c>
    </row>
    <row r="142" spans="2:13" x14ac:dyDescent="0.2">
      <c r="B142" s="88"/>
      <c r="C142" s="8"/>
      <c r="D142" s="90" t="str">
        <f t="shared" si="11"/>
        <v/>
      </c>
      <c r="E142" s="103" t="str">
        <f t="shared" si="8"/>
        <v/>
      </c>
      <c r="F142" s="104" t="str">
        <f t="shared" si="9"/>
        <v/>
      </c>
      <c r="G142" s="74"/>
      <c r="J142" s="45">
        <v>140</v>
      </c>
      <c r="K142" s="45" t="str">
        <f t="shared" si="10"/>
        <v/>
      </c>
      <c r="L142" s="101" t="str">
        <f>IF(M142="","",VLOOKUP(M142,'CUADRO GENERADO'!D:AK,34,FALSE))</f>
        <v/>
      </c>
      <c r="M142" s="102" t="str">
        <f>IF('BASE DATOS CONDUCTORES'!B143="","",'BASE DATOS CONDUCTORES'!B143)</f>
        <v/>
      </c>
    </row>
    <row r="143" spans="2:13" x14ac:dyDescent="0.2">
      <c r="B143" s="88"/>
      <c r="C143" s="8"/>
      <c r="D143" s="90" t="str">
        <f t="shared" si="11"/>
        <v/>
      </c>
      <c r="E143" s="103" t="str">
        <f t="shared" si="8"/>
        <v/>
      </c>
      <c r="F143" s="104" t="str">
        <f t="shared" si="9"/>
        <v/>
      </c>
      <c r="G143" s="74"/>
      <c r="J143" s="45">
        <v>141</v>
      </c>
      <c r="K143" s="45" t="str">
        <f t="shared" si="10"/>
        <v/>
      </c>
      <c r="L143" s="101" t="str">
        <f>IF(M143="","",VLOOKUP(M143,'CUADRO GENERADO'!D:AK,34,FALSE))</f>
        <v/>
      </c>
      <c r="M143" s="102" t="str">
        <f>IF('BASE DATOS CONDUCTORES'!B144="","",'BASE DATOS CONDUCTORES'!B144)</f>
        <v/>
      </c>
    </row>
    <row r="144" spans="2:13" x14ac:dyDescent="0.2">
      <c r="B144" s="88"/>
      <c r="C144" s="8"/>
      <c r="D144" s="90" t="str">
        <f t="shared" si="11"/>
        <v/>
      </c>
      <c r="E144" s="103" t="str">
        <f t="shared" si="8"/>
        <v/>
      </c>
      <c r="F144" s="104" t="str">
        <f t="shared" si="9"/>
        <v/>
      </c>
      <c r="G144" s="74"/>
      <c r="J144" s="45">
        <v>142</v>
      </c>
      <c r="K144" s="45" t="str">
        <f t="shared" si="10"/>
        <v/>
      </c>
      <c r="L144" s="101" t="str">
        <f>IF(M144="","",VLOOKUP(M144,'CUADRO GENERADO'!D:AK,34,FALSE))</f>
        <v/>
      </c>
      <c r="M144" s="102" t="str">
        <f>IF('BASE DATOS CONDUCTORES'!B145="","",'BASE DATOS CONDUCTORES'!B145)</f>
        <v/>
      </c>
    </row>
    <row r="145" spans="2:13" x14ac:dyDescent="0.2">
      <c r="B145" s="88"/>
      <c r="C145" s="8"/>
      <c r="D145" s="90" t="str">
        <f t="shared" si="11"/>
        <v/>
      </c>
      <c r="E145" s="103" t="str">
        <f t="shared" si="8"/>
        <v/>
      </c>
      <c r="F145" s="104" t="str">
        <f t="shared" si="9"/>
        <v/>
      </c>
      <c r="G145" s="74"/>
      <c r="J145" s="45">
        <v>143</v>
      </c>
      <c r="K145" s="45" t="str">
        <f t="shared" si="10"/>
        <v/>
      </c>
      <c r="L145" s="101" t="str">
        <f>IF(M145="","",VLOOKUP(M145,'CUADRO GENERADO'!D:AK,34,FALSE))</f>
        <v/>
      </c>
      <c r="M145" s="102" t="str">
        <f>IF('BASE DATOS CONDUCTORES'!B146="","",'BASE DATOS CONDUCTORES'!B146)</f>
        <v/>
      </c>
    </row>
    <row r="146" spans="2:13" x14ac:dyDescent="0.2">
      <c r="B146" s="88"/>
      <c r="C146" s="8"/>
      <c r="D146" s="90" t="str">
        <f t="shared" si="11"/>
        <v/>
      </c>
      <c r="E146" s="103" t="str">
        <f t="shared" si="8"/>
        <v/>
      </c>
      <c r="F146" s="104" t="str">
        <f t="shared" si="9"/>
        <v/>
      </c>
      <c r="G146" s="74"/>
      <c r="J146" s="45">
        <v>144</v>
      </c>
      <c r="K146" s="45" t="str">
        <f t="shared" si="10"/>
        <v/>
      </c>
      <c r="L146" s="101" t="str">
        <f>IF(M146="","",VLOOKUP(M146,'CUADRO GENERADO'!D:AK,34,FALSE))</f>
        <v/>
      </c>
      <c r="M146" s="102" t="str">
        <f>IF('BASE DATOS CONDUCTORES'!B147="","",'BASE DATOS CONDUCTORES'!B147)</f>
        <v/>
      </c>
    </row>
    <row r="147" spans="2:13" x14ac:dyDescent="0.2">
      <c r="B147" s="88"/>
      <c r="C147" s="8"/>
      <c r="D147" s="90" t="str">
        <f t="shared" si="11"/>
        <v/>
      </c>
      <c r="E147" s="103" t="str">
        <f t="shared" si="8"/>
        <v/>
      </c>
      <c r="F147" s="104" t="str">
        <f t="shared" si="9"/>
        <v/>
      </c>
      <c r="G147" s="74"/>
      <c r="J147" s="45">
        <v>145</v>
      </c>
      <c r="K147" s="45">
        <f t="shared" si="10"/>
        <v>45</v>
      </c>
      <c r="L147" s="101">
        <f>IF(M147="","",VLOOKUP(M147,'CUADRO GENERADO'!D:AK,34,FALSE))</f>
        <v>0</v>
      </c>
      <c r="M147" s="102">
        <f>IF('BASE DATOS CONDUCTORES'!B148="","",'BASE DATOS CONDUCTORES'!B148)</f>
        <v>145</v>
      </c>
    </row>
    <row r="148" spans="2:13" x14ac:dyDescent="0.2">
      <c r="B148" s="88"/>
      <c r="C148" s="8"/>
      <c r="D148" s="90" t="str">
        <f t="shared" si="11"/>
        <v/>
      </c>
      <c r="E148" s="103" t="str">
        <f t="shared" si="8"/>
        <v/>
      </c>
      <c r="F148" s="104" t="str">
        <f t="shared" si="9"/>
        <v/>
      </c>
      <c r="G148" s="74"/>
      <c r="J148" s="45">
        <v>146</v>
      </c>
      <c r="K148" s="45" t="str">
        <f t="shared" si="10"/>
        <v/>
      </c>
      <c r="L148" s="101" t="str">
        <f>IF(M148="","",VLOOKUP(M148,'CUADRO GENERADO'!D:AK,34,FALSE))</f>
        <v/>
      </c>
      <c r="M148" s="102" t="str">
        <f>IF('BASE DATOS CONDUCTORES'!B149="","",'BASE DATOS CONDUCTORES'!B149)</f>
        <v/>
      </c>
    </row>
    <row r="149" spans="2:13" x14ac:dyDescent="0.2">
      <c r="B149" s="88"/>
      <c r="C149" s="8"/>
      <c r="D149" s="90" t="str">
        <f t="shared" si="11"/>
        <v/>
      </c>
      <c r="E149" s="103" t="str">
        <f t="shared" si="8"/>
        <v/>
      </c>
      <c r="F149" s="104" t="str">
        <f t="shared" si="9"/>
        <v/>
      </c>
      <c r="G149" s="74"/>
      <c r="J149" s="45">
        <v>147</v>
      </c>
      <c r="K149" s="45" t="str">
        <f t="shared" si="10"/>
        <v/>
      </c>
      <c r="L149" s="101" t="str">
        <f>IF(M149="","",VLOOKUP(M149,'CUADRO GENERADO'!D:AK,34,FALSE))</f>
        <v/>
      </c>
      <c r="M149" s="102" t="str">
        <f>IF('BASE DATOS CONDUCTORES'!B150="","",'BASE DATOS CONDUCTORES'!B150)</f>
        <v/>
      </c>
    </row>
    <row r="150" spans="2:13" x14ac:dyDescent="0.2">
      <c r="B150" s="88"/>
      <c r="C150" s="8"/>
      <c r="D150" s="90" t="str">
        <f t="shared" si="11"/>
        <v/>
      </c>
      <c r="E150" s="103" t="str">
        <f t="shared" si="8"/>
        <v/>
      </c>
      <c r="F150" s="104" t="str">
        <f t="shared" si="9"/>
        <v/>
      </c>
      <c r="G150" s="74"/>
      <c r="J150" s="45">
        <v>148</v>
      </c>
      <c r="K150" s="45" t="str">
        <f t="shared" si="10"/>
        <v/>
      </c>
      <c r="L150" s="101" t="str">
        <f>IF(M150="","",VLOOKUP(M150,'CUADRO GENERADO'!D:AK,34,FALSE))</f>
        <v/>
      </c>
      <c r="M150" s="102" t="str">
        <f>IF('BASE DATOS CONDUCTORES'!B151="","",'BASE DATOS CONDUCTORES'!B151)</f>
        <v/>
      </c>
    </row>
    <row r="151" spans="2:13" x14ac:dyDescent="0.2">
      <c r="B151" s="88"/>
      <c r="C151" s="8"/>
      <c r="D151" s="90" t="str">
        <f t="shared" si="11"/>
        <v/>
      </c>
      <c r="E151" s="103" t="str">
        <f t="shared" si="8"/>
        <v/>
      </c>
      <c r="F151" s="104" t="str">
        <f t="shared" si="9"/>
        <v/>
      </c>
      <c r="G151" s="74"/>
      <c r="J151" s="45">
        <v>149</v>
      </c>
      <c r="K151" s="45">
        <f t="shared" si="10"/>
        <v>46</v>
      </c>
      <c r="L151" s="101">
        <f>IF(M151="","",VLOOKUP(M151,'CUADRO GENERADO'!D:AK,34,FALSE))</f>
        <v>0</v>
      </c>
      <c r="M151" s="102">
        <f>IF('BASE DATOS CONDUCTORES'!B152="","",'BASE DATOS CONDUCTORES'!B152)</f>
        <v>149</v>
      </c>
    </row>
    <row r="152" spans="2:13" x14ac:dyDescent="0.2">
      <c r="B152" s="88"/>
      <c r="C152" s="8"/>
      <c r="D152" s="90" t="str">
        <f t="shared" si="11"/>
        <v/>
      </c>
      <c r="E152" s="103" t="str">
        <f t="shared" si="8"/>
        <v/>
      </c>
      <c r="F152" s="104" t="str">
        <f t="shared" si="9"/>
        <v/>
      </c>
      <c r="G152" s="74"/>
      <c r="J152" s="45">
        <v>150</v>
      </c>
      <c r="K152" s="45">
        <f t="shared" si="10"/>
        <v>47</v>
      </c>
      <c r="L152" s="101">
        <f>IF(M152="","",VLOOKUP(M152,'CUADRO GENERADO'!D:AK,34,FALSE))</f>
        <v>0</v>
      </c>
      <c r="M152" s="102">
        <f>IF('BASE DATOS CONDUCTORES'!B153="","",'BASE DATOS CONDUCTORES'!B153)</f>
        <v>150</v>
      </c>
    </row>
    <row r="153" spans="2:13" x14ac:dyDescent="0.2">
      <c r="B153" s="88"/>
      <c r="C153" s="8"/>
      <c r="D153" s="90" t="str">
        <f t="shared" si="11"/>
        <v/>
      </c>
      <c r="E153" s="103" t="str">
        <f t="shared" si="8"/>
        <v/>
      </c>
      <c r="F153" s="104" t="str">
        <f t="shared" si="9"/>
        <v/>
      </c>
      <c r="G153" s="74"/>
      <c r="J153" s="45">
        <v>151</v>
      </c>
      <c r="K153" s="45">
        <f t="shared" si="10"/>
        <v>48</v>
      </c>
      <c r="L153" s="101">
        <f>IF(M153="","",VLOOKUP(M153,'CUADRO GENERADO'!D:AK,34,FALSE))</f>
        <v>0</v>
      </c>
      <c r="M153" s="102">
        <f>IF('BASE DATOS CONDUCTORES'!B154="","",'BASE DATOS CONDUCTORES'!B154)</f>
        <v>151</v>
      </c>
    </row>
    <row r="154" spans="2:13" x14ac:dyDescent="0.2">
      <c r="B154" s="88"/>
      <c r="C154" s="8"/>
      <c r="D154" s="90" t="str">
        <f t="shared" si="11"/>
        <v/>
      </c>
      <c r="E154" s="103" t="str">
        <f t="shared" si="8"/>
        <v/>
      </c>
      <c r="F154" s="104" t="str">
        <f t="shared" si="9"/>
        <v/>
      </c>
      <c r="G154" s="74"/>
      <c r="J154" s="45">
        <v>152</v>
      </c>
      <c r="K154" s="45" t="str">
        <f t="shared" si="10"/>
        <v/>
      </c>
      <c r="L154" s="101" t="str">
        <f>IF(M154="","",VLOOKUP(M154,'CUADRO GENERADO'!D:AK,34,FALSE))</f>
        <v/>
      </c>
      <c r="M154" s="102" t="str">
        <f>IF('BASE DATOS CONDUCTORES'!B155="","",'BASE DATOS CONDUCTORES'!B155)</f>
        <v/>
      </c>
    </row>
    <row r="155" spans="2:13" x14ac:dyDescent="0.2">
      <c r="B155" s="88"/>
      <c r="C155" s="8"/>
      <c r="D155" s="90" t="str">
        <f t="shared" si="11"/>
        <v/>
      </c>
      <c r="E155" s="103" t="str">
        <f t="shared" si="8"/>
        <v/>
      </c>
      <c r="F155" s="104" t="str">
        <f t="shared" si="9"/>
        <v/>
      </c>
      <c r="G155" s="74"/>
      <c r="J155" s="45">
        <v>153</v>
      </c>
      <c r="K155" s="45" t="str">
        <f t="shared" si="10"/>
        <v/>
      </c>
      <c r="L155" s="101" t="str">
        <f>IF(M155="","",VLOOKUP(M155,'CUADRO GENERADO'!D:AK,34,FALSE))</f>
        <v/>
      </c>
      <c r="M155" s="102" t="str">
        <f>IF('BASE DATOS CONDUCTORES'!B156="","",'BASE DATOS CONDUCTORES'!B156)</f>
        <v/>
      </c>
    </row>
    <row r="156" spans="2:13" x14ac:dyDescent="0.2">
      <c r="B156" s="88"/>
      <c r="C156" s="8"/>
      <c r="D156" s="90" t="str">
        <f t="shared" si="11"/>
        <v/>
      </c>
      <c r="E156" s="103" t="str">
        <f t="shared" si="8"/>
        <v/>
      </c>
      <c r="F156" s="104" t="str">
        <f t="shared" si="9"/>
        <v/>
      </c>
      <c r="G156" s="74"/>
      <c r="J156" s="45">
        <v>154</v>
      </c>
      <c r="K156" s="45" t="str">
        <f t="shared" si="10"/>
        <v/>
      </c>
      <c r="L156" s="101" t="str">
        <f>IF(M156="","",VLOOKUP(M156,'CUADRO GENERADO'!D:AK,34,FALSE))</f>
        <v/>
      </c>
      <c r="M156" s="102" t="str">
        <f>IF('BASE DATOS CONDUCTORES'!B157="","",'BASE DATOS CONDUCTORES'!B157)</f>
        <v/>
      </c>
    </row>
    <row r="157" spans="2:13" x14ac:dyDescent="0.2">
      <c r="B157" s="88"/>
      <c r="C157" s="8"/>
      <c r="D157" s="90" t="str">
        <f t="shared" si="11"/>
        <v/>
      </c>
      <c r="E157" s="103" t="str">
        <f t="shared" si="8"/>
        <v/>
      </c>
      <c r="F157" s="104" t="str">
        <f t="shared" si="9"/>
        <v/>
      </c>
      <c r="G157" s="74"/>
      <c r="J157" s="45">
        <v>155</v>
      </c>
      <c r="K157" s="45" t="str">
        <f t="shared" si="10"/>
        <v/>
      </c>
      <c r="L157" s="101" t="str">
        <f>IF(M157="","",VLOOKUP(M157,'CUADRO GENERADO'!D:AK,34,FALSE))</f>
        <v/>
      </c>
      <c r="M157" s="102" t="str">
        <f>IF('BASE DATOS CONDUCTORES'!B158="","",'BASE DATOS CONDUCTORES'!B158)</f>
        <v/>
      </c>
    </row>
    <row r="158" spans="2:13" x14ac:dyDescent="0.2">
      <c r="B158" s="88"/>
      <c r="C158" s="8"/>
      <c r="D158" s="90" t="str">
        <f t="shared" si="11"/>
        <v/>
      </c>
      <c r="E158" s="103" t="str">
        <f t="shared" si="8"/>
        <v/>
      </c>
      <c r="F158" s="104" t="str">
        <f t="shared" si="9"/>
        <v/>
      </c>
      <c r="G158" s="74"/>
      <c r="J158" s="45">
        <v>156</v>
      </c>
      <c r="K158" s="45">
        <f t="shared" si="10"/>
        <v>49</v>
      </c>
      <c r="L158" s="101">
        <f>IF(M158="","",VLOOKUP(M158,'CUADRO GENERADO'!D:AK,34,FALSE))</f>
        <v>0</v>
      </c>
      <c r="M158" s="102">
        <f>IF('BASE DATOS CONDUCTORES'!B159="","",'BASE DATOS CONDUCTORES'!B159)</f>
        <v>156</v>
      </c>
    </row>
    <row r="159" spans="2:13" x14ac:dyDescent="0.2">
      <c r="B159" s="88"/>
      <c r="C159" s="8"/>
      <c r="D159" s="90" t="str">
        <f t="shared" si="11"/>
        <v/>
      </c>
      <c r="E159" s="103" t="str">
        <f t="shared" si="8"/>
        <v/>
      </c>
      <c r="F159" s="104" t="str">
        <f t="shared" si="9"/>
        <v/>
      </c>
      <c r="G159" s="74"/>
      <c r="J159" s="45">
        <v>157</v>
      </c>
      <c r="K159" s="45" t="str">
        <f t="shared" si="10"/>
        <v/>
      </c>
      <c r="L159" s="101" t="str">
        <f>IF(M159="","",VLOOKUP(M159,'CUADRO GENERADO'!D:AK,34,FALSE))</f>
        <v/>
      </c>
      <c r="M159" s="102" t="str">
        <f>IF('BASE DATOS CONDUCTORES'!B160="","",'BASE DATOS CONDUCTORES'!B160)</f>
        <v/>
      </c>
    </row>
    <row r="160" spans="2:13" x14ac:dyDescent="0.2">
      <c r="B160" s="88"/>
      <c r="C160" s="8"/>
      <c r="D160" s="90" t="str">
        <f t="shared" si="11"/>
        <v/>
      </c>
      <c r="E160" s="103" t="str">
        <f t="shared" si="8"/>
        <v/>
      </c>
      <c r="F160" s="104" t="str">
        <f t="shared" si="9"/>
        <v/>
      </c>
      <c r="G160" s="74"/>
      <c r="J160" s="45">
        <v>158</v>
      </c>
      <c r="K160" s="45" t="str">
        <f t="shared" si="10"/>
        <v/>
      </c>
      <c r="L160" s="101" t="str">
        <f>IF(M160="","",VLOOKUP(M160,'CUADRO GENERADO'!D:AK,34,FALSE))</f>
        <v/>
      </c>
      <c r="M160" s="102" t="str">
        <f>IF('BASE DATOS CONDUCTORES'!B161="","",'BASE DATOS CONDUCTORES'!B161)</f>
        <v/>
      </c>
    </row>
    <row r="161" spans="2:13" x14ac:dyDescent="0.2">
      <c r="B161" s="88"/>
      <c r="C161" s="8"/>
      <c r="D161" s="90" t="str">
        <f t="shared" si="11"/>
        <v/>
      </c>
      <c r="E161" s="103" t="str">
        <f t="shared" si="8"/>
        <v/>
      </c>
      <c r="F161" s="104" t="str">
        <f t="shared" si="9"/>
        <v/>
      </c>
      <c r="G161" s="74"/>
      <c r="J161" s="45">
        <v>159</v>
      </c>
      <c r="K161" s="45">
        <f t="shared" si="10"/>
        <v>50</v>
      </c>
      <c r="L161" s="101">
        <f>IF(M161="","",VLOOKUP(M161,'CUADRO GENERADO'!D:AK,34,FALSE))</f>
        <v>0</v>
      </c>
      <c r="M161" s="102">
        <f>IF('BASE DATOS CONDUCTORES'!B162="","",'BASE DATOS CONDUCTORES'!B162)</f>
        <v>159</v>
      </c>
    </row>
    <row r="162" spans="2:13" x14ac:dyDescent="0.2">
      <c r="B162" s="88"/>
      <c r="C162" s="8"/>
      <c r="D162" s="90" t="str">
        <f t="shared" si="11"/>
        <v/>
      </c>
      <c r="E162" s="103" t="str">
        <f t="shared" si="8"/>
        <v/>
      </c>
      <c r="F162" s="104" t="str">
        <f t="shared" si="9"/>
        <v/>
      </c>
      <c r="G162" s="74"/>
      <c r="J162" s="45">
        <v>160</v>
      </c>
      <c r="K162" s="45" t="str">
        <f t="shared" si="10"/>
        <v/>
      </c>
      <c r="L162" s="101" t="str">
        <f>IF(M162="","",VLOOKUP(M162,'CUADRO GENERADO'!D:AK,34,FALSE))</f>
        <v/>
      </c>
      <c r="M162" s="102" t="str">
        <f>IF('BASE DATOS CONDUCTORES'!B163="","",'BASE DATOS CONDUCTORES'!B163)</f>
        <v/>
      </c>
    </row>
    <row r="163" spans="2:13" x14ac:dyDescent="0.2">
      <c r="B163" s="88"/>
      <c r="C163" s="8"/>
      <c r="D163" s="90" t="str">
        <f t="shared" si="11"/>
        <v/>
      </c>
      <c r="E163" s="103" t="str">
        <f t="shared" si="8"/>
        <v/>
      </c>
      <c r="F163" s="104" t="str">
        <f t="shared" si="9"/>
        <v/>
      </c>
      <c r="G163" s="74"/>
      <c r="J163" s="45">
        <v>161</v>
      </c>
      <c r="K163" s="45" t="str">
        <f t="shared" si="10"/>
        <v/>
      </c>
      <c r="L163" s="101" t="str">
        <f>IF(M163="","",VLOOKUP(M163,'CUADRO GENERADO'!D:AK,34,FALSE))</f>
        <v/>
      </c>
      <c r="M163" s="102" t="str">
        <f>IF('BASE DATOS CONDUCTORES'!B164="","",'BASE DATOS CONDUCTORES'!B164)</f>
        <v/>
      </c>
    </row>
    <row r="164" spans="2:13" x14ac:dyDescent="0.2">
      <c r="B164" s="88"/>
      <c r="C164" s="8"/>
      <c r="D164" s="90" t="str">
        <f t="shared" si="11"/>
        <v/>
      </c>
      <c r="E164" s="103" t="str">
        <f t="shared" si="8"/>
        <v/>
      </c>
      <c r="F164" s="104" t="str">
        <f t="shared" si="9"/>
        <v/>
      </c>
      <c r="G164" s="74"/>
      <c r="J164" s="45">
        <v>162</v>
      </c>
      <c r="K164" s="45" t="str">
        <f t="shared" si="10"/>
        <v/>
      </c>
      <c r="L164" s="101" t="str">
        <f>IF(M164="","",VLOOKUP(M164,'CUADRO GENERADO'!D:AK,34,FALSE))</f>
        <v/>
      </c>
      <c r="M164" s="102" t="str">
        <f>IF('BASE DATOS CONDUCTORES'!B165="","",'BASE DATOS CONDUCTORES'!B165)</f>
        <v/>
      </c>
    </row>
    <row r="165" spans="2:13" x14ac:dyDescent="0.2">
      <c r="B165" s="88"/>
      <c r="C165" s="8"/>
      <c r="D165" s="90" t="str">
        <f t="shared" si="11"/>
        <v/>
      </c>
      <c r="E165" s="103" t="str">
        <f t="shared" si="8"/>
        <v/>
      </c>
      <c r="F165" s="104" t="str">
        <f t="shared" si="9"/>
        <v/>
      </c>
      <c r="G165" s="74"/>
      <c r="J165" s="45">
        <v>163</v>
      </c>
      <c r="K165" s="45" t="str">
        <f t="shared" si="10"/>
        <v/>
      </c>
      <c r="L165" s="101" t="str">
        <f>IF(M165="","",VLOOKUP(M165,'CUADRO GENERADO'!D:AK,34,FALSE))</f>
        <v/>
      </c>
      <c r="M165" s="102" t="str">
        <f>IF('BASE DATOS CONDUCTORES'!B166="","",'BASE DATOS CONDUCTORES'!B166)</f>
        <v/>
      </c>
    </row>
    <row r="166" spans="2:13" x14ac:dyDescent="0.2">
      <c r="B166" s="88"/>
      <c r="C166" s="8"/>
      <c r="D166" s="90" t="str">
        <f t="shared" si="11"/>
        <v/>
      </c>
      <c r="E166" s="103" t="str">
        <f t="shared" si="8"/>
        <v/>
      </c>
      <c r="F166" s="104" t="str">
        <f t="shared" si="9"/>
        <v/>
      </c>
      <c r="G166" s="74"/>
      <c r="J166" s="45">
        <v>164</v>
      </c>
      <c r="K166" s="45" t="str">
        <f t="shared" si="10"/>
        <v/>
      </c>
      <c r="L166" s="101" t="str">
        <f>IF(M166="","",VLOOKUP(M166,'CUADRO GENERADO'!D:AK,34,FALSE))</f>
        <v/>
      </c>
      <c r="M166" s="102" t="str">
        <f>IF('BASE DATOS CONDUCTORES'!B167="","",'BASE DATOS CONDUCTORES'!B167)</f>
        <v/>
      </c>
    </row>
    <row r="167" spans="2:13" x14ac:dyDescent="0.2">
      <c r="B167" s="88"/>
      <c r="C167" s="8"/>
      <c r="D167" s="90" t="str">
        <f t="shared" si="11"/>
        <v/>
      </c>
      <c r="E167" s="103" t="str">
        <f t="shared" si="8"/>
        <v/>
      </c>
      <c r="F167" s="104" t="str">
        <f t="shared" si="9"/>
        <v/>
      </c>
      <c r="G167" s="74"/>
      <c r="J167" s="45">
        <v>165</v>
      </c>
      <c r="K167" s="45" t="str">
        <f t="shared" si="10"/>
        <v/>
      </c>
      <c r="L167" s="101" t="str">
        <f>IF(M167="","",VLOOKUP(M167,'CUADRO GENERADO'!D:AK,34,FALSE))</f>
        <v/>
      </c>
      <c r="M167" s="102" t="str">
        <f>IF('BASE DATOS CONDUCTORES'!B168="","",'BASE DATOS CONDUCTORES'!B168)</f>
        <v/>
      </c>
    </row>
    <row r="168" spans="2:13" x14ac:dyDescent="0.2">
      <c r="B168" s="88"/>
      <c r="C168" s="8"/>
      <c r="D168" s="90" t="str">
        <f t="shared" si="11"/>
        <v/>
      </c>
      <c r="E168" s="103" t="str">
        <f t="shared" si="8"/>
        <v/>
      </c>
      <c r="F168" s="104" t="str">
        <f t="shared" si="9"/>
        <v/>
      </c>
      <c r="G168" s="74"/>
      <c r="J168" s="45">
        <v>166</v>
      </c>
      <c r="K168" s="45" t="str">
        <f t="shared" si="10"/>
        <v/>
      </c>
      <c r="L168" s="101" t="str">
        <f>IF(M168="","",VLOOKUP(M168,'CUADRO GENERADO'!D:AK,34,FALSE))</f>
        <v/>
      </c>
      <c r="M168" s="102" t="str">
        <f>IF('BASE DATOS CONDUCTORES'!B169="","",'BASE DATOS CONDUCTORES'!B169)</f>
        <v/>
      </c>
    </row>
    <row r="169" spans="2:13" x14ac:dyDescent="0.2">
      <c r="B169" s="88"/>
      <c r="C169" s="8"/>
      <c r="D169" s="90" t="str">
        <f t="shared" si="11"/>
        <v/>
      </c>
      <c r="E169" s="103" t="str">
        <f t="shared" si="8"/>
        <v/>
      </c>
      <c r="F169" s="104" t="str">
        <f t="shared" si="9"/>
        <v/>
      </c>
      <c r="G169" s="74"/>
      <c r="J169" s="45">
        <v>167</v>
      </c>
      <c r="K169" s="45" t="str">
        <f t="shared" si="10"/>
        <v/>
      </c>
      <c r="L169" s="101" t="str">
        <f>IF(M169="","",VLOOKUP(M169,'CUADRO GENERADO'!D:AK,34,FALSE))</f>
        <v/>
      </c>
      <c r="M169" s="102" t="str">
        <f>IF('BASE DATOS CONDUCTORES'!B170="","",'BASE DATOS CONDUCTORES'!B170)</f>
        <v/>
      </c>
    </row>
    <row r="170" spans="2:13" x14ac:dyDescent="0.2">
      <c r="B170" s="88"/>
      <c r="C170" s="8"/>
      <c r="D170" s="90" t="str">
        <f t="shared" si="11"/>
        <v/>
      </c>
      <c r="E170" s="103" t="str">
        <f t="shared" si="8"/>
        <v/>
      </c>
      <c r="F170" s="104" t="str">
        <f t="shared" si="9"/>
        <v/>
      </c>
      <c r="G170" s="74"/>
      <c r="J170" s="45">
        <v>168</v>
      </c>
      <c r="K170" s="45" t="str">
        <f t="shared" si="10"/>
        <v/>
      </c>
      <c r="L170" s="101" t="str">
        <f>IF(M170="","",VLOOKUP(M170,'CUADRO GENERADO'!D:AK,34,FALSE))</f>
        <v/>
      </c>
      <c r="M170" s="102" t="str">
        <f>IF('BASE DATOS CONDUCTORES'!B171="","",'BASE DATOS CONDUCTORES'!B171)</f>
        <v/>
      </c>
    </row>
    <row r="171" spans="2:13" x14ac:dyDescent="0.2">
      <c r="B171" s="88"/>
      <c r="C171" s="8"/>
      <c r="D171" s="90" t="str">
        <f t="shared" si="11"/>
        <v/>
      </c>
      <c r="E171" s="103" t="str">
        <f t="shared" si="8"/>
        <v/>
      </c>
      <c r="F171" s="104" t="str">
        <f t="shared" si="9"/>
        <v/>
      </c>
      <c r="G171" s="74"/>
      <c r="J171" s="45">
        <v>169</v>
      </c>
      <c r="K171" s="45">
        <f t="shared" si="10"/>
        <v>51</v>
      </c>
      <c r="L171" s="101">
        <f>IF(M171="","",VLOOKUP(M171,'CUADRO GENERADO'!D:AK,34,FALSE))</f>
        <v>0</v>
      </c>
      <c r="M171" s="102">
        <f>IF('BASE DATOS CONDUCTORES'!B172="","",'BASE DATOS CONDUCTORES'!B172)</f>
        <v>169</v>
      </c>
    </row>
    <row r="172" spans="2:13" x14ac:dyDescent="0.2">
      <c r="B172" s="88"/>
      <c r="C172" s="8"/>
      <c r="D172" s="90" t="str">
        <f t="shared" si="11"/>
        <v/>
      </c>
      <c r="E172" s="103" t="str">
        <f t="shared" si="8"/>
        <v/>
      </c>
      <c r="F172" s="104" t="str">
        <f t="shared" si="9"/>
        <v/>
      </c>
      <c r="G172" s="74"/>
      <c r="J172" s="45">
        <v>170</v>
      </c>
      <c r="K172" s="45" t="str">
        <f t="shared" si="10"/>
        <v/>
      </c>
      <c r="L172" s="101" t="str">
        <f>IF(M172="","",VLOOKUP(M172,'CUADRO GENERADO'!D:AK,34,FALSE))</f>
        <v/>
      </c>
      <c r="M172" s="102" t="str">
        <f>IF('BASE DATOS CONDUCTORES'!B173="","",'BASE DATOS CONDUCTORES'!B173)</f>
        <v/>
      </c>
    </row>
    <row r="173" spans="2:13" x14ac:dyDescent="0.2">
      <c r="B173" s="88"/>
      <c r="C173" s="8"/>
      <c r="D173" s="90" t="str">
        <f t="shared" si="11"/>
        <v/>
      </c>
      <c r="E173" s="103" t="str">
        <f t="shared" si="8"/>
        <v/>
      </c>
      <c r="F173" s="104" t="str">
        <f t="shared" si="9"/>
        <v/>
      </c>
      <c r="G173" s="74"/>
      <c r="J173" s="45">
        <v>171</v>
      </c>
      <c r="K173" s="45">
        <f t="shared" si="10"/>
        <v>52</v>
      </c>
      <c r="L173" s="101">
        <f>IF(M173="","",VLOOKUP(M173,'CUADRO GENERADO'!D:AK,34,FALSE))</f>
        <v>0</v>
      </c>
      <c r="M173" s="102">
        <f>IF('BASE DATOS CONDUCTORES'!B174="","",'BASE DATOS CONDUCTORES'!B174)</f>
        <v>171</v>
      </c>
    </row>
    <row r="174" spans="2:13" x14ac:dyDescent="0.2">
      <c r="B174" s="88"/>
      <c r="C174" s="8"/>
      <c r="D174" s="90" t="str">
        <f t="shared" si="11"/>
        <v/>
      </c>
      <c r="E174" s="103" t="str">
        <f t="shared" si="8"/>
        <v/>
      </c>
      <c r="F174" s="104" t="str">
        <f t="shared" si="9"/>
        <v/>
      </c>
      <c r="G174" s="74"/>
      <c r="J174" s="45">
        <v>172</v>
      </c>
      <c r="K174" s="45">
        <f t="shared" si="10"/>
        <v>53</v>
      </c>
      <c r="L174" s="101">
        <f>IF(M174="","",VLOOKUP(M174,'CUADRO GENERADO'!D:AK,34,FALSE))</f>
        <v>0</v>
      </c>
      <c r="M174" s="102">
        <f>IF('BASE DATOS CONDUCTORES'!B175="","",'BASE DATOS CONDUCTORES'!B175)</f>
        <v>172</v>
      </c>
    </row>
    <row r="175" spans="2:13" x14ac:dyDescent="0.2">
      <c r="B175" s="88"/>
      <c r="C175" s="8"/>
      <c r="D175" s="90" t="str">
        <f t="shared" si="11"/>
        <v/>
      </c>
      <c r="E175" s="103" t="str">
        <f t="shared" si="8"/>
        <v/>
      </c>
      <c r="F175" s="104" t="str">
        <f t="shared" si="9"/>
        <v/>
      </c>
      <c r="G175" s="74"/>
      <c r="J175" s="45">
        <v>173</v>
      </c>
      <c r="K175" s="45">
        <f t="shared" si="10"/>
        <v>54</v>
      </c>
      <c r="L175" s="101">
        <f>IF(M175="","",VLOOKUP(M175,'CUADRO GENERADO'!D:AK,34,FALSE))</f>
        <v>0</v>
      </c>
      <c r="M175" s="102">
        <f>IF('BASE DATOS CONDUCTORES'!B176="","",'BASE DATOS CONDUCTORES'!B176)</f>
        <v>173</v>
      </c>
    </row>
    <row r="176" spans="2:13" x14ac:dyDescent="0.2">
      <c r="B176" s="88"/>
      <c r="C176" s="8"/>
      <c r="D176" s="90" t="str">
        <f t="shared" si="11"/>
        <v/>
      </c>
      <c r="E176" s="103" t="str">
        <f t="shared" si="8"/>
        <v/>
      </c>
      <c r="F176" s="104" t="str">
        <f t="shared" si="9"/>
        <v/>
      </c>
      <c r="G176" s="74"/>
      <c r="J176" s="45">
        <v>174</v>
      </c>
      <c r="K176" s="45" t="str">
        <f t="shared" si="10"/>
        <v/>
      </c>
      <c r="L176" s="101" t="str">
        <f>IF(M176="","",VLOOKUP(M176,'CUADRO GENERADO'!D:AK,34,FALSE))</f>
        <v/>
      </c>
      <c r="M176" s="102" t="str">
        <f>IF('BASE DATOS CONDUCTORES'!B177="","",'BASE DATOS CONDUCTORES'!B177)</f>
        <v/>
      </c>
    </row>
    <row r="177" spans="2:13" x14ac:dyDescent="0.2">
      <c r="B177" s="88"/>
      <c r="C177" s="8"/>
      <c r="D177" s="90" t="str">
        <f t="shared" si="11"/>
        <v/>
      </c>
      <c r="E177" s="103" t="str">
        <f t="shared" si="8"/>
        <v/>
      </c>
      <c r="F177" s="104" t="str">
        <f t="shared" si="9"/>
        <v/>
      </c>
      <c r="G177" s="74"/>
      <c r="J177" s="45">
        <v>175</v>
      </c>
      <c r="K177" s="45">
        <f t="shared" si="10"/>
        <v>55</v>
      </c>
      <c r="L177" s="101">
        <f>IF(M177="","",VLOOKUP(M177,'CUADRO GENERADO'!D:AK,34,FALSE))</f>
        <v>0</v>
      </c>
      <c r="M177" s="102">
        <f>IF('BASE DATOS CONDUCTORES'!B178="","",'BASE DATOS CONDUCTORES'!B178)</f>
        <v>175</v>
      </c>
    </row>
    <row r="178" spans="2:13" x14ac:dyDescent="0.2">
      <c r="B178" s="88"/>
      <c r="C178" s="8"/>
      <c r="D178" s="90" t="str">
        <f t="shared" si="11"/>
        <v/>
      </c>
      <c r="E178" s="103" t="str">
        <f t="shared" si="8"/>
        <v/>
      </c>
      <c r="F178" s="104" t="str">
        <f t="shared" si="9"/>
        <v/>
      </c>
      <c r="G178" s="74"/>
      <c r="J178" s="45">
        <v>176</v>
      </c>
      <c r="K178" s="45">
        <f t="shared" si="10"/>
        <v>56</v>
      </c>
      <c r="L178" s="101">
        <f>IF(M178="","",VLOOKUP(M178,'CUADRO GENERADO'!D:AK,34,FALSE))</f>
        <v>0</v>
      </c>
      <c r="M178" s="102">
        <f>IF('BASE DATOS CONDUCTORES'!B179="","",'BASE DATOS CONDUCTORES'!B179)</f>
        <v>176</v>
      </c>
    </row>
    <row r="179" spans="2:13" x14ac:dyDescent="0.2">
      <c r="B179" s="88"/>
      <c r="C179" s="8"/>
      <c r="D179" s="90" t="str">
        <f t="shared" si="11"/>
        <v/>
      </c>
      <c r="E179" s="103" t="str">
        <f t="shared" si="8"/>
        <v/>
      </c>
      <c r="F179" s="104" t="str">
        <f t="shared" si="9"/>
        <v/>
      </c>
      <c r="G179" s="74"/>
      <c r="J179" s="45">
        <v>177</v>
      </c>
      <c r="K179" s="45">
        <f t="shared" si="10"/>
        <v>57</v>
      </c>
      <c r="L179" s="101">
        <f>IF(M179="","",VLOOKUP(M179,'CUADRO GENERADO'!D:AK,34,FALSE))</f>
        <v>0</v>
      </c>
      <c r="M179" s="102">
        <f>IF('BASE DATOS CONDUCTORES'!B180="","",'BASE DATOS CONDUCTORES'!B180)</f>
        <v>177</v>
      </c>
    </row>
    <row r="180" spans="2:13" x14ac:dyDescent="0.2">
      <c r="B180" s="88"/>
      <c r="C180" s="8"/>
      <c r="D180" s="90" t="str">
        <f t="shared" si="11"/>
        <v/>
      </c>
      <c r="E180" s="103" t="str">
        <f t="shared" si="8"/>
        <v/>
      </c>
      <c r="F180" s="104" t="str">
        <f t="shared" si="9"/>
        <v/>
      </c>
      <c r="G180" s="74"/>
      <c r="J180" s="45">
        <v>178</v>
      </c>
      <c r="K180" s="45">
        <f t="shared" si="10"/>
        <v>58</v>
      </c>
      <c r="L180" s="101">
        <f>IF(M180="","",VLOOKUP(M180,'CUADRO GENERADO'!D:AK,34,FALSE))</f>
        <v>0</v>
      </c>
      <c r="M180" s="102">
        <f>IF('BASE DATOS CONDUCTORES'!B181="","",'BASE DATOS CONDUCTORES'!B181)</f>
        <v>178</v>
      </c>
    </row>
    <row r="181" spans="2:13" x14ac:dyDescent="0.2">
      <c r="B181" s="88"/>
      <c r="C181" s="8"/>
      <c r="D181" s="90" t="str">
        <f t="shared" si="11"/>
        <v/>
      </c>
      <c r="E181" s="103" t="str">
        <f t="shared" si="8"/>
        <v/>
      </c>
      <c r="F181" s="104" t="str">
        <f t="shared" si="9"/>
        <v/>
      </c>
      <c r="G181" s="74"/>
      <c r="J181" s="45">
        <v>179</v>
      </c>
      <c r="K181" s="45">
        <f t="shared" si="10"/>
        <v>59</v>
      </c>
      <c r="L181" s="101">
        <f>IF(M181="","",VLOOKUP(M181,'CUADRO GENERADO'!D:AK,34,FALSE))</f>
        <v>0</v>
      </c>
      <c r="M181" s="102">
        <f>IF('BASE DATOS CONDUCTORES'!B182="","",'BASE DATOS CONDUCTORES'!B182)</f>
        <v>179</v>
      </c>
    </row>
    <row r="182" spans="2:13" x14ac:dyDescent="0.2">
      <c r="B182" s="88"/>
      <c r="C182" s="8"/>
      <c r="D182" s="90" t="str">
        <f t="shared" si="11"/>
        <v/>
      </c>
      <c r="E182" s="103" t="str">
        <f t="shared" si="8"/>
        <v/>
      </c>
      <c r="F182" s="104" t="str">
        <f t="shared" si="9"/>
        <v/>
      </c>
      <c r="G182" s="74"/>
      <c r="J182" s="45">
        <v>180</v>
      </c>
      <c r="K182" s="45">
        <f t="shared" si="10"/>
        <v>60</v>
      </c>
      <c r="L182" s="101">
        <f>IF(M182="","",VLOOKUP(M182,'CUADRO GENERADO'!D:AK,34,FALSE))</f>
        <v>0</v>
      </c>
      <c r="M182" s="102">
        <f>IF('BASE DATOS CONDUCTORES'!B183="","",'BASE DATOS CONDUCTORES'!B183)</f>
        <v>180</v>
      </c>
    </row>
    <row r="183" spans="2:13" x14ac:dyDescent="0.2">
      <c r="B183" s="88"/>
      <c r="C183" s="8"/>
      <c r="D183" s="90" t="str">
        <f t="shared" si="11"/>
        <v/>
      </c>
      <c r="E183" s="103" t="str">
        <f t="shared" si="8"/>
        <v/>
      </c>
      <c r="F183" s="104" t="str">
        <f t="shared" si="9"/>
        <v/>
      </c>
      <c r="G183" s="74"/>
      <c r="J183" s="45">
        <v>181</v>
      </c>
      <c r="K183" s="45">
        <f t="shared" si="10"/>
        <v>61</v>
      </c>
      <c r="L183" s="101">
        <f>IF(M183="","",VLOOKUP(M183,'CUADRO GENERADO'!D:AK,34,FALSE))</f>
        <v>0</v>
      </c>
      <c r="M183" s="102">
        <f>IF('BASE DATOS CONDUCTORES'!B184="","",'BASE DATOS CONDUCTORES'!B184)</f>
        <v>181</v>
      </c>
    </row>
    <row r="184" spans="2:13" x14ac:dyDescent="0.2">
      <c r="B184" s="88"/>
      <c r="C184" s="8"/>
      <c r="D184" s="90" t="str">
        <f t="shared" si="11"/>
        <v/>
      </c>
      <c r="E184" s="103" t="str">
        <f t="shared" si="8"/>
        <v/>
      </c>
      <c r="F184" s="104" t="str">
        <f t="shared" si="9"/>
        <v/>
      </c>
      <c r="G184" s="74"/>
      <c r="J184" s="45">
        <v>182</v>
      </c>
      <c r="K184" s="45">
        <f t="shared" si="10"/>
        <v>62</v>
      </c>
      <c r="L184" s="101">
        <f>IF(M184="","",VLOOKUP(M184,'CUADRO GENERADO'!D:AK,34,FALSE))</f>
        <v>0</v>
      </c>
      <c r="M184" s="102">
        <f>IF('BASE DATOS CONDUCTORES'!B185="","",'BASE DATOS CONDUCTORES'!B185)</f>
        <v>182</v>
      </c>
    </row>
    <row r="185" spans="2:13" x14ac:dyDescent="0.2">
      <c r="B185" s="88"/>
      <c r="C185" s="8"/>
      <c r="D185" s="90" t="str">
        <f t="shared" si="11"/>
        <v/>
      </c>
      <c r="E185" s="103" t="str">
        <f t="shared" si="8"/>
        <v/>
      </c>
      <c r="F185" s="104" t="str">
        <f t="shared" si="9"/>
        <v/>
      </c>
      <c r="G185" s="74"/>
      <c r="J185" s="45">
        <v>183</v>
      </c>
      <c r="K185" s="45" t="str">
        <f t="shared" si="10"/>
        <v/>
      </c>
      <c r="L185" s="101" t="str">
        <f>IF(M185="","",VLOOKUP(M185,'CUADRO GENERADO'!D:AK,34,FALSE))</f>
        <v/>
      </c>
      <c r="M185" s="102" t="str">
        <f>IF('BASE DATOS CONDUCTORES'!B186="","",'BASE DATOS CONDUCTORES'!B186)</f>
        <v/>
      </c>
    </row>
    <row r="186" spans="2:13" x14ac:dyDescent="0.2">
      <c r="B186" s="88"/>
      <c r="C186" s="8"/>
      <c r="D186" s="90" t="str">
        <f t="shared" si="11"/>
        <v/>
      </c>
      <c r="E186" s="103" t="str">
        <f t="shared" si="8"/>
        <v/>
      </c>
      <c r="F186" s="104" t="str">
        <f t="shared" si="9"/>
        <v/>
      </c>
      <c r="G186" s="74"/>
      <c r="J186" s="45">
        <v>184</v>
      </c>
      <c r="K186" s="45" t="str">
        <f t="shared" si="10"/>
        <v/>
      </c>
      <c r="L186" s="101" t="str">
        <f>IF(M186="","",VLOOKUP(M186,'CUADRO GENERADO'!D:AK,34,FALSE))</f>
        <v/>
      </c>
      <c r="M186" s="102" t="str">
        <f>IF('BASE DATOS CONDUCTORES'!B187="","",'BASE DATOS CONDUCTORES'!B187)</f>
        <v/>
      </c>
    </row>
    <row r="187" spans="2:13" x14ac:dyDescent="0.2">
      <c r="B187" s="88"/>
      <c r="C187" s="8"/>
      <c r="D187" s="90" t="str">
        <f t="shared" si="11"/>
        <v/>
      </c>
      <c r="E187" s="103" t="str">
        <f t="shared" si="8"/>
        <v/>
      </c>
      <c r="F187" s="104" t="str">
        <f t="shared" si="9"/>
        <v/>
      </c>
      <c r="G187" s="74"/>
      <c r="J187" s="45">
        <v>185</v>
      </c>
      <c r="K187" s="45" t="str">
        <f t="shared" si="10"/>
        <v/>
      </c>
      <c r="L187" s="101" t="str">
        <f>IF(M187="","",VLOOKUP(M187,'CUADRO GENERADO'!D:AK,34,FALSE))</f>
        <v/>
      </c>
      <c r="M187" s="102" t="str">
        <f>IF('BASE DATOS CONDUCTORES'!B188="","",'BASE DATOS CONDUCTORES'!B188)</f>
        <v/>
      </c>
    </row>
    <row r="188" spans="2:13" x14ac:dyDescent="0.2">
      <c r="B188" s="88"/>
      <c r="C188" s="8"/>
      <c r="D188" s="90" t="str">
        <f t="shared" si="11"/>
        <v/>
      </c>
      <c r="E188" s="103" t="str">
        <f t="shared" si="8"/>
        <v/>
      </c>
      <c r="F188" s="104" t="str">
        <f t="shared" si="9"/>
        <v/>
      </c>
      <c r="G188" s="74"/>
      <c r="J188" s="45">
        <v>186</v>
      </c>
      <c r="K188" s="45" t="str">
        <f t="shared" si="10"/>
        <v/>
      </c>
      <c r="L188" s="101" t="str">
        <f>IF(M188="","",VLOOKUP(M188,'CUADRO GENERADO'!D:AK,34,FALSE))</f>
        <v/>
      </c>
      <c r="M188" s="102" t="str">
        <f>IF('BASE DATOS CONDUCTORES'!B189="","",'BASE DATOS CONDUCTORES'!B189)</f>
        <v/>
      </c>
    </row>
    <row r="189" spans="2:13" x14ac:dyDescent="0.2">
      <c r="B189" s="88"/>
      <c r="C189" s="8"/>
      <c r="D189" s="90" t="str">
        <f t="shared" si="11"/>
        <v/>
      </c>
      <c r="E189" s="103" t="str">
        <f t="shared" si="8"/>
        <v/>
      </c>
      <c r="F189" s="104" t="str">
        <f t="shared" si="9"/>
        <v/>
      </c>
      <c r="G189" s="74"/>
      <c r="J189" s="45">
        <v>187</v>
      </c>
      <c r="K189" s="45" t="str">
        <f t="shared" si="10"/>
        <v/>
      </c>
      <c r="L189" s="101" t="str">
        <f>IF(M189="","",VLOOKUP(M189,'CUADRO GENERADO'!D:AK,34,FALSE))</f>
        <v/>
      </c>
      <c r="M189" s="102" t="str">
        <f>IF('BASE DATOS CONDUCTORES'!B190="","",'BASE DATOS CONDUCTORES'!B190)</f>
        <v/>
      </c>
    </row>
    <row r="190" spans="2:13" x14ac:dyDescent="0.2">
      <c r="B190" s="88"/>
      <c r="C190" s="8"/>
      <c r="D190" s="90" t="str">
        <f t="shared" si="11"/>
        <v/>
      </c>
      <c r="E190" s="103" t="str">
        <f t="shared" si="8"/>
        <v/>
      </c>
      <c r="F190" s="104" t="str">
        <f t="shared" si="9"/>
        <v/>
      </c>
      <c r="G190" s="74"/>
      <c r="J190" s="45">
        <v>188</v>
      </c>
      <c r="K190" s="45" t="str">
        <f t="shared" si="10"/>
        <v/>
      </c>
      <c r="L190" s="101" t="str">
        <f>IF(M190="","",VLOOKUP(M190,'CUADRO GENERADO'!D:AK,34,FALSE))</f>
        <v/>
      </c>
      <c r="M190" s="102" t="str">
        <f>IF('BASE DATOS CONDUCTORES'!B191="","",'BASE DATOS CONDUCTORES'!B191)</f>
        <v/>
      </c>
    </row>
    <row r="191" spans="2:13" x14ac:dyDescent="0.2">
      <c r="B191" s="88"/>
      <c r="C191" s="8"/>
      <c r="D191" s="90" t="str">
        <f t="shared" si="11"/>
        <v/>
      </c>
      <c r="E191" s="103" t="str">
        <f t="shared" si="8"/>
        <v/>
      </c>
      <c r="F191" s="104" t="str">
        <f t="shared" si="9"/>
        <v/>
      </c>
      <c r="G191" s="74"/>
      <c r="J191" s="45">
        <v>189</v>
      </c>
      <c r="K191" s="45">
        <f t="shared" si="10"/>
        <v>63</v>
      </c>
      <c r="L191" s="101">
        <f>IF(M191="","",VLOOKUP(M191,'CUADRO GENERADO'!D:AK,34,FALSE))</f>
        <v>0</v>
      </c>
      <c r="M191" s="102">
        <f>IF('BASE DATOS CONDUCTORES'!B192="","",'BASE DATOS CONDUCTORES'!B192)</f>
        <v>189</v>
      </c>
    </row>
    <row r="192" spans="2:13" x14ac:dyDescent="0.2">
      <c r="B192" s="88"/>
      <c r="C192" s="8"/>
      <c r="D192" s="90" t="str">
        <f t="shared" si="11"/>
        <v/>
      </c>
      <c r="E192" s="103" t="str">
        <f t="shared" si="8"/>
        <v/>
      </c>
      <c r="F192" s="104" t="str">
        <f t="shared" si="9"/>
        <v/>
      </c>
      <c r="G192" s="74"/>
      <c r="J192" s="45">
        <v>190</v>
      </c>
      <c r="K192" s="45">
        <f t="shared" si="10"/>
        <v>64</v>
      </c>
      <c r="L192" s="101">
        <f>IF(M192="","",VLOOKUP(M192,'CUADRO GENERADO'!D:AK,34,FALSE))</f>
        <v>0</v>
      </c>
      <c r="M192" s="102">
        <f>IF('BASE DATOS CONDUCTORES'!B193="","",'BASE DATOS CONDUCTORES'!B193)</f>
        <v>190</v>
      </c>
    </row>
    <row r="193" spans="2:13" x14ac:dyDescent="0.2">
      <c r="B193" s="88"/>
      <c r="C193" s="8"/>
      <c r="D193" s="90" t="str">
        <f t="shared" si="11"/>
        <v/>
      </c>
      <c r="E193" s="103" t="str">
        <f t="shared" si="8"/>
        <v/>
      </c>
      <c r="F193" s="104" t="str">
        <f t="shared" si="9"/>
        <v/>
      </c>
      <c r="G193" s="74"/>
      <c r="J193" s="45">
        <v>191</v>
      </c>
      <c r="K193" s="45">
        <f t="shared" si="10"/>
        <v>65</v>
      </c>
      <c r="L193" s="101">
        <f>IF(M193="","",VLOOKUP(M193,'CUADRO GENERADO'!D:AK,34,FALSE))</f>
        <v>0</v>
      </c>
      <c r="M193" s="102">
        <f>IF('BASE DATOS CONDUCTORES'!B194="","",'BASE DATOS CONDUCTORES'!B194)</f>
        <v>191</v>
      </c>
    </row>
    <row r="194" spans="2:13" x14ac:dyDescent="0.2">
      <c r="B194" s="88"/>
      <c r="C194" s="8"/>
      <c r="D194" s="90" t="str">
        <f t="shared" si="11"/>
        <v/>
      </c>
      <c r="E194" s="103" t="str">
        <f t="shared" si="8"/>
        <v/>
      </c>
      <c r="F194" s="104" t="str">
        <f t="shared" si="9"/>
        <v/>
      </c>
      <c r="G194" s="74"/>
      <c r="J194" s="45">
        <v>192</v>
      </c>
      <c r="K194" s="45">
        <f t="shared" si="10"/>
        <v>66</v>
      </c>
      <c r="L194" s="101">
        <f>IF(M194="","",VLOOKUP(M194,'CUADRO GENERADO'!D:AK,34,FALSE))</f>
        <v>0</v>
      </c>
      <c r="M194" s="102">
        <f>IF('BASE DATOS CONDUCTORES'!B195="","",'BASE DATOS CONDUCTORES'!B195)</f>
        <v>192</v>
      </c>
    </row>
    <row r="195" spans="2:13" x14ac:dyDescent="0.2">
      <c r="B195" s="88"/>
      <c r="C195" s="8"/>
      <c r="D195" s="90" t="str">
        <f t="shared" si="11"/>
        <v/>
      </c>
      <c r="E195" s="103" t="str">
        <f t="shared" ref="E195:E258" si="12">IFERROR(VLOOKUP(J195,K:M,2,FALSE),"")</f>
        <v/>
      </c>
      <c r="F195" s="104" t="str">
        <f t="shared" ref="F195:F258" si="13">IFERROR(VLOOKUP(J195,K:M,3,FALSE),"")</f>
        <v/>
      </c>
      <c r="G195" s="74"/>
      <c r="J195" s="45">
        <v>193</v>
      </c>
      <c r="K195" s="45">
        <f t="shared" ref="K195:K258" si="14">IF(M195="","",RANK(M195,M:M,1))</f>
        <v>67</v>
      </c>
      <c r="L195" s="101">
        <f>IF(M195="","",VLOOKUP(M195,'CUADRO GENERADO'!D:AK,34,FALSE))</f>
        <v>0</v>
      </c>
      <c r="M195" s="102">
        <f>IF('BASE DATOS CONDUCTORES'!B196="","",'BASE DATOS CONDUCTORES'!B196)</f>
        <v>193</v>
      </c>
    </row>
    <row r="196" spans="2:13" x14ac:dyDescent="0.2">
      <c r="B196" s="88"/>
      <c r="C196" s="8"/>
      <c r="D196" s="90" t="str">
        <f t="shared" ref="D196:D259" si="15">IF(C196="","",B196)</f>
        <v/>
      </c>
      <c r="E196" s="103" t="str">
        <f t="shared" si="12"/>
        <v/>
      </c>
      <c r="F196" s="104" t="str">
        <f t="shared" si="13"/>
        <v/>
      </c>
      <c r="G196" s="74"/>
      <c r="J196" s="45">
        <v>194</v>
      </c>
      <c r="K196" s="45" t="str">
        <f t="shared" si="14"/>
        <v/>
      </c>
      <c r="L196" s="101" t="str">
        <f>IF(M196="","",VLOOKUP(M196,'CUADRO GENERADO'!D:AK,34,FALSE))</f>
        <v/>
      </c>
      <c r="M196" s="102" t="str">
        <f>IF('BASE DATOS CONDUCTORES'!B197="","",'BASE DATOS CONDUCTORES'!B197)</f>
        <v/>
      </c>
    </row>
    <row r="197" spans="2:13" x14ac:dyDescent="0.2">
      <c r="B197" s="88"/>
      <c r="C197" s="8"/>
      <c r="D197" s="90" t="str">
        <f t="shared" si="15"/>
        <v/>
      </c>
      <c r="E197" s="103" t="str">
        <f t="shared" si="12"/>
        <v/>
      </c>
      <c r="F197" s="104" t="str">
        <f t="shared" si="13"/>
        <v/>
      </c>
      <c r="G197" s="74"/>
      <c r="J197" s="45">
        <v>195</v>
      </c>
      <c r="K197" s="45" t="str">
        <f t="shared" si="14"/>
        <v/>
      </c>
      <c r="L197" s="101" t="str">
        <f>IF(M197="","",VLOOKUP(M197,'CUADRO GENERADO'!D:AK,34,FALSE))</f>
        <v/>
      </c>
      <c r="M197" s="102" t="str">
        <f>IF('BASE DATOS CONDUCTORES'!B198="","",'BASE DATOS CONDUCTORES'!B198)</f>
        <v/>
      </c>
    </row>
    <row r="198" spans="2:13" x14ac:dyDescent="0.2">
      <c r="B198" s="88"/>
      <c r="C198" s="8"/>
      <c r="D198" s="90" t="str">
        <f t="shared" si="15"/>
        <v/>
      </c>
      <c r="E198" s="103" t="str">
        <f t="shared" si="12"/>
        <v/>
      </c>
      <c r="F198" s="104" t="str">
        <f t="shared" si="13"/>
        <v/>
      </c>
      <c r="G198" s="74"/>
      <c r="J198" s="45">
        <v>196</v>
      </c>
      <c r="K198" s="45">
        <f t="shared" si="14"/>
        <v>68</v>
      </c>
      <c r="L198" s="101">
        <f>IF(M198="","",VLOOKUP(M198,'CUADRO GENERADO'!D:AK,34,FALSE))</f>
        <v>0</v>
      </c>
      <c r="M198" s="102">
        <f>IF('BASE DATOS CONDUCTORES'!B199="","",'BASE DATOS CONDUCTORES'!B199)</f>
        <v>196</v>
      </c>
    </row>
    <row r="199" spans="2:13" x14ac:dyDescent="0.2">
      <c r="B199" s="88"/>
      <c r="C199" s="8"/>
      <c r="D199" s="90" t="str">
        <f t="shared" si="15"/>
        <v/>
      </c>
      <c r="E199" s="103" t="str">
        <f t="shared" si="12"/>
        <v/>
      </c>
      <c r="F199" s="104" t="str">
        <f t="shared" si="13"/>
        <v/>
      </c>
      <c r="G199" s="74"/>
      <c r="J199" s="45">
        <v>197</v>
      </c>
      <c r="K199" s="45">
        <f t="shared" si="14"/>
        <v>69</v>
      </c>
      <c r="L199" s="101">
        <f>IF(M199="","",VLOOKUP(M199,'CUADRO GENERADO'!D:AK,34,FALSE))</f>
        <v>0</v>
      </c>
      <c r="M199" s="102">
        <f>IF('BASE DATOS CONDUCTORES'!B200="","",'BASE DATOS CONDUCTORES'!B200)</f>
        <v>197</v>
      </c>
    </row>
    <row r="200" spans="2:13" x14ac:dyDescent="0.2">
      <c r="B200" s="88"/>
      <c r="C200" s="8"/>
      <c r="D200" s="90" t="str">
        <f t="shared" si="15"/>
        <v/>
      </c>
      <c r="E200" s="103" t="str">
        <f t="shared" si="12"/>
        <v/>
      </c>
      <c r="F200" s="104" t="str">
        <f t="shared" si="13"/>
        <v/>
      </c>
      <c r="G200" s="74"/>
      <c r="J200" s="45">
        <v>198</v>
      </c>
      <c r="K200" s="45">
        <f t="shared" si="14"/>
        <v>70</v>
      </c>
      <c r="L200" s="101">
        <f>IF(M200="","",VLOOKUP(M200,'CUADRO GENERADO'!D:AK,34,FALSE))</f>
        <v>0</v>
      </c>
      <c r="M200" s="102">
        <f>IF('BASE DATOS CONDUCTORES'!B201="","",'BASE DATOS CONDUCTORES'!B201)</f>
        <v>198</v>
      </c>
    </row>
    <row r="201" spans="2:13" x14ac:dyDescent="0.2">
      <c r="B201" s="88"/>
      <c r="C201" s="8"/>
      <c r="D201" s="90" t="str">
        <f t="shared" si="15"/>
        <v/>
      </c>
      <c r="E201" s="103" t="str">
        <f t="shared" si="12"/>
        <v/>
      </c>
      <c r="F201" s="104" t="str">
        <f t="shared" si="13"/>
        <v/>
      </c>
      <c r="G201" s="74"/>
      <c r="J201" s="45">
        <v>199</v>
      </c>
      <c r="K201" s="45">
        <f t="shared" si="14"/>
        <v>71</v>
      </c>
      <c r="L201" s="101">
        <f>IF(M201="","",VLOOKUP(M201,'CUADRO GENERADO'!D:AK,34,FALSE))</f>
        <v>0</v>
      </c>
      <c r="M201" s="102">
        <f>IF('BASE DATOS CONDUCTORES'!B202="","",'BASE DATOS CONDUCTORES'!B202)</f>
        <v>199</v>
      </c>
    </row>
    <row r="202" spans="2:13" x14ac:dyDescent="0.2">
      <c r="B202" s="88"/>
      <c r="C202" s="8"/>
      <c r="D202" s="90" t="str">
        <f t="shared" si="15"/>
        <v/>
      </c>
      <c r="E202" s="103" t="str">
        <f t="shared" si="12"/>
        <v/>
      </c>
      <c r="F202" s="104" t="str">
        <f t="shared" si="13"/>
        <v/>
      </c>
      <c r="G202" s="74"/>
      <c r="J202" s="45">
        <v>200</v>
      </c>
      <c r="K202" s="45">
        <f t="shared" si="14"/>
        <v>72</v>
      </c>
      <c r="L202" s="101">
        <f>IF(M202="","",VLOOKUP(M202,'CUADRO GENERADO'!D:AK,34,FALSE))</f>
        <v>0</v>
      </c>
      <c r="M202" s="102">
        <f>IF('BASE DATOS CONDUCTORES'!B203="","",'BASE DATOS CONDUCTORES'!B203)</f>
        <v>200</v>
      </c>
    </row>
    <row r="203" spans="2:13" x14ac:dyDescent="0.2">
      <c r="B203" s="88"/>
      <c r="C203" s="8"/>
      <c r="D203" s="90" t="str">
        <f t="shared" si="15"/>
        <v/>
      </c>
      <c r="E203" s="103" t="str">
        <f t="shared" si="12"/>
        <v/>
      </c>
      <c r="F203" s="104" t="str">
        <f t="shared" si="13"/>
        <v/>
      </c>
      <c r="G203" s="74"/>
      <c r="J203" s="45">
        <v>201</v>
      </c>
      <c r="K203" s="45" t="str">
        <f t="shared" si="14"/>
        <v/>
      </c>
      <c r="L203" s="101" t="str">
        <f>IF(M203="","",VLOOKUP(M203,'CUADRO GENERADO'!D:AK,34,FALSE))</f>
        <v/>
      </c>
      <c r="M203" s="102" t="str">
        <f>IF('BASE DATOS CONDUCTORES'!B204="","",'BASE DATOS CONDUCTORES'!B204)</f>
        <v/>
      </c>
    </row>
    <row r="204" spans="2:13" x14ac:dyDescent="0.2">
      <c r="B204" s="88"/>
      <c r="C204" s="8"/>
      <c r="D204" s="90" t="str">
        <f t="shared" si="15"/>
        <v/>
      </c>
      <c r="E204" s="103" t="str">
        <f t="shared" si="12"/>
        <v/>
      </c>
      <c r="F204" s="104" t="str">
        <f t="shared" si="13"/>
        <v/>
      </c>
      <c r="G204" s="74"/>
      <c r="J204" s="45">
        <v>202</v>
      </c>
      <c r="K204" s="45">
        <f t="shared" si="14"/>
        <v>73</v>
      </c>
      <c r="L204" s="101">
        <f>IF(M204="","",VLOOKUP(M204,'CUADRO GENERADO'!D:AK,34,FALSE))</f>
        <v>0</v>
      </c>
      <c r="M204" s="102">
        <f>IF('BASE DATOS CONDUCTORES'!B205="","",'BASE DATOS CONDUCTORES'!B205)</f>
        <v>202</v>
      </c>
    </row>
    <row r="205" spans="2:13" x14ac:dyDescent="0.2">
      <c r="B205" s="88"/>
      <c r="C205" s="8"/>
      <c r="D205" s="90" t="str">
        <f t="shared" si="15"/>
        <v/>
      </c>
      <c r="E205" s="103" t="str">
        <f t="shared" si="12"/>
        <v/>
      </c>
      <c r="F205" s="104" t="str">
        <f t="shared" si="13"/>
        <v/>
      </c>
      <c r="G205" s="74"/>
      <c r="J205" s="45">
        <v>203</v>
      </c>
      <c r="K205" s="45" t="str">
        <f t="shared" si="14"/>
        <v/>
      </c>
      <c r="L205" s="101" t="str">
        <f>IF(M205="","",VLOOKUP(M205,'CUADRO GENERADO'!D:AK,34,FALSE))</f>
        <v/>
      </c>
      <c r="M205" s="102" t="str">
        <f>IF('BASE DATOS CONDUCTORES'!B206="","",'BASE DATOS CONDUCTORES'!B206)</f>
        <v/>
      </c>
    </row>
    <row r="206" spans="2:13" x14ac:dyDescent="0.2">
      <c r="B206" s="88"/>
      <c r="C206" s="8"/>
      <c r="D206" s="90" t="str">
        <f t="shared" si="15"/>
        <v/>
      </c>
      <c r="E206" s="103" t="str">
        <f t="shared" si="12"/>
        <v/>
      </c>
      <c r="F206" s="104" t="str">
        <f t="shared" si="13"/>
        <v/>
      </c>
      <c r="G206" s="74"/>
      <c r="J206" s="45">
        <v>204</v>
      </c>
      <c r="K206" s="45">
        <f t="shared" si="14"/>
        <v>74</v>
      </c>
      <c r="L206" s="101">
        <f>IF(M206="","",VLOOKUP(M206,'CUADRO GENERADO'!D:AK,34,FALSE))</f>
        <v>0</v>
      </c>
      <c r="M206" s="102">
        <f>IF('BASE DATOS CONDUCTORES'!B207="","",'BASE DATOS CONDUCTORES'!B207)</f>
        <v>204</v>
      </c>
    </row>
    <row r="207" spans="2:13" x14ac:dyDescent="0.2">
      <c r="B207" s="88"/>
      <c r="C207" s="8"/>
      <c r="D207" s="90" t="str">
        <f t="shared" si="15"/>
        <v/>
      </c>
      <c r="E207" s="103" t="str">
        <f t="shared" si="12"/>
        <v/>
      </c>
      <c r="F207" s="104" t="str">
        <f t="shared" si="13"/>
        <v/>
      </c>
      <c r="G207" s="74"/>
      <c r="J207" s="45">
        <v>205</v>
      </c>
      <c r="K207" s="45">
        <f t="shared" si="14"/>
        <v>75</v>
      </c>
      <c r="L207" s="101">
        <f>IF(M207="","",VLOOKUP(M207,'CUADRO GENERADO'!D:AK,34,FALSE))</f>
        <v>0</v>
      </c>
      <c r="M207" s="102">
        <f>IF('BASE DATOS CONDUCTORES'!B208="","",'BASE DATOS CONDUCTORES'!B208)</f>
        <v>205</v>
      </c>
    </row>
    <row r="208" spans="2:13" x14ac:dyDescent="0.2">
      <c r="B208" s="88"/>
      <c r="C208" s="8"/>
      <c r="D208" s="90" t="str">
        <f t="shared" si="15"/>
        <v/>
      </c>
      <c r="E208" s="103" t="str">
        <f t="shared" si="12"/>
        <v/>
      </c>
      <c r="F208" s="104" t="str">
        <f t="shared" si="13"/>
        <v/>
      </c>
      <c r="G208" s="74"/>
      <c r="J208" s="45">
        <v>206</v>
      </c>
      <c r="K208" s="45">
        <f t="shared" si="14"/>
        <v>76</v>
      </c>
      <c r="L208" s="101">
        <f>IF(M208="","",VLOOKUP(M208,'CUADRO GENERADO'!D:AK,34,FALSE))</f>
        <v>0</v>
      </c>
      <c r="M208" s="102">
        <f>IF('BASE DATOS CONDUCTORES'!B209="","",'BASE DATOS CONDUCTORES'!B209)</f>
        <v>206</v>
      </c>
    </row>
    <row r="209" spans="2:13" x14ac:dyDescent="0.2">
      <c r="B209" s="88"/>
      <c r="C209" s="8"/>
      <c r="D209" s="90" t="str">
        <f t="shared" si="15"/>
        <v/>
      </c>
      <c r="E209" s="103" t="str">
        <f t="shared" si="12"/>
        <v/>
      </c>
      <c r="F209" s="104" t="str">
        <f t="shared" si="13"/>
        <v/>
      </c>
      <c r="G209" s="74"/>
      <c r="J209" s="45">
        <v>207</v>
      </c>
      <c r="K209" s="45" t="str">
        <f t="shared" si="14"/>
        <v/>
      </c>
      <c r="L209" s="101" t="str">
        <f>IF(M209="","",VLOOKUP(M209,'CUADRO GENERADO'!D:AK,34,FALSE))</f>
        <v/>
      </c>
      <c r="M209" s="102" t="str">
        <f>IF('BASE DATOS CONDUCTORES'!B210="","",'BASE DATOS CONDUCTORES'!B210)</f>
        <v/>
      </c>
    </row>
    <row r="210" spans="2:13" x14ac:dyDescent="0.2">
      <c r="B210" s="88"/>
      <c r="C210" s="8"/>
      <c r="D210" s="90" t="str">
        <f t="shared" si="15"/>
        <v/>
      </c>
      <c r="E210" s="103" t="str">
        <f t="shared" si="12"/>
        <v/>
      </c>
      <c r="F210" s="104" t="str">
        <f t="shared" si="13"/>
        <v/>
      </c>
      <c r="G210" s="74"/>
      <c r="J210" s="45">
        <v>208</v>
      </c>
      <c r="K210" s="45" t="str">
        <f t="shared" si="14"/>
        <v/>
      </c>
      <c r="L210" s="101" t="str">
        <f>IF(M210="","",VLOOKUP(M210,'CUADRO GENERADO'!D:AK,34,FALSE))</f>
        <v/>
      </c>
      <c r="M210" s="102" t="str">
        <f>IF('BASE DATOS CONDUCTORES'!B211="","",'BASE DATOS CONDUCTORES'!B211)</f>
        <v/>
      </c>
    </row>
    <row r="211" spans="2:13" x14ac:dyDescent="0.2">
      <c r="B211" s="88"/>
      <c r="C211" s="8"/>
      <c r="D211" s="90" t="str">
        <f t="shared" si="15"/>
        <v/>
      </c>
      <c r="E211" s="103" t="str">
        <f t="shared" si="12"/>
        <v/>
      </c>
      <c r="F211" s="104" t="str">
        <f t="shared" si="13"/>
        <v/>
      </c>
      <c r="G211" s="74"/>
      <c r="J211" s="45">
        <v>209</v>
      </c>
      <c r="K211" s="45">
        <f t="shared" si="14"/>
        <v>77</v>
      </c>
      <c r="L211" s="101">
        <f>IF(M211="","",VLOOKUP(M211,'CUADRO GENERADO'!D:AK,34,FALSE))</f>
        <v>0</v>
      </c>
      <c r="M211" s="102">
        <f>IF('BASE DATOS CONDUCTORES'!B212="","",'BASE DATOS CONDUCTORES'!B212)</f>
        <v>209</v>
      </c>
    </row>
    <row r="212" spans="2:13" x14ac:dyDescent="0.2">
      <c r="B212" s="88"/>
      <c r="C212" s="8"/>
      <c r="D212" s="90" t="str">
        <f t="shared" si="15"/>
        <v/>
      </c>
      <c r="E212" s="103" t="str">
        <f t="shared" si="12"/>
        <v/>
      </c>
      <c r="F212" s="104" t="str">
        <f t="shared" si="13"/>
        <v/>
      </c>
      <c r="G212" s="74"/>
      <c r="J212" s="45">
        <v>210</v>
      </c>
      <c r="K212" s="45" t="str">
        <f t="shared" si="14"/>
        <v/>
      </c>
      <c r="L212" s="101" t="str">
        <f>IF(M212="","",VLOOKUP(M212,'CUADRO GENERADO'!D:AK,34,FALSE))</f>
        <v/>
      </c>
      <c r="M212" s="102" t="str">
        <f>IF('BASE DATOS CONDUCTORES'!B213="","",'BASE DATOS CONDUCTORES'!B213)</f>
        <v/>
      </c>
    </row>
    <row r="213" spans="2:13" x14ac:dyDescent="0.2">
      <c r="B213" s="88"/>
      <c r="C213" s="8"/>
      <c r="D213" s="90" t="str">
        <f t="shared" si="15"/>
        <v/>
      </c>
      <c r="E213" s="103" t="str">
        <f t="shared" si="12"/>
        <v/>
      </c>
      <c r="F213" s="104" t="str">
        <f t="shared" si="13"/>
        <v/>
      </c>
      <c r="G213" s="74"/>
      <c r="J213" s="45">
        <v>211</v>
      </c>
      <c r="K213" s="45" t="str">
        <f t="shared" si="14"/>
        <v/>
      </c>
      <c r="L213" s="101" t="str">
        <f>IF(M213="","",VLOOKUP(M213,'CUADRO GENERADO'!D:AK,34,FALSE))</f>
        <v/>
      </c>
      <c r="M213" s="102" t="str">
        <f>IF('BASE DATOS CONDUCTORES'!B214="","",'BASE DATOS CONDUCTORES'!B214)</f>
        <v/>
      </c>
    </row>
    <row r="214" spans="2:13" x14ac:dyDescent="0.2">
      <c r="B214" s="88"/>
      <c r="C214" s="8"/>
      <c r="D214" s="90" t="str">
        <f t="shared" si="15"/>
        <v/>
      </c>
      <c r="E214" s="103" t="str">
        <f t="shared" si="12"/>
        <v/>
      </c>
      <c r="F214" s="104" t="str">
        <f t="shared" si="13"/>
        <v/>
      </c>
      <c r="G214" s="74"/>
      <c r="J214" s="45">
        <v>212</v>
      </c>
      <c r="K214" s="45">
        <f t="shared" si="14"/>
        <v>78</v>
      </c>
      <c r="L214" s="101">
        <f>IF(M214="","",VLOOKUP(M214,'CUADRO GENERADO'!D:AK,34,FALSE))</f>
        <v>0</v>
      </c>
      <c r="M214" s="102">
        <f>IF('BASE DATOS CONDUCTORES'!B215="","",'BASE DATOS CONDUCTORES'!B215)</f>
        <v>212</v>
      </c>
    </row>
    <row r="215" spans="2:13" x14ac:dyDescent="0.2">
      <c r="B215" s="88"/>
      <c r="C215" s="8"/>
      <c r="D215" s="90" t="str">
        <f t="shared" si="15"/>
        <v/>
      </c>
      <c r="E215" s="103" t="str">
        <f t="shared" si="12"/>
        <v/>
      </c>
      <c r="F215" s="104" t="str">
        <f t="shared" si="13"/>
        <v/>
      </c>
      <c r="G215" s="74"/>
      <c r="J215" s="45">
        <v>213</v>
      </c>
      <c r="K215" s="45">
        <f t="shared" si="14"/>
        <v>79</v>
      </c>
      <c r="L215" s="101">
        <f>IF(M215="","",VLOOKUP(M215,'CUADRO GENERADO'!D:AK,34,FALSE))</f>
        <v>0</v>
      </c>
      <c r="M215" s="102">
        <f>IF('BASE DATOS CONDUCTORES'!B216="","",'BASE DATOS CONDUCTORES'!B216)</f>
        <v>213</v>
      </c>
    </row>
    <row r="216" spans="2:13" x14ac:dyDescent="0.2">
      <c r="B216" s="88"/>
      <c r="C216" s="8"/>
      <c r="D216" s="90" t="str">
        <f t="shared" si="15"/>
        <v/>
      </c>
      <c r="E216" s="103" t="str">
        <f t="shared" si="12"/>
        <v/>
      </c>
      <c r="F216" s="104" t="str">
        <f t="shared" si="13"/>
        <v/>
      </c>
      <c r="G216" s="74"/>
      <c r="J216" s="45">
        <v>214</v>
      </c>
      <c r="K216" s="45" t="str">
        <f t="shared" si="14"/>
        <v/>
      </c>
      <c r="L216" s="101" t="str">
        <f>IF(M216="","",VLOOKUP(M216,'CUADRO GENERADO'!D:AK,34,FALSE))</f>
        <v/>
      </c>
      <c r="M216" s="102" t="str">
        <f>IF('BASE DATOS CONDUCTORES'!B217="","",'BASE DATOS CONDUCTORES'!B217)</f>
        <v/>
      </c>
    </row>
    <row r="217" spans="2:13" x14ac:dyDescent="0.2">
      <c r="B217" s="88"/>
      <c r="C217" s="8"/>
      <c r="D217" s="90" t="str">
        <f t="shared" si="15"/>
        <v/>
      </c>
      <c r="E217" s="103" t="str">
        <f t="shared" si="12"/>
        <v/>
      </c>
      <c r="F217" s="104" t="str">
        <f t="shared" si="13"/>
        <v/>
      </c>
      <c r="G217" s="74"/>
      <c r="J217" s="45">
        <v>215</v>
      </c>
      <c r="K217" s="45">
        <f t="shared" si="14"/>
        <v>80</v>
      </c>
      <c r="L217" s="101">
        <f>IF(M217="","",VLOOKUP(M217,'CUADRO GENERADO'!D:AK,34,FALSE))</f>
        <v>0</v>
      </c>
      <c r="M217" s="102">
        <f>IF('BASE DATOS CONDUCTORES'!B218="","",'BASE DATOS CONDUCTORES'!B218)</f>
        <v>215</v>
      </c>
    </row>
    <row r="218" spans="2:13" x14ac:dyDescent="0.2">
      <c r="B218" s="88"/>
      <c r="C218" s="8"/>
      <c r="D218" s="90" t="str">
        <f t="shared" si="15"/>
        <v/>
      </c>
      <c r="E218" s="103" t="str">
        <f t="shared" si="12"/>
        <v/>
      </c>
      <c r="F218" s="104" t="str">
        <f t="shared" si="13"/>
        <v/>
      </c>
      <c r="G218" s="74"/>
      <c r="J218" s="45">
        <v>216</v>
      </c>
      <c r="K218" s="45" t="str">
        <f t="shared" si="14"/>
        <v/>
      </c>
      <c r="L218" s="101" t="str">
        <f>IF(M218="","",VLOOKUP(M218,'CUADRO GENERADO'!D:AK,34,FALSE))</f>
        <v/>
      </c>
      <c r="M218" s="102" t="str">
        <f>IF('BASE DATOS CONDUCTORES'!B219="","",'BASE DATOS CONDUCTORES'!B219)</f>
        <v/>
      </c>
    </row>
    <row r="219" spans="2:13" x14ac:dyDescent="0.2">
      <c r="B219" s="88"/>
      <c r="C219" s="8"/>
      <c r="D219" s="90" t="str">
        <f t="shared" si="15"/>
        <v/>
      </c>
      <c r="E219" s="103" t="str">
        <f t="shared" si="12"/>
        <v/>
      </c>
      <c r="F219" s="104" t="str">
        <f t="shared" si="13"/>
        <v/>
      </c>
      <c r="G219" s="74"/>
      <c r="J219" s="45">
        <v>217</v>
      </c>
      <c r="K219" s="45" t="str">
        <f t="shared" si="14"/>
        <v/>
      </c>
      <c r="L219" s="101" t="str">
        <f>IF(M219="","",VLOOKUP(M219,'CUADRO GENERADO'!D:AK,34,FALSE))</f>
        <v/>
      </c>
      <c r="M219" s="102" t="str">
        <f>IF('BASE DATOS CONDUCTORES'!B220="","",'BASE DATOS CONDUCTORES'!B220)</f>
        <v/>
      </c>
    </row>
    <row r="220" spans="2:13" x14ac:dyDescent="0.2">
      <c r="B220" s="88"/>
      <c r="C220" s="8"/>
      <c r="D220" s="90" t="str">
        <f t="shared" si="15"/>
        <v/>
      </c>
      <c r="E220" s="103" t="str">
        <f t="shared" si="12"/>
        <v/>
      </c>
      <c r="F220" s="104" t="str">
        <f t="shared" si="13"/>
        <v/>
      </c>
      <c r="G220" s="74"/>
      <c r="J220" s="45">
        <v>218</v>
      </c>
      <c r="K220" s="45" t="str">
        <f t="shared" si="14"/>
        <v/>
      </c>
      <c r="L220" s="101" t="str">
        <f>IF(M220="","",VLOOKUP(M220,'CUADRO GENERADO'!D:AK,34,FALSE))</f>
        <v/>
      </c>
      <c r="M220" s="102" t="str">
        <f>IF('BASE DATOS CONDUCTORES'!B221="","",'BASE DATOS CONDUCTORES'!B221)</f>
        <v/>
      </c>
    </row>
    <row r="221" spans="2:13" x14ac:dyDescent="0.2">
      <c r="B221" s="88"/>
      <c r="C221" s="8"/>
      <c r="D221" s="90" t="str">
        <f t="shared" si="15"/>
        <v/>
      </c>
      <c r="E221" s="103" t="str">
        <f t="shared" si="12"/>
        <v/>
      </c>
      <c r="F221" s="104" t="str">
        <f t="shared" si="13"/>
        <v/>
      </c>
      <c r="G221" s="74"/>
      <c r="J221" s="45">
        <v>219</v>
      </c>
      <c r="K221" s="45">
        <f t="shared" si="14"/>
        <v>81</v>
      </c>
      <c r="L221" s="101">
        <f>IF(M221="","",VLOOKUP(M221,'CUADRO GENERADO'!D:AK,34,FALSE))</f>
        <v>0</v>
      </c>
      <c r="M221" s="102">
        <f>IF('BASE DATOS CONDUCTORES'!B222="","",'BASE DATOS CONDUCTORES'!B222)</f>
        <v>219</v>
      </c>
    </row>
    <row r="222" spans="2:13" x14ac:dyDescent="0.2">
      <c r="B222" s="88"/>
      <c r="C222" s="8"/>
      <c r="D222" s="90" t="str">
        <f t="shared" si="15"/>
        <v/>
      </c>
      <c r="E222" s="103" t="str">
        <f t="shared" si="12"/>
        <v/>
      </c>
      <c r="F222" s="104" t="str">
        <f t="shared" si="13"/>
        <v/>
      </c>
      <c r="G222" s="74"/>
      <c r="J222" s="45">
        <v>220</v>
      </c>
      <c r="K222" s="45">
        <f t="shared" si="14"/>
        <v>82</v>
      </c>
      <c r="L222" s="101">
        <f>IF(M222="","",VLOOKUP(M222,'CUADRO GENERADO'!D:AK,34,FALSE))</f>
        <v>0</v>
      </c>
      <c r="M222" s="102">
        <f>IF('BASE DATOS CONDUCTORES'!B223="","",'BASE DATOS CONDUCTORES'!B223)</f>
        <v>220</v>
      </c>
    </row>
    <row r="223" spans="2:13" x14ac:dyDescent="0.2">
      <c r="B223" s="88"/>
      <c r="C223" s="8"/>
      <c r="D223" s="90" t="str">
        <f t="shared" si="15"/>
        <v/>
      </c>
      <c r="E223" s="103" t="str">
        <f t="shared" si="12"/>
        <v/>
      </c>
      <c r="F223" s="104" t="str">
        <f t="shared" si="13"/>
        <v/>
      </c>
      <c r="G223" s="74"/>
      <c r="J223" s="45">
        <v>221</v>
      </c>
      <c r="K223" s="45">
        <f t="shared" si="14"/>
        <v>83</v>
      </c>
      <c r="L223" s="101">
        <f>IF(M223="","",VLOOKUP(M223,'CUADRO GENERADO'!D:AK,34,FALSE))</f>
        <v>0</v>
      </c>
      <c r="M223" s="102">
        <f>IF('BASE DATOS CONDUCTORES'!B224="","",'BASE DATOS CONDUCTORES'!B224)</f>
        <v>221</v>
      </c>
    </row>
    <row r="224" spans="2:13" x14ac:dyDescent="0.2">
      <c r="B224" s="88"/>
      <c r="C224" s="8"/>
      <c r="D224" s="90" t="str">
        <f t="shared" si="15"/>
        <v/>
      </c>
      <c r="E224" s="103" t="str">
        <f t="shared" si="12"/>
        <v/>
      </c>
      <c r="F224" s="104" t="str">
        <f t="shared" si="13"/>
        <v/>
      </c>
      <c r="G224" s="74"/>
      <c r="J224" s="45">
        <v>222</v>
      </c>
      <c r="K224" s="45">
        <f t="shared" si="14"/>
        <v>84</v>
      </c>
      <c r="L224" s="101">
        <f>IF(M224="","",VLOOKUP(M224,'CUADRO GENERADO'!D:AK,34,FALSE))</f>
        <v>0</v>
      </c>
      <c r="M224" s="102">
        <f>IF('BASE DATOS CONDUCTORES'!B225="","",'BASE DATOS CONDUCTORES'!B225)</f>
        <v>222</v>
      </c>
    </row>
    <row r="225" spans="2:13" x14ac:dyDescent="0.2">
      <c r="B225" s="88"/>
      <c r="C225" s="8"/>
      <c r="D225" s="90" t="str">
        <f t="shared" si="15"/>
        <v/>
      </c>
      <c r="E225" s="103" t="str">
        <f t="shared" si="12"/>
        <v/>
      </c>
      <c r="F225" s="104" t="str">
        <f t="shared" si="13"/>
        <v/>
      </c>
      <c r="G225" s="74"/>
      <c r="J225" s="45">
        <v>223</v>
      </c>
      <c r="K225" s="45">
        <f t="shared" si="14"/>
        <v>85</v>
      </c>
      <c r="L225" s="101">
        <f>IF(M225="","",VLOOKUP(M225,'CUADRO GENERADO'!D:AK,34,FALSE))</f>
        <v>0</v>
      </c>
      <c r="M225" s="102">
        <f>IF('BASE DATOS CONDUCTORES'!B226="","",'BASE DATOS CONDUCTORES'!B226)</f>
        <v>223</v>
      </c>
    </row>
    <row r="226" spans="2:13" x14ac:dyDescent="0.2">
      <c r="B226" s="88"/>
      <c r="C226" s="8"/>
      <c r="D226" s="90" t="str">
        <f t="shared" si="15"/>
        <v/>
      </c>
      <c r="E226" s="103" t="str">
        <f t="shared" si="12"/>
        <v/>
      </c>
      <c r="F226" s="104" t="str">
        <f t="shared" si="13"/>
        <v/>
      </c>
      <c r="G226" s="74"/>
      <c r="J226" s="45">
        <v>224</v>
      </c>
      <c r="K226" s="45" t="str">
        <f t="shared" si="14"/>
        <v/>
      </c>
      <c r="L226" s="101" t="str">
        <f>IF(M226="","",VLOOKUP(M226,'CUADRO GENERADO'!D:AK,34,FALSE))</f>
        <v/>
      </c>
      <c r="M226" s="102" t="str">
        <f>IF('BASE DATOS CONDUCTORES'!B227="","",'BASE DATOS CONDUCTORES'!B227)</f>
        <v/>
      </c>
    </row>
    <row r="227" spans="2:13" x14ac:dyDescent="0.2">
      <c r="B227" s="88"/>
      <c r="C227" s="8"/>
      <c r="D227" s="90" t="str">
        <f t="shared" si="15"/>
        <v/>
      </c>
      <c r="E227" s="103" t="str">
        <f t="shared" si="12"/>
        <v/>
      </c>
      <c r="F227" s="104" t="str">
        <f t="shared" si="13"/>
        <v/>
      </c>
      <c r="G227" s="74"/>
      <c r="J227" s="45">
        <v>225</v>
      </c>
      <c r="K227" s="45" t="str">
        <f t="shared" si="14"/>
        <v/>
      </c>
      <c r="L227" s="101" t="str">
        <f>IF(M227="","",VLOOKUP(M227,'CUADRO GENERADO'!D:AK,34,FALSE))</f>
        <v/>
      </c>
      <c r="M227" s="102" t="str">
        <f>IF('BASE DATOS CONDUCTORES'!B228="","",'BASE DATOS CONDUCTORES'!B228)</f>
        <v/>
      </c>
    </row>
    <row r="228" spans="2:13" x14ac:dyDescent="0.2">
      <c r="B228" s="88"/>
      <c r="C228" s="8"/>
      <c r="D228" s="90" t="str">
        <f t="shared" si="15"/>
        <v/>
      </c>
      <c r="E228" s="103" t="str">
        <f t="shared" si="12"/>
        <v/>
      </c>
      <c r="F228" s="104" t="str">
        <f t="shared" si="13"/>
        <v/>
      </c>
      <c r="G228" s="74"/>
      <c r="J228" s="45">
        <v>226</v>
      </c>
      <c r="K228" s="45" t="str">
        <f t="shared" si="14"/>
        <v/>
      </c>
      <c r="L228" s="101" t="str">
        <f>IF(M228="","",VLOOKUP(M228,'CUADRO GENERADO'!D:AK,34,FALSE))</f>
        <v/>
      </c>
      <c r="M228" s="102" t="str">
        <f>IF('BASE DATOS CONDUCTORES'!B229="","",'BASE DATOS CONDUCTORES'!B229)</f>
        <v/>
      </c>
    </row>
    <row r="229" spans="2:13" x14ac:dyDescent="0.2">
      <c r="B229" s="88"/>
      <c r="C229" s="8"/>
      <c r="D229" s="90" t="str">
        <f t="shared" si="15"/>
        <v/>
      </c>
      <c r="E229" s="103" t="str">
        <f t="shared" si="12"/>
        <v/>
      </c>
      <c r="F229" s="104" t="str">
        <f t="shared" si="13"/>
        <v/>
      </c>
      <c r="G229" s="74"/>
      <c r="J229" s="45">
        <v>227</v>
      </c>
      <c r="K229" s="45">
        <f t="shared" si="14"/>
        <v>86</v>
      </c>
      <c r="L229" s="101">
        <f>IF(M229="","",VLOOKUP(M229,'CUADRO GENERADO'!D:AK,34,FALSE))</f>
        <v>0</v>
      </c>
      <c r="M229" s="102">
        <f>IF('BASE DATOS CONDUCTORES'!B230="","",'BASE DATOS CONDUCTORES'!B230)</f>
        <v>227</v>
      </c>
    </row>
    <row r="230" spans="2:13" x14ac:dyDescent="0.2">
      <c r="B230" s="88"/>
      <c r="C230" s="8"/>
      <c r="D230" s="90" t="str">
        <f t="shared" si="15"/>
        <v/>
      </c>
      <c r="E230" s="103" t="str">
        <f t="shared" si="12"/>
        <v/>
      </c>
      <c r="F230" s="104" t="str">
        <f t="shared" si="13"/>
        <v/>
      </c>
      <c r="G230" s="74"/>
      <c r="J230" s="45">
        <v>228</v>
      </c>
      <c r="K230" s="45" t="str">
        <f t="shared" si="14"/>
        <v/>
      </c>
      <c r="L230" s="101" t="str">
        <f>IF(M230="","",VLOOKUP(M230,'CUADRO GENERADO'!D:AK,34,FALSE))</f>
        <v/>
      </c>
      <c r="M230" s="102" t="str">
        <f>IF('BASE DATOS CONDUCTORES'!B231="","",'BASE DATOS CONDUCTORES'!B231)</f>
        <v/>
      </c>
    </row>
    <row r="231" spans="2:13" x14ac:dyDescent="0.2">
      <c r="B231" s="88"/>
      <c r="C231" s="8"/>
      <c r="D231" s="90" t="str">
        <f t="shared" si="15"/>
        <v/>
      </c>
      <c r="E231" s="103" t="str">
        <f t="shared" si="12"/>
        <v/>
      </c>
      <c r="F231" s="104" t="str">
        <f t="shared" si="13"/>
        <v/>
      </c>
      <c r="G231" s="74"/>
      <c r="J231" s="45">
        <v>229</v>
      </c>
      <c r="K231" s="45" t="str">
        <f t="shared" si="14"/>
        <v/>
      </c>
      <c r="L231" s="101" t="str">
        <f>IF(M231="","",VLOOKUP(M231,'CUADRO GENERADO'!D:AK,34,FALSE))</f>
        <v/>
      </c>
      <c r="M231" s="102" t="str">
        <f>IF('BASE DATOS CONDUCTORES'!B232="","",'BASE DATOS CONDUCTORES'!B232)</f>
        <v/>
      </c>
    </row>
    <row r="232" spans="2:13" x14ac:dyDescent="0.2">
      <c r="B232" s="88"/>
      <c r="C232" s="8"/>
      <c r="D232" s="90" t="str">
        <f t="shared" si="15"/>
        <v/>
      </c>
      <c r="E232" s="103" t="str">
        <f t="shared" si="12"/>
        <v/>
      </c>
      <c r="F232" s="104" t="str">
        <f t="shared" si="13"/>
        <v/>
      </c>
      <c r="G232" s="74"/>
      <c r="J232" s="45">
        <v>230</v>
      </c>
      <c r="K232" s="45">
        <f t="shared" si="14"/>
        <v>87</v>
      </c>
      <c r="L232" s="101">
        <f>IF(M232="","",VLOOKUP(M232,'CUADRO GENERADO'!D:AK,34,FALSE))</f>
        <v>0</v>
      </c>
      <c r="M232" s="102">
        <f>IF('BASE DATOS CONDUCTORES'!B233="","",'BASE DATOS CONDUCTORES'!B233)</f>
        <v>230</v>
      </c>
    </row>
    <row r="233" spans="2:13" x14ac:dyDescent="0.2">
      <c r="B233" s="88"/>
      <c r="C233" s="8"/>
      <c r="D233" s="90" t="str">
        <f t="shared" si="15"/>
        <v/>
      </c>
      <c r="E233" s="103" t="str">
        <f t="shared" si="12"/>
        <v/>
      </c>
      <c r="F233" s="104" t="str">
        <f t="shared" si="13"/>
        <v/>
      </c>
      <c r="G233" s="74"/>
      <c r="J233" s="45">
        <v>231</v>
      </c>
      <c r="K233" s="45">
        <f t="shared" si="14"/>
        <v>88</v>
      </c>
      <c r="L233" s="101">
        <f>IF(M233="","",VLOOKUP(M233,'CUADRO GENERADO'!D:AK,34,FALSE))</f>
        <v>0</v>
      </c>
      <c r="M233" s="102">
        <f>IF('BASE DATOS CONDUCTORES'!B234="","",'BASE DATOS CONDUCTORES'!B234)</f>
        <v>231</v>
      </c>
    </row>
    <row r="234" spans="2:13" x14ac:dyDescent="0.2">
      <c r="B234" s="88"/>
      <c r="C234" s="8"/>
      <c r="D234" s="90" t="str">
        <f t="shared" si="15"/>
        <v/>
      </c>
      <c r="E234" s="103" t="str">
        <f t="shared" si="12"/>
        <v/>
      </c>
      <c r="F234" s="104" t="str">
        <f t="shared" si="13"/>
        <v/>
      </c>
      <c r="G234" s="74"/>
      <c r="J234" s="45">
        <v>232</v>
      </c>
      <c r="K234" s="45">
        <f t="shared" si="14"/>
        <v>89</v>
      </c>
      <c r="L234" s="101">
        <f>IF(M234="","",VLOOKUP(M234,'CUADRO GENERADO'!D:AK,34,FALSE))</f>
        <v>0</v>
      </c>
      <c r="M234" s="102">
        <f>IF('BASE DATOS CONDUCTORES'!B235="","",'BASE DATOS CONDUCTORES'!B235)</f>
        <v>232</v>
      </c>
    </row>
    <row r="235" spans="2:13" x14ac:dyDescent="0.2">
      <c r="B235" s="88"/>
      <c r="C235" s="8"/>
      <c r="D235" s="90" t="str">
        <f t="shared" si="15"/>
        <v/>
      </c>
      <c r="E235" s="103" t="str">
        <f t="shared" si="12"/>
        <v/>
      </c>
      <c r="F235" s="104" t="str">
        <f t="shared" si="13"/>
        <v/>
      </c>
      <c r="G235" s="74"/>
      <c r="J235" s="45">
        <v>233</v>
      </c>
      <c r="K235" s="45" t="str">
        <f t="shared" si="14"/>
        <v/>
      </c>
      <c r="L235" s="101" t="str">
        <f>IF(M235="","",VLOOKUP(M235,'CUADRO GENERADO'!D:AK,34,FALSE))</f>
        <v/>
      </c>
      <c r="M235" s="102" t="str">
        <f>IF('BASE DATOS CONDUCTORES'!B236="","",'BASE DATOS CONDUCTORES'!B236)</f>
        <v/>
      </c>
    </row>
    <row r="236" spans="2:13" x14ac:dyDescent="0.2">
      <c r="B236" s="88"/>
      <c r="C236" s="8"/>
      <c r="D236" s="90" t="str">
        <f t="shared" si="15"/>
        <v/>
      </c>
      <c r="E236" s="103" t="str">
        <f t="shared" si="12"/>
        <v/>
      </c>
      <c r="F236" s="104" t="str">
        <f t="shared" si="13"/>
        <v/>
      </c>
      <c r="G236" s="74"/>
      <c r="J236" s="45">
        <v>234</v>
      </c>
      <c r="K236" s="45" t="str">
        <f t="shared" si="14"/>
        <v/>
      </c>
      <c r="L236" s="101" t="str">
        <f>IF(M236="","",VLOOKUP(M236,'CUADRO GENERADO'!D:AK,34,FALSE))</f>
        <v/>
      </c>
      <c r="M236" s="102" t="str">
        <f>IF('BASE DATOS CONDUCTORES'!B237="","",'BASE DATOS CONDUCTORES'!B237)</f>
        <v/>
      </c>
    </row>
    <row r="237" spans="2:13" x14ac:dyDescent="0.2">
      <c r="B237" s="88"/>
      <c r="C237" s="8"/>
      <c r="D237" s="90" t="str">
        <f t="shared" si="15"/>
        <v/>
      </c>
      <c r="E237" s="103" t="str">
        <f t="shared" si="12"/>
        <v/>
      </c>
      <c r="F237" s="104" t="str">
        <f t="shared" si="13"/>
        <v/>
      </c>
      <c r="G237" s="74"/>
      <c r="J237" s="45">
        <v>235</v>
      </c>
      <c r="K237" s="45">
        <f t="shared" si="14"/>
        <v>90</v>
      </c>
      <c r="L237" s="101">
        <f>IF(M237="","",VLOOKUP(M237,'CUADRO GENERADO'!D:AK,34,FALSE))</f>
        <v>0</v>
      </c>
      <c r="M237" s="102">
        <f>IF('BASE DATOS CONDUCTORES'!B238="","",'BASE DATOS CONDUCTORES'!B238)</f>
        <v>235</v>
      </c>
    </row>
    <row r="238" spans="2:13" x14ac:dyDescent="0.2">
      <c r="B238" s="88"/>
      <c r="C238" s="8"/>
      <c r="D238" s="90" t="str">
        <f t="shared" si="15"/>
        <v/>
      </c>
      <c r="E238" s="103" t="str">
        <f t="shared" si="12"/>
        <v/>
      </c>
      <c r="F238" s="104" t="str">
        <f t="shared" si="13"/>
        <v/>
      </c>
      <c r="G238" s="74"/>
      <c r="J238" s="45">
        <v>236</v>
      </c>
      <c r="K238" s="45">
        <f t="shared" si="14"/>
        <v>91</v>
      </c>
      <c r="L238" s="101">
        <f>IF(M238="","",VLOOKUP(M238,'CUADRO GENERADO'!D:AK,34,FALSE))</f>
        <v>0</v>
      </c>
      <c r="M238" s="102">
        <f>IF('BASE DATOS CONDUCTORES'!B239="","",'BASE DATOS CONDUCTORES'!B239)</f>
        <v>236</v>
      </c>
    </row>
    <row r="239" spans="2:13" x14ac:dyDescent="0.2">
      <c r="B239" s="88"/>
      <c r="C239" s="8"/>
      <c r="D239" s="90" t="str">
        <f t="shared" si="15"/>
        <v/>
      </c>
      <c r="E239" s="103" t="str">
        <f t="shared" si="12"/>
        <v/>
      </c>
      <c r="F239" s="104" t="str">
        <f t="shared" si="13"/>
        <v/>
      </c>
      <c r="G239" s="74"/>
      <c r="J239" s="45">
        <v>237</v>
      </c>
      <c r="K239" s="45" t="str">
        <f t="shared" si="14"/>
        <v/>
      </c>
      <c r="L239" s="101" t="str">
        <f>IF(M239="","",VLOOKUP(M239,'CUADRO GENERADO'!D:AK,34,FALSE))</f>
        <v/>
      </c>
      <c r="M239" s="102" t="str">
        <f>IF('BASE DATOS CONDUCTORES'!B240="","",'BASE DATOS CONDUCTORES'!B240)</f>
        <v/>
      </c>
    </row>
    <row r="240" spans="2:13" x14ac:dyDescent="0.2">
      <c r="B240" s="88"/>
      <c r="C240" s="8"/>
      <c r="D240" s="90" t="str">
        <f t="shared" si="15"/>
        <v/>
      </c>
      <c r="E240" s="103" t="str">
        <f t="shared" si="12"/>
        <v/>
      </c>
      <c r="F240" s="104" t="str">
        <f t="shared" si="13"/>
        <v/>
      </c>
      <c r="G240" s="74"/>
      <c r="J240" s="45">
        <v>238</v>
      </c>
      <c r="K240" s="45" t="str">
        <f t="shared" si="14"/>
        <v/>
      </c>
      <c r="L240" s="101" t="str">
        <f>IF(M240="","",VLOOKUP(M240,'CUADRO GENERADO'!D:AK,34,FALSE))</f>
        <v/>
      </c>
      <c r="M240" s="102" t="str">
        <f>IF('BASE DATOS CONDUCTORES'!B241="","",'BASE DATOS CONDUCTORES'!B241)</f>
        <v/>
      </c>
    </row>
    <row r="241" spans="2:13" x14ac:dyDescent="0.2">
      <c r="B241" s="88"/>
      <c r="C241" s="8"/>
      <c r="D241" s="90" t="str">
        <f t="shared" si="15"/>
        <v/>
      </c>
      <c r="E241" s="103" t="str">
        <f t="shared" si="12"/>
        <v/>
      </c>
      <c r="F241" s="104" t="str">
        <f t="shared" si="13"/>
        <v/>
      </c>
      <c r="G241" s="74"/>
      <c r="J241" s="45">
        <v>239</v>
      </c>
      <c r="K241" s="45">
        <f t="shared" si="14"/>
        <v>92</v>
      </c>
      <c r="L241" s="101">
        <f>IF(M241="","",VLOOKUP(M241,'CUADRO GENERADO'!D:AK,34,FALSE))</f>
        <v>0</v>
      </c>
      <c r="M241" s="102">
        <f>IF('BASE DATOS CONDUCTORES'!B242="","",'BASE DATOS CONDUCTORES'!B242)</f>
        <v>239</v>
      </c>
    </row>
    <row r="242" spans="2:13" x14ac:dyDescent="0.2">
      <c r="B242" s="88"/>
      <c r="C242" s="8"/>
      <c r="D242" s="90" t="str">
        <f t="shared" si="15"/>
        <v/>
      </c>
      <c r="E242" s="103" t="str">
        <f t="shared" si="12"/>
        <v/>
      </c>
      <c r="F242" s="104" t="str">
        <f t="shared" si="13"/>
        <v/>
      </c>
      <c r="G242" s="74"/>
      <c r="J242" s="45">
        <v>240</v>
      </c>
      <c r="K242" s="45">
        <f t="shared" si="14"/>
        <v>93</v>
      </c>
      <c r="L242" s="101">
        <f>IF(M242="","",VLOOKUP(M242,'CUADRO GENERADO'!D:AK,34,FALSE))</f>
        <v>0</v>
      </c>
      <c r="M242" s="102">
        <f>IF('BASE DATOS CONDUCTORES'!B243="","",'BASE DATOS CONDUCTORES'!B243)</f>
        <v>240</v>
      </c>
    </row>
    <row r="243" spans="2:13" x14ac:dyDescent="0.2">
      <c r="B243" s="88"/>
      <c r="C243" s="8"/>
      <c r="D243" s="90" t="str">
        <f t="shared" si="15"/>
        <v/>
      </c>
      <c r="E243" s="103" t="str">
        <f t="shared" si="12"/>
        <v/>
      </c>
      <c r="F243" s="104" t="str">
        <f t="shared" si="13"/>
        <v/>
      </c>
      <c r="G243" s="74"/>
      <c r="J243" s="45">
        <v>241</v>
      </c>
      <c r="K243" s="45">
        <f t="shared" si="14"/>
        <v>94</v>
      </c>
      <c r="L243" s="101">
        <f>IF(M243="","",VLOOKUP(M243,'CUADRO GENERADO'!D:AK,34,FALSE))</f>
        <v>0</v>
      </c>
      <c r="M243" s="102">
        <f>IF('BASE DATOS CONDUCTORES'!B244="","",'BASE DATOS CONDUCTORES'!B244)</f>
        <v>241</v>
      </c>
    </row>
    <row r="244" spans="2:13" x14ac:dyDescent="0.2">
      <c r="B244" s="88"/>
      <c r="C244" s="8"/>
      <c r="D244" s="90" t="str">
        <f t="shared" si="15"/>
        <v/>
      </c>
      <c r="E244" s="103" t="str">
        <f t="shared" si="12"/>
        <v/>
      </c>
      <c r="F244" s="104" t="str">
        <f t="shared" si="13"/>
        <v/>
      </c>
      <c r="G244" s="74"/>
      <c r="J244" s="45">
        <v>242</v>
      </c>
      <c r="K244" s="45" t="str">
        <f t="shared" si="14"/>
        <v/>
      </c>
      <c r="L244" s="101" t="str">
        <f>IF(M244="","",VLOOKUP(M244,'CUADRO GENERADO'!D:AK,34,FALSE))</f>
        <v/>
      </c>
      <c r="M244" s="102" t="str">
        <f>IF('BASE DATOS CONDUCTORES'!B245="","",'BASE DATOS CONDUCTORES'!B245)</f>
        <v/>
      </c>
    </row>
    <row r="245" spans="2:13" x14ac:dyDescent="0.2">
      <c r="B245" s="88"/>
      <c r="C245" s="8"/>
      <c r="D245" s="90" t="str">
        <f t="shared" si="15"/>
        <v/>
      </c>
      <c r="E245" s="103" t="str">
        <f t="shared" si="12"/>
        <v/>
      </c>
      <c r="F245" s="104" t="str">
        <f t="shared" si="13"/>
        <v/>
      </c>
      <c r="G245" s="74"/>
      <c r="J245" s="45">
        <v>243</v>
      </c>
      <c r="K245" s="45" t="str">
        <f t="shared" si="14"/>
        <v/>
      </c>
      <c r="L245" s="101" t="str">
        <f>IF(M245="","",VLOOKUP(M245,'CUADRO GENERADO'!D:AK,34,FALSE))</f>
        <v/>
      </c>
      <c r="M245" s="102" t="str">
        <f>IF('BASE DATOS CONDUCTORES'!B246="","",'BASE DATOS CONDUCTORES'!B246)</f>
        <v/>
      </c>
    </row>
    <row r="246" spans="2:13" x14ac:dyDescent="0.2">
      <c r="B246" s="88"/>
      <c r="C246" s="8"/>
      <c r="D246" s="90" t="str">
        <f t="shared" si="15"/>
        <v/>
      </c>
      <c r="E246" s="103" t="str">
        <f t="shared" si="12"/>
        <v/>
      </c>
      <c r="F246" s="104" t="str">
        <f t="shared" si="13"/>
        <v/>
      </c>
      <c r="G246" s="74"/>
      <c r="J246" s="45">
        <v>244</v>
      </c>
      <c r="K246" s="45" t="str">
        <f t="shared" si="14"/>
        <v/>
      </c>
      <c r="L246" s="101" t="str">
        <f>IF(M246="","",VLOOKUP(M246,'CUADRO GENERADO'!D:AK,34,FALSE))</f>
        <v/>
      </c>
      <c r="M246" s="102" t="str">
        <f>IF('BASE DATOS CONDUCTORES'!B247="","",'BASE DATOS CONDUCTORES'!B247)</f>
        <v/>
      </c>
    </row>
    <row r="247" spans="2:13" x14ac:dyDescent="0.2">
      <c r="B247" s="88"/>
      <c r="C247" s="8"/>
      <c r="D247" s="90" t="str">
        <f t="shared" si="15"/>
        <v/>
      </c>
      <c r="E247" s="103" t="str">
        <f t="shared" si="12"/>
        <v/>
      </c>
      <c r="F247" s="104" t="str">
        <f t="shared" si="13"/>
        <v/>
      </c>
      <c r="G247" s="74"/>
      <c r="J247" s="45">
        <v>245</v>
      </c>
      <c r="K247" s="45">
        <f t="shared" si="14"/>
        <v>95</v>
      </c>
      <c r="L247" s="101">
        <f>IF(M247="","",VLOOKUP(M247,'CUADRO GENERADO'!D:AK,34,FALSE))</f>
        <v>0</v>
      </c>
      <c r="M247" s="102">
        <f>IF('BASE DATOS CONDUCTORES'!B248="","",'BASE DATOS CONDUCTORES'!B248)</f>
        <v>245</v>
      </c>
    </row>
    <row r="248" spans="2:13" x14ac:dyDescent="0.2">
      <c r="B248" s="88"/>
      <c r="C248" s="8"/>
      <c r="D248" s="90" t="str">
        <f t="shared" si="15"/>
        <v/>
      </c>
      <c r="E248" s="103" t="str">
        <f t="shared" si="12"/>
        <v/>
      </c>
      <c r="F248" s="104" t="str">
        <f t="shared" si="13"/>
        <v/>
      </c>
      <c r="G248" s="74"/>
      <c r="J248" s="45">
        <v>246</v>
      </c>
      <c r="K248" s="45">
        <f t="shared" si="14"/>
        <v>96</v>
      </c>
      <c r="L248" s="101">
        <f>IF(M248="","",VLOOKUP(M248,'CUADRO GENERADO'!D:AK,34,FALSE))</f>
        <v>0</v>
      </c>
      <c r="M248" s="102">
        <f>IF('BASE DATOS CONDUCTORES'!B249="","",'BASE DATOS CONDUCTORES'!B249)</f>
        <v>246</v>
      </c>
    </row>
    <row r="249" spans="2:13" x14ac:dyDescent="0.2">
      <c r="B249" s="88"/>
      <c r="C249" s="8"/>
      <c r="D249" s="90" t="str">
        <f t="shared" si="15"/>
        <v/>
      </c>
      <c r="E249" s="103" t="str">
        <f t="shared" si="12"/>
        <v/>
      </c>
      <c r="F249" s="104" t="str">
        <f t="shared" si="13"/>
        <v/>
      </c>
      <c r="G249" s="74"/>
      <c r="J249" s="45">
        <v>247</v>
      </c>
      <c r="K249" s="45" t="str">
        <f t="shared" si="14"/>
        <v/>
      </c>
      <c r="L249" s="101" t="str">
        <f>IF(M249="","",VLOOKUP(M249,'CUADRO GENERADO'!D:AK,34,FALSE))</f>
        <v/>
      </c>
      <c r="M249" s="102" t="str">
        <f>IF('BASE DATOS CONDUCTORES'!B250="","",'BASE DATOS CONDUCTORES'!B250)</f>
        <v/>
      </c>
    </row>
    <row r="250" spans="2:13" x14ac:dyDescent="0.2">
      <c r="B250" s="88"/>
      <c r="C250" s="8"/>
      <c r="D250" s="90" t="str">
        <f t="shared" si="15"/>
        <v/>
      </c>
      <c r="E250" s="103" t="str">
        <f t="shared" si="12"/>
        <v/>
      </c>
      <c r="F250" s="104" t="str">
        <f t="shared" si="13"/>
        <v/>
      </c>
      <c r="G250" s="74"/>
      <c r="J250" s="45">
        <v>248</v>
      </c>
      <c r="K250" s="45">
        <f t="shared" si="14"/>
        <v>97</v>
      </c>
      <c r="L250" s="101">
        <f>IF(M250="","",VLOOKUP(M250,'CUADRO GENERADO'!D:AK,34,FALSE))</f>
        <v>0</v>
      </c>
      <c r="M250" s="102">
        <f>IF('BASE DATOS CONDUCTORES'!B251="","",'BASE DATOS CONDUCTORES'!B251)</f>
        <v>248</v>
      </c>
    </row>
    <row r="251" spans="2:13" x14ac:dyDescent="0.2">
      <c r="B251" s="88"/>
      <c r="C251" s="8"/>
      <c r="D251" s="90" t="str">
        <f t="shared" si="15"/>
        <v/>
      </c>
      <c r="E251" s="103" t="str">
        <f t="shared" si="12"/>
        <v/>
      </c>
      <c r="F251" s="104" t="str">
        <f t="shared" si="13"/>
        <v/>
      </c>
      <c r="G251" s="74"/>
      <c r="J251" s="45">
        <v>249</v>
      </c>
      <c r="K251" s="45">
        <f t="shared" si="14"/>
        <v>98</v>
      </c>
      <c r="L251" s="101">
        <f>IF(M251="","",VLOOKUP(M251,'CUADRO GENERADO'!D:AK,34,FALSE))</f>
        <v>0</v>
      </c>
      <c r="M251" s="102">
        <f>IF('BASE DATOS CONDUCTORES'!B252="","",'BASE DATOS CONDUCTORES'!B252)</f>
        <v>249</v>
      </c>
    </row>
    <row r="252" spans="2:13" x14ac:dyDescent="0.2">
      <c r="B252" s="88"/>
      <c r="C252" s="8"/>
      <c r="D252" s="90" t="str">
        <f t="shared" si="15"/>
        <v/>
      </c>
      <c r="E252" s="103" t="str">
        <f t="shared" si="12"/>
        <v/>
      </c>
      <c r="F252" s="104" t="str">
        <f t="shared" si="13"/>
        <v/>
      </c>
      <c r="G252" s="74"/>
      <c r="J252" s="45">
        <v>250</v>
      </c>
      <c r="K252" s="45" t="str">
        <f t="shared" si="14"/>
        <v/>
      </c>
      <c r="L252" s="101" t="str">
        <f>IF(M252="","",VLOOKUP(M252,'CUADRO GENERADO'!D:AK,34,FALSE))</f>
        <v/>
      </c>
      <c r="M252" s="102" t="str">
        <f>IF('BASE DATOS CONDUCTORES'!B253="","",'BASE DATOS CONDUCTORES'!B253)</f>
        <v/>
      </c>
    </row>
    <row r="253" spans="2:13" x14ac:dyDescent="0.2">
      <c r="B253" s="88"/>
      <c r="C253" s="8"/>
      <c r="D253" s="90" t="str">
        <f t="shared" si="15"/>
        <v/>
      </c>
      <c r="E253" s="103" t="str">
        <f t="shared" si="12"/>
        <v/>
      </c>
      <c r="F253" s="104" t="str">
        <f t="shared" si="13"/>
        <v/>
      </c>
      <c r="G253" s="74"/>
      <c r="J253" s="45">
        <v>251</v>
      </c>
      <c r="K253" s="45">
        <f t="shared" si="14"/>
        <v>99</v>
      </c>
      <c r="L253" s="101">
        <f>IF(M253="","",VLOOKUP(M253,'CUADRO GENERADO'!D:AK,34,FALSE))</f>
        <v>0</v>
      </c>
      <c r="M253" s="102">
        <f>IF('BASE DATOS CONDUCTORES'!B254="","",'BASE DATOS CONDUCTORES'!B254)</f>
        <v>251</v>
      </c>
    </row>
    <row r="254" spans="2:13" x14ac:dyDescent="0.2">
      <c r="B254" s="88"/>
      <c r="C254" s="8"/>
      <c r="D254" s="90" t="str">
        <f t="shared" si="15"/>
        <v/>
      </c>
      <c r="E254" s="103" t="str">
        <f t="shared" si="12"/>
        <v/>
      </c>
      <c r="F254" s="104" t="str">
        <f t="shared" si="13"/>
        <v/>
      </c>
      <c r="G254" s="74"/>
      <c r="J254" s="45">
        <v>252</v>
      </c>
      <c r="K254" s="45">
        <f t="shared" si="14"/>
        <v>100</v>
      </c>
      <c r="L254" s="101">
        <f>IF(M254="","",VLOOKUP(M254,'CUADRO GENERADO'!D:AK,34,FALSE))</f>
        <v>0</v>
      </c>
      <c r="M254" s="102">
        <f>IF('BASE DATOS CONDUCTORES'!B255="","",'BASE DATOS CONDUCTORES'!B255)</f>
        <v>252</v>
      </c>
    </row>
    <row r="255" spans="2:13" x14ac:dyDescent="0.2">
      <c r="B255" s="88"/>
      <c r="C255" s="8"/>
      <c r="D255" s="90" t="str">
        <f t="shared" si="15"/>
        <v/>
      </c>
      <c r="E255" s="103" t="str">
        <f t="shared" si="12"/>
        <v/>
      </c>
      <c r="F255" s="104" t="str">
        <f t="shared" si="13"/>
        <v/>
      </c>
      <c r="G255" s="74"/>
      <c r="J255" s="45">
        <v>253</v>
      </c>
      <c r="K255" s="45">
        <f t="shared" si="14"/>
        <v>101</v>
      </c>
      <c r="L255" s="101">
        <f>IF(M255="","",VLOOKUP(M255,'CUADRO GENERADO'!D:AK,34,FALSE))</f>
        <v>0</v>
      </c>
      <c r="M255" s="102">
        <f>IF('BASE DATOS CONDUCTORES'!B256="","",'BASE DATOS CONDUCTORES'!B256)</f>
        <v>253</v>
      </c>
    </row>
    <row r="256" spans="2:13" x14ac:dyDescent="0.2">
      <c r="B256" s="88"/>
      <c r="C256" s="8"/>
      <c r="D256" s="90" t="str">
        <f t="shared" si="15"/>
        <v/>
      </c>
      <c r="E256" s="103" t="str">
        <f t="shared" si="12"/>
        <v/>
      </c>
      <c r="F256" s="104" t="str">
        <f t="shared" si="13"/>
        <v/>
      </c>
      <c r="G256" s="74"/>
      <c r="J256" s="45">
        <v>254</v>
      </c>
      <c r="K256" s="45">
        <f t="shared" si="14"/>
        <v>102</v>
      </c>
      <c r="L256" s="101">
        <f>IF(M256="","",VLOOKUP(M256,'CUADRO GENERADO'!D:AK,34,FALSE))</f>
        <v>0</v>
      </c>
      <c r="M256" s="102">
        <f>IF('BASE DATOS CONDUCTORES'!B257="","",'BASE DATOS CONDUCTORES'!B257)</f>
        <v>254</v>
      </c>
    </row>
    <row r="257" spans="2:13" x14ac:dyDescent="0.2">
      <c r="B257" s="88"/>
      <c r="C257" s="8"/>
      <c r="D257" s="90" t="str">
        <f t="shared" si="15"/>
        <v/>
      </c>
      <c r="E257" s="103" t="str">
        <f t="shared" si="12"/>
        <v/>
      </c>
      <c r="F257" s="104" t="str">
        <f t="shared" si="13"/>
        <v/>
      </c>
      <c r="G257" s="74"/>
      <c r="J257" s="45">
        <v>255</v>
      </c>
      <c r="K257" s="45">
        <f t="shared" si="14"/>
        <v>103</v>
      </c>
      <c r="L257" s="101">
        <f>IF(M257="","",VLOOKUP(M257,'CUADRO GENERADO'!D:AK,34,FALSE))</f>
        <v>0</v>
      </c>
      <c r="M257" s="102">
        <f>IF('BASE DATOS CONDUCTORES'!B258="","",'BASE DATOS CONDUCTORES'!B258)</f>
        <v>255</v>
      </c>
    </row>
    <row r="258" spans="2:13" x14ac:dyDescent="0.2">
      <c r="B258" s="88"/>
      <c r="C258" s="8"/>
      <c r="D258" s="90" t="str">
        <f t="shared" si="15"/>
        <v/>
      </c>
      <c r="E258" s="103" t="str">
        <f t="shared" si="12"/>
        <v/>
      </c>
      <c r="F258" s="104" t="str">
        <f t="shared" si="13"/>
        <v/>
      </c>
      <c r="G258" s="74"/>
      <c r="J258" s="45">
        <v>256</v>
      </c>
      <c r="K258" s="45" t="str">
        <f t="shared" si="14"/>
        <v/>
      </c>
      <c r="L258" s="101" t="str">
        <f>IF(M258="","",VLOOKUP(M258,'CUADRO GENERADO'!D:AK,34,FALSE))</f>
        <v/>
      </c>
      <c r="M258" s="102" t="str">
        <f>IF('BASE DATOS CONDUCTORES'!B259="","",'BASE DATOS CONDUCTORES'!B259)</f>
        <v/>
      </c>
    </row>
    <row r="259" spans="2:13" x14ac:dyDescent="0.2">
      <c r="B259" s="88"/>
      <c r="C259" s="8"/>
      <c r="D259" s="90" t="str">
        <f t="shared" si="15"/>
        <v/>
      </c>
      <c r="E259" s="103" t="str">
        <f t="shared" ref="E259:E322" si="16">IFERROR(VLOOKUP(J259,K:M,2,FALSE),"")</f>
        <v/>
      </c>
      <c r="F259" s="104" t="str">
        <f t="shared" ref="F259:F322" si="17">IFERROR(VLOOKUP(J259,K:M,3,FALSE),"")</f>
        <v/>
      </c>
      <c r="G259" s="74"/>
      <c r="J259" s="45">
        <v>257</v>
      </c>
      <c r="K259" s="45" t="str">
        <f t="shared" ref="K259:K322" si="18">IF(M259="","",RANK(M259,M:M,1))</f>
        <v/>
      </c>
      <c r="L259" s="101" t="str">
        <f>IF(M259="","",VLOOKUP(M259,'CUADRO GENERADO'!D:AK,34,FALSE))</f>
        <v/>
      </c>
      <c r="M259" s="102" t="str">
        <f>IF('BASE DATOS CONDUCTORES'!B260="","",'BASE DATOS CONDUCTORES'!B260)</f>
        <v/>
      </c>
    </row>
    <row r="260" spans="2:13" x14ac:dyDescent="0.2">
      <c r="B260" s="88"/>
      <c r="C260" s="8"/>
      <c r="D260" s="90" t="str">
        <f t="shared" ref="D260:D323" si="19">IF(C260="","",B260)</f>
        <v/>
      </c>
      <c r="E260" s="103" t="str">
        <f t="shared" si="16"/>
        <v/>
      </c>
      <c r="F260" s="104" t="str">
        <f t="shared" si="17"/>
        <v/>
      </c>
      <c r="G260" s="74"/>
      <c r="J260" s="45">
        <v>258</v>
      </c>
      <c r="K260" s="45">
        <f t="shared" si="18"/>
        <v>104</v>
      </c>
      <c r="L260" s="101">
        <f>IF(M260="","",VLOOKUP(M260,'CUADRO GENERADO'!D:AK,34,FALSE))</f>
        <v>0</v>
      </c>
      <c r="M260" s="102">
        <f>IF('BASE DATOS CONDUCTORES'!B261="","",'BASE DATOS CONDUCTORES'!B261)</f>
        <v>258</v>
      </c>
    </row>
    <row r="261" spans="2:13" x14ac:dyDescent="0.2">
      <c r="B261" s="88"/>
      <c r="C261" s="8"/>
      <c r="D261" s="90" t="str">
        <f t="shared" si="19"/>
        <v/>
      </c>
      <c r="E261" s="103" t="str">
        <f t="shared" si="16"/>
        <v/>
      </c>
      <c r="F261" s="104" t="str">
        <f t="shared" si="17"/>
        <v/>
      </c>
      <c r="G261" s="74"/>
      <c r="J261" s="45">
        <v>259</v>
      </c>
      <c r="K261" s="45">
        <f t="shared" si="18"/>
        <v>105</v>
      </c>
      <c r="L261" s="101">
        <f>IF(M261="","",VLOOKUP(M261,'CUADRO GENERADO'!D:AK,34,FALSE))</f>
        <v>0</v>
      </c>
      <c r="M261" s="102">
        <f>IF('BASE DATOS CONDUCTORES'!B262="","",'BASE DATOS CONDUCTORES'!B262)</f>
        <v>259</v>
      </c>
    </row>
    <row r="262" spans="2:13" x14ac:dyDescent="0.2">
      <c r="B262" s="88"/>
      <c r="C262" s="8"/>
      <c r="D262" s="90" t="str">
        <f t="shared" si="19"/>
        <v/>
      </c>
      <c r="E262" s="103" t="str">
        <f t="shared" si="16"/>
        <v/>
      </c>
      <c r="F262" s="104" t="str">
        <f t="shared" si="17"/>
        <v/>
      </c>
      <c r="G262" s="74"/>
      <c r="J262" s="45">
        <v>260</v>
      </c>
      <c r="K262" s="45" t="str">
        <f t="shared" si="18"/>
        <v/>
      </c>
      <c r="L262" s="101" t="str">
        <f>IF(M262="","",VLOOKUP(M262,'CUADRO GENERADO'!D:AK,34,FALSE))</f>
        <v/>
      </c>
      <c r="M262" s="102" t="str">
        <f>IF('BASE DATOS CONDUCTORES'!B263="","",'BASE DATOS CONDUCTORES'!B263)</f>
        <v/>
      </c>
    </row>
    <row r="263" spans="2:13" x14ac:dyDescent="0.2">
      <c r="B263" s="88"/>
      <c r="C263" s="8"/>
      <c r="D263" s="90" t="str">
        <f t="shared" si="19"/>
        <v/>
      </c>
      <c r="E263" s="103" t="str">
        <f t="shared" si="16"/>
        <v/>
      </c>
      <c r="F263" s="104" t="str">
        <f t="shared" si="17"/>
        <v/>
      </c>
      <c r="G263" s="74"/>
      <c r="J263" s="45">
        <v>261</v>
      </c>
      <c r="K263" s="45">
        <f t="shared" si="18"/>
        <v>106</v>
      </c>
      <c r="L263" s="101">
        <f>IF(M263="","",VLOOKUP(M263,'CUADRO GENERADO'!D:AK,34,FALSE))</f>
        <v>0</v>
      </c>
      <c r="M263" s="102">
        <f>IF('BASE DATOS CONDUCTORES'!B264="","",'BASE DATOS CONDUCTORES'!B264)</f>
        <v>261</v>
      </c>
    </row>
    <row r="264" spans="2:13" x14ac:dyDescent="0.2">
      <c r="B264" s="88"/>
      <c r="C264" s="8"/>
      <c r="D264" s="90" t="str">
        <f t="shared" si="19"/>
        <v/>
      </c>
      <c r="E264" s="103" t="str">
        <f t="shared" si="16"/>
        <v/>
      </c>
      <c r="F264" s="104" t="str">
        <f t="shared" si="17"/>
        <v/>
      </c>
      <c r="G264" s="74"/>
      <c r="J264" s="45">
        <v>262</v>
      </c>
      <c r="K264" s="45">
        <f t="shared" si="18"/>
        <v>107</v>
      </c>
      <c r="L264" s="101">
        <f>IF(M264="","",VLOOKUP(M264,'CUADRO GENERADO'!D:AK,34,FALSE))</f>
        <v>0</v>
      </c>
      <c r="M264" s="102">
        <f>IF('BASE DATOS CONDUCTORES'!B265="","",'BASE DATOS CONDUCTORES'!B265)</f>
        <v>262</v>
      </c>
    </row>
    <row r="265" spans="2:13" x14ac:dyDescent="0.2">
      <c r="B265" s="88"/>
      <c r="C265" s="8"/>
      <c r="D265" s="90" t="str">
        <f t="shared" si="19"/>
        <v/>
      </c>
      <c r="E265" s="103" t="str">
        <f t="shared" si="16"/>
        <v/>
      </c>
      <c r="F265" s="104" t="str">
        <f t="shared" si="17"/>
        <v/>
      </c>
      <c r="G265" s="74"/>
      <c r="J265" s="45">
        <v>263</v>
      </c>
      <c r="K265" s="45">
        <f t="shared" si="18"/>
        <v>108</v>
      </c>
      <c r="L265" s="101">
        <f>IF(M265="","",VLOOKUP(M265,'CUADRO GENERADO'!D:AK,34,FALSE))</f>
        <v>0</v>
      </c>
      <c r="M265" s="102">
        <f>IF('BASE DATOS CONDUCTORES'!B266="","",'BASE DATOS CONDUCTORES'!B266)</f>
        <v>263</v>
      </c>
    </row>
    <row r="266" spans="2:13" x14ac:dyDescent="0.2">
      <c r="B266" s="88"/>
      <c r="C266" s="8"/>
      <c r="D266" s="90" t="str">
        <f t="shared" si="19"/>
        <v/>
      </c>
      <c r="E266" s="103" t="str">
        <f t="shared" si="16"/>
        <v/>
      </c>
      <c r="F266" s="104" t="str">
        <f t="shared" si="17"/>
        <v/>
      </c>
      <c r="G266" s="74"/>
      <c r="J266" s="45">
        <v>264</v>
      </c>
      <c r="K266" s="45">
        <f t="shared" si="18"/>
        <v>109</v>
      </c>
      <c r="L266" s="101">
        <f>IF(M266="","",VLOOKUP(M266,'CUADRO GENERADO'!D:AK,34,FALSE))</f>
        <v>0</v>
      </c>
      <c r="M266" s="102">
        <f>IF('BASE DATOS CONDUCTORES'!B267="","",'BASE DATOS CONDUCTORES'!B267)</f>
        <v>264</v>
      </c>
    </row>
    <row r="267" spans="2:13" x14ac:dyDescent="0.2">
      <c r="B267" s="88"/>
      <c r="C267" s="8"/>
      <c r="D267" s="90" t="str">
        <f t="shared" si="19"/>
        <v/>
      </c>
      <c r="E267" s="103" t="str">
        <f t="shared" si="16"/>
        <v/>
      </c>
      <c r="F267" s="104" t="str">
        <f t="shared" si="17"/>
        <v/>
      </c>
      <c r="G267" s="74"/>
      <c r="J267" s="45">
        <v>265</v>
      </c>
      <c r="K267" s="45">
        <f t="shared" si="18"/>
        <v>110</v>
      </c>
      <c r="L267" s="101">
        <f>IF(M267="","",VLOOKUP(M267,'CUADRO GENERADO'!D:AK,34,FALSE))</f>
        <v>0</v>
      </c>
      <c r="M267" s="102">
        <f>IF('BASE DATOS CONDUCTORES'!B268="","",'BASE DATOS CONDUCTORES'!B268)</f>
        <v>265</v>
      </c>
    </row>
    <row r="268" spans="2:13" x14ac:dyDescent="0.2">
      <c r="B268" s="88"/>
      <c r="C268" s="8"/>
      <c r="D268" s="90" t="str">
        <f t="shared" si="19"/>
        <v/>
      </c>
      <c r="E268" s="103" t="str">
        <f t="shared" si="16"/>
        <v/>
      </c>
      <c r="F268" s="104" t="str">
        <f t="shared" si="17"/>
        <v/>
      </c>
      <c r="G268" s="74"/>
      <c r="J268" s="45">
        <v>266</v>
      </c>
      <c r="K268" s="45" t="str">
        <f t="shared" si="18"/>
        <v/>
      </c>
      <c r="L268" s="101" t="str">
        <f>IF(M268="","",VLOOKUP(M268,'CUADRO GENERADO'!D:AK,34,FALSE))</f>
        <v/>
      </c>
      <c r="M268" s="102" t="str">
        <f>IF('BASE DATOS CONDUCTORES'!B269="","",'BASE DATOS CONDUCTORES'!B269)</f>
        <v/>
      </c>
    </row>
    <row r="269" spans="2:13" x14ac:dyDescent="0.2">
      <c r="B269" s="88"/>
      <c r="C269" s="8"/>
      <c r="D269" s="90" t="str">
        <f t="shared" si="19"/>
        <v/>
      </c>
      <c r="E269" s="103" t="str">
        <f t="shared" si="16"/>
        <v/>
      </c>
      <c r="F269" s="104" t="str">
        <f t="shared" si="17"/>
        <v/>
      </c>
      <c r="G269" s="74"/>
      <c r="J269" s="45">
        <v>267</v>
      </c>
      <c r="K269" s="45" t="str">
        <f t="shared" si="18"/>
        <v/>
      </c>
      <c r="L269" s="101" t="str">
        <f>IF(M269="","",VLOOKUP(M269,'CUADRO GENERADO'!D:AK,34,FALSE))</f>
        <v/>
      </c>
      <c r="M269" s="102" t="str">
        <f>IF('BASE DATOS CONDUCTORES'!B270="","",'BASE DATOS CONDUCTORES'!B270)</f>
        <v/>
      </c>
    </row>
    <row r="270" spans="2:13" x14ac:dyDescent="0.2">
      <c r="B270" s="88"/>
      <c r="C270" s="8"/>
      <c r="D270" s="90" t="str">
        <f t="shared" si="19"/>
        <v/>
      </c>
      <c r="E270" s="103" t="str">
        <f t="shared" si="16"/>
        <v/>
      </c>
      <c r="F270" s="104" t="str">
        <f t="shared" si="17"/>
        <v/>
      </c>
      <c r="G270" s="74"/>
      <c r="J270" s="45">
        <v>268</v>
      </c>
      <c r="K270" s="45" t="str">
        <f t="shared" si="18"/>
        <v/>
      </c>
      <c r="L270" s="101" t="str">
        <f>IF(M270="","",VLOOKUP(M270,'CUADRO GENERADO'!D:AK,34,FALSE))</f>
        <v/>
      </c>
      <c r="M270" s="102" t="str">
        <f>IF('BASE DATOS CONDUCTORES'!B271="","",'BASE DATOS CONDUCTORES'!B271)</f>
        <v/>
      </c>
    </row>
    <row r="271" spans="2:13" x14ac:dyDescent="0.2">
      <c r="B271" s="88"/>
      <c r="C271" s="8"/>
      <c r="D271" s="90" t="str">
        <f t="shared" si="19"/>
        <v/>
      </c>
      <c r="E271" s="103" t="str">
        <f t="shared" si="16"/>
        <v/>
      </c>
      <c r="F271" s="104" t="str">
        <f t="shared" si="17"/>
        <v/>
      </c>
      <c r="G271" s="74"/>
      <c r="J271" s="45">
        <v>269</v>
      </c>
      <c r="K271" s="45" t="str">
        <f t="shared" si="18"/>
        <v/>
      </c>
      <c r="L271" s="101" t="str">
        <f>IF(M271="","",VLOOKUP(M271,'CUADRO GENERADO'!D:AK,34,FALSE))</f>
        <v/>
      </c>
      <c r="M271" s="102" t="str">
        <f>IF('BASE DATOS CONDUCTORES'!B272="","",'BASE DATOS CONDUCTORES'!B272)</f>
        <v/>
      </c>
    </row>
    <row r="272" spans="2:13" x14ac:dyDescent="0.2">
      <c r="B272" s="88"/>
      <c r="C272" s="8"/>
      <c r="D272" s="90" t="str">
        <f t="shared" si="19"/>
        <v/>
      </c>
      <c r="E272" s="103" t="str">
        <f t="shared" si="16"/>
        <v/>
      </c>
      <c r="F272" s="104" t="str">
        <f t="shared" si="17"/>
        <v/>
      </c>
      <c r="G272" s="74"/>
      <c r="J272" s="45">
        <v>270</v>
      </c>
      <c r="K272" s="45">
        <f t="shared" si="18"/>
        <v>111</v>
      </c>
      <c r="L272" s="101">
        <f>IF(M272="","",VLOOKUP(M272,'CUADRO GENERADO'!D:AK,34,FALSE))</f>
        <v>0</v>
      </c>
      <c r="M272" s="102">
        <f>IF('BASE DATOS CONDUCTORES'!B273="","",'BASE DATOS CONDUCTORES'!B273)</f>
        <v>270</v>
      </c>
    </row>
    <row r="273" spans="2:13" x14ac:dyDescent="0.2">
      <c r="B273" s="88"/>
      <c r="C273" s="8"/>
      <c r="D273" s="90" t="str">
        <f t="shared" si="19"/>
        <v/>
      </c>
      <c r="E273" s="103" t="str">
        <f t="shared" si="16"/>
        <v/>
      </c>
      <c r="F273" s="104" t="str">
        <f t="shared" si="17"/>
        <v/>
      </c>
      <c r="G273" s="74"/>
      <c r="J273" s="45">
        <v>271</v>
      </c>
      <c r="K273" s="45">
        <f t="shared" si="18"/>
        <v>112</v>
      </c>
      <c r="L273" s="101">
        <f>IF(M273="","",VLOOKUP(M273,'CUADRO GENERADO'!D:AK,34,FALSE))</f>
        <v>0</v>
      </c>
      <c r="M273" s="102">
        <f>IF('BASE DATOS CONDUCTORES'!B274="","",'BASE DATOS CONDUCTORES'!B274)</f>
        <v>271</v>
      </c>
    </row>
    <row r="274" spans="2:13" x14ac:dyDescent="0.2">
      <c r="B274" s="88"/>
      <c r="C274" s="8"/>
      <c r="D274" s="90" t="str">
        <f t="shared" si="19"/>
        <v/>
      </c>
      <c r="E274" s="103" t="str">
        <f t="shared" si="16"/>
        <v/>
      </c>
      <c r="F274" s="104" t="str">
        <f t="shared" si="17"/>
        <v/>
      </c>
      <c r="G274" s="74"/>
      <c r="J274" s="45">
        <v>272</v>
      </c>
      <c r="K274" s="45">
        <f t="shared" si="18"/>
        <v>113</v>
      </c>
      <c r="L274" s="101">
        <f>IF(M274="","",VLOOKUP(M274,'CUADRO GENERADO'!D:AK,34,FALSE))</f>
        <v>0</v>
      </c>
      <c r="M274" s="102">
        <f>IF('BASE DATOS CONDUCTORES'!B275="","",'BASE DATOS CONDUCTORES'!B275)</f>
        <v>272</v>
      </c>
    </row>
    <row r="275" spans="2:13" x14ac:dyDescent="0.2">
      <c r="B275" s="88"/>
      <c r="C275" s="8"/>
      <c r="D275" s="90" t="str">
        <f t="shared" si="19"/>
        <v/>
      </c>
      <c r="E275" s="103" t="str">
        <f t="shared" si="16"/>
        <v/>
      </c>
      <c r="F275" s="104" t="str">
        <f t="shared" si="17"/>
        <v/>
      </c>
      <c r="G275" s="74"/>
      <c r="J275" s="45">
        <v>273</v>
      </c>
      <c r="K275" s="45" t="str">
        <f t="shared" si="18"/>
        <v/>
      </c>
      <c r="L275" s="101" t="str">
        <f>IF(M275="","",VLOOKUP(M275,'CUADRO GENERADO'!D:AK,34,FALSE))</f>
        <v/>
      </c>
      <c r="M275" s="102" t="str">
        <f>IF('BASE DATOS CONDUCTORES'!B276="","",'BASE DATOS CONDUCTORES'!B276)</f>
        <v/>
      </c>
    </row>
    <row r="276" spans="2:13" x14ac:dyDescent="0.2">
      <c r="B276" s="88"/>
      <c r="C276" s="8"/>
      <c r="D276" s="90" t="str">
        <f t="shared" si="19"/>
        <v/>
      </c>
      <c r="E276" s="103" t="str">
        <f t="shared" si="16"/>
        <v/>
      </c>
      <c r="F276" s="104" t="str">
        <f t="shared" si="17"/>
        <v/>
      </c>
      <c r="G276" s="74"/>
      <c r="J276" s="45">
        <v>274</v>
      </c>
      <c r="K276" s="45" t="str">
        <f t="shared" si="18"/>
        <v/>
      </c>
      <c r="L276" s="101" t="str">
        <f>IF(M276="","",VLOOKUP(M276,'CUADRO GENERADO'!D:AK,34,FALSE))</f>
        <v/>
      </c>
      <c r="M276" s="102" t="str">
        <f>IF('BASE DATOS CONDUCTORES'!B277="","",'BASE DATOS CONDUCTORES'!B277)</f>
        <v/>
      </c>
    </row>
    <row r="277" spans="2:13" x14ac:dyDescent="0.2">
      <c r="B277" s="88"/>
      <c r="C277" s="8"/>
      <c r="D277" s="90" t="str">
        <f t="shared" si="19"/>
        <v/>
      </c>
      <c r="E277" s="103" t="str">
        <f t="shared" si="16"/>
        <v/>
      </c>
      <c r="F277" s="104" t="str">
        <f t="shared" si="17"/>
        <v/>
      </c>
      <c r="G277" s="74"/>
      <c r="J277" s="45">
        <v>275</v>
      </c>
      <c r="K277" s="45" t="str">
        <f t="shared" si="18"/>
        <v/>
      </c>
      <c r="L277" s="101" t="str">
        <f>IF(M277="","",VLOOKUP(M277,'CUADRO GENERADO'!D:AK,34,FALSE))</f>
        <v/>
      </c>
      <c r="M277" s="102" t="str">
        <f>IF('BASE DATOS CONDUCTORES'!B278="","",'BASE DATOS CONDUCTORES'!B278)</f>
        <v/>
      </c>
    </row>
    <row r="278" spans="2:13" x14ac:dyDescent="0.2">
      <c r="B278" s="88"/>
      <c r="C278" s="8"/>
      <c r="D278" s="90" t="str">
        <f t="shared" si="19"/>
        <v/>
      </c>
      <c r="E278" s="103" t="str">
        <f t="shared" si="16"/>
        <v/>
      </c>
      <c r="F278" s="104" t="str">
        <f t="shared" si="17"/>
        <v/>
      </c>
      <c r="G278" s="74"/>
      <c r="J278" s="45">
        <v>276</v>
      </c>
      <c r="K278" s="45">
        <f t="shared" si="18"/>
        <v>114</v>
      </c>
      <c r="L278" s="101">
        <f>IF(M278="","",VLOOKUP(M278,'CUADRO GENERADO'!D:AK,34,FALSE))</f>
        <v>0</v>
      </c>
      <c r="M278" s="102">
        <f>IF('BASE DATOS CONDUCTORES'!B279="","",'BASE DATOS CONDUCTORES'!B279)</f>
        <v>276</v>
      </c>
    </row>
    <row r="279" spans="2:13" x14ac:dyDescent="0.2">
      <c r="B279" s="88"/>
      <c r="C279" s="8"/>
      <c r="D279" s="90" t="str">
        <f t="shared" si="19"/>
        <v/>
      </c>
      <c r="E279" s="103" t="str">
        <f t="shared" si="16"/>
        <v/>
      </c>
      <c r="F279" s="104" t="str">
        <f t="shared" si="17"/>
        <v/>
      </c>
      <c r="G279" s="74"/>
      <c r="J279" s="45">
        <v>277</v>
      </c>
      <c r="K279" s="45">
        <f t="shared" si="18"/>
        <v>115</v>
      </c>
      <c r="L279" s="101">
        <f>IF(M279="","",VLOOKUP(M279,'CUADRO GENERADO'!D:AK,34,FALSE))</f>
        <v>0</v>
      </c>
      <c r="M279" s="102">
        <f>IF('BASE DATOS CONDUCTORES'!B280="","",'BASE DATOS CONDUCTORES'!B280)</f>
        <v>277</v>
      </c>
    </row>
    <row r="280" spans="2:13" x14ac:dyDescent="0.2">
      <c r="B280" s="88"/>
      <c r="C280" s="8"/>
      <c r="D280" s="90" t="str">
        <f t="shared" si="19"/>
        <v/>
      </c>
      <c r="E280" s="103" t="str">
        <f t="shared" si="16"/>
        <v/>
      </c>
      <c r="F280" s="104" t="str">
        <f t="shared" si="17"/>
        <v/>
      </c>
      <c r="G280" s="74"/>
      <c r="J280" s="45">
        <v>278</v>
      </c>
      <c r="K280" s="45">
        <f t="shared" si="18"/>
        <v>116</v>
      </c>
      <c r="L280" s="101">
        <f>IF(M280="","",VLOOKUP(M280,'CUADRO GENERADO'!D:AK,34,FALSE))</f>
        <v>0</v>
      </c>
      <c r="M280" s="102">
        <f>IF('BASE DATOS CONDUCTORES'!B281="","",'BASE DATOS CONDUCTORES'!B281)</f>
        <v>278</v>
      </c>
    </row>
    <row r="281" spans="2:13" x14ac:dyDescent="0.2">
      <c r="B281" s="88"/>
      <c r="C281" s="8"/>
      <c r="D281" s="90" t="str">
        <f t="shared" si="19"/>
        <v/>
      </c>
      <c r="E281" s="103" t="str">
        <f t="shared" si="16"/>
        <v/>
      </c>
      <c r="F281" s="104" t="str">
        <f t="shared" si="17"/>
        <v/>
      </c>
      <c r="G281" s="74"/>
      <c r="J281" s="45">
        <v>279</v>
      </c>
      <c r="K281" s="45">
        <f t="shared" si="18"/>
        <v>117</v>
      </c>
      <c r="L281" s="101">
        <f>IF(M281="","",VLOOKUP(M281,'CUADRO GENERADO'!D:AK,34,FALSE))</f>
        <v>0</v>
      </c>
      <c r="M281" s="102">
        <f>IF('BASE DATOS CONDUCTORES'!B282="","",'BASE DATOS CONDUCTORES'!B282)</f>
        <v>279</v>
      </c>
    </row>
    <row r="282" spans="2:13" x14ac:dyDescent="0.2">
      <c r="B282" s="88"/>
      <c r="C282" s="8"/>
      <c r="D282" s="90" t="str">
        <f t="shared" si="19"/>
        <v/>
      </c>
      <c r="E282" s="103" t="str">
        <f t="shared" si="16"/>
        <v/>
      </c>
      <c r="F282" s="104" t="str">
        <f t="shared" si="17"/>
        <v/>
      </c>
      <c r="G282" s="74"/>
      <c r="J282" s="45">
        <v>280</v>
      </c>
      <c r="K282" s="45">
        <f t="shared" si="18"/>
        <v>118</v>
      </c>
      <c r="L282" s="101">
        <f>IF(M282="","",VLOOKUP(M282,'CUADRO GENERADO'!D:AK,34,FALSE))</f>
        <v>0</v>
      </c>
      <c r="M282" s="102">
        <f>IF('BASE DATOS CONDUCTORES'!B283="","",'BASE DATOS CONDUCTORES'!B283)</f>
        <v>280</v>
      </c>
    </row>
    <row r="283" spans="2:13" x14ac:dyDescent="0.2">
      <c r="B283" s="88"/>
      <c r="C283" s="8"/>
      <c r="D283" s="90" t="str">
        <f t="shared" si="19"/>
        <v/>
      </c>
      <c r="E283" s="103" t="str">
        <f t="shared" si="16"/>
        <v/>
      </c>
      <c r="F283" s="104" t="str">
        <f t="shared" si="17"/>
        <v/>
      </c>
      <c r="G283" s="74"/>
      <c r="J283" s="45">
        <v>281</v>
      </c>
      <c r="K283" s="45">
        <f t="shared" si="18"/>
        <v>119</v>
      </c>
      <c r="L283" s="101">
        <f>IF(M283="","",VLOOKUP(M283,'CUADRO GENERADO'!D:AK,34,FALSE))</f>
        <v>0</v>
      </c>
      <c r="M283" s="102">
        <f>IF('BASE DATOS CONDUCTORES'!B284="","",'BASE DATOS CONDUCTORES'!B284)</f>
        <v>281</v>
      </c>
    </row>
    <row r="284" spans="2:13" x14ac:dyDescent="0.2">
      <c r="B284" s="88"/>
      <c r="C284" s="8"/>
      <c r="D284" s="90" t="str">
        <f t="shared" si="19"/>
        <v/>
      </c>
      <c r="E284" s="103" t="str">
        <f t="shared" si="16"/>
        <v/>
      </c>
      <c r="F284" s="104" t="str">
        <f t="shared" si="17"/>
        <v/>
      </c>
      <c r="G284" s="74"/>
      <c r="J284" s="45">
        <v>282</v>
      </c>
      <c r="K284" s="45" t="str">
        <f t="shared" si="18"/>
        <v/>
      </c>
      <c r="L284" s="101" t="str">
        <f>IF(M284="","",VLOOKUP(M284,'CUADRO GENERADO'!D:AK,34,FALSE))</f>
        <v/>
      </c>
      <c r="M284" s="102" t="str">
        <f>IF('BASE DATOS CONDUCTORES'!B285="","",'BASE DATOS CONDUCTORES'!B285)</f>
        <v/>
      </c>
    </row>
    <row r="285" spans="2:13" x14ac:dyDescent="0.2">
      <c r="B285" s="88"/>
      <c r="C285" s="8"/>
      <c r="D285" s="90" t="str">
        <f t="shared" si="19"/>
        <v/>
      </c>
      <c r="E285" s="103" t="str">
        <f t="shared" si="16"/>
        <v/>
      </c>
      <c r="F285" s="104" t="str">
        <f t="shared" si="17"/>
        <v/>
      </c>
      <c r="G285" s="74"/>
      <c r="J285" s="45">
        <v>283</v>
      </c>
      <c r="K285" s="45">
        <f t="shared" si="18"/>
        <v>120</v>
      </c>
      <c r="L285" s="101">
        <f>IF(M285="","",VLOOKUP(M285,'CUADRO GENERADO'!D:AK,34,FALSE))</f>
        <v>0</v>
      </c>
      <c r="M285" s="102">
        <f>IF('BASE DATOS CONDUCTORES'!B286="","",'BASE DATOS CONDUCTORES'!B286)</f>
        <v>283</v>
      </c>
    </row>
    <row r="286" spans="2:13" x14ac:dyDescent="0.2">
      <c r="B286" s="88"/>
      <c r="C286" s="8"/>
      <c r="D286" s="90" t="str">
        <f t="shared" si="19"/>
        <v/>
      </c>
      <c r="E286" s="103" t="str">
        <f t="shared" si="16"/>
        <v/>
      </c>
      <c r="F286" s="104" t="str">
        <f t="shared" si="17"/>
        <v/>
      </c>
      <c r="G286" s="74"/>
      <c r="J286" s="45">
        <v>284</v>
      </c>
      <c r="K286" s="45">
        <f t="shared" si="18"/>
        <v>121</v>
      </c>
      <c r="L286" s="101">
        <f>IF(M286="","",VLOOKUP(M286,'CUADRO GENERADO'!D:AK,34,FALSE))</f>
        <v>0</v>
      </c>
      <c r="M286" s="102">
        <f>IF('BASE DATOS CONDUCTORES'!B287="","",'BASE DATOS CONDUCTORES'!B287)</f>
        <v>284</v>
      </c>
    </row>
    <row r="287" spans="2:13" x14ac:dyDescent="0.2">
      <c r="B287" s="88"/>
      <c r="C287" s="8"/>
      <c r="D287" s="90" t="str">
        <f t="shared" si="19"/>
        <v/>
      </c>
      <c r="E287" s="103" t="str">
        <f t="shared" si="16"/>
        <v/>
      </c>
      <c r="F287" s="104" t="str">
        <f t="shared" si="17"/>
        <v/>
      </c>
      <c r="G287" s="74"/>
      <c r="J287" s="45">
        <v>285</v>
      </c>
      <c r="K287" s="45">
        <f t="shared" si="18"/>
        <v>122</v>
      </c>
      <c r="L287" s="101">
        <f>IF(M287="","",VLOOKUP(M287,'CUADRO GENERADO'!D:AK,34,FALSE))</f>
        <v>0</v>
      </c>
      <c r="M287" s="102">
        <f>IF('BASE DATOS CONDUCTORES'!B288="","",'BASE DATOS CONDUCTORES'!B288)</f>
        <v>285</v>
      </c>
    </row>
    <row r="288" spans="2:13" x14ac:dyDescent="0.2">
      <c r="B288" s="88"/>
      <c r="C288" s="8"/>
      <c r="D288" s="90" t="str">
        <f t="shared" si="19"/>
        <v/>
      </c>
      <c r="E288" s="103" t="str">
        <f t="shared" si="16"/>
        <v/>
      </c>
      <c r="F288" s="104" t="str">
        <f t="shared" si="17"/>
        <v/>
      </c>
      <c r="G288" s="74"/>
      <c r="J288" s="45">
        <v>286</v>
      </c>
      <c r="K288" s="45">
        <f t="shared" si="18"/>
        <v>123</v>
      </c>
      <c r="L288" s="101">
        <f>IF(M288="","",VLOOKUP(M288,'CUADRO GENERADO'!D:AK,34,FALSE))</f>
        <v>0</v>
      </c>
      <c r="M288" s="102">
        <f>IF('BASE DATOS CONDUCTORES'!B289="","",'BASE DATOS CONDUCTORES'!B289)</f>
        <v>286</v>
      </c>
    </row>
    <row r="289" spans="2:13" x14ac:dyDescent="0.2">
      <c r="B289" s="88"/>
      <c r="C289" s="8"/>
      <c r="D289" s="90" t="str">
        <f t="shared" si="19"/>
        <v/>
      </c>
      <c r="E289" s="103" t="str">
        <f t="shared" si="16"/>
        <v/>
      </c>
      <c r="F289" s="104" t="str">
        <f t="shared" si="17"/>
        <v/>
      </c>
      <c r="G289" s="74"/>
      <c r="J289" s="45">
        <v>287</v>
      </c>
      <c r="K289" s="45">
        <f t="shared" si="18"/>
        <v>124</v>
      </c>
      <c r="L289" s="101">
        <f>IF(M289="","",VLOOKUP(M289,'CUADRO GENERADO'!D:AK,34,FALSE))</f>
        <v>0</v>
      </c>
      <c r="M289" s="102">
        <f>IF('BASE DATOS CONDUCTORES'!B290="","",'BASE DATOS CONDUCTORES'!B290)</f>
        <v>287</v>
      </c>
    </row>
    <row r="290" spans="2:13" x14ac:dyDescent="0.2">
      <c r="B290" s="88"/>
      <c r="C290" s="8"/>
      <c r="D290" s="90" t="str">
        <f t="shared" si="19"/>
        <v/>
      </c>
      <c r="E290" s="103" t="str">
        <f t="shared" si="16"/>
        <v/>
      </c>
      <c r="F290" s="104" t="str">
        <f t="shared" si="17"/>
        <v/>
      </c>
      <c r="G290" s="74"/>
      <c r="J290" s="45">
        <v>288</v>
      </c>
      <c r="K290" s="45">
        <f t="shared" si="18"/>
        <v>125</v>
      </c>
      <c r="L290" s="101">
        <f>IF(M290="","",VLOOKUP(M290,'CUADRO GENERADO'!D:AK,34,FALSE))</f>
        <v>0</v>
      </c>
      <c r="M290" s="102">
        <f>IF('BASE DATOS CONDUCTORES'!B291="","",'BASE DATOS CONDUCTORES'!B291)</f>
        <v>288</v>
      </c>
    </row>
    <row r="291" spans="2:13" x14ac:dyDescent="0.2">
      <c r="B291" s="88"/>
      <c r="C291" s="8"/>
      <c r="D291" s="90" t="str">
        <f t="shared" si="19"/>
        <v/>
      </c>
      <c r="E291" s="103" t="str">
        <f t="shared" si="16"/>
        <v/>
      </c>
      <c r="F291" s="104" t="str">
        <f t="shared" si="17"/>
        <v/>
      </c>
      <c r="G291" s="74"/>
      <c r="J291" s="45">
        <v>289</v>
      </c>
      <c r="K291" s="45" t="str">
        <f t="shared" si="18"/>
        <v/>
      </c>
      <c r="L291" s="101" t="str">
        <f>IF(M291="","",VLOOKUP(M291,'CUADRO GENERADO'!D:AK,34,FALSE))</f>
        <v/>
      </c>
      <c r="M291" s="102" t="str">
        <f>IF('BASE DATOS CONDUCTORES'!B292="","",'BASE DATOS CONDUCTORES'!B292)</f>
        <v/>
      </c>
    </row>
    <row r="292" spans="2:13" x14ac:dyDescent="0.2">
      <c r="B292" s="88"/>
      <c r="C292" s="8"/>
      <c r="D292" s="90" t="str">
        <f t="shared" si="19"/>
        <v/>
      </c>
      <c r="E292" s="103" t="str">
        <f t="shared" si="16"/>
        <v/>
      </c>
      <c r="F292" s="104" t="str">
        <f t="shared" si="17"/>
        <v/>
      </c>
      <c r="G292" s="74"/>
      <c r="J292" s="45">
        <v>290</v>
      </c>
      <c r="K292" s="45" t="str">
        <f t="shared" si="18"/>
        <v/>
      </c>
      <c r="L292" s="101" t="str">
        <f>IF(M292="","",VLOOKUP(M292,'CUADRO GENERADO'!D:AK,34,FALSE))</f>
        <v/>
      </c>
      <c r="M292" s="102" t="str">
        <f>IF('BASE DATOS CONDUCTORES'!B293="","",'BASE DATOS CONDUCTORES'!B293)</f>
        <v/>
      </c>
    </row>
    <row r="293" spans="2:13" x14ac:dyDescent="0.2">
      <c r="B293" s="88"/>
      <c r="C293" s="8"/>
      <c r="D293" s="90" t="str">
        <f t="shared" si="19"/>
        <v/>
      </c>
      <c r="E293" s="103" t="str">
        <f t="shared" si="16"/>
        <v/>
      </c>
      <c r="F293" s="104" t="str">
        <f t="shared" si="17"/>
        <v/>
      </c>
      <c r="G293" s="74"/>
      <c r="J293" s="45">
        <v>291</v>
      </c>
      <c r="K293" s="45">
        <f t="shared" si="18"/>
        <v>126</v>
      </c>
      <c r="L293" s="101">
        <f>IF(M293="","",VLOOKUP(M293,'CUADRO GENERADO'!D:AK,34,FALSE))</f>
        <v>0</v>
      </c>
      <c r="M293" s="102">
        <f>IF('BASE DATOS CONDUCTORES'!B294="","",'BASE DATOS CONDUCTORES'!B294)</f>
        <v>291</v>
      </c>
    </row>
    <row r="294" spans="2:13" x14ac:dyDescent="0.2">
      <c r="B294" s="88"/>
      <c r="C294" s="8"/>
      <c r="D294" s="90" t="str">
        <f t="shared" si="19"/>
        <v/>
      </c>
      <c r="E294" s="103" t="str">
        <f t="shared" si="16"/>
        <v/>
      </c>
      <c r="F294" s="104" t="str">
        <f t="shared" si="17"/>
        <v/>
      </c>
      <c r="G294" s="74"/>
      <c r="J294" s="45">
        <v>292</v>
      </c>
      <c r="K294" s="45">
        <f t="shared" si="18"/>
        <v>127</v>
      </c>
      <c r="L294" s="101">
        <f>IF(M294="","",VLOOKUP(M294,'CUADRO GENERADO'!D:AK,34,FALSE))</f>
        <v>0</v>
      </c>
      <c r="M294" s="102">
        <f>IF('BASE DATOS CONDUCTORES'!B295="","",'BASE DATOS CONDUCTORES'!B295)</f>
        <v>292</v>
      </c>
    </row>
    <row r="295" spans="2:13" x14ac:dyDescent="0.2">
      <c r="B295" s="88"/>
      <c r="C295" s="8"/>
      <c r="D295" s="90" t="str">
        <f t="shared" si="19"/>
        <v/>
      </c>
      <c r="E295" s="103" t="str">
        <f t="shared" si="16"/>
        <v/>
      </c>
      <c r="F295" s="104" t="str">
        <f t="shared" si="17"/>
        <v/>
      </c>
      <c r="G295" s="74"/>
      <c r="J295" s="45">
        <v>293</v>
      </c>
      <c r="K295" s="45">
        <f t="shared" si="18"/>
        <v>128</v>
      </c>
      <c r="L295" s="101">
        <f>IF(M295="","",VLOOKUP(M295,'CUADRO GENERADO'!D:AK,34,FALSE))</f>
        <v>0</v>
      </c>
      <c r="M295" s="102">
        <f>IF('BASE DATOS CONDUCTORES'!B296="","",'BASE DATOS CONDUCTORES'!B296)</f>
        <v>293</v>
      </c>
    </row>
    <row r="296" spans="2:13" x14ac:dyDescent="0.2">
      <c r="B296" s="88"/>
      <c r="C296" s="8"/>
      <c r="D296" s="90" t="str">
        <f t="shared" si="19"/>
        <v/>
      </c>
      <c r="E296" s="103" t="str">
        <f t="shared" si="16"/>
        <v/>
      </c>
      <c r="F296" s="104" t="str">
        <f t="shared" si="17"/>
        <v/>
      </c>
      <c r="G296" s="74"/>
      <c r="J296" s="45">
        <v>294</v>
      </c>
      <c r="K296" s="45">
        <f t="shared" si="18"/>
        <v>129</v>
      </c>
      <c r="L296" s="101">
        <f>IF(M296="","",VLOOKUP(M296,'CUADRO GENERADO'!D:AK,34,FALSE))</f>
        <v>0</v>
      </c>
      <c r="M296" s="102">
        <f>IF('BASE DATOS CONDUCTORES'!B297="","",'BASE DATOS CONDUCTORES'!B297)</f>
        <v>294</v>
      </c>
    </row>
    <row r="297" spans="2:13" x14ac:dyDescent="0.2">
      <c r="B297" s="88"/>
      <c r="C297" s="8"/>
      <c r="D297" s="90" t="str">
        <f t="shared" si="19"/>
        <v/>
      </c>
      <c r="E297" s="103" t="str">
        <f t="shared" si="16"/>
        <v/>
      </c>
      <c r="F297" s="104" t="str">
        <f t="shared" si="17"/>
        <v/>
      </c>
      <c r="G297" s="74"/>
      <c r="J297" s="45">
        <v>295</v>
      </c>
      <c r="K297" s="45" t="str">
        <f t="shared" si="18"/>
        <v/>
      </c>
      <c r="L297" s="101" t="str">
        <f>IF(M297="","",VLOOKUP(M297,'CUADRO GENERADO'!D:AK,34,FALSE))</f>
        <v/>
      </c>
      <c r="M297" s="102" t="str">
        <f>IF('BASE DATOS CONDUCTORES'!B298="","",'BASE DATOS CONDUCTORES'!B298)</f>
        <v/>
      </c>
    </row>
    <row r="298" spans="2:13" x14ac:dyDescent="0.2">
      <c r="B298" s="88"/>
      <c r="C298" s="8"/>
      <c r="D298" s="90" t="str">
        <f t="shared" si="19"/>
        <v/>
      </c>
      <c r="E298" s="103" t="str">
        <f t="shared" si="16"/>
        <v/>
      </c>
      <c r="F298" s="104" t="str">
        <f t="shared" si="17"/>
        <v/>
      </c>
      <c r="G298" s="74"/>
      <c r="J298" s="45">
        <v>296</v>
      </c>
      <c r="K298" s="45" t="str">
        <f t="shared" si="18"/>
        <v/>
      </c>
      <c r="L298" s="101" t="str">
        <f>IF(M298="","",VLOOKUP(M298,'CUADRO GENERADO'!D:AK,34,FALSE))</f>
        <v/>
      </c>
      <c r="M298" s="102" t="str">
        <f>IF('BASE DATOS CONDUCTORES'!B299="","",'BASE DATOS CONDUCTORES'!B299)</f>
        <v/>
      </c>
    </row>
    <row r="299" spans="2:13" x14ac:dyDescent="0.2">
      <c r="B299" s="88"/>
      <c r="C299" s="8"/>
      <c r="D299" s="90" t="str">
        <f t="shared" si="19"/>
        <v/>
      </c>
      <c r="E299" s="103" t="str">
        <f t="shared" si="16"/>
        <v/>
      </c>
      <c r="F299" s="104" t="str">
        <f t="shared" si="17"/>
        <v/>
      </c>
      <c r="G299" s="74"/>
      <c r="J299" s="45">
        <v>297</v>
      </c>
      <c r="K299" s="45" t="str">
        <f t="shared" si="18"/>
        <v/>
      </c>
      <c r="L299" s="101" t="str">
        <f>IF(M299="","",VLOOKUP(M299,'CUADRO GENERADO'!D:AK,34,FALSE))</f>
        <v/>
      </c>
      <c r="M299" s="102" t="str">
        <f>IF('BASE DATOS CONDUCTORES'!B300="","",'BASE DATOS CONDUCTORES'!B300)</f>
        <v/>
      </c>
    </row>
    <row r="300" spans="2:13" x14ac:dyDescent="0.2">
      <c r="B300" s="88"/>
      <c r="C300" s="8"/>
      <c r="D300" s="90" t="str">
        <f t="shared" si="19"/>
        <v/>
      </c>
      <c r="E300" s="103" t="str">
        <f t="shared" si="16"/>
        <v/>
      </c>
      <c r="F300" s="104" t="str">
        <f t="shared" si="17"/>
        <v/>
      </c>
      <c r="G300" s="74"/>
      <c r="J300" s="45">
        <v>298</v>
      </c>
      <c r="K300" s="45" t="str">
        <f t="shared" si="18"/>
        <v/>
      </c>
      <c r="L300" s="101" t="str">
        <f>IF(M300="","",VLOOKUP(M300,'CUADRO GENERADO'!D:AK,34,FALSE))</f>
        <v/>
      </c>
      <c r="M300" s="102" t="str">
        <f>IF('BASE DATOS CONDUCTORES'!B301="","",'BASE DATOS CONDUCTORES'!B301)</f>
        <v/>
      </c>
    </row>
    <row r="301" spans="2:13" x14ac:dyDescent="0.2">
      <c r="B301" s="88"/>
      <c r="C301" s="8"/>
      <c r="D301" s="90" t="str">
        <f t="shared" si="19"/>
        <v/>
      </c>
      <c r="E301" s="103" t="str">
        <f t="shared" si="16"/>
        <v/>
      </c>
      <c r="F301" s="104" t="str">
        <f t="shared" si="17"/>
        <v/>
      </c>
      <c r="G301" s="74"/>
      <c r="J301" s="45">
        <v>299</v>
      </c>
      <c r="K301" s="45" t="str">
        <f t="shared" si="18"/>
        <v/>
      </c>
      <c r="L301" s="101" t="str">
        <f>IF(M301="","",VLOOKUP(M301,'CUADRO GENERADO'!D:AK,34,FALSE))</f>
        <v/>
      </c>
      <c r="M301" s="102" t="str">
        <f>IF('BASE DATOS CONDUCTORES'!B302="","",'BASE DATOS CONDUCTORES'!B302)</f>
        <v/>
      </c>
    </row>
    <row r="302" spans="2:13" x14ac:dyDescent="0.2">
      <c r="B302" s="88"/>
      <c r="C302" s="8"/>
      <c r="D302" s="90" t="str">
        <f t="shared" si="19"/>
        <v/>
      </c>
      <c r="E302" s="103" t="str">
        <f t="shared" si="16"/>
        <v/>
      </c>
      <c r="F302" s="104" t="str">
        <f t="shared" si="17"/>
        <v/>
      </c>
      <c r="G302" s="74"/>
      <c r="J302" s="45">
        <v>300</v>
      </c>
      <c r="K302" s="45" t="str">
        <f t="shared" si="18"/>
        <v/>
      </c>
      <c r="L302" s="101" t="str">
        <f>IF(M302="","",VLOOKUP(M302,'CUADRO GENERADO'!D:AK,34,FALSE))</f>
        <v/>
      </c>
      <c r="M302" s="102" t="str">
        <f>IF('BASE DATOS CONDUCTORES'!B303="","",'BASE DATOS CONDUCTORES'!B303)</f>
        <v/>
      </c>
    </row>
    <row r="303" spans="2:13" x14ac:dyDescent="0.2">
      <c r="B303" s="88"/>
      <c r="C303" s="8"/>
      <c r="D303" s="90" t="str">
        <f t="shared" si="19"/>
        <v/>
      </c>
      <c r="E303" s="103" t="str">
        <f t="shared" si="16"/>
        <v/>
      </c>
      <c r="F303" s="104" t="str">
        <f t="shared" si="17"/>
        <v/>
      </c>
      <c r="G303" s="74"/>
      <c r="J303" s="45">
        <v>301</v>
      </c>
      <c r="K303" s="45" t="str">
        <f t="shared" si="18"/>
        <v/>
      </c>
      <c r="L303" s="101" t="str">
        <f>IF(M303="","",VLOOKUP(M303,'CUADRO GENERADO'!D:AK,34,FALSE))</f>
        <v/>
      </c>
      <c r="M303" s="102" t="str">
        <f>IF('BASE DATOS CONDUCTORES'!B304="","",'BASE DATOS CONDUCTORES'!B304)</f>
        <v/>
      </c>
    </row>
    <row r="304" spans="2:13" x14ac:dyDescent="0.2">
      <c r="B304" s="88"/>
      <c r="C304" s="8"/>
      <c r="D304" s="90" t="str">
        <f t="shared" si="19"/>
        <v/>
      </c>
      <c r="E304" s="103" t="str">
        <f t="shared" si="16"/>
        <v/>
      </c>
      <c r="F304" s="104" t="str">
        <f t="shared" si="17"/>
        <v/>
      </c>
      <c r="G304" s="74"/>
      <c r="J304" s="45">
        <v>302</v>
      </c>
      <c r="K304" s="45" t="str">
        <f t="shared" si="18"/>
        <v/>
      </c>
      <c r="L304" s="101" t="str">
        <f>IF(M304="","",VLOOKUP(M304,'CUADRO GENERADO'!D:AK,34,FALSE))</f>
        <v/>
      </c>
      <c r="M304" s="102" t="str">
        <f>IF('BASE DATOS CONDUCTORES'!B305="","",'BASE DATOS CONDUCTORES'!B305)</f>
        <v/>
      </c>
    </row>
    <row r="305" spans="2:13" x14ac:dyDescent="0.2">
      <c r="B305" s="88"/>
      <c r="C305" s="8"/>
      <c r="D305" s="90" t="str">
        <f t="shared" si="19"/>
        <v/>
      </c>
      <c r="E305" s="103" t="str">
        <f t="shared" si="16"/>
        <v/>
      </c>
      <c r="F305" s="104" t="str">
        <f t="shared" si="17"/>
        <v/>
      </c>
      <c r="G305" s="74"/>
      <c r="J305" s="45">
        <v>303</v>
      </c>
      <c r="K305" s="45" t="str">
        <f t="shared" si="18"/>
        <v/>
      </c>
      <c r="L305" s="101" t="str">
        <f>IF(M305="","",VLOOKUP(M305,'CUADRO GENERADO'!D:AK,34,FALSE))</f>
        <v/>
      </c>
      <c r="M305" s="102" t="str">
        <f>IF('BASE DATOS CONDUCTORES'!B306="","",'BASE DATOS CONDUCTORES'!B306)</f>
        <v/>
      </c>
    </row>
    <row r="306" spans="2:13" x14ac:dyDescent="0.2">
      <c r="B306" s="88"/>
      <c r="C306" s="8"/>
      <c r="D306" s="90" t="str">
        <f t="shared" si="19"/>
        <v/>
      </c>
      <c r="E306" s="103" t="str">
        <f t="shared" si="16"/>
        <v/>
      </c>
      <c r="F306" s="104" t="str">
        <f t="shared" si="17"/>
        <v/>
      </c>
      <c r="G306" s="74"/>
      <c r="J306" s="45">
        <v>304</v>
      </c>
      <c r="K306" s="45" t="str">
        <f t="shared" si="18"/>
        <v/>
      </c>
      <c r="L306" s="101" t="str">
        <f>IF(M306="","",VLOOKUP(M306,'CUADRO GENERADO'!D:AK,34,FALSE))</f>
        <v/>
      </c>
      <c r="M306" s="102" t="str">
        <f>IF('BASE DATOS CONDUCTORES'!B307="","",'BASE DATOS CONDUCTORES'!B307)</f>
        <v/>
      </c>
    </row>
    <row r="307" spans="2:13" x14ac:dyDescent="0.2">
      <c r="B307" s="88"/>
      <c r="C307" s="8"/>
      <c r="D307" s="90" t="str">
        <f t="shared" si="19"/>
        <v/>
      </c>
      <c r="E307" s="103" t="str">
        <f t="shared" si="16"/>
        <v/>
      </c>
      <c r="F307" s="104" t="str">
        <f t="shared" si="17"/>
        <v/>
      </c>
      <c r="G307" s="74"/>
      <c r="J307" s="45">
        <v>305</v>
      </c>
      <c r="K307" s="45" t="str">
        <f t="shared" si="18"/>
        <v/>
      </c>
      <c r="L307" s="101" t="str">
        <f>IF(M307="","",VLOOKUP(M307,'CUADRO GENERADO'!D:AK,34,FALSE))</f>
        <v/>
      </c>
      <c r="M307" s="102" t="str">
        <f>IF('BASE DATOS CONDUCTORES'!B308="","",'BASE DATOS CONDUCTORES'!B308)</f>
        <v/>
      </c>
    </row>
    <row r="308" spans="2:13" x14ac:dyDescent="0.2">
      <c r="B308" s="88"/>
      <c r="C308" s="8"/>
      <c r="D308" s="90" t="str">
        <f t="shared" si="19"/>
        <v/>
      </c>
      <c r="E308" s="103" t="str">
        <f t="shared" si="16"/>
        <v/>
      </c>
      <c r="F308" s="104" t="str">
        <f t="shared" si="17"/>
        <v/>
      </c>
      <c r="G308" s="74"/>
      <c r="J308" s="45">
        <v>306</v>
      </c>
      <c r="K308" s="45" t="str">
        <f t="shared" si="18"/>
        <v/>
      </c>
      <c r="L308" s="101" t="str">
        <f>IF(M308="","",VLOOKUP(M308,'CUADRO GENERADO'!D:AK,34,FALSE))</f>
        <v/>
      </c>
      <c r="M308" s="102" t="str">
        <f>IF('BASE DATOS CONDUCTORES'!B309="","",'BASE DATOS CONDUCTORES'!B309)</f>
        <v/>
      </c>
    </row>
    <row r="309" spans="2:13" x14ac:dyDescent="0.2">
      <c r="B309" s="88"/>
      <c r="C309" s="8"/>
      <c r="D309" s="90" t="str">
        <f t="shared" si="19"/>
        <v/>
      </c>
      <c r="E309" s="103" t="str">
        <f t="shared" si="16"/>
        <v/>
      </c>
      <c r="F309" s="104" t="str">
        <f t="shared" si="17"/>
        <v/>
      </c>
      <c r="G309" s="74"/>
      <c r="J309" s="45">
        <v>307</v>
      </c>
      <c r="K309" s="45" t="str">
        <f t="shared" si="18"/>
        <v/>
      </c>
      <c r="L309" s="101" t="str">
        <f>IF(M309="","",VLOOKUP(M309,'CUADRO GENERADO'!D:AK,34,FALSE))</f>
        <v/>
      </c>
      <c r="M309" s="102" t="str">
        <f>IF('BASE DATOS CONDUCTORES'!B310="","",'BASE DATOS CONDUCTORES'!B310)</f>
        <v/>
      </c>
    </row>
    <row r="310" spans="2:13" x14ac:dyDescent="0.2">
      <c r="B310" s="88"/>
      <c r="C310" s="8"/>
      <c r="D310" s="90" t="str">
        <f t="shared" si="19"/>
        <v/>
      </c>
      <c r="E310" s="103" t="str">
        <f t="shared" si="16"/>
        <v/>
      </c>
      <c r="F310" s="104" t="str">
        <f t="shared" si="17"/>
        <v/>
      </c>
      <c r="G310" s="74"/>
      <c r="J310" s="45">
        <v>308</v>
      </c>
      <c r="K310" s="45" t="str">
        <f t="shared" si="18"/>
        <v/>
      </c>
      <c r="L310" s="101" t="str">
        <f>IF(M310="","",VLOOKUP(M310,'CUADRO GENERADO'!D:AK,34,FALSE))</f>
        <v/>
      </c>
      <c r="M310" s="102" t="str">
        <f>IF('BASE DATOS CONDUCTORES'!B311="","",'BASE DATOS CONDUCTORES'!B311)</f>
        <v/>
      </c>
    </row>
    <row r="311" spans="2:13" x14ac:dyDescent="0.2">
      <c r="B311" s="88"/>
      <c r="C311" s="8"/>
      <c r="D311" s="90" t="str">
        <f t="shared" si="19"/>
        <v/>
      </c>
      <c r="E311" s="103" t="str">
        <f t="shared" si="16"/>
        <v/>
      </c>
      <c r="F311" s="104" t="str">
        <f t="shared" si="17"/>
        <v/>
      </c>
      <c r="G311" s="74"/>
      <c r="J311" s="45">
        <v>309</v>
      </c>
      <c r="K311" s="45" t="str">
        <f t="shared" si="18"/>
        <v/>
      </c>
      <c r="L311" s="101" t="str">
        <f>IF(M311="","",VLOOKUP(M311,'CUADRO GENERADO'!D:AK,34,FALSE))</f>
        <v/>
      </c>
      <c r="M311" s="102" t="str">
        <f>IF('BASE DATOS CONDUCTORES'!B312="","",'BASE DATOS CONDUCTORES'!B312)</f>
        <v/>
      </c>
    </row>
    <row r="312" spans="2:13" x14ac:dyDescent="0.2">
      <c r="B312" s="88"/>
      <c r="C312" s="8"/>
      <c r="D312" s="90" t="str">
        <f t="shared" si="19"/>
        <v/>
      </c>
      <c r="E312" s="103" t="str">
        <f t="shared" si="16"/>
        <v/>
      </c>
      <c r="F312" s="104" t="str">
        <f t="shared" si="17"/>
        <v/>
      </c>
      <c r="G312" s="74"/>
      <c r="J312" s="45">
        <v>310</v>
      </c>
      <c r="K312" s="45" t="str">
        <f t="shared" si="18"/>
        <v/>
      </c>
      <c r="L312" s="101" t="str">
        <f>IF(M312="","",VLOOKUP(M312,'CUADRO GENERADO'!D:AK,34,FALSE))</f>
        <v/>
      </c>
      <c r="M312" s="102" t="str">
        <f>IF('BASE DATOS CONDUCTORES'!B313="","",'BASE DATOS CONDUCTORES'!B313)</f>
        <v/>
      </c>
    </row>
    <row r="313" spans="2:13" x14ac:dyDescent="0.2">
      <c r="B313" s="88"/>
      <c r="C313" s="8"/>
      <c r="D313" s="90" t="str">
        <f t="shared" si="19"/>
        <v/>
      </c>
      <c r="E313" s="103" t="str">
        <f t="shared" si="16"/>
        <v/>
      </c>
      <c r="F313" s="104" t="str">
        <f t="shared" si="17"/>
        <v/>
      </c>
      <c r="G313" s="74"/>
      <c r="J313" s="45">
        <v>311</v>
      </c>
      <c r="K313" s="45" t="str">
        <f t="shared" si="18"/>
        <v/>
      </c>
      <c r="L313" s="101" t="str">
        <f>IF(M313="","",VLOOKUP(M313,'CUADRO GENERADO'!D:AK,34,FALSE))</f>
        <v/>
      </c>
      <c r="M313" s="102" t="str">
        <f>IF('BASE DATOS CONDUCTORES'!B314="","",'BASE DATOS CONDUCTORES'!B314)</f>
        <v/>
      </c>
    </row>
    <row r="314" spans="2:13" x14ac:dyDescent="0.2">
      <c r="B314" s="88"/>
      <c r="C314" s="8"/>
      <c r="D314" s="90" t="str">
        <f t="shared" si="19"/>
        <v/>
      </c>
      <c r="E314" s="103" t="str">
        <f t="shared" si="16"/>
        <v/>
      </c>
      <c r="F314" s="104" t="str">
        <f t="shared" si="17"/>
        <v/>
      </c>
      <c r="G314" s="74"/>
      <c r="J314" s="45">
        <v>312</v>
      </c>
      <c r="K314" s="45" t="str">
        <f t="shared" si="18"/>
        <v/>
      </c>
      <c r="L314" s="101" t="str">
        <f>IF(M314="","",VLOOKUP(M314,'CUADRO GENERADO'!D:AK,34,FALSE))</f>
        <v/>
      </c>
      <c r="M314" s="102" t="str">
        <f>IF('BASE DATOS CONDUCTORES'!B315="","",'BASE DATOS CONDUCTORES'!B315)</f>
        <v/>
      </c>
    </row>
    <row r="315" spans="2:13" x14ac:dyDescent="0.2">
      <c r="B315" s="88"/>
      <c r="C315" s="8"/>
      <c r="D315" s="90" t="str">
        <f t="shared" si="19"/>
        <v/>
      </c>
      <c r="E315" s="103" t="str">
        <f t="shared" si="16"/>
        <v/>
      </c>
      <c r="F315" s="104" t="str">
        <f t="shared" si="17"/>
        <v/>
      </c>
      <c r="G315" s="74"/>
      <c r="J315" s="45">
        <v>313</v>
      </c>
      <c r="K315" s="45" t="str">
        <f t="shared" si="18"/>
        <v/>
      </c>
      <c r="L315" s="101" t="str">
        <f>IF(M315="","",VLOOKUP(M315,'CUADRO GENERADO'!D:AK,34,FALSE))</f>
        <v/>
      </c>
      <c r="M315" s="102" t="str">
        <f>IF('BASE DATOS CONDUCTORES'!B316="","",'BASE DATOS CONDUCTORES'!B316)</f>
        <v/>
      </c>
    </row>
    <row r="316" spans="2:13" x14ac:dyDescent="0.2">
      <c r="B316" s="88"/>
      <c r="C316" s="8"/>
      <c r="D316" s="90" t="str">
        <f t="shared" si="19"/>
        <v/>
      </c>
      <c r="E316" s="103" t="str">
        <f t="shared" si="16"/>
        <v/>
      </c>
      <c r="F316" s="104" t="str">
        <f t="shared" si="17"/>
        <v/>
      </c>
      <c r="G316" s="74"/>
      <c r="J316" s="45">
        <v>314</v>
      </c>
      <c r="K316" s="45" t="str">
        <f t="shared" si="18"/>
        <v/>
      </c>
      <c r="L316" s="101" t="str">
        <f>IF(M316="","",VLOOKUP(M316,'CUADRO GENERADO'!D:AK,34,FALSE))</f>
        <v/>
      </c>
      <c r="M316" s="102" t="str">
        <f>IF('BASE DATOS CONDUCTORES'!B317="","",'BASE DATOS CONDUCTORES'!B317)</f>
        <v/>
      </c>
    </row>
    <row r="317" spans="2:13" x14ac:dyDescent="0.2">
      <c r="B317" s="88"/>
      <c r="C317" s="8"/>
      <c r="D317" s="90" t="str">
        <f t="shared" si="19"/>
        <v/>
      </c>
      <c r="E317" s="103" t="str">
        <f t="shared" si="16"/>
        <v/>
      </c>
      <c r="F317" s="104" t="str">
        <f t="shared" si="17"/>
        <v/>
      </c>
      <c r="G317" s="74"/>
      <c r="J317" s="45">
        <v>315</v>
      </c>
      <c r="K317" s="45" t="str">
        <f t="shared" si="18"/>
        <v/>
      </c>
      <c r="L317" s="101" t="str">
        <f>IF(M317="","",VLOOKUP(M317,'CUADRO GENERADO'!D:AK,34,FALSE))</f>
        <v/>
      </c>
      <c r="M317" s="102" t="str">
        <f>IF('BASE DATOS CONDUCTORES'!B318="","",'BASE DATOS CONDUCTORES'!B318)</f>
        <v/>
      </c>
    </row>
    <row r="318" spans="2:13" x14ac:dyDescent="0.2">
      <c r="B318" s="88"/>
      <c r="C318" s="8"/>
      <c r="D318" s="90" t="str">
        <f t="shared" si="19"/>
        <v/>
      </c>
      <c r="E318" s="103" t="str">
        <f t="shared" si="16"/>
        <v/>
      </c>
      <c r="F318" s="104" t="str">
        <f t="shared" si="17"/>
        <v/>
      </c>
      <c r="G318" s="74"/>
      <c r="J318" s="45">
        <v>316</v>
      </c>
      <c r="K318" s="45" t="str">
        <f t="shared" si="18"/>
        <v/>
      </c>
      <c r="L318" s="101" t="str">
        <f>IF(M318="","",VLOOKUP(M318,'CUADRO GENERADO'!D:AK,34,FALSE))</f>
        <v/>
      </c>
      <c r="M318" s="102" t="str">
        <f>IF('BASE DATOS CONDUCTORES'!B319="","",'BASE DATOS CONDUCTORES'!B319)</f>
        <v/>
      </c>
    </row>
    <row r="319" spans="2:13" x14ac:dyDescent="0.2">
      <c r="B319" s="88"/>
      <c r="C319" s="8"/>
      <c r="D319" s="90" t="str">
        <f t="shared" si="19"/>
        <v/>
      </c>
      <c r="E319" s="103" t="str">
        <f t="shared" si="16"/>
        <v/>
      </c>
      <c r="F319" s="104" t="str">
        <f t="shared" si="17"/>
        <v/>
      </c>
      <c r="G319" s="74"/>
      <c r="J319" s="45">
        <v>317</v>
      </c>
      <c r="K319" s="45" t="str">
        <f t="shared" si="18"/>
        <v/>
      </c>
      <c r="L319" s="101" t="str">
        <f>IF(M319="","",VLOOKUP(M319,'CUADRO GENERADO'!D:AK,34,FALSE))</f>
        <v/>
      </c>
      <c r="M319" s="102" t="str">
        <f>IF('BASE DATOS CONDUCTORES'!B320="","",'BASE DATOS CONDUCTORES'!B320)</f>
        <v/>
      </c>
    </row>
    <row r="320" spans="2:13" x14ac:dyDescent="0.2">
      <c r="B320" s="88"/>
      <c r="C320" s="8"/>
      <c r="D320" s="90" t="str">
        <f t="shared" si="19"/>
        <v/>
      </c>
      <c r="E320" s="103" t="str">
        <f t="shared" si="16"/>
        <v/>
      </c>
      <c r="F320" s="104" t="str">
        <f t="shared" si="17"/>
        <v/>
      </c>
      <c r="G320" s="74"/>
      <c r="J320" s="45">
        <v>318</v>
      </c>
      <c r="K320" s="45" t="str">
        <f t="shared" si="18"/>
        <v/>
      </c>
      <c r="L320" s="101" t="str">
        <f>IF(M320="","",VLOOKUP(M320,'CUADRO GENERADO'!D:AK,34,FALSE))</f>
        <v/>
      </c>
      <c r="M320" s="102" t="str">
        <f>IF('BASE DATOS CONDUCTORES'!B321="","",'BASE DATOS CONDUCTORES'!B321)</f>
        <v/>
      </c>
    </row>
    <row r="321" spans="2:13" x14ac:dyDescent="0.2">
      <c r="B321" s="88"/>
      <c r="C321" s="8"/>
      <c r="D321" s="90" t="str">
        <f t="shared" si="19"/>
        <v/>
      </c>
      <c r="E321" s="103" t="str">
        <f t="shared" si="16"/>
        <v/>
      </c>
      <c r="F321" s="104" t="str">
        <f t="shared" si="17"/>
        <v/>
      </c>
      <c r="G321" s="74"/>
      <c r="J321" s="45">
        <v>319</v>
      </c>
      <c r="K321" s="45" t="str">
        <f t="shared" si="18"/>
        <v/>
      </c>
      <c r="L321" s="101" t="str">
        <f>IF(M321="","",VLOOKUP(M321,'CUADRO GENERADO'!D:AK,34,FALSE))</f>
        <v/>
      </c>
      <c r="M321" s="102" t="str">
        <f>IF('BASE DATOS CONDUCTORES'!B322="","",'BASE DATOS CONDUCTORES'!B322)</f>
        <v/>
      </c>
    </row>
    <row r="322" spans="2:13" x14ac:dyDescent="0.2">
      <c r="B322" s="88"/>
      <c r="C322" s="8"/>
      <c r="D322" s="90" t="str">
        <f t="shared" si="19"/>
        <v/>
      </c>
      <c r="E322" s="103" t="str">
        <f t="shared" si="16"/>
        <v/>
      </c>
      <c r="F322" s="104" t="str">
        <f t="shared" si="17"/>
        <v/>
      </c>
      <c r="G322" s="74"/>
      <c r="J322" s="45">
        <v>320</v>
      </c>
      <c r="K322" s="45" t="str">
        <f t="shared" si="18"/>
        <v/>
      </c>
      <c r="L322" s="101" t="str">
        <f>IF(M322="","",VLOOKUP(M322,'CUADRO GENERADO'!D:AK,34,FALSE))</f>
        <v/>
      </c>
      <c r="M322" s="102" t="str">
        <f>IF('BASE DATOS CONDUCTORES'!B323="","",'BASE DATOS CONDUCTORES'!B323)</f>
        <v/>
      </c>
    </row>
    <row r="323" spans="2:13" x14ac:dyDescent="0.2">
      <c r="B323" s="88"/>
      <c r="C323" s="8"/>
      <c r="D323" s="90" t="str">
        <f t="shared" si="19"/>
        <v/>
      </c>
      <c r="E323" s="103" t="str">
        <f t="shared" ref="E323:E386" si="20">IFERROR(VLOOKUP(J323,K:M,2,FALSE),"")</f>
        <v/>
      </c>
      <c r="F323" s="104" t="str">
        <f t="shared" ref="F323:F386" si="21">IFERROR(VLOOKUP(J323,K:M,3,FALSE),"")</f>
        <v/>
      </c>
      <c r="G323" s="74"/>
      <c r="J323" s="45">
        <v>321</v>
      </c>
      <c r="K323" s="45" t="str">
        <f t="shared" ref="K323:K386" si="22">IF(M323="","",RANK(M323,M:M,1))</f>
        <v/>
      </c>
      <c r="L323" s="101" t="str">
        <f>IF(M323="","",VLOOKUP(M323,'CUADRO GENERADO'!D:AK,34,FALSE))</f>
        <v/>
      </c>
      <c r="M323" s="102" t="str">
        <f>IF('BASE DATOS CONDUCTORES'!B324="","",'BASE DATOS CONDUCTORES'!B324)</f>
        <v/>
      </c>
    </row>
    <row r="324" spans="2:13" x14ac:dyDescent="0.2">
      <c r="B324" s="88"/>
      <c r="C324" s="8"/>
      <c r="D324" s="90" t="str">
        <f t="shared" ref="D324:D387" si="23">IF(C324="","",B324)</f>
        <v/>
      </c>
      <c r="E324" s="103" t="str">
        <f t="shared" si="20"/>
        <v/>
      </c>
      <c r="F324" s="104" t="str">
        <f t="shared" si="21"/>
        <v/>
      </c>
      <c r="G324" s="74"/>
      <c r="J324" s="45">
        <v>322</v>
      </c>
      <c r="K324" s="45" t="str">
        <f t="shared" si="22"/>
        <v/>
      </c>
      <c r="L324" s="101" t="str">
        <f>IF(M324="","",VLOOKUP(M324,'CUADRO GENERADO'!D:AK,34,FALSE))</f>
        <v/>
      </c>
      <c r="M324" s="102" t="str">
        <f>IF('BASE DATOS CONDUCTORES'!B325="","",'BASE DATOS CONDUCTORES'!B325)</f>
        <v/>
      </c>
    </row>
    <row r="325" spans="2:13" x14ac:dyDescent="0.2">
      <c r="B325" s="88"/>
      <c r="C325" s="8"/>
      <c r="D325" s="90" t="str">
        <f t="shared" si="23"/>
        <v/>
      </c>
      <c r="E325" s="103" t="str">
        <f t="shared" si="20"/>
        <v/>
      </c>
      <c r="F325" s="104" t="str">
        <f t="shared" si="21"/>
        <v/>
      </c>
      <c r="G325" s="74"/>
      <c r="J325" s="45">
        <v>323</v>
      </c>
      <c r="K325" s="45" t="str">
        <f t="shared" si="22"/>
        <v/>
      </c>
      <c r="L325" s="101" t="str">
        <f>IF(M325="","",VLOOKUP(M325,'CUADRO GENERADO'!D:AK,34,FALSE))</f>
        <v/>
      </c>
      <c r="M325" s="102" t="str">
        <f>IF('BASE DATOS CONDUCTORES'!B326="","",'BASE DATOS CONDUCTORES'!B326)</f>
        <v/>
      </c>
    </row>
    <row r="326" spans="2:13" x14ac:dyDescent="0.2">
      <c r="B326" s="88"/>
      <c r="C326" s="8"/>
      <c r="D326" s="90" t="str">
        <f t="shared" si="23"/>
        <v/>
      </c>
      <c r="E326" s="103" t="str">
        <f t="shared" si="20"/>
        <v/>
      </c>
      <c r="F326" s="104" t="str">
        <f t="shared" si="21"/>
        <v/>
      </c>
      <c r="G326" s="74"/>
      <c r="J326" s="45">
        <v>324</v>
      </c>
      <c r="K326" s="45" t="str">
        <f t="shared" si="22"/>
        <v/>
      </c>
      <c r="L326" s="101" t="str">
        <f>IF(M326="","",VLOOKUP(M326,'CUADRO GENERADO'!D:AK,34,FALSE))</f>
        <v/>
      </c>
      <c r="M326" s="102" t="str">
        <f>IF('BASE DATOS CONDUCTORES'!B327="","",'BASE DATOS CONDUCTORES'!B327)</f>
        <v/>
      </c>
    </row>
    <row r="327" spans="2:13" x14ac:dyDescent="0.2">
      <c r="B327" s="88"/>
      <c r="C327" s="8"/>
      <c r="D327" s="90" t="str">
        <f t="shared" si="23"/>
        <v/>
      </c>
      <c r="E327" s="103" t="str">
        <f t="shared" si="20"/>
        <v/>
      </c>
      <c r="F327" s="104" t="str">
        <f t="shared" si="21"/>
        <v/>
      </c>
      <c r="G327" s="74"/>
      <c r="J327" s="45">
        <v>325</v>
      </c>
      <c r="K327" s="45" t="str">
        <f t="shared" si="22"/>
        <v/>
      </c>
      <c r="L327" s="101" t="str">
        <f>IF(M327="","",VLOOKUP(M327,'CUADRO GENERADO'!D:AK,34,FALSE))</f>
        <v/>
      </c>
      <c r="M327" s="102" t="str">
        <f>IF('BASE DATOS CONDUCTORES'!B328="","",'BASE DATOS CONDUCTORES'!B328)</f>
        <v/>
      </c>
    </row>
    <row r="328" spans="2:13" x14ac:dyDescent="0.2">
      <c r="B328" s="88"/>
      <c r="C328" s="8"/>
      <c r="D328" s="90" t="str">
        <f t="shared" si="23"/>
        <v/>
      </c>
      <c r="E328" s="103" t="str">
        <f t="shared" si="20"/>
        <v/>
      </c>
      <c r="F328" s="104" t="str">
        <f t="shared" si="21"/>
        <v/>
      </c>
      <c r="G328" s="74"/>
      <c r="J328" s="45">
        <v>326</v>
      </c>
      <c r="K328" s="45" t="str">
        <f t="shared" si="22"/>
        <v/>
      </c>
      <c r="L328" s="101" t="str">
        <f>IF(M328="","",VLOOKUP(M328,'CUADRO GENERADO'!D:AK,34,FALSE))</f>
        <v/>
      </c>
      <c r="M328" s="102" t="str">
        <f>IF('BASE DATOS CONDUCTORES'!B329="","",'BASE DATOS CONDUCTORES'!B329)</f>
        <v/>
      </c>
    </row>
    <row r="329" spans="2:13" x14ac:dyDescent="0.2">
      <c r="B329" s="88"/>
      <c r="C329" s="8"/>
      <c r="D329" s="90" t="str">
        <f t="shared" si="23"/>
        <v/>
      </c>
      <c r="E329" s="103" t="str">
        <f t="shared" si="20"/>
        <v/>
      </c>
      <c r="F329" s="104" t="str">
        <f t="shared" si="21"/>
        <v/>
      </c>
      <c r="G329" s="74"/>
      <c r="J329" s="45">
        <v>327</v>
      </c>
      <c r="K329" s="45" t="str">
        <f t="shared" si="22"/>
        <v/>
      </c>
      <c r="L329" s="101" t="str">
        <f>IF(M329="","",VLOOKUP(M329,'CUADRO GENERADO'!D:AK,34,FALSE))</f>
        <v/>
      </c>
      <c r="M329" s="102" t="str">
        <f>IF('BASE DATOS CONDUCTORES'!B330="","",'BASE DATOS CONDUCTORES'!B330)</f>
        <v/>
      </c>
    </row>
    <row r="330" spans="2:13" x14ac:dyDescent="0.2">
      <c r="B330" s="88"/>
      <c r="C330" s="8"/>
      <c r="D330" s="90" t="str">
        <f t="shared" si="23"/>
        <v/>
      </c>
      <c r="E330" s="103" t="str">
        <f t="shared" si="20"/>
        <v/>
      </c>
      <c r="F330" s="104" t="str">
        <f t="shared" si="21"/>
        <v/>
      </c>
      <c r="G330" s="74"/>
      <c r="J330" s="45">
        <v>328</v>
      </c>
      <c r="K330" s="45" t="str">
        <f t="shared" si="22"/>
        <v/>
      </c>
      <c r="L330" s="101" t="str">
        <f>IF(M330="","",VLOOKUP(M330,'CUADRO GENERADO'!D:AK,34,FALSE))</f>
        <v/>
      </c>
      <c r="M330" s="102" t="str">
        <f>IF('BASE DATOS CONDUCTORES'!B331="","",'BASE DATOS CONDUCTORES'!B331)</f>
        <v/>
      </c>
    </row>
    <row r="331" spans="2:13" x14ac:dyDescent="0.2">
      <c r="B331" s="88"/>
      <c r="C331" s="8"/>
      <c r="D331" s="90" t="str">
        <f t="shared" si="23"/>
        <v/>
      </c>
      <c r="E331" s="103" t="str">
        <f t="shared" si="20"/>
        <v/>
      </c>
      <c r="F331" s="104" t="str">
        <f t="shared" si="21"/>
        <v/>
      </c>
      <c r="G331" s="74"/>
      <c r="J331" s="45">
        <v>329</v>
      </c>
      <c r="K331" s="45" t="str">
        <f t="shared" si="22"/>
        <v/>
      </c>
      <c r="L331" s="101" t="str">
        <f>IF(M331="","",VLOOKUP(M331,'CUADRO GENERADO'!D:AK,34,FALSE))</f>
        <v/>
      </c>
      <c r="M331" s="102" t="str">
        <f>IF('BASE DATOS CONDUCTORES'!B332="","",'BASE DATOS CONDUCTORES'!B332)</f>
        <v/>
      </c>
    </row>
    <row r="332" spans="2:13" x14ac:dyDescent="0.2">
      <c r="B332" s="88"/>
      <c r="C332" s="8"/>
      <c r="D332" s="90" t="str">
        <f t="shared" si="23"/>
        <v/>
      </c>
      <c r="E332" s="103" t="str">
        <f t="shared" si="20"/>
        <v/>
      </c>
      <c r="F332" s="104" t="str">
        <f t="shared" si="21"/>
        <v/>
      </c>
      <c r="G332" s="74"/>
      <c r="J332" s="45">
        <v>330</v>
      </c>
      <c r="K332" s="45" t="str">
        <f t="shared" si="22"/>
        <v/>
      </c>
      <c r="L332" s="101" t="str">
        <f>IF(M332="","",VLOOKUP(M332,'CUADRO GENERADO'!D:AK,34,FALSE))</f>
        <v/>
      </c>
      <c r="M332" s="102" t="str">
        <f>IF('BASE DATOS CONDUCTORES'!B333="","",'BASE DATOS CONDUCTORES'!B333)</f>
        <v/>
      </c>
    </row>
    <row r="333" spans="2:13" x14ac:dyDescent="0.2">
      <c r="B333" s="88"/>
      <c r="C333" s="8"/>
      <c r="D333" s="90" t="str">
        <f t="shared" si="23"/>
        <v/>
      </c>
      <c r="E333" s="103" t="str">
        <f t="shared" si="20"/>
        <v/>
      </c>
      <c r="F333" s="104" t="str">
        <f t="shared" si="21"/>
        <v/>
      </c>
      <c r="G333" s="74"/>
      <c r="J333" s="45">
        <v>331</v>
      </c>
      <c r="K333" s="45" t="str">
        <f t="shared" si="22"/>
        <v/>
      </c>
      <c r="L333" s="101" t="str">
        <f>IF(M333="","",VLOOKUP(M333,'CUADRO GENERADO'!D:AK,34,FALSE))</f>
        <v/>
      </c>
      <c r="M333" s="102" t="str">
        <f>IF('BASE DATOS CONDUCTORES'!B334="","",'BASE DATOS CONDUCTORES'!B334)</f>
        <v/>
      </c>
    </row>
    <row r="334" spans="2:13" x14ac:dyDescent="0.2">
      <c r="B334" s="88"/>
      <c r="C334" s="8"/>
      <c r="D334" s="90" t="str">
        <f t="shared" si="23"/>
        <v/>
      </c>
      <c r="E334" s="103" t="str">
        <f t="shared" si="20"/>
        <v/>
      </c>
      <c r="F334" s="104" t="str">
        <f t="shared" si="21"/>
        <v/>
      </c>
      <c r="G334" s="74"/>
      <c r="J334" s="45">
        <v>332</v>
      </c>
      <c r="K334" s="45" t="str">
        <f t="shared" si="22"/>
        <v/>
      </c>
      <c r="L334" s="101" t="str">
        <f>IF(M334="","",VLOOKUP(M334,'CUADRO GENERADO'!D:AK,34,FALSE))</f>
        <v/>
      </c>
      <c r="M334" s="102" t="str">
        <f>IF('BASE DATOS CONDUCTORES'!B335="","",'BASE DATOS CONDUCTORES'!B335)</f>
        <v/>
      </c>
    </row>
    <row r="335" spans="2:13" x14ac:dyDescent="0.2">
      <c r="B335" s="88"/>
      <c r="C335" s="8"/>
      <c r="D335" s="90" t="str">
        <f t="shared" si="23"/>
        <v/>
      </c>
      <c r="E335" s="103" t="str">
        <f t="shared" si="20"/>
        <v/>
      </c>
      <c r="F335" s="104" t="str">
        <f t="shared" si="21"/>
        <v/>
      </c>
      <c r="G335" s="74"/>
      <c r="J335" s="45">
        <v>333</v>
      </c>
      <c r="K335" s="45" t="str">
        <f t="shared" si="22"/>
        <v/>
      </c>
      <c r="L335" s="101" t="str">
        <f>IF(M335="","",VLOOKUP(M335,'CUADRO GENERADO'!D:AK,34,FALSE))</f>
        <v/>
      </c>
      <c r="M335" s="102" t="str">
        <f>IF('BASE DATOS CONDUCTORES'!B336="","",'BASE DATOS CONDUCTORES'!B336)</f>
        <v/>
      </c>
    </row>
    <row r="336" spans="2:13" x14ac:dyDescent="0.2">
      <c r="B336" s="88"/>
      <c r="C336" s="8"/>
      <c r="D336" s="90" t="str">
        <f t="shared" si="23"/>
        <v/>
      </c>
      <c r="E336" s="103" t="str">
        <f t="shared" si="20"/>
        <v/>
      </c>
      <c r="F336" s="104" t="str">
        <f t="shared" si="21"/>
        <v/>
      </c>
      <c r="G336" s="74"/>
      <c r="J336" s="45">
        <v>334</v>
      </c>
      <c r="K336" s="45" t="str">
        <f t="shared" si="22"/>
        <v/>
      </c>
      <c r="L336" s="101" t="str">
        <f>IF(M336="","",VLOOKUP(M336,'CUADRO GENERADO'!D:AK,34,FALSE))</f>
        <v/>
      </c>
      <c r="M336" s="102" t="str">
        <f>IF('BASE DATOS CONDUCTORES'!B337="","",'BASE DATOS CONDUCTORES'!B337)</f>
        <v/>
      </c>
    </row>
    <row r="337" spans="2:13" x14ac:dyDescent="0.2">
      <c r="B337" s="88"/>
      <c r="C337" s="8"/>
      <c r="D337" s="90" t="str">
        <f t="shared" si="23"/>
        <v/>
      </c>
      <c r="E337" s="103" t="str">
        <f t="shared" si="20"/>
        <v/>
      </c>
      <c r="F337" s="104" t="str">
        <f t="shared" si="21"/>
        <v/>
      </c>
      <c r="G337" s="74"/>
      <c r="J337" s="45">
        <v>335</v>
      </c>
      <c r="K337" s="45" t="str">
        <f t="shared" si="22"/>
        <v/>
      </c>
      <c r="L337" s="101" t="str">
        <f>IF(M337="","",VLOOKUP(M337,'CUADRO GENERADO'!D:AK,34,FALSE))</f>
        <v/>
      </c>
      <c r="M337" s="102" t="str">
        <f>IF('BASE DATOS CONDUCTORES'!B338="","",'BASE DATOS CONDUCTORES'!B338)</f>
        <v/>
      </c>
    </row>
    <row r="338" spans="2:13" x14ac:dyDescent="0.2">
      <c r="B338" s="88"/>
      <c r="C338" s="8"/>
      <c r="D338" s="90" t="str">
        <f t="shared" si="23"/>
        <v/>
      </c>
      <c r="E338" s="103" t="str">
        <f t="shared" si="20"/>
        <v/>
      </c>
      <c r="F338" s="104" t="str">
        <f t="shared" si="21"/>
        <v/>
      </c>
      <c r="G338" s="74"/>
      <c r="J338" s="45">
        <v>336</v>
      </c>
      <c r="K338" s="45" t="str">
        <f t="shared" si="22"/>
        <v/>
      </c>
      <c r="L338" s="101" t="str">
        <f>IF(M338="","",VLOOKUP(M338,'CUADRO GENERADO'!D:AK,34,FALSE))</f>
        <v/>
      </c>
      <c r="M338" s="102" t="str">
        <f>IF('BASE DATOS CONDUCTORES'!B339="","",'BASE DATOS CONDUCTORES'!B339)</f>
        <v/>
      </c>
    </row>
    <row r="339" spans="2:13" x14ac:dyDescent="0.2">
      <c r="B339" s="88"/>
      <c r="C339" s="8"/>
      <c r="D339" s="90" t="str">
        <f t="shared" si="23"/>
        <v/>
      </c>
      <c r="E339" s="103" t="str">
        <f t="shared" si="20"/>
        <v/>
      </c>
      <c r="F339" s="104" t="str">
        <f t="shared" si="21"/>
        <v/>
      </c>
      <c r="G339" s="74"/>
      <c r="J339" s="45">
        <v>337</v>
      </c>
      <c r="K339" s="45" t="str">
        <f t="shared" si="22"/>
        <v/>
      </c>
      <c r="L339" s="101" t="str">
        <f>IF(M339="","",VLOOKUP(M339,'CUADRO GENERADO'!D:AK,34,FALSE))</f>
        <v/>
      </c>
      <c r="M339" s="102" t="str">
        <f>IF('BASE DATOS CONDUCTORES'!B340="","",'BASE DATOS CONDUCTORES'!B340)</f>
        <v/>
      </c>
    </row>
    <row r="340" spans="2:13" x14ac:dyDescent="0.2">
      <c r="B340" s="88"/>
      <c r="C340" s="8"/>
      <c r="D340" s="90" t="str">
        <f t="shared" si="23"/>
        <v/>
      </c>
      <c r="E340" s="103" t="str">
        <f t="shared" si="20"/>
        <v/>
      </c>
      <c r="F340" s="104" t="str">
        <f t="shared" si="21"/>
        <v/>
      </c>
      <c r="G340" s="74"/>
      <c r="J340" s="45">
        <v>338</v>
      </c>
      <c r="K340" s="45" t="str">
        <f t="shared" si="22"/>
        <v/>
      </c>
      <c r="L340" s="101" t="str">
        <f>IF(M340="","",VLOOKUP(M340,'CUADRO GENERADO'!D:AK,34,FALSE))</f>
        <v/>
      </c>
      <c r="M340" s="102" t="str">
        <f>IF('BASE DATOS CONDUCTORES'!B341="","",'BASE DATOS CONDUCTORES'!B341)</f>
        <v/>
      </c>
    </row>
    <row r="341" spans="2:13" x14ac:dyDescent="0.2">
      <c r="B341" s="88"/>
      <c r="C341" s="8"/>
      <c r="D341" s="90" t="str">
        <f t="shared" si="23"/>
        <v/>
      </c>
      <c r="E341" s="103" t="str">
        <f t="shared" si="20"/>
        <v/>
      </c>
      <c r="F341" s="104" t="str">
        <f t="shared" si="21"/>
        <v/>
      </c>
      <c r="G341" s="74"/>
      <c r="J341" s="45">
        <v>339</v>
      </c>
      <c r="K341" s="45" t="str">
        <f t="shared" si="22"/>
        <v/>
      </c>
      <c r="L341" s="101" t="str">
        <f>IF(M341="","",VLOOKUP(M341,'CUADRO GENERADO'!D:AK,34,FALSE))</f>
        <v/>
      </c>
      <c r="M341" s="102" t="str">
        <f>IF('BASE DATOS CONDUCTORES'!B342="","",'BASE DATOS CONDUCTORES'!B342)</f>
        <v/>
      </c>
    </row>
    <row r="342" spans="2:13" x14ac:dyDescent="0.2">
      <c r="B342" s="88"/>
      <c r="C342" s="8"/>
      <c r="D342" s="90" t="str">
        <f t="shared" si="23"/>
        <v/>
      </c>
      <c r="E342" s="103" t="str">
        <f t="shared" si="20"/>
        <v/>
      </c>
      <c r="F342" s="104" t="str">
        <f t="shared" si="21"/>
        <v/>
      </c>
      <c r="G342" s="74"/>
      <c r="J342" s="45">
        <v>340</v>
      </c>
      <c r="K342" s="45" t="str">
        <f t="shared" si="22"/>
        <v/>
      </c>
      <c r="L342" s="101" t="str">
        <f>IF(M342="","",VLOOKUP(M342,'CUADRO GENERADO'!D:AK,34,FALSE))</f>
        <v/>
      </c>
      <c r="M342" s="102" t="str">
        <f>IF('BASE DATOS CONDUCTORES'!B343="","",'BASE DATOS CONDUCTORES'!B343)</f>
        <v/>
      </c>
    </row>
    <row r="343" spans="2:13" x14ac:dyDescent="0.2">
      <c r="B343" s="88"/>
      <c r="C343" s="8"/>
      <c r="D343" s="90" t="str">
        <f t="shared" si="23"/>
        <v/>
      </c>
      <c r="E343" s="103" t="str">
        <f t="shared" si="20"/>
        <v/>
      </c>
      <c r="F343" s="104" t="str">
        <f t="shared" si="21"/>
        <v/>
      </c>
      <c r="G343" s="74"/>
      <c r="J343" s="45">
        <v>341</v>
      </c>
      <c r="K343" s="45" t="str">
        <f t="shared" si="22"/>
        <v/>
      </c>
      <c r="L343" s="101" t="str">
        <f>IF(M343="","",VLOOKUP(M343,'CUADRO GENERADO'!D:AK,34,FALSE))</f>
        <v/>
      </c>
      <c r="M343" s="102" t="str">
        <f>IF('BASE DATOS CONDUCTORES'!B344="","",'BASE DATOS CONDUCTORES'!B344)</f>
        <v/>
      </c>
    </row>
    <row r="344" spans="2:13" x14ac:dyDescent="0.2">
      <c r="B344" s="88"/>
      <c r="C344" s="8"/>
      <c r="D344" s="90" t="str">
        <f t="shared" si="23"/>
        <v/>
      </c>
      <c r="E344" s="103" t="str">
        <f t="shared" si="20"/>
        <v/>
      </c>
      <c r="F344" s="104" t="str">
        <f t="shared" si="21"/>
        <v/>
      </c>
      <c r="G344" s="74"/>
      <c r="J344" s="45">
        <v>342</v>
      </c>
      <c r="K344" s="45" t="str">
        <f t="shared" si="22"/>
        <v/>
      </c>
      <c r="L344" s="101" t="str">
        <f>IF(M344="","",VLOOKUP(M344,'CUADRO GENERADO'!D:AK,34,FALSE))</f>
        <v/>
      </c>
      <c r="M344" s="102" t="str">
        <f>IF('BASE DATOS CONDUCTORES'!B345="","",'BASE DATOS CONDUCTORES'!B345)</f>
        <v/>
      </c>
    </row>
    <row r="345" spans="2:13" x14ac:dyDescent="0.2">
      <c r="B345" s="88"/>
      <c r="C345" s="8"/>
      <c r="D345" s="90" t="str">
        <f t="shared" si="23"/>
        <v/>
      </c>
      <c r="E345" s="103" t="str">
        <f t="shared" si="20"/>
        <v/>
      </c>
      <c r="F345" s="104" t="str">
        <f t="shared" si="21"/>
        <v/>
      </c>
      <c r="G345" s="74"/>
      <c r="J345" s="45">
        <v>343</v>
      </c>
      <c r="K345" s="45" t="str">
        <f t="shared" si="22"/>
        <v/>
      </c>
      <c r="L345" s="101" t="str">
        <f>IF(M345="","",VLOOKUP(M345,'CUADRO GENERADO'!D:AK,34,FALSE))</f>
        <v/>
      </c>
      <c r="M345" s="102" t="str">
        <f>IF('BASE DATOS CONDUCTORES'!B346="","",'BASE DATOS CONDUCTORES'!B346)</f>
        <v/>
      </c>
    </row>
    <row r="346" spans="2:13" x14ac:dyDescent="0.2">
      <c r="B346" s="88"/>
      <c r="C346" s="8"/>
      <c r="D346" s="90" t="str">
        <f t="shared" si="23"/>
        <v/>
      </c>
      <c r="E346" s="103" t="str">
        <f t="shared" si="20"/>
        <v/>
      </c>
      <c r="F346" s="104" t="str">
        <f t="shared" si="21"/>
        <v/>
      </c>
      <c r="G346" s="74"/>
      <c r="J346" s="45">
        <v>344</v>
      </c>
      <c r="K346" s="45" t="str">
        <f t="shared" si="22"/>
        <v/>
      </c>
      <c r="L346" s="101" t="str">
        <f>IF(M346="","",VLOOKUP(M346,'CUADRO GENERADO'!D:AK,34,FALSE))</f>
        <v/>
      </c>
      <c r="M346" s="102" t="str">
        <f>IF('BASE DATOS CONDUCTORES'!B347="","",'BASE DATOS CONDUCTORES'!B347)</f>
        <v/>
      </c>
    </row>
    <row r="347" spans="2:13" x14ac:dyDescent="0.2">
      <c r="B347" s="88"/>
      <c r="C347" s="8"/>
      <c r="D347" s="90" t="str">
        <f t="shared" si="23"/>
        <v/>
      </c>
      <c r="E347" s="103" t="str">
        <f t="shared" si="20"/>
        <v/>
      </c>
      <c r="F347" s="104" t="str">
        <f t="shared" si="21"/>
        <v/>
      </c>
      <c r="G347" s="74"/>
      <c r="J347" s="45">
        <v>345</v>
      </c>
      <c r="K347" s="45" t="str">
        <f t="shared" si="22"/>
        <v/>
      </c>
      <c r="L347" s="101" t="str">
        <f>IF(M347="","",VLOOKUP(M347,'CUADRO GENERADO'!D:AK,34,FALSE))</f>
        <v/>
      </c>
      <c r="M347" s="102" t="str">
        <f>IF('BASE DATOS CONDUCTORES'!B348="","",'BASE DATOS CONDUCTORES'!B348)</f>
        <v/>
      </c>
    </row>
    <row r="348" spans="2:13" x14ac:dyDescent="0.2">
      <c r="B348" s="88"/>
      <c r="C348" s="8"/>
      <c r="D348" s="90" t="str">
        <f t="shared" si="23"/>
        <v/>
      </c>
      <c r="E348" s="103" t="str">
        <f t="shared" si="20"/>
        <v/>
      </c>
      <c r="F348" s="104" t="str">
        <f t="shared" si="21"/>
        <v/>
      </c>
      <c r="G348" s="74"/>
      <c r="J348" s="45">
        <v>346</v>
      </c>
      <c r="K348" s="45" t="str">
        <f t="shared" si="22"/>
        <v/>
      </c>
      <c r="L348" s="101" t="str">
        <f>IF(M348="","",VLOOKUP(M348,'CUADRO GENERADO'!D:AK,34,FALSE))</f>
        <v/>
      </c>
      <c r="M348" s="102" t="str">
        <f>IF('BASE DATOS CONDUCTORES'!B349="","",'BASE DATOS CONDUCTORES'!B349)</f>
        <v/>
      </c>
    </row>
    <row r="349" spans="2:13" x14ac:dyDescent="0.2">
      <c r="B349" s="88"/>
      <c r="C349" s="8"/>
      <c r="D349" s="90" t="str">
        <f t="shared" si="23"/>
        <v/>
      </c>
      <c r="E349" s="103" t="str">
        <f t="shared" si="20"/>
        <v/>
      </c>
      <c r="F349" s="104" t="str">
        <f t="shared" si="21"/>
        <v/>
      </c>
      <c r="G349" s="74"/>
      <c r="J349" s="45">
        <v>347</v>
      </c>
      <c r="K349" s="45" t="str">
        <f t="shared" si="22"/>
        <v/>
      </c>
      <c r="L349" s="101" t="str">
        <f>IF(M349="","",VLOOKUP(M349,'CUADRO GENERADO'!D:AK,34,FALSE))</f>
        <v/>
      </c>
      <c r="M349" s="102" t="str">
        <f>IF('BASE DATOS CONDUCTORES'!B350="","",'BASE DATOS CONDUCTORES'!B350)</f>
        <v/>
      </c>
    </row>
    <row r="350" spans="2:13" x14ac:dyDescent="0.2">
      <c r="B350" s="88"/>
      <c r="C350" s="8"/>
      <c r="D350" s="90" t="str">
        <f t="shared" si="23"/>
        <v/>
      </c>
      <c r="E350" s="103" t="str">
        <f t="shared" si="20"/>
        <v/>
      </c>
      <c r="F350" s="104" t="str">
        <f t="shared" si="21"/>
        <v/>
      </c>
      <c r="G350" s="74"/>
      <c r="J350" s="45">
        <v>348</v>
      </c>
      <c r="K350" s="45" t="str">
        <f t="shared" si="22"/>
        <v/>
      </c>
      <c r="L350" s="101" t="str">
        <f>IF(M350="","",VLOOKUP(M350,'CUADRO GENERADO'!D:AK,34,FALSE))</f>
        <v/>
      </c>
      <c r="M350" s="102" t="str">
        <f>IF('BASE DATOS CONDUCTORES'!B351="","",'BASE DATOS CONDUCTORES'!B351)</f>
        <v/>
      </c>
    </row>
    <row r="351" spans="2:13" x14ac:dyDescent="0.2">
      <c r="B351" s="88"/>
      <c r="C351" s="8"/>
      <c r="D351" s="90" t="str">
        <f t="shared" si="23"/>
        <v/>
      </c>
      <c r="E351" s="103" t="str">
        <f t="shared" si="20"/>
        <v/>
      </c>
      <c r="F351" s="104" t="str">
        <f t="shared" si="21"/>
        <v/>
      </c>
      <c r="G351" s="74"/>
      <c r="J351" s="45">
        <v>349</v>
      </c>
      <c r="K351" s="45" t="str">
        <f t="shared" si="22"/>
        <v/>
      </c>
      <c r="L351" s="101" t="str">
        <f>IF(M351="","",VLOOKUP(M351,'CUADRO GENERADO'!D:AK,34,FALSE))</f>
        <v/>
      </c>
      <c r="M351" s="102" t="str">
        <f>IF('BASE DATOS CONDUCTORES'!B352="","",'BASE DATOS CONDUCTORES'!B352)</f>
        <v/>
      </c>
    </row>
    <row r="352" spans="2:13" x14ac:dyDescent="0.2">
      <c r="B352" s="88"/>
      <c r="C352" s="8"/>
      <c r="D352" s="90" t="str">
        <f t="shared" si="23"/>
        <v/>
      </c>
      <c r="E352" s="103" t="str">
        <f t="shared" si="20"/>
        <v/>
      </c>
      <c r="F352" s="104" t="str">
        <f t="shared" si="21"/>
        <v/>
      </c>
      <c r="G352" s="74"/>
      <c r="J352" s="45">
        <v>350</v>
      </c>
      <c r="K352" s="45" t="str">
        <f t="shared" si="22"/>
        <v/>
      </c>
      <c r="L352" s="101" t="str">
        <f>IF(M352="","",VLOOKUP(M352,'CUADRO GENERADO'!D:AK,34,FALSE))</f>
        <v/>
      </c>
      <c r="M352" s="102" t="str">
        <f>IF('BASE DATOS CONDUCTORES'!B353="","",'BASE DATOS CONDUCTORES'!B353)</f>
        <v/>
      </c>
    </row>
    <row r="353" spans="2:13" x14ac:dyDescent="0.2">
      <c r="B353" s="88"/>
      <c r="C353" s="8"/>
      <c r="D353" s="90" t="str">
        <f t="shared" si="23"/>
        <v/>
      </c>
      <c r="E353" s="103" t="str">
        <f t="shared" si="20"/>
        <v/>
      </c>
      <c r="F353" s="104" t="str">
        <f t="shared" si="21"/>
        <v/>
      </c>
      <c r="G353" s="74"/>
      <c r="J353" s="45">
        <v>351</v>
      </c>
      <c r="K353" s="45" t="str">
        <f t="shared" si="22"/>
        <v/>
      </c>
      <c r="L353" s="101" t="str">
        <f>IF(M353="","",VLOOKUP(M353,'CUADRO GENERADO'!D:AK,34,FALSE))</f>
        <v/>
      </c>
      <c r="M353" s="102" t="str">
        <f>IF('BASE DATOS CONDUCTORES'!B354="","",'BASE DATOS CONDUCTORES'!B354)</f>
        <v/>
      </c>
    </row>
    <row r="354" spans="2:13" x14ac:dyDescent="0.2">
      <c r="B354" s="88"/>
      <c r="C354" s="8"/>
      <c r="D354" s="90" t="str">
        <f t="shared" si="23"/>
        <v/>
      </c>
      <c r="E354" s="103" t="str">
        <f t="shared" si="20"/>
        <v/>
      </c>
      <c r="F354" s="104" t="str">
        <f t="shared" si="21"/>
        <v/>
      </c>
      <c r="G354" s="74"/>
      <c r="J354" s="45">
        <v>352</v>
      </c>
      <c r="K354" s="45" t="str">
        <f t="shared" si="22"/>
        <v/>
      </c>
      <c r="L354" s="101" t="str">
        <f>IF(M354="","",VLOOKUP(M354,'CUADRO GENERADO'!D:AK,34,FALSE))</f>
        <v/>
      </c>
      <c r="M354" s="102" t="str">
        <f>IF('BASE DATOS CONDUCTORES'!B355="","",'BASE DATOS CONDUCTORES'!B355)</f>
        <v/>
      </c>
    </row>
    <row r="355" spans="2:13" x14ac:dyDescent="0.2">
      <c r="B355" s="88"/>
      <c r="C355" s="8"/>
      <c r="D355" s="90" t="str">
        <f t="shared" si="23"/>
        <v/>
      </c>
      <c r="E355" s="103" t="str">
        <f t="shared" si="20"/>
        <v/>
      </c>
      <c r="F355" s="104" t="str">
        <f t="shared" si="21"/>
        <v/>
      </c>
      <c r="G355" s="74"/>
      <c r="J355" s="45">
        <v>353</v>
      </c>
      <c r="K355" s="45" t="str">
        <f t="shared" si="22"/>
        <v/>
      </c>
      <c r="L355" s="101" t="str">
        <f>IF(M355="","",VLOOKUP(M355,'CUADRO GENERADO'!D:AK,34,FALSE))</f>
        <v/>
      </c>
      <c r="M355" s="102" t="str">
        <f>IF('BASE DATOS CONDUCTORES'!B356="","",'BASE DATOS CONDUCTORES'!B356)</f>
        <v/>
      </c>
    </row>
    <row r="356" spans="2:13" x14ac:dyDescent="0.2">
      <c r="B356" s="88"/>
      <c r="C356" s="8"/>
      <c r="D356" s="90" t="str">
        <f t="shared" si="23"/>
        <v/>
      </c>
      <c r="E356" s="103" t="str">
        <f t="shared" si="20"/>
        <v/>
      </c>
      <c r="F356" s="104" t="str">
        <f t="shared" si="21"/>
        <v/>
      </c>
      <c r="G356" s="74"/>
      <c r="J356" s="45">
        <v>354</v>
      </c>
      <c r="K356" s="45" t="str">
        <f t="shared" si="22"/>
        <v/>
      </c>
      <c r="L356" s="101" t="str">
        <f>IF(M356="","",VLOOKUP(M356,'CUADRO GENERADO'!D:AK,34,FALSE))</f>
        <v/>
      </c>
      <c r="M356" s="102" t="str">
        <f>IF('BASE DATOS CONDUCTORES'!B357="","",'BASE DATOS CONDUCTORES'!B357)</f>
        <v/>
      </c>
    </row>
    <row r="357" spans="2:13" x14ac:dyDescent="0.2">
      <c r="B357" s="88"/>
      <c r="C357" s="8"/>
      <c r="D357" s="90" t="str">
        <f t="shared" si="23"/>
        <v/>
      </c>
      <c r="E357" s="103" t="str">
        <f t="shared" si="20"/>
        <v/>
      </c>
      <c r="F357" s="104" t="str">
        <f t="shared" si="21"/>
        <v/>
      </c>
      <c r="G357" s="74"/>
      <c r="J357" s="45">
        <v>355</v>
      </c>
      <c r="K357" s="45" t="str">
        <f t="shared" si="22"/>
        <v/>
      </c>
      <c r="L357" s="101" t="str">
        <f>IF(M357="","",VLOOKUP(M357,'CUADRO GENERADO'!D:AK,34,FALSE))</f>
        <v/>
      </c>
      <c r="M357" s="102" t="str">
        <f>IF('BASE DATOS CONDUCTORES'!B358="","",'BASE DATOS CONDUCTORES'!B358)</f>
        <v/>
      </c>
    </row>
    <row r="358" spans="2:13" x14ac:dyDescent="0.2">
      <c r="B358" s="88"/>
      <c r="C358" s="8"/>
      <c r="D358" s="90" t="str">
        <f t="shared" si="23"/>
        <v/>
      </c>
      <c r="E358" s="103" t="str">
        <f t="shared" si="20"/>
        <v/>
      </c>
      <c r="F358" s="104" t="str">
        <f t="shared" si="21"/>
        <v/>
      </c>
      <c r="G358" s="74"/>
      <c r="J358" s="45">
        <v>356</v>
      </c>
      <c r="K358" s="45" t="str">
        <f t="shared" si="22"/>
        <v/>
      </c>
      <c r="L358" s="101" t="str">
        <f>IF(M358="","",VLOOKUP(M358,'CUADRO GENERADO'!D:AK,34,FALSE))</f>
        <v/>
      </c>
      <c r="M358" s="102" t="str">
        <f>IF('BASE DATOS CONDUCTORES'!B359="","",'BASE DATOS CONDUCTORES'!B359)</f>
        <v/>
      </c>
    </row>
    <row r="359" spans="2:13" x14ac:dyDescent="0.2">
      <c r="B359" s="88"/>
      <c r="C359" s="8"/>
      <c r="D359" s="90" t="str">
        <f t="shared" si="23"/>
        <v/>
      </c>
      <c r="E359" s="103" t="str">
        <f t="shared" si="20"/>
        <v/>
      </c>
      <c r="F359" s="104" t="str">
        <f t="shared" si="21"/>
        <v/>
      </c>
      <c r="G359" s="74"/>
      <c r="J359" s="45">
        <v>357</v>
      </c>
      <c r="K359" s="45" t="str">
        <f t="shared" si="22"/>
        <v/>
      </c>
      <c r="L359" s="101" t="str">
        <f>IF(M359="","",VLOOKUP(M359,'CUADRO GENERADO'!D:AK,34,FALSE))</f>
        <v/>
      </c>
      <c r="M359" s="102" t="str">
        <f>IF('BASE DATOS CONDUCTORES'!B360="","",'BASE DATOS CONDUCTORES'!B360)</f>
        <v/>
      </c>
    </row>
    <row r="360" spans="2:13" x14ac:dyDescent="0.2">
      <c r="B360" s="88"/>
      <c r="C360" s="8"/>
      <c r="D360" s="90" t="str">
        <f t="shared" si="23"/>
        <v/>
      </c>
      <c r="E360" s="103" t="str">
        <f t="shared" si="20"/>
        <v/>
      </c>
      <c r="F360" s="104" t="str">
        <f t="shared" si="21"/>
        <v/>
      </c>
      <c r="G360" s="74"/>
      <c r="J360" s="45">
        <v>358</v>
      </c>
      <c r="K360" s="45" t="str">
        <f t="shared" si="22"/>
        <v/>
      </c>
      <c r="L360" s="101" t="str">
        <f>IF(M360="","",VLOOKUP(M360,'CUADRO GENERADO'!D:AK,34,FALSE))</f>
        <v/>
      </c>
      <c r="M360" s="102" t="str">
        <f>IF('BASE DATOS CONDUCTORES'!B361="","",'BASE DATOS CONDUCTORES'!B361)</f>
        <v/>
      </c>
    </row>
    <row r="361" spans="2:13" x14ac:dyDescent="0.2">
      <c r="B361" s="88"/>
      <c r="C361" s="8"/>
      <c r="D361" s="90" t="str">
        <f t="shared" si="23"/>
        <v/>
      </c>
      <c r="E361" s="103" t="str">
        <f t="shared" si="20"/>
        <v/>
      </c>
      <c r="F361" s="104" t="str">
        <f t="shared" si="21"/>
        <v/>
      </c>
      <c r="G361" s="74"/>
      <c r="J361" s="45">
        <v>359</v>
      </c>
      <c r="K361" s="45" t="str">
        <f t="shared" si="22"/>
        <v/>
      </c>
      <c r="L361" s="101" t="str">
        <f>IF(M361="","",VLOOKUP(M361,'CUADRO GENERADO'!D:AK,34,FALSE))</f>
        <v/>
      </c>
      <c r="M361" s="102" t="str">
        <f>IF('BASE DATOS CONDUCTORES'!B362="","",'BASE DATOS CONDUCTORES'!B362)</f>
        <v/>
      </c>
    </row>
    <row r="362" spans="2:13" x14ac:dyDescent="0.2">
      <c r="B362" s="88"/>
      <c r="C362" s="8"/>
      <c r="D362" s="90" t="str">
        <f t="shared" si="23"/>
        <v/>
      </c>
      <c r="E362" s="103" t="str">
        <f t="shared" si="20"/>
        <v/>
      </c>
      <c r="F362" s="104" t="str">
        <f t="shared" si="21"/>
        <v/>
      </c>
      <c r="G362" s="74"/>
      <c r="J362" s="45">
        <v>360</v>
      </c>
      <c r="K362" s="45" t="str">
        <f t="shared" si="22"/>
        <v/>
      </c>
      <c r="L362" s="101" t="str">
        <f>IF(M362="","",VLOOKUP(M362,'CUADRO GENERADO'!D:AK,34,FALSE))</f>
        <v/>
      </c>
      <c r="M362" s="102" t="str">
        <f>IF('BASE DATOS CONDUCTORES'!B363="","",'BASE DATOS CONDUCTORES'!B363)</f>
        <v/>
      </c>
    </row>
    <row r="363" spans="2:13" x14ac:dyDescent="0.2">
      <c r="B363" s="88"/>
      <c r="C363" s="8"/>
      <c r="D363" s="90" t="str">
        <f t="shared" si="23"/>
        <v/>
      </c>
      <c r="E363" s="103" t="str">
        <f t="shared" si="20"/>
        <v/>
      </c>
      <c r="F363" s="104" t="str">
        <f t="shared" si="21"/>
        <v/>
      </c>
      <c r="G363" s="74"/>
      <c r="J363" s="45">
        <v>361</v>
      </c>
      <c r="K363" s="45" t="str">
        <f t="shared" si="22"/>
        <v/>
      </c>
      <c r="L363" s="101" t="str">
        <f>IF(M363="","",VLOOKUP(M363,'CUADRO GENERADO'!D:AK,34,FALSE))</f>
        <v/>
      </c>
      <c r="M363" s="102" t="str">
        <f>IF('BASE DATOS CONDUCTORES'!B364="","",'BASE DATOS CONDUCTORES'!B364)</f>
        <v/>
      </c>
    </row>
    <row r="364" spans="2:13" x14ac:dyDescent="0.2">
      <c r="B364" s="88"/>
      <c r="C364" s="8"/>
      <c r="D364" s="90" t="str">
        <f t="shared" si="23"/>
        <v/>
      </c>
      <c r="E364" s="103" t="str">
        <f t="shared" si="20"/>
        <v/>
      </c>
      <c r="F364" s="104" t="str">
        <f t="shared" si="21"/>
        <v/>
      </c>
      <c r="G364" s="74"/>
      <c r="J364" s="45">
        <v>362</v>
      </c>
      <c r="K364" s="45" t="str">
        <f t="shared" si="22"/>
        <v/>
      </c>
      <c r="L364" s="101" t="str">
        <f>IF(M364="","",VLOOKUP(M364,'CUADRO GENERADO'!D:AK,34,FALSE))</f>
        <v/>
      </c>
      <c r="M364" s="102" t="str">
        <f>IF('BASE DATOS CONDUCTORES'!B365="","",'BASE DATOS CONDUCTORES'!B365)</f>
        <v/>
      </c>
    </row>
    <row r="365" spans="2:13" x14ac:dyDescent="0.2">
      <c r="B365" s="88"/>
      <c r="C365" s="8"/>
      <c r="D365" s="90" t="str">
        <f t="shared" si="23"/>
        <v/>
      </c>
      <c r="E365" s="103" t="str">
        <f t="shared" si="20"/>
        <v/>
      </c>
      <c r="F365" s="104" t="str">
        <f t="shared" si="21"/>
        <v/>
      </c>
      <c r="G365" s="74"/>
      <c r="J365" s="45">
        <v>363</v>
      </c>
      <c r="K365" s="45" t="str">
        <f t="shared" si="22"/>
        <v/>
      </c>
      <c r="L365" s="101" t="str">
        <f>IF(M365="","",VLOOKUP(M365,'CUADRO GENERADO'!D:AK,34,FALSE))</f>
        <v/>
      </c>
      <c r="M365" s="102" t="str">
        <f>IF('BASE DATOS CONDUCTORES'!B366="","",'BASE DATOS CONDUCTORES'!B366)</f>
        <v/>
      </c>
    </row>
    <row r="366" spans="2:13" x14ac:dyDescent="0.2">
      <c r="B366" s="88"/>
      <c r="C366" s="8"/>
      <c r="D366" s="90" t="str">
        <f t="shared" si="23"/>
        <v/>
      </c>
      <c r="E366" s="103" t="str">
        <f t="shared" si="20"/>
        <v/>
      </c>
      <c r="F366" s="104" t="str">
        <f t="shared" si="21"/>
        <v/>
      </c>
      <c r="G366" s="74"/>
      <c r="J366" s="45">
        <v>364</v>
      </c>
      <c r="K366" s="45" t="str">
        <f t="shared" si="22"/>
        <v/>
      </c>
      <c r="L366" s="101" t="str">
        <f>IF(M366="","",VLOOKUP(M366,'CUADRO GENERADO'!D:AK,34,FALSE))</f>
        <v/>
      </c>
      <c r="M366" s="102" t="str">
        <f>IF('BASE DATOS CONDUCTORES'!B367="","",'BASE DATOS CONDUCTORES'!B367)</f>
        <v/>
      </c>
    </row>
    <row r="367" spans="2:13" x14ac:dyDescent="0.2">
      <c r="B367" s="88"/>
      <c r="C367" s="8"/>
      <c r="D367" s="90" t="str">
        <f t="shared" si="23"/>
        <v/>
      </c>
      <c r="E367" s="103" t="str">
        <f t="shared" si="20"/>
        <v/>
      </c>
      <c r="F367" s="104" t="str">
        <f t="shared" si="21"/>
        <v/>
      </c>
      <c r="G367" s="74"/>
      <c r="J367" s="45">
        <v>365</v>
      </c>
      <c r="K367" s="45" t="str">
        <f t="shared" si="22"/>
        <v/>
      </c>
      <c r="L367" s="101" t="str">
        <f>IF(M367="","",VLOOKUP(M367,'CUADRO GENERADO'!D:AK,34,FALSE))</f>
        <v/>
      </c>
      <c r="M367" s="102" t="str">
        <f>IF('BASE DATOS CONDUCTORES'!B368="","",'BASE DATOS CONDUCTORES'!B368)</f>
        <v/>
      </c>
    </row>
    <row r="368" spans="2:13" x14ac:dyDescent="0.2">
      <c r="B368" s="88"/>
      <c r="C368" s="8"/>
      <c r="D368" s="90" t="str">
        <f t="shared" si="23"/>
        <v/>
      </c>
      <c r="E368" s="103" t="str">
        <f t="shared" si="20"/>
        <v/>
      </c>
      <c r="F368" s="104" t="str">
        <f t="shared" si="21"/>
        <v/>
      </c>
      <c r="G368" s="74"/>
      <c r="J368" s="45">
        <v>366</v>
      </c>
      <c r="K368" s="45" t="str">
        <f t="shared" si="22"/>
        <v/>
      </c>
      <c r="L368" s="101" t="str">
        <f>IF(M368="","",VLOOKUP(M368,'CUADRO GENERADO'!D:AK,34,FALSE))</f>
        <v/>
      </c>
      <c r="M368" s="102" t="str">
        <f>IF('BASE DATOS CONDUCTORES'!B369="","",'BASE DATOS CONDUCTORES'!B369)</f>
        <v/>
      </c>
    </row>
    <row r="369" spans="2:13" x14ac:dyDescent="0.2">
      <c r="B369" s="88"/>
      <c r="C369" s="8"/>
      <c r="D369" s="90" t="str">
        <f t="shared" si="23"/>
        <v/>
      </c>
      <c r="E369" s="103" t="str">
        <f t="shared" si="20"/>
        <v/>
      </c>
      <c r="F369" s="104" t="str">
        <f t="shared" si="21"/>
        <v/>
      </c>
      <c r="G369" s="74"/>
      <c r="J369" s="45">
        <v>367</v>
      </c>
      <c r="K369" s="45" t="str">
        <f t="shared" si="22"/>
        <v/>
      </c>
      <c r="L369" s="101" t="str">
        <f>IF(M369="","",VLOOKUP(M369,'CUADRO GENERADO'!D:AK,34,FALSE))</f>
        <v/>
      </c>
      <c r="M369" s="102" t="str">
        <f>IF('BASE DATOS CONDUCTORES'!B370="","",'BASE DATOS CONDUCTORES'!B370)</f>
        <v/>
      </c>
    </row>
    <row r="370" spans="2:13" x14ac:dyDescent="0.2">
      <c r="B370" s="88"/>
      <c r="C370" s="8"/>
      <c r="D370" s="90" t="str">
        <f t="shared" si="23"/>
        <v/>
      </c>
      <c r="E370" s="103" t="str">
        <f t="shared" si="20"/>
        <v/>
      </c>
      <c r="F370" s="104" t="str">
        <f t="shared" si="21"/>
        <v/>
      </c>
      <c r="G370" s="74"/>
      <c r="J370" s="45">
        <v>368</v>
      </c>
      <c r="K370" s="45" t="str">
        <f t="shared" si="22"/>
        <v/>
      </c>
      <c r="L370" s="101" t="str">
        <f>IF(M370="","",VLOOKUP(M370,'CUADRO GENERADO'!D:AK,34,FALSE))</f>
        <v/>
      </c>
      <c r="M370" s="102" t="str">
        <f>IF('BASE DATOS CONDUCTORES'!B371="","",'BASE DATOS CONDUCTORES'!B371)</f>
        <v/>
      </c>
    </row>
    <row r="371" spans="2:13" x14ac:dyDescent="0.2">
      <c r="B371" s="88"/>
      <c r="C371" s="8"/>
      <c r="D371" s="90" t="str">
        <f t="shared" si="23"/>
        <v/>
      </c>
      <c r="E371" s="103" t="str">
        <f t="shared" si="20"/>
        <v/>
      </c>
      <c r="F371" s="104" t="str">
        <f t="shared" si="21"/>
        <v/>
      </c>
      <c r="G371" s="74"/>
      <c r="J371" s="45">
        <v>369</v>
      </c>
      <c r="K371" s="45" t="str">
        <f t="shared" si="22"/>
        <v/>
      </c>
      <c r="L371" s="101" t="str">
        <f>IF(M371="","",VLOOKUP(M371,'CUADRO GENERADO'!D:AK,34,FALSE))</f>
        <v/>
      </c>
      <c r="M371" s="102" t="str">
        <f>IF('BASE DATOS CONDUCTORES'!B372="","",'BASE DATOS CONDUCTORES'!B372)</f>
        <v/>
      </c>
    </row>
    <row r="372" spans="2:13" x14ac:dyDescent="0.2">
      <c r="B372" s="88"/>
      <c r="C372" s="8"/>
      <c r="D372" s="90" t="str">
        <f t="shared" si="23"/>
        <v/>
      </c>
      <c r="E372" s="103" t="str">
        <f t="shared" si="20"/>
        <v/>
      </c>
      <c r="F372" s="104" t="str">
        <f t="shared" si="21"/>
        <v/>
      </c>
      <c r="G372" s="74"/>
      <c r="J372" s="45">
        <v>370</v>
      </c>
      <c r="K372" s="45" t="str">
        <f t="shared" si="22"/>
        <v/>
      </c>
      <c r="L372" s="101" t="str">
        <f>IF(M372="","",VLOOKUP(M372,'CUADRO GENERADO'!D:AK,34,FALSE))</f>
        <v/>
      </c>
      <c r="M372" s="102" t="str">
        <f>IF('BASE DATOS CONDUCTORES'!B373="","",'BASE DATOS CONDUCTORES'!B373)</f>
        <v/>
      </c>
    </row>
    <row r="373" spans="2:13" x14ac:dyDescent="0.2">
      <c r="B373" s="88"/>
      <c r="C373" s="8"/>
      <c r="D373" s="90" t="str">
        <f t="shared" si="23"/>
        <v/>
      </c>
      <c r="E373" s="103" t="str">
        <f t="shared" si="20"/>
        <v/>
      </c>
      <c r="F373" s="104" t="str">
        <f t="shared" si="21"/>
        <v/>
      </c>
      <c r="G373" s="74"/>
      <c r="J373" s="45">
        <v>371</v>
      </c>
      <c r="K373" s="45" t="str">
        <f t="shared" si="22"/>
        <v/>
      </c>
      <c r="L373" s="101" t="str">
        <f>IF(M373="","",VLOOKUP(M373,'CUADRO GENERADO'!D:AK,34,FALSE))</f>
        <v/>
      </c>
      <c r="M373" s="102" t="str">
        <f>IF('BASE DATOS CONDUCTORES'!B374="","",'BASE DATOS CONDUCTORES'!B374)</f>
        <v/>
      </c>
    </row>
    <row r="374" spans="2:13" x14ac:dyDescent="0.2">
      <c r="B374" s="88"/>
      <c r="C374" s="8"/>
      <c r="D374" s="90" t="str">
        <f t="shared" si="23"/>
        <v/>
      </c>
      <c r="E374" s="103" t="str">
        <f t="shared" si="20"/>
        <v/>
      </c>
      <c r="F374" s="104" t="str">
        <f t="shared" si="21"/>
        <v/>
      </c>
      <c r="G374" s="74"/>
      <c r="J374" s="45">
        <v>372</v>
      </c>
      <c r="K374" s="45" t="str">
        <f t="shared" si="22"/>
        <v/>
      </c>
      <c r="L374" s="101" t="str">
        <f>IF(M374="","",VLOOKUP(M374,'CUADRO GENERADO'!D:AK,34,FALSE))</f>
        <v/>
      </c>
      <c r="M374" s="102" t="str">
        <f>IF('BASE DATOS CONDUCTORES'!B375="","",'BASE DATOS CONDUCTORES'!B375)</f>
        <v/>
      </c>
    </row>
    <row r="375" spans="2:13" x14ac:dyDescent="0.2">
      <c r="B375" s="88"/>
      <c r="C375" s="8"/>
      <c r="D375" s="90" t="str">
        <f t="shared" si="23"/>
        <v/>
      </c>
      <c r="E375" s="103" t="str">
        <f t="shared" si="20"/>
        <v/>
      </c>
      <c r="F375" s="104" t="str">
        <f t="shared" si="21"/>
        <v/>
      </c>
      <c r="G375" s="74"/>
      <c r="J375" s="45">
        <v>373</v>
      </c>
      <c r="K375" s="45" t="str">
        <f t="shared" si="22"/>
        <v/>
      </c>
      <c r="L375" s="101" t="str">
        <f>IF(M375="","",VLOOKUP(M375,'CUADRO GENERADO'!D:AK,34,FALSE))</f>
        <v/>
      </c>
      <c r="M375" s="102" t="str">
        <f>IF('BASE DATOS CONDUCTORES'!B376="","",'BASE DATOS CONDUCTORES'!B376)</f>
        <v/>
      </c>
    </row>
    <row r="376" spans="2:13" x14ac:dyDescent="0.2">
      <c r="B376" s="88"/>
      <c r="C376" s="8"/>
      <c r="D376" s="90" t="str">
        <f t="shared" si="23"/>
        <v/>
      </c>
      <c r="E376" s="103" t="str">
        <f t="shared" si="20"/>
        <v/>
      </c>
      <c r="F376" s="104" t="str">
        <f t="shared" si="21"/>
        <v/>
      </c>
      <c r="G376" s="74"/>
      <c r="J376" s="45">
        <v>374</v>
      </c>
      <c r="K376" s="45" t="str">
        <f t="shared" si="22"/>
        <v/>
      </c>
      <c r="L376" s="101" t="str">
        <f>IF(M376="","",VLOOKUP(M376,'CUADRO GENERADO'!D:AK,34,FALSE))</f>
        <v/>
      </c>
      <c r="M376" s="102" t="str">
        <f>IF('BASE DATOS CONDUCTORES'!B377="","",'BASE DATOS CONDUCTORES'!B377)</f>
        <v/>
      </c>
    </row>
    <row r="377" spans="2:13" x14ac:dyDescent="0.2">
      <c r="B377" s="88"/>
      <c r="C377" s="8"/>
      <c r="D377" s="90" t="str">
        <f t="shared" si="23"/>
        <v/>
      </c>
      <c r="E377" s="103" t="str">
        <f t="shared" si="20"/>
        <v/>
      </c>
      <c r="F377" s="104" t="str">
        <f t="shared" si="21"/>
        <v/>
      </c>
      <c r="G377" s="74"/>
      <c r="J377" s="45">
        <v>375</v>
      </c>
      <c r="K377" s="45" t="str">
        <f t="shared" si="22"/>
        <v/>
      </c>
      <c r="L377" s="101" t="str">
        <f>IF(M377="","",VLOOKUP(M377,'CUADRO GENERADO'!D:AK,34,FALSE))</f>
        <v/>
      </c>
      <c r="M377" s="102" t="str">
        <f>IF('BASE DATOS CONDUCTORES'!B378="","",'BASE DATOS CONDUCTORES'!B378)</f>
        <v/>
      </c>
    </row>
    <row r="378" spans="2:13" x14ac:dyDescent="0.2">
      <c r="B378" s="88"/>
      <c r="C378" s="8"/>
      <c r="D378" s="90" t="str">
        <f t="shared" si="23"/>
        <v/>
      </c>
      <c r="E378" s="103" t="str">
        <f t="shared" si="20"/>
        <v/>
      </c>
      <c r="F378" s="104" t="str">
        <f t="shared" si="21"/>
        <v/>
      </c>
      <c r="G378" s="74"/>
      <c r="J378" s="45">
        <v>376</v>
      </c>
      <c r="K378" s="45" t="str">
        <f t="shared" si="22"/>
        <v/>
      </c>
      <c r="L378" s="101" t="str">
        <f>IF(M378="","",VLOOKUP(M378,'CUADRO GENERADO'!D:AK,34,FALSE))</f>
        <v/>
      </c>
      <c r="M378" s="102" t="str">
        <f>IF('BASE DATOS CONDUCTORES'!B379="","",'BASE DATOS CONDUCTORES'!B379)</f>
        <v/>
      </c>
    </row>
    <row r="379" spans="2:13" x14ac:dyDescent="0.2">
      <c r="B379" s="88"/>
      <c r="C379" s="8"/>
      <c r="D379" s="90" t="str">
        <f t="shared" si="23"/>
        <v/>
      </c>
      <c r="E379" s="103" t="str">
        <f t="shared" si="20"/>
        <v/>
      </c>
      <c r="F379" s="104" t="str">
        <f t="shared" si="21"/>
        <v/>
      </c>
      <c r="G379" s="74"/>
      <c r="J379" s="45">
        <v>377</v>
      </c>
      <c r="K379" s="45" t="str">
        <f t="shared" si="22"/>
        <v/>
      </c>
      <c r="L379" s="101" t="str">
        <f>IF(M379="","",VLOOKUP(M379,'CUADRO GENERADO'!D:AK,34,FALSE))</f>
        <v/>
      </c>
      <c r="M379" s="102" t="str">
        <f>IF('BASE DATOS CONDUCTORES'!B380="","",'BASE DATOS CONDUCTORES'!B380)</f>
        <v/>
      </c>
    </row>
    <row r="380" spans="2:13" x14ac:dyDescent="0.2">
      <c r="B380" s="88"/>
      <c r="C380" s="8"/>
      <c r="D380" s="90" t="str">
        <f t="shared" si="23"/>
        <v/>
      </c>
      <c r="E380" s="103" t="str">
        <f t="shared" si="20"/>
        <v/>
      </c>
      <c r="F380" s="104" t="str">
        <f t="shared" si="21"/>
        <v/>
      </c>
      <c r="G380" s="74"/>
      <c r="J380" s="45">
        <v>378</v>
      </c>
      <c r="K380" s="45" t="str">
        <f t="shared" si="22"/>
        <v/>
      </c>
      <c r="L380" s="101" t="str">
        <f>IF(M380="","",VLOOKUP(M380,'CUADRO GENERADO'!D:AK,34,FALSE))</f>
        <v/>
      </c>
      <c r="M380" s="102" t="str">
        <f>IF('BASE DATOS CONDUCTORES'!B381="","",'BASE DATOS CONDUCTORES'!B381)</f>
        <v/>
      </c>
    </row>
    <row r="381" spans="2:13" x14ac:dyDescent="0.2">
      <c r="B381" s="88"/>
      <c r="C381" s="8"/>
      <c r="D381" s="90" t="str">
        <f t="shared" si="23"/>
        <v/>
      </c>
      <c r="E381" s="103" t="str">
        <f t="shared" si="20"/>
        <v/>
      </c>
      <c r="F381" s="104" t="str">
        <f t="shared" si="21"/>
        <v/>
      </c>
      <c r="G381" s="74"/>
      <c r="J381" s="45">
        <v>379</v>
      </c>
      <c r="K381" s="45" t="str">
        <f t="shared" si="22"/>
        <v/>
      </c>
      <c r="L381" s="101" t="str">
        <f>IF(M381="","",VLOOKUP(M381,'CUADRO GENERADO'!D:AK,34,FALSE))</f>
        <v/>
      </c>
      <c r="M381" s="102" t="str">
        <f>IF('BASE DATOS CONDUCTORES'!B382="","",'BASE DATOS CONDUCTORES'!B382)</f>
        <v/>
      </c>
    </row>
    <row r="382" spans="2:13" x14ac:dyDescent="0.2">
      <c r="B382" s="88"/>
      <c r="C382" s="8"/>
      <c r="D382" s="90" t="str">
        <f t="shared" si="23"/>
        <v/>
      </c>
      <c r="E382" s="103" t="str">
        <f t="shared" si="20"/>
        <v/>
      </c>
      <c r="F382" s="104" t="str">
        <f t="shared" si="21"/>
        <v/>
      </c>
      <c r="G382" s="74"/>
      <c r="J382" s="45">
        <v>380</v>
      </c>
      <c r="K382" s="45" t="str">
        <f t="shared" si="22"/>
        <v/>
      </c>
      <c r="L382" s="101" t="str">
        <f>IF(M382="","",VLOOKUP(M382,'CUADRO GENERADO'!D:AK,34,FALSE))</f>
        <v/>
      </c>
      <c r="M382" s="102" t="str">
        <f>IF('BASE DATOS CONDUCTORES'!B383="","",'BASE DATOS CONDUCTORES'!B383)</f>
        <v/>
      </c>
    </row>
    <row r="383" spans="2:13" x14ac:dyDescent="0.2">
      <c r="B383" s="88"/>
      <c r="C383" s="8"/>
      <c r="D383" s="90" t="str">
        <f t="shared" si="23"/>
        <v/>
      </c>
      <c r="E383" s="103" t="str">
        <f t="shared" si="20"/>
        <v/>
      </c>
      <c r="F383" s="104" t="str">
        <f t="shared" si="21"/>
        <v/>
      </c>
      <c r="G383" s="74"/>
      <c r="J383" s="45">
        <v>381</v>
      </c>
      <c r="K383" s="45" t="str">
        <f t="shared" si="22"/>
        <v/>
      </c>
      <c r="L383" s="101" t="str">
        <f>IF(M383="","",VLOOKUP(M383,'CUADRO GENERADO'!D:AK,34,FALSE))</f>
        <v/>
      </c>
      <c r="M383" s="102" t="str">
        <f>IF('BASE DATOS CONDUCTORES'!B384="","",'BASE DATOS CONDUCTORES'!B384)</f>
        <v/>
      </c>
    </row>
    <row r="384" spans="2:13" x14ac:dyDescent="0.2">
      <c r="B384" s="88"/>
      <c r="C384" s="8"/>
      <c r="D384" s="90" t="str">
        <f t="shared" si="23"/>
        <v/>
      </c>
      <c r="E384" s="103" t="str">
        <f t="shared" si="20"/>
        <v/>
      </c>
      <c r="F384" s="104" t="str">
        <f t="shared" si="21"/>
        <v/>
      </c>
      <c r="G384" s="74"/>
      <c r="J384" s="45">
        <v>382</v>
      </c>
      <c r="K384" s="45" t="str">
        <f t="shared" si="22"/>
        <v/>
      </c>
      <c r="L384" s="101" t="str">
        <f>IF(M384="","",VLOOKUP(M384,'CUADRO GENERADO'!D:AK,34,FALSE))</f>
        <v/>
      </c>
      <c r="M384" s="102" t="str">
        <f>IF('BASE DATOS CONDUCTORES'!B385="","",'BASE DATOS CONDUCTORES'!B385)</f>
        <v/>
      </c>
    </row>
    <row r="385" spans="2:13" x14ac:dyDescent="0.2">
      <c r="B385" s="88"/>
      <c r="C385" s="8"/>
      <c r="D385" s="90" t="str">
        <f t="shared" si="23"/>
        <v/>
      </c>
      <c r="E385" s="103" t="str">
        <f t="shared" si="20"/>
        <v/>
      </c>
      <c r="F385" s="104" t="str">
        <f t="shared" si="21"/>
        <v/>
      </c>
      <c r="G385" s="74"/>
      <c r="J385" s="45">
        <v>383</v>
      </c>
      <c r="K385" s="45" t="str">
        <f t="shared" si="22"/>
        <v/>
      </c>
      <c r="L385" s="101" t="str">
        <f>IF(M385="","",VLOOKUP(M385,'CUADRO GENERADO'!D:AK,34,FALSE))</f>
        <v/>
      </c>
      <c r="M385" s="102" t="str">
        <f>IF('BASE DATOS CONDUCTORES'!B386="","",'BASE DATOS CONDUCTORES'!B386)</f>
        <v/>
      </c>
    </row>
    <row r="386" spans="2:13" x14ac:dyDescent="0.2">
      <c r="B386" s="88"/>
      <c r="C386" s="8"/>
      <c r="D386" s="90" t="str">
        <f t="shared" si="23"/>
        <v/>
      </c>
      <c r="E386" s="103" t="str">
        <f t="shared" si="20"/>
        <v/>
      </c>
      <c r="F386" s="104" t="str">
        <f t="shared" si="21"/>
        <v/>
      </c>
      <c r="G386" s="74"/>
      <c r="J386" s="45">
        <v>384</v>
      </c>
      <c r="K386" s="45" t="str">
        <f t="shared" si="22"/>
        <v/>
      </c>
      <c r="L386" s="101" t="str">
        <f>IF(M386="","",VLOOKUP(M386,'CUADRO GENERADO'!D:AK,34,FALSE))</f>
        <v/>
      </c>
      <c r="M386" s="102" t="str">
        <f>IF('BASE DATOS CONDUCTORES'!B387="","",'BASE DATOS CONDUCTORES'!B387)</f>
        <v/>
      </c>
    </row>
    <row r="387" spans="2:13" x14ac:dyDescent="0.2">
      <c r="B387" s="88"/>
      <c r="C387" s="8"/>
      <c r="D387" s="90" t="str">
        <f t="shared" si="23"/>
        <v/>
      </c>
      <c r="E387" s="103" t="str">
        <f t="shared" ref="E387:E402" si="24">IFERROR(VLOOKUP(J387,K:M,2,FALSE),"")</f>
        <v/>
      </c>
      <c r="F387" s="104" t="str">
        <f t="shared" ref="F387:F402" si="25">IFERROR(VLOOKUP(J387,K:M,3,FALSE),"")</f>
        <v/>
      </c>
      <c r="G387" s="74"/>
      <c r="J387" s="45">
        <v>385</v>
      </c>
      <c r="K387" s="45" t="str">
        <f t="shared" ref="K387:K402" si="26">IF(M387="","",RANK(M387,M:M,1))</f>
        <v/>
      </c>
      <c r="L387" s="101" t="str">
        <f>IF(M387="","",VLOOKUP(M387,'CUADRO GENERADO'!D:AK,34,FALSE))</f>
        <v/>
      </c>
      <c r="M387" s="102" t="str">
        <f>IF('BASE DATOS CONDUCTORES'!B388="","",'BASE DATOS CONDUCTORES'!B388)</f>
        <v/>
      </c>
    </row>
    <row r="388" spans="2:13" x14ac:dyDescent="0.2">
      <c r="B388" s="88"/>
      <c r="C388" s="8"/>
      <c r="D388" s="90" t="str">
        <f t="shared" ref="D388:D402" si="27">IF(C388="","",B388)</f>
        <v/>
      </c>
      <c r="E388" s="103" t="str">
        <f t="shared" si="24"/>
        <v/>
      </c>
      <c r="F388" s="104" t="str">
        <f t="shared" si="25"/>
        <v/>
      </c>
      <c r="G388" s="74"/>
      <c r="J388" s="45">
        <v>386</v>
      </c>
      <c r="K388" s="45" t="str">
        <f t="shared" si="26"/>
        <v/>
      </c>
      <c r="L388" s="101" t="str">
        <f>IF(M388="","",VLOOKUP(M388,'CUADRO GENERADO'!D:AK,34,FALSE))</f>
        <v/>
      </c>
      <c r="M388" s="102" t="str">
        <f>IF('BASE DATOS CONDUCTORES'!B389="","",'BASE DATOS CONDUCTORES'!B389)</f>
        <v/>
      </c>
    </row>
    <row r="389" spans="2:13" x14ac:dyDescent="0.2">
      <c r="B389" s="88"/>
      <c r="C389" s="8"/>
      <c r="D389" s="90" t="str">
        <f t="shared" si="27"/>
        <v/>
      </c>
      <c r="E389" s="103" t="str">
        <f t="shared" si="24"/>
        <v/>
      </c>
      <c r="F389" s="104" t="str">
        <f t="shared" si="25"/>
        <v/>
      </c>
      <c r="G389" s="74"/>
      <c r="J389" s="45">
        <v>387</v>
      </c>
      <c r="K389" s="45" t="str">
        <f t="shared" si="26"/>
        <v/>
      </c>
      <c r="L389" s="101" t="str">
        <f>IF(M389="","",VLOOKUP(M389,'CUADRO GENERADO'!D:AK,34,FALSE))</f>
        <v/>
      </c>
      <c r="M389" s="102" t="str">
        <f>IF('BASE DATOS CONDUCTORES'!B390="","",'BASE DATOS CONDUCTORES'!B390)</f>
        <v/>
      </c>
    </row>
    <row r="390" spans="2:13" x14ac:dyDescent="0.2">
      <c r="B390" s="88"/>
      <c r="C390" s="8"/>
      <c r="D390" s="90" t="str">
        <f t="shared" si="27"/>
        <v/>
      </c>
      <c r="E390" s="103" t="str">
        <f t="shared" si="24"/>
        <v/>
      </c>
      <c r="F390" s="104" t="str">
        <f t="shared" si="25"/>
        <v/>
      </c>
      <c r="G390" s="74"/>
      <c r="J390" s="45">
        <v>388</v>
      </c>
      <c r="K390" s="45" t="str">
        <f t="shared" si="26"/>
        <v/>
      </c>
      <c r="L390" s="101" t="str">
        <f>IF(M390="","",VLOOKUP(M390,'CUADRO GENERADO'!D:AK,34,FALSE))</f>
        <v/>
      </c>
      <c r="M390" s="102" t="str">
        <f>IF('BASE DATOS CONDUCTORES'!B391="","",'BASE DATOS CONDUCTORES'!B391)</f>
        <v/>
      </c>
    </row>
    <row r="391" spans="2:13" x14ac:dyDescent="0.2">
      <c r="B391" s="88"/>
      <c r="C391" s="8"/>
      <c r="D391" s="90" t="str">
        <f t="shared" si="27"/>
        <v/>
      </c>
      <c r="E391" s="103" t="str">
        <f t="shared" si="24"/>
        <v/>
      </c>
      <c r="F391" s="104" t="str">
        <f t="shared" si="25"/>
        <v/>
      </c>
      <c r="G391" s="74"/>
      <c r="J391" s="45">
        <v>389</v>
      </c>
      <c r="K391" s="45" t="str">
        <f t="shared" si="26"/>
        <v/>
      </c>
      <c r="L391" s="101" t="str">
        <f>IF(M391="","",VLOOKUP(M391,'CUADRO GENERADO'!D:AK,34,FALSE))</f>
        <v/>
      </c>
      <c r="M391" s="102" t="str">
        <f>IF('BASE DATOS CONDUCTORES'!B392="","",'BASE DATOS CONDUCTORES'!B392)</f>
        <v/>
      </c>
    </row>
    <row r="392" spans="2:13" x14ac:dyDescent="0.2">
      <c r="B392" s="88"/>
      <c r="C392" s="8"/>
      <c r="D392" s="90" t="str">
        <f t="shared" si="27"/>
        <v/>
      </c>
      <c r="E392" s="103" t="str">
        <f t="shared" si="24"/>
        <v/>
      </c>
      <c r="F392" s="104" t="str">
        <f t="shared" si="25"/>
        <v/>
      </c>
      <c r="G392" s="74"/>
      <c r="J392" s="45">
        <v>390</v>
      </c>
      <c r="K392" s="45" t="str">
        <f t="shared" si="26"/>
        <v/>
      </c>
      <c r="L392" s="101" t="str">
        <f>IF(M392="","",VLOOKUP(M392,'CUADRO GENERADO'!D:AK,34,FALSE))</f>
        <v/>
      </c>
      <c r="M392" s="102" t="str">
        <f>IF('BASE DATOS CONDUCTORES'!B393="","",'BASE DATOS CONDUCTORES'!B393)</f>
        <v/>
      </c>
    </row>
    <row r="393" spans="2:13" x14ac:dyDescent="0.2">
      <c r="B393" s="88"/>
      <c r="C393" s="8"/>
      <c r="D393" s="90" t="str">
        <f t="shared" si="27"/>
        <v/>
      </c>
      <c r="E393" s="103" t="str">
        <f t="shared" si="24"/>
        <v/>
      </c>
      <c r="F393" s="104" t="str">
        <f t="shared" si="25"/>
        <v/>
      </c>
      <c r="G393" s="74"/>
      <c r="J393" s="45">
        <v>391</v>
      </c>
      <c r="K393" s="45" t="str">
        <f t="shared" si="26"/>
        <v/>
      </c>
      <c r="L393" s="101" t="str">
        <f>IF(M393="","",VLOOKUP(M393,'CUADRO GENERADO'!D:AK,34,FALSE))</f>
        <v/>
      </c>
      <c r="M393" s="102" t="str">
        <f>IF('BASE DATOS CONDUCTORES'!B394="","",'BASE DATOS CONDUCTORES'!B394)</f>
        <v/>
      </c>
    </row>
    <row r="394" spans="2:13" x14ac:dyDescent="0.2">
      <c r="B394" s="88"/>
      <c r="C394" s="8"/>
      <c r="D394" s="90" t="str">
        <f t="shared" si="27"/>
        <v/>
      </c>
      <c r="E394" s="103" t="str">
        <f t="shared" si="24"/>
        <v/>
      </c>
      <c r="F394" s="104" t="str">
        <f t="shared" si="25"/>
        <v/>
      </c>
      <c r="G394" s="74"/>
      <c r="J394" s="45">
        <v>392</v>
      </c>
      <c r="K394" s="45" t="str">
        <f t="shared" si="26"/>
        <v/>
      </c>
      <c r="L394" s="101" t="str">
        <f>IF(M394="","",VLOOKUP(M394,'CUADRO GENERADO'!D:AK,34,FALSE))</f>
        <v/>
      </c>
      <c r="M394" s="102" t="str">
        <f>IF('BASE DATOS CONDUCTORES'!B395="","",'BASE DATOS CONDUCTORES'!B395)</f>
        <v/>
      </c>
    </row>
    <row r="395" spans="2:13" x14ac:dyDescent="0.2">
      <c r="B395" s="88"/>
      <c r="C395" s="8"/>
      <c r="D395" s="90" t="str">
        <f t="shared" si="27"/>
        <v/>
      </c>
      <c r="E395" s="103" t="str">
        <f t="shared" si="24"/>
        <v/>
      </c>
      <c r="F395" s="104" t="str">
        <f t="shared" si="25"/>
        <v/>
      </c>
      <c r="G395" s="74"/>
      <c r="J395" s="45">
        <v>393</v>
      </c>
      <c r="K395" s="45" t="str">
        <f t="shared" si="26"/>
        <v/>
      </c>
      <c r="L395" s="101" t="str">
        <f>IF(M395="","",VLOOKUP(M395,'CUADRO GENERADO'!D:AK,34,FALSE))</f>
        <v/>
      </c>
      <c r="M395" s="102" t="str">
        <f>IF('BASE DATOS CONDUCTORES'!B396="","",'BASE DATOS CONDUCTORES'!B396)</f>
        <v/>
      </c>
    </row>
    <row r="396" spans="2:13" x14ac:dyDescent="0.2">
      <c r="B396" s="88"/>
      <c r="C396" s="8"/>
      <c r="D396" s="90" t="str">
        <f t="shared" si="27"/>
        <v/>
      </c>
      <c r="E396" s="103" t="str">
        <f t="shared" si="24"/>
        <v/>
      </c>
      <c r="F396" s="104" t="str">
        <f t="shared" si="25"/>
        <v/>
      </c>
      <c r="G396" s="74"/>
      <c r="J396" s="45">
        <v>394</v>
      </c>
      <c r="K396" s="45" t="str">
        <f t="shared" si="26"/>
        <v/>
      </c>
      <c r="L396" s="101" t="str">
        <f>IF(M396="","",VLOOKUP(M396,'CUADRO GENERADO'!D:AK,34,FALSE))</f>
        <v/>
      </c>
      <c r="M396" s="102" t="str">
        <f>IF('BASE DATOS CONDUCTORES'!B397="","",'BASE DATOS CONDUCTORES'!B397)</f>
        <v/>
      </c>
    </row>
    <row r="397" spans="2:13" x14ac:dyDescent="0.2">
      <c r="B397" s="88"/>
      <c r="C397" s="8"/>
      <c r="D397" s="90" t="str">
        <f t="shared" si="27"/>
        <v/>
      </c>
      <c r="E397" s="103" t="str">
        <f t="shared" si="24"/>
        <v/>
      </c>
      <c r="F397" s="104" t="str">
        <f t="shared" si="25"/>
        <v/>
      </c>
      <c r="G397" s="74"/>
      <c r="J397" s="45">
        <v>395</v>
      </c>
      <c r="K397" s="45" t="str">
        <f t="shared" si="26"/>
        <v/>
      </c>
      <c r="L397" s="101" t="str">
        <f>IF(M397="","",VLOOKUP(M397,'CUADRO GENERADO'!D:AK,34,FALSE))</f>
        <v/>
      </c>
      <c r="M397" s="102" t="str">
        <f>IF('BASE DATOS CONDUCTORES'!B398="","",'BASE DATOS CONDUCTORES'!B398)</f>
        <v/>
      </c>
    </row>
    <row r="398" spans="2:13" x14ac:dyDescent="0.2">
      <c r="B398" s="88"/>
      <c r="C398" s="8"/>
      <c r="D398" s="90" t="str">
        <f t="shared" si="27"/>
        <v/>
      </c>
      <c r="E398" s="103" t="str">
        <f t="shared" si="24"/>
        <v/>
      </c>
      <c r="F398" s="104" t="str">
        <f t="shared" si="25"/>
        <v/>
      </c>
      <c r="G398" s="74"/>
      <c r="J398" s="45">
        <v>396</v>
      </c>
      <c r="K398" s="45" t="str">
        <f t="shared" si="26"/>
        <v/>
      </c>
      <c r="L398" s="101" t="str">
        <f>IF(M398="","",VLOOKUP(M398,'CUADRO GENERADO'!D:AK,34,FALSE))</f>
        <v/>
      </c>
      <c r="M398" s="102" t="str">
        <f>IF('BASE DATOS CONDUCTORES'!B399="","",'BASE DATOS CONDUCTORES'!B399)</f>
        <v/>
      </c>
    </row>
    <row r="399" spans="2:13" x14ac:dyDescent="0.2">
      <c r="B399" s="88"/>
      <c r="C399" s="8"/>
      <c r="D399" s="90" t="str">
        <f t="shared" si="27"/>
        <v/>
      </c>
      <c r="E399" s="103" t="str">
        <f t="shared" si="24"/>
        <v/>
      </c>
      <c r="F399" s="104" t="str">
        <f t="shared" si="25"/>
        <v/>
      </c>
      <c r="G399" s="74"/>
      <c r="J399" s="45">
        <v>397</v>
      </c>
      <c r="K399" s="45" t="str">
        <f t="shared" si="26"/>
        <v/>
      </c>
      <c r="L399" s="101" t="str">
        <f>IF(M399="","",VLOOKUP(M399,'CUADRO GENERADO'!D:AK,34,FALSE))</f>
        <v/>
      </c>
      <c r="M399" s="102" t="str">
        <f>IF('BASE DATOS CONDUCTORES'!B400="","",'BASE DATOS CONDUCTORES'!B400)</f>
        <v/>
      </c>
    </row>
    <row r="400" spans="2:13" x14ac:dyDescent="0.2">
      <c r="B400" s="88"/>
      <c r="C400" s="8"/>
      <c r="D400" s="90" t="str">
        <f t="shared" si="27"/>
        <v/>
      </c>
      <c r="E400" s="103" t="str">
        <f t="shared" si="24"/>
        <v/>
      </c>
      <c r="F400" s="104" t="str">
        <f t="shared" si="25"/>
        <v/>
      </c>
      <c r="G400" s="74"/>
      <c r="J400" s="45">
        <v>398</v>
      </c>
      <c r="K400" s="45" t="str">
        <f t="shared" si="26"/>
        <v/>
      </c>
      <c r="L400" s="101" t="str">
        <f>IF(M400="","",VLOOKUP(M400,'CUADRO GENERADO'!D:AK,34,FALSE))</f>
        <v/>
      </c>
      <c r="M400" s="102" t="str">
        <f>IF('BASE DATOS CONDUCTORES'!B401="","",'BASE DATOS CONDUCTORES'!B401)</f>
        <v/>
      </c>
    </row>
    <row r="401" spans="2:13" x14ac:dyDescent="0.2">
      <c r="B401" s="88"/>
      <c r="C401" s="8"/>
      <c r="D401" s="90" t="str">
        <f t="shared" si="27"/>
        <v/>
      </c>
      <c r="E401" s="103" t="str">
        <f t="shared" si="24"/>
        <v/>
      </c>
      <c r="F401" s="104" t="str">
        <f t="shared" si="25"/>
        <v/>
      </c>
      <c r="G401" s="74"/>
      <c r="J401" s="45">
        <v>399</v>
      </c>
      <c r="K401" s="45" t="str">
        <f t="shared" si="26"/>
        <v/>
      </c>
      <c r="L401" s="101" t="str">
        <f>IF(M401="","",VLOOKUP(M401,'CUADRO GENERADO'!D:AK,34,FALSE))</f>
        <v/>
      </c>
      <c r="M401" s="102" t="str">
        <f>IF('BASE DATOS CONDUCTORES'!B402="","",'BASE DATOS CONDUCTORES'!B402)</f>
        <v/>
      </c>
    </row>
    <row r="402" spans="2:13" x14ac:dyDescent="0.2">
      <c r="B402" s="88"/>
      <c r="C402" s="8"/>
      <c r="D402" s="90" t="str">
        <f t="shared" si="27"/>
        <v/>
      </c>
      <c r="E402" s="103" t="str">
        <f t="shared" si="24"/>
        <v/>
      </c>
      <c r="F402" s="104" t="str">
        <f t="shared" si="25"/>
        <v/>
      </c>
      <c r="G402" s="74"/>
      <c r="J402" s="45">
        <v>400</v>
      </c>
      <c r="K402" s="45" t="str">
        <f t="shared" si="26"/>
        <v/>
      </c>
      <c r="L402" s="101" t="str">
        <f>IF(M402="","",VLOOKUP(M402,'CUADRO GENERADO'!D:AK,34,FALSE))</f>
        <v/>
      </c>
      <c r="M402" s="102" t="str">
        <f>IF('BASE DATOS CONDUCTORES'!B403="","",'BASE DATOS CONDUCTORES'!B403)</f>
        <v/>
      </c>
    </row>
    <row r="403" spans="2:13" x14ac:dyDescent="0.2">
      <c r="B403" s="92"/>
      <c r="C403" s="74"/>
      <c r="D403" s="93"/>
      <c r="E403" s="92"/>
      <c r="F403" s="74"/>
      <c r="G403" s="74"/>
    </row>
  </sheetData>
  <sheetProtection sheet="1" objects="1" scenarios="1"/>
  <mergeCells count="1">
    <mergeCell ref="J1:M1"/>
  </mergeCells>
  <phoneticPr fontId="2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tabColor indexed="43"/>
  </sheetPr>
  <dimension ref="A1:AB403"/>
  <sheetViews>
    <sheetView workbookViewId="0">
      <pane ySplit="3" topLeftCell="A4" activePane="bottomLeft" state="frozenSplit"/>
      <selection pane="bottomLeft" activeCell="C4" sqref="C4"/>
    </sheetView>
  </sheetViews>
  <sheetFormatPr baseColWidth="10" defaultColWidth="11.42578125" defaultRowHeight="12.75" x14ac:dyDescent="0.2"/>
  <cols>
    <col min="1" max="1" width="15.28515625" style="75" customWidth="1"/>
    <col min="2" max="2" width="14.5703125" style="75" customWidth="1"/>
    <col min="3" max="3" width="6.140625" style="75" customWidth="1"/>
    <col min="4" max="4" width="9" style="75" customWidth="1"/>
    <col min="5" max="5" width="39.85546875" style="76" customWidth="1"/>
    <col min="6" max="6" width="12.85546875" style="75" customWidth="1"/>
    <col min="7" max="7" width="11.5703125" style="75" customWidth="1"/>
    <col min="8" max="9" width="3.7109375" style="75" customWidth="1"/>
    <col min="10" max="10" width="8.7109375" style="75" customWidth="1"/>
    <col min="11" max="12" width="3.7109375" style="75" customWidth="1"/>
    <col min="13" max="13" width="8.7109375" style="75" customWidth="1"/>
    <col min="14" max="15" width="3.7109375" style="75" customWidth="1"/>
    <col min="16" max="16" width="8.7109375" style="75" customWidth="1"/>
    <col min="17" max="18" width="3.7109375" style="75" customWidth="1"/>
    <col min="19" max="19" width="8.7109375" style="75" customWidth="1"/>
    <col min="20" max="20" width="20.140625" style="75" customWidth="1"/>
    <col min="21" max="21" width="5.85546875" style="75" customWidth="1"/>
    <col min="22" max="22" width="11.5703125" customWidth="1"/>
    <col min="23" max="28" width="16.7109375" style="1" customWidth="1"/>
    <col min="29" max="16384" width="11.42578125" style="75"/>
  </cols>
  <sheetData>
    <row r="1" spans="1:28" ht="13.5" thickBot="1" x14ac:dyDescent="0.25">
      <c r="A1" s="95" t="str">
        <f>'CUADRO GENERADO'!$D$1</f>
        <v>SoFalt 3.1</v>
      </c>
      <c r="B1" s="106" t="str">
        <f>IF(B2="NºCONDUCTOR","","REPETIDOS")</f>
        <v/>
      </c>
      <c r="C1" s="106" t="str">
        <f>IF(C2="TGT","","REPE")</f>
        <v/>
      </c>
      <c r="D1" s="106" t="str">
        <f>IF(D2="NºCOND","","REPETID")</f>
        <v/>
      </c>
      <c r="E1" s="106" t="str">
        <f>IF(E2="APELLIDOS, NOMBRE","","REPETIDOS")</f>
        <v/>
      </c>
      <c r="G1" s="77" t="s">
        <v>158</v>
      </c>
      <c r="H1" s="137" t="s">
        <v>103</v>
      </c>
      <c r="I1" s="138"/>
      <c r="J1" s="139"/>
      <c r="K1" s="137" t="s">
        <v>133</v>
      </c>
      <c r="L1" s="138"/>
      <c r="M1" s="139"/>
      <c r="N1" s="137" t="s">
        <v>132</v>
      </c>
      <c r="O1" s="138"/>
      <c r="P1" s="139"/>
      <c r="Q1" s="137" t="s">
        <v>159</v>
      </c>
      <c r="R1" s="138"/>
      <c r="S1" s="139"/>
      <c r="X1" s="45" t="str">
        <f>H1</f>
        <v>TRALUSA</v>
      </c>
      <c r="Y1" s="45" t="str">
        <f>K1</f>
        <v>AULUSA</v>
      </c>
      <c r="Z1" s="45" t="str">
        <f>N1</f>
        <v>CASTROMIL</v>
      </c>
      <c r="AA1" s="45" t="str">
        <f>Q1</f>
        <v>AULUSA TEO</v>
      </c>
      <c r="AB1" s="45" t="s">
        <v>160</v>
      </c>
    </row>
    <row r="2" spans="1:28" ht="20.25" customHeight="1" thickBot="1" x14ac:dyDescent="0.25">
      <c r="B2" s="10" t="str">
        <f>IF(ISNA(MODE(B4:B403)),"NºCONDUCTOR",MODE(B4:B403))</f>
        <v>NºCONDUCTOR</v>
      </c>
      <c r="C2" s="10" t="str">
        <f>IF(ISNA(MODE(C4:C403)),"TGT",MODE(C4:C403))</f>
        <v>TGT</v>
      </c>
      <c r="D2" s="10" t="str">
        <f>IF(ISNA(MODE(D4:D403)),"NºCOND",MODE(D4:D403))</f>
        <v>NºCOND</v>
      </c>
      <c r="E2" s="10" t="str">
        <f>IF(ISNA(MODE(E4:E403)),"APELLIDOS, NOMBRE",MODE(E4:E403))</f>
        <v>APELLIDOS, NOMBRE</v>
      </c>
      <c r="F2" s="10" t="s">
        <v>141</v>
      </c>
      <c r="G2" s="78" t="str">
        <f>IF(ISNA(MODE(G4:G403)),"N.EMP.JER",MODE(G4:G403))</f>
        <v>N.EMP.JER</v>
      </c>
      <c r="H2" s="140" t="str">
        <f>IF(ISNA(MODE(H4:H403)),H1&amp;".JER",MODE(H4:H403))</f>
        <v>TRALUSA.JER</v>
      </c>
      <c r="I2" s="141"/>
      <c r="J2" s="142"/>
      <c r="K2" s="143" t="str">
        <f>IF(ISNA(MODE(K4:K403)),K1&amp;".JER",MODE(K4:K403))</f>
        <v>AULUSA.JER</v>
      </c>
      <c r="L2" s="144"/>
      <c r="M2" s="145"/>
      <c r="N2" s="146" t="str">
        <f>IF(ISNA(MODE(N4:N403)),N1&amp;".JER",MODE(N4:N403))</f>
        <v>CASTROMIL.JER</v>
      </c>
      <c r="O2" s="147"/>
      <c r="P2" s="148"/>
      <c r="Q2" s="131" t="str">
        <f>IF(ISNA(MODE(Q4:Q403)),Q1&amp;".JER",MODE(Q4:Q403))</f>
        <v>AULUSA TEO.JER</v>
      </c>
      <c r="R2" s="132"/>
      <c r="S2" s="133"/>
      <c r="T2" s="48" t="s">
        <v>141</v>
      </c>
      <c r="W2" s="79" t="s">
        <v>141</v>
      </c>
      <c r="X2" s="80" t="str">
        <f>IF(ISNA(MODE(X4:X403)),"TRALUSA.JER",MODE(X4:X403))</f>
        <v>TRALUSA.JER</v>
      </c>
      <c r="Y2" s="97" t="str">
        <f>IF(ISNA(MODE(Y4:Y403)),"AULUSA.JER",MODE(Y4:Y403))</f>
        <v>AULUSA.JER</v>
      </c>
      <c r="Z2" s="99" t="str">
        <f>IF(ISNA(MODE(Z4:Z403)),"CASTROMIL.JER",MODE(Z4:Z403))</f>
        <v>CASTROMIL.JER</v>
      </c>
      <c r="AA2" s="100" t="str">
        <f>Q2</f>
        <v>AULUSA TEO.JER</v>
      </c>
      <c r="AB2" s="49" t="str">
        <f>IF(ISNA(MODE(AB4:AB403)),"NºCONDUCTOR",MODE(AB4:AB403))</f>
        <v>NºCONDUCTOR</v>
      </c>
    </row>
    <row r="3" spans="1:28" x14ac:dyDescent="0.2">
      <c r="A3" s="94" t="s">
        <v>190</v>
      </c>
      <c r="B3" s="10">
        <f>COUNTA(B4:B403)-COUNTIF(B4:B403,"")</f>
        <v>129</v>
      </c>
      <c r="C3" s="10">
        <f>COUNTA(C4:C403)</f>
        <v>129</v>
      </c>
      <c r="D3" s="10">
        <f>COUNTA(D4:D403)</f>
        <v>400</v>
      </c>
      <c r="E3" s="10">
        <f>COUNTA(E4:E403)</f>
        <v>129</v>
      </c>
      <c r="F3" s="96"/>
      <c r="G3" s="78"/>
      <c r="H3" s="134">
        <f>COUNTA(J4:J403)-COUNTBLANK(J4:J403)</f>
        <v>74</v>
      </c>
      <c r="I3" s="135"/>
      <c r="J3" s="136"/>
      <c r="K3" s="134">
        <f>COUNTA(M4:M403)-COUNTBLANK(M4:M403)</f>
        <v>23</v>
      </c>
      <c r="L3" s="135"/>
      <c r="M3" s="136"/>
      <c r="N3" s="134">
        <f>COUNTA(P4:P403)-COUNTBLANK(P4:P403)</f>
        <v>11</v>
      </c>
      <c r="O3" s="135"/>
      <c r="P3" s="136"/>
      <c r="Q3" s="134">
        <f>COUNTA(S4:S403)-COUNTBLANK(S4:S403)</f>
        <v>21</v>
      </c>
      <c r="R3" s="135"/>
      <c r="S3" s="136"/>
      <c r="T3" s="11"/>
      <c r="V3" s="129" t="s">
        <v>144</v>
      </c>
      <c r="W3" s="130"/>
      <c r="X3" s="81">
        <f>COUNTA(X4:X403)-COUNTBLANK(X4:X403)</f>
        <v>74</v>
      </c>
      <c r="Y3" s="81">
        <f>COUNTA(Y4:Y403)-COUNTBLANK(Y4:Y403)</f>
        <v>23</v>
      </c>
      <c r="Z3" s="81">
        <f>COUNTA(Z4:Z403)-COUNTBLANK(Z4:Z403)</f>
        <v>11</v>
      </c>
      <c r="AA3" s="81">
        <f>COUNTA(AA4:AA403)-COUNTBLANK(AA4:AA403)</f>
        <v>21</v>
      </c>
      <c r="AB3" s="10">
        <f>COUNTA(AB4:AB403)-COUNTBLANK(AB4:AB403)</f>
        <v>400</v>
      </c>
    </row>
    <row r="4" spans="1:28" x14ac:dyDescent="0.2">
      <c r="B4" s="11" t="str">
        <f>IF(C4="","",D4)</f>
        <v/>
      </c>
      <c r="C4" s="85"/>
      <c r="D4" s="10">
        <v>1</v>
      </c>
      <c r="E4" s="14"/>
      <c r="F4" s="13"/>
      <c r="G4" s="11" t="str">
        <f>IF(C4="","",IF(F4="TRALUSA",1000,IF(F4="AULUSA",200,IF(F4="CASTROMIL",300,IF(F4="AULUSA TEO",4000,0))))+IF(F4="",0,RANK(D4,$D$4:$D$403)))</f>
        <v/>
      </c>
      <c r="H4" s="12" t="str">
        <f>IF(C4="","",IF(F4=$H$1,RANK(G4,$G$4:$G$403),""))</f>
        <v/>
      </c>
      <c r="I4" s="12" t="str">
        <f>IF(H4="","",RANK(H4,H$4:H$403))</f>
        <v/>
      </c>
      <c r="J4" s="12" t="str">
        <f>IF(I4="","",RANK(I4,I$4:I$403))</f>
        <v/>
      </c>
      <c r="K4" s="12" t="str">
        <f>IF(C4="","",IF(F4=$K$1,RANK(G4,$G$4:$G$403),""))</f>
        <v/>
      </c>
      <c r="L4" s="12" t="str">
        <f>IF(K4="","",RANK(K4,K$4:K$403))</f>
        <v/>
      </c>
      <c r="M4" s="12" t="str">
        <f>IF(L4="","",RANK(L4,L$4:L$403))</f>
        <v/>
      </c>
      <c r="N4" s="12" t="str">
        <f>IF(C4="","",IF(F4=$N$1,RANK(G4,$G$4:$G$403),""))</f>
        <v/>
      </c>
      <c r="O4" s="12" t="str">
        <f>IF(N4="","",RANK(N4,N$4:N$403))</f>
        <v/>
      </c>
      <c r="P4" s="12" t="str">
        <f>IF(O4="","",RANK(O4,O$4:O$403))</f>
        <v/>
      </c>
      <c r="Q4" s="12" t="str">
        <f>IF(C4="","",IF(F4=$Q$1,RANK(G4,$G$4:$G$403),""))</f>
        <v/>
      </c>
      <c r="R4" s="12" t="str">
        <f>IF(Q4="","",RANK(Q4,Q$4:Q$403))</f>
        <v/>
      </c>
      <c r="S4" s="12" t="str">
        <f>IF(R4="","",RANK(R4,R$4:R$403))</f>
        <v/>
      </c>
      <c r="T4" s="11" t="str">
        <f>IF(F4="","",F4)</f>
        <v/>
      </c>
      <c r="W4" s="82" t="str">
        <f>IF('BASE DATOS CONDUCTORES'!F4="","",'BASE DATOS CONDUCTORES'!F4)</f>
        <v/>
      </c>
      <c r="X4" s="83" t="str">
        <f>'BASE DATOS CONDUCTORES'!J4</f>
        <v/>
      </c>
      <c r="Y4" s="83" t="str">
        <f>'BASE DATOS CONDUCTORES'!M4</f>
        <v/>
      </c>
      <c r="Z4" s="83" t="str">
        <f>'BASE DATOS CONDUCTORES'!P4</f>
        <v/>
      </c>
      <c r="AA4" s="83" t="str">
        <f>'BASE DATOS CONDUCTORES'!S4</f>
        <v/>
      </c>
      <c r="AB4" s="83">
        <f>IF('BASE DATOS CONDUCTORES'!D4="","",'BASE DATOS CONDUCTORES'!D4)</f>
        <v>1</v>
      </c>
    </row>
    <row r="5" spans="1:28" x14ac:dyDescent="0.2">
      <c r="B5" s="11" t="str">
        <f t="shared" ref="B5:B68" si="0">IF(C5="","",D5)</f>
        <v/>
      </c>
      <c r="C5" s="85"/>
      <c r="D5" s="10">
        <v>2</v>
      </c>
      <c r="E5" s="14"/>
      <c r="F5" s="13"/>
      <c r="G5" s="11" t="str">
        <f t="shared" ref="G5:G68" si="1">IF(C5="","",IF(F5="TRALUSA",1000,IF(F5="AULUSA",200,IF(F5="CASTROMIL",300,IF(F5="AULUSA TEO",4000,0))))+IF(F5="",0,RANK(D5,$D$4:$D$403)))</f>
        <v/>
      </c>
      <c r="H5" s="12" t="str">
        <f t="shared" ref="H5:H68" si="2">IF(C5="","",IF(F5=$H$1,RANK(G5,$G$4:$G$403),""))</f>
        <v/>
      </c>
      <c r="I5" s="12" t="str">
        <f t="shared" ref="I5:J5" si="3">IF(H5="","",RANK(H5,H$4:H$403))</f>
        <v/>
      </c>
      <c r="J5" s="12" t="str">
        <f t="shared" si="3"/>
        <v/>
      </c>
      <c r="K5" s="12" t="str">
        <f t="shared" ref="K5:K68" si="4">IF(C5="","",IF(F5=$K$1,RANK(G5,$G$4:$G$403),""))</f>
        <v/>
      </c>
      <c r="L5" s="12" t="str">
        <f t="shared" ref="L5:M5" si="5">IF(K5="","",RANK(K5,K$4:K$403))</f>
        <v/>
      </c>
      <c r="M5" s="12" t="str">
        <f t="shared" si="5"/>
        <v/>
      </c>
      <c r="N5" s="12" t="str">
        <f t="shared" ref="N5:N68" si="6">IF(C5="","",IF(F5=$N$1,RANK(G5,$G$4:$G$403),""))</f>
        <v/>
      </c>
      <c r="O5" s="12" t="str">
        <f t="shared" ref="O5:P5" si="7">IF(N5="","",RANK(N5,N$4:N$403))</f>
        <v/>
      </c>
      <c r="P5" s="12" t="str">
        <f t="shared" si="7"/>
        <v/>
      </c>
      <c r="Q5" s="12" t="str">
        <f t="shared" ref="Q5:Q68" si="8">IF(C5="","",IF(F5=$Q$1,RANK(G5,$G$4:$G$403),""))</f>
        <v/>
      </c>
      <c r="R5" s="12" t="str">
        <f t="shared" ref="R5:S5" si="9">IF(Q5="","",RANK(Q5,Q$4:Q$403))</f>
        <v/>
      </c>
      <c r="S5" s="12" t="str">
        <f t="shared" si="9"/>
        <v/>
      </c>
      <c r="T5" s="11" t="str">
        <f t="shared" ref="T5:T68" si="10">IF(F5="","",F5)</f>
        <v/>
      </c>
      <c r="W5" s="83" t="str">
        <f>IF('BASE DATOS CONDUCTORES'!F5="","",'BASE DATOS CONDUCTORES'!F5)</f>
        <v/>
      </c>
      <c r="X5" s="83" t="str">
        <f>'BASE DATOS CONDUCTORES'!J5</f>
        <v/>
      </c>
      <c r="Y5" s="83" t="str">
        <f>'BASE DATOS CONDUCTORES'!M5</f>
        <v/>
      </c>
      <c r="Z5" s="83" t="str">
        <f>'BASE DATOS CONDUCTORES'!P5</f>
        <v/>
      </c>
      <c r="AA5" s="83" t="str">
        <f>'BASE DATOS CONDUCTORES'!S5</f>
        <v/>
      </c>
      <c r="AB5" s="83">
        <f>IF('BASE DATOS CONDUCTORES'!D5="","",'BASE DATOS CONDUCTORES'!D5)</f>
        <v>2</v>
      </c>
    </row>
    <row r="6" spans="1:28" x14ac:dyDescent="0.2">
      <c r="B6" s="11" t="str">
        <f t="shared" si="0"/>
        <v/>
      </c>
      <c r="C6" s="85"/>
      <c r="D6" s="10">
        <v>3</v>
      </c>
      <c r="E6" s="14"/>
      <c r="F6" s="13"/>
      <c r="G6" s="11" t="str">
        <f t="shared" si="1"/>
        <v/>
      </c>
      <c r="H6" s="12" t="str">
        <f t="shared" si="2"/>
        <v/>
      </c>
      <c r="I6" s="12" t="str">
        <f t="shared" ref="I6:J6" si="11">IF(H6="","",RANK(H6,H$4:H$403))</f>
        <v/>
      </c>
      <c r="J6" s="12" t="str">
        <f t="shared" si="11"/>
        <v/>
      </c>
      <c r="K6" s="12" t="str">
        <f t="shared" si="4"/>
        <v/>
      </c>
      <c r="L6" s="12" t="str">
        <f t="shared" ref="L6:M6" si="12">IF(K6="","",RANK(K6,K$4:K$403))</f>
        <v/>
      </c>
      <c r="M6" s="12" t="str">
        <f t="shared" si="12"/>
        <v/>
      </c>
      <c r="N6" s="12" t="str">
        <f t="shared" si="6"/>
        <v/>
      </c>
      <c r="O6" s="12" t="str">
        <f t="shared" ref="O6:P6" si="13">IF(N6="","",RANK(N6,N$4:N$403))</f>
        <v/>
      </c>
      <c r="P6" s="12" t="str">
        <f t="shared" si="13"/>
        <v/>
      </c>
      <c r="Q6" s="12" t="str">
        <f t="shared" si="8"/>
        <v/>
      </c>
      <c r="R6" s="12" t="str">
        <f t="shared" ref="R6:S6" si="14">IF(Q6="","",RANK(Q6,Q$4:Q$403))</f>
        <v/>
      </c>
      <c r="S6" s="12" t="str">
        <f t="shared" si="14"/>
        <v/>
      </c>
      <c r="T6" s="11" t="str">
        <f t="shared" si="10"/>
        <v/>
      </c>
      <c r="W6" s="83" t="str">
        <f>IF('BASE DATOS CONDUCTORES'!F6="","",'BASE DATOS CONDUCTORES'!F6)</f>
        <v/>
      </c>
      <c r="X6" s="83" t="str">
        <f>'BASE DATOS CONDUCTORES'!J6</f>
        <v/>
      </c>
      <c r="Y6" s="83" t="str">
        <f>'BASE DATOS CONDUCTORES'!M6</f>
        <v/>
      </c>
      <c r="Z6" s="83" t="str">
        <f>'BASE DATOS CONDUCTORES'!P6</f>
        <v/>
      </c>
      <c r="AA6" s="83" t="str">
        <f>'BASE DATOS CONDUCTORES'!S6</f>
        <v/>
      </c>
      <c r="AB6" s="83">
        <f>IF('BASE DATOS CONDUCTORES'!D6="","",'BASE DATOS CONDUCTORES'!D6)</f>
        <v>3</v>
      </c>
    </row>
    <row r="7" spans="1:28" x14ac:dyDescent="0.2">
      <c r="B7" s="11" t="str">
        <f t="shared" si="0"/>
        <v/>
      </c>
      <c r="C7" s="85"/>
      <c r="D7" s="10">
        <v>4</v>
      </c>
      <c r="E7" s="14"/>
      <c r="F7" s="13"/>
      <c r="G7" s="11" t="str">
        <f t="shared" si="1"/>
        <v/>
      </c>
      <c r="H7" s="12" t="str">
        <f t="shared" si="2"/>
        <v/>
      </c>
      <c r="I7" s="12" t="str">
        <f t="shared" ref="I7:J7" si="15">IF(H7="","",RANK(H7,H$4:H$403))</f>
        <v/>
      </c>
      <c r="J7" s="12" t="str">
        <f t="shared" si="15"/>
        <v/>
      </c>
      <c r="K7" s="12" t="str">
        <f t="shared" si="4"/>
        <v/>
      </c>
      <c r="L7" s="12" t="str">
        <f t="shared" ref="L7:M7" si="16">IF(K7="","",RANK(K7,K$4:K$403))</f>
        <v/>
      </c>
      <c r="M7" s="12" t="str">
        <f t="shared" si="16"/>
        <v/>
      </c>
      <c r="N7" s="12" t="str">
        <f t="shared" si="6"/>
        <v/>
      </c>
      <c r="O7" s="12" t="str">
        <f t="shared" ref="O7:P7" si="17">IF(N7="","",RANK(N7,N$4:N$403))</f>
        <v/>
      </c>
      <c r="P7" s="12" t="str">
        <f t="shared" si="17"/>
        <v/>
      </c>
      <c r="Q7" s="12" t="str">
        <f t="shared" si="8"/>
        <v/>
      </c>
      <c r="R7" s="12" t="str">
        <f t="shared" ref="R7:S7" si="18">IF(Q7="","",RANK(Q7,Q$4:Q$403))</f>
        <v/>
      </c>
      <c r="S7" s="12" t="str">
        <f t="shared" si="18"/>
        <v/>
      </c>
      <c r="T7" s="11" t="str">
        <f t="shared" si="10"/>
        <v/>
      </c>
      <c r="W7" s="83" t="str">
        <f>IF('BASE DATOS CONDUCTORES'!F7="","",'BASE DATOS CONDUCTORES'!F7)</f>
        <v/>
      </c>
      <c r="X7" s="83" t="str">
        <f>'BASE DATOS CONDUCTORES'!J7</f>
        <v/>
      </c>
      <c r="Y7" s="83" t="str">
        <f>'BASE DATOS CONDUCTORES'!M7</f>
        <v/>
      </c>
      <c r="Z7" s="83" t="str">
        <f>'BASE DATOS CONDUCTORES'!P7</f>
        <v/>
      </c>
      <c r="AA7" s="83" t="str">
        <f>'BASE DATOS CONDUCTORES'!S7</f>
        <v/>
      </c>
      <c r="AB7" s="83">
        <f>IF('BASE DATOS CONDUCTORES'!D7="","",'BASE DATOS CONDUCTORES'!D7)</f>
        <v>4</v>
      </c>
    </row>
    <row r="8" spans="1:28" x14ac:dyDescent="0.2">
      <c r="B8" s="11" t="str">
        <f t="shared" si="0"/>
        <v/>
      </c>
      <c r="C8" s="85"/>
      <c r="D8" s="10">
        <v>5</v>
      </c>
      <c r="E8" s="14"/>
      <c r="F8" s="13"/>
      <c r="G8" s="11" t="str">
        <f t="shared" si="1"/>
        <v/>
      </c>
      <c r="H8" s="12" t="str">
        <f t="shared" si="2"/>
        <v/>
      </c>
      <c r="I8" s="12" t="str">
        <f t="shared" ref="I8:J8" si="19">IF(H8="","",RANK(H8,H$4:H$403))</f>
        <v/>
      </c>
      <c r="J8" s="12" t="str">
        <f t="shared" si="19"/>
        <v/>
      </c>
      <c r="K8" s="12" t="str">
        <f t="shared" si="4"/>
        <v/>
      </c>
      <c r="L8" s="12" t="str">
        <f t="shared" ref="L8:M8" si="20">IF(K8="","",RANK(K8,K$4:K$403))</f>
        <v/>
      </c>
      <c r="M8" s="12" t="str">
        <f t="shared" si="20"/>
        <v/>
      </c>
      <c r="N8" s="12" t="str">
        <f t="shared" si="6"/>
        <v/>
      </c>
      <c r="O8" s="12" t="str">
        <f t="shared" ref="O8:P8" si="21">IF(N8="","",RANK(N8,N$4:N$403))</f>
        <v/>
      </c>
      <c r="P8" s="12" t="str">
        <f t="shared" si="21"/>
        <v/>
      </c>
      <c r="Q8" s="12" t="str">
        <f t="shared" si="8"/>
        <v/>
      </c>
      <c r="R8" s="12" t="str">
        <f t="shared" ref="R8:S8" si="22">IF(Q8="","",RANK(Q8,Q$4:Q$403))</f>
        <v/>
      </c>
      <c r="S8" s="12" t="str">
        <f t="shared" si="22"/>
        <v/>
      </c>
      <c r="T8" s="11" t="str">
        <f t="shared" si="10"/>
        <v/>
      </c>
      <c r="W8" s="83" t="str">
        <f>IF('BASE DATOS CONDUCTORES'!F8="","",'BASE DATOS CONDUCTORES'!F8)</f>
        <v/>
      </c>
      <c r="X8" s="83" t="str">
        <f>'BASE DATOS CONDUCTORES'!J8</f>
        <v/>
      </c>
      <c r="Y8" s="83" t="str">
        <f>'BASE DATOS CONDUCTORES'!M8</f>
        <v/>
      </c>
      <c r="Z8" s="83" t="str">
        <f>'BASE DATOS CONDUCTORES'!P8</f>
        <v/>
      </c>
      <c r="AA8" s="83" t="str">
        <f>'BASE DATOS CONDUCTORES'!S8</f>
        <v/>
      </c>
      <c r="AB8" s="83">
        <f>IF('BASE DATOS CONDUCTORES'!D8="","",'BASE DATOS CONDUCTORES'!D8)</f>
        <v>5</v>
      </c>
    </row>
    <row r="9" spans="1:28" x14ac:dyDescent="0.2">
      <c r="B9" s="11" t="str">
        <f t="shared" si="0"/>
        <v/>
      </c>
      <c r="C9" s="85"/>
      <c r="D9" s="10">
        <v>6</v>
      </c>
      <c r="E9" s="14"/>
      <c r="F9" s="13"/>
      <c r="G9" s="11" t="str">
        <f t="shared" si="1"/>
        <v/>
      </c>
      <c r="H9" s="12" t="str">
        <f t="shared" si="2"/>
        <v/>
      </c>
      <c r="I9" s="12" t="str">
        <f t="shared" ref="I9:J9" si="23">IF(H9="","",RANK(H9,H$4:H$403))</f>
        <v/>
      </c>
      <c r="J9" s="12" t="str">
        <f t="shared" si="23"/>
        <v/>
      </c>
      <c r="K9" s="12" t="str">
        <f t="shared" si="4"/>
        <v/>
      </c>
      <c r="L9" s="12" t="str">
        <f t="shared" ref="L9:M9" si="24">IF(K9="","",RANK(K9,K$4:K$403))</f>
        <v/>
      </c>
      <c r="M9" s="12" t="str">
        <f t="shared" si="24"/>
        <v/>
      </c>
      <c r="N9" s="12" t="str">
        <f t="shared" si="6"/>
        <v/>
      </c>
      <c r="O9" s="12" t="str">
        <f t="shared" ref="O9:P9" si="25">IF(N9="","",RANK(N9,N$4:N$403))</f>
        <v/>
      </c>
      <c r="P9" s="12" t="str">
        <f t="shared" si="25"/>
        <v/>
      </c>
      <c r="Q9" s="12" t="str">
        <f t="shared" si="8"/>
        <v/>
      </c>
      <c r="R9" s="12" t="str">
        <f t="shared" ref="R9:S9" si="26">IF(Q9="","",RANK(Q9,Q$4:Q$403))</f>
        <v/>
      </c>
      <c r="S9" s="12" t="str">
        <f t="shared" si="26"/>
        <v/>
      </c>
      <c r="T9" s="11" t="str">
        <f t="shared" si="10"/>
        <v/>
      </c>
      <c r="W9" s="83" t="str">
        <f>IF('BASE DATOS CONDUCTORES'!F9="","",'BASE DATOS CONDUCTORES'!F9)</f>
        <v/>
      </c>
      <c r="X9" s="83" t="str">
        <f>'BASE DATOS CONDUCTORES'!J9</f>
        <v/>
      </c>
      <c r="Y9" s="83" t="str">
        <f>'BASE DATOS CONDUCTORES'!M9</f>
        <v/>
      </c>
      <c r="Z9" s="83" t="str">
        <f>'BASE DATOS CONDUCTORES'!P9</f>
        <v/>
      </c>
      <c r="AA9" s="83" t="str">
        <f>'BASE DATOS CONDUCTORES'!S9</f>
        <v/>
      </c>
      <c r="AB9" s="83">
        <f>IF('BASE DATOS CONDUCTORES'!D9="","",'BASE DATOS CONDUCTORES'!D9)</f>
        <v>6</v>
      </c>
    </row>
    <row r="10" spans="1:28" x14ac:dyDescent="0.2">
      <c r="B10" s="11">
        <f t="shared" si="0"/>
        <v>7</v>
      </c>
      <c r="C10" s="85">
        <v>6007</v>
      </c>
      <c r="D10" s="10">
        <v>7</v>
      </c>
      <c r="E10" s="14" t="s">
        <v>5</v>
      </c>
      <c r="F10" s="13" t="s">
        <v>103</v>
      </c>
      <c r="G10" s="11">
        <f t="shared" si="1"/>
        <v>1394</v>
      </c>
      <c r="H10" s="12">
        <f t="shared" si="2"/>
        <v>22</v>
      </c>
      <c r="I10" s="12">
        <f t="shared" ref="I10:J10" si="27">IF(H10="","",RANK(H10,H$4:H$403))</f>
        <v>74</v>
      </c>
      <c r="J10" s="12">
        <f t="shared" si="27"/>
        <v>1</v>
      </c>
      <c r="K10" s="12" t="str">
        <f t="shared" si="4"/>
        <v/>
      </c>
      <c r="L10" s="12" t="str">
        <f t="shared" ref="L10:M10" si="28">IF(K10="","",RANK(K10,K$4:K$403))</f>
        <v/>
      </c>
      <c r="M10" s="12" t="str">
        <f t="shared" si="28"/>
        <v/>
      </c>
      <c r="N10" s="12" t="str">
        <f t="shared" si="6"/>
        <v/>
      </c>
      <c r="O10" s="12" t="str">
        <f t="shared" ref="O10:P10" si="29">IF(N10="","",RANK(N10,N$4:N$403))</f>
        <v/>
      </c>
      <c r="P10" s="12" t="str">
        <f t="shared" si="29"/>
        <v/>
      </c>
      <c r="Q10" s="12" t="str">
        <f t="shared" si="8"/>
        <v/>
      </c>
      <c r="R10" s="12" t="str">
        <f t="shared" ref="R10:S10" si="30">IF(Q10="","",RANK(Q10,Q$4:Q$403))</f>
        <v/>
      </c>
      <c r="S10" s="12" t="str">
        <f t="shared" si="30"/>
        <v/>
      </c>
      <c r="T10" s="11" t="str">
        <f t="shared" si="10"/>
        <v>TRALUSA</v>
      </c>
      <c r="W10" s="83" t="str">
        <f>IF('BASE DATOS CONDUCTORES'!F10="","",'BASE DATOS CONDUCTORES'!F10)</f>
        <v>TRALUSA</v>
      </c>
      <c r="X10" s="83">
        <f>'BASE DATOS CONDUCTORES'!J10</f>
        <v>1</v>
      </c>
      <c r="Y10" s="83" t="str">
        <f>'BASE DATOS CONDUCTORES'!M10</f>
        <v/>
      </c>
      <c r="Z10" s="83" t="str">
        <f>'BASE DATOS CONDUCTORES'!P10</f>
        <v/>
      </c>
      <c r="AA10" s="83" t="str">
        <f>'BASE DATOS CONDUCTORES'!S10</f>
        <v/>
      </c>
      <c r="AB10" s="83">
        <f>IF('BASE DATOS CONDUCTORES'!D10="","",'BASE DATOS CONDUCTORES'!D10)</f>
        <v>7</v>
      </c>
    </row>
    <row r="11" spans="1:28" x14ac:dyDescent="0.2">
      <c r="B11" s="11">
        <f t="shared" si="0"/>
        <v>8</v>
      </c>
      <c r="C11" s="85">
        <v>6008</v>
      </c>
      <c r="D11" s="10">
        <v>8</v>
      </c>
      <c r="E11" s="14" t="s">
        <v>1</v>
      </c>
      <c r="F11" s="13" t="s">
        <v>103</v>
      </c>
      <c r="G11" s="11">
        <f t="shared" si="1"/>
        <v>1393</v>
      </c>
      <c r="H11" s="12">
        <f t="shared" si="2"/>
        <v>23</v>
      </c>
      <c r="I11" s="12">
        <f t="shared" ref="I11:J11" si="31">IF(H11="","",RANK(H11,H$4:H$403))</f>
        <v>73</v>
      </c>
      <c r="J11" s="12">
        <f t="shared" si="31"/>
        <v>2</v>
      </c>
      <c r="K11" s="12" t="str">
        <f t="shared" si="4"/>
        <v/>
      </c>
      <c r="L11" s="12" t="str">
        <f t="shared" ref="L11:M11" si="32">IF(K11="","",RANK(K11,K$4:K$403))</f>
        <v/>
      </c>
      <c r="M11" s="12" t="str">
        <f t="shared" si="32"/>
        <v/>
      </c>
      <c r="N11" s="12" t="str">
        <f t="shared" si="6"/>
        <v/>
      </c>
      <c r="O11" s="12" t="str">
        <f t="shared" ref="O11:P11" si="33">IF(N11="","",RANK(N11,N$4:N$403))</f>
        <v/>
      </c>
      <c r="P11" s="12" t="str">
        <f t="shared" si="33"/>
        <v/>
      </c>
      <c r="Q11" s="12" t="str">
        <f t="shared" si="8"/>
        <v/>
      </c>
      <c r="R11" s="12" t="str">
        <f t="shared" ref="R11:S11" si="34">IF(Q11="","",RANK(Q11,Q$4:Q$403))</f>
        <v/>
      </c>
      <c r="S11" s="12" t="str">
        <f t="shared" si="34"/>
        <v/>
      </c>
      <c r="T11" s="11" t="str">
        <f t="shared" si="10"/>
        <v>TRALUSA</v>
      </c>
      <c r="W11" s="83" t="str">
        <f>IF('BASE DATOS CONDUCTORES'!F11="","",'BASE DATOS CONDUCTORES'!F11)</f>
        <v>TRALUSA</v>
      </c>
      <c r="X11" s="83">
        <f>'BASE DATOS CONDUCTORES'!J11</f>
        <v>2</v>
      </c>
      <c r="Y11" s="83" t="str">
        <f>'BASE DATOS CONDUCTORES'!M11</f>
        <v/>
      </c>
      <c r="Z11" s="83" t="str">
        <f>'BASE DATOS CONDUCTORES'!P11</f>
        <v/>
      </c>
      <c r="AA11" s="83" t="str">
        <f>'BASE DATOS CONDUCTORES'!S11</f>
        <v/>
      </c>
      <c r="AB11" s="83">
        <f>IF('BASE DATOS CONDUCTORES'!D11="","",'BASE DATOS CONDUCTORES'!D11)</f>
        <v>8</v>
      </c>
    </row>
    <row r="12" spans="1:28" x14ac:dyDescent="0.2">
      <c r="B12" s="11">
        <f t="shared" si="0"/>
        <v>9</v>
      </c>
      <c r="C12" s="85">
        <v>6009</v>
      </c>
      <c r="D12" s="10">
        <v>9</v>
      </c>
      <c r="E12" s="14" t="s">
        <v>37</v>
      </c>
      <c r="F12" s="13" t="s">
        <v>103</v>
      </c>
      <c r="G12" s="11">
        <f t="shared" si="1"/>
        <v>1392</v>
      </c>
      <c r="H12" s="12">
        <f t="shared" si="2"/>
        <v>24</v>
      </c>
      <c r="I12" s="12">
        <f t="shared" ref="I12:J12" si="35">IF(H12="","",RANK(H12,H$4:H$403))</f>
        <v>72</v>
      </c>
      <c r="J12" s="12">
        <f t="shared" si="35"/>
        <v>3</v>
      </c>
      <c r="K12" s="12" t="str">
        <f t="shared" si="4"/>
        <v/>
      </c>
      <c r="L12" s="12" t="str">
        <f t="shared" ref="L12:M12" si="36">IF(K12="","",RANK(K12,K$4:K$403))</f>
        <v/>
      </c>
      <c r="M12" s="12" t="str">
        <f t="shared" si="36"/>
        <v/>
      </c>
      <c r="N12" s="12" t="str">
        <f t="shared" si="6"/>
        <v/>
      </c>
      <c r="O12" s="12" t="str">
        <f t="shared" ref="O12:P12" si="37">IF(N12="","",RANK(N12,N$4:N$403))</f>
        <v/>
      </c>
      <c r="P12" s="12" t="str">
        <f t="shared" si="37"/>
        <v/>
      </c>
      <c r="Q12" s="12" t="str">
        <f t="shared" si="8"/>
        <v/>
      </c>
      <c r="R12" s="12" t="str">
        <f t="shared" ref="R12:S12" si="38">IF(Q12="","",RANK(Q12,Q$4:Q$403))</f>
        <v/>
      </c>
      <c r="S12" s="12" t="str">
        <f t="shared" si="38"/>
        <v/>
      </c>
      <c r="T12" s="11" t="str">
        <f t="shared" si="10"/>
        <v>TRALUSA</v>
      </c>
      <c r="W12" s="83" t="str">
        <f>IF('BASE DATOS CONDUCTORES'!F12="","",'BASE DATOS CONDUCTORES'!F12)</f>
        <v>TRALUSA</v>
      </c>
      <c r="X12" s="83">
        <f>'BASE DATOS CONDUCTORES'!J12</f>
        <v>3</v>
      </c>
      <c r="Y12" s="83" t="str">
        <f>'BASE DATOS CONDUCTORES'!M12</f>
        <v/>
      </c>
      <c r="Z12" s="83" t="str">
        <f>'BASE DATOS CONDUCTORES'!P12</f>
        <v/>
      </c>
      <c r="AA12" s="83" t="str">
        <f>'BASE DATOS CONDUCTORES'!S12</f>
        <v/>
      </c>
      <c r="AB12" s="83">
        <f>IF('BASE DATOS CONDUCTORES'!D12="","",'BASE DATOS CONDUCTORES'!D12)</f>
        <v>9</v>
      </c>
    </row>
    <row r="13" spans="1:28" x14ac:dyDescent="0.2">
      <c r="B13" s="11">
        <f t="shared" si="0"/>
        <v>10</v>
      </c>
      <c r="C13" s="85">
        <v>6010</v>
      </c>
      <c r="D13" s="10">
        <v>10</v>
      </c>
      <c r="E13" s="14" t="s">
        <v>0</v>
      </c>
      <c r="F13" s="13" t="s">
        <v>103</v>
      </c>
      <c r="G13" s="11">
        <f t="shared" si="1"/>
        <v>1391</v>
      </c>
      <c r="H13" s="12">
        <f t="shared" si="2"/>
        <v>25</v>
      </c>
      <c r="I13" s="12">
        <f t="shared" ref="I13:J13" si="39">IF(H13="","",RANK(H13,H$4:H$403))</f>
        <v>71</v>
      </c>
      <c r="J13" s="12">
        <f t="shared" si="39"/>
        <v>4</v>
      </c>
      <c r="K13" s="12" t="str">
        <f t="shared" si="4"/>
        <v/>
      </c>
      <c r="L13" s="12" t="str">
        <f t="shared" ref="L13:M13" si="40">IF(K13="","",RANK(K13,K$4:K$403))</f>
        <v/>
      </c>
      <c r="M13" s="12" t="str">
        <f t="shared" si="40"/>
        <v/>
      </c>
      <c r="N13" s="12" t="str">
        <f t="shared" si="6"/>
        <v/>
      </c>
      <c r="O13" s="12" t="str">
        <f t="shared" ref="O13:P13" si="41">IF(N13="","",RANK(N13,N$4:N$403))</f>
        <v/>
      </c>
      <c r="P13" s="12" t="str">
        <f t="shared" si="41"/>
        <v/>
      </c>
      <c r="Q13" s="12" t="str">
        <f t="shared" si="8"/>
        <v/>
      </c>
      <c r="R13" s="12" t="str">
        <f t="shared" ref="R13:S13" si="42">IF(Q13="","",RANK(Q13,Q$4:Q$403))</f>
        <v/>
      </c>
      <c r="S13" s="12" t="str">
        <f t="shared" si="42"/>
        <v/>
      </c>
      <c r="T13" s="11" t="str">
        <f t="shared" si="10"/>
        <v>TRALUSA</v>
      </c>
      <c r="W13" s="83" t="str">
        <f>IF('BASE DATOS CONDUCTORES'!F13="","",'BASE DATOS CONDUCTORES'!F13)</f>
        <v>TRALUSA</v>
      </c>
      <c r="X13" s="83">
        <f>'BASE DATOS CONDUCTORES'!J13</f>
        <v>4</v>
      </c>
      <c r="Y13" s="83" t="str">
        <f>'BASE DATOS CONDUCTORES'!M13</f>
        <v/>
      </c>
      <c r="Z13" s="83" t="str">
        <f>'BASE DATOS CONDUCTORES'!P13</f>
        <v/>
      </c>
      <c r="AA13" s="83" t="str">
        <f>'BASE DATOS CONDUCTORES'!S13</f>
        <v/>
      </c>
      <c r="AB13" s="83">
        <f>IF('BASE DATOS CONDUCTORES'!D13="","",'BASE DATOS CONDUCTORES'!D13)</f>
        <v>10</v>
      </c>
    </row>
    <row r="14" spans="1:28" x14ac:dyDescent="0.2">
      <c r="B14" s="11" t="str">
        <f t="shared" si="0"/>
        <v/>
      </c>
      <c r="C14" s="85"/>
      <c r="D14" s="10">
        <v>11</v>
      </c>
      <c r="E14" s="14"/>
      <c r="F14" s="13"/>
      <c r="G14" s="11" t="str">
        <f t="shared" si="1"/>
        <v/>
      </c>
      <c r="H14" s="12" t="str">
        <f t="shared" si="2"/>
        <v/>
      </c>
      <c r="I14" s="12" t="str">
        <f t="shared" ref="I14:J14" si="43">IF(H14="","",RANK(H14,H$4:H$403))</f>
        <v/>
      </c>
      <c r="J14" s="12" t="str">
        <f t="shared" si="43"/>
        <v/>
      </c>
      <c r="K14" s="12" t="str">
        <f t="shared" si="4"/>
        <v/>
      </c>
      <c r="L14" s="12" t="str">
        <f t="shared" ref="L14:M14" si="44">IF(K14="","",RANK(K14,K$4:K$403))</f>
        <v/>
      </c>
      <c r="M14" s="12" t="str">
        <f t="shared" si="44"/>
        <v/>
      </c>
      <c r="N14" s="12" t="str">
        <f t="shared" si="6"/>
        <v/>
      </c>
      <c r="O14" s="12" t="str">
        <f t="shared" ref="O14:P14" si="45">IF(N14="","",RANK(N14,N$4:N$403))</f>
        <v/>
      </c>
      <c r="P14" s="12" t="str">
        <f t="shared" si="45"/>
        <v/>
      </c>
      <c r="Q14" s="12" t="str">
        <f t="shared" si="8"/>
        <v/>
      </c>
      <c r="R14" s="12" t="str">
        <f t="shared" ref="R14:S14" si="46">IF(Q14="","",RANK(Q14,Q$4:Q$403))</f>
        <v/>
      </c>
      <c r="S14" s="12" t="str">
        <f t="shared" si="46"/>
        <v/>
      </c>
      <c r="T14" s="11" t="str">
        <f t="shared" si="10"/>
        <v/>
      </c>
      <c r="W14" s="83" t="str">
        <f>IF('BASE DATOS CONDUCTORES'!F14="","",'BASE DATOS CONDUCTORES'!F14)</f>
        <v/>
      </c>
      <c r="X14" s="83" t="str">
        <f>'BASE DATOS CONDUCTORES'!J14</f>
        <v/>
      </c>
      <c r="Y14" s="83" t="str">
        <f>'BASE DATOS CONDUCTORES'!M14</f>
        <v/>
      </c>
      <c r="Z14" s="83" t="str">
        <f>'BASE DATOS CONDUCTORES'!P14</f>
        <v/>
      </c>
      <c r="AA14" s="83" t="str">
        <f>'BASE DATOS CONDUCTORES'!S14</f>
        <v/>
      </c>
      <c r="AB14" s="83">
        <f>IF('BASE DATOS CONDUCTORES'!D14="","",'BASE DATOS CONDUCTORES'!D14)</f>
        <v>11</v>
      </c>
    </row>
    <row r="15" spans="1:28" x14ac:dyDescent="0.2">
      <c r="B15" s="11" t="str">
        <f t="shared" si="0"/>
        <v/>
      </c>
      <c r="C15" s="85"/>
      <c r="D15" s="10">
        <v>12</v>
      </c>
      <c r="E15" s="14"/>
      <c r="F15" s="13"/>
      <c r="G15" s="11" t="str">
        <f t="shared" si="1"/>
        <v/>
      </c>
      <c r="H15" s="12" t="str">
        <f t="shared" si="2"/>
        <v/>
      </c>
      <c r="I15" s="12" t="str">
        <f t="shared" ref="I15:J15" si="47">IF(H15="","",RANK(H15,H$4:H$403))</f>
        <v/>
      </c>
      <c r="J15" s="12" t="str">
        <f t="shared" si="47"/>
        <v/>
      </c>
      <c r="K15" s="12" t="str">
        <f t="shared" si="4"/>
        <v/>
      </c>
      <c r="L15" s="12" t="str">
        <f t="shared" ref="L15:M15" si="48">IF(K15="","",RANK(K15,K$4:K$403))</f>
        <v/>
      </c>
      <c r="M15" s="12" t="str">
        <f t="shared" si="48"/>
        <v/>
      </c>
      <c r="N15" s="12" t="str">
        <f t="shared" si="6"/>
        <v/>
      </c>
      <c r="O15" s="12" t="str">
        <f t="shared" ref="O15:P15" si="49">IF(N15="","",RANK(N15,N$4:N$403))</f>
        <v/>
      </c>
      <c r="P15" s="12" t="str">
        <f t="shared" si="49"/>
        <v/>
      </c>
      <c r="Q15" s="12" t="str">
        <f t="shared" si="8"/>
        <v/>
      </c>
      <c r="R15" s="12" t="str">
        <f t="shared" ref="R15:S15" si="50">IF(Q15="","",RANK(Q15,Q$4:Q$403))</f>
        <v/>
      </c>
      <c r="S15" s="12" t="str">
        <f t="shared" si="50"/>
        <v/>
      </c>
      <c r="T15" s="11" t="str">
        <f t="shared" si="10"/>
        <v/>
      </c>
      <c r="W15" s="83" t="str">
        <f>IF('BASE DATOS CONDUCTORES'!F15="","",'BASE DATOS CONDUCTORES'!F15)</f>
        <v/>
      </c>
      <c r="X15" s="83" t="str">
        <f>'BASE DATOS CONDUCTORES'!J15</f>
        <v/>
      </c>
      <c r="Y15" s="83" t="str">
        <f>'BASE DATOS CONDUCTORES'!M15</f>
        <v/>
      </c>
      <c r="Z15" s="83" t="str">
        <f>'BASE DATOS CONDUCTORES'!P15</f>
        <v/>
      </c>
      <c r="AA15" s="83" t="str">
        <f>'BASE DATOS CONDUCTORES'!S15</f>
        <v/>
      </c>
      <c r="AB15" s="83">
        <f>IF('BASE DATOS CONDUCTORES'!D15="","",'BASE DATOS CONDUCTORES'!D15)</f>
        <v>12</v>
      </c>
    </row>
    <row r="16" spans="1:28" x14ac:dyDescent="0.2">
      <c r="B16" s="11" t="str">
        <f t="shared" si="0"/>
        <v/>
      </c>
      <c r="C16" s="85"/>
      <c r="D16" s="10">
        <v>13</v>
      </c>
      <c r="E16" s="14"/>
      <c r="F16" s="13"/>
      <c r="G16" s="11" t="str">
        <f t="shared" si="1"/>
        <v/>
      </c>
      <c r="H16" s="12" t="str">
        <f t="shared" si="2"/>
        <v/>
      </c>
      <c r="I16" s="12" t="str">
        <f t="shared" ref="I16:J16" si="51">IF(H16="","",RANK(H16,H$4:H$403))</f>
        <v/>
      </c>
      <c r="J16" s="12" t="str">
        <f t="shared" si="51"/>
        <v/>
      </c>
      <c r="K16" s="12" t="str">
        <f t="shared" si="4"/>
        <v/>
      </c>
      <c r="L16" s="12" t="str">
        <f t="shared" ref="L16:M16" si="52">IF(K16="","",RANK(K16,K$4:K$403))</f>
        <v/>
      </c>
      <c r="M16" s="12" t="str">
        <f t="shared" si="52"/>
        <v/>
      </c>
      <c r="N16" s="12" t="str">
        <f t="shared" si="6"/>
        <v/>
      </c>
      <c r="O16" s="12" t="str">
        <f t="shared" ref="O16:P16" si="53">IF(N16="","",RANK(N16,N$4:N$403))</f>
        <v/>
      </c>
      <c r="P16" s="12" t="str">
        <f t="shared" si="53"/>
        <v/>
      </c>
      <c r="Q16" s="12" t="str">
        <f t="shared" si="8"/>
        <v/>
      </c>
      <c r="R16" s="12" t="str">
        <f t="shared" ref="R16:S16" si="54">IF(Q16="","",RANK(Q16,Q$4:Q$403))</f>
        <v/>
      </c>
      <c r="S16" s="12" t="str">
        <f t="shared" si="54"/>
        <v/>
      </c>
      <c r="T16" s="11" t="str">
        <f t="shared" si="10"/>
        <v/>
      </c>
      <c r="W16" s="83" t="str">
        <f>IF('BASE DATOS CONDUCTORES'!F16="","",'BASE DATOS CONDUCTORES'!F16)</f>
        <v/>
      </c>
      <c r="X16" s="83" t="str">
        <f>'BASE DATOS CONDUCTORES'!J16</f>
        <v/>
      </c>
      <c r="Y16" s="83" t="str">
        <f>'BASE DATOS CONDUCTORES'!M16</f>
        <v/>
      </c>
      <c r="Z16" s="83" t="str">
        <f>'BASE DATOS CONDUCTORES'!P16</f>
        <v/>
      </c>
      <c r="AA16" s="83" t="str">
        <f>'BASE DATOS CONDUCTORES'!S16</f>
        <v/>
      </c>
      <c r="AB16" s="83">
        <f>IF('BASE DATOS CONDUCTORES'!D16="","",'BASE DATOS CONDUCTORES'!D16)</f>
        <v>13</v>
      </c>
    </row>
    <row r="17" spans="2:28" x14ac:dyDescent="0.2">
      <c r="B17" s="11">
        <f t="shared" si="0"/>
        <v>14</v>
      </c>
      <c r="C17" s="85">
        <v>8054</v>
      </c>
      <c r="D17" s="10">
        <v>14</v>
      </c>
      <c r="E17" s="14" t="s">
        <v>27</v>
      </c>
      <c r="F17" s="13" t="s">
        <v>103</v>
      </c>
      <c r="G17" s="11">
        <f t="shared" si="1"/>
        <v>1387</v>
      </c>
      <c r="H17" s="12">
        <f t="shared" si="2"/>
        <v>26</v>
      </c>
      <c r="I17" s="12">
        <f t="shared" ref="I17:J17" si="55">IF(H17="","",RANK(H17,H$4:H$403))</f>
        <v>70</v>
      </c>
      <c r="J17" s="12">
        <f t="shared" si="55"/>
        <v>5</v>
      </c>
      <c r="K17" s="12" t="str">
        <f t="shared" si="4"/>
        <v/>
      </c>
      <c r="L17" s="12" t="str">
        <f t="shared" ref="L17:M17" si="56">IF(K17="","",RANK(K17,K$4:K$403))</f>
        <v/>
      </c>
      <c r="M17" s="12" t="str">
        <f t="shared" si="56"/>
        <v/>
      </c>
      <c r="N17" s="12" t="str">
        <f t="shared" si="6"/>
        <v/>
      </c>
      <c r="O17" s="12" t="str">
        <f t="shared" ref="O17:P17" si="57">IF(N17="","",RANK(N17,N$4:N$403))</f>
        <v/>
      </c>
      <c r="P17" s="12" t="str">
        <f t="shared" si="57"/>
        <v/>
      </c>
      <c r="Q17" s="12" t="str">
        <f t="shared" si="8"/>
        <v/>
      </c>
      <c r="R17" s="12" t="str">
        <f t="shared" ref="R17:S17" si="58">IF(Q17="","",RANK(Q17,Q$4:Q$403))</f>
        <v/>
      </c>
      <c r="S17" s="12" t="str">
        <f t="shared" si="58"/>
        <v/>
      </c>
      <c r="T17" s="11" t="str">
        <f t="shared" si="10"/>
        <v>TRALUSA</v>
      </c>
      <c r="W17" s="83" t="str">
        <f>IF('BASE DATOS CONDUCTORES'!F17="","",'BASE DATOS CONDUCTORES'!F17)</f>
        <v>TRALUSA</v>
      </c>
      <c r="X17" s="83">
        <f>'BASE DATOS CONDUCTORES'!J17</f>
        <v>5</v>
      </c>
      <c r="Y17" s="83" t="str">
        <f>'BASE DATOS CONDUCTORES'!M17</f>
        <v/>
      </c>
      <c r="Z17" s="83" t="str">
        <f>'BASE DATOS CONDUCTORES'!P17</f>
        <v/>
      </c>
      <c r="AA17" s="83" t="str">
        <f>'BASE DATOS CONDUCTORES'!S17</f>
        <v/>
      </c>
      <c r="AB17" s="83">
        <f>IF('BASE DATOS CONDUCTORES'!D17="","",'BASE DATOS CONDUCTORES'!D17)</f>
        <v>14</v>
      </c>
    </row>
    <row r="18" spans="2:28" x14ac:dyDescent="0.2">
      <c r="B18" s="11">
        <f t="shared" si="0"/>
        <v>15</v>
      </c>
      <c r="C18" s="85">
        <v>6015</v>
      </c>
      <c r="D18" s="10">
        <v>15</v>
      </c>
      <c r="E18" s="14" t="s">
        <v>3</v>
      </c>
      <c r="F18" s="13" t="s">
        <v>103</v>
      </c>
      <c r="G18" s="11">
        <f t="shared" si="1"/>
        <v>1386</v>
      </c>
      <c r="H18" s="12">
        <f t="shared" si="2"/>
        <v>27</v>
      </c>
      <c r="I18" s="12">
        <f t="shared" ref="I18:J18" si="59">IF(H18="","",RANK(H18,H$4:H$403))</f>
        <v>69</v>
      </c>
      <c r="J18" s="12">
        <f t="shared" si="59"/>
        <v>6</v>
      </c>
      <c r="K18" s="12" t="str">
        <f t="shared" si="4"/>
        <v/>
      </c>
      <c r="L18" s="12" t="str">
        <f t="shared" ref="L18:M18" si="60">IF(K18="","",RANK(K18,K$4:K$403))</f>
        <v/>
      </c>
      <c r="M18" s="12" t="str">
        <f t="shared" si="60"/>
        <v/>
      </c>
      <c r="N18" s="12" t="str">
        <f t="shared" si="6"/>
        <v/>
      </c>
      <c r="O18" s="12" t="str">
        <f t="shared" ref="O18:P18" si="61">IF(N18="","",RANK(N18,N$4:N$403))</f>
        <v/>
      </c>
      <c r="P18" s="12" t="str">
        <f t="shared" si="61"/>
        <v/>
      </c>
      <c r="Q18" s="12" t="str">
        <f t="shared" si="8"/>
        <v/>
      </c>
      <c r="R18" s="12" t="str">
        <f t="shared" ref="R18:S18" si="62">IF(Q18="","",RANK(Q18,Q$4:Q$403))</f>
        <v/>
      </c>
      <c r="S18" s="12" t="str">
        <f t="shared" si="62"/>
        <v/>
      </c>
      <c r="T18" s="11" t="str">
        <f t="shared" si="10"/>
        <v>TRALUSA</v>
      </c>
      <c r="W18" s="83" t="str">
        <f>IF('BASE DATOS CONDUCTORES'!F18="","",'BASE DATOS CONDUCTORES'!F18)</f>
        <v>TRALUSA</v>
      </c>
      <c r="X18" s="83">
        <f>'BASE DATOS CONDUCTORES'!J18</f>
        <v>6</v>
      </c>
      <c r="Y18" s="83" t="str">
        <f>'BASE DATOS CONDUCTORES'!M18</f>
        <v/>
      </c>
      <c r="Z18" s="83" t="str">
        <f>'BASE DATOS CONDUCTORES'!P18</f>
        <v/>
      </c>
      <c r="AA18" s="83" t="str">
        <f>'BASE DATOS CONDUCTORES'!S18</f>
        <v/>
      </c>
      <c r="AB18" s="83">
        <f>IF('BASE DATOS CONDUCTORES'!D18="","",'BASE DATOS CONDUCTORES'!D18)</f>
        <v>15</v>
      </c>
    </row>
    <row r="19" spans="2:28" x14ac:dyDescent="0.2">
      <c r="B19" s="11" t="str">
        <f t="shared" si="0"/>
        <v/>
      </c>
      <c r="C19" s="85"/>
      <c r="D19" s="10">
        <v>16</v>
      </c>
      <c r="E19" s="14"/>
      <c r="F19" s="13"/>
      <c r="G19" s="11" t="str">
        <f t="shared" si="1"/>
        <v/>
      </c>
      <c r="H19" s="12" t="str">
        <f t="shared" si="2"/>
        <v/>
      </c>
      <c r="I19" s="12" t="str">
        <f t="shared" ref="I19:J19" si="63">IF(H19="","",RANK(H19,H$4:H$403))</f>
        <v/>
      </c>
      <c r="J19" s="12" t="str">
        <f t="shared" si="63"/>
        <v/>
      </c>
      <c r="K19" s="12" t="str">
        <f t="shared" si="4"/>
        <v/>
      </c>
      <c r="L19" s="12" t="str">
        <f t="shared" ref="L19:M19" si="64">IF(K19="","",RANK(K19,K$4:K$403))</f>
        <v/>
      </c>
      <c r="M19" s="12" t="str">
        <f t="shared" si="64"/>
        <v/>
      </c>
      <c r="N19" s="12" t="str">
        <f t="shared" si="6"/>
        <v/>
      </c>
      <c r="O19" s="12" t="str">
        <f t="shared" ref="O19:P19" si="65">IF(N19="","",RANK(N19,N$4:N$403))</f>
        <v/>
      </c>
      <c r="P19" s="12" t="str">
        <f t="shared" si="65"/>
        <v/>
      </c>
      <c r="Q19" s="12" t="str">
        <f t="shared" si="8"/>
        <v/>
      </c>
      <c r="R19" s="12" t="str">
        <f t="shared" ref="R19:S19" si="66">IF(Q19="","",RANK(Q19,Q$4:Q$403))</f>
        <v/>
      </c>
      <c r="S19" s="12" t="str">
        <f t="shared" si="66"/>
        <v/>
      </c>
      <c r="T19" s="11" t="str">
        <f t="shared" si="10"/>
        <v/>
      </c>
      <c r="W19" s="83" t="str">
        <f>IF('BASE DATOS CONDUCTORES'!F19="","",'BASE DATOS CONDUCTORES'!F19)</f>
        <v/>
      </c>
      <c r="X19" s="83" t="str">
        <f>'BASE DATOS CONDUCTORES'!J19</f>
        <v/>
      </c>
      <c r="Y19" s="83" t="str">
        <f>'BASE DATOS CONDUCTORES'!M19</f>
        <v/>
      </c>
      <c r="Z19" s="83" t="str">
        <f>'BASE DATOS CONDUCTORES'!P19</f>
        <v/>
      </c>
      <c r="AA19" s="83" t="str">
        <f>'BASE DATOS CONDUCTORES'!S19</f>
        <v/>
      </c>
      <c r="AB19" s="83">
        <f>IF('BASE DATOS CONDUCTORES'!D19="","",'BASE DATOS CONDUCTORES'!D19)</f>
        <v>16</v>
      </c>
    </row>
    <row r="20" spans="2:28" x14ac:dyDescent="0.2">
      <c r="B20" s="11" t="str">
        <f t="shared" si="0"/>
        <v/>
      </c>
      <c r="C20" s="85"/>
      <c r="D20" s="10">
        <v>17</v>
      </c>
      <c r="E20" s="14"/>
      <c r="F20" s="13"/>
      <c r="G20" s="11" t="str">
        <f t="shared" si="1"/>
        <v/>
      </c>
      <c r="H20" s="12" t="str">
        <f t="shared" si="2"/>
        <v/>
      </c>
      <c r="I20" s="12" t="str">
        <f t="shared" ref="I20:J20" si="67">IF(H20="","",RANK(H20,H$4:H$403))</f>
        <v/>
      </c>
      <c r="J20" s="12" t="str">
        <f t="shared" si="67"/>
        <v/>
      </c>
      <c r="K20" s="12" t="str">
        <f t="shared" si="4"/>
        <v/>
      </c>
      <c r="L20" s="12" t="str">
        <f t="shared" ref="L20:M20" si="68">IF(K20="","",RANK(K20,K$4:K$403))</f>
        <v/>
      </c>
      <c r="M20" s="12" t="str">
        <f t="shared" si="68"/>
        <v/>
      </c>
      <c r="N20" s="12" t="str">
        <f t="shared" si="6"/>
        <v/>
      </c>
      <c r="O20" s="12" t="str">
        <f t="shared" ref="O20:P20" si="69">IF(N20="","",RANK(N20,N$4:N$403))</f>
        <v/>
      </c>
      <c r="P20" s="12" t="str">
        <f t="shared" si="69"/>
        <v/>
      </c>
      <c r="Q20" s="12" t="str">
        <f t="shared" si="8"/>
        <v/>
      </c>
      <c r="R20" s="12" t="str">
        <f t="shared" ref="R20:S20" si="70">IF(Q20="","",RANK(Q20,Q$4:Q$403))</f>
        <v/>
      </c>
      <c r="S20" s="12" t="str">
        <f t="shared" si="70"/>
        <v/>
      </c>
      <c r="T20" s="11" t="str">
        <f t="shared" si="10"/>
        <v/>
      </c>
      <c r="W20" s="83" t="str">
        <f>IF('BASE DATOS CONDUCTORES'!F20="","",'BASE DATOS CONDUCTORES'!F20)</f>
        <v/>
      </c>
      <c r="X20" s="83" t="str">
        <f>'BASE DATOS CONDUCTORES'!J20</f>
        <v/>
      </c>
      <c r="Y20" s="83" t="str">
        <f>'BASE DATOS CONDUCTORES'!M20</f>
        <v/>
      </c>
      <c r="Z20" s="83" t="str">
        <f>'BASE DATOS CONDUCTORES'!P20</f>
        <v/>
      </c>
      <c r="AA20" s="83" t="str">
        <f>'BASE DATOS CONDUCTORES'!S20</f>
        <v/>
      </c>
      <c r="AB20" s="83">
        <f>IF('BASE DATOS CONDUCTORES'!D20="","",'BASE DATOS CONDUCTORES'!D20)</f>
        <v>17</v>
      </c>
    </row>
    <row r="21" spans="2:28" x14ac:dyDescent="0.2">
      <c r="B21" s="11" t="str">
        <f t="shared" si="0"/>
        <v/>
      </c>
      <c r="C21" s="85"/>
      <c r="D21" s="10">
        <v>18</v>
      </c>
      <c r="E21" s="14"/>
      <c r="F21" s="13"/>
      <c r="G21" s="11" t="str">
        <f t="shared" si="1"/>
        <v/>
      </c>
      <c r="H21" s="12" t="str">
        <f t="shared" si="2"/>
        <v/>
      </c>
      <c r="I21" s="12" t="str">
        <f t="shared" ref="I21:J21" si="71">IF(H21="","",RANK(H21,H$4:H$403))</f>
        <v/>
      </c>
      <c r="J21" s="12" t="str">
        <f t="shared" si="71"/>
        <v/>
      </c>
      <c r="K21" s="12" t="str">
        <f t="shared" si="4"/>
        <v/>
      </c>
      <c r="L21" s="12" t="str">
        <f t="shared" ref="L21:M21" si="72">IF(K21="","",RANK(K21,K$4:K$403))</f>
        <v/>
      </c>
      <c r="M21" s="12" t="str">
        <f t="shared" si="72"/>
        <v/>
      </c>
      <c r="N21" s="12" t="str">
        <f t="shared" si="6"/>
        <v/>
      </c>
      <c r="O21" s="12" t="str">
        <f t="shared" ref="O21:P21" si="73">IF(N21="","",RANK(N21,N$4:N$403))</f>
        <v/>
      </c>
      <c r="P21" s="12" t="str">
        <f t="shared" si="73"/>
        <v/>
      </c>
      <c r="Q21" s="12" t="str">
        <f t="shared" si="8"/>
        <v/>
      </c>
      <c r="R21" s="12" t="str">
        <f t="shared" ref="R21:S21" si="74">IF(Q21="","",RANK(Q21,Q$4:Q$403))</f>
        <v/>
      </c>
      <c r="S21" s="12" t="str">
        <f t="shared" si="74"/>
        <v/>
      </c>
      <c r="T21" s="11" t="str">
        <f t="shared" si="10"/>
        <v/>
      </c>
      <c r="W21" s="83" t="str">
        <f>IF('BASE DATOS CONDUCTORES'!F21="","",'BASE DATOS CONDUCTORES'!F21)</f>
        <v/>
      </c>
      <c r="X21" s="83" t="str">
        <f>'BASE DATOS CONDUCTORES'!J21</f>
        <v/>
      </c>
      <c r="Y21" s="83" t="str">
        <f>'BASE DATOS CONDUCTORES'!M21</f>
        <v/>
      </c>
      <c r="Z21" s="83" t="str">
        <f>'BASE DATOS CONDUCTORES'!P21</f>
        <v/>
      </c>
      <c r="AA21" s="83" t="str">
        <f>'BASE DATOS CONDUCTORES'!S21</f>
        <v/>
      </c>
      <c r="AB21" s="83">
        <f>IF('BASE DATOS CONDUCTORES'!D21="","",'BASE DATOS CONDUCTORES'!D21)</f>
        <v>18</v>
      </c>
    </row>
    <row r="22" spans="2:28" x14ac:dyDescent="0.2">
      <c r="B22" s="11" t="str">
        <f t="shared" si="0"/>
        <v/>
      </c>
      <c r="C22" s="85"/>
      <c r="D22" s="10">
        <v>19</v>
      </c>
      <c r="E22" s="14"/>
      <c r="F22" s="13"/>
      <c r="G22" s="11" t="str">
        <f t="shared" si="1"/>
        <v/>
      </c>
      <c r="H22" s="12" t="str">
        <f t="shared" si="2"/>
        <v/>
      </c>
      <c r="I22" s="12" t="str">
        <f t="shared" ref="I22:J22" si="75">IF(H22="","",RANK(H22,H$4:H$403))</f>
        <v/>
      </c>
      <c r="J22" s="12" t="str">
        <f t="shared" si="75"/>
        <v/>
      </c>
      <c r="K22" s="12" t="str">
        <f t="shared" si="4"/>
        <v/>
      </c>
      <c r="L22" s="12" t="str">
        <f t="shared" ref="L22:M22" si="76">IF(K22="","",RANK(K22,K$4:K$403))</f>
        <v/>
      </c>
      <c r="M22" s="12" t="str">
        <f t="shared" si="76"/>
        <v/>
      </c>
      <c r="N22" s="12" t="str">
        <f t="shared" si="6"/>
        <v/>
      </c>
      <c r="O22" s="12" t="str">
        <f t="shared" ref="O22:P22" si="77">IF(N22="","",RANK(N22,N$4:N$403))</f>
        <v/>
      </c>
      <c r="P22" s="12" t="str">
        <f t="shared" si="77"/>
        <v/>
      </c>
      <c r="Q22" s="12" t="str">
        <f t="shared" si="8"/>
        <v/>
      </c>
      <c r="R22" s="12" t="str">
        <f t="shared" ref="R22:S22" si="78">IF(Q22="","",RANK(Q22,Q$4:Q$403))</f>
        <v/>
      </c>
      <c r="S22" s="12" t="str">
        <f t="shared" si="78"/>
        <v/>
      </c>
      <c r="T22" s="11" t="str">
        <f t="shared" si="10"/>
        <v/>
      </c>
      <c r="W22" s="83" t="str">
        <f>IF('BASE DATOS CONDUCTORES'!F22="","",'BASE DATOS CONDUCTORES'!F22)</f>
        <v/>
      </c>
      <c r="X22" s="83" t="str">
        <f>'BASE DATOS CONDUCTORES'!J22</f>
        <v/>
      </c>
      <c r="Y22" s="83" t="str">
        <f>'BASE DATOS CONDUCTORES'!M22</f>
        <v/>
      </c>
      <c r="Z22" s="83" t="str">
        <f>'BASE DATOS CONDUCTORES'!P22</f>
        <v/>
      </c>
      <c r="AA22" s="83" t="str">
        <f>'BASE DATOS CONDUCTORES'!S22</f>
        <v/>
      </c>
      <c r="AB22" s="83">
        <f>IF('BASE DATOS CONDUCTORES'!D22="","",'BASE DATOS CONDUCTORES'!D22)</f>
        <v>19</v>
      </c>
    </row>
    <row r="23" spans="2:28" x14ac:dyDescent="0.2">
      <c r="B23" s="11" t="str">
        <f t="shared" si="0"/>
        <v/>
      </c>
      <c r="C23" s="85"/>
      <c r="D23" s="10">
        <v>20</v>
      </c>
      <c r="E23" s="14"/>
      <c r="F23" s="13"/>
      <c r="G23" s="11" t="str">
        <f t="shared" si="1"/>
        <v/>
      </c>
      <c r="H23" s="12" t="str">
        <f t="shared" si="2"/>
        <v/>
      </c>
      <c r="I23" s="12" t="str">
        <f t="shared" ref="I23:J23" si="79">IF(H23="","",RANK(H23,H$4:H$403))</f>
        <v/>
      </c>
      <c r="J23" s="12" t="str">
        <f t="shared" si="79"/>
        <v/>
      </c>
      <c r="K23" s="12" t="str">
        <f t="shared" si="4"/>
        <v/>
      </c>
      <c r="L23" s="12" t="str">
        <f t="shared" ref="L23:M23" si="80">IF(K23="","",RANK(K23,K$4:K$403))</f>
        <v/>
      </c>
      <c r="M23" s="12" t="str">
        <f t="shared" si="80"/>
        <v/>
      </c>
      <c r="N23" s="12" t="str">
        <f t="shared" si="6"/>
        <v/>
      </c>
      <c r="O23" s="12" t="str">
        <f t="shared" ref="O23:P23" si="81">IF(N23="","",RANK(N23,N$4:N$403))</f>
        <v/>
      </c>
      <c r="P23" s="12" t="str">
        <f t="shared" si="81"/>
        <v/>
      </c>
      <c r="Q23" s="12" t="str">
        <f t="shared" si="8"/>
        <v/>
      </c>
      <c r="R23" s="12" t="str">
        <f t="shared" ref="R23:S23" si="82">IF(Q23="","",RANK(Q23,Q$4:Q$403))</f>
        <v/>
      </c>
      <c r="S23" s="12" t="str">
        <f t="shared" si="82"/>
        <v/>
      </c>
      <c r="T23" s="11" t="str">
        <f t="shared" si="10"/>
        <v/>
      </c>
      <c r="W23" s="83" t="str">
        <f>IF('BASE DATOS CONDUCTORES'!F23="","",'BASE DATOS CONDUCTORES'!F23)</f>
        <v/>
      </c>
      <c r="X23" s="83" t="str">
        <f>'BASE DATOS CONDUCTORES'!J23</f>
        <v/>
      </c>
      <c r="Y23" s="83" t="str">
        <f>'BASE DATOS CONDUCTORES'!M23</f>
        <v/>
      </c>
      <c r="Z23" s="83" t="str">
        <f>'BASE DATOS CONDUCTORES'!P23</f>
        <v/>
      </c>
      <c r="AA23" s="83" t="str">
        <f>'BASE DATOS CONDUCTORES'!S23</f>
        <v/>
      </c>
      <c r="AB23" s="83">
        <f>IF('BASE DATOS CONDUCTORES'!D23="","",'BASE DATOS CONDUCTORES'!D23)</f>
        <v>20</v>
      </c>
    </row>
    <row r="24" spans="2:28" x14ac:dyDescent="0.2">
      <c r="B24" s="11" t="str">
        <f t="shared" si="0"/>
        <v/>
      </c>
      <c r="C24" s="85"/>
      <c r="D24" s="10">
        <v>21</v>
      </c>
      <c r="E24" s="14"/>
      <c r="F24" s="13"/>
      <c r="G24" s="11" t="str">
        <f t="shared" si="1"/>
        <v/>
      </c>
      <c r="H24" s="12" t="str">
        <f t="shared" si="2"/>
        <v/>
      </c>
      <c r="I24" s="12" t="str">
        <f t="shared" ref="I24:J24" si="83">IF(H24="","",RANK(H24,H$4:H$403))</f>
        <v/>
      </c>
      <c r="J24" s="12" t="str">
        <f t="shared" si="83"/>
        <v/>
      </c>
      <c r="K24" s="12" t="str">
        <f t="shared" si="4"/>
        <v/>
      </c>
      <c r="L24" s="12" t="str">
        <f t="shared" ref="L24:M24" si="84">IF(K24="","",RANK(K24,K$4:K$403))</f>
        <v/>
      </c>
      <c r="M24" s="12" t="str">
        <f t="shared" si="84"/>
        <v/>
      </c>
      <c r="N24" s="12" t="str">
        <f t="shared" si="6"/>
        <v/>
      </c>
      <c r="O24" s="12" t="str">
        <f t="shared" ref="O24:P24" si="85">IF(N24="","",RANK(N24,N$4:N$403))</f>
        <v/>
      </c>
      <c r="P24" s="12" t="str">
        <f t="shared" si="85"/>
        <v/>
      </c>
      <c r="Q24" s="12" t="str">
        <f t="shared" si="8"/>
        <v/>
      </c>
      <c r="R24" s="12" t="str">
        <f t="shared" ref="R24:S24" si="86">IF(Q24="","",RANK(Q24,Q$4:Q$403))</f>
        <v/>
      </c>
      <c r="S24" s="12" t="str">
        <f t="shared" si="86"/>
        <v/>
      </c>
      <c r="T24" s="11" t="str">
        <f t="shared" si="10"/>
        <v/>
      </c>
      <c r="W24" s="83" t="str">
        <f>IF('BASE DATOS CONDUCTORES'!F24="","",'BASE DATOS CONDUCTORES'!F24)</f>
        <v/>
      </c>
      <c r="X24" s="83" t="str">
        <f>'BASE DATOS CONDUCTORES'!J24</f>
        <v/>
      </c>
      <c r="Y24" s="83" t="str">
        <f>'BASE DATOS CONDUCTORES'!M24</f>
        <v/>
      </c>
      <c r="Z24" s="83" t="str">
        <f>'BASE DATOS CONDUCTORES'!P24</f>
        <v/>
      </c>
      <c r="AA24" s="83" t="str">
        <f>'BASE DATOS CONDUCTORES'!S24</f>
        <v/>
      </c>
      <c r="AB24" s="83">
        <f>IF('BASE DATOS CONDUCTORES'!D24="","",'BASE DATOS CONDUCTORES'!D24)</f>
        <v>21</v>
      </c>
    </row>
    <row r="25" spans="2:28" x14ac:dyDescent="0.2">
      <c r="B25" s="11">
        <f t="shared" si="0"/>
        <v>22</v>
      </c>
      <c r="C25" s="85">
        <v>6022</v>
      </c>
      <c r="D25" s="10">
        <v>22</v>
      </c>
      <c r="E25" s="14" t="s">
        <v>7</v>
      </c>
      <c r="F25" s="13" t="s">
        <v>103</v>
      </c>
      <c r="G25" s="11">
        <f t="shared" si="1"/>
        <v>1379</v>
      </c>
      <c r="H25" s="12">
        <f t="shared" si="2"/>
        <v>28</v>
      </c>
      <c r="I25" s="12">
        <f t="shared" ref="I25:J25" si="87">IF(H25="","",RANK(H25,H$4:H$403))</f>
        <v>68</v>
      </c>
      <c r="J25" s="12">
        <f t="shared" si="87"/>
        <v>7</v>
      </c>
      <c r="K25" s="12" t="str">
        <f t="shared" si="4"/>
        <v/>
      </c>
      <c r="L25" s="12" t="str">
        <f t="shared" ref="L25:M25" si="88">IF(K25="","",RANK(K25,K$4:K$403))</f>
        <v/>
      </c>
      <c r="M25" s="12" t="str">
        <f t="shared" si="88"/>
        <v/>
      </c>
      <c r="N25" s="12" t="str">
        <f t="shared" si="6"/>
        <v/>
      </c>
      <c r="O25" s="12" t="str">
        <f t="shared" ref="O25:P25" si="89">IF(N25="","",RANK(N25,N$4:N$403))</f>
        <v/>
      </c>
      <c r="P25" s="12" t="str">
        <f t="shared" si="89"/>
        <v/>
      </c>
      <c r="Q25" s="12" t="str">
        <f t="shared" si="8"/>
        <v/>
      </c>
      <c r="R25" s="12" t="str">
        <f t="shared" ref="R25:S25" si="90">IF(Q25="","",RANK(Q25,Q$4:Q$403))</f>
        <v/>
      </c>
      <c r="S25" s="12" t="str">
        <f t="shared" si="90"/>
        <v/>
      </c>
      <c r="T25" s="11" t="str">
        <f t="shared" si="10"/>
        <v>TRALUSA</v>
      </c>
      <c r="W25" s="83" t="str">
        <f>IF('BASE DATOS CONDUCTORES'!F25="","",'BASE DATOS CONDUCTORES'!F25)</f>
        <v>TRALUSA</v>
      </c>
      <c r="X25" s="83">
        <f>'BASE DATOS CONDUCTORES'!J25</f>
        <v>7</v>
      </c>
      <c r="Y25" s="83" t="str">
        <f>'BASE DATOS CONDUCTORES'!M25</f>
        <v/>
      </c>
      <c r="Z25" s="83" t="str">
        <f>'BASE DATOS CONDUCTORES'!P25</f>
        <v/>
      </c>
      <c r="AA25" s="83" t="str">
        <f>'BASE DATOS CONDUCTORES'!S25</f>
        <v/>
      </c>
      <c r="AB25" s="83">
        <f>IF('BASE DATOS CONDUCTORES'!D25="","",'BASE DATOS CONDUCTORES'!D25)</f>
        <v>22</v>
      </c>
    </row>
    <row r="26" spans="2:28" x14ac:dyDescent="0.2">
      <c r="B26" s="11" t="str">
        <f t="shared" si="0"/>
        <v/>
      </c>
      <c r="C26" s="85"/>
      <c r="D26" s="10">
        <v>23</v>
      </c>
      <c r="E26" s="14"/>
      <c r="F26" s="13"/>
      <c r="G26" s="11" t="str">
        <f t="shared" si="1"/>
        <v/>
      </c>
      <c r="H26" s="12" t="str">
        <f t="shared" si="2"/>
        <v/>
      </c>
      <c r="I26" s="12" t="str">
        <f t="shared" ref="I26:J26" si="91">IF(H26="","",RANK(H26,H$4:H$403))</f>
        <v/>
      </c>
      <c r="J26" s="12" t="str">
        <f t="shared" si="91"/>
        <v/>
      </c>
      <c r="K26" s="12" t="str">
        <f t="shared" si="4"/>
        <v/>
      </c>
      <c r="L26" s="12" t="str">
        <f t="shared" ref="L26:M26" si="92">IF(K26="","",RANK(K26,K$4:K$403))</f>
        <v/>
      </c>
      <c r="M26" s="12" t="str">
        <f t="shared" si="92"/>
        <v/>
      </c>
      <c r="N26" s="12" t="str">
        <f t="shared" si="6"/>
        <v/>
      </c>
      <c r="O26" s="12" t="str">
        <f t="shared" ref="O26:P26" si="93">IF(N26="","",RANK(N26,N$4:N$403))</f>
        <v/>
      </c>
      <c r="P26" s="12" t="str">
        <f t="shared" si="93"/>
        <v/>
      </c>
      <c r="Q26" s="12" t="str">
        <f t="shared" si="8"/>
        <v/>
      </c>
      <c r="R26" s="12" t="str">
        <f t="shared" ref="R26:S26" si="94">IF(Q26="","",RANK(Q26,Q$4:Q$403))</f>
        <v/>
      </c>
      <c r="S26" s="12" t="str">
        <f t="shared" si="94"/>
        <v/>
      </c>
      <c r="T26" s="11" t="str">
        <f t="shared" si="10"/>
        <v/>
      </c>
      <c r="W26" s="83" t="str">
        <f>IF('BASE DATOS CONDUCTORES'!F26="","",'BASE DATOS CONDUCTORES'!F26)</f>
        <v/>
      </c>
      <c r="X26" s="83" t="str">
        <f>'BASE DATOS CONDUCTORES'!J26</f>
        <v/>
      </c>
      <c r="Y26" s="83" t="str">
        <f>'BASE DATOS CONDUCTORES'!M26</f>
        <v/>
      </c>
      <c r="Z26" s="83" t="str">
        <f>'BASE DATOS CONDUCTORES'!P26</f>
        <v/>
      </c>
      <c r="AA26" s="83" t="str">
        <f>'BASE DATOS CONDUCTORES'!S26</f>
        <v/>
      </c>
      <c r="AB26" s="83">
        <f>IF('BASE DATOS CONDUCTORES'!D26="","",'BASE DATOS CONDUCTORES'!D26)</f>
        <v>23</v>
      </c>
    </row>
    <row r="27" spans="2:28" x14ac:dyDescent="0.2">
      <c r="B27" s="11" t="str">
        <f t="shared" si="0"/>
        <v/>
      </c>
      <c r="C27" s="85"/>
      <c r="D27" s="10">
        <v>24</v>
      </c>
      <c r="E27" s="14"/>
      <c r="F27" s="13"/>
      <c r="G27" s="11" t="str">
        <f t="shared" si="1"/>
        <v/>
      </c>
      <c r="H27" s="12" t="str">
        <f t="shared" si="2"/>
        <v/>
      </c>
      <c r="I27" s="12" t="str">
        <f t="shared" ref="I27:J27" si="95">IF(H27="","",RANK(H27,H$4:H$403))</f>
        <v/>
      </c>
      <c r="J27" s="12" t="str">
        <f t="shared" si="95"/>
        <v/>
      </c>
      <c r="K27" s="12" t="str">
        <f t="shared" si="4"/>
        <v/>
      </c>
      <c r="L27" s="12" t="str">
        <f t="shared" ref="L27:M27" si="96">IF(K27="","",RANK(K27,K$4:K$403))</f>
        <v/>
      </c>
      <c r="M27" s="12" t="str">
        <f t="shared" si="96"/>
        <v/>
      </c>
      <c r="N27" s="12" t="str">
        <f t="shared" si="6"/>
        <v/>
      </c>
      <c r="O27" s="12" t="str">
        <f t="shared" ref="O27:P27" si="97">IF(N27="","",RANK(N27,N$4:N$403))</f>
        <v/>
      </c>
      <c r="P27" s="12" t="str">
        <f t="shared" si="97"/>
        <v/>
      </c>
      <c r="Q27" s="12" t="str">
        <f t="shared" si="8"/>
        <v/>
      </c>
      <c r="R27" s="12" t="str">
        <f t="shared" ref="R27:S27" si="98">IF(Q27="","",RANK(Q27,Q$4:Q$403))</f>
        <v/>
      </c>
      <c r="S27" s="12" t="str">
        <f t="shared" si="98"/>
        <v/>
      </c>
      <c r="T27" s="11" t="str">
        <f t="shared" si="10"/>
        <v/>
      </c>
      <c r="W27" s="83" t="str">
        <f>IF('BASE DATOS CONDUCTORES'!F27="","",'BASE DATOS CONDUCTORES'!F27)</f>
        <v/>
      </c>
      <c r="X27" s="83" t="str">
        <f>'BASE DATOS CONDUCTORES'!J27</f>
        <v/>
      </c>
      <c r="Y27" s="83" t="str">
        <f>'BASE DATOS CONDUCTORES'!M27</f>
        <v/>
      </c>
      <c r="Z27" s="83" t="str">
        <f>'BASE DATOS CONDUCTORES'!P27</f>
        <v/>
      </c>
      <c r="AA27" s="83" t="str">
        <f>'BASE DATOS CONDUCTORES'!S27</f>
        <v/>
      </c>
      <c r="AB27" s="83">
        <f>IF('BASE DATOS CONDUCTORES'!D27="","",'BASE DATOS CONDUCTORES'!D27)</f>
        <v>24</v>
      </c>
    </row>
    <row r="28" spans="2:28" x14ac:dyDescent="0.2">
      <c r="B28" s="11" t="str">
        <f t="shared" si="0"/>
        <v/>
      </c>
      <c r="C28" s="86"/>
      <c r="D28" s="10">
        <v>25</v>
      </c>
      <c r="E28" s="14"/>
      <c r="F28" s="13"/>
      <c r="G28" s="11" t="str">
        <f t="shared" si="1"/>
        <v/>
      </c>
      <c r="H28" s="12" t="str">
        <f t="shared" si="2"/>
        <v/>
      </c>
      <c r="I28" s="12" t="str">
        <f t="shared" ref="I28:J28" si="99">IF(H28="","",RANK(H28,H$4:H$403))</f>
        <v/>
      </c>
      <c r="J28" s="12" t="str">
        <f t="shared" si="99"/>
        <v/>
      </c>
      <c r="K28" s="12" t="str">
        <f t="shared" si="4"/>
        <v/>
      </c>
      <c r="L28" s="12" t="str">
        <f t="shared" ref="L28:M28" si="100">IF(K28="","",RANK(K28,K$4:K$403))</f>
        <v/>
      </c>
      <c r="M28" s="12" t="str">
        <f t="shared" si="100"/>
        <v/>
      </c>
      <c r="N28" s="12" t="str">
        <f t="shared" si="6"/>
        <v/>
      </c>
      <c r="O28" s="12" t="str">
        <f t="shared" ref="O28:P28" si="101">IF(N28="","",RANK(N28,N$4:N$403))</f>
        <v/>
      </c>
      <c r="P28" s="12" t="str">
        <f t="shared" si="101"/>
        <v/>
      </c>
      <c r="Q28" s="12" t="str">
        <f t="shared" si="8"/>
        <v/>
      </c>
      <c r="R28" s="12" t="str">
        <f t="shared" ref="R28:S28" si="102">IF(Q28="","",RANK(Q28,Q$4:Q$403))</f>
        <v/>
      </c>
      <c r="S28" s="12" t="str">
        <f t="shared" si="102"/>
        <v/>
      </c>
      <c r="T28" s="11" t="str">
        <f t="shared" si="10"/>
        <v/>
      </c>
      <c r="W28" s="83" t="str">
        <f>IF('BASE DATOS CONDUCTORES'!F28="","",'BASE DATOS CONDUCTORES'!F28)</f>
        <v/>
      </c>
      <c r="X28" s="83" t="str">
        <f>'BASE DATOS CONDUCTORES'!J28</f>
        <v/>
      </c>
      <c r="Y28" s="83" t="str">
        <f>'BASE DATOS CONDUCTORES'!M28</f>
        <v/>
      </c>
      <c r="Z28" s="83" t="str">
        <f>'BASE DATOS CONDUCTORES'!P28</f>
        <v/>
      </c>
      <c r="AA28" s="83" t="str">
        <f>'BASE DATOS CONDUCTORES'!S28</f>
        <v/>
      </c>
      <c r="AB28" s="83">
        <f>IF('BASE DATOS CONDUCTORES'!D28="","",'BASE DATOS CONDUCTORES'!D28)</f>
        <v>25</v>
      </c>
    </row>
    <row r="29" spans="2:28" x14ac:dyDescent="0.2">
      <c r="B29" s="11" t="str">
        <f t="shared" si="0"/>
        <v/>
      </c>
      <c r="C29" s="85"/>
      <c r="D29" s="10">
        <v>26</v>
      </c>
      <c r="E29" s="14"/>
      <c r="F29" s="13"/>
      <c r="G29" s="11" t="str">
        <f t="shared" si="1"/>
        <v/>
      </c>
      <c r="H29" s="12" t="str">
        <f t="shared" si="2"/>
        <v/>
      </c>
      <c r="I29" s="12" t="str">
        <f t="shared" ref="I29:J29" si="103">IF(H29="","",RANK(H29,H$4:H$403))</f>
        <v/>
      </c>
      <c r="J29" s="12" t="str">
        <f t="shared" si="103"/>
        <v/>
      </c>
      <c r="K29" s="12" t="str">
        <f t="shared" si="4"/>
        <v/>
      </c>
      <c r="L29" s="12" t="str">
        <f t="shared" ref="L29:M29" si="104">IF(K29="","",RANK(K29,K$4:K$403))</f>
        <v/>
      </c>
      <c r="M29" s="12" t="str">
        <f t="shared" si="104"/>
        <v/>
      </c>
      <c r="N29" s="12" t="str">
        <f t="shared" si="6"/>
        <v/>
      </c>
      <c r="O29" s="12" t="str">
        <f t="shared" ref="O29:P29" si="105">IF(N29="","",RANK(N29,N$4:N$403))</f>
        <v/>
      </c>
      <c r="P29" s="12" t="str">
        <f t="shared" si="105"/>
        <v/>
      </c>
      <c r="Q29" s="12" t="str">
        <f t="shared" si="8"/>
        <v/>
      </c>
      <c r="R29" s="12" t="str">
        <f t="shared" ref="R29:S29" si="106">IF(Q29="","",RANK(Q29,Q$4:Q$403))</f>
        <v/>
      </c>
      <c r="S29" s="12" t="str">
        <f t="shared" si="106"/>
        <v/>
      </c>
      <c r="T29" s="11" t="str">
        <f t="shared" si="10"/>
        <v/>
      </c>
      <c r="W29" s="83" t="str">
        <f>IF('BASE DATOS CONDUCTORES'!F29="","",'BASE DATOS CONDUCTORES'!F29)</f>
        <v/>
      </c>
      <c r="X29" s="83" t="str">
        <f>'BASE DATOS CONDUCTORES'!J29</f>
        <v/>
      </c>
      <c r="Y29" s="83" t="str">
        <f>'BASE DATOS CONDUCTORES'!M29</f>
        <v/>
      </c>
      <c r="Z29" s="83" t="str">
        <f>'BASE DATOS CONDUCTORES'!P29</f>
        <v/>
      </c>
      <c r="AA29" s="83" t="str">
        <f>'BASE DATOS CONDUCTORES'!S29</f>
        <v/>
      </c>
      <c r="AB29" s="83">
        <f>IF('BASE DATOS CONDUCTORES'!D29="","",'BASE DATOS CONDUCTORES'!D29)</f>
        <v>26</v>
      </c>
    </row>
    <row r="30" spans="2:28" x14ac:dyDescent="0.2">
      <c r="B30" s="11" t="str">
        <f t="shared" si="0"/>
        <v/>
      </c>
      <c r="C30" s="85"/>
      <c r="D30" s="10">
        <v>27</v>
      </c>
      <c r="E30" s="14"/>
      <c r="F30" s="13"/>
      <c r="G30" s="11" t="str">
        <f t="shared" si="1"/>
        <v/>
      </c>
      <c r="H30" s="12" t="str">
        <f t="shared" si="2"/>
        <v/>
      </c>
      <c r="I30" s="12" t="str">
        <f t="shared" ref="I30:J30" si="107">IF(H30="","",RANK(H30,H$4:H$403))</f>
        <v/>
      </c>
      <c r="J30" s="12" t="str">
        <f t="shared" si="107"/>
        <v/>
      </c>
      <c r="K30" s="12" t="str">
        <f t="shared" si="4"/>
        <v/>
      </c>
      <c r="L30" s="12" t="str">
        <f t="shared" ref="L30:M30" si="108">IF(K30="","",RANK(K30,K$4:K$403))</f>
        <v/>
      </c>
      <c r="M30" s="12" t="str">
        <f t="shared" si="108"/>
        <v/>
      </c>
      <c r="N30" s="12" t="str">
        <f t="shared" si="6"/>
        <v/>
      </c>
      <c r="O30" s="12" t="str">
        <f t="shared" ref="O30:P30" si="109">IF(N30="","",RANK(N30,N$4:N$403))</f>
        <v/>
      </c>
      <c r="P30" s="12" t="str">
        <f t="shared" si="109"/>
        <v/>
      </c>
      <c r="Q30" s="12" t="str">
        <f t="shared" si="8"/>
        <v/>
      </c>
      <c r="R30" s="12" t="str">
        <f t="shared" ref="R30:S30" si="110">IF(Q30="","",RANK(Q30,Q$4:Q$403))</f>
        <v/>
      </c>
      <c r="S30" s="12" t="str">
        <f t="shared" si="110"/>
        <v/>
      </c>
      <c r="T30" s="11" t="str">
        <f t="shared" si="10"/>
        <v/>
      </c>
      <c r="W30" s="83" t="str">
        <f>IF('BASE DATOS CONDUCTORES'!F30="","",'BASE DATOS CONDUCTORES'!F30)</f>
        <v/>
      </c>
      <c r="X30" s="83" t="str">
        <f>'BASE DATOS CONDUCTORES'!J30</f>
        <v/>
      </c>
      <c r="Y30" s="83" t="str">
        <f>'BASE DATOS CONDUCTORES'!M30</f>
        <v/>
      </c>
      <c r="Z30" s="83" t="str">
        <f>'BASE DATOS CONDUCTORES'!P30</f>
        <v/>
      </c>
      <c r="AA30" s="83" t="str">
        <f>'BASE DATOS CONDUCTORES'!S30</f>
        <v/>
      </c>
      <c r="AB30" s="83">
        <f>IF('BASE DATOS CONDUCTORES'!D30="","",'BASE DATOS CONDUCTORES'!D30)</f>
        <v>27</v>
      </c>
    </row>
    <row r="31" spans="2:28" x14ac:dyDescent="0.2">
      <c r="B31" s="11" t="str">
        <f t="shared" si="0"/>
        <v/>
      </c>
      <c r="C31" s="85"/>
      <c r="D31" s="10">
        <v>28</v>
      </c>
      <c r="E31" s="14"/>
      <c r="F31" s="13"/>
      <c r="G31" s="11" t="str">
        <f t="shared" si="1"/>
        <v/>
      </c>
      <c r="H31" s="12" t="str">
        <f t="shared" si="2"/>
        <v/>
      </c>
      <c r="I31" s="12" t="str">
        <f t="shared" ref="I31:J31" si="111">IF(H31="","",RANK(H31,H$4:H$403))</f>
        <v/>
      </c>
      <c r="J31" s="12" t="str">
        <f t="shared" si="111"/>
        <v/>
      </c>
      <c r="K31" s="12" t="str">
        <f t="shared" si="4"/>
        <v/>
      </c>
      <c r="L31" s="12" t="str">
        <f t="shared" ref="L31:M31" si="112">IF(K31="","",RANK(K31,K$4:K$403))</f>
        <v/>
      </c>
      <c r="M31" s="12" t="str">
        <f t="shared" si="112"/>
        <v/>
      </c>
      <c r="N31" s="12" t="str">
        <f t="shared" si="6"/>
        <v/>
      </c>
      <c r="O31" s="12" t="str">
        <f t="shared" ref="O31:P31" si="113">IF(N31="","",RANK(N31,N$4:N$403))</f>
        <v/>
      </c>
      <c r="P31" s="12" t="str">
        <f t="shared" si="113"/>
        <v/>
      </c>
      <c r="Q31" s="12" t="str">
        <f t="shared" si="8"/>
        <v/>
      </c>
      <c r="R31" s="12" t="str">
        <f t="shared" ref="R31:S31" si="114">IF(Q31="","",RANK(Q31,Q$4:Q$403))</f>
        <v/>
      </c>
      <c r="S31" s="12" t="str">
        <f t="shared" si="114"/>
        <v/>
      </c>
      <c r="T31" s="11" t="str">
        <f t="shared" si="10"/>
        <v/>
      </c>
      <c r="W31" s="83" t="str">
        <f>IF('BASE DATOS CONDUCTORES'!F31="","",'BASE DATOS CONDUCTORES'!F31)</f>
        <v/>
      </c>
      <c r="X31" s="83" t="str">
        <f>'BASE DATOS CONDUCTORES'!J31</f>
        <v/>
      </c>
      <c r="Y31" s="83" t="str">
        <f>'BASE DATOS CONDUCTORES'!M31</f>
        <v/>
      </c>
      <c r="Z31" s="83" t="str">
        <f>'BASE DATOS CONDUCTORES'!P31</f>
        <v/>
      </c>
      <c r="AA31" s="83" t="str">
        <f>'BASE DATOS CONDUCTORES'!S31</f>
        <v/>
      </c>
      <c r="AB31" s="83">
        <f>IF('BASE DATOS CONDUCTORES'!D31="","",'BASE DATOS CONDUCTORES'!D31)</f>
        <v>28</v>
      </c>
    </row>
    <row r="32" spans="2:28" x14ac:dyDescent="0.2">
      <c r="B32" s="11">
        <f t="shared" si="0"/>
        <v>29</v>
      </c>
      <c r="C32" s="85">
        <v>6029</v>
      </c>
      <c r="D32" s="10">
        <v>29</v>
      </c>
      <c r="E32" s="14" t="s">
        <v>6</v>
      </c>
      <c r="F32" s="13" t="s">
        <v>103</v>
      </c>
      <c r="G32" s="11">
        <f t="shared" si="1"/>
        <v>1372</v>
      </c>
      <c r="H32" s="12">
        <f t="shared" si="2"/>
        <v>29</v>
      </c>
      <c r="I32" s="12">
        <f t="shared" ref="I32:J32" si="115">IF(H32="","",RANK(H32,H$4:H$403))</f>
        <v>67</v>
      </c>
      <c r="J32" s="12">
        <f t="shared" si="115"/>
        <v>8</v>
      </c>
      <c r="K32" s="12" t="str">
        <f t="shared" si="4"/>
        <v/>
      </c>
      <c r="L32" s="12" t="str">
        <f t="shared" ref="L32:M32" si="116">IF(K32="","",RANK(K32,K$4:K$403))</f>
        <v/>
      </c>
      <c r="M32" s="12" t="str">
        <f t="shared" si="116"/>
        <v/>
      </c>
      <c r="N32" s="12" t="str">
        <f t="shared" si="6"/>
        <v/>
      </c>
      <c r="O32" s="12" t="str">
        <f t="shared" ref="O32:P32" si="117">IF(N32="","",RANK(N32,N$4:N$403))</f>
        <v/>
      </c>
      <c r="P32" s="12" t="str">
        <f t="shared" si="117"/>
        <v/>
      </c>
      <c r="Q32" s="12" t="str">
        <f t="shared" si="8"/>
        <v/>
      </c>
      <c r="R32" s="12" t="str">
        <f t="shared" ref="R32:S32" si="118">IF(Q32="","",RANK(Q32,Q$4:Q$403))</f>
        <v/>
      </c>
      <c r="S32" s="12" t="str">
        <f t="shared" si="118"/>
        <v/>
      </c>
      <c r="T32" s="11" t="str">
        <f t="shared" si="10"/>
        <v>TRALUSA</v>
      </c>
      <c r="W32" s="83" t="str">
        <f>IF('BASE DATOS CONDUCTORES'!F32="","",'BASE DATOS CONDUCTORES'!F32)</f>
        <v>TRALUSA</v>
      </c>
      <c r="X32" s="83">
        <f>'BASE DATOS CONDUCTORES'!J32</f>
        <v>8</v>
      </c>
      <c r="Y32" s="83" t="str">
        <f>'BASE DATOS CONDUCTORES'!M32</f>
        <v/>
      </c>
      <c r="Z32" s="83" t="str">
        <f>'BASE DATOS CONDUCTORES'!P32</f>
        <v/>
      </c>
      <c r="AA32" s="83" t="str">
        <f>'BASE DATOS CONDUCTORES'!S32</f>
        <v/>
      </c>
      <c r="AB32" s="83">
        <f>IF('BASE DATOS CONDUCTORES'!D32="","",'BASE DATOS CONDUCTORES'!D32)</f>
        <v>29</v>
      </c>
    </row>
    <row r="33" spans="2:28" x14ac:dyDescent="0.2">
      <c r="B33" s="11">
        <f t="shared" si="0"/>
        <v>30</v>
      </c>
      <c r="C33" s="85">
        <v>6030</v>
      </c>
      <c r="D33" s="10">
        <v>30</v>
      </c>
      <c r="E33" s="14" t="s">
        <v>162</v>
      </c>
      <c r="F33" s="13" t="s">
        <v>103</v>
      </c>
      <c r="G33" s="11">
        <f t="shared" si="1"/>
        <v>1371</v>
      </c>
      <c r="H33" s="12">
        <f t="shared" si="2"/>
        <v>30</v>
      </c>
      <c r="I33" s="12">
        <f t="shared" ref="I33:J33" si="119">IF(H33="","",RANK(H33,H$4:H$403))</f>
        <v>66</v>
      </c>
      <c r="J33" s="12">
        <f t="shared" si="119"/>
        <v>9</v>
      </c>
      <c r="K33" s="12" t="str">
        <f t="shared" si="4"/>
        <v/>
      </c>
      <c r="L33" s="12" t="str">
        <f t="shared" ref="L33:M33" si="120">IF(K33="","",RANK(K33,K$4:K$403))</f>
        <v/>
      </c>
      <c r="M33" s="12" t="str">
        <f t="shared" si="120"/>
        <v/>
      </c>
      <c r="N33" s="12" t="str">
        <f t="shared" si="6"/>
        <v/>
      </c>
      <c r="O33" s="12" t="str">
        <f t="shared" ref="O33:P33" si="121">IF(N33="","",RANK(N33,N$4:N$403))</f>
        <v/>
      </c>
      <c r="P33" s="12" t="str">
        <f t="shared" si="121"/>
        <v/>
      </c>
      <c r="Q33" s="12" t="str">
        <f t="shared" si="8"/>
        <v/>
      </c>
      <c r="R33" s="12" t="str">
        <f t="shared" ref="R33:S33" si="122">IF(Q33="","",RANK(Q33,Q$4:Q$403))</f>
        <v/>
      </c>
      <c r="S33" s="12" t="str">
        <f t="shared" si="122"/>
        <v/>
      </c>
      <c r="T33" s="11" t="str">
        <f t="shared" si="10"/>
        <v>TRALUSA</v>
      </c>
      <c r="W33" s="83" t="str">
        <f>IF('BASE DATOS CONDUCTORES'!F33="","",'BASE DATOS CONDUCTORES'!F33)</f>
        <v>TRALUSA</v>
      </c>
      <c r="X33" s="83">
        <f>'BASE DATOS CONDUCTORES'!J33</f>
        <v>9</v>
      </c>
      <c r="Y33" s="83" t="str">
        <f>'BASE DATOS CONDUCTORES'!M33</f>
        <v/>
      </c>
      <c r="Z33" s="83" t="str">
        <f>'BASE DATOS CONDUCTORES'!P33</f>
        <v/>
      </c>
      <c r="AA33" s="83" t="str">
        <f>'BASE DATOS CONDUCTORES'!S33</f>
        <v/>
      </c>
      <c r="AB33" s="83">
        <f>IF('BASE DATOS CONDUCTORES'!D33="","",'BASE DATOS CONDUCTORES'!D33)</f>
        <v>30</v>
      </c>
    </row>
    <row r="34" spans="2:28" x14ac:dyDescent="0.2">
      <c r="B34" s="11">
        <f t="shared" si="0"/>
        <v>31</v>
      </c>
      <c r="C34" s="85">
        <v>6031</v>
      </c>
      <c r="D34" s="10">
        <v>31</v>
      </c>
      <c r="E34" s="14" t="s">
        <v>8</v>
      </c>
      <c r="F34" s="13" t="s">
        <v>103</v>
      </c>
      <c r="G34" s="11">
        <f t="shared" si="1"/>
        <v>1370</v>
      </c>
      <c r="H34" s="12">
        <f t="shared" si="2"/>
        <v>31</v>
      </c>
      <c r="I34" s="12">
        <f t="shared" ref="I34:J34" si="123">IF(H34="","",RANK(H34,H$4:H$403))</f>
        <v>65</v>
      </c>
      <c r="J34" s="12">
        <f t="shared" si="123"/>
        <v>10</v>
      </c>
      <c r="K34" s="12" t="str">
        <f t="shared" si="4"/>
        <v/>
      </c>
      <c r="L34" s="12" t="str">
        <f t="shared" ref="L34:M34" si="124">IF(K34="","",RANK(K34,K$4:K$403))</f>
        <v/>
      </c>
      <c r="M34" s="12" t="str">
        <f t="shared" si="124"/>
        <v/>
      </c>
      <c r="N34" s="12" t="str">
        <f t="shared" si="6"/>
        <v/>
      </c>
      <c r="O34" s="12" t="str">
        <f t="shared" ref="O34:P34" si="125">IF(N34="","",RANK(N34,N$4:N$403))</f>
        <v/>
      </c>
      <c r="P34" s="12" t="str">
        <f t="shared" si="125"/>
        <v/>
      </c>
      <c r="Q34" s="12" t="str">
        <f t="shared" si="8"/>
        <v/>
      </c>
      <c r="R34" s="12" t="str">
        <f t="shared" ref="R34:S34" si="126">IF(Q34="","",RANK(Q34,Q$4:Q$403))</f>
        <v/>
      </c>
      <c r="S34" s="12" t="str">
        <f t="shared" si="126"/>
        <v/>
      </c>
      <c r="T34" s="11" t="str">
        <f t="shared" si="10"/>
        <v>TRALUSA</v>
      </c>
      <c r="W34" s="83" t="str">
        <f>IF('BASE DATOS CONDUCTORES'!F34="","",'BASE DATOS CONDUCTORES'!F34)</f>
        <v>TRALUSA</v>
      </c>
      <c r="X34" s="83">
        <f>'BASE DATOS CONDUCTORES'!J34</f>
        <v>10</v>
      </c>
      <c r="Y34" s="83" t="str">
        <f>'BASE DATOS CONDUCTORES'!M34</f>
        <v/>
      </c>
      <c r="Z34" s="83" t="str">
        <f>'BASE DATOS CONDUCTORES'!P34</f>
        <v/>
      </c>
      <c r="AA34" s="83" t="str">
        <f>'BASE DATOS CONDUCTORES'!S34</f>
        <v/>
      </c>
      <c r="AB34" s="83">
        <f>IF('BASE DATOS CONDUCTORES'!D34="","",'BASE DATOS CONDUCTORES'!D34)</f>
        <v>31</v>
      </c>
    </row>
    <row r="35" spans="2:28" x14ac:dyDescent="0.2">
      <c r="B35" s="11">
        <f t="shared" si="0"/>
        <v>32</v>
      </c>
      <c r="C35" s="85">
        <v>6032</v>
      </c>
      <c r="D35" s="10">
        <v>32</v>
      </c>
      <c r="E35" s="14" t="s">
        <v>143</v>
      </c>
      <c r="F35" s="13" t="s">
        <v>103</v>
      </c>
      <c r="G35" s="11">
        <f t="shared" si="1"/>
        <v>1369</v>
      </c>
      <c r="H35" s="12">
        <f t="shared" si="2"/>
        <v>32</v>
      </c>
      <c r="I35" s="12">
        <f t="shared" ref="I35:J35" si="127">IF(H35="","",RANK(H35,H$4:H$403))</f>
        <v>64</v>
      </c>
      <c r="J35" s="12">
        <f t="shared" si="127"/>
        <v>11</v>
      </c>
      <c r="K35" s="12" t="str">
        <f t="shared" si="4"/>
        <v/>
      </c>
      <c r="L35" s="12" t="str">
        <f t="shared" ref="L35:M35" si="128">IF(K35="","",RANK(K35,K$4:K$403))</f>
        <v/>
      </c>
      <c r="M35" s="12" t="str">
        <f t="shared" si="128"/>
        <v/>
      </c>
      <c r="N35" s="12" t="str">
        <f t="shared" si="6"/>
        <v/>
      </c>
      <c r="O35" s="12" t="str">
        <f t="shared" ref="O35:P35" si="129">IF(N35="","",RANK(N35,N$4:N$403))</f>
        <v/>
      </c>
      <c r="P35" s="12" t="str">
        <f t="shared" si="129"/>
        <v/>
      </c>
      <c r="Q35" s="12" t="str">
        <f t="shared" si="8"/>
        <v/>
      </c>
      <c r="R35" s="12" t="str">
        <f t="shared" ref="R35:S35" si="130">IF(Q35="","",RANK(Q35,Q$4:Q$403))</f>
        <v/>
      </c>
      <c r="S35" s="12" t="str">
        <f t="shared" si="130"/>
        <v/>
      </c>
      <c r="T35" s="11" t="str">
        <f t="shared" si="10"/>
        <v>TRALUSA</v>
      </c>
      <c r="W35" s="83" t="str">
        <f>IF('BASE DATOS CONDUCTORES'!F35="","",'BASE DATOS CONDUCTORES'!F35)</f>
        <v>TRALUSA</v>
      </c>
      <c r="X35" s="83">
        <f>'BASE DATOS CONDUCTORES'!J35</f>
        <v>11</v>
      </c>
      <c r="Y35" s="83" t="str">
        <f>'BASE DATOS CONDUCTORES'!M35</f>
        <v/>
      </c>
      <c r="Z35" s="83" t="str">
        <f>'BASE DATOS CONDUCTORES'!P35</f>
        <v/>
      </c>
      <c r="AA35" s="83" t="str">
        <f>'BASE DATOS CONDUCTORES'!S35</f>
        <v/>
      </c>
      <c r="AB35" s="83">
        <f>IF('BASE DATOS CONDUCTORES'!D35="","",'BASE DATOS CONDUCTORES'!D35)</f>
        <v>32</v>
      </c>
    </row>
    <row r="36" spans="2:28" x14ac:dyDescent="0.2">
      <c r="B36" s="11" t="str">
        <f t="shared" si="0"/>
        <v/>
      </c>
      <c r="C36" s="85"/>
      <c r="D36" s="10">
        <v>33</v>
      </c>
      <c r="E36" s="14"/>
      <c r="F36" s="13"/>
      <c r="G36" s="11" t="str">
        <f t="shared" si="1"/>
        <v/>
      </c>
      <c r="H36" s="12" t="str">
        <f t="shared" si="2"/>
        <v/>
      </c>
      <c r="I36" s="12" t="str">
        <f t="shared" ref="I36:J36" si="131">IF(H36="","",RANK(H36,H$4:H$403))</f>
        <v/>
      </c>
      <c r="J36" s="12" t="str">
        <f t="shared" si="131"/>
        <v/>
      </c>
      <c r="K36" s="12" t="str">
        <f t="shared" si="4"/>
        <v/>
      </c>
      <c r="L36" s="12" t="str">
        <f t="shared" ref="L36:M36" si="132">IF(K36="","",RANK(K36,K$4:K$403))</f>
        <v/>
      </c>
      <c r="M36" s="12" t="str">
        <f t="shared" si="132"/>
        <v/>
      </c>
      <c r="N36" s="12" t="str">
        <f t="shared" si="6"/>
        <v/>
      </c>
      <c r="O36" s="12" t="str">
        <f t="shared" ref="O36:P36" si="133">IF(N36="","",RANK(N36,N$4:N$403))</f>
        <v/>
      </c>
      <c r="P36" s="12" t="str">
        <f t="shared" si="133"/>
        <v/>
      </c>
      <c r="Q36" s="12" t="str">
        <f t="shared" si="8"/>
        <v/>
      </c>
      <c r="R36" s="12" t="str">
        <f t="shared" ref="R36:S36" si="134">IF(Q36="","",RANK(Q36,Q$4:Q$403))</f>
        <v/>
      </c>
      <c r="S36" s="12" t="str">
        <f t="shared" si="134"/>
        <v/>
      </c>
      <c r="T36" s="11" t="str">
        <f t="shared" si="10"/>
        <v/>
      </c>
      <c r="W36" s="83" t="str">
        <f>IF('BASE DATOS CONDUCTORES'!F36="","",'BASE DATOS CONDUCTORES'!F36)</f>
        <v/>
      </c>
      <c r="X36" s="83" t="str">
        <f>'BASE DATOS CONDUCTORES'!J36</f>
        <v/>
      </c>
      <c r="Y36" s="83" t="str">
        <f>'BASE DATOS CONDUCTORES'!M36</f>
        <v/>
      </c>
      <c r="Z36" s="83" t="str">
        <f>'BASE DATOS CONDUCTORES'!P36</f>
        <v/>
      </c>
      <c r="AA36" s="83" t="str">
        <f>'BASE DATOS CONDUCTORES'!S36</f>
        <v/>
      </c>
      <c r="AB36" s="83">
        <f>IF('BASE DATOS CONDUCTORES'!D36="","",'BASE DATOS CONDUCTORES'!D36)</f>
        <v>33</v>
      </c>
    </row>
    <row r="37" spans="2:28" x14ac:dyDescent="0.2">
      <c r="B37" s="11" t="str">
        <f t="shared" si="0"/>
        <v/>
      </c>
      <c r="C37" s="85"/>
      <c r="D37" s="10">
        <v>34</v>
      </c>
      <c r="E37" s="14"/>
      <c r="F37" s="13"/>
      <c r="G37" s="11" t="str">
        <f t="shared" si="1"/>
        <v/>
      </c>
      <c r="H37" s="12" t="str">
        <f t="shared" si="2"/>
        <v/>
      </c>
      <c r="I37" s="12" t="str">
        <f t="shared" ref="I37:J37" si="135">IF(H37="","",RANK(H37,H$4:H$403))</f>
        <v/>
      </c>
      <c r="J37" s="12" t="str">
        <f t="shared" si="135"/>
        <v/>
      </c>
      <c r="K37" s="12" t="str">
        <f t="shared" si="4"/>
        <v/>
      </c>
      <c r="L37" s="12" t="str">
        <f t="shared" ref="L37:M37" si="136">IF(K37="","",RANK(K37,K$4:K$403))</f>
        <v/>
      </c>
      <c r="M37" s="12" t="str">
        <f t="shared" si="136"/>
        <v/>
      </c>
      <c r="N37" s="12" t="str">
        <f t="shared" si="6"/>
        <v/>
      </c>
      <c r="O37" s="12" t="str">
        <f t="shared" ref="O37:P37" si="137">IF(N37="","",RANK(N37,N$4:N$403))</f>
        <v/>
      </c>
      <c r="P37" s="12" t="str">
        <f t="shared" si="137"/>
        <v/>
      </c>
      <c r="Q37" s="12" t="str">
        <f t="shared" si="8"/>
        <v/>
      </c>
      <c r="R37" s="12" t="str">
        <f t="shared" ref="R37:S37" si="138">IF(Q37="","",RANK(Q37,Q$4:Q$403))</f>
        <v/>
      </c>
      <c r="S37" s="12" t="str">
        <f t="shared" si="138"/>
        <v/>
      </c>
      <c r="T37" s="11" t="str">
        <f t="shared" si="10"/>
        <v/>
      </c>
      <c r="W37" s="83" t="str">
        <f>IF('BASE DATOS CONDUCTORES'!F37="","",'BASE DATOS CONDUCTORES'!F37)</f>
        <v/>
      </c>
      <c r="X37" s="83" t="str">
        <f>'BASE DATOS CONDUCTORES'!J37</f>
        <v/>
      </c>
      <c r="Y37" s="83" t="str">
        <f>'BASE DATOS CONDUCTORES'!M37</f>
        <v/>
      </c>
      <c r="Z37" s="83" t="str">
        <f>'BASE DATOS CONDUCTORES'!P37</f>
        <v/>
      </c>
      <c r="AA37" s="83" t="str">
        <f>'BASE DATOS CONDUCTORES'!S37</f>
        <v/>
      </c>
      <c r="AB37" s="83">
        <f>IF('BASE DATOS CONDUCTORES'!D37="","",'BASE DATOS CONDUCTORES'!D37)</f>
        <v>34</v>
      </c>
    </row>
    <row r="38" spans="2:28" x14ac:dyDescent="0.2">
      <c r="B38" s="11" t="str">
        <f t="shared" si="0"/>
        <v/>
      </c>
      <c r="C38" s="85"/>
      <c r="D38" s="10">
        <v>35</v>
      </c>
      <c r="E38" s="14"/>
      <c r="F38" s="13"/>
      <c r="G38" s="11" t="str">
        <f t="shared" si="1"/>
        <v/>
      </c>
      <c r="H38" s="12" t="str">
        <f t="shared" si="2"/>
        <v/>
      </c>
      <c r="I38" s="12" t="str">
        <f t="shared" ref="I38:J38" si="139">IF(H38="","",RANK(H38,H$4:H$403))</f>
        <v/>
      </c>
      <c r="J38" s="12" t="str">
        <f t="shared" si="139"/>
        <v/>
      </c>
      <c r="K38" s="12" t="str">
        <f t="shared" si="4"/>
        <v/>
      </c>
      <c r="L38" s="12" t="str">
        <f t="shared" ref="L38:M38" si="140">IF(K38="","",RANK(K38,K$4:K$403))</f>
        <v/>
      </c>
      <c r="M38" s="12" t="str">
        <f t="shared" si="140"/>
        <v/>
      </c>
      <c r="N38" s="12" t="str">
        <f t="shared" si="6"/>
        <v/>
      </c>
      <c r="O38" s="12" t="str">
        <f t="shared" ref="O38:P38" si="141">IF(N38="","",RANK(N38,N$4:N$403))</f>
        <v/>
      </c>
      <c r="P38" s="12" t="str">
        <f t="shared" si="141"/>
        <v/>
      </c>
      <c r="Q38" s="12" t="str">
        <f t="shared" si="8"/>
        <v/>
      </c>
      <c r="R38" s="12" t="str">
        <f t="shared" ref="R38:S38" si="142">IF(Q38="","",RANK(Q38,Q$4:Q$403))</f>
        <v/>
      </c>
      <c r="S38" s="12" t="str">
        <f t="shared" si="142"/>
        <v/>
      </c>
      <c r="T38" s="11" t="str">
        <f t="shared" si="10"/>
        <v/>
      </c>
      <c r="W38" s="83" t="str">
        <f>IF('BASE DATOS CONDUCTORES'!F38="","",'BASE DATOS CONDUCTORES'!F38)</f>
        <v/>
      </c>
      <c r="X38" s="83" t="str">
        <f>'BASE DATOS CONDUCTORES'!J38</f>
        <v/>
      </c>
      <c r="Y38" s="83" t="str">
        <f>'BASE DATOS CONDUCTORES'!M38</f>
        <v/>
      </c>
      <c r="Z38" s="83" t="str">
        <f>'BASE DATOS CONDUCTORES'!P38</f>
        <v/>
      </c>
      <c r="AA38" s="83" t="str">
        <f>'BASE DATOS CONDUCTORES'!S38</f>
        <v/>
      </c>
      <c r="AB38" s="83">
        <f>IF('BASE DATOS CONDUCTORES'!D38="","",'BASE DATOS CONDUCTORES'!D38)</f>
        <v>35</v>
      </c>
    </row>
    <row r="39" spans="2:28" x14ac:dyDescent="0.2">
      <c r="B39" s="11" t="str">
        <f t="shared" si="0"/>
        <v/>
      </c>
      <c r="C39" s="85"/>
      <c r="D39" s="10">
        <v>36</v>
      </c>
      <c r="E39" s="14"/>
      <c r="F39" s="13"/>
      <c r="G39" s="11" t="str">
        <f t="shared" si="1"/>
        <v/>
      </c>
      <c r="H39" s="12" t="str">
        <f t="shared" si="2"/>
        <v/>
      </c>
      <c r="I39" s="12" t="str">
        <f t="shared" ref="I39:J39" si="143">IF(H39="","",RANK(H39,H$4:H$403))</f>
        <v/>
      </c>
      <c r="J39" s="12" t="str">
        <f t="shared" si="143"/>
        <v/>
      </c>
      <c r="K39" s="12" t="str">
        <f t="shared" si="4"/>
        <v/>
      </c>
      <c r="L39" s="12" t="str">
        <f t="shared" ref="L39:M39" si="144">IF(K39="","",RANK(K39,K$4:K$403))</f>
        <v/>
      </c>
      <c r="M39" s="12" t="str">
        <f t="shared" si="144"/>
        <v/>
      </c>
      <c r="N39" s="12" t="str">
        <f t="shared" si="6"/>
        <v/>
      </c>
      <c r="O39" s="12" t="str">
        <f t="shared" ref="O39:P39" si="145">IF(N39="","",RANK(N39,N$4:N$403))</f>
        <v/>
      </c>
      <c r="P39" s="12" t="str">
        <f t="shared" si="145"/>
        <v/>
      </c>
      <c r="Q39" s="12" t="str">
        <f t="shared" si="8"/>
        <v/>
      </c>
      <c r="R39" s="12" t="str">
        <f t="shared" ref="R39:S39" si="146">IF(Q39="","",RANK(Q39,Q$4:Q$403))</f>
        <v/>
      </c>
      <c r="S39" s="12" t="str">
        <f t="shared" si="146"/>
        <v/>
      </c>
      <c r="T39" s="11" t="str">
        <f t="shared" si="10"/>
        <v/>
      </c>
      <c r="W39" s="83" t="str">
        <f>IF('BASE DATOS CONDUCTORES'!F39="","",'BASE DATOS CONDUCTORES'!F39)</f>
        <v/>
      </c>
      <c r="X39" s="83" t="str">
        <f>'BASE DATOS CONDUCTORES'!J39</f>
        <v/>
      </c>
      <c r="Y39" s="83" t="str">
        <f>'BASE DATOS CONDUCTORES'!M39</f>
        <v/>
      </c>
      <c r="Z39" s="83" t="str">
        <f>'BASE DATOS CONDUCTORES'!P39</f>
        <v/>
      </c>
      <c r="AA39" s="83" t="str">
        <f>'BASE DATOS CONDUCTORES'!S39</f>
        <v/>
      </c>
      <c r="AB39" s="83">
        <f>IF('BASE DATOS CONDUCTORES'!D39="","",'BASE DATOS CONDUCTORES'!D39)</f>
        <v>36</v>
      </c>
    </row>
    <row r="40" spans="2:28" x14ac:dyDescent="0.2">
      <c r="B40" s="11" t="str">
        <f t="shared" si="0"/>
        <v/>
      </c>
      <c r="C40" s="85"/>
      <c r="D40" s="10">
        <v>37</v>
      </c>
      <c r="E40" s="14"/>
      <c r="F40" s="13"/>
      <c r="G40" s="11" t="str">
        <f t="shared" si="1"/>
        <v/>
      </c>
      <c r="H40" s="12" t="str">
        <f t="shared" si="2"/>
        <v/>
      </c>
      <c r="I40" s="12" t="str">
        <f t="shared" ref="I40:J40" si="147">IF(H40="","",RANK(H40,H$4:H$403))</f>
        <v/>
      </c>
      <c r="J40" s="12" t="str">
        <f t="shared" si="147"/>
        <v/>
      </c>
      <c r="K40" s="12" t="str">
        <f t="shared" si="4"/>
        <v/>
      </c>
      <c r="L40" s="12" t="str">
        <f t="shared" ref="L40:M40" si="148">IF(K40="","",RANK(K40,K$4:K$403))</f>
        <v/>
      </c>
      <c r="M40" s="12" t="str">
        <f t="shared" si="148"/>
        <v/>
      </c>
      <c r="N40" s="12" t="str">
        <f t="shared" si="6"/>
        <v/>
      </c>
      <c r="O40" s="12" t="str">
        <f t="shared" ref="O40:P40" si="149">IF(N40="","",RANK(N40,N$4:N$403))</f>
        <v/>
      </c>
      <c r="P40" s="12" t="str">
        <f t="shared" si="149"/>
        <v/>
      </c>
      <c r="Q40" s="12" t="str">
        <f t="shared" si="8"/>
        <v/>
      </c>
      <c r="R40" s="12" t="str">
        <f t="shared" ref="R40:S40" si="150">IF(Q40="","",RANK(Q40,Q$4:Q$403))</f>
        <v/>
      </c>
      <c r="S40" s="12" t="str">
        <f t="shared" si="150"/>
        <v/>
      </c>
      <c r="T40" s="11" t="str">
        <f t="shared" si="10"/>
        <v/>
      </c>
      <c r="W40" s="83" t="str">
        <f>IF('BASE DATOS CONDUCTORES'!F40="","",'BASE DATOS CONDUCTORES'!F40)</f>
        <v/>
      </c>
      <c r="X40" s="83" t="str">
        <f>'BASE DATOS CONDUCTORES'!J40</f>
        <v/>
      </c>
      <c r="Y40" s="83" t="str">
        <f>'BASE DATOS CONDUCTORES'!M40</f>
        <v/>
      </c>
      <c r="Z40" s="83" t="str">
        <f>'BASE DATOS CONDUCTORES'!P40</f>
        <v/>
      </c>
      <c r="AA40" s="83" t="str">
        <f>'BASE DATOS CONDUCTORES'!S40</f>
        <v/>
      </c>
      <c r="AB40" s="83">
        <f>IF('BASE DATOS CONDUCTORES'!D40="","",'BASE DATOS CONDUCTORES'!D40)</f>
        <v>37</v>
      </c>
    </row>
    <row r="41" spans="2:28" x14ac:dyDescent="0.2">
      <c r="B41" s="11" t="str">
        <f t="shared" si="0"/>
        <v/>
      </c>
      <c r="C41" s="85"/>
      <c r="D41" s="10">
        <v>38</v>
      </c>
      <c r="E41" s="14"/>
      <c r="F41" s="13"/>
      <c r="G41" s="11" t="str">
        <f t="shared" si="1"/>
        <v/>
      </c>
      <c r="H41" s="12" t="str">
        <f t="shared" si="2"/>
        <v/>
      </c>
      <c r="I41" s="12" t="str">
        <f t="shared" ref="I41:J41" si="151">IF(H41="","",RANK(H41,H$4:H$403))</f>
        <v/>
      </c>
      <c r="J41" s="12" t="str">
        <f t="shared" si="151"/>
        <v/>
      </c>
      <c r="K41" s="12" t="str">
        <f t="shared" si="4"/>
        <v/>
      </c>
      <c r="L41" s="12" t="str">
        <f t="shared" ref="L41:M41" si="152">IF(K41="","",RANK(K41,K$4:K$403))</f>
        <v/>
      </c>
      <c r="M41" s="12" t="str">
        <f t="shared" si="152"/>
        <v/>
      </c>
      <c r="N41" s="12" t="str">
        <f t="shared" si="6"/>
        <v/>
      </c>
      <c r="O41" s="12" t="str">
        <f t="shared" ref="O41:P41" si="153">IF(N41="","",RANK(N41,N$4:N$403))</f>
        <v/>
      </c>
      <c r="P41" s="12" t="str">
        <f t="shared" si="153"/>
        <v/>
      </c>
      <c r="Q41" s="12" t="str">
        <f t="shared" si="8"/>
        <v/>
      </c>
      <c r="R41" s="12" t="str">
        <f t="shared" ref="R41:S41" si="154">IF(Q41="","",RANK(Q41,Q$4:Q$403))</f>
        <v/>
      </c>
      <c r="S41" s="12" t="str">
        <f t="shared" si="154"/>
        <v/>
      </c>
      <c r="T41" s="11" t="str">
        <f t="shared" si="10"/>
        <v/>
      </c>
      <c r="W41" s="83" t="str">
        <f>IF('BASE DATOS CONDUCTORES'!F41="","",'BASE DATOS CONDUCTORES'!F41)</f>
        <v/>
      </c>
      <c r="X41" s="83" t="str">
        <f>'BASE DATOS CONDUCTORES'!J41</f>
        <v/>
      </c>
      <c r="Y41" s="83" t="str">
        <f>'BASE DATOS CONDUCTORES'!M41</f>
        <v/>
      </c>
      <c r="Z41" s="83" t="str">
        <f>'BASE DATOS CONDUCTORES'!P41</f>
        <v/>
      </c>
      <c r="AA41" s="83" t="str">
        <f>'BASE DATOS CONDUCTORES'!S41</f>
        <v/>
      </c>
      <c r="AB41" s="83">
        <f>IF('BASE DATOS CONDUCTORES'!D41="","",'BASE DATOS CONDUCTORES'!D41)</f>
        <v>38</v>
      </c>
    </row>
    <row r="42" spans="2:28" x14ac:dyDescent="0.2">
      <c r="B42" s="11" t="str">
        <f t="shared" si="0"/>
        <v/>
      </c>
      <c r="C42" s="85"/>
      <c r="D42" s="10">
        <v>39</v>
      </c>
      <c r="E42" s="14"/>
      <c r="F42" s="13"/>
      <c r="G42" s="11" t="str">
        <f t="shared" si="1"/>
        <v/>
      </c>
      <c r="H42" s="12" t="str">
        <f t="shared" si="2"/>
        <v/>
      </c>
      <c r="I42" s="12" t="str">
        <f t="shared" ref="I42:J42" si="155">IF(H42="","",RANK(H42,H$4:H$403))</f>
        <v/>
      </c>
      <c r="J42" s="12" t="str">
        <f t="shared" si="155"/>
        <v/>
      </c>
      <c r="K42" s="12" t="str">
        <f t="shared" si="4"/>
        <v/>
      </c>
      <c r="L42" s="12" t="str">
        <f t="shared" ref="L42:M42" si="156">IF(K42="","",RANK(K42,K$4:K$403))</f>
        <v/>
      </c>
      <c r="M42" s="12" t="str">
        <f t="shared" si="156"/>
        <v/>
      </c>
      <c r="N42" s="12" t="str">
        <f t="shared" si="6"/>
        <v/>
      </c>
      <c r="O42" s="12" t="str">
        <f t="shared" ref="O42:P42" si="157">IF(N42="","",RANK(N42,N$4:N$403))</f>
        <v/>
      </c>
      <c r="P42" s="12" t="str">
        <f t="shared" si="157"/>
        <v/>
      </c>
      <c r="Q42" s="12" t="str">
        <f t="shared" si="8"/>
        <v/>
      </c>
      <c r="R42" s="12" t="str">
        <f t="shared" ref="R42:S42" si="158">IF(Q42="","",RANK(Q42,Q$4:Q$403))</f>
        <v/>
      </c>
      <c r="S42" s="12" t="str">
        <f t="shared" si="158"/>
        <v/>
      </c>
      <c r="T42" s="11" t="str">
        <f t="shared" si="10"/>
        <v/>
      </c>
      <c r="W42" s="83" t="str">
        <f>IF('BASE DATOS CONDUCTORES'!F42="","",'BASE DATOS CONDUCTORES'!F42)</f>
        <v/>
      </c>
      <c r="X42" s="83" t="str">
        <f>'BASE DATOS CONDUCTORES'!J42</f>
        <v/>
      </c>
      <c r="Y42" s="83" t="str">
        <f>'BASE DATOS CONDUCTORES'!M42</f>
        <v/>
      </c>
      <c r="Z42" s="83" t="str">
        <f>'BASE DATOS CONDUCTORES'!P42</f>
        <v/>
      </c>
      <c r="AA42" s="83" t="str">
        <f>'BASE DATOS CONDUCTORES'!S42</f>
        <v/>
      </c>
      <c r="AB42" s="83">
        <f>IF('BASE DATOS CONDUCTORES'!D42="","",'BASE DATOS CONDUCTORES'!D42)</f>
        <v>39</v>
      </c>
    </row>
    <row r="43" spans="2:28" x14ac:dyDescent="0.2">
      <c r="B43" s="11">
        <f t="shared" si="0"/>
        <v>40</v>
      </c>
      <c r="C43" s="85">
        <v>6040</v>
      </c>
      <c r="D43" s="10">
        <v>40</v>
      </c>
      <c r="E43" s="14" t="s">
        <v>10</v>
      </c>
      <c r="F43" s="13" t="s">
        <v>103</v>
      </c>
      <c r="G43" s="11">
        <f t="shared" si="1"/>
        <v>1361</v>
      </c>
      <c r="H43" s="12">
        <f t="shared" si="2"/>
        <v>33</v>
      </c>
      <c r="I43" s="12">
        <f t="shared" ref="I43:J43" si="159">IF(H43="","",RANK(H43,H$4:H$403))</f>
        <v>63</v>
      </c>
      <c r="J43" s="12">
        <f t="shared" si="159"/>
        <v>12</v>
      </c>
      <c r="K43" s="12" t="str">
        <f t="shared" si="4"/>
        <v/>
      </c>
      <c r="L43" s="12" t="str">
        <f t="shared" ref="L43:M43" si="160">IF(K43="","",RANK(K43,K$4:K$403))</f>
        <v/>
      </c>
      <c r="M43" s="12" t="str">
        <f t="shared" si="160"/>
        <v/>
      </c>
      <c r="N43" s="12" t="str">
        <f t="shared" si="6"/>
        <v/>
      </c>
      <c r="O43" s="12" t="str">
        <f t="shared" ref="O43:P43" si="161">IF(N43="","",RANK(N43,N$4:N$403))</f>
        <v/>
      </c>
      <c r="P43" s="12" t="str">
        <f t="shared" si="161"/>
        <v/>
      </c>
      <c r="Q43" s="12" t="str">
        <f t="shared" si="8"/>
        <v/>
      </c>
      <c r="R43" s="12" t="str">
        <f t="shared" ref="R43:S43" si="162">IF(Q43="","",RANK(Q43,Q$4:Q$403))</f>
        <v/>
      </c>
      <c r="S43" s="12" t="str">
        <f t="shared" si="162"/>
        <v/>
      </c>
      <c r="T43" s="11" t="str">
        <f t="shared" si="10"/>
        <v>TRALUSA</v>
      </c>
      <c r="W43" s="83" t="str">
        <f>IF('BASE DATOS CONDUCTORES'!F43="","",'BASE DATOS CONDUCTORES'!F43)</f>
        <v>TRALUSA</v>
      </c>
      <c r="X43" s="83">
        <f>'BASE DATOS CONDUCTORES'!J43</f>
        <v>12</v>
      </c>
      <c r="Y43" s="83" t="str">
        <f>'BASE DATOS CONDUCTORES'!M43</f>
        <v/>
      </c>
      <c r="Z43" s="83" t="str">
        <f>'BASE DATOS CONDUCTORES'!P43</f>
        <v/>
      </c>
      <c r="AA43" s="83" t="str">
        <f>'BASE DATOS CONDUCTORES'!S43</f>
        <v/>
      </c>
      <c r="AB43" s="83">
        <f>IF('BASE DATOS CONDUCTORES'!D43="","",'BASE DATOS CONDUCTORES'!D43)</f>
        <v>40</v>
      </c>
    </row>
    <row r="44" spans="2:28" x14ac:dyDescent="0.2">
      <c r="B44" s="11" t="str">
        <f t="shared" si="0"/>
        <v/>
      </c>
      <c r="C44" s="85"/>
      <c r="D44" s="10">
        <v>41</v>
      </c>
      <c r="E44" s="14"/>
      <c r="F44" s="13"/>
      <c r="G44" s="11" t="str">
        <f t="shared" si="1"/>
        <v/>
      </c>
      <c r="H44" s="12" t="str">
        <f t="shared" si="2"/>
        <v/>
      </c>
      <c r="I44" s="12" t="str">
        <f t="shared" ref="I44:J44" si="163">IF(H44="","",RANK(H44,H$4:H$403))</f>
        <v/>
      </c>
      <c r="J44" s="12" t="str">
        <f t="shared" si="163"/>
        <v/>
      </c>
      <c r="K44" s="12" t="str">
        <f t="shared" si="4"/>
        <v/>
      </c>
      <c r="L44" s="12" t="str">
        <f t="shared" ref="L44:M44" si="164">IF(K44="","",RANK(K44,K$4:K$403))</f>
        <v/>
      </c>
      <c r="M44" s="12" t="str">
        <f t="shared" si="164"/>
        <v/>
      </c>
      <c r="N44" s="12" t="str">
        <f t="shared" si="6"/>
        <v/>
      </c>
      <c r="O44" s="12" t="str">
        <f t="shared" ref="O44:P44" si="165">IF(N44="","",RANK(N44,N$4:N$403))</f>
        <v/>
      </c>
      <c r="P44" s="12" t="str">
        <f t="shared" si="165"/>
        <v/>
      </c>
      <c r="Q44" s="12" t="str">
        <f t="shared" si="8"/>
        <v/>
      </c>
      <c r="R44" s="12" t="str">
        <f t="shared" ref="R44:S44" si="166">IF(Q44="","",RANK(Q44,Q$4:Q$403))</f>
        <v/>
      </c>
      <c r="S44" s="12" t="str">
        <f t="shared" si="166"/>
        <v/>
      </c>
      <c r="T44" s="11" t="str">
        <f t="shared" si="10"/>
        <v/>
      </c>
      <c r="W44" s="83" t="str">
        <f>IF('BASE DATOS CONDUCTORES'!F44="","",'BASE DATOS CONDUCTORES'!F44)</f>
        <v/>
      </c>
      <c r="X44" s="83" t="str">
        <f>'BASE DATOS CONDUCTORES'!J44</f>
        <v/>
      </c>
      <c r="Y44" s="83" t="str">
        <f>'BASE DATOS CONDUCTORES'!M44</f>
        <v/>
      </c>
      <c r="Z44" s="83" t="str">
        <f>'BASE DATOS CONDUCTORES'!P44</f>
        <v/>
      </c>
      <c r="AA44" s="83" t="str">
        <f>'BASE DATOS CONDUCTORES'!S44</f>
        <v/>
      </c>
      <c r="AB44" s="83">
        <f>IF('BASE DATOS CONDUCTORES'!D44="","",'BASE DATOS CONDUCTORES'!D44)</f>
        <v>41</v>
      </c>
    </row>
    <row r="45" spans="2:28" x14ac:dyDescent="0.2">
      <c r="B45" s="11" t="str">
        <f t="shared" si="0"/>
        <v/>
      </c>
      <c r="C45" s="85"/>
      <c r="D45" s="10">
        <v>42</v>
      </c>
      <c r="E45" s="14"/>
      <c r="F45" s="13"/>
      <c r="G45" s="11" t="str">
        <f t="shared" si="1"/>
        <v/>
      </c>
      <c r="H45" s="12" t="str">
        <f t="shared" si="2"/>
        <v/>
      </c>
      <c r="I45" s="12" t="str">
        <f t="shared" ref="I45:J45" si="167">IF(H45="","",RANK(H45,H$4:H$403))</f>
        <v/>
      </c>
      <c r="J45" s="12" t="str">
        <f t="shared" si="167"/>
        <v/>
      </c>
      <c r="K45" s="12" t="str">
        <f t="shared" si="4"/>
        <v/>
      </c>
      <c r="L45" s="12" t="str">
        <f t="shared" ref="L45:M45" si="168">IF(K45="","",RANK(K45,K$4:K$403))</f>
        <v/>
      </c>
      <c r="M45" s="12" t="str">
        <f t="shared" si="168"/>
        <v/>
      </c>
      <c r="N45" s="12" t="str">
        <f t="shared" si="6"/>
        <v/>
      </c>
      <c r="O45" s="12" t="str">
        <f t="shared" ref="O45:P45" si="169">IF(N45="","",RANK(N45,N$4:N$403))</f>
        <v/>
      </c>
      <c r="P45" s="12" t="str">
        <f t="shared" si="169"/>
        <v/>
      </c>
      <c r="Q45" s="12" t="str">
        <f t="shared" si="8"/>
        <v/>
      </c>
      <c r="R45" s="12" t="str">
        <f t="shared" ref="R45:S45" si="170">IF(Q45="","",RANK(Q45,Q$4:Q$403))</f>
        <v/>
      </c>
      <c r="S45" s="12" t="str">
        <f t="shared" si="170"/>
        <v/>
      </c>
      <c r="T45" s="11" t="str">
        <f t="shared" si="10"/>
        <v/>
      </c>
      <c r="W45" s="83" t="str">
        <f>IF('BASE DATOS CONDUCTORES'!F45="","",'BASE DATOS CONDUCTORES'!F45)</f>
        <v/>
      </c>
      <c r="X45" s="83" t="str">
        <f>'BASE DATOS CONDUCTORES'!J45</f>
        <v/>
      </c>
      <c r="Y45" s="83" t="str">
        <f>'BASE DATOS CONDUCTORES'!M45</f>
        <v/>
      </c>
      <c r="Z45" s="83" t="str">
        <f>'BASE DATOS CONDUCTORES'!P45</f>
        <v/>
      </c>
      <c r="AA45" s="83" t="str">
        <f>'BASE DATOS CONDUCTORES'!S45</f>
        <v/>
      </c>
      <c r="AB45" s="83">
        <f>IF('BASE DATOS CONDUCTORES'!D45="","",'BASE DATOS CONDUCTORES'!D45)</f>
        <v>42</v>
      </c>
    </row>
    <row r="46" spans="2:28" x14ac:dyDescent="0.2">
      <c r="B46" s="11" t="str">
        <f t="shared" si="0"/>
        <v/>
      </c>
      <c r="C46" s="85"/>
      <c r="D46" s="10">
        <v>43</v>
      </c>
      <c r="E46" s="14"/>
      <c r="F46" s="13"/>
      <c r="G46" s="11" t="str">
        <f t="shared" si="1"/>
        <v/>
      </c>
      <c r="H46" s="12" t="str">
        <f t="shared" si="2"/>
        <v/>
      </c>
      <c r="I46" s="12" t="str">
        <f t="shared" ref="I46:J46" si="171">IF(H46="","",RANK(H46,H$4:H$403))</f>
        <v/>
      </c>
      <c r="J46" s="12" t="str">
        <f t="shared" si="171"/>
        <v/>
      </c>
      <c r="K46" s="12" t="str">
        <f t="shared" si="4"/>
        <v/>
      </c>
      <c r="L46" s="12" t="str">
        <f t="shared" ref="L46:M46" si="172">IF(K46="","",RANK(K46,K$4:K$403))</f>
        <v/>
      </c>
      <c r="M46" s="12" t="str">
        <f t="shared" si="172"/>
        <v/>
      </c>
      <c r="N46" s="12" t="str">
        <f t="shared" si="6"/>
        <v/>
      </c>
      <c r="O46" s="12" t="str">
        <f t="shared" ref="O46:P46" si="173">IF(N46="","",RANK(N46,N$4:N$403))</f>
        <v/>
      </c>
      <c r="P46" s="12" t="str">
        <f t="shared" si="173"/>
        <v/>
      </c>
      <c r="Q46" s="12" t="str">
        <f t="shared" si="8"/>
        <v/>
      </c>
      <c r="R46" s="12" t="str">
        <f t="shared" ref="R46:S46" si="174">IF(Q46="","",RANK(Q46,Q$4:Q$403))</f>
        <v/>
      </c>
      <c r="S46" s="12" t="str">
        <f t="shared" si="174"/>
        <v/>
      </c>
      <c r="T46" s="11" t="str">
        <f t="shared" si="10"/>
        <v/>
      </c>
      <c r="W46" s="83" t="str">
        <f>IF('BASE DATOS CONDUCTORES'!F46="","",'BASE DATOS CONDUCTORES'!F46)</f>
        <v/>
      </c>
      <c r="X46" s="83" t="str">
        <f>'BASE DATOS CONDUCTORES'!J46</f>
        <v/>
      </c>
      <c r="Y46" s="83" t="str">
        <f>'BASE DATOS CONDUCTORES'!M46</f>
        <v/>
      </c>
      <c r="Z46" s="83" t="str">
        <f>'BASE DATOS CONDUCTORES'!P46</f>
        <v/>
      </c>
      <c r="AA46" s="83" t="str">
        <f>'BASE DATOS CONDUCTORES'!S46</f>
        <v/>
      </c>
      <c r="AB46" s="83">
        <f>IF('BASE DATOS CONDUCTORES'!D46="","",'BASE DATOS CONDUCTORES'!D46)</f>
        <v>43</v>
      </c>
    </row>
    <row r="47" spans="2:28" x14ac:dyDescent="0.2">
      <c r="B47" s="11" t="str">
        <f t="shared" si="0"/>
        <v/>
      </c>
      <c r="C47" s="85"/>
      <c r="D47" s="10">
        <v>44</v>
      </c>
      <c r="E47" s="14"/>
      <c r="F47" s="13"/>
      <c r="G47" s="11" t="str">
        <f t="shared" si="1"/>
        <v/>
      </c>
      <c r="H47" s="12" t="str">
        <f t="shared" si="2"/>
        <v/>
      </c>
      <c r="I47" s="12" t="str">
        <f t="shared" ref="I47:J47" si="175">IF(H47="","",RANK(H47,H$4:H$403))</f>
        <v/>
      </c>
      <c r="J47" s="12" t="str">
        <f t="shared" si="175"/>
        <v/>
      </c>
      <c r="K47" s="12" t="str">
        <f t="shared" si="4"/>
        <v/>
      </c>
      <c r="L47" s="12" t="str">
        <f t="shared" ref="L47:M47" si="176">IF(K47="","",RANK(K47,K$4:K$403))</f>
        <v/>
      </c>
      <c r="M47" s="12" t="str">
        <f t="shared" si="176"/>
        <v/>
      </c>
      <c r="N47" s="12" t="str">
        <f t="shared" si="6"/>
        <v/>
      </c>
      <c r="O47" s="12" t="str">
        <f t="shared" ref="O47:P47" si="177">IF(N47="","",RANK(N47,N$4:N$403))</f>
        <v/>
      </c>
      <c r="P47" s="12" t="str">
        <f t="shared" si="177"/>
        <v/>
      </c>
      <c r="Q47" s="12" t="str">
        <f t="shared" si="8"/>
        <v/>
      </c>
      <c r="R47" s="12" t="str">
        <f t="shared" ref="R47:S47" si="178">IF(Q47="","",RANK(Q47,Q$4:Q$403))</f>
        <v/>
      </c>
      <c r="S47" s="12" t="str">
        <f t="shared" si="178"/>
        <v/>
      </c>
      <c r="T47" s="11" t="str">
        <f t="shared" si="10"/>
        <v/>
      </c>
      <c r="W47" s="83" t="str">
        <f>IF('BASE DATOS CONDUCTORES'!F47="","",'BASE DATOS CONDUCTORES'!F47)</f>
        <v/>
      </c>
      <c r="X47" s="83" t="str">
        <f>'BASE DATOS CONDUCTORES'!J47</f>
        <v/>
      </c>
      <c r="Y47" s="83" t="str">
        <f>'BASE DATOS CONDUCTORES'!M47</f>
        <v/>
      </c>
      <c r="Z47" s="83" t="str">
        <f>'BASE DATOS CONDUCTORES'!P47</f>
        <v/>
      </c>
      <c r="AA47" s="83" t="str">
        <f>'BASE DATOS CONDUCTORES'!S47</f>
        <v/>
      </c>
      <c r="AB47" s="83">
        <f>IF('BASE DATOS CONDUCTORES'!D47="","",'BASE DATOS CONDUCTORES'!D47)</f>
        <v>44</v>
      </c>
    </row>
    <row r="48" spans="2:28" x14ac:dyDescent="0.2">
      <c r="B48" s="11" t="str">
        <f t="shared" si="0"/>
        <v/>
      </c>
      <c r="C48" s="85"/>
      <c r="D48" s="10">
        <v>45</v>
      </c>
      <c r="E48" s="14"/>
      <c r="F48" s="13"/>
      <c r="G48" s="11" t="str">
        <f t="shared" si="1"/>
        <v/>
      </c>
      <c r="H48" s="12" t="str">
        <f t="shared" si="2"/>
        <v/>
      </c>
      <c r="I48" s="12" t="str">
        <f t="shared" ref="I48:J48" si="179">IF(H48="","",RANK(H48,H$4:H$403))</f>
        <v/>
      </c>
      <c r="J48" s="12" t="str">
        <f t="shared" si="179"/>
        <v/>
      </c>
      <c r="K48" s="12" t="str">
        <f t="shared" si="4"/>
        <v/>
      </c>
      <c r="L48" s="12" t="str">
        <f t="shared" ref="L48:M48" si="180">IF(K48="","",RANK(K48,K$4:K$403))</f>
        <v/>
      </c>
      <c r="M48" s="12" t="str">
        <f t="shared" si="180"/>
        <v/>
      </c>
      <c r="N48" s="12" t="str">
        <f t="shared" si="6"/>
        <v/>
      </c>
      <c r="O48" s="12" t="str">
        <f t="shared" ref="O48:P48" si="181">IF(N48="","",RANK(N48,N$4:N$403))</f>
        <v/>
      </c>
      <c r="P48" s="12" t="str">
        <f t="shared" si="181"/>
        <v/>
      </c>
      <c r="Q48" s="12" t="str">
        <f t="shared" si="8"/>
        <v/>
      </c>
      <c r="R48" s="12" t="str">
        <f t="shared" ref="R48:S48" si="182">IF(Q48="","",RANK(Q48,Q$4:Q$403))</f>
        <v/>
      </c>
      <c r="S48" s="12" t="str">
        <f t="shared" si="182"/>
        <v/>
      </c>
      <c r="T48" s="11" t="str">
        <f t="shared" si="10"/>
        <v/>
      </c>
      <c r="W48" s="83" t="str">
        <f>IF('BASE DATOS CONDUCTORES'!F48="","",'BASE DATOS CONDUCTORES'!F48)</f>
        <v/>
      </c>
      <c r="X48" s="83" t="str">
        <f>'BASE DATOS CONDUCTORES'!J48</f>
        <v/>
      </c>
      <c r="Y48" s="83" t="str">
        <f>'BASE DATOS CONDUCTORES'!M48</f>
        <v/>
      </c>
      <c r="Z48" s="83" t="str">
        <f>'BASE DATOS CONDUCTORES'!P48</f>
        <v/>
      </c>
      <c r="AA48" s="83" t="str">
        <f>'BASE DATOS CONDUCTORES'!S48</f>
        <v/>
      </c>
      <c r="AB48" s="83">
        <f>IF('BASE DATOS CONDUCTORES'!D48="","",'BASE DATOS CONDUCTORES'!D48)</f>
        <v>45</v>
      </c>
    </row>
    <row r="49" spans="2:28" x14ac:dyDescent="0.2">
      <c r="B49" s="11">
        <f t="shared" si="0"/>
        <v>46</v>
      </c>
      <c r="C49" s="85">
        <v>6046</v>
      </c>
      <c r="D49" s="10">
        <v>46</v>
      </c>
      <c r="E49" s="14" t="s">
        <v>163</v>
      </c>
      <c r="F49" s="13" t="s">
        <v>103</v>
      </c>
      <c r="G49" s="11">
        <f t="shared" si="1"/>
        <v>1355</v>
      </c>
      <c r="H49" s="12">
        <f t="shared" si="2"/>
        <v>34</v>
      </c>
      <c r="I49" s="12">
        <f t="shared" ref="I49:J49" si="183">IF(H49="","",RANK(H49,H$4:H$403))</f>
        <v>62</v>
      </c>
      <c r="J49" s="12">
        <f t="shared" si="183"/>
        <v>13</v>
      </c>
      <c r="K49" s="12" t="str">
        <f t="shared" si="4"/>
        <v/>
      </c>
      <c r="L49" s="12" t="str">
        <f t="shared" ref="L49:M49" si="184">IF(K49="","",RANK(K49,K$4:K$403))</f>
        <v/>
      </c>
      <c r="M49" s="12" t="str">
        <f t="shared" si="184"/>
        <v/>
      </c>
      <c r="N49" s="12" t="str">
        <f t="shared" si="6"/>
        <v/>
      </c>
      <c r="O49" s="12" t="str">
        <f t="shared" ref="O49:P49" si="185">IF(N49="","",RANK(N49,N$4:N$403))</f>
        <v/>
      </c>
      <c r="P49" s="12" t="str">
        <f t="shared" si="185"/>
        <v/>
      </c>
      <c r="Q49" s="12" t="str">
        <f t="shared" si="8"/>
        <v/>
      </c>
      <c r="R49" s="12" t="str">
        <f t="shared" ref="R49:S49" si="186">IF(Q49="","",RANK(Q49,Q$4:Q$403))</f>
        <v/>
      </c>
      <c r="S49" s="12" t="str">
        <f t="shared" si="186"/>
        <v/>
      </c>
      <c r="T49" s="11" t="str">
        <f t="shared" si="10"/>
        <v>TRALUSA</v>
      </c>
      <c r="W49" s="83" t="str">
        <f>IF('BASE DATOS CONDUCTORES'!F49="","",'BASE DATOS CONDUCTORES'!F49)</f>
        <v>TRALUSA</v>
      </c>
      <c r="X49" s="83">
        <f>'BASE DATOS CONDUCTORES'!J49</f>
        <v>13</v>
      </c>
      <c r="Y49" s="83" t="str">
        <f>'BASE DATOS CONDUCTORES'!M49</f>
        <v/>
      </c>
      <c r="Z49" s="83" t="str">
        <f>'BASE DATOS CONDUCTORES'!P49</f>
        <v/>
      </c>
      <c r="AA49" s="83" t="str">
        <f>'BASE DATOS CONDUCTORES'!S49</f>
        <v/>
      </c>
      <c r="AB49" s="83">
        <f>IF('BASE DATOS CONDUCTORES'!D49="","",'BASE DATOS CONDUCTORES'!D49)</f>
        <v>46</v>
      </c>
    </row>
    <row r="50" spans="2:28" x14ac:dyDescent="0.2">
      <c r="B50" s="11">
        <f t="shared" si="0"/>
        <v>47</v>
      </c>
      <c r="C50" s="85">
        <v>6047</v>
      </c>
      <c r="D50" s="10">
        <v>47</v>
      </c>
      <c r="E50" s="14" t="s">
        <v>4</v>
      </c>
      <c r="F50" s="13" t="s">
        <v>103</v>
      </c>
      <c r="G50" s="11">
        <f t="shared" si="1"/>
        <v>1354</v>
      </c>
      <c r="H50" s="12">
        <f t="shared" si="2"/>
        <v>35</v>
      </c>
      <c r="I50" s="12">
        <f t="shared" ref="I50:J50" si="187">IF(H50="","",RANK(H50,H$4:H$403))</f>
        <v>61</v>
      </c>
      <c r="J50" s="12">
        <f t="shared" si="187"/>
        <v>14</v>
      </c>
      <c r="K50" s="12" t="str">
        <f t="shared" si="4"/>
        <v/>
      </c>
      <c r="L50" s="12" t="str">
        <f t="shared" ref="L50:M50" si="188">IF(K50="","",RANK(K50,K$4:K$403))</f>
        <v/>
      </c>
      <c r="M50" s="12" t="str">
        <f t="shared" si="188"/>
        <v/>
      </c>
      <c r="N50" s="12" t="str">
        <f t="shared" si="6"/>
        <v/>
      </c>
      <c r="O50" s="12" t="str">
        <f t="shared" ref="O50:P50" si="189">IF(N50="","",RANK(N50,N$4:N$403))</f>
        <v/>
      </c>
      <c r="P50" s="12" t="str">
        <f t="shared" si="189"/>
        <v/>
      </c>
      <c r="Q50" s="12" t="str">
        <f t="shared" si="8"/>
        <v/>
      </c>
      <c r="R50" s="12" t="str">
        <f t="shared" ref="R50:S50" si="190">IF(Q50="","",RANK(Q50,Q$4:Q$403))</f>
        <v/>
      </c>
      <c r="S50" s="12" t="str">
        <f t="shared" si="190"/>
        <v/>
      </c>
      <c r="T50" s="11" t="str">
        <f t="shared" si="10"/>
        <v>TRALUSA</v>
      </c>
      <c r="W50" s="83" t="str">
        <f>IF('BASE DATOS CONDUCTORES'!F50="","",'BASE DATOS CONDUCTORES'!F50)</f>
        <v>TRALUSA</v>
      </c>
      <c r="X50" s="83">
        <f>'BASE DATOS CONDUCTORES'!J50</f>
        <v>14</v>
      </c>
      <c r="Y50" s="83" t="str">
        <f>'BASE DATOS CONDUCTORES'!M50</f>
        <v/>
      </c>
      <c r="Z50" s="83" t="str">
        <f>'BASE DATOS CONDUCTORES'!P50</f>
        <v/>
      </c>
      <c r="AA50" s="83" t="str">
        <f>'BASE DATOS CONDUCTORES'!S50</f>
        <v/>
      </c>
      <c r="AB50" s="83">
        <f>IF('BASE DATOS CONDUCTORES'!D50="","",'BASE DATOS CONDUCTORES'!D50)</f>
        <v>47</v>
      </c>
    </row>
    <row r="51" spans="2:28" x14ac:dyDescent="0.2">
      <c r="B51" s="11">
        <f t="shared" si="0"/>
        <v>48</v>
      </c>
      <c r="C51" s="85">
        <v>6054</v>
      </c>
      <c r="D51" s="10">
        <v>48</v>
      </c>
      <c r="E51" s="14" t="s">
        <v>14</v>
      </c>
      <c r="F51" s="13" t="s">
        <v>103</v>
      </c>
      <c r="G51" s="11">
        <f t="shared" si="1"/>
        <v>1353</v>
      </c>
      <c r="H51" s="12">
        <f t="shared" si="2"/>
        <v>36</v>
      </c>
      <c r="I51" s="12">
        <f t="shared" ref="I51:J51" si="191">IF(H51="","",RANK(H51,H$4:H$403))</f>
        <v>60</v>
      </c>
      <c r="J51" s="12">
        <f t="shared" si="191"/>
        <v>15</v>
      </c>
      <c r="K51" s="12" t="str">
        <f t="shared" si="4"/>
        <v/>
      </c>
      <c r="L51" s="12" t="str">
        <f t="shared" ref="L51:M51" si="192">IF(K51="","",RANK(K51,K$4:K$403))</f>
        <v/>
      </c>
      <c r="M51" s="12" t="str">
        <f t="shared" si="192"/>
        <v/>
      </c>
      <c r="N51" s="12" t="str">
        <f t="shared" si="6"/>
        <v/>
      </c>
      <c r="O51" s="12" t="str">
        <f t="shared" ref="O51:P51" si="193">IF(N51="","",RANK(N51,N$4:N$403))</f>
        <v/>
      </c>
      <c r="P51" s="12" t="str">
        <f t="shared" si="193"/>
        <v/>
      </c>
      <c r="Q51" s="12" t="str">
        <f t="shared" si="8"/>
        <v/>
      </c>
      <c r="R51" s="12" t="str">
        <f t="shared" ref="R51:S51" si="194">IF(Q51="","",RANK(Q51,Q$4:Q$403))</f>
        <v/>
      </c>
      <c r="S51" s="12" t="str">
        <f t="shared" si="194"/>
        <v/>
      </c>
      <c r="T51" s="11" t="str">
        <f t="shared" si="10"/>
        <v>TRALUSA</v>
      </c>
      <c r="W51" s="83" t="str">
        <f>IF('BASE DATOS CONDUCTORES'!F51="","",'BASE DATOS CONDUCTORES'!F51)</f>
        <v>TRALUSA</v>
      </c>
      <c r="X51" s="83">
        <f>'BASE DATOS CONDUCTORES'!J51</f>
        <v>15</v>
      </c>
      <c r="Y51" s="83" t="str">
        <f>'BASE DATOS CONDUCTORES'!M51</f>
        <v/>
      </c>
      <c r="Z51" s="83" t="str">
        <f>'BASE DATOS CONDUCTORES'!P51</f>
        <v/>
      </c>
      <c r="AA51" s="83" t="str">
        <f>'BASE DATOS CONDUCTORES'!S51</f>
        <v/>
      </c>
      <c r="AB51" s="83">
        <f>IF('BASE DATOS CONDUCTORES'!D51="","",'BASE DATOS CONDUCTORES'!D51)</f>
        <v>48</v>
      </c>
    </row>
    <row r="52" spans="2:28" x14ac:dyDescent="0.2">
      <c r="B52" s="11">
        <f t="shared" si="0"/>
        <v>49</v>
      </c>
      <c r="C52" s="85">
        <v>6049</v>
      </c>
      <c r="D52" s="10">
        <v>49</v>
      </c>
      <c r="E52" s="14" t="s">
        <v>11</v>
      </c>
      <c r="F52" s="13" t="s">
        <v>103</v>
      </c>
      <c r="G52" s="11">
        <f t="shared" si="1"/>
        <v>1352</v>
      </c>
      <c r="H52" s="12">
        <f t="shared" si="2"/>
        <v>37</v>
      </c>
      <c r="I52" s="12">
        <f t="shared" ref="I52:J52" si="195">IF(H52="","",RANK(H52,H$4:H$403))</f>
        <v>59</v>
      </c>
      <c r="J52" s="12">
        <f t="shared" si="195"/>
        <v>16</v>
      </c>
      <c r="K52" s="12" t="str">
        <f t="shared" si="4"/>
        <v/>
      </c>
      <c r="L52" s="12" t="str">
        <f t="shared" ref="L52:M52" si="196">IF(K52="","",RANK(K52,K$4:K$403))</f>
        <v/>
      </c>
      <c r="M52" s="12" t="str">
        <f t="shared" si="196"/>
        <v/>
      </c>
      <c r="N52" s="12" t="str">
        <f t="shared" si="6"/>
        <v/>
      </c>
      <c r="O52" s="12" t="str">
        <f t="shared" ref="O52:P52" si="197">IF(N52="","",RANK(N52,N$4:N$403))</f>
        <v/>
      </c>
      <c r="P52" s="12" t="str">
        <f t="shared" si="197"/>
        <v/>
      </c>
      <c r="Q52" s="12" t="str">
        <f t="shared" si="8"/>
        <v/>
      </c>
      <c r="R52" s="12" t="str">
        <f t="shared" ref="R52:S52" si="198">IF(Q52="","",RANK(Q52,Q$4:Q$403))</f>
        <v/>
      </c>
      <c r="S52" s="12" t="str">
        <f t="shared" si="198"/>
        <v/>
      </c>
      <c r="T52" s="11" t="str">
        <f t="shared" si="10"/>
        <v>TRALUSA</v>
      </c>
      <c r="W52" s="83" t="str">
        <f>IF('BASE DATOS CONDUCTORES'!F52="","",'BASE DATOS CONDUCTORES'!F52)</f>
        <v>TRALUSA</v>
      </c>
      <c r="X52" s="83">
        <f>'BASE DATOS CONDUCTORES'!J52</f>
        <v>16</v>
      </c>
      <c r="Y52" s="83" t="str">
        <f>'BASE DATOS CONDUCTORES'!M52</f>
        <v/>
      </c>
      <c r="Z52" s="83" t="str">
        <f>'BASE DATOS CONDUCTORES'!P52</f>
        <v/>
      </c>
      <c r="AA52" s="83" t="str">
        <f>'BASE DATOS CONDUCTORES'!S52</f>
        <v/>
      </c>
      <c r="AB52" s="83">
        <f>IF('BASE DATOS CONDUCTORES'!D52="","",'BASE DATOS CONDUCTORES'!D52)</f>
        <v>49</v>
      </c>
    </row>
    <row r="53" spans="2:28" x14ac:dyDescent="0.2">
      <c r="B53" s="11">
        <f t="shared" si="0"/>
        <v>50</v>
      </c>
      <c r="C53" s="85">
        <v>6050</v>
      </c>
      <c r="D53" s="10">
        <v>50</v>
      </c>
      <c r="E53" s="14" t="s">
        <v>15</v>
      </c>
      <c r="F53" s="13" t="s">
        <v>103</v>
      </c>
      <c r="G53" s="11">
        <f t="shared" si="1"/>
        <v>1351</v>
      </c>
      <c r="H53" s="12">
        <f t="shared" si="2"/>
        <v>38</v>
      </c>
      <c r="I53" s="12">
        <f t="shared" ref="I53:J53" si="199">IF(H53="","",RANK(H53,H$4:H$403))</f>
        <v>58</v>
      </c>
      <c r="J53" s="12">
        <f t="shared" si="199"/>
        <v>17</v>
      </c>
      <c r="K53" s="12" t="str">
        <f t="shared" si="4"/>
        <v/>
      </c>
      <c r="L53" s="12" t="str">
        <f t="shared" ref="L53:M53" si="200">IF(K53="","",RANK(K53,K$4:K$403))</f>
        <v/>
      </c>
      <c r="M53" s="12" t="str">
        <f t="shared" si="200"/>
        <v/>
      </c>
      <c r="N53" s="12" t="str">
        <f t="shared" si="6"/>
        <v/>
      </c>
      <c r="O53" s="12" t="str">
        <f t="shared" ref="O53:P53" si="201">IF(N53="","",RANK(N53,N$4:N$403))</f>
        <v/>
      </c>
      <c r="P53" s="12" t="str">
        <f t="shared" si="201"/>
        <v/>
      </c>
      <c r="Q53" s="12" t="str">
        <f t="shared" si="8"/>
        <v/>
      </c>
      <c r="R53" s="12" t="str">
        <f t="shared" ref="R53:S53" si="202">IF(Q53="","",RANK(Q53,Q$4:Q$403))</f>
        <v/>
      </c>
      <c r="S53" s="12" t="str">
        <f t="shared" si="202"/>
        <v/>
      </c>
      <c r="T53" s="11" t="str">
        <f t="shared" si="10"/>
        <v>TRALUSA</v>
      </c>
      <c r="W53" s="83" t="str">
        <f>IF('BASE DATOS CONDUCTORES'!F53="","",'BASE DATOS CONDUCTORES'!F53)</f>
        <v>TRALUSA</v>
      </c>
      <c r="X53" s="83">
        <f>'BASE DATOS CONDUCTORES'!J53</f>
        <v>17</v>
      </c>
      <c r="Y53" s="83" t="str">
        <f>'BASE DATOS CONDUCTORES'!M53</f>
        <v/>
      </c>
      <c r="Z53" s="83" t="str">
        <f>'BASE DATOS CONDUCTORES'!P53</f>
        <v/>
      </c>
      <c r="AA53" s="83" t="str">
        <f>'BASE DATOS CONDUCTORES'!S53</f>
        <v/>
      </c>
      <c r="AB53" s="83">
        <f>IF('BASE DATOS CONDUCTORES'!D53="","",'BASE DATOS CONDUCTORES'!D53)</f>
        <v>50</v>
      </c>
    </row>
    <row r="54" spans="2:28" x14ac:dyDescent="0.2">
      <c r="B54" s="11" t="str">
        <f t="shared" si="0"/>
        <v/>
      </c>
      <c r="C54" s="85"/>
      <c r="D54" s="10">
        <v>51</v>
      </c>
      <c r="E54" s="14"/>
      <c r="F54" s="13"/>
      <c r="G54" s="11" t="str">
        <f t="shared" si="1"/>
        <v/>
      </c>
      <c r="H54" s="12" t="str">
        <f t="shared" si="2"/>
        <v/>
      </c>
      <c r="I54" s="12" t="str">
        <f t="shared" ref="I54:J54" si="203">IF(H54="","",RANK(H54,H$4:H$403))</f>
        <v/>
      </c>
      <c r="J54" s="12" t="str">
        <f t="shared" si="203"/>
        <v/>
      </c>
      <c r="K54" s="12" t="str">
        <f t="shared" si="4"/>
        <v/>
      </c>
      <c r="L54" s="12" t="str">
        <f t="shared" ref="L54:M54" si="204">IF(K54="","",RANK(K54,K$4:K$403))</f>
        <v/>
      </c>
      <c r="M54" s="12" t="str">
        <f t="shared" si="204"/>
        <v/>
      </c>
      <c r="N54" s="12" t="str">
        <f t="shared" si="6"/>
        <v/>
      </c>
      <c r="O54" s="12" t="str">
        <f t="shared" ref="O54:P54" si="205">IF(N54="","",RANK(N54,N$4:N$403))</f>
        <v/>
      </c>
      <c r="P54" s="12" t="str">
        <f t="shared" si="205"/>
        <v/>
      </c>
      <c r="Q54" s="12" t="str">
        <f t="shared" si="8"/>
        <v/>
      </c>
      <c r="R54" s="12" t="str">
        <f t="shared" ref="R54:S54" si="206">IF(Q54="","",RANK(Q54,Q$4:Q$403))</f>
        <v/>
      </c>
      <c r="S54" s="12" t="str">
        <f t="shared" si="206"/>
        <v/>
      </c>
      <c r="T54" s="11" t="str">
        <f t="shared" si="10"/>
        <v/>
      </c>
      <c r="W54" s="83" t="str">
        <f>IF('BASE DATOS CONDUCTORES'!F54="","",'BASE DATOS CONDUCTORES'!F54)</f>
        <v/>
      </c>
      <c r="X54" s="83" t="str">
        <f>'BASE DATOS CONDUCTORES'!J54</f>
        <v/>
      </c>
      <c r="Y54" s="83" t="str">
        <f>'BASE DATOS CONDUCTORES'!M54</f>
        <v/>
      </c>
      <c r="Z54" s="83" t="str">
        <f>'BASE DATOS CONDUCTORES'!P54</f>
        <v/>
      </c>
      <c r="AA54" s="83" t="str">
        <f>'BASE DATOS CONDUCTORES'!S54</f>
        <v/>
      </c>
      <c r="AB54" s="83">
        <f>IF('BASE DATOS CONDUCTORES'!D54="","",'BASE DATOS CONDUCTORES'!D54)</f>
        <v>51</v>
      </c>
    </row>
    <row r="55" spans="2:28" x14ac:dyDescent="0.2">
      <c r="B55" s="11" t="str">
        <f t="shared" si="0"/>
        <v/>
      </c>
      <c r="C55" s="85"/>
      <c r="D55" s="10">
        <v>52</v>
      </c>
      <c r="E55" s="14"/>
      <c r="F55" s="13"/>
      <c r="G55" s="11" t="str">
        <f t="shared" si="1"/>
        <v/>
      </c>
      <c r="H55" s="12" t="str">
        <f t="shared" si="2"/>
        <v/>
      </c>
      <c r="I55" s="12" t="str">
        <f t="shared" ref="I55:J55" si="207">IF(H55="","",RANK(H55,H$4:H$403))</f>
        <v/>
      </c>
      <c r="J55" s="12" t="str">
        <f t="shared" si="207"/>
        <v/>
      </c>
      <c r="K55" s="12" t="str">
        <f t="shared" si="4"/>
        <v/>
      </c>
      <c r="L55" s="12" t="str">
        <f t="shared" ref="L55:M55" si="208">IF(K55="","",RANK(K55,K$4:K$403))</f>
        <v/>
      </c>
      <c r="M55" s="12" t="str">
        <f t="shared" si="208"/>
        <v/>
      </c>
      <c r="N55" s="12" t="str">
        <f t="shared" si="6"/>
        <v/>
      </c>
      <c r="O55" s="12" t="str">
        <f t="shared" ref="O55:P55" si="209">IF(N55="","",RANK(N55,N$4:N$403))</f>
        <v/>
      </c>
      <c r="P55" s="12" t="str">
        <f t="shared" si="209"/>
        <v/>
      </c>
      <c r="Q55" s="12" t="str">
        <f t="shared" si="8"/>
        <v/>
      </c>
      <c r="R55" s="12" t="str">
        <f t="shared" ref="R55:S55" si="210">IF(Q55="","",RANK(Q55,Q$4:Q$403))</f>
        <v/>
      </c>
      <c r="S55" s="12" t="str">
        <f t="shared" si="210"/>
        <v/>
      </c>
      <c r="T55" s="11" t="str">
        <f t="shared" si="10"/>
        <v/>
      </c>
      <c r="W55" s="83" t="str">
        <f>IF('BASE DATOS CONDUCTORES'!F55="","",'BASE DATOS CONDUCTORES'!F55)</f>
        <v/>
      </c>
      <c r="X55" s="83" t="str">
        <f>'BASE DATOS CONDUCTORES'!J55</f>
        <v/>
      </c>
      <c r="Y55" s="83" t="str">
        <f>'BASE DATOS CONDUCTORES'!M55</f>
        <v/>
      </c>
      <c r="Z55" s="83" t="str">
        <f>'BASE DATOS CONDUCTORES'!P55</f>
        <v/>
      </c>
      <c r="AA55" s="83" t="str">
        <f>'BASE DATOS CONDUCTORES'!S55</f>
        <v/>
      </c>
      <c r="AB55" s="83">
        <f>IF('BASE DATOS CONDUCTORES'!D55="","",'BASE DATOS CONDUCTORES'!D55)</f>
        <v>52</v>
      </c>
    </row>
    <row r="56" spans="2:28" x14ac:dyDescent="0.2">
      <c r="B56" s="11" t="str">
        <f t="shared" si="0"/>
        <v/>
      </c>
      <c r="C56" s="85"/>
      <c r="D56" s="10">
        <v>53</v>
      </c>
      <c r="E56" s="14"/>
      <c r="F56" s="13"/>
      <c r="G56" s="11" t="str">
        <f t="shared" si="1"/>
        <v/>
      </c>
      <c r="H56" s="12" t="str">
        <f t="shared" si="2"/>
        <v/>
      </c>
      <c r="I56" s="12" t="str">
        <f t="shared" ref="I56:J56" si="211">IF(H56="","",RANK(H56,H$4:H$403))</f>
        <v/>
      </c>
      <c r="J56" s="12" t="str">
        <f t="shared" si="211"/>
        <v/>
      </c>
      <c r="K56" s="12" t="str">
        <f t="shared" si="4"/>
        <v/>
      </c>
      <c r="L56" s="12" t="str">
        <f t="shared" ref="L56:M56" si="212">IF(K56="","",RANK(K56,K$4:K$403))</f>
        <v/>
      </c>
      <c r="M56" s="12" t="str">
        <f t="shared" si="212"/>
        <v/>
      </c>
      <c r="N56" s="12" t="str">
        <f t="shared" si="6"/>
        <v/>
      </c>
      <c r="O56" s="12" t="str">
        <f t="shared" ref="O56:P56" si="213">IF(N56="","",RANK(N56,N$4:N$403))</f>
        <v/>
      </c>
      <c r="P56" s="12" t="str">
        <f t="shared" si="213"/>
        <v/>
      </c>
      <c r="Q56" s="12" t="str">
        <f t="shared" si="8"/>
        <v/>
      </c>
      <c r="R56" s="12" t="str">
        <f t="shared" ref="R56:S56" si="214">IF(Q56="","",RANK(Q56,Q$4:Q$403))</f>
        <v/>
      </c>
      <c r="S56" s="12" t="str">
        <f t="shared" si="214"/>
        <v/>
      </c>
      <c r="T56" s="11" t="str">
        <f t="shared" si="10"/>
        <v/>
      </c>
      <c r="W56" s="83" t="str">
        <f>IF('BASE DATOS CONDUCTORES'!F56="","",'BASE DATOS CONDUCTORES'!F56)</f>
        <v/>
      </c>
      <c r="X56" s="83" t="str">
        <f>'BASE DATOS CONDUCTORES'!J56</f>
        <v/>
      </c>
      <c r="Y56" s="83" t="str">
        <f>'BASE DATOS CONDUCTORES'!M56</f>
        <v/>
      </c>
      <c r="Z56" s="83" t="str">
        <f>'BASE DATOS CONDUCTORES'!P56</f>
        <v/>
      </c>
      <c r="AA56" s="83" t="str">
        <f>'BASE DATOS CONDUCTORES'!S56</f>
        <v/>
      </c>
      <c r="AB56" s="83">
        <f>IF('BASE DATOS CONDUCTORES'!D56="","",'BASE DATOS CONDUCTORES'!D56)</f>
        <v>53</v>
      </c>
    </row>
    <row r="57" spans="2:28" x14ac:dyDescent="0.2">
      <c r="B57" s="11" t="str">
        <f t="shared" si="0"/>
        <v/>
      </c>
      <c r="C57" s="85"/>
      <c r="D57" s="10">
        <v>54</v>
      </c>
      <c r="E57" s="14"/>
      <c r="F57" s="13"/>
      <c r="G57" s="11" t="str">
        <f t="shared" si="1"/>
        <v/>
      </c>
      <c r="H57" s="12" t="str">
        <f t="shared" si="2"/>
        <v/>
      </c>
      <c r="I57" s="12" t="str">
        <f t="shared" ref="I57:J57" si="215">IF(H57="","",RANK(H57,H$4:H$403))</f>
        <v/>
      </c>
      <c r="J57" s="12" t="str">
        <f t="shared" si="215"/>
        <v/>
      </c>
      <c r="K57" s="12" t="str">
        <f t="shared" si="4"/>
        <v/>
      </c>
      <c r="L57" s="12" t="str">
        <f t="shared" ref="L57:M57" si="216">IF(K57="","",RANK(K57,K$4:K$403))</f>
        <v/>
      </c>
      <c r="M57" s="12" t="str">
        <f t="shared" si="216"/>
        <v/>
      </c>
      <c r="N57" s="12" t="str">
        <f t="shared" si="6"/>
        <v/>
      </c>
      <c r="O57" s="12" t="str">
        <f t="shared" ref="O57:P57" si="217">IF(N57="","",RANK(N57,N$4:N$403))</f>
        <v/>
      </c>
      <c r="P57" s="12" t="str">
        <f t="shared" si="217"/>
        <v/>
      </c>
      <c r="Q57" s="12" t="str">
        <f t="shared" si="8"/>
        <v/>
      </c>
      <c r="R57" s="12" t="str">
        <f t="shared" ref="R57:S57" si="218">IF(Q57="","",RANK(Q57,Q$4:Q$403))</f>
        <v/>
      </c>
      <c r="S57" s="12" t="str">
        <f t="shared" si="218"/>
        <v/>
      </c>
      <c r="T57" s="11" t="str">
        <f t="shared" si="10"/>
        <v/>
      </c>
      <c r="W57" s="83" t="str">
        <f>IF('BASE DATOS CONDUCTORES'!F57="","",'BASE DATOS CONDUCTORES'!F57)</f>
        <v/>
      </c>
      <c r="X57" s="83" t="str">
        <f>'BASE DATOS CONDUCTORES'!J57</f>
        <v/>
      </c>
      <c r="Y57" s="83" t="str">
        <f>'BASE DATOS CONDUCTORES'!M57</f>
        <v/>
      </c>
      <c r="Z57" s="83" t="str">
        <f>'BASE DATOS CONDUCTORES'!P57</f>
        <v/>
      </c>
      <c r="AA57" s="83" t="str">
        <f>'BASE DATOS CONDUCTORES'!S57</f>
        <v/>
      </c>
      <c r="AB57" s="83">
        <f>IF('BASE DATOS CONDUCTORES'!D57="","",'BASE DATOS CONDUCTORES'!D57)</f>
        <v>54</v>
      </c>
    </row>
    <row r="58" spans="2:28" x14ac:dyDescent="0.2">
      <c r="B58" s="11">
        <f t="shared" si="0"/>
        <v>55</v>
      </c>
      <c r="C58" s="85">
        <v>6055</v>
      </c>
      <c r="D58" s="10">
        <v>55</v>
      </c>
      <c r="E58" s="14" t="s">
        <v>16</v>
      </c>
      <c r="F58" s="13" t="s">
        <v>103</v>
      </c>
      <c r="G58" s="11">
        <f t="shared" si="1"/>
        <v>1346</v>
      </c>
      <c r="H58" s="12">
        <f t="shared" si="2"/>
        <v>39</v>
      </c>
      <c r="I58" s="12">
        <f t="shared" ref="I58:J58" si="219">IF(H58="","",RANK(H58,H$4:H$403))</f>
        <v>57</v>
      </c>
      <c r="J58" s="12">
        <f t="shared" si="219"/>
        <v>18</v>
      </c>
      <c r="K58" s="12" t="str">
        <f t="shared" si="4"/>
        <v/>
      </c>
      <c r="L58" s="12" t="str">
        <f t="shared" ref="L58:M58" si="220">IF(K58="","",RANK(K58,K$4:K$403))</f>
        <v/>
      </c>
      <c r="M58" s="12" t="str">
        <f t="shared" si="220"/>
        <v/>
      </c>
      <c r="N58" s="12" t="str">
        <f t="shared" si="6"/>
        <v/>
      </c>
      <c r="O58" s="12" t="str">
        <f t="shared" ref="O58:P58" si="221">IF(N58="","",RANK(N58,N$4:N$403))</f>
        <v/>
      </c>
      <c r="P58" s="12" t="str">
        <f t="shared" si="221"/>
        <v/>
      </c>
      <c r="Q58" s="12" t="str">
        <f t="shared" si="8"/>
        <v/>
      </c>
      <c r="R58" s="12" t="str">
        <f t="shared" ref="R58:S58" si="222">IF(Q58="","",RANK(Q58,Q$4:Q$403))</f>
        <v/>
      </c>
      <c r="S58" s="12" t="str">
        <f t="shared" si="222"/>
        <v/>
      </c>
      <c r="T58" s="11" t="str">
        <f t="shared" si="10"/>
        <v>TRALUSA</v>
      </c>
      <c r="W58" s="83" t="str">
        <f>IF('BASE DATOS CONDUCTORES'!F58="","",'BASE DATOS CONDUCTORES'!F58)</f>
        <v>TRALUSA</v>
      </c>
      <c r="X58" s="83">
        <f>'BASE DATOS CONDUCTORES'!J58</f>
        <v>18</v>
      </c>
      <c r="Y58" s="83" t="str">
        <f>'BASE DATOS CONDUCTORES'!M58</f>
        <v/>
      </c>
      <c r="Z58" s="83" t="str">
        <f>'BASE DATOS CONDUCTORES'!P58</f>
        <v/>
      </c>
      <c r="AA58" s="83" t="str">
        <f>'BASE DATOS CONDUCTORES'!S58</f>
        <v/>
      </c>
      <c r="AB58" s="83">
        <f>IF('BASE DATOS CONDUCTORES'!D58="","",'BASE DATOS CONDUCTORES'!D58)</f>
        <v>55</v>
      </c>
    </row>
    <row r="59" spans="2:28" x14ac:dyDescent="0.2">
      <c r="B59" s="11" t="str">
        <f t="shared" si="0"/>
        <v/>
      </c>
      <c r="C59" s="85"/>
      <c r="D59" s="10">
        <v>56</v>
      </c>
      <c r="E59" s="14"/>
      <c r="F59" s="13"/>
      <c r="G59" s="11" t="str">
        <f t="shared" si="1"/>
        <v/>
      </c>
      <c r="H59" s="12" t="str">
        <f t="shared" si="2"/>
        <v/>
      </c>
      <c r="I59" s="12" t="str">
        <f t="shared" ref="I59:J59" si="223">IF(H59="","",RANK(H59,H$4:H$403))</f>
        <v/>
      </c>
      <c r="J59" s="12" t="str">
        <f t="shared" si="223"/>
        <v/>
      </c>
      <c r="K59" s="12" t="str">
        <f t="shared" si="4"/>
        <v/>
      </c>
      <c r="L59" s="12" t="str">
        <f t="shared" ref="L59:M59" si="224">IF(K59="","",RANK(K59,K$4:K$403))</f>
        <v/>
      </c>
      <c r="M59" s="12" t="str">
        <f t="shared" si="224"/>
        <v/>
      </c>
      <c r="N59" s="12" t="str">
        <f t="shared" si="6"/>
        <v/>
      </c>
      <c r="O59" s="12" t="str">
        <f t="shared" ref="O59:P59" si="225">IF(N59="","",RANK(N59,N$4:N$403))</f>
        <v/>
      </c>
      <c r="P59" s="12" t="str">
        <f t="shared" si="225"/>
        <v/>
      </c>
      <c r="Q59" s="12" t="str">
        <f t="shared" si="8"/>
        <v/>
      </c>
      <c r="R59" s="12" t="str">
        <f t="shared" ref="R59:S59" si="226">IF(Q59="","",RANK(Q59,Q$4:Q$403))</f>
        <v/>
      </c>
      <c r="S59" s="12" t="str">
        <f t="shared" si="226"/>
        <v/>
      </c>
      <c r="T59" s="11" t="str">
        <f t="shared" si="10"/>
        <v/>
      </c>
      <c r="W59" s="83" t="str">
        <f>IF('BASE DATOS CONDUCTORES'!F59="","",'BASE DATOS CONDUCTORES'!F59)</f>
        <v/>
      </c>
      <c r="X59" s="83" t="str">
        <f>'BASE DATOS CONDUCTORES'!J59</f>
        <v/>
      </c>
      <c r="Y59" s="83" t="str">
        <f>'BASE DATOS CONDUCTORES'!M59</f>
        <v/>
      </c>
      <c r="Z59" s="83" t="str">
        <f>'BASE DATOS CONDUCTORES'!P59</f>
        <v/>
      </c>
      <c r="AA59" s="83" t="str">
        <f>'BASE DATOS CONDUCTORES'!S59</f>
        <v/>
      </c>
      <c r="AB59" s="83">
        <f>IF('BASE DATOS CONDUCTORES'!D59="","",'BASE DATOS CONDUCTORES'!D59)</f>
        <v>56</v>
      </c>
    </row>
    <row r="60" spans="2:28" x14ac:dyDescent="0.2">
      <c r="B60" s="11" t="str">
        <f t="shared" si="0"/>
        <v/>
      </c>
      <c r="C60" s="85"/>
      <c r="D60" s="10">
        <v>57</v>
      </c>
      <c r="E60" s="14"/>
      <c r="F60" s="13"/>
      <c r="G60" s="11" t="str">
        <f t="shared" si="1"/>
        <v/>
      </c>
      <c r="H60" s="12" t="str">
        <f t="shared" si="2"/>
        <v/>
      </c>
      <c r="I60" s="12" t="str">
        <f t="shared" ref="I60:J60" si="227">IF(H60="","",RANK(H60,H$4:H$403))</f>
        <v/>
      </c>
      <c r="J60" s="12" t="str">
        <f t="shared" si="227"/>
        <v/>
      </c>
      <c r="K60" s="12" t="str">
        <f t="shared" si="4"/>
        <v/>
      </c>
      <c r="L60" s="12" t="str">
        <f t="shared" ref="L60:M60" si="228">IF(K60="","",RANK(K60,K$4:K$403))</f>
        <v/>
      </c>
      <c r="M60" s="12" t="str">
        <f t="shared" si="228"/>
        <v/>
      </c>
      <c r="N60" s="12" t="str">
        <f t="shared" si="6"/>
        <v/>
      </c>
      <c r="O60" s="12" t="str">
        <f t="shared" ref="O60:P60" si="229">IF(N60="","",RANK(N60,N$4:N$403))</f>
        <v/>
      </c>
      <c r="P60" s="12" t="str">
        <f t="shared" si="229"/>
        <v/>
      </c>
      <c r="Q60" s="12" t="str">
        <f t="shared" si="8"/>
        <v/>
      </c>
      <c r="R60" s="12" t="str">
        <f t="shared" ref="R60:S60" si="230">IF(Q60="","",RANK(Q60,Q$4:Q$403))</f>
        <v/>
      </c>
      <c r="S60" s="12" t="str">
        <f t="shared" si="230"/>
        <v/>
      </c>
      <c r="T60" s="11" t="str">
        <f t="shared" si="10"/>
        <v/>
      </c>
      <c r="W60" s="83" t="str">
        <f>IF('BASE DATOS CONDUCTORES'!F60="","",'BASE DATOS CONDUCTORES'!F60)</f>
        <v/>
      </c>
      <c r="X60" s="83" t="str">
        <f>'BASE DATOS CONDUCTORES'!J60</f>
        <v/>
      </c>
      <c r="Y60" s="83" t="str">
        <f>'BASE DATOS CONDUCTORES'!M60</f>
        <v/>
      </c>
      <c r="Z60" s="83" t="str">
        <f>'BASE DATOS CONDUCTORES'!P60</f>
        <v/>
      </c>
      <c r="AA60" s="83" t="str">
        <f>'BASE DATOS CONDUCTORES'!S60</f>
        <v/>
      </c>
      <c r="AB60" s="83">
        <f>IF('BASE DATOS CONDUCTORES'!D60="","",'BASE DATOS CONDUCTORES'!D60)</f>
        <v>57</v>
      </c>
    </row>
    <row r="61" spans="2:28" x14ac:dyDescent="0.2">
      <c r="B61" s="11" t="str">
        <f t="shared" si="0"/>
        <v/>
      </c>
      <c r="C61" s="85"/>
      <c r="D61" s="10">
        <v>58</v>
      </c>
      <c r="E61" s="14"/>
      <c r="F61" s="13"/>
      <c r="G61" s="11" t="str">
        <f t="shared" si="1"/>
        <v/>
      </c>
      <c r="H61" s="12" t="str">
        <f t="shared" si="2"/>
        <v/>
      </c>
      <c r="I61" s="12" t="str">
        <f t="shared" ref="I61:J61" si="231">IF(H61="","",RANK(H61,H$4:H$403))</f>
        <v/>
      </c>
      <c r="J61" s="12" t="str">
        <f t="shared" si="231"/>
        <v/>
      </c>
      <c r="K61" s="12" t="str">
        <f t="shared" si="4"/>
        <v/>
      </c>
      <c r="L61" s="12" t="str">
        <f t="shared" ref="L61:M61" si="232">IF(K61="","",RANK(K61,K$4:K$403))</f>
        <v/>
      </c>
      <c r="M61" s="12" t="str">
        <f t="shared" si="232"/>
        <v/>
      </c>
      <c r="N61" s="12" t="str">
        <f t="shared" si="6"/>
        <v/>
      </c>
      <c r="O61" s="12" t="str">
        <f t="shared" ref="O61:P61" si="233">IF(N61="","",RANK(N61,N$4:N$403))</f>
        <v/>
      </c>
      <c r="P61" s="12" t="str">
        <f t="shared" si="233"/>
        <v/>
      </c>
      <c r="Q61" s="12" t="str">
        <f t="shared" si="8"/>
        <v/>
      </c>
      <c r="R61" s="12" t="str">
        <f t="shared" ref="R61:S61" si="234">IF(Q61="","",RANK(Q61,Q$4:Q$403))</f>
        <v/>
      </c>
      <c r="S61" s="12" t="str">
        <f t="shared" si="234"/>
        <v/>
      </c>
      <c r="T61" s="11" t="str">
        <f t="shared" si="10"/>
        <v/>
      </c>
      <c r="W61" s="83" t="str">
        <f>IF('BASE DATOS CONDUCTORES'!F61="","",'BASE DATOS CONDUCTORES'!F61)</f>
        <v/>
      </c>
      <c r="X61" s="83" t="str">
        <f>'BASE DATOS CONDUCTORES'!J61</f>
        <v/>
      </c>
      <c r="Y61" s="83" t="str">
        <f>'BASE DATOS CONDUCTORES'!M61</f>
        <v/>
      </c>
      <c r="Z61" s="83" t="str">
        <f>'BASE DATOS CONDUCTORES'!P61</f>
        <v/>
      </c>
      <c r="AA61" s="83" t="str">
        <f>'BASE DATOS CONDUCTORES'!S61</f>
        <v/>
      </c>
      <c r="AB61" s="83">
        <f>IF('BASE DATOS CONDUCTORES'!D61="","",'BASE DATOS CONDUCTORES'!D61)</f>
        <v>58</v>
      </c>
    </row>
    <row r="62" spans="2:28" x14ac:dyDescent="0.2">
      <c r="B62" s="11" t="str">
        <f t="shared" si="0"/>
        <v/>
      </c>
      <c r="C62" s="85"/>
      <c r="D62" s="10">
        <v>59</v>
      </c>
      <c r="E62" s="14"/>
      <c r="F62" s="13"/>
      <c r="G62" s="11" t="str">
        <f t="shared" si="1"/>
        <v/>
      </c>
      <c r="H62" s="12" t="str">
        <f t="shared" si="2"/>
        <v/>
      </c>
      <c r="I62" s="12" t="str">
        <f t="shared" ref="I62:J62" si="235">IF(H62="","",RANK(H62,H$4:H$403))</f>
        <v/>
      </c>
      <c r="J62" s="12" t="str">
        <f t="shared" si="235"/>
        <v/>
      </c>
      <c r="K62" s="12" t="str">
        <f t="shared" si="4"/>
        <v/>
      </c>
      <c r="L62" s="12" t="str">
        <f t="shared" ref="L62:M62" si="236">IF(K62="","",RANK(K62,K$4:K$403))</f>
        <v/>
      </c>
      <c r="M62" s="12" t="str">
        <f t="shared" si="236"/>
        <v/>
      </c>
      <c r="N62" s="12" t="str">
        <f t="shared" si="6"/>
        <v/>
      </c>
      <c r="O62" s="12" t="str">
        <f t="shared" ref="O62:P62" si="237">IF(N62="","",RANK(N62,N$4:N$403))</f>
        <v/>
      </c>
      <c r="P62" s="12" t="str">
        <f t="shared" si="237"/>
        <v/>
      </c>
      <c r="Q62" s="12" t="str">
        <f t="shared" si="8"/>
        <v/>
      </c>
      <c r="R62" s="12" t="str">
        <f t="shared" ref="R62:S62" si="238">IF(Q62="","",RANK(Q62,Q$4:Q$403))</f>
        <v/>
      </c>
      <c r="S62" s="12" t="str">
        <f t="shared" si="238"/>
        <v/>
      </c>
      <c r="T62" s="11" t="str">
        <f t="shared" si="10"/>
        <v/>
      </c>
      <c r="W62" s="83" t="str">
        <f>IF('BASE DATOS CONDUCTORES'!F62="","",'BASE DATOS CONDUCTORES'!F62)</f>
        <v/>
      </c>
      <c r="X62" s="83" t="str">
        <f>'BASE DATOS CONDUCTORES'!J62</f>
        <v/>
      </c>
      <c r="Y62" s="83" t="str">
        <f>'BASE DATOS CONDUCTORES'!M62</f>
        <v/>
      </c>
      <c r="Z62" s="83" t="str">
        <f>'BASE DATOS CONDUCTORES'!P62</f>
        <v/>
      </c>
      <c r="AA62" s="83" t="str">
        <f>'BASE DATOS CONDUCTORES'!S62</f>
        <v/>
      </c>
      <c r="AB62" s="83">
        <f>IF('BASE DATOS CONDUCTORES'!D62="","",'BASE DATOS CONDUCTORES'!D62)</f>
        <v>59</v>
      </c>
    </row>
    <row r="63" spans="2:28" x14ac:dyDescent="0.2">
      <c r="B63" s="11" t="str">
        <f t="shared" si="0"/>
        <v/>
      </c>
      <c r="C63" s="85"/>
      <c r="D63" s="10">
        <v>60</v>
      </c>
      <c r="E63" s="14"/>
      <c r="F63" s="13"/>
      <c r="G63" s="11" t="str">
        <f t="shared" si="1"/>
        <v/>
      </c>
      <c r="H63" s="12" t="str">
        <f t="shared" si="2"/>
        <v/>
      </c>
      <c r="I63" s="12" t="str">
        <f t="shared" ref="I63:J63" si="239">IF(H63="","",RANK(H63,H$4:H$403))</f>
        <v/>
      </c>
      <c r="J63" s="12" t="str">
        <f t="shared" si="239"/>
        <v/>
      </c>
      <c r="K63" s="12" t="str">
        <f t="shared" si="4"/>
        <v/>
      </c>
      <c r="L63" s="12" t="str">
        <f t="shared" ref="L63:M63" si="240">IF(K63="","",RANK(K63,K$4:K$403))</f>
        <v/>
      </c>
      <c r="M63" s="12" t="str">
        <f t="shared" si="240"/>
        <v/>
      </c>
      <c r="N63" s="12" t="str">
        <f t="shared" si="6"/>
        <v/>
      </c>
      <c r="O63" s="12" t="str">
        <f t="shared" ref="O63:P63" si="241">IF(N63="","",RANK(N63,N$4:N$403))</f>
        <v/>
      </c>
      <c r="P63" s="12" t="str">
        <f t="shared" si="241"/>
        <v/>
      </c>
      <c r="Q63" s="12" t="str">
        <f t="shared" si="8"/>
        <v/>
      </c>
      <c r="R63" s="12" t="str">
        <f t="shared" ref="R63:S63" si="242">IF(Q63="","",RANK(Q63,Q$4:Q$403))</f>
        <v/>
      </c>
      <c r="S63" s="12" t="str">
        <f t="shared" si="242"/>
        <v/>
      </c>
      <c r="T63" s="11" t="str">
        <f t="shared" si="10"/>
        <v/>
      </c>
      <c r="W63" s="83" t="str">
        <f>IF('BASE DATOS CONDUCTORES'!F63="","",'BASE DATOS CONDUCTORES'!F63)</f>
        <v/>
      </c>
      <c r="X63" s="83" t="str">
        <f>'BASE DATOS CONDUCTORES'!J63</f>
        <v/>
      </c>
      <c r="Y63" s="83" t="str">
        <f>'BASE DATOS CONDUCTORES'!M63</f>
        <v/>
      </c>
      <c r="Z63" s="83" t="str">
        <f>'BASE DATOS CONDUCTORES'!P63</f>
        <v/>
      </c>
      <c r="AA63" s="83" t="str">
        <f>'BASE DATOS CONDUCTORES'!S63</f>
        <v/>
      </c>
      <c r="AB63" s="83">
        <f>IF('BASE DATOS CONDUCTORES'!D63="","",'BASE DATOS CONDUCTORES'!D63)</f>
        <v>60</v>
      </c>
    </row>
    <row r="64" spans="2:28" x14ac:dyDescent="0.2">
      <c r="B64" s="11" t="str">
        <f t="shared" si="0"/>
        <v/>
      </c>
      <c r="C64" s="85"/>
      <c r="D64" s="10">
        <v>61</v>
      </c>
      <c r="E64" s="14"/>
      <c r="F64" s="13"/>
      <c r="G64" s="11" t="str">
        <f t="shared" si="1"/>
        <v/>
      </c>
      <c r="H64" s="12" t="str">
        <f t="shared" si="2"/>
        <v/>
      </c>
      <c r="I64" s="12" t="str">
        <f t="shared" ref="I64:J64" si="243">IF(H64="","",RANK(H64,H$4:H$403))</f>
        <v/>
      </c>
      <c r="J64" s="12" t="str">
        <f t="shared" si="243"/>
        <v/>
      </c>
      <c r="K64" s="12" t="str">
        <f t="shared" si="4"/>
        <v/>
      </c>
      <c r="L64" s="12" t="str">
        <f t="shared" ref="L64:M64" si="244">IF(K64="","",RANK(K64,K$4:K$403))</f>
        <v/>
      </c>
      <c r="M64" s="12" t="str">
        <f t="shared" si="244"/>
        <v/>
      </c>
      <c r="N64" s="12" t="str">
        <f t="shared" si="6"/>
        <v/>
      </c>
      <c r="O64" s="12" t="str">
        <f t="shared" ref="O64:P64" si="245">IF(N64="","",RANK(N64,N$4:N$403))</f>
        <v/>
      </c>
      <c r="P64" s="12" t="str">
        <f t="shared" si="245"/>
        <v/>
      </c>
      <c r="Q64" s="12" t="str">
        <f t="shared" si="8"/>
        <v/>
      </c>
      <c r="R64" s="12" t="str">
        <f t="shared" ref="R64:S64" si="246">IF(Q64="","",RANK(Q64,Q$4:Q$403))</f>
        <v/>
      </c>
      <c r="S64" s="12" t="str">
        <f t="shared" si="246"/>
        <v/>
      </c>
      <c r="T64" s="11" t="str">
        <f t="shared" si="10"/>
        <v/>
      </c>
      <c r="W64" s="83" t="str">
        <f>IF('BASE DATOS CONDUCTORES'!F64="","",'BASE DATOS CONDUCTORES'!F64)</f>
        <v/>
      </c>
      <c r="X64" s="83" t="str">
        <f>'BASE DATOS CONDUCTORES'!J64</f>
        <v/>
      </c>
      <c r="Y64" s="83" t="str">
        <f>'BASE DATOS CONDUCTORES'!M64</f>
        <v/>
      </c>
      <c r="Z64" s="83" t="str">
        <f>'BASE DATOS CONDUCTORES'!P64</f>
        <v/>
      </c>
      <c r="AA64" s="83" t="str">
        <f>'BASE DATOS CONDUCTORES'!S64</f>
        <v/>
      </c>
      <c r="AB64" s="83">
        <f>IF('BASE DATOS CONDUCTORES'!D64="","",'BASE DATOS CONDUCTORES'!D64)</f>
        <v>61</v>
      </c>
    </row>
    <row r="65" spans="2:28" x14ac:dyDescent="0.2">
      <c r="B65" s="11">
        <f t="shared" si="0"/>
        <v>62</v>
      </c>
      <c r="C65" s="85">
        <v>6062</v>
      </c>
      <c r="D65" s="10">
        <v>62</v>
      </c>
      <c r="E65" s="14" t="s">
        <v>19</v>
      </c>
      <c r="F65" s="13" t="s">
        <v>103</v>
      </c>
      <c r="G65" s="11">
        <f t="shared" si="1"/>
        <v>1339</v>
      </c>
      <c r="H65" s="12">
        <f t="shared" si="2"/>
        <v>40</v>
      </c>
      <c r="I65" s="12">
        <f t="shared" ref="I65:J65" si="247">IF(H65="","",RANK(H65,H$4:H$403))</f>
        <v>56</v>
      </c>
      <c r="J65" s="12">
        <f t="shared" si="247"/>
        <v>19</v>
      </c>
      <c r="K65" s="12" t="str">
        <f t="shared" si="4"/>
        <v/>
      </c>
      <c r="L65" s="12" t="str">
        <f t="shared" ref="L65:M65" si="248">IF(K65="","",RANK(K65,K$4:K$403))</f>
        <v/>
      </c>
      <c r="M65" s="12" t="str">
        <f t="shared" si="248"/>
        <v/>
      </c>
      <c r="N65" s="12" t="str">
        <f t="shared" si="6"/>
        <v/>
      </c>
      <c r="O65" s="12" t="str">
        <f t="shared" ref="O65:P65" si="249">IF(N65="","",RANK(N65,N$4:N$403))</f>
        <v/>
      </c>
      <c r="P65" s="12" t="str">
        <f t="shared" si="249"/>
        <v/>
      </c>
      <c r="Q65" s="12" t="str">
        <f t="shared" si="8"/>
        <v/>
      </c>
      <c r="R65" s="12" t="str">
        <f t="shared" ref="R65:S65" si="250">IF(Q65="","",RANK(Q65,Q$4:Q$403))</f>
        <v/>
      </c>
      <c r="S65" s="12" t="str">
        <f t="shared" si="250"/>
        <v/>
      </c>
      <c r="T65" s="11" t="str">
        <f t="shared" si="10"/>
        <v>TRALUSA</v>
      </c>
      <c r="W65" s="83" t="str">
        <f>IF('BASE DATOS CONDUCTORES'!F65="","",'BASE DATOS CONDUCTORES'!F65)</f>
        <v>TRALUSA</v>
      </c>
      <c r="X65" s="83">
        <f>'BASE DATOS CONDUCTORES'!J65</f>
        <v>19</v>
      </c>
      <c r="Y65" s="83" t="str">
        <f>'BASE DATOS CONDUCTORES'!M65</f>
        <v/>
      </c>
      <c r="Z65" s="83" t="str">
        <f>'BASE DATOS CONDUCTORES'!P65</f>
        <v/>
      </c>
      <c r="AA65" s="83" t="str">
        <f>'BASE DATOS CONDUCTORES'!S65</f>
        <v/>
      </c>
      <c r="AB65" s="83">
        <f>IF('BASE DATOS CONDUCTORES'!D65="","",'BASE DATOS CONDUCTORES'!D65)</f>
        <v>62</v>
      </c>
    </row>
    <row r="66" spans="2:28" x14ac:dyDescent="0.2">
      <c r="B66" s="11">
        <f t="shared" si="0"/>
        <v>63</v>
      </c>
      <c r="C66" s="85">
        <v>6063</v>
      </c>
      <c r="D66" s="10">
        <v>63</v>
      </c>
      <c r="E66" s="14" t="s">
        <v>18</v>
      </c>
      <c r="F66" s="13" t="s">
        <v>103</v>
      </c>
      <c r="G66" s="11">
        <f t="shared" si="1"/>
        <v>1338</v>
      </c>
      <c r="H66" s="12">
        <f t="shared" si="2"/>
        <v>41</v>
      </c>
      <c r="I66" s="12">
        <f t="shared" ref="I66:J66" si="251">IF(H66="","",RANK(H66,H$4:H$403))</f>
        <v>55</v>
      </c>
      <c r="J66" s="12">
        <f t="shared" si="251"/>
        <v>20</v>
      </c>
      <c r="K66" s="12" t="str">
        <f t="shared" si="4"/>
        <v/>
      </c>
      <c r="L66" s="12" t="str">
        <f t="shared" ref="L66:M66" si="252">IF(K66="","",RANK(K66,K$4:K$403))</f>
        <v/>
      </c>
      <c r="M66" s="12" t="str">
        <f t="shared" si="252"/>
        <v/>
      </c>
      <c r="N66" s="12" t="str">
        <f t="shared" si="6"/>
        <v/>
      </c>
      <c r="O66" s="12" t="str">
        <f t="shared" ref="O66:P66" si="253">IF(N66="","",RANK(N66,N$4:N$403))</f>
        <v/>
      </c>
      <c r="P66" s="12" t="str">
        <f t="shared" si="253"/>
        <v/>
      </c>
      <c r="Q66" s="12" t="str">
        <f t="shared" si="8"/>
        <v/>
      </c>
      <c r="R66" s="12" t="str">
        <f t="shared" ref="R66:S66" si="254">IF(Q66="","",RANK(Q66,Q$4:Q$403))</f>
        <v/>
      </c>
      <c r="S66" s="12" t="str">
        <f t="shared" si="254"/>
        <v/>
      </c>
      <c r="T66" s="11" t="str">
        <f t="shared" si="10"/>
        <v>TRALUSA</v>
      </c>
      <c r="W66" s="83" t="str">
        <f>IF('BASE DATOS CONDUCTORES'!F66="","",'BASE DATOS CONDUCTORES'!F66)</f>
        <v>TRALUSA</v>
      </c>
      <c r="X66" s="83">
        <f>'BASE DATOS CONDUCTORES'!J66</f>
        <v>20</v>
      </c>
      <c r="Y66" s="83" t="str">
        <f>'BASE DATOS CONDUCTORES'!M66</f>
        <v/>
      </c>
      <c r="Z66" s="83" t="str">
        <f>'BASE DATOS CONDUCTORES'!P66</f>
        <v/>
      </c>
      <c r="AA66" s="83" t="str">
        <f>'BASE DATOS CONDUCTORES'!S66</f>
        <v/>
      </c>
      <c r="AB66" s="83">
        <f>IF('BASE DATOS CONDUCTORES'!D66="","",'BASE DATOS CONDUCTORES'!D66)</f>
        <v>63</v>
      </c>
    </row>
    <row r="67" spans="2:28" x14ac:dyDescent="0.2">
      <c r="B67" s="11">
        <f t="shared" si="0"/>
        <v>64</v>
      </c>
      <c r="C67" s="85">
        <v>6064</v>
      </c>
      <c r="D67" s="10">
        <v>64</v>
      </c>
      <c r="E67" s="14" t="s">
        <v>20</v>
      </c>
      <c r="F67" s="13" t="s">
        <v>103</v>
      </c>
      <c r="G67" s="11">
        <f t="shared" si="1"/>
        <v>1337</v>
      </c>
      <c r="H67" s="12">
        <f t="shared" si="2"/>
        <v>42</v>
      </c>
      <c r="I67" s="12">
        <f t="shared" ref="I67:J67" si="255">IF(H67="","",RANK(H67,H$4:H$403))</f>
        <v>54</v>
      </c>
      <c r="J67" s="12">
        <f t="shared" si="255"/>
        <v>21</v>
      </c>
      <c r="K67" s="12" t="str">
        <f t="shared" si="4"/>
        <v/>
      </c>
      <c r="L67" s="12" t="str">
        <f t="shared" ref="L67:M67" si="256">IF(K67="","",RANK(K67,K$4:K$403))</f>
        <v/>
      </c>
      <c r="M67" s="12" t="str">
        <f t="shared" si="256"/>
        <v/>
      </c>
      <c r="N67" s="12" t="str">
        <f t="shared" si="6"/>
        <v/>
      </c>
      <c r="O67" s="12" t="str">
        <f t="shared" ref="O67:P67" si="257">IF(N67="","",RANK(N67,N$4:N$403))</f>
        <v/>
      </c>
      <c r="P67" s="12" t="str">
        <f t="shared" si="257"/>
        <v/>
      </c>
      <c r="Q67" s="12" t="str">
        <f t="shared" si="8"/>
        <v/>
      </c>
      <c r="R67" s="12" t="str">
        <f t="shared" ref="R67:S67" si="258">IF(Q67="","",RANK(Q67,Q$4:Q$403))</f>
        <v/>
      </c>
      <c r="S67" s="12" t="str">
        <f t="shared" si="258"/>
        <v/>
      </c>
      <c r="T67" s="11" t="str">
        <f t="shared" si="10"/>
        <v>TRALUSA</v>
      </c>
      <c r="W67" s="83" t="str">
        <f>IF('BASE DATOS CONDUCTORES'!F67="","",'BASE DATOS CONDUCTORES'!F67)</f>
        <v>TRALUSA</v>
      </c>
      <c r="X67" s="83">
        <f>'BASE DATOS CONDUCTORES'!J67</f>
        <v>21</v>
      </c>
      <c r="Y67" s="83" t="str">
        <f>'BASE DATOS CONDUCTORES'!M67</f>
        <v/>
      </c>
      <c r="Z67" s="83" t="str">
        <f>'BASE DATOS CONDUCTORES'!P67</f>
        <v/>
      </c>
      <c r="AA67" s="83" t="str">
        <f>'BASE DATOS CONDUCTORES'!S67</f>
        <v/>
      </c>
      <c r="AB67" s="83">
        <f>IF('BASE DATOS CONDUCTORES'!D67="","",'BASE DATOS CONDUCTORES'!D67)</f>
        <v>64</v>
      </c>
    </row>
    <row r="68" spans="2:28" x14ac:dyDescent="0.2">
      <c r="B68" s="11" t="str">
        <f t="shared" si="0"/>
        <v/>
      </c>
      <c r="C68" s="85"/>
      <c r="D68" s="10">
        <v>65</v>
      </c>
      <c r="E68" s="14"/>
      <c r="F68" s="13"/>
      <c r="G68" s="11" t="str">
        <f t="shared" si="1"/>
        <v/>
      </c>
      <c r="H68" s="12" t="str">
        <f t="shared" si="2"/>
        <v/>
      </c>
      <c r="I68" s="12" t="str">
        <f t="shared" ref="I68:J68" si="259">IF(H68="","",RANK(H68,H$4:H$403))</f>
        <v/>
      </c>
      <c r="J68" s="12" t="str">
        <f t="shared" si="259"/>
        <v/>
      </c>
      <c r="K68" s="12" t="str">
        <f t="shared" si="4"/>
        <v/>
      </c>
      <c r="L68" s="12" t="str">
        <f t="shared" ref="L68:M68" si="260">IF(K68="","",RANK(K68,K$4:K$403))</f>
        <v/>
      </c>
      <c r="M68" s="12" t="str">
        <f t="shared" si="260"/>
        <v/>
      </c>
      <c r="N68" s="12" t="str">
        <f t="shared" si="6"/>
        <v/>
      </c>
      <c r="O68" s="12" t="str">
        <f t="shared" ref="O68:P68" si="261">IF(N68="","",RANK(N68,N$4:N$403))</f>
        <v/>
      </c>
      <c r="P68" s="12" t="str">
        <f t="shared" si="261"/>
        <v/>
      </c>
      <c r="Q68" s="12" t="str">
        <f t="shared" si="8"/>
        <v/>
      </c>
      <c r="R68" s="12" t="str">
        <f t="shared" ref="R68:S68" si="262">IF(Q68="","",RANK(Q68,Q$4:Q$403))</f>
        <v/>
      </c>
      <c r="S68" s="12" t="str">
        <f t="shared" si="262"/>
        <v/>
      </c>
      <c r="T68" s="11" t="str">
        <f t="shared" si="10"/>
        <v/>
      </c>
      <c r="W68" s="83" t="str">
        <f>IF('BASE DATOS CONDUCTORES'!F68="","",'BASE DATOS CONDUCTORES'!F68)</f>
        <v/>
      </c>
      <c r="X68" s="83" t="str">
        <f>'BASE DATOS CONDUCTORES'!J68</f>
        <v/>
      </c>
      <c r="Y68" s="83" t="str">
        <f>'BASE DATOS CONDUCTORES'!M68</f>
        <v/>
      </c>
      <c r="Z68" s="83" t="str">
        <f>'BASE DATOS CONDUCTORES'!P68</f>
        <v/>
      </c>
      <c r="AA68" s="83" t="str">
        <f>'BASE DATOS CONDUCTORES'!S68</f>
        <v/>
      </c>
      <c r="AB68" s="83">
        <f>IF('BASE DATOS CONDUCTORES'!D68="","",'BASE DATOS CONDUCTORES'!D68)</f>
        <v>65</v>
      </c>
    </row>
    <row r="69" spans="2:28" x14ac:dyDescent="0.2">
      <c r="B69" s="11">
        <f t="shared" ref="B69:B132" si="263">IF(C69="","",D69)</f>
        <v>66</v>
      </c>
      <c r="C69" s="85">
        <v>6066</v>
      </c>
      <c r="D69" s="10">
        <v>66</v>
      </c>
      <c r="E69" s="14" t="s">
        <v>21</v>
      </c>
      <c r="F69" s="13" t="s">
        <v>103</v>
      </c>
      <c r="G69" s="11">
        <f t="shared" ref="G69:G132" si="264">IF(C69="","",IF(F69="TRALUSA",1000,IF(F69="AULUSA",200,IF(F69="CASTROMIL",300,IF(F69="AULUSA TEO",4000,0))))+IF(F69="",0,RANK(D69,$D$4:$D$403)))</f>
        <v>1335</v>
      </c>
      <c r="H69" s="12">
        <f t="shared" ref="H69:H132" si="265">IF(C69="","",IF(F69=$H$1,RANK(G69,$G$4:$G$403),""))</f>
        <v>43</v>
      </c>
      <c r="I69" s="12">
        <f t="shared" ref="I69:J69" si="266">IF(H69="","",RANK(H69,H$4:H$403))</f>
        <v>53</v>
      </c>
      <c r="J69" s="12">
        <f t="shared" si="266"/>
        <v>22</v>
      </c>
      <c r="K69" s="12" t="str">
        <f t="shared" ref="K69:K132" si="267">IF(C69="","",IF(F69=$K$1,RANK(G69,$G$4:$G$403),""))</f>
        <v/>
      </c>
      <c r="L69" s="12" t="str">
        <f t="shared" ref="L69:M69" si="268">IF(K69="","",RANK(K69,K$4:K$403))</f>
        <v/>
      </c>
      <c r="M69" s="12" t="str">
        <f t="shared" si="268"/>
        <v/>
      </c>
      <c r="N69" s="12" t="str">
        <f t="shared" ref="N69:N132" si="269">IF(C69="","",IF(F69=$N$1,RANK(G69,$G$4:$G$403),""))</f>
        <v/>
      </c>
      <c r="O69" s="12" t="str">
        <f t="shared" ref="O69:P69" si="270">IF(N69="","",RANK(N69,N$4:N$403))</f>
        <v/>
      </c>
      <c r="P69" s="12" t="str">
        <f t="shared" si="270"/>
        <v/>
      </c>
      <c r="Q69" s="12" t="str">
        <f t="shared" ref="Q69:Q132" si="271">IF(C69="","",IF(F69=$Q$1,RANK(G69,$G$4:$G$403),""))</f>
        <v/>
      </c>
      <c r="R69" s="12" t="str">
        <f t="shared" ref="R69:S69" si="272">IF(Q69="","",RANK(Q69,Q$4:Q$403))</f>
        <v/>
      </c>
      <c r="S69" s="12" t="str">
        <f t="shared" si="272"/>
        <v/>
      </c>
      <c r="T69" s="11" t="str">
        <f t="shared" ref="T69:T132" si="273">IF(F69="","",F69)</f>
        <v>TRALUSA</v>
      </c>
      <c r="W69" s="83" t="str">
        <f>IF('BASE DATOS CONDUCTORES'!F69="","",'BASE DATOS CONDUCTORES'!F69)</f>
        <v>TRALUSA</v>
      </c>
      <c r="X69" s="83">
        <f>'BASE DATOS CONDUCTORES'!J69</f>
        <v>22</v>
      </c>
      <c r="Y69" s="83" t="str">
        <f>'BASE DATOS CONDUCTORES'!M69</f>
        <v/>
      </c>
      <c r="Z69" s="83" t="str">
        <f>'BASE DATOS CONDUCTORES'!P69</f>
        <v/>
      </c>
      <c r="AA69" s="83" t="str">
        <f>'BASE DATOS CONDUCTORES'!S69</f>
        <v/>
      </c>
      <c r="AB69" s="83">
        <f>IF('BASE DATOS CONDUCTORES'!D69="","",'BASE DATOS CONDUCTORES'!D69)</f>
        <v>66</v>
      </c>
    </row>
    <row r="70" spans="2:28" x14ac:dyDescent="0.2">
      <c r="B70" s="11" t="str">
        <f t="shared" si="263"/>
        <v/>
      </c>
      <c r="C70" s="85"/>
      <c r="D70" s="10">
        <v>67</v>
      </c>
      <c r="E70" s="14"/>
      <c r="F70" s="13"/>
      <c r="G70" s="11" t="str">
        <f t="shared" si="264"/>
        <v/>
      </c>
      <c r="H70" s="12" t="str">
        <f t="shared" si="265"/>
        <v/>
      </c>
      <c r="I70" s="12" t="str">
        <f t="shared" ref="I70:J70" si="274">IF(H70="","",RANK(H70,H$4:H$403))</f>
        <v/>
      </c>
      <c r="J70" s="12" t="str">
        <f t="shared" si="274"/>
        <v/>
      </c>
      <c r="K70" s="12" t="str">
        <f t="shared" si="267"/>
        <v/>
      </c>
      <c r="L70" s="12" t="str">
        <f t="shared" ref="L70:M70" si="275">IF(K70="","",RANK(K70,K$4:K$403))</f>
        <v/>
      </c>
      <c r="M70" s="12" t="str">
        <f t="shared" si="275"/>
        <v/>
      </c>
      <c r="N70" s="12" t="str">
        <f t="shared" si="269"/>
        <v/>
      </c>
      <c r="O70" s="12" t="str">
        <f t="shared" ref="O70:P70" si="276">IF(N70="","",RANK(N70,N$4:N$403))</f>
        <v/>
      </c>
      <c r="P70" s="12" t="str">
        <f t="shared" si="276"/>
        <v/>
      </c>
      <c r="Q70" s="12" t="str">
        <f t="shared" si="271"/>
        <v/>
      </c>
      <c r="R70" s="12" t="str">
        <f t="shared" ref="R70:S70" si="277">IF(Q70="","",RANK(Q70,Q$4:Q$403))</f>
        <v/>
      </c>
      <c r="S70" s="12" t="str">
        <f t="shared" si="277"/>
        <v/>
      </c>
      <c r="T70" s="11" t="str">
        <f t="shared" si="273"/>
        <v/>
      </c>
      <c r="W70" s="83" t="str">
        <f>IF('BASE DATOS CONDUCTORES'!F70="","",'BASE DATOS CONDUCTORES'!F70)</f>
        <v/>
      </c>
      <c r="X70" s="83" t="str">
        <f>'BASE DATOS CONDUCTORES'!J70</f>
        <v/>
      </c>
      <c r="Y70" s="83" t="str">
        <f>'BASE DATOS CONDUCTORES'!M70</f>
        <v/>
      </c>
      <c r="Z70" s="83" t="str">
        <f>'BASE DATOS CONDUCTORES'!P70</f>
        <v/>
      </c>
      <c r="AA70" s="83" t="str">
        <f>'BASE DATOS CONDUCTORES'!S70</f>
        <v/>
      </c>
      <c r="AB70" s="83">
        <f>IF('BASE DATOS CONDUCTORES'!D70="","",'BASE DATOS CONDUCTORES'!D70)</f>
        <v>67</v>
      </c>
    </row>
    <row r="71" spans="2:28" x14ac:dyDescent="0.2">
      <c r="B71" s="11" t="str">
        <f t="shared" si="263"/>
        <v/>
      </c>
      <c r="C71" s="85"/>
      <c r="D71" s="10">
        <v>68</v>
      </c>
      <c r="E71" s="14"/>
      <c r="F71" s="13"/>
      <c r="G71" s="11" t="str">
        <f t="shared" si="264"/>
        <v/>
      </c>
      <c r="H71" s="12" t="str">
        <f t="shared" si="265"/>
        <v/>
      </c>
      <c r="I71" s="12" t="str">
        <f t="shared" ref="I71:J71" si="278">IF(H71="","",RANK(H71,H$4:H$403))</f>
        <v/>
      </c>
      <c r="J71" s="12" t="str">
        <f t="shared" si="278"/>
        <v/>
      </c>
      <c r="K71" s="12" t="str">
        <f t="shared" si="267"/>
        <v/>
      </c>
      <c r="L71" s="12" t="str">
        <f t="shared" ref="L71:M71" si="279">IF(K71="","",RANK(K71,K$4:K$403))</f>
        <v/>
      </c>
      <c r="M71" s="12" t="str">
        <f t="shared" si="279"/>
        <v/>
      </c>
      <c r="N71" s="12" t="str">
        <f t="shared" si="269"/>
        <v/>
      </c>
      <c r="O71" s="12" t="str">
        <f t="shared" ref="O71:P71" si="280">IF(N71="","",RANK(N71,N$4:N$403))</f>
        <v/>
      </c>
      <c r="P71" s="12" t="str">
        <f t="shared" si="280"/>
        <v/>
      </c>
      <c r="Q71" s="12" t="str">
        <f t="shared" si="271"/>
        <v/>
      </c>
      <c r="R71" s="12" t="str">
        <f t="shared" ref="R71:S71" si="281">IF(Q71="","",RANK(Q71,Q$4:Q$403))</f>
        <v/>
      </c>
      <c r="S71" s="12" t="str">
        <f t="shared" si="281"/>
        <v/>
      </c>
      <c r="T71" s="11" t="str">
        <f t="shared" si="273"/>
        <v/>
      </c>
      <c r="W71" s="83" t="str">
        <f>IF('BASE DATOS CONDUCTORES'!F71="","",'BASE DATOS CONDUCTORES'!F71)</f>
        <v/>
      </c>
      <c r="X71" s="83" t="str">
        <f>'BASE DATOS CONDUCTORES'!J71</f>
        <v/>
      </c>
      <c r="Y71" s="83" t="str">
        <f>'BASE DATOS CONDUCTORES'!M71</f>
        <v/>
      </c>
      <c r="Z71" s="83" t="str">
        <f>'BASE DATOS CONDUCTORES'!P71</f>
        <v/>
      </c>
      <c r="AA71" s="83" t="str">
        <f>'BASE DATOS CONDUCTORES'!S71</f>
        <v/>
      </c>
      <c r="AB71" s="83">
        <f>IF('BASE DATOS CONDUCTORES'!D71="","",'BASE DATOS CONDUCTORES'!D71)</f>
        <v>68</v>
      </c>
    </row>
    <row r="72" spans="2:28" x14ac:dyDescent="0.2">
      <c r="B72" s="11" t="str">
        <f t="shared" si="263"/>
        <v/>
      </c>
      <c r="C72" s="85"/>
      <c r="D72" s="10">
        <v>69</v>
      </c>
      <c r="E72" s="14"/>
      <c r="F72" s="13"/>
      <c r="G72" s="11" t="str">
        <f t="shared" si="264"/>
        <v/>
      </c>
      <c r="H72" s="12" t="str">
        <f t="shared" si="265"/>
        <v/>
      </c>
      <c r="I72" s="12" t="str">
        <f t="shared" ref="I72:J72" si="282">IF(H72="","",RANK(H72,H$4:H$403))</f>
        <v/>
      </c>
      <c r="J72" s="12" t="str">
        <f t="shared" si="282"/>
        <v/>
      </c>
      <c r="K72" s="12" t="str">
        <f t="shared" si="267"/>
        <v/>
      </c>
      <c r="L72" s="12" t="str">
        <f t="shared" ref="L72:M72" si="283">IF(K72="","",RANK(K72,K$4:K$403))</f>
        <v/>
      </c>
      <c r="M72" s="12" t="str">
        <f t="shared" si="283"/>
        <v/>
      </c>
      <c r="N72" s="12" t="str">
        <f t="shared" si="269"/>
        <v/>
      </c>
      <c r="O72" s="12" t="str">
        <f t="shared" ref="O72:P72" si="284">IF(N72="","",RANK(N72,N$4:N$403))</f>
        <v/>
      </c>
      <c r="P72" s="12" t="str">
        <f t="shared" si="284"/>
        <v/>
      </c>
      <c r="Q72" s="12" t="str">
        <f t="shared" si="271"/>
        <v/>
      </c>
      <c r="R72" s="12" t="str">
        <f t="shared" ref="R72:S72" si="285">IF(Q72="","",RANK(Q72,Q$4:Q$403))</f>
        <v/>
      </c>
      <c r="S72" s="12" t="str">
        <f t="shared" si="285"/>
        <v/>
      </c>
      <c r="T72" s="11" t="str">
        <f t="shared" si="273"/>
        <v/>
      </c>
      <c r="W72" s="83" t="str">
        <f>IF('BASE DATOS CONDUCTORES'!F72="","",'BASE DATOS CONDUCTORES'!F72)</f>
        <v/>
      </c>
      <c r="X72" s="83" t="str">
        <f>'BASE DATOS CONDUCTORES'!J72</f>
        <v/>
      </c>
      <c r="Y72" s="83" t="str">
        <f>'BASE DATOS CONDUCTORES'!M72</f>
        <v/>
      </c>
      <c r="Z72" s="83" t="str">
        <f>'BASE DATOS CONDUCTORES'!P72</f>
        <v/>
      </c>
      <c r="AA72" s="83" t="str">
        <f>'BASE DATOS CONDUCTORES'!S72</f>
        <v/>
      </c>
      <c r="AB72" s="83">
        <f>IF('BASE DATOS CONDUCTORES'!D72="","",'BASE DATOS CONDUCTORES'!D72)</f>
        <v>69</v>
      </c>
    </row>
    <row r="73" spans="2:28" x14ac:dyDescent="0.2">
      <c r="B73" s="11" t="str">
        <f t="shared" si="263"/>
        <v/>
      </c>
      <c r="C73" s="85"/>
      <c r="D73" s="10">
        <v>70</v>
      </c>
      <c r="E73" s="14"/>
      <c r="F73" s="13"/>
      <c r="G73" s="11" t="str">
        <f t="shared" si="264"/>
        <v/>
      </c>
      <c r="H73" s="12" t="str">
        <f t="shared" si="265"/>
        <v/>
      </c>
      <c r="I73" s="12" t="str">
        <f t="shared" ref="I73:J73" si="286">IF(H73="","",RANK(H73,H$4:H$403))</f>
        <v/>
      </c>
      <c r="J73" s="12" t="str">
        <f t="shared" si="286"/>
        <v/>
      </c>
      <c r="K73" s="12" t="str">
        <f t="shared" si="267"/>
        <v/>
      </c>
      <c r="L73" s="12" t="str">
        <f t="shared" ref="L73:M73" si="287">IF(K73="","",RANK(K73,K$4:K$403))</f>
        <v/>
      </c>
      <c r="M73" s="12" t="str">
        <f t="shared" si="287"/>
        <v/>
      </c>
      <c r="N73" s="12" t="str">
        <f t="shared" si="269"/>
        <v/>
      </c>
      <c r="O73" s="12" t="str">
        <f t="shared" ref="O73:P73" si="288">IF(N73="","",RANK(N73,N$4:N$403))</f>
        <v/>
      </c>
      <c r="P73" s="12" t="str">
        <f t="shared" si="288"/>
        <v/>
      </c>
      <c r="Q73" s="12" t="str">
        <f t="shared" si="271"/>
        <v/>
      </c>
      <c r="R73" s="12" t="str">
        <f t="shared" ref="R73:S73" si="289">IF(Q73="","",RANK(Q73,Q$4:Q$403))</f>
        <v/>
      </c>
      <c r="S73" s="12" t="str">
        <f t="shared" si="289"/>
        <v/>
      </c>
      <c r="T73" s="11" t="str">
        <f t="shared" si="273"/>
        <v/>
      </c>
      <c r="W73" s="83" t="str">
        <f>IF('BASE DATOS CONDUCTORES'!F73="","",'BASE DATOS CONDUCTORES'!F73)</f>
        <v/>
      </c>
      <c r="X73" s="83" t="str">
        <f>'BASE DATOS CONDUCTORES'!J73</f>
        <v/>
      </c>
      <c r="Y73" s="83" t="str">
        <f>'BASE DATOS CONDUCTORES'!M73</f>
        <v/>
      </c>
      <c r="Z73" s="83" t="str">
        <f>'BASE DATOS CONDUCTORES'!P73</f>
        <v/>
      </c>
      <c r="AA73" s="83" t="str">
        <f>'BASE DATOS CONDUCTORES'!S73</f>
        <v/>
      </c>
      <c r="AB73" s="83">
        <f>IF('BASE DATOS CONDUCTORES'!D73="","",'BASE DATOS CONDUCTORES'!D73)</f>
        <v>70</v>
      </c>
    </row>
    <row r="74" spans="2:28" x14ac:dyDescent="0.2">
      <c r="B74" s="11">
        <f t="shared" si="263"/>
        <v>71</v>
      </c>
      <c r="C74" s="85">
        <v>6071</v>
      </c>
      <c r="D74" s="10">
        <v>71</v>
      </c>
      <c r="E74" s="14" t="s">
        <v>9</v>
      </c>
      <c r="F74" s="13" t="s">
        <v>103</v>
      </c>
      <c r="G74" s="11">
        <f t="shared" si="264"/>
        <v>1330</v>
      </c>
      <c r="H74" s="12">
        <f t="shared" si="265"/>
        <v>44</v>
      </c>
      <c r="I74" s="12">
        <f t="shared" ref="I74:J74" si="290">IF(H74="","",RANK(H74,H$4:H$403))</f>
        <v>52</v>
      </c>
      <c r="J74" s="12">
        <f t="shared" si="290"/>
        <v>23</v>
      </c>
      <c r="K74" s="12" t="str">
        <f t="shared" si="267"/>
        <v/>
      </c>
      <c r="L74" s="12" t="str">
        <f t="shared" ref="L74:M74" si="291">IF(K74="","",RANK(K74,K$4:K$403))</f>
        <v/>
      </c>
      <c r="M74" s="12" t="str">
        <f t="shared" si="291"/>
        <v/>
      </c>
      <c r="N74" s="12" t="str">
        <f t="shared" si="269"/>
        <v/>
      </c>
      <c r="O74" s="12" t="str">
        <f t="shared" ref="O74:P74" si="292">IF(N74="","",RANK(N74,N$4:N$403))</f>
        <v/>
      </c>
      <c r="P74" s="12" t="str">
        <f t="shared" si="292"/>
        <v/>
      </c>
      <c r="Q74" s="12" t="str">
        <f t="shared" si="271"/>
        <v/>
      </c>
      <c r="R74" s="12" t="str">
        <f t="shared" ref="R74:S74" si="293">IF(Q74="","",RANK(Q74,Q$4:Q$403))</f>
        <v/>
      </c>
      <c r="S74" s="12" t="str">
        <f t="shared" si="293"/>
        <v/>
      </c>
      <c r="T74" s="11" t="str">
        <f t="shared" si="273"/>
        <v>TRALUSA</v>
      </c>
      <c r="W74" s="83" t="str">
        <f>IF('BASE DATOS CONDUCTORES'!F74="","",'BASE DATOS CONDUCTORES'!F74)</f>
        <v>TRALUSA</v>
      </c>
      <c r="X74" s="83">
        <f>'BASE DATOS CONDUCTORES'!J74</f>
        <v>23</v>
      </c>
      <c r="Y74" s="83" t="str">
        <f>'BASE DATOS CONDUCTORES'!M74</f>
        <v/>
      </c>
      <c r="Z74" s="83" t="str">
        <f>'BASE DATOS CONDUCTORES'!P74</f>
        <v/>
      </c>
      <c r="AA74" s="83" t="str">
        <f>'BASE DATOS CONDUCTORES'!S74</f>
        <v/>
      </c>
      <c r="AB74" s="83">
        <f>IF('BASE DATOS CONDUCTORES'!D74="","",'BASE DATOS CONDUCTORES'!D74)</f>
        <v>71</v>
      </c>
    </row>
    <row r="75" spans="2:28" x14ac:dyDescent="0.2">
      <c r="B75" s="11">
        <f t="shared" si="263"/>
        <v>72</v>
      </c>
      <c r="C75" s="85">
        <v>6072</v>
      </c>
      <c r="D75" s="10">
        <v>72</v>
      </c>
      <c r="E75" s="14" t="s">
        <v>23</v>
      </c>
      <c r="F75" s="13" t="s">
        <v>103</v>
      </c>
      <c r="G75" s="11">
        <f t="shared" si="264"/>
        <v>1329</v>
      </c>
      <c r="H75" s="12">
        <f t="shared" si="265"/>
        <v>45</v>
      </c>
      <c r="I75" s="12">
        <f t="shared" ref="I75:J75" si="294">IF(H75="","",RANK(H75,H$4:H$403))</f>
        <v>51</v>
      </c>
      <c r="J75" s="12">
        <f t="shared" si="294"/>
        <v>24</v>
      </c>
      <c r="K75" s="12" t="str">
        <f t="shared" si="267"/>
        <v/>
      </c>
      <c r="L75" s="12" t="str">
        <f t="shared" ref="L75:M75" si="295">IF(K75="","",RANK(K75,K$4:K$403))</f>
        <v/>
      </c>
      <c r="M75" s="12" t="str">
        <f t="shared" si="295"/>
        <v/>
      </c>
      <c r="N75" s="12" t="str">
        <f t="shared" si="269"/>
        <v/>
      </c>
      <c r="O75" s="12" t="str">
        <f t="shared" ref="O75:P75" si="296">IF(N75="","",RANK(N75,N$4:N$403))</f>
        <v/>
      </c>
      <c r="P75" s="12" t="str">
        <f t="shared" si="296"/>
        <v/>
      </c>
      <c r="Q75" s="12" t="str">
        <f t="shared" si="271"/>
        <v/>
      </c>
      <c r="R75" s="12" t="str">
        <f t="shared" ref="R75:S75" si="297">IF(Q75="","",RANK(Q75,Q$4:Q$403))</f>
        <v/>
      </c>
      <c r="S75" s="12" t="str">
        <f t="shared" si="297"/>
        <v/>
      </c>
      <c r="T75" s="11" t="str">
        <f t="shared" si="273"/>
        <v>TRALUSA</v>
      </c>
      <c r="W75" s="83" t="str">
        <f>IF('BASE DATOS CONDUCTORES'!F75="","",'BASE DATOS CONDUCTORES'!F75)</f>
        <v>TRALUSA</v>
      </c>
      <c r="X75" s="83">
        <f>'BASE DATOS CONDUCTORES'!J75</f>
        <v>24</v>
      </c>
      <c r="Y75" s="83" t="str">
        <f>'BASE DATOS CONDUCTORES'!M75</f>
        <v/>
      </c>
      <c r="Z75" s="83" t="str">
        <f>'BASE DATOS CONDUCTORES'!P75</f>
        <v/>
      </c>
      <c r="AA75" s="83" t="str">
        <f>'BASE DATOS CONDUCTORES'!S75</f>
        <v/>
      </c>
      <c r="AB75" s="83">
        <f>IF('BASE DATOS CONDUCTORES'!D75="","",'BASE DATOS CONDUCTORES'!D75)</f>
        <v>72</v>
      </c>
    </row>
    <row r="76" spans="2:28" x14ac:dyDescent="0.2">
      <c r="B76" s="11">
        <f t="shared" si="263"/>
        <v>73</v>
      </c>
      <c r="C76" s="85">
        <v>6073</v>
      </c>
      <c r="D76" s="10">
        <v>73</v>
      </c>
      <c r="E76" s="14" t="s">
        <v>22</v>
      </c>
      <c r="F76" s="13" t="s">
        <v>103</v>
      </c>
      <c r="G76" s="11">
        <f t="shared" si="264"/>
        <v>1328</v>
      </c>
      <c r="H76" s="12">
        <f t="shared" si="265"/>
        <v>46</v>
      </c>
      <c r="I76" s="12">
        <f t="shared" ref="I76:J76" si="298">IF(H76="","",RANK(H76,H$4:H$403))</f>
        <v>50</v>
      </c>
      <c r="J76" s="12">
        <f t="shared" si="298"/>
        <v>25</v>
      </c>
      <c r="K76" s="12" t="str">
        <f t="shared" si="267"/>
        <v/>
      </c>
      <c r="L76" s="12" t="str">
        <f t="shared" ref="L76:M76" si="299">IF(K76="","",RANK(K76,K$4:K$403))</f>
        <v/>
      </c>
      <c r="M76" s="12" t="str">
        <f t="shared" si="299"/>
        <v/>
      </c>
      <c r="N76" s="12" t="str">
        <f t="shared" si="269"/>
        <v/>
      </c>
      <c r="O76" s="12" t="str">
        <f t="shared" ref="O76:P76" si="300">IF(N76="","",RANK(N76,N$4:N$403))</f>
        <v/>
      </c>
      <c r="P76" s="12" t="str">
        <f t="shared" si="300"/>
        <v/>
      </c>
      <c r="Q76" s="12" t="str">
        <f t="shared" si="271"/>
        <v/>
      </c>
      <c r="R76" s="12" t="str">
        <f t="shared" ref="R76:S76" si="301">IF(Q76="","",RANK(Q76,Q$4:Q$403))</f>
        <v/>
      </c>
      <c r="S76" s="12" t="str">
        <f t="shared" si="301"/>
        <v/>
      </c>
      <c r="T76" s="11" t="str">
        <f t="shared" si="273"/>
        <v>TRALUSA</v>
      </c>
      <c r="W76" s="83" t="str">
        <f>IF('BASE DATOS CONDUCTORES'!F76="","",'BASE DATOS CONDUCTORES'!F76)</f>
        <v>TRALUSA</v>
      </c>
      <c r="X76" s="83">
        <f>'BASE DATOS CONDUCTORES'!J76</f>
        <v>25</v>
      </c>
      <c r="Y76" s="83" t="str">
        <f>'BASE DATOS CONDUCTORES'!M76</f>
        <v/>
      </c>
      <c r="Z76" s="83" t="str">
        <f>'BASE DATOS CONDUCTORES'!P76</f>
        <v/>
      </c>
      <c r="AA76" s="83" t="str">
        <f>'BASE DATOS CONDUCTORES'!S76</f>
        <v/>
      </c>
      <c r="AB76" s="83">
        <f>IF('BASE DATOS CONDUCTORES'!D76="","",'BASE DATOS CONDUCTORES'!D76)</f>
        <v>73</v>
      </c>
    </row>
    <row r="77" spans="2:28" x14ac:dyDescent="0.2">
      <c r="B77" s="11" t="str">
        <f t="shared" si="263"/>
        <v/>
      </c>
      <c r="C77" s="85"/>
      <c r="D77" s="10">
        <v>74</v>
      </c>
      <c r="E77" s="14"/>
      <c r="F77" s="13"/>
      <c r="G77" s="11" t="str">
        <f t="shared" si="264"/>
        <v/>
      </c>
      <c r="H77" s="12" t="str">
        <f t="shared" si="265"/>
        <v/>
      </c>
      <c r="I77" s="12" t="str">
        <f t="shared" ref="I77:J77" si="302">IF(H77="","",RANK(H77,H$4:H$403))</f>
        <v/>
      </c>
      <c r="J77" s="12" t="str">
        <f t="shared" si="302"/>
        <v/>
      </c>
      <c r="K77" s="12" t="str">
        <f t="shared" si="267"/>
        <v/>
      </c>
      <c r="L77" s="12" t="str">
        <f t="shared" ref="L77:M77" si="303">IF(K77="","",RANK(K77,K$4:K$403))</f>
        <v/>
      </c>
      <c r="M77" s="12" t="str">
        <f t="shared" si="303"/>
        <v/>
      </c>
      <c r="N77" s="12" t="str">
        <f t="shared" si="269"/>
        <v/>
      </c>
      <c r="O77" s="12" t="str">
        <f t="shared" ref="O77:P77" si="304">IF(N77="","",RANK(N77,N$4:N$403))</f>
        <v/>
      </c>
      <c r="P77" s="12" t="str">
        <f t="shared" si="304"/>
        <v/>
      </c>
      <c r="Q77" s="12" t="str">
        <f t="shared" si="271"/>
        <v/>
      </c>
      <c r="R77" s="12" t="str">
        <f t="shared" ref="R77:S77" si="305">IF(Q77="","",RANK(Q77,Q$4:Q$403))</f>
        <v/>
      </c>
      <c r="S77" s="12" t="str">
        <f t="shared" si="305"/>
        <v/>
      </c>
      <c r="T77" s="11" t="str">
        <f t="shared" si="273"/>
        <v/>
      </c>
      <c r="W77" s="83" t="str">
        <f>IF('BASE DATOS CONDUCTORES'!F77="","",'BASE DATOS CONDUCTORES'!F77)</f>
        <v/>
      </c>
      <c r="X77" s="83" t="str">
        <f>'BASE DATOS CONDUCTORES'!J77</f>
        <v/>
      </c>
      <c r="Y77" s="83" t="str">
        <f>'BASE DATOS CONDUCTORES'!M77</f>
        <v/>
      </c>
      <c r="Z77" s="83" t="str">
        <f>'BASE DATOS CONDUCTORES'!P77</f>
        <v/>
      </c>
      <c r="AA77" s="83" t="str">
        <f>'BASE DATOS CONDUCTORES'!S77</f>
        <v/>
      </c>
      <c r="AB77" s="83">
        <f>IF('BASE DATOS CONDUCTORES'!D77="","",'BASE DATOS CONDUCTORES'!D77)</f>
        <v>74</v>
      </c>
    </row>
    <row r="78" spans="2:28" x14ac:dyDescent="0.2">
      <c r="B78" s="11" t="str">
        <f t="shared" si="263"/>
        <v/>
      </c>
      <c r="C78" s="85"/>
      <c r="D78" s="10">
        <v>75</v>
      </c>
      <c r="E78" s="14"/>
      <c r="F78" s="13"/>
      <c r="G78" s="11" t="str">
        <f t="shared" si="264"/>
        <v/>
      </c>
      <c r="H78" s="12" t="str">
        <f t="shared" si="265"/>
        <v/>
      </c>
      <c r="I78" s="12" t="str">
        <f t="shared" ref="I78:J78" si="306">IF(H78="","",RANK(H78,H$4:H$403))</f>
        <v/>
      </c>
      <c r="J78" s="12" t="str">
        <f t="shared" si="306"/>
        <v/>
      </c>
      <c r="K78" s="12" t="str">
        <f t="shared" si="267"/>
        <v/>
      </c>
      <c r="L78" s="12" t="str">
        <f t="shared" ref="L78:M78" si="307">IF(K78="","",RANK(K78,K$4:K$403))</f>
        <v/>
      </c>
      <c r="M78" s="12" t="str">
        <f t="shared" si="307"/>
        <v/>
      </c>
      <c r="N78" s="12" t="str">
        <f t="shared" si="269"/>
        <v/>
      </c>
      <c r="O78" s="12" t="str">
        <f t="shared" ref="O78:P78" si="308">IF(N78="","",RANK(N78,N$4:N$403))</f>
        <v/>
      </c>
      <c r="P78" s="12" t="str">
        <f t="shared" si="308"/>
        <v/>
      </c>
      <c r="Q78" s="12" t="str">
        <f t="shared" si="271"/>
        <v/>
      </c>
      <c r="R78" s="12" t="str">
        <f t="shared" ref="R78:S78" si="309">IF(Q78="","",RANK(Q78,Q$4:Q$403))</f>
        <v/>
      </c>
      <c r="S78" s="12" t="str">
        <f t="shared" si="309"/>
        <v/>
      </c>
      <c r="T78" s="11" t="str">
        <f t="shared" si="273"/>
        <v/>
      </c>
      <c r="W78" s="83" t="str">
        <f>IF('BASE DATOS CONDUCTORES'!F78="","",'BASE DATOS CONDUCTORES'!F78)</f>
        <v/>
      </c>
      <c r="X78" s="83" t="str">
        <f>'BASE DATOS CONDUCTORES'!J78</f>
        <v/>
      </c>
      <c r="Y78" s="83" t="str">
        <f>'BASE DATOS CONDUCTORES'!M78</f>
        <v/>
      </c>
      <c r="Z78" s="83" t="str">
        <f>'BASE DATOS CONDUCTORES'!P78</f>
        <v/>
      </c>
      <c r="AA78" s="83" t="str">
        <f>'BASE DATOS CONDUCTORES'!S78</f>
        <v/>
      </c>
      <c r="AB78" s="83">
        <f>IF('BASE DATOS CONDUCTORES'!D78="","",'BASE DATOS CONDUCTORES'!D78)</f>
        <v>75</v>
      </c>
    </row>
    <row r="79" spans="2:28" x14ac:dyDescent="0.2">
      <c r="B79" s="11" t="str">
        <f t="shared" si="263"/>
        <v/>
      </c>
      <c r="C79" s="85"/>
      <c r="D79" s="10">
        <v>76</v>
      </c>
      <c r="E79" s="14"/>
      <c r="F79" s="13"/>
      <c r="G79" s="11" t="str">
        <f t="shared" si="264"/>
        <v/>
      </c>
      <c r="H79" s="12" t="str">
        <f t="shared" si="265"/>
        <v/>
      </c>
      <c r="I79" s="12" t="str">
        <f t="shared" ref="I79:J79" si="310">IF(H79="","",RANK(H79,H$4:H$403))</f>
        <v/>
      </c>
      <c r="J79" s="12" t="str">
        <f t="shared" si="310"/>
        <v/>
      </c>
      <c r="K79" s="12" t="str">
        <f t="shared" si="267"/>
        <v/>
      </c>
      <c r="L79" s="12" t="str">
        <f t="shared" ref="L79:M79" si="311">IF(K79="","",RANK(K79,K$4:K$403))</f>
        <v/>
      </c>
      <c r="M79" s="12" t="str">
        <f t="shared" si="311"/>
        <v/>
      </c>
      <c r="N79" s="12" t="str">
        <f t="shared" si="269"/>
        <v/>
      </c>
      <c r="O79" s="12" t="str">
        <f t="shared" ref="O79:P79" si="312">IF(N79="","",RANK(N79,N$4:N$403))</f>
        <v/>
      </c>
      <c r="P79" s="12" t="str">
        <f t="shared" si="312"/>
        <v/>
      </c>
      <c r="Q79" s="12" t="str">
        <f t="shared" si="271"/>
        <v/>
      </c>
      <c r="R79" s="12" t="str">
        <f t="shared" ref="R79:S79" si="313">IF(Q79="","",RANK(Q79,Q$4:Q$403))</f>
        <v/>
      </c>
      <c r="S79" s="12" t="str">
        <f t="shared" si="313"/>
        <v/>
      </c>
      <c r="T79" s="11" t="str">
        <f t="shared" si="273"/>
        <v/>
      </c>
      <c r="W79" s="83" t="str">
        <f>IF('BASE DATOS CONDUCTORES'!F79="","",'BASE DATOS CONDUCTORES'!F79)</f>
        <v/>
      </c>
      <c r="X79" s="83" t="str">
        <f>'BASE DATOS CONDUCTORES'!J79</f>
        <v/>
      </c>
      <c r="Y79" s="83" t="str">
        <f>'BASE DATOS CONDUCTORES'!M79</f>
        <v/>
      </c>
      <c r="Z79" s="83" t="str">
        <f>'BASE DATOS CONDUCTORES'!P79</f>
        <v/>
      </c>
      <c r="AA79" s="83" t="str">
        <f>'BASE DATOS CONDUCTORES'!S79</f>
        <v/>
      </c>
      <c r="AB79" s="83">
        <f>IF('BASE DATOS CONDUCTORES'!D79="","",'BASE DATOS CONDUCTORES'!D79)</f>
        <v>76</v>
      </c>
    </row>
    <row r="80" spans="2:28" x14ac:dyDescent="0.2">
      <c r="B80" s="11" t="str">
        <f t="shared" si="263"/>
        <v/>
      </c>
      <c r="C80" s="85"/>
      <c r="D80" s="10">
        <v>77</v>
      </c>
      <c r="E80" s="14"/>
      <c r="F80" s="13"/>
      <c r="G80" s="11" t="str">
        <f t="shared" si="264"/>
        <v/>
      </c>
      <c r="H80" s="12" t="str">
        <f t="shared" si="265"/>
        <v/>
      </c>
      <c r="I80" s="12" t="str">
        <f t="shared" ref="I80:J80" si="314">IF(H80="","",RANK(H80,H$4:H$403))</f>
        <v/>
      </c>
      <c r="J80" s="12" t="str">
        <f t="shared" si="314"/>
        <v/>
      </c>
      <c r="K80" s="12" t="str">
        <f t="shared" si="267"/>
        <v/>
      </c>
      <c r="L80" s="12" t="str">
        <f t="shared" ref="L80:M80" si="315">IF(K80="","",RANK(K80,K$4:K$403))</f>
        <v/>
      </c>
      <c r="M80" s="12" t="str">
        <f t="shared" si="315"/>
        <v/>
      </c>
      <c r="N80" s="12" t="str">
        <f t="shared" si="269"/>
        <v/>
      </c>
      <c r="O80" s="12" t="str">
        <f t="shared" ref="O80:P80" si="316">IF(N80="","",RANK(N80,N$4:N$403))</f>
        <v/>
      </c>
      <c r="P80" s="12" t="str">
        <f t="shared" si="316"/>
        <v/>
      </c>
      <c r="Q80" s="12" t="str">
        <f t="shared" si="271"/>
        <v/>
      </c>
      <c r="R80" s="12" t="str">
        <f t="shared" ref="R80:S80" si="317">IF(Q80="","",RANK(Q80,Q$4:Q$403))</f>
        <v/>
      </c>
      <c r="S80" s="12" t="str">
        <f t="shared" si="317"/>
        <v/>
      </c>
      <c r="T80" s="11" t="str">
        <f t="shared" si="273"/>
        <v/>
      </c>
      <c r="W80" s="83" t="str">
        <f>IF('BASE DATOS CONDUCTORES'!F80="","",'BASE DATOS CONDUCTORES'!F80)</f>
        <v/>
      </c>
      <c r="X80" s="83" t="str">
        <f>'BASE DATOS CONDUCTORES'!J80</f>
        <v/>
      </c>
      <c r="Y80" s="83" t="str">
        <f>'BASE DATOS CONDUCTORES'!M80</f>
        <v/>
      </c>
      <c r="Z80" s="83" t="str">
        <f>'BASE DATOS CONDUCTORES'!P80</f>
        <v/>
      </c>
      <c r="AA80" s="83" t="str">
        <f>'BASE DATOS CONDUCTORES'!S80</f>
        <v/>
      </c>
      <c r="AB80" s="83">
        <f>IF('BASE DATOS CONDUCTORES'!D80="","",'BASE DATOS CONDUCTORES'!D80)</f>
        <v>77</v>
      </c>
    </row>
    <row r="81" spans="2:28" x14ac:dyDescent="0.2">
      <c r="B81" s="11" t="str">
        <f t="shared" si="263"/>
        <v/>
      </c>
      <c r="C81" s="85"/>
      <c r="D81" s="10">
        <v>78</v>
      </c>
      <c r="E81" s="14"/>
      <c r="F81" s="13"/>
      <c r="G81" s="11" t="str">
        <f t="shared" si="264"/>
        <v/>
      </c>
      <c r="H81" s="12" t="str">
        <f t="shared" si="265"/>
        <v/>
      </c>
      <c r="I81" s="12" t="str">
        <f t="shared" ref="I81:J81" si="318">IF(H81="","",RANK(H81,H$4:H$403))</f>
        <v/>
      </c>
      <c r="J81" s="12" t="str">
        <f t="shared" si="318"/>
        <v/>
      </c>
      <c r="K81" s="12" t="str">
        <f t="shared" si="267"/>
        <v/>
      </c>
      <c r="L81" s="12" t="str">
        <f t="shared" ref="L81:M81" si="319">IF(K81="","",RANK(K81,K$4:K$403))</f>
        <v/>
      </c>
      <c r="M81" s="12" t="str">
        <f t="shared" si="319"/>
        <v/>
      </c>
      <c r="N81" s="12" t="str">
        <f t="shared" si="269"/>
        <v/>
      </c>
      <c r="O81" s="12" t="str">
        <f t="shared" ref="O81:P81" si="320">IF(N81="","",RANK(N81,N$4:N$403))</f>
        <v/>
      </c>
      <c r="P81" s="12" t="str">
        <f t="shared" si="320"/>
        <v/>
      </c>
      <c r="Q81" s="12" t="str">
        <f t="shared" si="271"/>
        <v/>
      </c>
      <c r="R81" s="12" t="str">
        <f t="shared" ref="R81:S81" si="321">IF(Q81="","",RANK(Q81,Q$4:Q$403))</f>
        <v/>
      </c>
      <c r="S81" s="12" t="str">
        <f t="shared" si="321"/>
        <v/>
      </c>
      <c r="T81" s="11" t="str">
        <f t="shared" si="273"/>
        <v/>
      </c>
      <c r="W81" s="83" t="str">
        <f>IF('BASE DATOS CONDUCTORES'!F81="","",'BASE DATOS CONDUCTORES'!F81)</f>
        <v/>
      </c>
      <c r="X81" s="83" t="str">
        <f>'BASE DATOS CONDUCTORES'!J81</f>
        <v/>
      </c>
      <c r="Y81" s="83" t="str">
        <f>'BASE DATOS CONDUCTORES'!M81</f>
        <v/>
      </c>
      <c r="Z81" s="83" t="str">
        <f>'BASE DATOS CONDUCTORES'!P81</f>
        <v/>
      </c>
      <c r="AA81" s="83" t="str">
        <f>'BASE DATOS CONDUCTORES'!S81</f>
        <v/>
      </c>
      <c r="AB81" s="83">
        <f>IF('BASE DATOS CONDUCTORES'!D81="","",'BASE DATOS CONDUCTORES'!D81)</f>
        <v>78</v>
      </c>
    </row>
    <row r="82" spans="2:28" x14ac:dyDescent="0.2">
      <c r="B82" s="11" t="str">
        <f t="shared" si="263"/>
        <v/>
      </c>
      <c r="C82" s="85"/>
      <c r="D82" s="10">
        <v>79</v>
      </c>
      <c r="E82" s="14"/>
      <c r="F82" s="13"/>
      <c r="G82" s="11" t="str">
        <f t="shared" si="264"/>
        <v/>
      </c>
      <c r="H82" s="12" t="str">
        <f t="shared" si="265"/>
        <v/>
      </c>
      <c r="I82" s="12" t="str">
        <f t="shared" ref="I82:J82" si="322">IF(H82="","",RANK(H82,H$4:H$403))</f>
        <v/>
      </c>
      <c r="J82" s="12" t="str">
        <f t="shared" si="322"/>
        <v/>
      </c>
      <c r="K82" s="12" t="str">
        <f t="shared" si="267"/>
        <v/>
      </c>
      <c r="L82" s="12" t="str">
        <f t="shared" ref="L82:M82" si="323">IF(K82="","",RANK(K82,K$4:K$403))</f>
        <v/>
      </c>
      <c r="M82" s="12" t="str">
        <f t="shared" si="323"/>
        <v/>
      </c>
      <c r="N82" s="12" t="str">
        <f t="shared" si="269"/>
        <v/>
      </c>
      <c r="O82" s="12" t="str">
        <f t="shared" ref="O82:P82" si="324">IF(N82="","",RANK(N82,N$4:N$403))</f>
        <v/>
      </c>
      <c r="P82" s="12" t="str">
        <f t="shared" si="324"/>
        <v/>
      </c>
      <c r="Q82" s="12" t="str">
        <f t="shared" si="271"/>
        <v/>
      </c>
      <c r="R82" s="12" t="str">
        <f t="shared" ref="R82:S82" si="325">IF(Q82="","",RANK(Q82,Q$4:Q$403))</f>
        <v/>
      </c>
      <c r="S82" s="12" t="str">
        <f t="shared" si="325"/>
        <v/>
      </c>
      <c r="T82" s="11" t="str">
        <f t="shared" si="273"/>
        <v/>
      </c>
      <c r="W82" s="83" t="str">
        <f>IF('BASE DATOS CONDUCTORES'!F82="","",'BASE DATOS CONDUCTORES'!F82)</f>
        <v/>
      </c>
      <c r="X82" s="83" t="str">
        <f>'BASE DATOS CONDUCTORES'!J82</f>
        <v/>
      </c>
      <c r="Y82" s="83" t="str">
        <f>'BASE DATOS CONDUCTORES'!M82</f>
        <v/>
      </c>
      <c r="Z82" s="83" t="str">
        <f>'BASE DATOS CONDUCTORES'!P82</f>
        <v/>
      </c>
      <c r="AA82" s="83" t="str">
        <f>'BASE DATOS CONDUCTORES'!S82</f>
        <v/>
      </c>
      <c r="AB82" s="83">
        <f>IF('BASE DATOS CONDUCTORES'!D82="","",'BASE DATOS CONDUCTORES'!D82)</f>
        <v>79</v>
      </c>
    </row>
    <row r="83" spans="2:28" x14ac:dyDescent="0.2">
      <c r="B83" s="11">
        <f t="shared" si="263"/>
        <v>80</v>
      </c>
      <c r="C83" s="85">
        <v>6080</v>
      </c>
      <c r="D83" s="10">
        <v>80</v>
      </c>
      <c r="E83" s="14" t="s">
        <v>24</v>
      </c>
      <c r="F83" s="13" t="s">
        <v>103</v>
      </c>
      <c r="G83" s="11">
        <f t="shared" si="264"/>
        <v>1321</v>
      </c>
      <c r="H83" s="12">
        <f t="shared" si="265"/>
        <v>47</v>
      </c>
      <c r="I83" s="12">
        <f t="shared" ref="I83:J83" si="326">IF(H83="","",RANK(H83,H$4:H$403))</f>
        <v>49</v>
      </c>
      <c r="J83" s="12">
        <f t="shared" si="326"/>
        <v>26</v>
      </c>
      <c r="K83" s="12" t="str">
        <f t="shared" si="267"/>
        <v/>
      </c>
      <c r="L83" s="12" t="str">
        <f t="shared" ref="L83:M83" si="327">IF(K83="","",RANK(K83,K$4:K$403))</f>
        <v/>
      </c>
      <c r="M83" s="12" t="str">
        <f t="shared" si="327"/>
        <v/>
      </c>
      <c r="N83" s="12" t="str">
        <f t="shared" si="269"/>
        <v/>
      </c>
      <c r="O83" s="12" t="str">
        <f t="shared" ref="O83:P83" si="328">IF(N83="","",RANK(N83,N$4:N$403))</f>
        <v/>
      </c>
      <c r="P83" s="12" t="str">
        <f t="shared" si="328"/>
        <v/>
      </c>
      <c r="Q83" s="12" t="str">
        <f t="shared" si="271"/>
        <v/>
      </c>
      <c r="R83" s="12" t="str">
        <f t="shared" ref="R83:S83" si="329">IF(Q83="","",RANK(Q83,Q$4:Q$403))</f>
        <v/>
      </c>
      <c r="S83" s="12" t="str">
        <f t="shared" si="329"/>
        <v/>
      </c>
      <c r="T83" s="11" t="str">
        <f t="shared" si="273"/>
        <v>TRALUSA</v>
      </c>
      <c r="W83" s="83" t="str">
        <f>IF('BASE DATOS CONDUCTORES'!F83="","",'BASE DATOS CONDUCTORES'!F83)</f>
        <v>TRALUSA</v>
      </c>
      <c r="X83" s="83">
        <f>'BASE DATOS CONDUCTORES'!J83</f>
        <v>26</v>
      </c>
      <c r="Y83" s="83" t="str">
        <f>'BASE DATOS CONDUCTORES'!M83</f>
        <v/>
      </c>
      <c r="Z83" s="83" t="str">
        <f>'BASE DATOS CONDUCTORES'!P83</f>
        <v/>
      </c>
      <c r="AA83" s="83" t="str">
        <f>'BASE DATOS CONDUCTORES'!S83</f>
        <v/>
      </c>
      <c r="AB83" s="83">
        <f>IF('BASE DATOS CONDUCTORES'!D83="","",'BASE DATOS CONDUCTORES'!D83)</f>
        <v>80</v>
      </c>
    </row>
    <row r="84" spans="2:28" x14ac:dyDescent="0.2">
      <c r="B84" s="11" t="str">
        <f t="shared" si="263"/>
        <v/>
      </c>
      <c r="C84" s="85"/>
      <c r="D84" s="10">
        <v>81</v>
      </c>
      <c r="E84" s="14"/>
      <c r="F84" s="13"/>
      <c r="G84" s="11" t="str">
        <f t="shared" si="264"/>
        <v/>
      </c>
      <c r="H84" s="12" t="str">
        <f t="shared" si="265"/>
        <v/>
      </c>
      <c r="I84" s="12" t="str">
        <f t="shared" ref="I84:J84" si="330">IF(H84="","",RANK(H84,H$4:H$403))</f>
        <v/>
      </c>
      <c r="J84" s="12" t="str">
        <f t="shared" si="330"/>
        <v/>
      </c>
      <c r="K84" s="12" t="str">
        <f t="shared" si="267"/>
        <v/>
      </c>
      <c r="L84" s="12" t="str">
        <f t="shared" ref="L84:M84" si="331">IF(K84="","",RANK(K84,K$4:K$403))</f>
        <v/>
      </c>
      <c r="M84" s="12" t="str">
        <f t="shared" si="331"/>
        <v/>
      </c>
      <c r="N84" s="12" t="str">
        <f t="shared" si="269"/>
        <v/>
      </c>
      <c r="O84" s="12" t="str">
        <f t="shared" ref="O84:P84" si="332">IF(N84="","",RANK(N84,N$4:N$403))</f>
        <v/>
      </c>
      <c r="P84" s="12" t="str">
        <f t="shared" si="332"/>
        <v/>
      </c>
      <c r="Q84" s="12" t="str">
        <f t="shared" si="271"/>
        <v/>
      </c>
      <c r="R84" s="12" t="str">
        <f t="shared" ref="R84:S84" si="333">IF(Q84="","",RANK(Q84,Q$4:Q$403))</f>
        <v/>
      </c>
      <c r="S84" s="12" t="str">
        <f t="shared" si="333"/>
        <v/>
      </c>
      <c r="T84" s="11" t="str">
        <f t="shared" si="273"/>
        <v/>
      </c>
      <c r="W84" s="83" t="str">
        <f>IF('BASE DATOS CONDUCTORES'!F84="","",'BASE DATOS CONDUCTORES'!F84)</f>
        <v/>
      </c>
      <c r="X84" s="83" t="str">
        <f>'BASE DATOS CONDUCTORES'!J84</f>
        <v/>
      </c>
      <c r="Y84" s="83" t="str">
        <f>'BASE DATOS CONDUCTORES'!M84</f>
        <v/>
      </c>
      <c r="Z84" s="83" t="str">
        <f>'BASE DATOS CONDUCTORES'!P84</f>
        <v/>
      </c>
      <c r="AA84" s="83" t="str">
        <f>'BASE DATOS CONDUCTORES'!S84</f>
        <v/>
      </c>
      <c r="AB84" s="83">
        <f>IF('BASE DATOS CONDUCTORES'!D84="","",'BASE DATOS CONDUCTORES'!D84)</f>
        <v>81</v>
      </c>
    </row>
    <row r="85" spans="2:28" x14ac:dyDescent="0.2">
      <c r="B85" s="11" t="str">
        <f t="shared" si="263"/>
        <v/>
      </c>
      <c r="C85" s="85"/>
      <c r="D85" s="10">
        <v>82</v>
      </c>
      <c r="E85" s="14"/>
      <c r="F85" s="13"/>
      <c r="G85" s="11" t="str">
        <f t="shared" si="264"/>
        <v/>
      </c>
      <c r="H85" s="12" t="str">
        <f t="shared" si="265"/>
        <v/>
      </c>
      <c r="I85" s="12" t="str">
        <f t="shared" ref="I85:J85" si="334">IF(H85="","",RANK(H85,H$4:H$403))</f>
        <v/>
      </c>
      <c r="J85" s="12" t="str">
        <f t="shared" si="334"/>
        <v/>
      </c>
      <c r="K85" s="12" t="str">
        <f t="shared" si="267"/>
        <v/>
      </c>
      <c r="L85" s="12" t="str">
        <f t="shared" ref="L85:M85" si="335">IF(K85="","",RANK(K85,K$4:K$403))</f>
        <v/>
      </c>
      <c r="M85" s="12" t="str">
        <f t="shared" si="335"/>
        <v/>
      </c>
      <c r="N85" s="12" t="str">
        <f t="shared" si="269"/>
        <v/>
      </c>
      <c r="O85" s="12" t="str">
        <f t="shared" ref="O85:P85" si="336">IF(N85="","",RANK(N85,N$4:N$403))</f>
        <v/>
      </c>
      <c r="P85" s="12" t="str">
        <f t="shared" si="336"/>
        <v/>
      </c>
      <c r="Q85" s="12" t="str">
        <f t="shared" si="271"/>
        <v/>
      </c>
      <c r="R85" s="12" t="str">
        <f t="shared" ref="R85:S85" si="337">IF(Q85="","",RANK(Q85,Q$4:Q$403))</f>
        <v/>
      </c>
      <c r="S85" s="12" t="str">
        <f t="shared" si="337"/>
        <v/>
      </c>
      <c r="T85" s="11" t="str">
        <f t="shared" si="273"/>
        <v/>
      </c>
      <c r="W85" s="83" t="str">
        <f>IF('BASE DATOS CONDUCTORES'!F85="","",'BASE DATOS CONDUCTORES'!F85)</f>
        <v/>
      </c>
      <c r="X85" s="83" t="str">
        <f>'BASE DATOS CONDUCTORES'!J85</f>
        <v/>
      </c>
      <c r="Y85" s="83" t="str">
        <f>'BASE DATOS CONDUCTORES'!M85</f>
        <v/>
      </c>
      <c r="Z85" s="83" t="str">
        <f>'BASE DATOS CONDUCTORES'!P85</f>
        <v/>
      </c>
      <c r="AA85" s="83" t="str">
        <f>'BASE DATOS CONDUCTORES'!S85</f>
        <v/>
      </c>
      <c r="AB85" s="83">
        <f>IF('BASE DATOS CONDUCTORES'!D85="","",'BASE DATOS CONDUCTORES'!D85)</f>
        <v>82</v>
      </c>
    </row>
    <row r="86" spans="2:28" x14ac:dyDescent="0.2">
      <c r="B86" s="11" t="str">
        <f t="shared" si="263"/>
        <v/>
      </c>
      <c r="C86" s="85"/>
      <c r="D86" s="10">
        <v>83</v>
      </c>
      <c r="E86" s="14"/>
      <c r="F86" s="13"/>
      <c r="G86" s="11" t="str">
        <f t="shared" si="264"/>
        <v/>
      </c>
      <c r="H86" s="12" t="str">
        <f t="shared" si="265"/>
        <v/>
      </c>
      <c r="I86" s="12" t="str">
        <f t="shared" ref="I86:J86" si="338">IF(H86="","",RANK(H86,H$4:H$403))</f>
        <v/>
      </c>
      <c r="J86" s="12" t="str">
        <f t="shared" si="338"/>
        <v/>
      </c>
      <c r="K86" s="12" t="str">
        <f t="shared" si="267"/>
        <v/>
      </c>
      <c r="L86" s="12" t="str">
        <f t="shared" ref="L86:M86" si="339">IF(K86="","",RANK(K86,K$4:K$403))</f>
        <v/>
      </c>
      <c r="M86" s="12" t="str">
        <f t="shared" si="339"/>
        <v/>
      </c>
      <c r="N86" s="12" t="str">
        <f t="shared" si="269"/>
        <v/>
      </c>
      <c r="O86" s="12" t="str">
        <f t="shared" ref="O86:P86" si="340">IF(N86="","",RANK(N86,N$4:N$403))</f>
        <v/>
      </c>
      <c r="P86" s="12" t="str">
        <f t="shared" si="340"/>
        <v/>
      </c>
      <c r="Q86" s="12" t="str">
        <f t="shared" si="271"/>
        <v/>
      </c>
      <c r="R86" s="12" t="str">
        <f t="shared" ref="R86:S86" si="341">IF(Q86="","",RANK(Q86,Q$4:Q$403))</f>
        <v/>
      </c>
      <c r="S86" s="12" t="str">
        <f t="shared" si="341"/>
        <v/>
      </c>
      <c r="T86" s="11" t="str">
        <f t="shared" si="273"/>
        <v/>
      </c>
      <c r="W86" s="83" t="str">
        <f>IF('BASE DATOS CONDUCTORES'!F86="","",'BASE DATOS CONDUCTORES'!F86)</f>
        <v/>
      </c>
      <c r="X86" s="83" t="str">
        <f>'BASE DATOS CONDUCTORES'!J86</f>
        <v/>
      </c>
      <c r="Y86" s="83" t="str">
        <f>'BASE DATOS CONDUCTORES'!M86</f>
        <v/>
      </c>
      <c r="Z86" s="83" t="str">
        <f>'BASE DATOS CONDUCTORES'!P86</f>
        <v/>
      </c>
      <c r="AA86" s="83" t="str">
        <f>'BASE DATOS CONDUCTORES'!S86</f>
        <v/>
      </c>
      <c r="AB86" s="83">
        <f>IF('BASE DATOS CONDUCTORES'!D86="","",'BASE DATOS CONDUCTORES'!D86)</f>
        <v>83</v>
      </c>
    </row>
    <row r="87" spans="2:28" x14ac:dyDescent="0.2">
      <c r="B87" s="11" t="str">
        <f t="shared" si="263"/>
        <v/>
      </c>
      <c r="C87" s="85"/>
      <c r="D87" s="10">
        <v>84</v>
      </c>
      <c r="E87" s="14"/>
      <c r="F87" s="13"/>
      <c r="G87" s="11" t="str">
        <f t="shared" si="264"/>
        <v/>
      </c>
      <c r="H87" s="12" t="str">
        <f t="shared" si="265"/>
        <v/>
      </c>
      <c r="I87" s="12" t="str">
        <f t="shared" ref="I87:J87" si="342">IF(H87="","",RANK(H87,H$4:H$403))</f>
        <v/>
      </c>
      <c r="J87" s="12" t="str">
        <f t="shared" si="342"/>
        <v/>
      </c>
      <c r="K87" s="12" t="str">
        <f t="shared" si="267"/>
        <v/>
      </c>
      <c r="L87" s="12" t="str">
        <f t="shared" ref="L87:M87" si="343">IF(K87="","",RANK(K87,K$4:K$403))</f>
        <v/>
      </c>
      <c r="M87" s="12" t="str">
        <f t="shared" si="343"/>
        <v/>
      </c>
      <c r="N87" s="12" t="str">
        <f t="shared" si="269"/>
        <v/>
      </c>
      <c r="O87" s="12" t="str">
        <f t="shared" ref="O87:P87" si="344">IF(N87="","",RANK(N87,N$4:N$403))</f>
        <v/>
      </c>
      <c r="P87" s="12" t="str">
        <f t="shared" si="344"/>
        <v/>
      </c>
      <c r="Q87" s="12" t="str">
        <f t="shared" si="271"/>
        <v/>
      </c>
      <c r="R87" s="12" t="str">
        <f t="shared" ref="R87:S87" si="345">IF(Q87="","",RANK(Q87,Q$4:Q$403))</f>
        <v/>
      </c>
      <c r="S87" s="12" t="str">
        <f t="shared" si="345"/>
        <v/>
      </c>
      <c r="T87" s="11" t="str">
        <f t="shared" si="273"/>
        <v/>
      </c>
      <c r="W87" s="83" t="str">
        <f>IF('BASE DATOS CONDUCTORES'!F87="","",'BASE DATOS CONDUCTORES'!F87)</f>
        <v/>
      </c>
      <c r="X87" s="83" t="str">
        <f>'BASE DATOS CONDUCTORES'!J87</f>
        <v/>
      </c>
      <c r="Y87" s="83" t="str">
        <f>'BASE DATOS CONDUCTORES'!M87</f>
        <v/>
      </c>
      <c r="Z87" s="83" t="str">
        <f>'BASE DATOS CONDUCTORES'!P87</f>
        <v/>
      </c>
      <c r="AA87" s="83" t="str">
        <f>'BASE DATOS CONDUCTORES'!S87</f>
        <v/>
      </c>
      <c r="AB87" s="83">
        <f>IF('BASE DATOS CONDUCTORES'!D87="","",'BASE DATOS CONDUCTORES'!D87)</f>
        <v>84</v>
      </c>
    </row>
    <row r="88" spans="2:28" x14ac:dyDescent="0.2">
      <c r="B88" s="11" t="str">
        <f t="shared" si="263"/>
        <v/>
      </c>
      <c r="C88" s="85"/>
      <c r="D88" s="10">
        <v>85</v>
      </c>
      <c r="E88" s="14"/>
      <c r="F88" s="13"/>
      <c r="G88" s="11" t="str">
        <f t="shared" si="264"/>
        <v/>
      </c>
      <c r="H88" s="12" t="str">
        <f t="shared" si="265"/>
        <v/>
      </c>
      <c r="I88" s="12" t="str">
        <f t="shared" ref="I88:J88" si="346">IF(H88="","",RANK(H88,H$4:H$403))</f>
        <v/>
      </c>
      <c r="J88" s="12" t="str">
        <f t="shared" si="346"/>
        <v/>
      </c>
      <c r="K88" s="12" t="str">
        <f t="shared" si="267"/>
        <v/>
      </c>
      <c r="L88" s="12" t="str">
        <f t="shared" ref="L88:M88" si="347">IF(K88="","",RANK(K88,K$4:K$403))</f>
        <v/>
      </c>
      <c r="M88" s="12" t="str">
        <f t="shared" si="347"/>
        <v/>
      </c>
      <c r="N88" s="12" t="str">
        <f t="shared" si="269"/>
        <v/>
      </c>
      <c r="O88" s="12" t="str">
        <f t="shared" ref="O88:P88" si="348">IF(N88="","",RANK(N88,N$4:N$403))</f>
        <v/>
      </c>
      <c r="P88" s="12" t="str">
        <f t="shared" si="348"/>
        <v/>
      </c>
      <c r="Q88" s="12" t="str">
        <f t="shared" si="271"/>
        <v/>
      </c>
      <c r="R88" s="12" t="str">
        <f t="shared" ref="R88:S88" si="349">IF(Q88="","",RANK(Q88,Q$4:Q$403))</f>
        <v/>
      </c>
      <c r="S88" s="12" t="str">
        <f t="shared" si="349"/>
        <v/>
      </c>
      <c r="T88" s="11" t="str">
        <f t="shared" si="273"/>
        <v/>
      </c>
      <c r="W88" s="83" t="str">
        <f>IF('BASE DATOS CONDUCTORES'!F88="","",'BASE DATOS CONDUCTORES'!F88)</f>
        <v/>
      </c>
      <c r="X88" s="83" t="str">
        <f>'BASE DATOS CONDUCTORES'!J88</f>
        <v/>
      </c>
      <c r="Y88" s="83" t="str">
        <f>'BASE DATOS CONDUCTORES'!M88</f>
        <v/>
      </c>
      <c r="Z88" s="83" t="str">
        <f>'BASE DATOS CONDUCTORES'!P88</f>
        <v/>
      </c>
      <c r="AA88" s="83" t="str">
        <f>'BASE DATOS CONDUCTORES'!S88</f>
        <v/>
      </c>
      <c r="AB88" s="83">
        <f>IF('BASE DATOS CONDUCTORES'!D88="","",'BASE DATOS CONDUCTORES'!D88)</f>
        <v>85</v>
      </c>
    </row>
    <row r="89" spans="2:28" x14ac:dyDescent="0.2">
      <c r="B89" s="11" t="str">
        <f t="shared" si="263"/>
        <v/>
      </c>
      <c r="C89" s="85"/>
      <c r="D89" s="10">
        <v>86</v>
      </c>
      <c r="E89" s="14"/>
      <c r="F89" s="13"/>
      <c r="G89" s="11" t="str">
        <f t="shared" si="264"/>
        <v/>
      </c>
      <c r="H89" s="12" t="str">
        <f t="shared" si="265"/>
        <v/>
      </c>
      <c r="I89" s="12" t="str">
        <f t="shared" ref="I89:J89" si="350">IF(H89="","",RANK(H89,H$4:H$403))</f>
        <v/>
      </c>
      <c r="J89" s="12" t="str">
        <f t="shared" si="350"/>
        <v/>
      </c>
      <c r="K89" s="12" t="str">
        <f t="shared" si="267"/>
        <v/>
      </c>
      <c r="L89" s="12" t="str">
        <f t="shared" ref="L89:M89" si="351">IF(K89="","",RANK(K89,K$4:K$403))</f>
        <v/>
      </c>
      <c r="M89" s="12" t="str">
        <f t="shared" si="351"/>
        <v/>
      </c>
      <c r="N89" s="12" t="str">
        <f t="shared" si="269"/>
        <v/>
      </c>
      <c r="O89" s="12" t="str">
        <f t="shared" ref="O89:P89" si="352">IF(N89="","",RANK(N89,N$4:N$403))</f>
        <v/>
      </c>
      <c r="P89" s="12" t="str">
        <f t="shared" si="352"/>
        <v/>
      </c>
      <c r="Q89" s="12" t="str">
        <f t="shared" si="271"/>
        <v/>
      </c>
      <c r="R89" s="12" t="str">
        <f t="shared" ref="R89:S89" si="353">IF(Q89="","",RANK(Q89,Q$4:Q$403))</f>
        <v/>
      </c>
      <c r="S89" s="12" t="str">
        <f t="shared" si="353"/>
        <v/>
      </c>
      <c r="T89" s="11" t="str">
        <f t="shared" si="273"/>
        <v/>
      </c>
      <c r="W89" s="83" t="str">
        <f>IF('BASE DATOS CONDUCTORES'!F89="","",'BASE DATOS CONDUCTORES'!F89)</f>
        <v/>
      </c>
      <c r="X89" s="83" t="str">
        <f>'BASE DATOS CONDUCTORES'!J89</f>
        <v/>
      </c>
      <c r="Y89" s="83" t="str">
        <f>'BASE DATOS CONDUCTORES'!M89</f>
        <v/>
      </c>
      <c r="Z89" s="83" t="str">
        <f>'BASE DATOS CONDUCTORES'!P89</f>
        <v/>
      </c>
      <c r="AA89" s="83" t="str">
        <f>'BASE DATOS CONDUCTORES'!S89</f>
        <v/>
      </c>
      <c r="AB89" s="83">
        <f>IF('BASE DATOS CONDUCTORES'!D89="","",'BASE DATOS CONDUCTORES'!D89)</f>
        <v>86</v>
      </c>
    </row>
    <row r="90" spans="2:28" x14ac:dyDescent="0.2">
      <c r="B90" s="11" t="str">
        <f t="shared" si="263"/>
        <v/>
      </c>
      <c r="C90" s="85"/>
      <c r="D90" s="10">
        <v>87</v>
      </c>
      <c r="E90" s="14"/>
      <c r="F90" s="13"/>
      <c r="G90" s="11" t="str">
        <f t="shared" si="264"/>
        <v/>
      </c>
      <c r="H90" s="12" t="str">
        <f t="shared" si="265"/>
        <v/>
      </c>
      <c r="I90" s="12" t="str">
        <f t="shared" ref="I90:J90" si="354">IF(H90="","",RANK(H90,H$4:H$403))</f>
        <v/>
      </c>
      <c r="J90" s="12" t="str">
        <f t="shared" si="354"/>
        <v/>
      </c>
      <c r="K90" s="12" t="str">
        <f t="shared" si="267"/>
        <v/>
      </c>
      <c r="L90" s="12" t="str">
        <f t="shared" ref="L90:M90" si="355">IF(K90="","",RANK(K90,K$4:K$403))</f>
        <v/>
      </c>
      <c r="M90" s="12" t="str">
        <f t="shared" si="355"/>
        <v/>
      </c>
      <c r="N90" s="12" t="str">
        <f t="shared" si="269"/>
        <v/>
      </c>
      <c r="O90" s="12" t="str">
        <f t="shared" ref="O90:P90" si="356">IF(N90="","",RANK(N90,N$4:N$403))</f>
        <v/>
      </c>
      <c r="P90" s="12" t="str">
        <f t="shared" si="356"/>
        <v/>
      </c>
      <c r="Q90" s="12" t="str">
        <f t="shared" si="271"/>
        <v/>
      </c>
      <c r="R90" s="12" t="str">
        <f t="shared" ref="R90:S90" si="357">IF(Q90="","",RANK(Q90,Q$4:Q$403))</f>
        <v/>
      </c>
      <c r="S90" s="12" t="str">
        <f t="shared" si="357"/>
        <v/>
      </c>
      <c r="T90" s="11" t="str">
        <f t="shared" si="273"/>
        <v/>
      </c>
      <c r="W90" s="83" t="str">
        <f>IF('BASE DATOS CONDUCTORES'!F90="","",'BASE DATOS CONDUCTORES'!F90)</f>
        <v/>
      </c>
      <c r="X90" s="83" t="str">
        <f>'BASE DATOS CONDUCTORES'!J90</f>
        <v/>
      </c>
      <c r="Y90" s="83" t="str">
        <f>'BASE DATOS CONDUCTORES'!M90</f>
        <v/>
      </c>
      <c r="Z90" s="83" t="str">
        <f>'BASE DATOS CONDUCTORES'!P90</f>
        <v/>
      </c>
      <c r="AA90" s="83" t="str">
        <f>'BASE DATOS CONDUCTORES'!S90</f>
        <v/>
      </c>
      <c r="AB90" s="83">
        <f>IF('BASE DATOS CONDUCTORES'!D90="","",'BASE DATOS CONDUCTORES'!D90)</f>
        <v>87</v>
      </c>
    </row>
    <row r="91" spans="2:28" x14ac:dyDescent="0.2">
      <c r="B91" s="11" t="str">
        <f t="shared" si="263"/>
        <v/>
      </c>
      <c r="C91" s="85"/>
      <c r="D91" s="10">
        <v>88</v>
      </c>
      <c r="E91" s="14"/>
      <c r="F91" s="13"/>
      <c r="G91" s="11" t="str">
        <f t="shared" si="264"/>
        <v/>
      </c>
      <c r="H91" s="12" t="str">
        <f t="shared" si="265"/>
        <v/>
      </c>
      <c r="I91" s="12" t="str">
        <f t="shared" ref="I91:J91" si="358">IF(H91="","",RANK(H91,H$4:H$403))</f>
        <v/>
      </c>
      <c r="J91" s="12" t="str">
        <f t="shared" si="358"/>
        <v/>
      </c>
      <c r="K91" s="12" t="str">
        <f t="shared" si="267"/>
        <v/>
      </c>
      <c r="L91" s="12" t="str">
        <f t="shared" ref="L91:M91" si="359">IF(K91="","",RANK(K91,K$4:K$403))</f>
        <v/>
      </c>
      <c r="M91" s="12" t="str">
        <f t="shared" si="359"/>
        <v/>
      </c>
      <c r="N91" s="12" t="str">
        <f t="shared" si="269"/>
        <v/>
      </c>
      <c r="O91" s="12" t="str">
        <f t="shared" ref="O91:P91" si="360">IF(N91="","",RANK(N91,N$4:N$403))</f>
        <v/>
      </c>
      <c r="P91" s="12" t="str">
        <f t="shared" si="360"/>
        <v/>
      </c>
      <c r="Q91" s="12" t="str">
        <f t="shared" si="271"/>
        <v/>
      </c>
      <c r="R91" s="12" t="str">
        <f t="shared" ref="R91:S91" si="361">IF(Q91="","",RANK(Q91,Q$4:Q$403))</f>
        <v/>
      </c>
      <c r="S91" s="12" t="str">
        <f t="shared" si="361"/>
        <v/>
      </c>
      <c r="T91" s="11" t="str">
        <f t="shared" si="273"/>
        <v/>
      </c>
      <c r="W91" s="83" t="str">
        <f>IF('BASE DATOS CONDUCTORES'!F91="","",'BASE DATOS CONDUCTORES'!F91)</f>
        <v/>
      </c>
      <c r="X91" s="83" t="str">
        <f>'BASE DATOS CONDUCTORES'!J91</f>
        <v/>
      </c>
      <c r="Y91" s="83" t="str">
        <f>'BASE DATOS CONDUCTORES'!M91</f>
        <v/>
      </c>
      <c r="Z91" s="83" t="str">
        <f>'BASE DATOS CONDUCTORES'!P91</f>
        <v/>
      </c>
      <c r="AA91" s="83" t="str">
        <f>'BASE DATOS CONDUCTORES'!S91</f>
        <v/>
      </c>
      <c r="AB91" s="83">
        <f>IF('BASE DATOS CONDUCTORES'!D91="","",'BASE DATOS CONDUCTORES'!D91)</f>
        <v>88</v>
      </c>
    </row>
    <row r="92" spans="2:28" x14ac:dyDescent="0.2">
      <c r="B92" s="11">
        <f t="shared" si="263"/>
        <v>89</v>
      </c>
      <c r="C92" s="85">
        <v>6089</v>
      </c>
      <c r="D92" s="10">
        <v>89</v>
      </c>
      <c r="E92" s="14" t="s">
        <v>30</v>
      </c>
      <c r="F92" s="13" t="s">
        <v>103</v>
      </c>
      <c r="G92" s="11">
        <f t="shared" si="264"/>
        <v>1312</v>
      </c>
      <c r="H92" s="12">
        <f t="shared" si="265"/>
        <v>48</v>
      </c>
      <c r="I92" s="12">
        <f t="shared" ref="I92:J92" si="362">IF(H92="","",RANK(H92,H$4:H$403))</f>
        <v>48</v>
      </c>
      <c r="J92" s="12">
        <f t="shared" si="362"/>
        <v>27</v>
      </c>
      <c r="K92" s="12" t="str">
        <f t="shared" si="267"/>
        <v/>
      </c>
      <c r="L92" s="12" t="str">
        <f t="shared" ref="L92:M92" si="363">IF(K92="","",RANK(K92,K$4:K$403))</f>
        <v/>
      </c>
      <c r="M92" s="12" t="str">
        <f t="shared" si="363"/>
        <v/>
      </c>
      <c r="N92" s="12" t="str">
        <f t="shared" si="269"/>
        <v/>
      </c>
      <c r="O92" s="12" t="str">
        <f t="shared" ref="O92:P92" si="364">IF(N92="","",RANK(N92,N$4:N$403))</f>
        <v/>
      </c>
      <c r="P92" s="12" t="str">
        <f t="shared" si="364"/>
        <v/>
      </c>
      <c r="Q92" s="12" t="str">
        <f t="shared" si="271"/>
        <v/>
      </c>
      <c r="R92" s="12" t="str">
        <f t="shared" ref="R92:S92" si="365">IF(Q92="","",RANK(Q92,Q$4:Q$403))</f>
        <v/>
      </c>
      <c r="S92" s="12" t="str">
        <f t="shared" si="365"/>
        <v/>
      </c>
      <c r="T92" s="11" t="str">
        <f t="shared" si="273"/>
        <v>TRALUSA</v>
      </c>
      <c r="W92" s="83" t="str">
        <f>IF('BASE DATOS CONDUCTORES'!F92="","",'BASE DATOS CONDUCTORES'!F92)</f>
        <v>TRALUSA</v>
      </c>
      <c r="X92" s="83">
        <f>'BASE DATOS CONDUCTORES'!J92</f>
        <v>27</v>
      </c>
      <c r="Y92" s="83" t="str">
        <f>'BASE DATOS CONDUCTORES'!M92</f>
        <v/>
      </c>
      <c r="Z92" s="83" t="str">
        <f>'BASE DATOS CONDUCTORES'!P92</f>
        <v/>
      </c>
      <c r="AA92" s="83" t="str">
        <f>'BASE DATOS CONDUCTORES'!S92</f>
        <v/>
      </c>
      <c r="AB92" s="83">
        <f>IF('BASE DATOS CONDUCTORES'!D92="","",'BASE DATOS CONDUCTORES'!D92)</f>
        <v>89</v>
      </c>
    </row>
    <row r="93" spans="2:28" x14ac:dyDescent="0.2">
      <c r="B93" s="11" t="str">
        <f t="shared" si="263"/>
        <v/>
      </c>
      <c r="C93" s="85"/>
      <c r="D93" s="10">
        <v>90</v>
      </c>
      <c r="E93" s="14"/>
      <c r="F93" s="13"/>
      <c r="G93" s="11" t="str">
        <f t="shared" si="264"/>
        <v/>
      </c>
      <c r="H93" s="12" t="str">
        <f t="shared" si="265"/>
        <v/>
      </c>
      <c r="I93" s="12" t="str">
        <f t="shared" ref="I93:J93" si="366">IF(H93="","",RANK(H93,H$4:H$403))</f>
        <v/>
      </c>
      <c r="J93" s="12" t="str">
        <f t="shared" si="366"/>
        <v/>
      </c>
      <c r="K93" s="12" t="str">
        <f t="shared" si="267"/>
        <v/>
      </c>
      <c r="L93" s="12" t="str">
        <f t="shared" ref="L93:M93" si="367">IF(K93="","",RANK(K93,K$4:K$403))</f>
        <v/>
      </c>
      <c r="M93" s="12" t="str">
        <f t="shared" si="367"/>
        <v/>
      </c>
      <c r="N93" s="12" t="str">
        <f t="shared" si="269"/>
        <v/>
      </c>
      <c r="O93" s="12" t="str">
        <f t="shared" ref="O93:P93" si="368">IF(N93="","",RANK(N93,N$4:N$403))</f>
        <v/>
      </c>
      <c r="P93" s="12" t="str">
        <f t="shared" si="368"/>
        <v/>
      </c>
      <c r="Q93" s="12" t="str">
        <f t="shared" si="271"/>
        <v/>
      </c>
      <c r="R93" s="12" t="str">
        <f t="shared" ref="R93:S93" si="369">IF(Q93="","",RANK(Q93,Q$4:Q$403))</f>
        <v/>
      </c>
      <c r="S93" s="12" t="str">
        <f t="shared" si="369"/>
        <v/>
      </c>
      <c r="T93" s="11" t="str">
        <f t="shared" si="273"/>
        <v/>
      </c>
      <c r="W93" s="83" t="str">
        <f>IF('BASE DATOS CONDUCTORES'!F93="","",'BASE DATOS CONDUCTORES'!F93)</f>
        <v/>
      </c>
      <c r="X93" s="83" t="str">
        <f>'BASE DATOS CONDUCTORES'!J93</f>
        <v/>
      </c>
      <c r="Y93" s="83" t="str">
        <f>'BASE DATOS CONDUCTORES'!M93</f>
        <v/>
      </c>
      <c r="Z93" s="83" t="str">
        <f>'BASE DATOS CONDUCTORES'!P93</f>
        <v/>
      </c>
      <c r="AA93" s="83" t="str">
        <f>'BASE DATOS CONDUCTORES'!S93</f>
        <v/>
      </c>
      <c r="AB93" s="83">
        <f>IF('BASE DATOS CONDUCTORES'!D93="","",'BASE DATOS CONDUCTORES'!D93)</f>
        <v>90</v>
      </c>
    </row>
    <row r="94" spans="2:28" x14ac:dyDescent="0.2">
      <c r="B94" s="11">
        <f t="shared" si="263"/>
        <v>91</v>
      </c>
      <c r="C94" s="85">
        <v>6091</v>
      </c>
      <c r="D94" s="10">
        <v>91</v>
      </c>
      <c r="E94" s="14" t="s">
        <v>28</v>
      </c>
      <c r="F94" s="13" t="s">
        <v>103</v>
      </c>
      <c r="G94" s="11">
        <f t="shared" si="264"/>
        <v>1310</v>
      </c>
      <c r="H94" s="12">
        <f t="shared" si="265"/>
        <v>49</v>
      </c>
      <c r="I94" s="12">
        <f t="shared" ref="I94:J94" si="370">IF(H94="","",RANK(H94,H$4:H$403))</f>
        <v>47</v>
      </c>
      <c r="J94" s="12">
        <f t="shared" si="370"/>
        <v>28</v>
      </c>
      <c r="K94" s="12" t="str">
        <f t="shared" si="267"/>
        <v/>
      </c>
      <c r="L94" s="12" t="str">
        <f t="shared" ref="L94:M94" si="371">IF(K94="","",RANK(K94,K$4:K$403))</f>
        <v/>
      </c>
      <c r="M94" s="12" t="str">
        <f t="shared" si="371"/>
        <v/>
      </c>
      <c r="N94" s="12" t="str">
        <f t="shared" si="269"/>
        <v/>
      </c>
      <c r="O94" s="12" t="str">
        <f t="shared" ref="O94:P94" si="372">IF(N94="","",RANK(N94,N$4:N$403))</f>
        <v/>
      </c>
      <c r="P94" s="12" t="str">
        <f t="shared" si="372"/>
        <v/>
      </c>
      <c r="Q94" s="12" t="str">
        <f t="shared" si="271"/>
        <v/>
      </c>
      <c r="R94" s="12" t="str">
        <f t="shared" ref="R94:S94" si="373">IF(Q94="","",RANK(Q94,Q$4:Q$403))</f>
        <v/>
      </c>
      <c r="S94" s="12" t="str">
        <f t="shared" si="373"/>
        <v/>
      </c>
      <c r="T94" s="11" t="str">
        <f t="shared" si="273"/>
        <v>TRALUSA</v>
      </c>
      <c r="W94" s="83" t="str">
        <f>IF('BASE DATOS CONDUCTORES'!F94="","",'BASE DATOS CONDUCTORES'!F94)</f>
        <v>TRALUSA</v>
      </c>
      <c r="X94" s="83">
        <f>'BASE DATOS CONDUCTORES'!J94</f>
        <v>28</v>
      </c>
      <c r="Y94" s="83" t="str">
        <f>'BASE DATOS CONDUCTORES'!M94</f>
        <v/>
      </c>
      <c r="Z94" s="83" t="str">
        <f>'BASE DATOS CONDUCTORES'!P94</f>
        <v/>
      </c>
      <c r="AA94" s="83" t="str">
        <f>'BASE DATOS CONDUCTORES'!S94</f>
        <v/>
      </c>
      <c r="AB94" s="83">
        <f>IF('BASE DATOS CONDUCTORES'!D94="","",'BASE DATOS CONDUCTORES'!D94)</f>
        <v>91</v>
      </c>
    </row>
    <row r="95" spans="2:28" x14ac:dyDescent="0.2">
      <c r="B95" s="11">
        <f t="shared" si="263"/>
        <v>92</v>
      </c>
      <c r="C95" s="85">
        <v>6092</v>
      </c>
      <c r="D95" s="10">
        <v>92</v>
      </c>
      <c r="E95" s="14" t="s">
        <v>29</v>
      </c>
      <c r="F95" s="13" t="s">
        <v>103</v>
      </c>
      <c r="G95" s="11">
        <f t="shared" si="264"/>
        <v>1309</v>
      </c>
      <c r="H95" s="12">
        <f t="shared" si="265"/>
        <v>50</v>
      </c>
      <c r="I95" s="12">
        <f t="shared" ref="I95:J95" si="374">IF(H95="","",RANK(H95,H$4:H$403))</f>
        <v>46</v>
      </c>
      <c r="J95" s="12">
        <f t="shared" si="374"/>
        <v>29</v>
      </c>
      <c r="K95" s="12" t="str">
        <f t="shared" si="267"/>
        <v/>
      </c>
      <c r="L95" s="12" t="str">
        <f t="shared" ref="L95:M95" si="375">IF(K95="","",RANK(K95,K$4:K$403))</f>
        <v/>
      </c>
      <c r="M95" s="12" t="str">
        <f t="shared" si="375"/>
        <v/>
      </c>
      <c r="N95" s="12" t="str">
        <f t="shared" si="269"/>
        <v/>
      </c>
      <c r="O95" s="12" t="str">
        <f t="shared" ref="O95:P95" si="376">IF(N95="","",RANK(N95,N$4:N$403))</f>
        <v/>
      </c>
      <c r="P95" s="12" t="str">
        <f t="shared" si="376"/>
        <v/>
      </c>
      <c r="Q95" s="12" t="str">
        <f t="shared" si="271"/>
        <v/>
      </c>
      <c r="R95" s="12" t="str">
        <f t="shared" ref="R95:S95" si="377">IF(Q95="","",RANK(Q95,Q$4:Q$403))</f>
        <v/>
      </c>
      <c r="S95" s="12" t="str">
        <f t="shared" si="377"/>
        <v/>
      </c>
      <c r="T95" s="11" t="str">
        <f t="shared" si="273"/>
        <v>TRALUSA</v>
      </c>
      <c r="W95" s="83" t="str">
        <f>IF('BASE DATOS CONDUCTORES'!F95="","",'BASE DATOS CONDUCTORES'!F95)</f>
        <v>TRALUSA</v>
      </c>
      <c r="X95" s="83">
        <f>'BASE DATOS CONDUCTORES'!J95</f>
        <v>29</v>
      </c>
      <c r="Y95" s="83" t="str">
        <f>'BASE DATOS CONDUCTORES'!M95</f>
        <v/>
      </c>
      <c r="Z95" s="83" t="str">
        <f>'BASE DATOS CONDUCTORES'!P95</f>
        <v/>
      </c>
      <c r="AA95" s="83" t="str">
        <f>'BASE DATOS CONDUCTORES'!S95</f>
        <v/>
      </c>
      <c r="AB95" s="83">
        <f>IF('BASE DATOS CONDUCTORES'!D95="","",'BASE DATOS CONDUCTORES'!D95)</f>
        <v>92</v>
      </c>
    </row>
    <row r="96" spans="2:28" x14ac:dyDescent="0.2">
      <c r="B96" s="11">
        <f t="shared" si="263"/>
        <v>93</v>
      </c>
      <c r="C96" s="85">
        <v>6093</v>
      </c>
      <c r="D96" s="10">
        <v>93</v>
      </c>
      <c r="E96" s="14" t="s">
        <v>25</v>
      </c>
      <c r="F96" s="13" t="s">
        <v>103</v>
      </c>
      <c r="G96" s="11">
        <f t="shared" si="264"/>
        <v>1308</v>
      </c>
      <c r="H96" s="12">
        <f t="shared" si="265"/>
        <v>51</v>
      </c>
      <c r="I96" s="12">
        <f t="shared" ref="I96:J96" si="378">IF(H96="","",RANK(H96,H$4:H$403))</f>
        <v>45</v>
      </c>
      <c r="J96" s="12">
        <f t="shared" si="378"/>
        <v>30</v>
      </c>
      <c r="K96" s="12" t="str">
        <f t="shared" si="267"/>
        <v/>
      </c>
      <c r="L96" s="12" t="str">
        <f t="shared" ref="L96:M96" si="379">IF(K96="","",RANK(K96,K$4:K$403))</f>
        <v/>
      </c>
      <c r="M96" s="12" t="str">
        <f t="shared" si="379"/>
        <v/>
      </c>
      <c r="N96" s="12" t="str">
        <f t="shared" si="269"/>
        <v/>
      </c>
      <c r="O96" s="12" t="str">
        <f t="shared" ref="O96:P96" si="380">IF(N96="","",RANK(N96,N$4:N$403))</f>
        <v/>
      </c>
      <c r="P96" s="12" t="str">
        <f t="shared" si="380"/>
        <v/>
      </c>
      <c r="Q96" s="12" t="str">
        <f t="shared" si="271"/>
        <v/>
      </c>
      <c r="R96" s="12" t="str">
        <f t="shared" ref="R96:S96" si="381">IF(Q96="","",RANK(Q96,Q$4:Q$403))</f>
        <v/>
      </c>
      <c r="S96" s="12" t="str">
        <f t="shared" si="381"/>
        <v/>
      </c>
      <c r="T96" s="11" t="str">
        <f t="shared" si="273"/>
        <v>TRALUSA</v>
      </c>
      <c r="W96" s="83" t="str">
        <f>IF('BASE DATOS CONDUCTORES'!F96="","",'BASE DATOS CONDUCTORES'!F96)</f>
        <v>TRALUSA</v>
      </c>
      <c r="X96" s="83">
        <f>'BASE DATOS CONDUCTORES'!J96</f>
        <v>30</v>
      </c>
      <c r="Y96" s="83" t="str">
        <f>'BASE DATOS CONDUCTORES'!M96</f>
        <v/>
      </c>
      <c r="Z96" s="83" t="str">
        <f>'BASE DATOS CONDUCTORES'!P96</f>
        <v/>
      </c>
      <c r="AA96" s="83" t="str">
        <f>'BASE DATOS CONDUCTORES'!S96</f>
        <v/>
      </c>
      <c r="AB96" s="83">
        <f>IF('BASE DATOS CONDUCTORES'!D96="","",'BASE DATOS CONDUCTORES'!D96)</f>
        <v>93</v>
      </c>
    </row>
    <row r="97" spans="2:28" x14ac:dyDescent="0.2">
      <c r="B97" s="11" t="str">
        <f t="shared" si="263"/>
        <v/>
      </c>
      <c r="C97" s="85"/>
      <c r="D97" s="10">
        <v>94</v>
      </c>
      <c r="E97" s="14"/>
      <c r="F97" s="13"/>
      <c r="G97" s="11" t="str">
        <f t="shared" si="264"/>
        <v/>
      </c>
      <c r="H97" s="12" t="str">
        <f t="shared" si="265"/>
        <v/>
      </c>
      <c r="I97" s="12" t="str">
        <f t="shared" ref="I97:J97" si="382">IF(H97="","",RANK(H97,H$4:H$403))</f>
        <v/>
      </c>
      <c r="J97" s="12" t="str">
        <f t="shared" si="382"/>
        <v/>
      </c>
      <c r="K97" s="12" t="str">
        <f t="shared" si="267"/>
        <v/>
      </c>
      <c r="L97" s="12" t="str">
        <f t="shared" ref="L97:M97" si="383">IF(K97="","",RANK(K97,K$4:K$403))</f>
        <v/>
      </c>
      <c r="M97" s="12" t="str">
        <f t="shared" si="383"/>
        <v/>
      </c>
      <c r="N97" s="12" t="str">
        <f t="shared" si="269"/>
        <v/>
      </c>
      <c r="O97" s="12" t="str">
        <f t="shared" ref="O97:P97" si="384">IF(N97="","",RANK(N97,N$4:N$403))</f>
        <v/>
      </c>
      <c r="P97" s="12" t="str">
        <f t="shared" si="384"/>
        <v/>
      </c>
      <c r="Q97" s="12" t="str">
        <f t="shared" si="271"/>
        <v/>
      </c>
      <c r="R97" s="12" t="str">
        <f t="shared" ref="R97:S97" si="385">IF(Q97="","",RANK(Q97,Q$4:Q$403))</f>
        <v/>
      </c>
      <c r="S97" s="12" t="str">
        <f t="shared" si="385"/>
        <v/>
      </c>
      <c r="T97" s="11" t="str">
        <f t="shared" si="273"/>
        <v/>
      </c>
      <c r="W97" s="83" t="str">
        <f>IF('BASE DATOS CONDUCTORES'!F97="","",'BASE DATOS CONDUCTORES'!F97)</f>
        <v/>
      </c>
      <c r="X97" s="83" t="str">
        <f>'BASE DATOS CONDUCTORES'!J97</f>
        <v/>
      </c>
      <c r="Y97" s="83" t="str">
        <f>'BASE DATOS CONDUCTORES'!M97</f>
        <v/>
      </c>
      <c r="Z97" s="83" t="str">
        <f>'BASE DATOS CONDUCTORES'!P97</f>
        <v/>
      </c>
      <c r="AA97" s="83" t="str">
        <f>'BASE DATOS CONDUCTORES'!S97</f>
        <v/>
      </c>
      <c r="AB97" s="83">
        <f>IF('BASE DATOS CONDUCTORES'!D97="","",'BASE DATOS CONDUCTORES'!D97)</f>
        <v>94</v>
      </c>
    </row>
    <row r="98" spans="2:28" x14ac:dyDescent="0.2">
      <c r="B98" s="11">
        <f t="shared" si="263"/>
        <v>95</v>
      </c>
      <c r="C98" s="85">
        <v>6095</v>
      </c>
      <c r="D98" s="10">
        <v>95</v>
      </c>
      <c r="E98" s="14" t="s">
        <v>32</v>
      </c>
      <c r="F98" s="13" t="s">
        <v>103</v>
      </c>
      <c r="G98" s="11">
        <f t="shared" si="264"/>
        <v>1306</v>
      </c>
      <c r="H98" s="12">
        <f t="shared" si="265"/>
        <v>52</v>
      </c>
      <c r="I98" s="12">
        <f t="shared" ref="I98:J98" si="386">IF(H98="","",RANK(H98,H$4:H$403))</f>
        <v>44</v>
      </c>
      <c r="J98" s="12">
        <f t="shared" si="386"/>
        <v>31</v>
      </c>
      <c r="K98" s="12" t="str">
        <f t="shared" si="267"/>
        <v/>
      </c>
      <c r="L98" s="12" t="str">
        <f t="shared" ref="L98:M98" si="387">IF(K98="","",RANK(K98,K$4:K$403))</f>
        <v/>
      </c>
      <c r="M98" s="12" t="str">
        <f t="shared" si="387"/>
        <v/>
      </c>
      <c r="N98" s="12" t="str">
        <f t="shared" si="269"/>
        <v/>
      </c>
      <c r="O98" s="12" t="str">
        <f t="shared" ref="O98:P98" si="388">IF(N98="","",RANK(N98,N$4:N$403))</f>
        <v/>
      </c>
      <c r="P98" s="12" t="str">
        <f t="shared" si="388"/>
        <v/>
      </c>
      <c r="Q98" s="12" t="str">
        <f t="shared" si="271"/>
        <v/>
      </c>
      <c r="R98" s="12" t="str">
        <f t="shared" ref="R98:S98" si="389">IF(Q98="","",RANK(Q98,Q$4:Q$403))</f>
        <v/>
      </c>
      <c r="S98" s="12" t="str">
        <f t="shared" si="389"/>
        <v/>
      </c>
      <c r="T98" s="11" t="str">
        <f t="shared" si="273"/>
        <v>TRALUSA</v>
      </c>
      <c r="W98" s="83" t="str">
        <f>IF('BASE DATOS CONDUCTORES'!F98="","",'BASE DATOS CONDUCTORES'!F98)</f>
        <v>TRALUSA</v>
      </c>
      <c r="X98" s="83">
        <f>'BASE DATOS CONDUCTORES'!J98</f>
        <v>31</v>
      </c>
      <c r="Y98" s="83" t="str">
        <f>'BASE DATOS CONDUCTORES'!M98</f>
        <v/>
      </c>
      <c r="Z98" s="83" t="str">
        <f>'BASE DATOS CONDUCTORES'!P98</f>
        <v/>
      </c>
      <c r="AA98" s="83" t="str">
        <f>'BASE DATOS CONDUCTORES'!S98</f>
        <v/>
      </c>
      <c r="AB98" s="83">
        <f>IF('BASE DATOS CONDUCTORES'!D98="","",'BASE DATOS CONDUCTORES'!D98)</f>
        <v>95</v>
      </c>
    </row>
    <row r="99" spans="2:28" x14ac:dyDescent="0.2">
      <c r="B99" s="11" t="str">
        <f t="shared" si="263"/>
        <v/>
      </c>
      <c r="C99" s="85"/>
      <c r="D99" s="10">
        <v>96</v>
      </c>
      <c r="E99" s="14"/>
      <c r="F99" s="13"/>
      <c r="G99" s="11" t="str">
        <f t="shared" si="264"/>
        <v/>
      </c>
      <c r="H99" s="12" t="str">
        <f t="shared" si="265"/>
        <v/>
      </c>
      <c r="I99" s="12" t="str">
        <f t="shared" ref="I99:J99" si="390">IF(H99="","",RANK(H99,H$4:H$403))</f>
        <v/>
      </c>
      <c r="J99" s="12" t="str">
        <f t="shared" si="390"/>
        <v/>
      </c>
      <c r="K99" s="12" t="str">
        <f t="shared" si="267"/>
        <v/>
      </c>
      <c r="L99" s="12" t="str">
        <f t="shared" ref="L99:M99" si="391">IF(K99="","",RANK(K99,K$4:K$403))</f>
        <v/>
      </c>
      <c r="M99" s="12" t="str">
        <f t="shared" si="391"/>
        <v/>
      </c>
      <c r="N99" s="12" t="str">
        <f t="shared" si="269"/>
        <v/>
      </c>
      <c r="O99" s="12" t="str">
        <f t="shared" ref="O99:P99" si="392">IF(N99="","",RANK(N99,N$4:N$403))</f>
        <v/>
      </c>
      <c r="P99" s="12" t="str">
        <f t="shared" si="392"/>
        <v/>
      </c>
      <c r="Q99" s="12" t="str">
        <f t="shared" si="271"/>
        <v/>
      </c>
      <c r="R99" s="12" t="str">
        <f t="shared" ref="R99:S99" si="393">IF(Q99="","",RANK(Q99,Q$4:Q$403))</f>
        <v/>
      </c>
      <c r="S99" s="12" t="str">
        <f t="shared" si="393"/>
        <v/>
      </c>
      <c r="T99" s="11" t="str">
        <f t="shared" si="273"/>
        <v/>
      </c>
      <c r="W99" s="83" t="str">
        <f>IF('BASE DATOS CONDUCTORES'!F99="","",'BASE DATOS CONDUCTORES'!F99)</f>
        <v/>
      </c>
      <c r="X99" s="83" t="str">
        <f>'BASE DATOS CONDUCTORES'!J99</f>
        <v/>
      </c>
      <c r="Y99" s="83" t="str">
        <f>'BASE DATOS CONDUCTORES'!M99</f>
        <v/>
      </c>
      <c r="Z99" s="83" t="str">
        <f>'BASE DATOS CONDUCTORES'!P99</f>
        <v/>
      </c>
      <c r="AA99" s="83" t="str">
        <f>'BASE DATOS CONDUCTORES'!S99</f>
        <v/>
      </c>
      <c r="AB99" s="83">
        <f>IF('BASE DATOS CONDUCTORES'!D99="","",'BASE DATOS CONDUCTORES'!D99)</f>
        <v>96</v>
      </c>
    </row>
    <row r="100" spans="2:28" x14ac:dyDescent="0.2">
      <c r="B100" s="11">
        <f t="shared" si="263"/>
        <v>97</v>
      </c>
      <c r="C100" s="85">
        <v>6097</v>
      </c>
      <c r="D100" s="10">
        <v>97</v>
      </c>
      <c r="E100" s="14" t="s">
        <v>33</v>
      </c>
      <c r="F100" s="13" t="s">
        <v>103</v>
      </c>
      <c r="G100" s="11">
        <f t="shared" si="264"/>
        <v>1304</v>
      </c>
      <c r="H100" s="12">
        <f t="shared" si="265"/>
        <v>53</v>
      </c>
      <c r="I100" s="12">
        <f t="shared" ref="I100:J100" si="394">IF(H100="","",RANK(H100,H$4:H$403))</f>
        <v>43</v>
      </c>
      <c r="J100" s="12">
        <f t="shared" si="394"/>
        <v>32</v>
      </c>
      <c r="K100" s="12" t="str">
        <f t="shared" si="267"/>
        <v/>
      </c>
      <c r="L100" s="12" t="str">
        <f t="shared" ref="L100:M100" si="395">IF(K100="","",RANK(K100,K$4:K$403))</f>
        <v/>
      </c>
      <c r="M100" s="12" t="str">
        <f t="shared" si="395"/>
        <v/>
      </c>
      <c r="N100" s="12" t="str">
        <f t="shared" si="269"/>
        <v/>
      </c>
      <c r="O100" s="12" t="str">
        <f t="shared" ref="O100:P100" si="396">IF(N100="","",RANK(N100,N$4:N$403))</f>
        <v/>
      </c>
      <c r="P100" s="12" t="str">
        <f t="shared" si="396"/>
        <v/>
      </c>
      <c r="Q100" s="12" t="str">
        <f t="shared" si="271"/>
        <v/>
      </c>
      <c r="R100" s="12" t="str">
        <f t="shared" ref="R100:S100" si="397">IF(Q100="","",RANK(Q100,Q$4:Q$403))</f>
        <v/>
      </c>
      <c r="S100" s="12" t="str">
        <f t="shared" si="397"/>
        <v/>
      </c>
      <c r="T100" s="11" t="str">
        <f t="shared" si="273"/>
        <v>TRALUSA</v>
      </c>
      <c r="W100" s="83" t="str">
        <f>IF('BASE DATOS CONDUCTORES'!F100="","",'BASE DATOS CONDUCTORES'!F100)</f>
        <v>TRALUSA</v>
      </c>
      <c r="X100" s="83">
        <f>'BASE DATOS CONDUCTORES'!J100</f>
        <v>32</v>
      </c>
      <c r="Y100" s="83" t="str">
        <f>'BASE DATOS CONDUCTORES'!M100</f>
        <v/>
      </c>
      <c r="Z100" s="83" t="str">
        <f>'BASE DATOS CONDUCTORES'!P100</f>
        <v/>
      </c>
      <c r="AA100" s="83" t="str">
        <f>'BASE DATOS CONDUCTORES'!S100</f>
        <v/>
      </c>
      <c r="AB100" s="83">
        <f>IF('BASE DATOS CONDUCTORES'!D100="","",'BASE DATOS CONDUCTORES'!D100)</f>
        <v>97</v>
      </c>
    </row>
    <row r="101" spans="2:28" x14ac:dyDescent="0.2">
      <c r="B101" s="11" t="str">
        <f t="shared" si="263"/>
        <v/>
      </c>
      <c r="C101" s="85"/>
      <c r="D101" s="10">
        <v>98</v>
      </c>
      <c r="E101" s="14"/>
      <c r="F101" s="13"/>
      <c r="G101" s="11" t="str">
        <f t="shared" si="264"/>
        <v/>
      </c>
      <c r="H101" s="12" t="str">
        <f t="shared" si="265"/>
        <v/>
      </c>
      <c r="I101" s="12" t="str">
        <f t="shared" ref="I101:J101" si="398">IF(H101="","",RANK(H101,H$4:H$403))</f>
        <v/>
      </c>
      <c r="J101" s="12" t="str">
        <f t="shared" si="398"/>
        <v/>
      </c>
      <c r="K101" s="12" t="str">
        <f t="shared" si="267"/>
        <v/>
      </c>
      <c r="L101" s="12" t="str">
        <f t="shared" ref="L101:M101" si="399">IF(K101="","",RANK(K101,K$4:K$403))</f>
        <v/>
      </c>
      <c r="M101" s="12" t="str">
        <f t="shared" si="399"/>
        <v/>
      </c>
      <c r="N101" s="12" t="str">
        <f t="shared" si="269"/>
        <v/>
      </c>
      <c r="O101" s="12" t="str">
        <f t="shared" ref="O101:P101" si="400">IF(N101="","",RANK(N101,N$4:N$403))</f>
        <v/>
      </c>
      <c r="P101" s="12" t="str">
        <f t="shared" si="400"/>
        <v/>
      </c>
      <c r="Q101" s="12" t="str">
        <f t="shared" si="271"/>
        <v/>
      </c>
      <c r="R101" s="12" t="str">
        <f t="shared" ref="R101:S101" si="401">IF(Q101="","",RANK(Q101,Q$4:Q$403))</f>
        <v/>
      </c>
      <c r="S101" s="12" t="str">
        <f t="shared" si="401"/>
        <v/>
      </c>
      <c r="T101" s="11" t="str">
        <f t="shared" si="273"/>
        <v/>
      </c>
      <c r="W101" s="83" t="str">
        <f>IF('BASE DATOS CONDUCTORES'!F101="","",'BASE DATOS CONDUCTORES'!F101)</f>
        <v/>
      </c>
      <c r="X101" s="83" t="str">
        <f>'BASE DATOS CONDUCTORES'!J101</f>
        <v/>
      </c>
      <c r="Y101" s="83" t="str">
        <f>'BASE DATOS CONDUCTORES'!M101</f>
        <v/>
      </c>
      <c r="Z101" s="83" t="str">
        <f>'BASE DATOS CONDUCTORES'!P101</f>
        <v/>
      </c>
      <c r="AA101" s="83" t="str">
        <f>'BASE DATOS CONDUCTORES'!S101</f>
        <v/>
      </c>
      <c r="AB101" s="83">
        <f>IF('BASE DATOS CONDUCTORES'!D101="","",'BASE DATOS CONDUCTORES'!D101)</f>
        <v>98</v>
      </c>
    </row>
    <row r="102" spans="2:28" x14ac:dyDescent="0.2">
      <c r="B102" s="11" t="str">
        <f t="shared" si="263"/>
        <v/>
      </c>
      <c r="C102" s="85"/>
      <c r="D102" s="10">
        <v>99</v>
      </c>
      <c r="E102" s="14"/>
      <c r="F102" s="13"/>
      <c r="G102" s="11" t="str">
        <f t="shared" si="264"/>
        <v/>
      </c>
      <c r="H102" s="12" t="str">
        <f t="shared" si="265"/>
        <v/>
      </c>
      <c r="I102" s="12" t="str">
        <f t="shared" ref="I102:J102" si="402">IF(H102="","",RANK(H102,H$4:H$403))</f>
        <v/>
      </c>
      <c r="J102" s="12" t="str">
        <f t="shared" si="402"/>
        <v/>
      </c>
      <c r="K102" s="12" t="str">
        <f t="shared" si="267"/>
        <v/>
      </c>
      <c r="L102" s="12" t="str">
        <f t="shared" ref="L102:M102" si="403">IF(K102="","",RANK(K102,K$4:K$403))</f>
        <v/>
      </c>
      <c r="M102" s="12" t="str">
        <f t="shared" si="403"/>
        <v/>
      </c>
      <c r="N102" s="12" t="str">
        <f t="shared" si="269"/>
        <v/>
      </c>
      <c r="O102" s="12" t="str">
        <f t="shared" ref="O102:P102" si="404">IF(N102="","",RANK(N102,N$4:N$403))</f>
        <v/>
      </c>
      <c r="P102" s="12" t="str">
        <f t="shared" si="404"/>
        <v/>
      </c>
      <c r="Q102" s="12" t="str">
        <f t="shared" si="271"/>
        <v/>
      </c>
      <c r="R102" s="12" t="str">
        <f t="shared" ref="R102:S102" si="405">IF(Q102="","",RANK(Q102,Q$4:Q$403))</f>
        <v/>
      </c>
      <c r="S102" s="12" t="str">
        <f t="shared" si="405"/>
        <v/>
      </c>
      <c r="T102" s="11" t="str">
        <f t="shared" si="273"/>
        <v/>
      </c>
      <c r="W102" s="83" t="str">
        <f>IF('BASE DATOS CONDUCTORES'!F102="","",'BASE DATOS CONDUCTORES'!F102)</f>
        <v/>
      </c>
      <c r="X102" s="83" t="str">
        <f>'BASE DATOS CONDUCTORES'!J102</f>
        <v/>
      </c>
      <c r="Y102" s="83" t="str">
        <f>'BASE DATOS CONDUCTORES'!M102</f>
        <v/>
      </c>
      <c r="Z102" s="83" t="str">
        <f>'BASE DATOS CONDUCTORES'!P102</f>
        <v/>
      </c>
      <c r="AA102" s="83" t="str">
        <f>'BASE DATOS CONDUCTORES'!S102</f>
        <v/>
      </c>
      <c r="AB102" s="83">
        <f>IF('BASE DATOS CONDUCTORES'!D102="","",'BASE DATOS CONDUCTORES'!D102)</f>
        <v>99</v>
      </c>
    </row>
    <row r="103" spans="2:28" x14ac:dyDescent="0.2">
      <c r="B103" s="11">
        <f t="shared" si="263"/>
        <v>100</v>
      </c>
      <c r="C103" s="85">
        <v>4305</v>
      </c>
      <c r="D103" s="10">
        <v>100</v>
      </c>
      <c r="E103" s="14" t="s">
        <v>183</v>
      </c>
      <c r="F103" s="13" t="s">
        <v>103</v>
      </c>
      <c r="G103" s="11">
        <f t="shared" si="264"/>
        <v>1301</v>
      </c>
      <c r="H103" s="12">
        <f t="shared" si="265"/>
        <v>54</v>
      </c>
      <c r="I103" s="12">
        <f t="shared" ref="I103:J103" si="406">IF(H103="","",RANK(H103,H$4:H$403))</f>
        <v>42</v>
      </c>
      <c r="J103" s="12">
        <f t="shared" si="406"/>
        <v>33</v>
      </c>
      <c r="K103" s="12" t="str">
        <f t="shared" si="267"/>
        <v/>
      </c>
      <c r="L103" s="12" t="str">
        <f t="shared" ref="L103:M103" si="407">IF(K103="","",RANK(K103,K$4:K$403))</f>
        <v/>
      </c>
      <c r="M103" s="12" t="str">
        <f t="shared" si="407"/>
        <v/>
      </c>
      <c r="N103" s="12" t="str">
        <f t="shared" si="269"/>
        <v/>
      </c>
      <c r="O103" s="12" t="str">
        <f t="shared" ref="O103:P103" si="408">IF(N103="","",RANK(N103,N$4:N$403))</f>
        <v/>
      </c>
      <c r="P103" s="12" t="str">
        <f t="shared" si="408"/>
        <v/>
      </c>
      <c r="Q103" s="12" t="str">
        <f t="shared" si="271"/>
        <v/>
      </c>
      <c r="R103" s="12" t="str">
        <f t="shared" ref="R103:S103" si="409">IF(Q103="","",RANK(Q103,Q$4:Q$403))</f>
        <v/>
      </c>
      <c r="S103" s="12" t="str">
        <f t="shared" si="409"/>
        <v/>
      </c>
      <c r="T103" s="11" t="str">
        <f t="shared" si="273"/>
        <v>TRALUSA</v>
      </c>
      <c r="W103" s="83" t="str">
        <f>IF('BASE DATOS CONDUCTORES'!F103="","",'BASE DATOS CONDUCTORES'!F103)</f>
        <v>TRALUSA</v>
      </c>
      <c r="X103" s="83">
        <f>'BASE DATOS CONDUCTORES'!J103</f>
        <v>33</v>
      </c>
      <c r="Y103" s="83" t="str">
        <f>'BASE DATOS CONDUCTORES'!M103</f>
        <v/>
      </c>
      <c r="Z103" s="83" t="str">
        <f>'BASE DATOS CONDUCTORES'!P103</f>
        <v/>
      </c>
      <c r="AA103" s="83" t="str">
        <f>'BASE DATOS CONDUCTORES'!S103</f>
        <v/>
      </c>
      <c r="AB103" s="83">
        <f>IF('BASE DATOS CONDUCTORES'!D103="","",'BASE DATOS CONDUCTORES'!D103)</f>
        <v>100</v>
      </c>
    </row>
    <row r="104" spans="2:28" x14ac:dyDescent="0.2">
      <c r="B104" s="11" t="str">
        <f t="shared" si="263"/>
        <v/>
      </c>
      <c r="C104" s="85"/>
      <c r="D104" s="10">
        <v>101</v>
      </c>
      <c r="E104" s="14"/>
      <c r="F104" s="13"/>
      <c r="G104" s="11" t="str">
        <f t="shared" si="264"/>
        <v/>
      </c>
      <c r="H104" s="12" t="str">
        <f t="shared" si="265"/>
        <v/>
      </c>
      <c r="I104" s="12" t="str">
        <f t="shared" ref="I104:J104" si="410">IF(H104="","",RANK(H104,H$4:H$403))</f>
        <v/>
      </c>
      <c r="J104" s="12" t="str">
        <f t="shared" si="410"/>
        <v/>
      </c>
      <c r="K104" s="12" t="str">
        <f t="shared" si="267"/>
        <v/>
      </c>
      <c r="L104" s="12" t="str">
        <f t="shared" ref="L104:M104" si="411">IF(K104="","",RANK(K104,K$4:K$403))</f>
        <v/>
      </c>
      <c r="M104" s="12" t="str">
        <f t="shared" si="411"/>
        <v/>
      </c>
      <c r="N104" s="12" t="str">
        <f t="shared" si="269"/>
        <v/>
      </c>
      <c r="O104" s="12" t="str">
        <f t="shared" ref="O104:P104" si="412">IF(N104="","",RANK(N104,N$4:N$403))</f>
        <v/>
      </c>
      <c r="P104" s="12" t="str">
        <f t="shared" si="412"/>
        <v/>
      </c>
      <c r="Q104" s="12" t="str">
        <f t="shared" si="271"/>
        <v/>
      </c>
      <c r="R104" s="12" t="str">
        <f t="shared" ref="R104:S104" si="413">IF(Q104="","",RANK(Q104,Q$4:Q$403))</f>
        <v/>
      </c>
      <c r="S104" s="12" t="str">
        <f t="shared" si="413"/>
        <v/>
      </c>
      <c r="T104" s="11" t="str">
        <f t="shared" si="273"/>
        <v/>
      </c>
      <c r="W104" s="83" t="str">
        <f>IF('BASE DATOS CONDUCTORES'!F104="","",'BASE DATOS CONDUCTORES'!F104)</f>
        <v/>
      </c>
      <c r="X104" s="83" t="str">
        <f>'BASE DATOS CONDUCTORES'!J104</f>
        <v/>
      </c>
      <c r="Y104" s="83" t="str">
        <f>'BASE DATOS CONDUCTORES'!M104</f>
        <v/>
      </c>
      <c r="Z104" s="83" t="str">
        <f>'BASE DATOS CONDUCTORES'!P104</f>
        <v/>
      </c>
      <c r="AA104" s="83" t="str">
        <f>'BASE DATOS CONDUCTORES'!S104</f>
        <v/>
      </c>
      <c r="AB104" s="83">
        <f>IF('BASE DATOS CONDUCTORES'!D104="","",'BASE DATOS CONDUCTORES'!D104)</f>
        <v>101</v>
      </c>
    </row>
    <row r="105" spans="2:28" x14ac:dyDescent="0.2">
      <c r="B105" s="11">
        <f t="shared" si="263"/>
        <v>102</v>
      </c>
      <c r="C105" s="85">
        <v>6638</v>
      </c>
      <c r="D105" s="10">
        <v>102</v>
      </c>
      <c r="E105" s="14" t="s">
        <v>184</v>
      </c>
      <c r="F105" s="13" t="s">
        <v>103</v>
      </c>
      <c r="G105" s="11">
        <f t="shared" si="264"/>
        <v>1299</v>
      </c>
      <c r="H105" s="12">
        <f t="shared" si="265"/>
        <v>55</v>
      </c>
      <c r="I105" s="12">
        <f t="shared" ref="I105:J105" si="414">IF(H105="","",RANK(H105,H$4:H$403))</f>
        <v>41</v>
      </c>
      <c r="J105" s="12">
        <f t="shared" si="414"/>
        <v>34</v>
      </c>
      <c r="K105" s="12" t="str">
        <f t="shared" si="267"/>
        <v/>
      </c>
      <c r="L105" s="12" t="str">
        <f t="shared" ref="L105:M105" si="415">IF(K105="","",RANK(K105,K$4:K$403))</f>
        <v/>
      </c>
      <c r="M105" s="12" t="str">
        <f t="shared" si="415"/>
        <v/>
      </c>
      <c r="N105" s="12" t="str">
        <f t="shared" si="269"/>
        <v/>
      </c>
      <c r="O105" s="12" t="str">
        <f t="shared" ref="O105:P105" si="416">IF(N105="","",RANK(N105,N$4:N$403))</f>
        <v/>
      </c>
      <c r="P105" s="12" t="str">
        <f t="shared" si="416"/>
        <v/>
      </c>
      <c r="Q105" s="12" t="str">
        <f t="shared" si="271"/>
        <v/>
      </c>
      <c r="R105" s="12" t="str">
        <f t="shared" ref="R105:S105" si="417">IF(Q105="","",RANK(Q105,Q$4:Q$403))</f>
        <v/>
      </c>
      <c r="S105" s="12" t="str">
        <f t="shared" si="417"/>
        <v/>
      </c>
      <c r="T105" s="11" t="str">
        <f t="shared" si="273"/>
        <v>TRALUSA</v>
      </c>
      <c r="W105" s="83" t="str">
        <f>IF('BASE DATOS CONDUCTORES'!F105="","",'BASE DATOS CONDUCTORES'!F105)</f>
        <v>TRALUSA</v>
      </c>
      <c r="X105" s="83">
        <f>'BASE DATOS CONDUCTORES'!J105</f>
        <v>34</v>
      </c>
      <c r="Y105" s="83" t="str">
        <f>'BASE DATOS CONDUCTORES'!M105</f>
        <v/>
      </c>
      <c r="Z105" s="83" t="str">
        <f>'BASE DATOS CONDUCTORES'!P105</f>
        <v/>
      </c>
      <c r="AA105" s="83" t="str">
        <f>'BASE DATOS CONDUCTORES'!S105</f>
        <v/>
      </c>
      <c r="AB105" s="83">
        <f>IF('BASE DATOS CONDUCTORES'!D105="","",'BASE DATOS CONDUCTORES'!D105)</f>
        <v>102</v>
      </c>
    </row>
    <row r="106" spans="2:28" x14ac:dyDescent="0.2">
      <c r="B106" s="11">
        <f t="shared" si="263"/>
        <v>103</v>
      </c>
      <c r="C106" s="85">
        <v>6103</v>
      </c>
      <c r="D106" s="10">
        <v>103</v>
      </c>
      <c r="E106" s="14" t="s">
        <v>34</v>
      </c>
      <c r="F106" s="13" t="s">
        <v>103</v>
      </c>
      <c r="G106" s="11">
        <f t="shared" si="264"/>
        <v>1298</v>
      </c>
      <c r="H106" s="12">
        <f t="shared" si="265"/>
        <v>56</v>
      </c>
      <c r="I106" s="12">
        <f t="shared" ref="I106:J106" si="418">IF(H106="","",RANK(H106,H$4:H$403))</f>
        <v>40</v>
      </c>
      <c r="J106" s="12">
        <f t="shared" si="418"/>
        <v>35</v>
      </c>
      <c r="K106" s="12" t="str">
        <f t="shared" si="267"/>
        <v/>
      </c>
      <c r="L106" s="12" t="str">
        <f t="shared" ref="L106:M106" si="419">IF(K106="","",RANK(K106,K$4:K$403))</f>
        <v/>
      </c>
      <c r="M106" s="12" t="str">
        <f t="shared" si="419"/>
        <v/>
      </c>
      <c r="N106" s="12" t="str">
        <f t="shared" si="269"/>
        <v/>
      </c>
      <c r="O106" s="12" t="str">
        <f t="shared" ref="O106:P106" si="420">IF(N106="","",RANK(N106,N$4:N$403))</f>
        <v/>
      </c>
      <c r="P106" s="12" t="str">
        <f t="shared" si="420"/>
        <v/>
      </c>
      <c r="Q106" s="12" t="str">
        <f t="shared" si="271"/>
        <v/>
      </c>
      <c r="R106" s="12" t="str">
        <f t="shared" ref="R106:S106" si="421">IF(Q106="","",RANK(Q106,Q$4:Q$403))</f>
        <v/>
      </c>
      <c r="S106" s="12" t="str">
        <f t="shared" si="421"/>
        <v/>
      </c>
      <c r="T106" s="11" t="str">
        <f t="shared" si="273"/>
        <v>TRALUSA</v>
      </c>
      <c r="W106" s="83" t="str">
        <f>IF('BASE DATOS CONDUCTORES'!F106="","",'BASE DATOS CONDUCTORES'!F106)</f>
        <v>TRALUSA</v>
      </c>
      <c r="X106" s="83">
        <f>'BASE DATOS CONDUCTORES'!J106</f>
        <v>35</v>
      </c>
      <c r="Y106" s="83" t="str">
        <f>'BASE DATOS CONDUCTORES'!M106</f>
        <v/>
      </c>
      <c r="Z106" s="83" t="str">
        <f>'BASE DATOS CONDUCTORES'!P106</f>
        <v/>
      </c>
      <c r="AA106" s="83" t="str">
        <f>'BASE DATOS CONDUCTORES'!S106</f>
        <v/>
      </c>
      <c r="AB106" s="83">
        <f>IF('BASE DATOS CONDUCTORES'!D106="","",'BASE DATOS CONDUCTORES'!D106)</f>
        <v>103</v>
      </c>
    </row>
    <row r="107" spans="2:28" x14ac:dyDescent="0.2">
      <c r="B107" s="11">
        <f t="shared" si="263"/>
        <v>104</v>
      </c>
      <c r="C107" s="85">
        <v>6104</v>
      </c>
      <c r="D107" s="10">
        <v>104</v>
      </c>
      <c r="E107" s="14" t="s">
        <v>12</v>
      </c>
      <c r="F107" s="13" t="s">
        <v>103</v>
      </c>
      <c r="G107" s="11">
        <f t="shared" si="264"/>
        <v>1297</v>
      </c>
      <c r="H107" s="12">
        <f t="shared" si="265"/>
        <v>57</v>
      </c>
      <c r="I107" s="12">
        <f t="shared" ref="I107:J107" si="422">IF(H107="","",RANK(H107,H$4:H$403))</f>
        <v>39</v>
      </c>
      <c r="J107" s="12">
        <f t="shared" si="422"/>
        <v>36</v>
      </c>
      <c r="K107" s="12" t="str">
        <f t="shared" si="267"/>
        <v/>
      </c>
      <c r="L107" s="12" t="str">
        <f t="shared" ref="L107:M107" si="423">IF(K107="","",RANK(K107,K$4:K$403))</f>
        <v/>
      </c>
      <c r="M107" s="12" t="str">
        <f t="shared" si="423"/>
        <v/>
      </c>
      <c r="N107" s="12" t="str">
        <f t="shared" si="269"/>
        <v/>
      </c>
      <c r="O107" s="12" t="str">
        <f t="shared" ref="O107:P107" si="424">IF(N107="","",RANK(N107,N$4:N$403))</f>
        <v/>
      </c>
      <c r="P107" s="12" t="str">
        <f t="shared" si="424"/>
        <v/>
      </c>
      <c r="Q107" s="12" t="str">
        <f t="shared" si="271"/>
        <v/>
      </c>
      <c r="R107" s="12" t="str">
        <f t="shared" ref="R107:S107" si="425">IF(Q107="","",RANK(Q107,Q$4:Q$403))</f>
        <v/>
      </c>
      <c r="S107" s="12" t="str">
        <f t="shared" si="425"/>
        <v/>
      </c>
      <c r="T107" s="11" t="str">
        <f t="shared" si="273"/>
        <v>TRALUSA</v>
      </c>
      <c r="W107" s="83" t="str">
        <f>IF('BASE DATOS CONDUCTORES'!F107="","",'BASE DATOS CONDUCTORES'!F107)</f>
        <v>TRALUSA</v>
      </c>
      <c r="X107" s="83">
        <f>'BASE DATOS CONDUCTORES'!J107</f>
        <v>36</v>
      </c>
      <c r="Y107" s="83" t="str">
        <f>'BASE DATOS CONDUCTORES'!M107</f>
        <v/>
      </c>
      <c r="Z107" s="83" t="str">
        <f>'BASE DATOS CONDUCTORES'!P107</f>
        <v/>
      </c>
      <c r="AA107" s="83" t="str">
        <f>'BASE DATOS CONDUCTORES'!S107</f>
        <v/>
      </c>
      <c r="AB107" s="83">
        <f>IF('BASE DATOS CONDUCTORES'!D107="","",'BASE DATOS CONDUCTORES'!D107)</f>
        <v>104</v>
      </c>
    </row>
    <row r="108" spans="2:28" x14ac:dyDescent="0.2">
      <c r="B108" s="11" t="str">
        <f t="shared" si="263"/>
        <v/>
      </c>
      <c r="C108" s="85"/>
      <c r="D108" s="10">
        <v>105</v>
      </c>
      <c r="E108" s="14"/>
      <c r="F108" s="13"/>
      <c r="G108" s="11" t="str">
        <f t="shared" si="264"/>
        <v/>
      </c>
      <c r="H108" s="12" t="str">
        <f t="shared" si="265"/>
        <v/>
      </c>
      <c r="I108" s="12" t="str">
        <f t="shared" ref="I108:J108" si="426">IF(H108="","",RANK(H108,H$4:H$403))</f>
        <v/>
      </c>
      <c r="J108" s="12" t="str">
        <f t="shared" si="426"/>
        <v/>
      </c>
      <c r="K108" s="12" t="str">
        <f t="shared" si="267"/>
        <v/>
      </c>
      <c r="L108" s="12" t="str">
        <f t="shared" ref="L108:M108" si="427">IF(K108="","",RANK(K108,K$4:K$403))</f>
        <v/>
      </c>
      <c r="M108" s="12" t="str">
        <f t="shared" si="427"/>
        <v/>
      </c>
      <c r="N108" s="12" t="str">
        <f t="shared" si="269"/>
        <v/>
      </c>
      <c r="O108" s="12" t="str">
        <f t="shared" ref="O108:P108" si="428">IF(N108="","",RANK(N108,N$4:N$403))</f>
        <v/>
      </c>
      <c r="P108" s="12" t="str">
        <f t="shared" si="428"/>
        <v/>
      </c>
      <c r="Q108" s="12" t="str">
        <f t="shared" si="271"/>
        <v/>
      </c>
      <c r="R108" s="12" t="str">
        <f t="shared" ref="R108:S108" si="429">IF(Q108="","",RANK(Q108,Q$4:Q$403))</f>
        <v/>
      </c>
      <c r="S108" s="12" t="str">
        <f t="shared" si="429"/>
        <v/>
      </c>
      <c r="T108" s="11" t="str">
        <f t="shared" si="273"/>
        <v/>
      </c>
      <c r="W108" s="83" t="str">
        <f>IF('BASE DATOS CONDUCTORES'!F108="","",'BASE DATOS CONDUCTORES'!F108)</f>
        <v/>
      </c>
      <c r="X108" s="83" t="str">
        <f>'BASE DATOS CONDUCTORES'!J108</f>
        <v/>
      </c>
      <c r="Y108" s="83" t="str">
        <f>'BASE DATOS CONDUCTORES'!M108</f>
        <v/>
      </c>
      <c r="Z108" s="83" t="str">
        <f>'BASE DATOS CONDUCTORES'!P108</f>
        <v/>
      </c>
      <c r="AA108" s="83" t="str">
        <f>'BASE DATOS CONDUCTORES'!S108</f>
        <v/>
      </c>
      <c r="AB108" s="83">
        <f>IF('BASE DATOS CONDUCTORES'!D108="","",'BASE DATOS CONDUCTORES'!D108)</f>
        <v>105</v>
      </c>
    </row>
    <row r="109" spans="2:28" x14ac:dyDescent="0.2">
      <c r="B109" s="11">
        <f t="shared" si="263"/>
        <v>106</v>
      </c>
      <c r="C109" s="85">
        <v>6106</v>
      </c>
      <c r="D109" s="10">
        <v>106</v>
      </c>
      <c r="E109" s="14" t="s">
        <v>36</v>
      </c>
      <c r="F109" s="13" t="s">
        <v>103</v>
      </c>
      <c r="G109" s="11">
        <f t="shared" si="264"/>
        <v>1295</v>
      </c>
      <c r="H109" s="12">
        <f t="shared" si="265"/>
        <v>58</v>
      </c>
      <c r="I109" s="12">
        <f t="shared" ref="I109:J109" si="430">IF(H109="","",RANK(H109,H$4:H$403))</f>
        <v>38</v>
      </c>
      <c r="J109" s="12">
        <f t="shared" si="430"/>
        <v>37</v>
      </c>
      <c r="K109" s="12" t="str">
        <f t="shared" si="267"/>
        <v/>
      </c>
      <c r="L109" s="12" t="str">
        <f t="shared" ref="L109:M109" si="431">IF(K109="","",RANK(K109,K$4:K$403))</f>
        <v/>
      </c>
      <c r="M109" s="12" t="str">
        <f t="shared" si="431"/>
        <v/>
      </c>
      <c r="N109" s="12" t="str">
        <f t="shared" si="269"/>
        <v/>
      </c>
      <c r="O109" s="12" t="str">
        <f t="shared" ref="O109:P109" si="432">IF(N109="","",RANK(N109,N$4:N$403))</f>
        <v/>
      </c>
      <c r="P109" s="12" t="str">
        <f t="shared" si="432"/>
        <v/>
      </c>
      <c r="Q109" s="12" t="str">
        <f t="shared" si="271"/>
        <v/>
      </c>
      <c r="R109" s="12" t="str">
        <f t="shared" ref="R109:S109" si="433">IF(Q109="","",RANK(Q109,Q$4:Q$403))</f>
        <v/>
      </c>
      <c r="S109" s="12" t="str">
        <f t="shared" si="433"/>
        <v/>
      </c>
      <c r="T109" s="11" t="str">
        <f t="shared" si="273"/>
        <v>TRALUSA</v>
      </c>
      <c r="W109" s="83" t="str">
        <f>IF('BASE DATOS CONDUCTORES'!F109="","",'BASE DATOS CONDUCTORES'!F109)</f>
        <v>TRALUSA</v>
      </c>
      <c r="X109" s="83">
        <f>'BASE DATOS CONDUCTORES'!J109</f>
        <v>37</v>
      </c>
      <c r="Y109" s="83" t="str">
        <f>'BASE DATOS CONDUCTORES'!M109</f>
        <v/>
      </c>
      <c r="Z109" s="83" t="str">
        <f>'BASE DATOS CONDUCTORES'!P109</f>
        <v/>
      </c>
      <c r="AA109" s="83" t="str">
        <f>'BASE DATOS CONDUCTORES'!S109</f>
        <v/>
      </c>
      <c r="AB109" s="83">
        <f>IF('BASE DATOS CONDUCTORES'!D109="","",'BASE DATOS CONDUCTORES'!D109)</f>
        <v>106</v>
      </c>
    </row>
    <row r="110" spans="2:28" x14ac:dyDescent="0.2">
      <c r="B110" s="11" t="str">
        <f t="shared" si="263"/>
        <v/>
      </c>
      <c r="C110" s="85"/>
      <c r="D110" s="10">
        <v>107</v>
      </c>
      <c r="E110" s="14"/>
      <c r="F110" s="13"/>
      <c r="G110" s="11" t="str">
        <f t="shared" si="264"/>
        <v/>
      </c>
      <c r="H110" s="12" t="str">
        <f t="shared" si="265"/>
        <v/>
      </c>
      <c r="I110" s="12" t="str">
        <f t="shared" ref="I110:J110" si="434">IF(H110="","",RANK(H110,H$4:H$403))</f>
        <v/>
      </c>
      <c r="J110" s="12" t="str">
        <f t="shared" si="434"/>
        <v/>
      </c>
      <c r="K110" s="12" t="str">
        <f t="shared" si="267"/>
        <v/>
      </c>
      <c r="L110" s="12" t="str">
        <f t="shared" ref="L110:M110" si="435">IF(K110="","",RANK(K110,K$4:K$403))</f>
        <v/>
      </c>
      <c r="M110" s="12" t="str">
        <f t="shared" si="435"/>
        <v/>
      </c>
      <c r="N110" s="12" t="str">
        <f t="shared" si="269"/>
        <v/>
      </c>
      <c r="O110" s="12" t="str">
        <f t="shared" ref="O110:P110" si="436">IF(N110="","",RANK(N110,N$4:N$403))</f>
        <v/>
      </c>
      <c r="P110" s="12" t="str">
        <f t="shared" si="436"/>
        <v/>
      </c>
      <c r="Q110" s="12" t="str">
        <f t="shared" si="271"/>
        <v/>
      </c>
      <c r="R110" s="12" t="str">
        <f t="shared" ref="R110:S110" si="437">IF(Q110="","",RANK(Q110,Q$4:Q$403))</f>
        <v/>
      </c>
      <c r="S110" s="12" t="str">
        <f t="shared" si="437"/>
        <v/>
      </c>
      <c r="T110" s="11" t="str">
        <f t="shared" si="273"/>
        <v/>
      </c>
      <c r="W110" s="83" t="str">
        <f>IF('BASE DATOS CONDUCTORES'!F110="","",'BASE DATOS CONDUCTORES'!F110)</f>
        <v/>
      </c>
      <c r="X110" s="83" t="str">
        <f>'BASE DATOS CONDUCTORES'!J110</f>
        <v/>
      </c>
      <c r="Y110" s="83" t="str">
        <f>'BASE DATOS CONDUCTORES'!M110</f>
        <v/>
      </c>
      <c r="Z110" s="83" t="str">
        <f>'BASE DATOS CONDUCTORES'!P110</f>
        <v/>
      </c>
      <c r="AA110" s="83" t="str">
        <f>'BASE DATOS CONDUCTORES'!S110</f>
        <v/>
      </c>
      <c r="AB110" s="83">
        <f>IF('BASE DATOS CONDUCTORES'!D110="","",'BASE DATOS CONDUCTORES'!D110)</f>
        <v>107</v>
      </c>
    </row>
    <row r="111" spans="2:28" x14ac:dyDescent="0.2">
      <c r="B111" s="11">
        <f t="shared" si="263"/>
        <v>108</v>
      </c>
      <c r="C111" s="85">
        <v>6108</v>
      </c>
      <c r="D111" s="10">
        <v>108</v>
      </c>
      <c r="E111" s="14" t="s">
        <v>38</v>
      </c>
      <c r="F111" s="13" t="s">
        <v>103</v>
      </c>
      <c r="G111" s="11">
        <f t="shared" si="264"/>
        <v>1293</v>
      </c>
      <c r="H111" s="12">
        <f t="shared" si="265"/>
        <v>59</v>
      </c>
      <c r="I111" s="12">
        <f t="shared" ref="I111:J111" si="438">IF(H111="","",RANK(H111,H$4:H$403))</f>
        <v>37</v>
      </c>
      <c r="J111" s="12">
        <f t="shared" si="438"/>
        <v>38</v>
      </c>
      <c r="K111" s="12" t="str">
        <f t="shared" si="267"/>
        <v/>
      </c>
      <c r="L111" s="12" t="str">
        <f t="shared" ref="L111:M111" si="439">IF(K111="","",RANK(K111,K$4:K$403))</f>
        <v/>
      </c>
      <c r="M111" s="12" t="str">
        <f t="shared" si="439"/>
        <v/>
      </c>
      <c r="N111" s="12" t="str">
        <f t="shared" si="269"/>
        <v/>
      </c>
      <c r="O111" s="12" t="str">
        <f t="shared" ref="O111:P111" si="440">IF(N111="","",RANK(N111,N$4:N$403))</f>
        <v/>
      </c>
      <c r="P111" s="12" t="str">
        <f t="shared" si="440"/>
        <v/>
      </c>
      <c r="Q111" s="12" t="str">
        <f t="shared" si="271"/>
        <v/>
      </c>
      <c r="R111" s="12" t="str">
        <f t="shared" ref="R111:S111" si="441">IF(Q111="","",RANK(Q111,Q$4:Q$403))</f>
        <v/>
      </c>
      <c r="S111" s="12" t="str">
        <f t="shared" si="441"/>
        <v/>
      </c>
      <c r="T111" s="11" t="str">
        <f t="shared" si="273"/>
        <v>TRALUSA</v>
      </c>
      <c r="W111" s="83" t="str">
        <f>IF('BASE DATOS CONDUCTORES'!F111="","",'BASE DATOS CONDUCTORES'!F111)</f>
        <v>TRALUSA</v>
      </c>
      <c r="X111" s="83">
        <f>'BASE DATOS CONDUCTORES'!J111</f>
        <v>38</v>
      </c>
      <c r="Y111" s="83" t="str">
        <f>'BASE DATOS CONDUCTORES'!M111</f>
        <v/>
      </c>
      <c r="Z111" s="83" t="str">
        <f>'BASE DATOS CONDUCTORES'!P111</f>
        <v/>
      </c>
      <c r="AA111" s="83" t="str">
        <f>'BASE DATOS CONDUCTORES'!S111</f>
        <v/>
      </c>
      <c r="AB111" s="83">
        <f>IF('BASE DATOS CONDUCTORES'!D111="","",'BASE DATOS CONDUCTORES'!D111)</f>
        <v>108</v>
      </c>
    </row>
    <row r="112" spans="2:28" x14ac:dyDescent="0.2">
      <c r="B112" s="11" t="str">
        <f t="shared" si="263"/>
        <v/>
      </c>
      <c r="C112" s="85"/>
      <c r="D112" s="10">
        <v>109</v>
      </c>
      <c r="E112" s="14"/>
      <c r="F112" s="13"/>
      <c r="G112" s="11" t="str">
        <f t="shared" si="264"/>
        <v/>
      </c>
      <c r="H112" s="12" t="str">
        <f t="shared" si="265"/>
        <v/>
      </c>
      <c r="I112" s="12" t="str">
        <f t="shared" ref="I112:J112" si="442">IF(H112="","",RANK(H112,H$4:H$403))</f>
        <v/>
      </c>
      <c r="J112" s="12" t="str">
        <f t="shared" si="442"/>
        <v/>
      </c>
      <c r="K112" s="12" t="str">
        <f t="shared" si="267"/>
        <v/>
      </c>
      <c r="L112" s="12" t="str">
        <f t="shared" ref="L112:M112" si="443">IF(K112="","",RANK(K112,K$4:K$403))</f>
        <v/>
      </c>
      <c r="M112" s="12" t="str">
        <f t="shared" si="443"/>
        <v/>
      </c>
      <c r="N112" s="12" t="str">
        <f t="shared" si="269"/>
        <v/>
      </c>
      <c r="O112" s="12" t="str">
        <f t="shared" ref="O112:P112" si="444">IF(N112="","",RANK(N112,N$4:N$403))</f>
        <v/>
      </c>
      <c r="P112" s="12" t="str">
        <f t="shared" si="444"/>
        <v/>
      </c>
      <c r="Q112" s="12" t="str">
        <f t="shared" si="271"/>
        <v/>
      </c>
      <c r="R112" s="12" t="str">
        <f t="shared" ref="R112:S112" si="445">IF(Q112="","",RANK(Q112,Q$4:Q$403))</f>
        <v/>
      </c>
      <c r="S112" s="12" t="str">
        <f t="shared" si="445"/>
        <v/>
      </c>
      <c r="T112" s="11" t="str">
        <f t="shared" si="273"/>
        <v/>
      </c>
      <c r="W112" s="83" t="str">
        <f>IF('BASE DATOS CONDUCTORES'!F112="","",'BASE DATOS CONDUCTORES'!F112)</f>
        <v/>
      </c>
      <c r="X112" s="83" t="str">
        <f>'BASE DATOS CONDUCTORES'!J112</f>
        <v/>
      </c>
      <c r="Y112" s="83" t="str">
        <f>'BASE DATOS CONDUCTORES'!M112</f>
        <v/>
      </c>
      <c r="Z112" s="83" t="str">
        <f>'BASE DATOS CONDUCTORES'!P112</f>
        <v/>
      </c>
      <c r="AA112" s="83" t="str">
        <f>'BASE DATOS CONDUCTORES'!S112</f>
        <v/>
      </c>
      <c r="AB112" s="83">
        <f>IF('BASE DATOS CONDUCTORES'!D112="","",'BASE DATOS CONDUCTORES'!D112)</f>
        <v>109</v>
      </c>
    </row>
    <row r="113" spans="2:28" x14ac:dyDescent="0.2">
      <c r="B113" s="11" t="str">
        <f t="shared" si="263"/>
        <v/>
      </c>
      <c r="C113" s="85"/>
      <c r="D113" s="10">
        <v>110</v>
      </c>
      <c r="E113" s="14"/>
      <c r="F113" s="13"/>
      <c r="G113" s="11" t="str">
        <f t="shared" si="264"/>
        <v/>
      </c>
      <c r="H113" s="12" t="str">
        <f t="shared" si="265"/>
        <v/>
      </c>
      <c r="I113" s="12" t="str">
        <f t="shared" ref="I113:J113" si="446">IF(H113="","",RANK(H113,H$4:H$403))</f>
        <v/>
      </c>
      <c r="J113" s="12" t="str">
        <f t="shared" si="446"/>
        <v/>
      </c>
      <c r="K113" s="12" t="str">
        <f t="shared" si="267"/>
        <v/>
      </c>
      <c r="L113" s="12" t="str">
        <f t="shared" ref="L113:M113" si="447">IF(K113="","",RANK(K113,K$4:K$403))</f>
        <v/>
      </c>
      <c r="M113" s="12" t="str">
        <f t="shared" si="447"/>
        <v/>
      </c>
      <c r="N113" s="12" t="str">
        <f t="shared" si="269"/>
        <v/>
      </c>
      <c r="O113" s="12" t="str">
        <f t="shared" ref="O113:P113" si="448">IF(N113="","",RANK(N113,N$4:N$403))</f>
        <v/>
      </c>
      <c r="P113" s="12" t="str">
        <f t="shared" si="448"/>
        <v/>
      </c>
      <c r="Q113" s="12" t="str">
        <f t="shared" si="271"/>
        <v/>
      </c>
      <c r="R113" s="12" t="str">
        <f t="shared" ref="R113:S113" si="449">IF(Q113="","",RANK(Q113,Q$4:Q$403))</f>
        <v/>
      </c>
      <c r="S113" s="12" t="str">
        <f t="shared" si="449"/>
        <v/>
      </c>
      <c r="T113" s="11" t="str">
        <f t="shared" si="273"/>
        <v/>
      </c>
      <c r="W113" s="83" t="str">
        <f>IF('BASE DATOS CONDUCTORES'!F113="","",'BASE DATOS CONDUCTORES'!F113)</f>
        <v/>
      </c>
      <c r="X113" s="83" t="str">
        <f>'BASE DATOS CONDUCTORES'!J113</f>
        <v/>
      </c>
      <c r="Y113" s="83" t="str">
        <f>'BASE DATOS CONDUCTORES'!M113</f>
        <v/>
      </c>
      <c r="Z113" s="83" t="str">
        <f>'BASE DATOS CONDUCTORES'!P113</f>
        <v/>
      </c>
      <c r="AA113" s="83" t="str">
        <f>'BASE DATOS CONDUCTORES'!S113</f>
        <v/>
      </c>
      <c r="AB113" s="83">
        <f>IF('BASE DATOS CONDUCTORES'!D113="","",'BASE DATOS CONDUCTORES'!D113)</f>
        <v>110</v>
      </c>
    </row>
    <row r="114" spans="2:28" x14ac:dyDescent="0.2">
      <c r="B114" s="11" t="str">
        <f t="shared" si="263"/>
        <v/>
      </c>
      <c r="C114" s="85"/>
      <c r="D114" s="10">
        <v>111</v>
      </c>
      <c r="E114" s="14"/>
      <c r="F114" s="13"/>
      <c r="G114" s="11" t="str">
        <f t="shared" si="264"/>
        <v/>
      </c>
      <c r="H114" s="12" t="str">
        <f t="shared" si="265"/>
        <v/>
      </c>
      <c r="I114" s="12" t="str">
        <f t="shared" ref="I114:J114" si="450">IF(H114="","",RANK(H114,H$4:H$403))</f>
        <v/>
      </c>
      <c r="J114" s="12" t="str">
        <f t="shared" si="450"/>
        <v/>
      </c>
      <c r="K114" s="12" t="str">
        <f t="shared" si="267"/>
        <v/>
      </c>
      <c r="L114" s="12" t="str">
        <f t="shared" ref="L114:M114" si="451">IF(K114="","",RANK(K114,K$4:K$403))</f>
        <v/>
      </c>
      <c r="M114" s="12" t="str">
        <f t="shared" si="451"/>
        <v/>
      </c>
      <c r="N114" s="12" t="str">
        <f t="shared" si="269"/>
        <v/>
      </c>
      <c r="O114" s="12" t="str">
        <f t="shared" ref="O114:P114" si="452">IF(N114="","",RANK(N114,N$4:N$403))</f>
        <v/>
      </c>
      <c r="P114" s="12" t="str">
        <f t="shared" si="452"/>
        <v/>
      </c>
      <c r="Q114" s="12" t="str">
        <f t="shared" si="271"/>
        <v/>
      </c>
      <c r="R114" s="12" t="str">
        <f t="shared" ref="R114:S114" si="453">IF(Q114="","",RANK(Q114,Q$4:Q$403))</f>
        <v/>
      </c>
      <c r="S114" s="12" t="str">
        <f t="shared" si="453"/>
        <v/>
      </c>
      <c r="T114" s="11" t="str">
        <f t="shared" si="273"/>
        <v/>
      </c>
      <c r="W114" s="83" t="str">
        <f>IF('BASE DATOS CONDUCTORES'!F114="","",'BASE DATOS CONDUCTORES'!F114)</f>
        <v/>
      </c>
      <c r="X114" s="83" t="str">
        <f>'BASE DATOS CONDUCTORES'!J114</f>
        <v/>
      </c>
      <c r="Y114" s="83" t="str">
        <f>'BASE DATOS CONDUCTORES'!M114</f>
        <v/>
      </c>
      <c r="Z114" s="83" t="str">
        <f>'BASE DATOS CONDUCTORES'!P114</f>
        <v/>
      </c>
      <c r="AA114" s="83" t="str">
        <f>'BASE DATOS CONDUCTORES'!S114</f>
        <v/>
      </c>
      <c r="AB114" s="83">
        <f>IF('BASE DATOS CONDUCTORES'!D114="","",'BASE DATOS CONDUCTORES'!D114)</f>
        <v>111</v>
      </c>
    </row>
    <row r="115" spans="2:28" x14ac:dyDescent="0.2">
      <c r="B115" s="11" t="str">
        <f t="shared" si="263"/>
        <v/>
      </c>
      <c r="C115" s="86"/>
      <c r="D115" s="10">
        <v>112</v>
      </c>
      <c r="E115" s="15"/>
      <c r="F115" s="16"/>
      <c r="G115" s="11" t="str">
        <f t="shared" si="264"/>
        <v/>
      </c>
      <c r="H115" s="12" t="str">
        <f t="shared" si="265"/>
        <v/>
      </c>
      <c r="I115" s="12" t="str">
        <f t="shared" ref="I115:J115" si="454">IF(H115="","",RANK(H115,H$4:H$403))</f>
        <v/>
      </c>
      <c r="J115" s="12" t="str">
        <f t="shared" si="454"/>
        <v/>
      </c>
      <c r="K115" s="12" t="str">
        <f t="shared" si="267"/>
        <v/>
      </c>
      <c r="L115" s="12" t="str">
        <f t="shared" ref="L115:M115" si="455">IF(K115="","",RANK(K115,K$4:K$403))</f>
        <v/>
      </c>
      <c r="M115" s="12" t="str">
        <f t="shared" si="455"/>
        <v/>
      </c>
      <c r="N115" s="12" t="str">
        <f t="shared" si="269"/>
        <v/>
      </c>
      <c r="O115" s="12" t="str">
        <f t="shared" ref="O115:P115" si="456">IF(N115="","",RANK(N115,N$4:N$403))</f>
        <v/>
      </c>
      <c r="P115" s="12" t="str">
        <f t="shared" si="456"/>
        <v/>
      </c>
      <c r="Q115" s="12" t="str">
        <f t="shared" si="271"/>
        <v/>
      </c>
      <c r="R115" s="12" t="str">
        <f t="shared" ref="R115:S115" si="457">IF(Q115="","",RANK(Q115,Q$4:Q$403))</f>
        <v/>
      </c>
      <c r="S115" s="12" t="str">
        <f t="shared" si="457"/>
        <v/>
      </c>
      <c r="T115" s="11" t="str">
        <f t="shared" si="273"/>
        <v/>
      </c>
      <c r="W115" s="83" t="str">
        <f>IF('BASE DATOS CONDUCTORES'!F115="","",'BASE DATOS CONDUCTORES'!F115)</f>
        <v/>
      </c>
      <c r="X115" s="83" t="str">
        <f>'BASE DATOS CONDUCTORES'!J115</f>
        <v/>
      </c>
      <c r="Y115" s="83" t="str">
        <f>'BASE DATOS CONDUCTORES'!M115</f>
        <v/>
      </c>
      <c r="Z115" s="83" t="str">
        <f>'BASE DATOS CONDUCTORES'!P115</f>
        <v/>
      </c>
      <c r="AA115" s="83" t="str">
        <f>'BASE DATOS CONDUCTORES'!S115</f>
        <v/>
      </c>
      <c r="AB115" s="83">
        <f>IF('BASE DATOS CONDUCTORES'!D115="","",'BASE DATOS CONDUCTORES'!D115)</f>
        <v>112</v>
      </c>
    </row>
    <row r="116" spans="2:28" x14ac:dyDescent="0.2">
      <c r="B116" s="11" t="str">
        <f t="shared" si="263"/>
        <v/>
      </c>
      <c r="C116" s="85"/>
      <c r="D116" s="10">
        <v>113</v>
      </c>
      <c r="E116" s="15"/>
      <c r="F116" s="16"/>
      <c r="G116" s="11" t="str">
        <f t="shared" si="264"/>
        <v/>
      </c>
      <c r="H116" s="12" t="str">
        <f t="shared" si="265"/>
        <v/>
      </c>
      <c r="I116" s="12" t="str">
        <f t="shared" ref="I116:J116" si="458">IF(H116="","",RANK(H116,H$4:H$403))</f>
        <v/>
      </c>
      <c r="J116" s="12" t="str">
        <f t="shared" si="458"/>
        <v/>
      </c>
      <c r="K116" s="12" t="str">
        <f t="shared" si="267"/>
        <v/>
      </c>
      <c r="L116" s="12" t="str">
        <f t="shared" ref="L116:M116" si="459">IF(K116="","",RANK(K116,K$4:K$403))</f>
        <v/>
      </c>
      <c r="M116" s="12" t="str">
        <f t="shared" si="459"/>
        <v/>
      </c>
      <c r="N116" s="12" t="str">
        <f t="shared" si="269"/>
        <v/>
      </c>
      <c r="O116" s="12" t="str">
        <f t="shared" ref="O116:P116" si="460">IF(N116="","",RANK(N116,N$4:N$403))</f>
        <v/>
      </c>
      <c r="P116" s="12" t="str">
        <f t="shared" si="460"/>
        <v/>
      </c>
      <c r="Q116" s="12" t="str">
        <f t="shared" si="271"/>
        <v/>
      </c>
      <c r="R116" s="12" t="str">
        <f t="shared" ref="R116:S116" si="461">IF(Q116="","",RANK(Q116,Q$4:Q$403))</f>
        <v/>
      </c>
      <c r="S116" s="12" t="str">
        <f t="shared" si="461"/>
        <v/>
      </c>
      <c r="T116" s="11" t="str">
        <f t="shared" si="273"/>
        <v/>
      </c>
      <c r="W116" s="83" t="str">
        <f>IF('BASE DATOS CONDUCTORES'!F116="","",'BASE DATOS CONDUCTORES'!F116)</f>
        <v/>
      </c>
      <c r="X116" s="83" t="str">
        <f>'BASE DATOS CONDUCTORES'!J116</f>
        <v/>
      </c>
      <c r="Y116" s="83" t="str">
        <f>'BASE DATOS CONDUCTORES'!M116</f>
        <v/>
      </c>
      <c r="Z116" s="83" t="str">
        <f>'BASE DATOS CONDUCTORES'!P116</f>
        <v/>
      </c>
      <c r="AA116" s="83" t="str">
        <f>'BASE DATOS CONDUCTORES'!S116</f>
        <v/>
      </c>
      <c r="AB116" s="83">
        <f>IF('BASE DATOS CONDUCTORES'!D116="","",'BASE DATOS CONDUCTORES'!D116)</f>
        <v>113</v>
      </c>
    </row>
    <row r="117" spans="2:28" x14ac:dyDescent="0.2">
      <c r="B117" s="11" t="str">
        <f t="shared" si="263"/>
        <v/>
      </c>
      <c r="C117" s="85"/>
      <c r="D117" s="10">
        <v>114</v>
      </c>
      <c r="E117" s="15"/>
      <c r="F117" s="13"/>
      <c r="G117" s="11" t="str">
        <f t="shared" si="264"/>
        <v/>
      </c>
      <c r="H117" s="12" t="str">
        <f t="shared" si="265"/>
        <v/>
      </c>
      <c r="I117" s="12" t="str">
        <f t="shared" ref="I117:J117" si="462">IF(H117="","",RANK(H117,H$4:H$403))</f>
        <v/>
      </c>
      <c r="J117" s="12" t="str">
        <f t="shared" si="462"/>
        <v/>
      </c>
      <c r="K117" s="12" t="str">
        <f t="shared" si="267"/>
        <v/>
      </c>
      <c r="L117" s="12" t="str">
        <f t="shared" ref="L117:M117" si="463">IF(K117="","",RANK(K117,K$4:K$403))</f>
        <v/>
      </c>
      <c r="M117" s="12" t="str">
        <f t="shared" si="463"/>
        <v/>
      </c>
      <c r="N117" s="12" t="str">
        <f t="shared" si="269"/>
        <v/>
      </c>
      <c r="O117" s="12" t="str">
        <f t="shared" ref="O117:P117" si="464">IF(N117="","",RANK(N117,N$4:N$403))</f>
        <v/>
      </c>
      <c r="P117" s="12" t="str">
        <f t="shared" si="464"/>
        <v/>
      </c>
      <c r="Q117" s="12" t="str">
        <f t="shared" si="271"/>
        <v/>
      </c>
      <c r="R117" s="12" t="str">
        <f t="shared" ref="R117:S117" si="465">IF(Q117="","",RANK(Q117,Q$4:Q$403))</f>
        <v/>
      </c>
      <c r="S117" s="12" t="str">
        <f t="shared" si="465"/>
        <v/>
      </c>
      <c r="T117" s="11" t="str">
        <f t="shared" si="273"/>
        <v/>
      </c>
      <c r="W117" s="83" t="str">
        <f>IF('BASE DATOS CONDUCTORES'!F117="","",'BASE DATOS CONDUCTORES'!F117)</f>
        <v/>
      </c>
      <c r="X117" s="83" t="str">
        <f>'BASE DATOS CONDUCTORES'!J117</f>
        <v/>
      </c>
      <c r="Y117" s="83" t="str">
        <f>'BASE DATOS CONDUCTORES'!M117</f>
        <v/>
      </c>
      <c r="Z117" s="83" t="str">
        <f>'BASE DATOS CONDUCTORES'!P117</f>
        <v/>
      </c>
      <c r="AA117" s="83" t="str">
        <f>'BASE DATOS CONDUCTORES'!S117</f>
        <v/>
      </c>
      <c r="AB117" s="83">
        <f>IF('BASE DATOS CONDUCTORES'!D117="","",'BASE DATOS CONDUCTORES'!D117)</f>
        <v>114</v>
      </c>
    </row>
    <row r="118" spans="2:28" x14ac:dyDescent="0.2">
      <c r="B118" s="11">
        <f t="shared" si="263"/>
        <v>115</v>
      </c>
      <c r="C118" s="85">
        <v>6115</v>
      </c>
      <c r="D118" s="10">
        <v>115</v>
      </c>
      <c r="E118" s="14" t="s">
        <v>39</v>
      </c>
      <c r="F118" s="13" t="s">
        <v>103</v>
      </c>
      <c r="G118" s="11">
        <f t="shared" si="264"/>
        <v>1286</v>
      </c>
      <c r="H118" s="12">
        <f t="shared" si="265"/>
        <v>60</v>
      </c>
      <c r="I118" s="12">
        <f t="shared" ref="I118:J118" si="466">IF(H118="","",RANK(H118,H$4:H$403))</f>
        <v>36</v>
      </c>
      <c r="J118" s="12">
        <f t="shared" si="466"/>
        <v>39</v>
      </c>
      <c r="K118" s="12" t="str">
        <f t="shared" si="267"/>
        <v/>
      </c>
      <c r="L118" s="12" t="str">
        <f t="shared" ref="L118:M118" si="467">IF(K118="","",RANK(K118,K$4:K$403))</f>
        <v/>
      </c>
      <c r="M118" s="12" t="str">
        <f t="shared" si="467"/>
        <v/>
      </c>
      <c r="N118" s="12" t="str">
        <f t="shared" si="269"/>
        <v/>
      </c>
      <c r="O118" s="12" t="str">
        <f t="shared" ref="O118:P118" si="468">IF(N118="","",RANK(N118,N$4:N$403))</f>
        <v/>
      </c>
      <c r="P118" s="12" t="str">
        <f t="shared" si="468"/>
        <v/>
      </c>
      <c r="Q118" s="12" t="str">
        <f t="shared" si="271"/>
        <v/>
      </c>
      <c r="R118" s="12" t="str">
        <f t="shared" ref="R118:S118" si="469">IF(Q118="","",RANK(Q118,Q$4:Q$403))</f>
        <v/>
      </c>
      <c r="S118" s="12" t="str">
        <f t="shared" si="469"/>
        <v/>
      </c>
      <c r="T118" s="11" t="str">
        <f t="shared" si="273"/>
        <v>TRALUSA</v>
      </c>
      <c r="W118" s="83" t="str">
        <f>IF('BASE DATOS CONDUCTORES'!F118="","",'BASE DATOS CONDUCTORES'!F118)</f>
        <v>TRALUSA</v>
      </c>
      <c r="X118" s="83">
        <f>'BASE DATOS CONDUCTORES'!J118</f>
        <v>39</v>
      </c>
      <c r="Y118" s="83" t="str">
        <f>'BASE DATOS CONDUCTORES'!M118</f>
        <v/>
      </c>
      <c r="Z118" s="83" t="str">
        <f>'BASE DATOS CONDUCTORES'!P118</f>
        <v/>
      </c>
      <c r="AA118" s="83" t="str">
        <f>'BASE DATOS CONDUCTORES'!S118</f>
        <v/>
      </c>
      <c r="AB118" s="83">
        <f>IF('BASE DATOS CONDUCTORES'!D118="","",'BASE DATOS CONDUCTORES'!D118)</f>
        <v>115</v>
      </c>
    </row>
    <row r="119" spans="2:28" x14ac:dyDescent="0.2">
      <c r="B119" s="11" t="str">
        <f t="shared" si="263"/>
        <v/>
      </c>
      <c r="C119" s="85"/>
      <c r="D119" s="10">
        <v>116</v>
      </c>
      <c r="E119" s="14"/>
      <c r="F119" s="13"/>
      <c r="G119" s="11" t="str">
        <f t="shared" si="264"/>
        <v/>
      </c>
      <c r="H119" s="12" t="str">
        <f t="shared" si="265"/>
        <v/>
      </c>
      <c r="I119" s="12" t="str">
        <f t="shared" ref="I119:J119" si="470">IF(H119="","",RANK(H119,H$4:H$403))</f>
        <v/>
      </c>
      <c r="J119" s="12" t="str">
        <f t="shared" si="470"/>
        <v/>
      </c>
      <c r="K119" s="12" t="str">
        <f t="shared" si="267"/>
        <v/>
      </c>
      <c r="L119" s="12" t="str">
        <f t="shared" ref="L119:M119" si="471">IF(K119="","",RANK(K119,K$4:K$403))</f>
        <v/>
      </c>
      <c r="M119" s="12" t="str">
        <f t="shared" si="471"/>
        <v/>
      </c>
      <c r="N119" s="12" t="str">
        <f t="shared" si="269"/>
        <v/>
      </c>
      <c r="O119" s="12" t="str">
        <f t="shared" ref="O119:P119" si="472">IF(N119="","",RANK(N119,N$4:N$403))</f>
        <v/>
      </c>
      <c r="P119" s="12" t="str">
        <f t="shared" si="472"/>
        <v/>
      </c>
      <c r="Q119" s="12" t="str">
        <f t="shared" si="271"/>
        <v/>
      </c>
      <c r="R119" s="12" t="str">
        <f t="shared" ref="R119:S119" si="473">IF(Q119="","",RANK(Q119,Q$4:Q$403))</f>
        <v/>
      </c>
      <c r="S119" s="12" t="str">
        <f t="shared" si="473"/>
        <v/>
      </c>
      <c r="T119" s="11" t="str">
        <f t="shared" si="273"/>
        <v/>
      </c>
      <c r="W119" s="83" t="str">
        <f>IF('BASE DATOS CONDUCTORES'!F119="","",'BASE DATOS CONDUCTORES'!F119)</f>
        <v/>
      </c>
      <c r="X119" s="83" t="str">
        <f>'BASE DATOS CONDUCTORES'!J119</f>
        <v/>
      </c>
      <c r="Y119" s="83" t="str">
        <f>'BASE DATOS CONDUCTORES'!M119</f>
        <v/>
      </c>
      <c r="Z119" s="83" t="str">
        <f>'BASE DATOS CONDUCTORES'!P119</f>
        <v/>
      </c>
      <c r="AA119" s="83" t="str">
        <f>'BASE DATOS CONDUCTORES'!S119</f>
        <v/>
      </c>
      <c r="AB119" s="83">
        <f>IF('BASE DATOS CONDUCTORES'!D119="","",'BASE DATOS CONDUCTORES'!D119)</f>
        <v>116</v>
      </c>
    </row>
    <row r="120" spans="2:28" x14ac:dyDescent="0.2">
      <c r="B120" s="11">
        <f t="shared" si="263"/>
        <v>117</v>
      </c>
      <c r="C120" s="85">
        <v>6117</v>
      </c>
      <c r="D120" s="10">
        <v>117</v>
      </c>
      <c r="E120" s="14" t="s">
        <v>41</v>
      </c>
      <c r="F120" s="13" t="s">
        <v>103</v>
      </c>
      <c r="G120" s="11">
        <f t="shared" si="264"/>
        <v>1284</v>
      </c>
      <c r="H120" s="12">
        <f t="shared" si="265"/>
        <v>61</v>
      </c>
      <c r="I120" s="12">
        <f t="shared" ref="I120:J120" si="474">IF(H120="","",RANK(H120,H$4:H$403))</f>
        <v>35</v>
      </c>
      <c r="J120" s="12">
        <f t="shared" si="474"/>
        <v>40</v>
      </c>
      <c r="K120" s="12" t="str">
        <f t="shared" si="267"/>
        <v/>
      </c>
      <c r="L120" s="12" t="str">
        <f t="shared" ref="L120:M120" si="475">IF(K120="","",RANK(K120,K$4:K$403))</f>
        <v/>
      </c>
      <c r="M120" s="12" t="str">
        <f t="shared" si="475"/>
        <v/>
      </c>
      <c r="N120" s="12" t="str">
        <f t="shared" si="269"/>
        <v/>
      </c>
      <c r="O120" s="12" t="str">
        <f t="shared" ref="O120:P120" si="476">IF(N120="","",RANK(N120,N$4:N$403))</f>
        <v/>
      </c>
      <c r="P120" s="12" t="str">
        <f t="shared" si="476"/>
        <v/>
      </c>
      <c r="Q120" s="12" t="str">
        <f t="shared" si="271"/>
        <v/>
      </c>
      <c r="R120" s="12" t="str">
        <f t="shared" ref="R120:S120" si="477">IF(Q120="","",RANK(Q120,Q$4:Q$403))</f>
        <v/>
      </c>
      <c r="S120" s="12" t="str">
        <f t="shared" si="477"/>
        <v/>
      </c>
      <c r="T120" s="11" t="str">
        <f t="shared" si="273"/>
        <v>TRALUSA</v>
      </c>
      <c r="W120" s="83" t="str">
        <f>IF('BASE DATOS CONDUCTORES'!F120="","",'BASE DATOS CONDUCTORES'!F120)</f>
        <v>TRALUSA</v>
      </c>
      <c r="X120" s="83">
        <f>'BASE DATOS CONDUCTORES'!J120</f>
        <v>40</v>
      </c>
      <c r="Y120" s="83" t="str">
        <f>'BASE DATOS CONDUCTORES'!M120</f>
        <v/>
      </c>
      <c r="Z120" s="83" t="str">
        <f>'BASE DATOS CONDUCTORES'!P120</f>
        <v/>
      </c>
      <c r="AA120" s="83" t="str">
        <f>'BASE DATOS CONDUCTORES'!S120</f>
        <v/>
      </c>
      <c r="AB120" s="83">
        <f>IF('BASE DATOS CONDUCTORES'!D120="","",'BASE DATOS CONDUCTORES'!D120)</f>
        <v>117</v>
      </c>
    </row>
    <row r="121" spans="2:28" x14ac:dyDescent="0.2">
      <c r="B121" s="11">
        <f t="shared" si="263"/>
        <v>118</v>
      </c>
      <c r="C121" s="85">
        <v>8056</v>
      </c>
      <c r="D121" s="10">
        <v>118</v>
      </c>
      <c r="E121" s="14" t="s">
        <v>45</v>
      </c>
      <c r="F121" s="13" t="s">
        <v>103</v>
      </c>
      <c r="G121" s="11">
        <f t="shared" si="264"/>
        <v>1283</v>
      </c>
      <c r="H121" s="12">
        <f t="shared" si="265"/>
        <v>62</v>
      </c>
      <c r="I121" s="12">
        <f t="shared" ref="I121:J121" si="478">IF(H121="","",RANK(H121,H$4:H$403))</f>
        <v>34</v>
      </c>
      <c r="J121" s="12">
        <f t="shared" si="478"/>
        <v>41</v>
      </c>
      <c r="K121" s="12" t="str">
        <f t="shared" si="267"/>
        <v/>
      </c>
      <c r="L121" s="12" t="str">
        <f t="shared" ref="L121:M121" si="479">IF(K121="","",RANK(K121,K$4:K$403))</f>
        <v/>
      </c>
      <c r="M121" s="12" t="str">
        <f t="shared" si="479"/>
        <v/>
      </c>
      <c r="N121" s="12" t="str">
        <f t="shared" si="269"/>
        <v/>
      </c>
      <c r="O121" s="12" t="str">
        <f t="shared" ref="O121:P121" si="480">IF(N121="","",RANK(N121,N$4:N$403))</f>
        <v/>
      </c>
      <c r="P121" s="12" t="str">
        <f t="shared" si="480"/>
        <v/>
      </c>
      <c r="Q121" s="12" t="str">
        <f t="shared" si="271"/>
        <v/>
      </c>
      <c r="R121" s="12" t="str">
        <f t="shared" ref="R121:S121" si="481">IF(Q121="","",RANK(Q121,Q$4:Q$403))</f>
        <v/>
      </c>
      <c r="S121" s="12" t="str">
        <f t="shared" si="481"/>
        <v/>
      </c>
      <c r="T121" s="11" t="str">
        <f t="shared" si="273"/>
        <v>TRALUSA</v>
      </c>
      <c r="W121" s="83" t="str">
        <f>IF('BASE DATOS CONDUCTORES'!F121="","",'BASE DATOS CONDUCTORES'!F121)</f>
        <v>TRALUSA</v>
      </c>
      <c r="X121" s="83">
        <f>'BASE DATOS CONDUCTORES'!J121</f>
        <v>41</v>
      </c>
      <c r="Y121" s="83" t="str">
        <f>'BASE DATOS CONDUCTORES'!M121</f>
        <v/>
      </c>
      <c r="Z121" s="83" t="str">
        <f>'BASE DATOS CONDUCTORES'!P121</f>
        <v/>
      </c>
      <c r="AA121" s="83" t="str">
        <f>'BASE DATOS CONDUCTORES'!S121</f>
        <v/>
      </c>
      <c r="AB121" s="83">
        <f>IF('BASE DATOS CONDUCTORES'!D121="","",'BASE DATOS CONDUCTORES'!D121)</f>
        <v>118</v>
      </c>
    </row>
    <row r="122" spans="2:28" x14ac:dyDescent="0.2">
      <c r="B122" s="11" t="str">
        <f t="shared" si="263"/>
        <v/>
      </c>
      <c r="C122" s="85"/>
      <c r="D122" s="10">
        <v>119</v>
      </c>
      <c r="E122" s="14"/>
      <c r="F122" s="13"/>
      <c r="G122" s="11" t="str">
        <f t="shared" si="264"/>
        <v/>
      </c>
      <c r="H122" s="12" t="str">
        <f t="shared" si="265"/>
        <v/>
      </c>
      <c r="I122" s="12" t="str">
        <f t="shared" ref="I122:J122" si="482">IF(H122="","",RANK(H122,H$4:H$403))</f>
        <v/>
      </c>
      <c r="J122" s="12" t="str">
        <f t="shared" si="482"/>
        <v/>
      </c>
      <c r="K122" s="12" t="str">
        <f t="shared" si="267"/>
        <v/>
      </c>
      <c r="L122" s="12" t="str">
        <f t="shared" ref="L122:M122" si="483">IF(K122="","",RANK(K122,K$4:K$403))</f>
        <v/>
      </c>
      <c r="M122" s="12" t="str">
        <f t="shared" si="483"/>
        <v/>
      </c>
      <c r="N122" s="12" t="str">
        <f t="shared" si="269"/>
        <v/>
      </c>
      <c r="O122" s="12" t="str">
        <f t="shared" ref="O122:P122" si="484">IF(N122="","",RANK(N122,N$4:N$403))</f>
        <v/>
      </c>
      <c r="P122" s="12" t="str">
        <f t="shared" si="484"/>
        <v/>
      </c>
      <c r="Q122" s="12" t="str">
        <f t="shared" si="271"/>
        <v/>
      </c>
      <c r="R122" s="12" t="str">
        <f t="shared" ref="R122:S122" si="485">IF(Q122="","",RANK(Q122,Q$4:Q$403))</f>
        <v/>
      </c>
      <c r="S122" s="12" t="str">
        <f t="shared" si="485"/>
        <v/>
      </c>
      <c r="T122" s="11" t="str">
        <f t="shared" si="273"/>
        <v/>
      </c>
      <c r="W122" s="83" t="str">
        <f>IF('BASE DATOS CONDUCTORES'!F122="","",'BASE DATOS CONDUCTORES'!F122)</f>
        <v/>
      </c>
      <c r="X122" s="83" t="str">
        <f>'BASE DATOS CONDUCTORES'!J122</f>
        <v/>
      </c>
      <c r="Y122" s="83" t="str">
        <f>'BASE DATOS CONDUCTORES'!M122</f>
        <v/>
      </c>
      <c r="Z122" s="83" t="str">
        <f>'BASE DATOS CONDUCTORES'!P122</f>
        <v/>
      </c>
      <c r="AA122" s="83" t="str">
        <f>'BASE DATOS CONDUCTORES'!S122</f>
        <v/>
      </c>
      <c r="AB122" s="83">
        <f>IF('BASE DATOS CONDUCTORES'!D122="","",'BASE DATOS CONDUCTORES'!D122)</f>
        <v>119</v>
      </c>
    </row>
    <row r="123" spans="2:28" x14ac:dyDescent="0.2">
      <c r="B123" s="11" t="str">
        <f t="shared" si="263"/>
        <v/>
      </c>
      <c r="C123" s="85"/>
      <c r="D123" s="10">
        <v>120</v>
      </c>
      <c r="E123" s="14"/>
      <c r="F123" s="13"/>
      <c r="G123" s="11" t="str">
        <f t="shared" si="264"/>
        <v/>
      </c>
      <c r="H123" s="12" t="str">
        <f t="shared" si="265"/>
        <v/>
      </c>
      <c r="I123" s="12" t="str">
        <f t="shared" ref="I123:J123" si="486">IF(H123="","",RANK(H123,H$4:H$403))</f>
        <v/>
      </c>
      <c r="J123" s="12" t="str">
        <f t="shared" si="486"/>
        <v/>
      </c>
      <c r="K123" s="12" t="str">
        <f t="shared" si="267"/>
        <v/>
      </c>
      <c r="L123" s="12" t="str">
        <f t="shared" ref="L123:M123" si="487">IF(K123="","",RANK(K123,K$4:K$403))</f>
        <v/>
      </c>
      <c r="M123" s="12" t="str">
        <f t="shared" si="487"/>
        <v/>
      </c>
      <c r="N123" s="12" t="str">
        <f t="shared" si="269"/>
        <v/>
      </c>
      <c r="O123" s="12" t="str">
        <f t="shared" ref="O123:P123" si="488">IF(N123="","",RANK(N123,N$4:N$403))</f>
        <v/>
      </c>
      <c r="P123" s="12" t="str">
        <f t="shared" si="488"/>
        <v/>
      </c>
      <c r="Q123" s="12" t="str">
        <f t="shared" si="271"/>
        <v/>
      </c>
      <c r="R123" s="12" t="str">
        <f t="shared" ref="R123:S123" si="489">IF(Q123="","",RANK(Q123,Q$4:Q$403))</f>
        <v/>
      </c>
      <c r="S123" s="12" t="str">
        <f t="shared" si="489"/>
        <v/>
      </c>
      <c r="T123" s="11" t="str">
        <f t="shared" si="273"/>
        <v/>
      </c>
      <c r="W123" s="83" t="str">
        <f>IF('BASE DATOS CONDUCTORES'!F123="","",'BASE DATOS CONDUCTORES'!F123)</f>
        <v/>
      </c>
      <c r="X123" s="83" t="str">
        <f>'BASE DATOS CONDUCTORES'!J123</f>
        <v/>
      </c>
      <c r="Y123" s="83" t="str">
        <f>'BASE DATOS CONDUCTORES'!M123</f>
        <v/>
      </c>
      <c r="Z123" s="83" t="str">
        <f>'BASE DATOS CONDUCTORES'!P123</f>
        <v/>
      </c>
      <c r="AA123" s="83" t="str">
        <f>'BASE DATOS CONDUCTORES'!S123</f>
        <v/>
      </c>
      <c r="AB123" s="83">
        <f>IF('BASE DATOS CONDUCTORES'!D123="","",'BASE DATOS CONDUCTORES'!D123)</f>
        <v>120</v>
      </c>
    </row>
    <row r="124" spans="2:28" x14ac:dyDescent="0.2">
      <c r="B124" s="11" t="str">
        <f t="shared" si="263"/>
        <v/>
      </c>
      <c r="C124" s="85"/>
      <c r="D124" s="10">
        <v>121</v>
      </c>
      <c r="E124" s="14"/>
      <c r="F124" s="13"/>
      <c r="G124" s="11" t="str">
        <f t="shared" si="264"/>
        <v/>
      </c>
      <c r="H124" s="12" t="str">
        <f t="shared" si="265"/>
        <v/>
      </c>
      <c r="I124" s="12" t="str">
        <f t="shared" ref="I124:J124" si="490">IF(H124="","",RANK(H124,H$4:H$403))</f>
        <v/>
      </c>
      <c r="J124" s="12" t="str">
        <f t="shared" si="490"/>
        <v/>
      </c>
      <c r="K124" s="12" t="str">
        <f t="shared" si="267"/>
        <v/>
      </c>
      <c r="L124" s="12" t="str">
        <f t="shared" ref="L124:M124" si="491">IF(K124="","",RANK(K124,K$4:K$403))</f>
        <v/>
      </c>
      <c r="M124" s="12" t="str">
        <f t="shared" si="491"/>
        <v/>
      </c>
      <c r="N124" s="12" t="str">
        <f t="shared" si="269"/>
        <v/>
      </c>
      <c r="O124" s="12" t="str">
        <f t="shared" ref="O124:P124" si="492">IF(N124="","",RANK(N124,N$4:N$403))</f>
        <v/>
      </c>
      <c r="P124" s="12" t="str">
        <f t="shared" si="492"/>
        <v/>
      </c>
      <c r="Q124" s="12" t="str">
        <f t="shared" si="271"/>
        <v/>
      </c>
      <c r="R124" s="12" t="str">
        <f t="shared" ref="R124:S124" si="493">IF(Q124="","",RANK(Q124,Q$4:Q$403))</f>
        <v/>
      </c>
      <c r="S124" s="12" t="str">
        <f t="shared" si="493"/>
        <v/>
      </c>
      <c r="T124" s="11" t="str">
        <f t="shared" si="273"/>
        <v/>
      </c>
      <c r="W124" s="83" t="str">
        <f>IF('BASE DATOS CONDUCTORES'!F124="","",'BASE DATOS CONDUCTORES'!F124)</f>
        <v/>
      </c>
      <c r="X124" s="83" t="str">
        <f>'BASE DATOS CONDUCTORES'!J124</f>
        <v/>
      </c>
      <c r="Y124" s="83" t="str">
        <f>'BASE DATOS CONDUCTORES'!M124</f>
        <v/>
      </c>
      <c r="Z124" s="83" t="str">
        <f>'BASE DATOS CONDUCTORES'!P124</f>
        <v/>
      </c>
      <c r="AA124" s="83" t="str">
        <f>'BASE DATOS CONDUCTORES'!S124</f>
        <v/>
      </c>
      <c r="AB124" s="83">
        <f>IF('BASE DATOS CONDUCTORES'!D124="","",'BASE DATOS CONDUCTORES'!D124)</f>
        <v>121</v>
      </c>
    </row>
    <row r="125" spans="2:28" x14ac:dyDescent="0.2">
      <c r="B125" s="11">
        <f t="shared" si="263"/>
        <v>122</v>
      </c>
      <c r="C125" s="85">
        <v>6122</v>
      </c>
      <c r="D125" s="10">
        <v>122</v>
      </c>
      <c r="E125" s="14" t="s">
        <v>44</v>
      </c>
      <c r="F125" s="13" t="s">
        <v>103</v>
      </c>
      <c r="G125" s="11">
        <f t="shared" si="264"/>
        <v>1279</v>
      </c>
      <c r="H125" s="12">
        <f t="shared" si="265"/>
        <v>63</v>
      </c>
      <c r="I125" s="12">
        <f t="shared" ref="I125:J125" si="494">IF(H125="","",RANK(H125,H$4:H$403))</f>
        <v>33</v>
      </c>
      <c r="J125" s="12">
        <f t="shared" si="494"/>
        <v>42</v>
      </c>
      <c r="K125" s="12" t="str">
        <f t="shared" si="267"/>
        <v/>
      </c>
      <c r="L125" s="12" t="str">
        <f t="shared" ref="L125:M125" si="495">IF(K125="","",RANK(K125,K$4:K$403))</f>
        <v/>
      </c>
      <c r="M125" s="12" t="str">
        <f t="shared" si="495"/>
        <v/>
      </c>
      <c r="N125" s="12" t="str">
        <f t="shared" si="269"/>
        <v/>
      </c>
      <c r="O125" s="12" t="str">
        <f t="shared" ref="O125:P125" si="496">IF(N125="","",RANK(N125,N$4:N$403))</f>
        <v/>
      </c>
      <c r="P125" s="12" t="str">
        <f t="shared" si="496"/>
        <v/>
      </c>
      <c r="Q125" s="12" t="str">
        <f t="shared" si="271"/>
        <v/>
      </c>
      <c r="R125" s="12" t="str">
        <f t="shared" ref="R125:S125" si="497">IF(Q125="","",RANK(Q125,Q$4:Q$403))</f>
        <v/>
      </c>
      <c r="S125" s="12" t="str">
        <f t="shared" si="497"/>
        <v/>
      </c>
      <c r="T125" s="11" t="str">
        <f t="shared" si="273"/>
        <v>TRALUSA</v>
      </c>
      <c r="W125" s="83" t="str">
        <f>IF('BASE DATOS CONDUCTORES'!F125="","",'BASE DATOS CONDUCTORES'!F125)</f>
        <v>TRALUSA</v>
      </c>
      <c r="X125" s="83">
        <f>'BASE DATOS CONDUCTORES'!J125</f>
        <v>42</v>
      </c>
      <c r="Y125" s="83" t="str">
        <f>'BASE DATOS CONDUCTORES'!M125</f>
        <v/>
      </c>
      <c r="Z125" s="83" t="str">
        <f>'BASE DATOS CONDUCTORES'!P125</f>
        <v/>
      </c>
      <c r="AA125" s="83" t="str">
        <f>'BASE DATOS CONDUCTORES'!S125</f>
        <v/>
      </c>
      <c r="AB125" s="83">
        <f>IF('BASE DATOS CONDUCTORES'!D125="","",'BASE DATOS CONDUCTORES'!D125)</f>
        <v>122</v>
      </c>
    </row>
    <row r="126" spans="2:28" x14ac:dyDescent="0.2">
      <c r="B126" s="11" t="str">
        <f t="shared" si="263"/>
        <v/>
      </c>
      <c r="C126" s="85"/>
      <c r="D126" s="10">
        <v>123</v>
      </c>
      <c r="E126" s="14"/>
      <c r="F126" s="13"/>
      <c r="G126" s="11" t="str">
        <f t="shared" si="264"/>
        <v/>
      </c>
      <c r="H126" s="12" t="str">
        <f t="shared" si="265"/>
        <v/>
      </c>
      <c r="I126" s="12" t="str">
        <f t="shared" ref="I126:J126" si="498">IF(H126="","",RANK(H126,H$4:H$403))</f>
        <v/>
      </c>
      <c r="J126" s="12" t="str">
        <f t="shared" si="498"/>
        <v/>
      </c>
      <c r="K126" s="12" t="str">
        <f t="shared" si="267"/>
        <v/>
      </c>
      <c r="L126" s="12" t="str">
        <f t="shared" ref="L126:M126" si="499">IF(K126="","",RANK(K126,K$4:K$403))</f>
        <v/>
      </c>
      <c r="M126" s="12" t="str">
        <f t="shared" si="499"/>
        <v/>
      </c>
      <c r="N126" s="12" t="str">
        <f t="shared" si="269"/>
        <v/>
      </c>
      <c r="O126" s="12" t="str">
        <f t="shared" ref="O126:P126" si="500">IF(N126="","",RANK(N126,N$4:N$403))</f>
        <v/>
      </c>
      <c r="P126" s="12" t="str">
        <f t="shared" si="500"/>
        <v/>
      </c>
      <c r="Q126" s="12" t="str">
        <f t="shared" si="271"/>
        <v/>
      </c>
      <c r="R126" s="12" t="str">
        <f t="shared" ref="R126:S126" si="501">IF(Q126="","",RANK(Q126,Q$4:Q$403))</f>
        <v/>
      </c>
      <c r="S126" s="12" t="str">
        <f t="shared" si="501"/>
        <v/>
      </c>
      <c r="T126" s="11" t="str">
        <f t="shared" si="273"/>
        <v/>
      </c>
      <c r="W126" s="83" t="str">
        <f>IF('BASE DATOS CONDUCTORES'!F126="","",'BASE DATOS CONDUCTORES'!F126)</f>
        <v/>
      </c>
      <c r="X126" s="83" t="str">
        <f>'BASE DATOS CONDUCTORES'!J126</f>
        <v/>
      </c>
      <c r="Y126" s="83" t="str">
        <f>'BASE DATOS CONDUCTORES'!M126</f>
        <v/>
      </c>
      <c r="Z126" s="83" t="str">
        <f>'BASE DATOS CONDUCTORES'!P126</f>
        <v/>
      </c>
      <c r="AA126" s="83" t="str">
        <f>'BASE DATOS CONDUCTORES'!S126</f>
        <v/>
      </c>
      <c r="AB126" s="83">
        <f>IF('BASE DATOS CONDUCTORES'!D126="","",'BASE DATOS CONDUCTORES'!D126)</f>
        <v>123</v>
      </c>
    </row>
    <row r="127" spans="2:28" x14ac:dyDescent="0.2">
      <c r="B127" s="11" t="str">
        <f t="shared" si="263"/>
        <v/>
      </c>
      <c r="C127" s="85"/>
      <c r="D127" s="10">
        <v>124</v>
      </c>
      <c r="E127" s="14"/>
      <c r="F127" s="13"/>
      <c r="G127" s="11" t="str">
        <f t="shared" si="264"/>
        <v/>
      </c>
      <c r="H127" s="12" t="str">
        <f t="shared" si="265"/>
        <v/>
      </c>
      <c r="I127" s="12" t="str">
        <f t="shared" ref="I127:J127" si="502">IF(H127="","",RANK(H127,H$4:H$403))</f>
        <v/>
      </c>
      <c r="J127" s="12" t="str">
        <f t="shared" si="502"/>
        <v/>
      </c>
      <c r="K127" s="12" t="str">
        <f t="shared" si="267"/>
        <v/>
      </c>
      <c r="L127" s="12" t="str">
        <f t="shared" ref="L127:M127" si="503">IF(K127="","",RANK(K127,K$4:K$403))</f>
        <v/>
      </c>
      <c r="M127" s="12" t="str">
        <f t="shared" si="503"/>
        <v/>
      </c>
      <c r="N127" s="12" t="str">
        <f t="shared" si="269"/>
        <v/>
      </c>
      <c r="O127" s="12" t="str">
        <f t="shared" ref="O127:P127" si="504">IF(N127="","",RANK(N127,N$4:N$403))</f>
        <v/>
      </c>
      <c r="P127" s="12" t="str">
        <f t="shared" si="504"/>
        <v/>
      </c>
      <c r="Q127" s="12" t="str">
        <f t="shared" si="271"/>
        <v/>
      </c>
      <c r="R127" s="12" t="str">
        <f t="shared" ref="R127:S127" si="505">IF(Q127="","",RANK(Q127,Q$4:Q$403))</f>
        <v/>
      </c>
      <c r="S127" s="12" t="str">
        <f t="shared" si="505"/>
        <v/>
      </c>
      <c r="T127" s="11" t="str">
        <f t="shared" si="273"/>
        <v/>
      </c>
      <c r="W127" s="83" t="str">
        <f>IF('BASE DATOS CONDUCTORES'!F127="","",'BASE DATOS CONDUCTORES'!F127)</f>
        <v/>
      </c>
      <c r="X127" s="83" t="str">
        <f>'BASE DATOS CONDUCTORES'!J127</f>
        <v/>
      </c>
      <c r="Y127" s="83" t="str">
        <f>'BASE DATOS CONDUCTORES'!M127</f>
        <v/>
      </c>
      <c r="Z127" s="83" t="str">
        <f>'BASE DATOS CONDUCTORES'!P127</f>
        <v/>
      </c>
      <c r="AA127" s="83" t="str">
        <f>'BASE DATOS CONDUCTORES'!S127</f>
        <v/>
      </c>
      <c r="AB127" s="83">
        <f>IF('BASE DATOS CONDUCTORES'!D127="","",'BASE DATOS CONDUCTORES'!D127)</f>
        <v>124</v>
      </c>
    </row>
    <row r="128" spans="2:28" x14ac:dyDescent="0.2">
      <c r="B128" s="11" t="str">
        <f t="shared" si="263"/>
        <v/>
      </c>
      <c r="C128" s="85"/>
      <c r="D128" s="10">
        <v>125</v>
      </c>
      <c r="E128" s="14"/>
      <c r="F128" s="13"/>
      <c r="G128" s="11" t="str">
        <f t="shared" si="264"/>
        <v/>
      </c>
      <c r="H128" s="12" t="str">
        <f t="shared" si="265"/>
        <v/>
      </c>
      <c r="I128" s="12" t="str">
        <f t="shared" ref="I128:J128" si="506">IF(H128="","",RANK(H128,H$4:H$403))</f>
        <v/>
      </c>
      <c r="J128" s="12" t="str">
        <f t="shared" si="506"/>
        <v/>
      </c>
      <c r="K128" s="12" t="str">
        <f t="shared" si="267"/>
        <v/>
      </c>
      <c r="L128" s="12" t="str">
        <f t="shared" ref="L128:M128" si="507">IF(K128="","",RANK(K128,K$4:K$403))</f>
        <v/>
      </c>
      <c r="M128" s="12" t="str">
        <f t="shared" si="507"/>
        <v/>
      </c>
      <c r="N128" s="12" t="str">
        <f t="shared" si="269"/>
        <v/>
      </c>
      <c r="O128" s="12" t="str">
        <f t="shared" ref="O128:P128" si="508">IF(N128="","",RANK(N128,N$4:N$403))</f>
        <v/>
      </c>
      <c r="P128" s="12" t="str">
        <f t="shared" si="508"/>
        <v/>
      </c>
      <c r="Q128" s="12" t="str">
        <f t="shared" si="271"/>
        <v/>
      </c>
      <c r="R128" s="12" t="str">
        <f t="shared" ref="R128:S128" si="509">IF(Q128="","",RANK(Q128,Q$4:Q$403))</f>
        <v/>
      </c>
      <c r="S128" s="12" t="str">
        <f t="shared" si="509"/>
        <v/>
      </c>
      <c r="T128" s="11" t="str">
        <f t="shared" si="273"/>
        <v/>
      </c>
      <c r="W128" s="83" t="str">
        <f>IF('BASE DATOS CONDUCTORES'!F128="","",'BASE DATOS CONDUCTORES'!F128)</f>
        <v/>
      </c>
      <c r="X128" s="83" t="str">
        <f>'BASE DATOS CONDUCTORES'!J128</f>
        <v/>
      </c>
      <c r="Y128" s="83" t="str">
        <f>'BASE DATOS CONDUCTORES'!M128</f>
        <v/>
      </c>
      <c r="Z128" s="83" t="str">
        <f>'BASE DATOS CONDUCTORES'!P128</f>
        <v/>
      </c>
      <c r="AA128" s="83" t="str">
        <f>'BASE DATOS CONDUCTORES'!S128</f>
        <v/>
      </c>
      <c r="AB128" s="83">
        <f>IF('BASE DATOS CONDUCTORES'!D128="","",'BASE DATOS CONDUCTORES'!D128)</f>
        <v>125</v>
      </c>
    </row>
    <row r="129" spans="2:28" x14ac:dyDescent="0.2">
      <c r="B129" s="11" t="str">
        <f t="shared" si="263"/>
        <v/>
      </c>
      <c r="C129" s="85"/>
      <c r="D129" s="10">
        <v>126</v>
      </c>
      <c r="E129" s="14"/>
      <c r="F129" s="13"/>
      <c r="G129" s="11" t="str">
        <f t="shared" si="264"/>
        <v/>
      </c>
      <c r="H129" s="12" t="str">
        <f t="shared" si="265"/>
        <v/>
      </c>
      <c r="I129" s="12" t="str">
        <f t="shared" ref="I129:J129" si="510">IF(H129="","",RANK(H129,H$4:H$403))</f>
        <v/>
      </c>
      <c r="J129" s="12" t="str">
        <f t="shared" si="510"/>
        <v/>
      </c>
      <c r="K129" s="12" t="str">
        <f t="shared" si="267"/>
        <v/>
      </c>
      <c r="L129" s="12" t="str">
        <f t="shared" ref="L129:M129" si="511">IF(K129="","",RANK(K129,K$4:K$403))</f>
        <v/>
      </c>
      <c r="M129" s="12" t="str">
        <f t="shared" si="511"/>
        <v/>
      </c>
      <c r="N129" s="12" t="str">
        <f t="shared" si="269"/>
        <v/>
      </c>
      <c r="O129" s="12" t="str">
        <f t="shared" ref="O129:P129" si="512">IF(N129="","",RANK(N129,N$4:N$403))</f>
        <v/>
      </c>
      <c r="P129" s="12" t="str">
        <f t="shared" si="512"/>
        <v/>
      </c>
      <c r="Q129" s="12" t="str">
        <f t="shared" si="271"/>
        <v/>
      </c>
      <c r="R129" s="12" t="str">
        <f t="shared" ref="R129:S129" si="513">IF(Q129="","",RANK(Q129,Q$4:Q$403))</f>
        <v/>
      </c>
      <c r="S129" s="12" t="str">
        <f t="shared" si="513"/>
        <v/>
      </c>
      <c r="T129" s="11" t="str">
        <f t="shared" si="273"/>
        <v/>
      </c>
      <c r="W129" s="83" t="str">
        <f>IF('BASE DATOS CONDUCTORES'!F129="","",'BASE DATOS CONDUCTORES'!F129)</f>
        <v/>
      </c>
      <c r="X129" s="83" t="str">
        <f>'BASE DATOS CONDUCTORES'!J129</f>
        <v/>
      </c>
      <c r="Y129" s="83" t="str">
        <f>'BASE DATOS CONDUCTORES'!M129</f>
        <v/>
      </c>
      <c r="Z129" s="83" t="str">
        <f>'BASE DATOS CONDUCTORES'!P129</f>
        <v/>
      </c>
      <c r="AA129" s="83" t="str">
        <f>'BASE DATOS CONDUCTORES'!S129</f>
        <v/>
      </c>
      <c r="AB129" s="83">
        <f>IF('BASE DATOS CONDUCTORES'!D129="","",'BASE DATOS CONDUCTORES'!D129)</f>
        <v>126</v>
      </c>
    </row>
    <row r="130" spans="2:28" x14ac:dyDescent="0.2">
      <c r="B130" s="11" t="str">
        <f t="shared" si="263"/>
        <v/>
      </c>
      <c r="C130" s="85"/>
      <c r="D130" s="10">
        <v>127</v>
      </c>
      <c r="E130" s="14"/>
      <c r="F130" s="13"/>
      <c r="G130" s="11" t="str">
        <f t="shared" si="264"/>
        <v/>
      </c>
      <c r="H130" s="12" t="str">
        <f t="shared" si="265"/>
        <v/>
      </c>
      <c r="I130" s="12" t="str">
        <f t="shared" ref="I130:J130" si="514">IF(H130="","",RANK(H130,H$4:H$403))</f>
        <v/>
      </c>
      <c r="J130" s="12" t="str">
        <f t="shared" si="514"/>
        <v/>
      </c>
      <c r="K130" s="12" t="str">
        <f t="shared" si="267"/>
        <v/>
      </c>
      <c r="L130" s="12" t="str">
        <f t="shared" ref="L130:M130" si="515">IF(K130="","",RANK(K130,K$4:K$403))</f>
        <v/>
      </c>
      <c r="M130" s="12" t="str">
        <f t="shared" si="515"/>
        <v/>
      </c>
      <c r="N130" s="12" t="str">
        <f t="shared" si="269"/>
        <v/>
      </c>
      <c r="O130" s="12" t="str">
        <f t="shared" ref="O130:P130" si="516">IF(N130="","",RANK(N130,N$4:N$403))</f>
        <v/>
      </c>
      <c r="P130" s="12" t="str">
        <f t="shared" si="516"/>
        <v/>
      </c>
      <c r="Q130" s="12" t="str">
        <f t="shared" si="271"/>
        <v/>
      </c>
      <c r="R130" s="12" t="str">
        <f t="shared" ref="R130:S130" si="517">IF(Q130="","",RANK(Q130,Q$4:Q$403))</f>
        <v/>
      </c>
      <c r="S130" s="12" t="str">
        <f t="shared" si="517"/>
        <v/>
      </c>
      <c r="T130" s="11" t="str">
        <f t="shared" si="273"/>
        <v/>
      </c>
      <c r="W130" s="83" t="str">
        <f>IF('BASE DATOS CONDUCTORES'!F130="","",'BASE DATOS CONDUCTORES'!F130)</f>
        <v/>
      </c>
      <c r="X130" s="83" t="str">
        <f>'BASE DATOS CONDUCTORES'!J130</f>
        <v/>
      </c>
      <c r="Y130" s="83" t="str">
        <f>'BASE DATOS CONDUCTORES'!M130</f>
        <v/>
      </c>
      <c r="Z130" s="83" t="str">
        <f>'BASE DATOS CONDUCTORES'!P130</f>
        <v/>
      </c>
      <c r="AA130" s="83" t="str">
        <f>'BASE DATOS CONDUCTORES'!S130</f>
        <v/>
      </c>
      <c r="AB130" s="83">
        <f>IF('BASE DATOS CONDUCTORES'!D130="","",'BASE DATOS CONDUCTORES'!D130)</f>
        <v>127</v>
      </c>
    </row>
    <row r="131" spans="2:28" x14ac:dyDescent="0.2">
      <c r="B131" s="11" t="str">
        <f t="shared" si="263"/>
        <v/>
      </c>
      <c r="C131" s="85"/>
      <c r="D131" s="10">
        <v>128</v>
      </c>
      <c r="E131" s="14"/>
      <c r="F131" s="13"/>
      <c r="G131" s="11" t="str">
        <f t="shared" si="264"/>
        <v/>
      </c>
      <c r="H131" s="12" t="str">
        <f t="shared" si="265"/>
        <v/>
      </c>
      <c r="I131" s="12" t="str">
        <f t="shared" ref="I131:J131" si="518">IF(H131="","",RANK(H131,H$4:H$403))</f>
        <v/>
      </c>
      <c r="J131" s="12" t="str">
        <f t="shared" si="518"/>
        <v/>
      </c>
      <c r="K131" s="12" t="str">
        <f t="shared" si="267"/>
        <v/>
      </c>
      <c r="L131" s="12" t="str">
        <f t="shared" ref="L131:M131" si="519">IF(K131="","",RANK(K131,K$4:K$403))</f>
        <v/>
      </c>
      <c r="M131" s="12" t="str">
        <f t="shared" si="519"/>
        <v/>
      </c>
      <c r="N131" s="12" t="str">
        <f t="shared" si="269"/>
        <v/>
      </c>
      <c r="O131" s="12" t="str">
        <f t="shared" ref="O131:P131" si="520">IF(N131="","",RANK(N131,N$4:N$403))</f>
        <v/>
      </c>
      <c r="P131" s="12" t="str">
        <f t="shared" si="520"/>
        <v/>
      </c>
      <c r="Q131" s="12" t="str">
        <f t="shared" si="271"/>
        <v/>
      </c>
      <c r="R131" s="12" t="str">
        <f t="shared" ref="R131:S131" si="521">IF(Q131="","",RANK(Q131,Q$4:Q$403))</f>
        <v/>
      </c>
      <c r="S131" s="12" t="str">
        <f t="shared" si="521"/>
        <v/>
      </c>
      <c r="T131" s="11" t="str">
        <f t="shared" si="273"/>
        <v/>
      </c>
      <c r="W131" s="83" t="str">
        <f>IF('BASE DATOS CONDUCTORES'!F131="","",'BASE DATOS CONDUCTORES'!F131)</f>
        <v/>
      </c>
      <c r="X131" s="83" t="str">
        <f>'BASE DATOS CONDUCTORES'!J131</f>
        <v/>
      </c>
      <c r="Y131" s="83" t="str">
        <f>'BASE DATOS CONDUCTORES'!M131</f>
        <v/>
      </c>
      <c r="Z131" s="83" t="str">
        <f>'BASE DATOS CONDUCTORES'!P131</f>
        <v/>
      </c>
      <c r="AA131" s="83" t="str">
        <f>'BASE DATOS CONDUCTORES'!S131</f>
        <v/>
      </c>
      <c r="AB131" s="83">
        <f>IF('BASE DATOS CONDUCTORES'!D131="","",'BASE DATOS CONDUCTORES'!D131)</f>
        <v>128</v>
      </c>
    </row>
    <row r="132" spans="2:28" x14ac:dyDescent="0.2">
      <c r="B132" s="11" t="str">
        <f t="shared" si="263"/>
        <v/>
      </c>
      <c r="C132" s="85"/>
      <c r="D132" s="10">
        <v>129</v>
      </c>
      <c r="E132" s="14"/>
      <c r="F132" s="13"/>
      <c r="G132" s="11" t="str">
        <f t="shared" si="264"/>
        <v/>
      </c>
      <c r="H132" s="12" t="str">
        <f t="shared" si="265"/>
        <v/>
      </c>
      <c r="I132" s="12" t="str">
        <f t="shared" ref="I132:J132" si="522">IF(H132="","",RANK(H132,H$4:H$403))</f>
        <v/>
      </c>
      <c r="J132" s="12" t="str">
        <f t="shared" si="522"/>
        <v/>
      </c>
      <c r="K132" s="12" t="str">
        <f t="shared" si="267"/>
        <v/>
      </c>
      <c r="L132" s="12" t="str">
        <f t="shared" ref="L132:M132" si="523">IF(K132="","",RANK(K132,K$4:K$403))</f>
        <v/>
      </c>
      <c r="M132" s="12" t="str">
        <f t="shared" si="523"/>
        <v/>
      </c>
      <c r="N132" s="12" t="str">
        <f t="shared" si="269"/>
        <v/>
      </c>
      <c r="O132" s="12" t="str">
        <f t="shared" ref="O132:P132" si="524">IF(N132="","",RANK(N132,N$4:N$403))</f>
        <v/>
      </c>
      <c r="P132" s="12" t="str">
        <f t="shared" si="524"/>
        <v/>
      </c>
      <c r="Q132" s="12" t="str">
        <f t="shared" si="271"/>
        <v/>
      </c>
      <c r="R132" s="12" t="str">
        <f t="shared" ref="R132:S132" si="525">IF(Q132="","",RANK(Q132,Q$4:Q$403))</f>
        <v/>
      </c>
      <c r="S132" s="12" t="str">
        <f t="shared" si="525"/>
        <v/>
      </c>
      <c r="T132" s="11" t="str">
        <f t="shared" si="273"/>
        <v/>
      </c>
      <c r="W132" s="83" t="str">
        <f>IF('BASE DATOS CONDUCTORES'!F132="","",'BASE DATOS CONDUCTORES'!F132)</f>
        <v/>
      </c>
      <c r="X132" s="83" t="str">
        <f>'BASE DATOS CONDUCTORES'!J132</f>
        <v/>
      </c>
      <c r="Y132" s="83" t="str">
        <f>'BASE DATOS CONDUCTORES'!M132</f>
        <v/>
      </c>
      <c r="Z132" s="83" t="str">
        <f>'BASE DATOS CONDUCTORES'!P132</f>
        <v/>
      </c>
      <c r="AA132" s="83" t="str">
        <f>'BASE DATOS CONDUCTORES'!S132</f>
        <v/>
      </c>
      <c r="AB132" s="83">
        <f>IF('BASE DATOS CONDUCTORES'!D132="","",'BASE DATOS CONDUCTORES'!D132)</f>
        <v>129</v>
      </c>
    </row>
    <row r="133" spans="2:28" x14ac:dyDescent="0.2">
      <c r="B133" s="11" t="str">
        <f t="shared" ref="B133:B196" si="526">IF(C133="","",D133)</f>
        <v/>
      </c>
      <c r="C133" s="85"/>
      <c r="D133" s="10">
        <v>130</v>
      </c>
      <c r="E133" s="14"/>
      <c r="F133" s="13"/>
      <c r="G133" s="11" t="str">
        <f t="shared" ref="G133:G196" si="527">IF(C133="","",IF(F133="TRALUSA",1000,IF(F133="AULUSA",200,IF(F133="CASTROMIL",300,IF(F133="AULUSA TEO",4000,0))))+IF(F133="",0,RANK(D133,$D$4:$D$403)))</f>
        <v/>
      </c>
      <c r="H133" s="12" t="str">
        <f t="shared" ref="H133:H196" si="528">IF(C133="","",IF(F133=$H$1,RANK(G133,$G$4:$G$403),""))</f>
        <v/>
      </c>
      <c r="I133" s="12" t="str">
        <f t="shared" ref="I133:J133" si="529">IF(H133="","",RANK(H133,H$4:H$403))</f>
        <v/>
      </c>
      <c r="J133" s="12" t="str">
        <f t="shared" si="529"/>
        <v/>
      </c>
      <c r="K133" s="12" t="str">
        <f t="shared" ref="K133:K196" si="530">IF(C133="","",IF(F133=$K$1,RANK(G133,$G$4:$G$403),""))</f>
        <v/>
      </c>
      <c r="L133" s="12" t="str">
        <f t="shared" ref="L133:M133" si="531">IF(K133="","",RANK(K133,K$4:K$403))</f>
        <v/>
      </c>
      <c r="M133" s="12" t="str">
        <f t="shared" si="531"/>
        <v/>
      </c>
      <c r="N133" s="12" t="str">
        <f t="shared" ref="N133:N196" si="532">IF(C133="","",IF(F133=$N$1,RANK(G133,$G$4:$G$403),""))</f>
        <v/>
      </c>
      <c r="O133" s="12" t="str">
        <f t="shared" ref="O133:P133" si="533">IF(N133="","",RANK(N133,N$4:N$403))</f>
        <v/>
      </c>
      <c r="P133" s="12" t="str">
        <f t="shared" si="533"/>
        <v/>
      </c>
      <c r="Q133" s="12" t="str">
        <f t="shared" ref="Q133:Q196" si="534">IF(C133="","",IF(F133=$Q$1,RANK(G133,$G$4:$G$403),""))</f>
        <v/>
      </c>
      <c r="R133" s="12" t="str">
        <f t="shared" ref="R133:S133" si="535">IF(Q133="","",RANK(Q133,Q$4:Q$403))</f>
        <v/>
      </c>
      <c r="S133" s="12" t="str">
        <f t="shared" si="535"/>
        <v/>
      </c>
      <c r="T133" s="11" t="str">
        <f t="shared" ref="T133:T196" si="536">IF(F133="","",F133)</f>
        <v/>
      </c>
      <c r="W133" s="83" t="str">
        <f>IF('BASE DATOS CONDUCTORES'!F133="","",'BASE DATOS CONDUCTORES'!F133)</f>
        <v/>
      </c>
      <c r="X133" s="83" t="str">
        <f>'BASE DATOS CONDUCTORES'!J133</f>
        <v/>
      </c>
      <c r="Y133" s="83" t="str">
        <f>'BASE DATOS CONDUCTORES'!M133</f>
        <v/>
      </c>
      <c r="Z133" s="83" t="str">
        <f>'BASE DATOS CONDUCTORES'!P133</f>
        <v/>
      </c>
      <c r="AA133" s="83" t="str">
        <f>'BASE DATOS CONDUCTORES'!S133</f>
        <v/>
      </c>
      <c r="AB133" s="83">
        <f>IF('BASE DATOS CONDUCTORES'!D133="","",'BASE DATOS CONDUCTORES'!D133)</f>
        <v>130</v>
      </c>
    </row>
    <row r="134" spans="2:28" x14ac:dyDescent="0.2">
      <c r="B134" s="11">
        <f t="shared" si="526"/>
        <v>131</v>
      </c>
      <c r="C134" s="85">
        <v>6131</v>
      </c>
      <c r="D134" s="10">
        <v>131</v>
      </c>
      <c r="E134" s="14" t="s">
        <v>46</v>
      </c>
      <c r="F134" s="13" t="s">
        <v>103</v>
      </c>
      <c r="G134" s="11">
        <f t="shared" si="527"/>
        <v>1270</v>
      </c>
      <c r="H134" s="12">
        <f t="shared" si="528"/>
        <v>64</v>
      </c>
      <c r="I134" s="12">
        <f t="shared" ref="I134:J134" si="537">IF(H134="","",RANK(H134,H$4:H$403))</f>
        <v>32</v>
      </c>
      <c r="J134" s="12">
        <f t="shared" si="537"/>
        <v>43</v>
      </c>
      <c r="K134" s="12" t="str">
        <f t="shared" si="530"/>
        <v/>
      </c>
      <c r="L134" s="12" t="str">
        <f t="shared" ref="L134:M134" si="538">IF(K134="","",RANK(K134,K$4:K$403))</f>
        <v/>
      </c>
      <c r="M134" s="12" t="str">
        <f t="shared" si="538"/>
        <v/>
      </c>
      <c r="N134" s="12" t="str">
        <f t="shared" si="532"/>
        <v/>
      </c>
      <c r="O134" s="12" t="str">
        <f t="shared" ref="O134:P134" si="539">IF(N134="","",RANK(N134,N$4:N$403))</f>
        <v/>
      </c>
      <c r="P134" s="12" t="str">
        <f t="shared" si="539"/>
        <v/>
      </c>
      <c r="Q134" s="12" t="str">
        <f t="shared" si="534"/>
        <v/>
      </c>
      <c r="R134" s="12" t="str">
        <f t="shared" ref="R134:S134" si="540">IF(Q134="","",RANK(Q134,Q$4:Q$403))</f>
        <v/>
      </c>
      <c r="S134" s="12" t="str">
        <f t="shared" si="540"/>
        <v/>
      </c>
      <c r="T134" s="11" t="str">
        <f t="shared" si="536"/>
        <v>TRALUSA</v>
      </c>
      <c r="W134" s="83" t="str">
        <f>IF('BASE DATOS CONDUCTORES'!F134="","",'BASE DATOS CONDUCTORES'!F134)</f>
        <v>TRALUSA</v>
      </c>
      <c r="X134" s="83">
        <f>'BASE DATOS CONDUCTORES'!J134</f>
        <v>43</v>
      </c>
      <c r="Y134" s="83" t="str">
        <f>'BASE DATOS CONDUCTORES'!M134</f>
        <v/>
      </c>
      <c r="Z134" s="83" t="str">
        <f>'BASE DATOS CONDUCTORES'!P134</f>
        <v/>
      </c>
      <c r="AA134" s="83" t="str">
        <f>'BASE DATOS CONDUCTORES'!S134</f>
        <v/>
      </c>
      <c r="AB134" s="83">
        <f>IF('BASE DATOS CONDUCTORES'!D134="","",'BASE DATOS CONDUCTORES'!D134)</f>
        <v>131</v>
      </c>
    </row>
    <row r="135" spans="2:28" x14ac:dyDescent="0.2">
      <c r="B135" s="11" t="str">
        <f t="shared" si="526"/>
        <v/>
      </c>
      <c r="C135" s="85"/>
      <c r="D135" s="10">
        <v>132</v>
      </c>
      <c r="E135" s="14"/>
      <c r="F135" s="13"/>
      <c r="G135" s="11" t="str">
        <f t="shared" si="527"/>
        <v/>
      </c>
      <c r="H135" s="12" t="str">
        <f t="shared" si="528"/>
        <v/>
      </c>
      <c r="I135" s="12" t="str">
        <f t="shared" ref="I135:J135" si="541">IF(H135="","",RANK(H135,H$4:H$403))</f>
        <v/>
      </c>
      <c r="J135" s="12" t="str">
        <f t="shared" si="541"/>
        <v/>
      </c>
      <c r="K135" s="12" t="str">
        <f t="shared" si="530"/>
        <v/>
      </c>
      <c r="L135" s="12" t="str">
        <f t="shared" ref="L135:M135" si="542">IF(K135="","",RANK(K135,K$4:K$403))</f>
        <v/>
      </c>
      <c r="M135" s="12" t="str">
        <f t="shared" si="542"/>
        <v/>
      </c>
      <c r="N135" s="12" t="str">
        <f t="shared" si="532"/>
        <v/>
      </c>
      <c r="O135" s="12" t="str">
        <f t="shared" ref="O135:P135" si="543">IF(N135="","",RANK(N135,N$4:N$403))</f>
        <v/>
      </c>
      <c r="P135" s="12" t="str">
        <f t="shared" si="543"/>
        <v/>
      </c>
      <c r="Q135" s="12" t="str">
        <f t="shared" si="534"/>
        <v/>
      </c>
      <c r="R135" s="12" t="str">
        <f t="shared" ref="R135:S135" si="544">IF(Q135="","",RANK(Q135,Q$4:Q$403))</f>
        <v/>
      </c>
      <c r="S135" s="12" t="str">
        <f t="shared" si="544"/>
        <v/>
      </c>
      <c r="T135" s="11" t="str">
        <f t="shared" si="536"/>
        <v/>
      </c>
      <c r="W135" s="83" t="str">
        <f>IF('BASE DATOS CONDUCTORES'!F135="","",'BASE DATOS CONDUCTORES'!F135)</f>
        <v/>
      </c>
      <c r="X135" s="83" t="str">
        <f>'BASE DATOS CONDUCTORES'!J135</f>
        <v/>
      </c>
      <c r="Y135" s="83" t="str">
        <f>'BASE DATOS CONDUCTORES'!M135</f>
        <v/>
      </c>
      <c r="Z135" s="83" t="str">
        <f>'BASE DATOS CONDUCTORES'!P135</f>
        <v/>
      </c>
      <c r="AA135" s="83" t="str">
        <f>'BASE DATOS CONDUCTORES'!S135</f>
        <v/>
      </c>
      <c r="AB135" s="83">
        <f>IF('BASE DATOS CONDUCTORES'!D135="","",'BASE DATOS CONDUCTORES'!D135)</f>
        <v>132</v>
      </c>
    </row>
    <row r="136" spans="2:28" x14ac:dyDescent="0.2">
      <c r="B136" s="11" t="str">
        <f t="shared" si="526"/>
        <v/>
      </c>
      <c r="C136" s="85"/>
      <c r="D136" s="10">
        <v>133</v>
      </c>
      <c r="E136" s="14"/>
      <c r="F136" s="13"/>
      <c r="G136" s="11" t="str">
        <f t="shared" si="527"/>
        <v/>
      </c>
      <c r="H136" s="12" t="str">
        <f t="shared" si="528"/>
        <v/>
      </c>
      <c r="I136" s="12" t="str">
        <f t="shared" ref="I136:J136" si="545">IF(H136="","",RANK(H136,H$4:H$403))</f>
        <v/>
      </c>
      <c r="J136" s="12" t="str">
        <f t="shared" si="545"/>
        <v/>
      </c>
      <c r="K136" s="12" t="str">
        <f t="shared" si="530"/>
        <v/>
      </c>
      <c r="L136" s="12" t="str">
        <f t="shared" ref="L136:M136" si="546">IF(K136="","",RANK(K136,K$4:K$403))</f>
        <v/>
      </c>
      <c r="M136" s="12" t="str">
        <f t="shared" si="546"/>
        <v/>
      </c>
      <c r="N136" s="12" t="str">
        <f t="shared" si="532"/>
        <v/>
      </c>
      <c r="O136" s="12" t="str">
        <f t="shared" ref="O136:P136" si="547">IF(N136="","",RANK(N136,N$4:N$403))</f>
        <v/>
      </c>
      <c r="P136" s="12" t="str">
        <f t="shared" si="547"/>
        <v/>
      </c>
      <c r="Q136" s="12" t="str">
        <f t="shared" si="534"/>
        <v/>
      </c>
      <c r="R136" s="12" t="str">
        <f t="shared" ref="R136:S136" si="548">IF(Q136="","",RANK(Q136,Q$4:Q$403))</f>
        <v/>
      </c>
      <c r="S136" s="12" t="str">
        <f t="shared" si="548"/>
        <v/>
      </c>
      <c r="T136" s="11" t="str">
        <f t="shared" si="536"/>
        <v/>
      </c>
      <c r="W136" s="83" t="str">
        <f>IF('BASE DATOS CONDUCTORES'!F136="","",'BASE DATOS CONDUCTORES'!F136)</f>
        <v/>
      </c>
      <c r="X136" s="83" t="str">
        <f>'BASE DATOS CONDUCTORES'!J136</f>
        <v/>
      </c>
      <c r="Y136" s="83" t="str">
        <f>'BASE DATOS CONDUCTORES'!M136</f>
        <v/>
      </c>
      <c r="Z136" s="83" t="str">
        <f>'BASE DATOS CONDUCTORES'!P136</f>
        <v/>
      </c>
      <c r="AA136" s="83" t="str">
        <f>'BASE DATOS CONDUCTORES'!S136</f>
        <v/>
      </c>
      <c r="AB136" s="83">
        <f>IF('BASE DATOS CONDUCTORES'!D136="","",'BASE DATOS CONDUCTORES'!D136)</f>
        <v>133</v>
      </c>
    </row>
    <row r="137" spans="2:28" x14ac:dyDescent="0.2">
      <c r="B137" s="11" t="str">
        <f t="shared" si="526"/>
        <v/>
      </c>
      <c r="C137" s="85"/>
      <c r="D137" s="10">
        <v>134</v>
      </c>
      <c r="E137" s="14"/>
      <c r="F137" s="13"/>
      <c r="G137" s="11" t="str">
        <f t="shared" si="527"/>
        <v/>
      </c>
      <c r="H137" s="12" t="str">
        <f t="shared" si="528"/>
        <v/>
      </c>
      <c r="I137" s="12" t="str">
        <f t="shared" ref="I137:J137" si="549">IF(H137="","",RANK(H137,H$4:H$403))</f>
        <v/>
      </c>
      <c r="J137" s="12" t="str">
        <f t="shared" si="549"/>
        <v/>
      </c>
      <c r="K137" s="12" t="str">
        <f t="shared" si="530"/>
        <v/>
      </c>
      <c r="L137" s="12" t="str">
        <f t="shared" ref="L137:M137" si="550">IF(K137="","",RANK(K137,K$4:K$403))</f>
        <v/>
      </c>
      <c r="M137" s="12" t="str">
        <f t="shared" si="550"/>
        <v/>
      </c>
      <c r="N137" s="12" t="str">
        <f t="shared" si="532"/>
        <v/>
      </c>
      <c r="O137" s="12" t="str">
        <f t="shared" ref="O137:P137" si="551">IF(N137="","",RANK(N137,N$4:N$403))</f>
        <v/>
      </c>
      <c r="P137" s="12" t="str">
        <f t="shared" si="551"/>
        <v/>
      </c>
      <c r="Q137" s="12" t="str">
        <f t="shared" si="534"/>
        <v/>
      </c>
      <c r="R137" s="12" t="str">
        <f t="shared" ref="R137:S137" si="552">IF(Q137="","",RANK(Q137,Q$4:Q$403))</f>
        <v/>
      </c>
      <c r="S137" s="12" t="str">
        <f t="shared" si="552"/>
        <v/>
      </c>
      <c r="T137" s="11" t="str">
        <f t="shared" si="536"/>
        <v/>
      </c>
      <c r="W137" s="83" t="str">
        <f>IF('BASE DATOS CONDUCTORES'!F137="","",'BASE DATOS CONDUCTORES'!F137)</f>
        <v/>
      </c>
      <c r="X137" s="83" t="str">
        <f>'BASE DATOS CONDUCTORES'!J137</f>
        <v/>
      </c>
      <c r="Y137" s="83" t="str">
        <f>'BASE DATOS CONDUCTORES'!M137</f>
        <v/>
      </c>
      <c r="Z137" s="83" t="str">
        <f>'BASE DATOS CONDUCTORES'!P137</f>
        <v/>
      </c>
      <c r="AA137" s="83" t="str">
        <f>'BASE DATOS CONDUCTORES'!S137</f>
        <v/>
      </c>
      <c r="AB137" s="83">
        <f>IF('BASE DATOS CONDUCTORES'!D137="","",'BASE DATOS CONDUCTORES'!D137)</f>
        <v>134</v>
      </c>
    </row>
    <row r="138" spans="2:28" x14ac:dyDescent="0.2">
      <c r="B138" s="11" t="str">
        <f t="shared" si="526"/>
        <v/>
      </c>
      <c r="C138" s="85"/>
      <c r="D138" s="10">
        <v>135</v>
      </c>
      <c r="E138" s="14"/>
      <c r="F138" s="13"/>
      <c r="G138" s="11" t="str">
        <f t="shared" si="527"/>
        <v/>
      </c>
      <c r="H138" s="12" t="str">
        <f t="shared" si="528"/>
        <v/>
      </c>
      <c r="I138" s="12" t="str">
        <f t="shared" ref="I138:J138" si="553">IF(H138="","",RANK(H138,H$4:H$403))</f>
        <v/>
      </c>
      <c r="J138" s="12" t="str">
        <f t="shared" si="553"/>
        <v/>
      </c>
      <c r="K138" s="12" t="str">
        <f t="shared" si="530"/>
        <v/>
      </c>
      <c r="L138" s="12" t="str">
        <f t="shared" ref="L138:M138" si="554">IF(K138="","",RANK(K138,K$4:K$403))</f>
        <v/>
      </c>
      <c r="M138" s="12" t="str">
        <f t="shared" si="554"/>
        <v/>
      </c>
      <c r="N138" s="12" t="str">
        <f t="shared" si="532"/>
        <v/>
      </c>
      <c r="O138" s="12" t="str">
        <f t="shared" ref="O138:P138" si="555">IF(N138="","",RANK(N138,N$4:N$403))</f>
        <v/>
      </c>
      <c r="P138" s="12" t="str">
        <f t="shared" si="555"/>
        <v/>
      </c>
      <c r="Q138" s="12" t="str">
        <f t="shared" si="534"/>
        <v/>
      </c>
      <c r="R138" s="12" t="str">
        <f t="shared" ref="R138:S138" si="556">IF(Q138="","",RANK(Q138,Q$4:Q$403))</f>
        <v/>
      </c>
      <c r="S138" s="12" t="str">
        <f t="shared" si="556"/>
        <v/>
      </c>
      <c r="T138" s="11" t="str">
        <f t="shared" si="536"/>
        <v/>
      </c>
      <c r="W138" s="83" t="str">
        <f>IF('BASE DATOS CONDUCTORES'!F138="","",'BASE DATOS CONDUCTORES'!F138)</f>
        <v/>
      </c>
      <c r="X138" s="83" t="str">
        <f>'BASE DATOS CONDUCTORES'!J138</f>
        <v/>
      </c>
      <c r="Y138" s="83" t="str">
        <f>'BASE DATOS CONDUCTORES'!M138</f>
        <v/>
      </c>
      <c r="Z138" s="83" t="str">
        <f>'BASE DATOS CONDUCTORES'!P138</f>
        <v/>
      </c>
      <c r="AA138" s="83" t="str">
        <f>'BASE DATOS CONDUCTORES'!S138</f>
        <v/>
      </c>
      <c r="AB138" s="83">
        <f>IF('BASE DATOS CONDUCTORES'!D138="","",'BASE DATOS CONDUCTORES'!D138)</f>
        <v>135</v>
      </c>
    </row>
    <row r="139" spans="2:28" x14ac:dyDescent="0.2">
      <c r="B139" s="11">
        <f t="shared" si="526"/>
        <v>136</v>
      </c>
      <c r="C139" s="85">
        <v>6136</v>
      </c>
      <c r="D139" s="10">
        <v>136</v>
      </c>
      <c r="E139" s="14" t="s">
        <v>48</v>
      </c>
      <c r="F139" s="13" t="s">
        <v>103</v>
      </c>
      <c r="G139" s="11">
        <f t="shared" si="527"/>
        <v>1265</v>
      </c>
      <c r="H139" s="12">
        <f t="shared" si="528"/>
        <v>65</v>
      </c>
      <c r="I139" s="12">
        <f t="shared" ref="I139:J139" si="557">IF(H139="","",RANK(H139,H$4:H$403))</f>
        <v>31</v>
      </c>
      <c r="J139" s="12">
        <f t="shared" si="557"/>
        <v>44</v>
      </c>
      <c r="K139" s="12" t="str">
        <f t="shared" si="530"/>
        <v/>
      </c>
      <c r="L139" s="12" t="str">
        <f t="shared" ref="L139:M139" si="558">IF(K139="","",RANK(K139,K$4:K$403))</f>
        <v/>
      </c>
      <c r="M139" s="12" t="str">
        <f t="shared" si="558"/>
        <v/>
      </c>
      <c r="N139" s="12" t="str">
        <f t="shared" si="532"/>
        <v/>
      </c>
      <c r="O139" s="12" t="str">
        <f t="shared" ref="O139:P139" si="559">IF(N139="","",RANK(N139,N$4:N$403))</f>
        <v/>
      </c>
      <c r="P139" s="12" t="str">
        <f t="shared" si="559"/>
        <v/>
      </c>
      <c r="Q139" s="12" t="str">
        <f t="shared" si="534"/>
        <v/>
      </c>
      <c r="R139" s="12" t="str">
        <f t="shared" ref="R139:S139" si="560">IF(Q139="","",RANK(Q139,Q$4:Q$403))</f>
        <v/>
      </c>
      <c r="S139" s="12" t="str">
        <f t="shared" si="560"/>
        <v/>
      </c>
      <c r="T139" s="11" t="str">
        <f t="shared" si="536"/>
        <v>TRALUSA</v>
      </c>
      <c r="W139" s="83" t="str">
        <f>IF('BASE DATOS CONDUCTORES'!F139="","",'BASE DATOS CONDUCTORES'!F139)</f>
        <v>TRALUSA</v>
      </c>
      <c r="X139" s="83">
        <f>'BASE DATOS CONDUCTORES'!J139</f>
        <v>44</v>
      </c>
      <c r="Y139" s="83" t="str">
        <f>'BASE DATOS CONDUCTORES'!M139</f>
        <v/>
      </c>
      <c r="Z139" s="83" t="str">
        <f>'BASE DATOS CONDUCTORES'!P139</f>
        <v/>
      </c>
      <c r="AA139" s="83" t="str">
        <f>'BASE DATOS CONDUCTORES'!S139</f>
        <v/>
      </c>
      <c r="AB139" s="83">
        <f>IF('BASE DATOS CONDUCTORES'!D139="","",'BASE DATOS CONDUCTORES'!D139)</f>
        <v>136</v>
      </c>
    </row>
    <row r="140" spans="2:28" x14ac:dyDescent="0.2">
      <c r="B140" s="11" t="str">
        <f t="shared" si="526"/>
        <v/>
      </c>
      <c r="C140" s="85"/>
      <c r="D140" s="10">
        <v>137</v>
      </c>
      <c r="E140" s="14"/>
      <c r="F140" s="13"/>
      <c r="G140" s="11" t="str">
        <f t="shared" si="527"/>
        <v/>
      </c>
      <c r="H140" s="12" t="str">
        <f t="shared" si="528"/>
        <v/>
      </c>
      <c r="I140" s="12" t="str">
        <f t="shared" ref="I140:J140" si="561">IF(H140="","",RANK(H140,H$4:H$403))</f>
        <v/>
      </c>
      <c r="J140" s="12" t="str">
        <f t="shared" si="561"/>
        <v/>
      </c>
      <c r="K140" s="12" t="str">
        <f t="shared" si="530"/>
        <v/>
      </c>
      <c r="L140" s="12" t="str">
        <f t="shared" ref="L140:M140" si="562">IF(K140="","",RANK(K140,K$4:K$403))</f>
        <v/>
      </c>
      <c r="M140" s="12" t="str">
        <f t="shared" si="562"/>
        <v/>
      </c>
      <c r="N140" s="12" t="str">
        <f t="shared" si="532"/>
        <v/>
      </c>
      <c r="O140" s="12" t="str">
        <f t="shared" ref="O140:P140" si="563">IF(N140="","",RANK(N140,N$4:N$403))</f>
        <v/>
      </c>
      <c r="P140" s="12" t="str">
        <f t="shared" si="563"/>
        <v/>
      </c>
      <c r="Q140" s="12" t="str">
        <f t="shared" si="534"/>
        <v/>
      </c>
      <c r="R140" s="12" t="str">
        <f t="shared" ref="R140:S140" si="564">IF(Q140="","",RANK(Q140,Q$4:Q$403))</f>
        <v/>
      </c>
      <c r="S140" s="12" t="str">
        <f t="shared" si="564"/>
        <v/>
      </c>
      <c r="T140" s="11" t="str">
        <f t="shared" si="536"/>
        <v/>
      </c>
      <c r="W140" s="83" t="str">
        <f>IF('BASE DATOS CONDUCTORES'!F140="","",'BASE DATOS CONDUCTORES'!F140)</f>
        <v/>
      </c>
      <c r="X140" s="83" t="str">
        <f>'BASE DATOS CONDUCTORES'!J140</f>
        <v/>
      </c>
      <c r="Y140" s="83" t="str">
        <f>'BASE DATOS CONDUCTORES'!M140</f>
        <v/>
      </c>
      <c r="Z140" s="83" t="str">
        <f>'BASE DATOS CONDUCTORES'!P140</f>
        <v/>
      </c>
      <c r="AA140" s="83" t="str">
        <f>'BASE DATOS CONDUCTORES'!S140</f>
        <v/>
      </c>
      <c r="AB140" s="83">
        <f>IF('BASE DATOS CONDUCTORES'!D140="","",'BASE DATOS CONDUCTORES'!D140)</f>
        <v>137</v>
      </c>
    </row>
    <row r="141" spans="2:28" x14ac:dyDescent="0.2">
      <c r="B141" s="11" t="str">
        <f t="shared" si="526"/>
        <v/>
      </c>
      <c r="C141" s="85"/>
      <c r="D141" s="10">
        <v>138</v>
      </c>
      <c r="E141" s="14"/>
      <c r="F141" s="13"/>
      <c r="G141" s="11" t="str">
        <f t="shared" si="527"/>
        <v/>
      </c>
      <c r="H141" s="12" t="str">
        <f t="shared" si="528"/>
        <v/>
      </c>
      <c r="I141" s="12" t="str">
        <f t="shared" ref="I141:J141" si="565">IF(H141="","",RANK(H141,H$4:H$403))</f>
        <v/>
      </c>
      <c r="J141" s="12" t="str">
        <f t="shared" si="565"/>
        <v/>
      </c>
      <c r="K141" s="12" t="str">
        <f t="shared" si="530"/>
        <v/>
      </c>
      <c r="L141" s="12" t="str">
        <f t="shared" ref="L141:M141" si="566">IF(K141="","",RANK(K141,K$4:K$403))</f>
        <v/>
      </c>
      <c r="M141" s="12" t="str">
        <f t="shared" si="566"/>
        <v/>
      </c>
      <c r="N141" s="12" t="str">
        <f t="shared" si="532"/>
        <v/>
      </c>
      <c r="O141" s="12" t="str">
        <f t="shared" ref="O141:P141" si="567">IF(N141="","",RANK(N141,N$4:N$403))</f>
        <v/>
      </c>
      <c r="P141" s="12" t="str">
        <f t="shared" si="567"/>
        <v/>
      </c>
      <c r="Q141" s="12" t="str">
        <f t="shared" si="534"/>
        <v/>
      </c>
      <c r="R141" s="12" t="str">
        <f t="shared" ref="R141:S141" si="568">IF(Q141="","",RANK(Q141,Q$4:Q$403))</f>
        <v/>
      </c>
      <c r="S141" s="12" t="str">
        <f t="shared" si="568"/>
        <v/>
      </c>
      <c r="T141" s="11" t="str">
        <f t="shared" si="536"/>
        <v/>
      </c>
      <c r="W141" s="83" t="str">
        <f>IF('BASE DATOS CONDUCTORES'!F141="","",'BASE DATOS CONDUCTORES'!F141)</f>
        <v/>
      </c>
      <c r="X141" s="83" t="str">
        <f>'BASE DATOS CONDUCTORES'!J141</f>
        <v/>
      </c>
      <c r="Y141" s="83" t="str">
        <f>'BASE DATOS CONDUCTORES'!M141</f>
        <v/>
      </c>
      <c r="Z141" s="83" t="str">
        <f>'BASE DATOS CONDUCTORES'!P141</f>
        <v/>
      </c>
      <c r="AA141" s="83" t="str">
        <f>'BASE DATOS CONDUCTORES'!S141</f>
        <v/>
      </c>
      <c r="AB141" s="83">
        <f>IF('BASE DATOS CONDUCTORES'!D141="","",'BASE DATOS CONDUCTORES'!D141)</f>
        <v>138</v>
      </c>
    </row>
    <row r="142" spans="2:28" x14ac:dyDescent="0.2">
      <c r="B142" s="11" t="str">
        <f t="shared" si="526"/>
        <v/>
      </c>
      <c r="C142" s="85"/>
      <c r="D142" s="10">
        <v>139</v>
      </c>
      <c r="E142" s="14"/>
      <c r="F142" s="13"/>
      <c r="G142" s="11" t="str">
        <f t="shared" si="527"/>
        <v/>
      </c>
      <c r="H142" s="12" t="str">
        <f t="shared" si="528"/>
        <v/>
      </c>
      <c r="I142" s="12" t="str">
        <f t="shared" ref="I142:J142" si="569">IF(H142="","",RANK(H142,H$4:H$403))</f>
        <v/>
      </c>
      <c r="J142" s="12" t="str">
        <f t="shared" si="569"/>
        <v/>
      </c>
      <c r="K142" s="12" t="str">
        <f t="shared" si="530"/>
        <v/>
      </c>
      <c r="L142" s="12" t="str">
        <f t="shared" ref="L142:M142" si="570">IF(K142="","",RANK(K142,K$4:K$403))</f>
        <v/>
      </c>
      <c r="M142" s="12" t="str">
        <f t="shared" si="570"/>
        <v/>
      </c>
      <c r="N142" s="12" t="str">
        <f t="shared" si="532"/>
        <v/>
      </c>
      <c r="O142" s="12" t="str">
        <f t="shared" ref="O142:P142" si="571">IF(N142="","",RANK(N142,N$4:N$403))</f>
        <v/>
      </c>
      <c r="P142" s="12" t="str">
        <f t="shared" si="571"/>
        <v/>
      </c>
      <c r="Q142" s="12" t="str">
        <f t="shared" si="534"/>
        <v/>
      </c>
      <c r="R142" s="12" t="str">
        <f t="shared" ref="R142:S142" si="572">IF(Q142="","",RANK(Q142,Q$4:Q$403))</f>
        <v/>
      </c>
      <c r="S142" s="12" t="str">
        <f t="shared" si="572"/>
        <v/>
      </c>
      <c r="T142" s="11" t="str">
        <f t="shared" si="536"/>
        <v/>
      </c>
      <c r="W142" s="83" t="str">
        <f>IF('BASE DATOS CONDUCTORES'!F142="","",'BASE DATOS CONDUCTORES'!F142)</f>
        <v/>
      </c>
      <c r="X142" s="83" t="str">
        <f>'BASE DATOS CONDUCTORES'!J142</f>
        <v/>
      </c>
      <c r="Y142" s="83" t="str">
        <f>'BASE DATOS CONDUCTORES'!M142</f>
        <v/>
      </c>
      <c r="Z142" s="83" t="str">
        <f>'BASE DATOS CONDUCTORES'!P142</f>
        <v/>
      </c>
      <c r="AA142" s="83" t="str">
        <f>'BASE DATOS CONDUCTORES'!S142</f>
        <v/>
      </c>
      <c r="AB142" s="83">
        <f>IF('BASE DATOS CONDUCTORES'!D142="","",'BASE DATOS CONDUCTORES'!D142)</f>
        <v>139</v>
      </c>
    </row>
    <row r="143" spans="2:28" x14ac:dyDescent="0.2">
      <c r="B143" s="11" t="str">
        <f t="shared" si="526"/>
        <v/>
      </c>
      <c r="C143" s="85"/>
      <c r="D143" s="10">
        <v>140</v>
      </c>
      <c r="E143" s="14"/>
      <c r="F143" s="13"/>
      <c r="G143" s="11" t="str">
        <f t="shared" si="527"/>
        <v/>
      </c>
      <c r="H143" s="12" t="str">
        <f t="shared" si="528"/>
        <v/>
      </c>
      <c r="I143" s="12" t="str">
        <f t="shared" ref="I143:J143" si="573">IF(H143="","",RANK(H143,H$4:H$403))</f>
        <v/>
      </c>
      <c r="J143" s="12" t="str">
        <f t="shared" si="573"/>
        <v/>
      </c>
      <c r="K143" s="12" t="str">
        <f t="shared" si="530"/>
        <v/>
      </c>
      <c r="L143" s="12" t="str">
        <f t="shared" ref="L143:M143" si="574">IF(K143="","",RANK(K143,K$4:K$403))</f>
        <v/>
      </c>
      <c r="M143" s="12" t="str">
        <f t="shared" si="574"/>
        <v/>
      </c>
      <c r="N143" s="12" t="str">
        <f t="shared" si="532"/>
        <v/>
      </c>
      <c r="O143" s="12" t="str">
        <f t="shared" ref="O143:P143" si="575">IF(N143="","",RANK(N143,N$4:N$403))</f>
        <v/>
      </c>
      <c r="P143" s="12" t="str">
        <f t="shared" si="575"/>
        <v/>
      </c>
      <c r="Q143" s="12" t="str">
        <f t="shared" si="534"/>
        <v/>
      </c>
      <c r="R143" s="12" t="str">
        <f t="shared" ref="R143:S143" si="576">IF(Q143="","",RANK(Q143,Q$4:Q$403))</f>
        <v/>
      </c>
      <c r="S143" s="12" t="str">
        <f t="shared" si="576"/>
        <v/>
      </c>
      <c r="T143" s="11" t="str">
        <f t="shared" si="536"/>
        <v/>
      </c>
      <c r="W143" s="83" t="str">
        <f>IF('BASE DATOS CONDUCTORES'!F143="","",'BASE DATOS CONDUCTORES'!F143)</f>
        <v/>
      </c>
      <c r="X143" s="83" t="str">
        <f>'BASE DATOS CONDUCTORES'!J143</f>
        <v/>
      </c>
      <c r="Y143" s="83" t="str">
        <f>'BASE DATOS CONDUCTORES'!M143</f>
        <v/>
      </c>
      <c r="Z143" s="83" t="str">
        <f>'BASE DATOS CONDUCTORES'!P143</f>
        <v/>
      </c>
      <c r="AA143" s="83" t="str">
        <f>'BASE DATOS CONDUCTORES'!S143</f>
        <v/>
      </c>
      <c r="AB143" s="83">
        <f>IF('BASE DATOS CONDUCTORES'!D143="","",'BASE DATOS CONDUCTORES'!D143)</f>
        <v>140</v>
      </c>
    </row>
    <row r="144" spans="2:28" x14ac:dyDescent="0.2">
      <c r="B144" s="11" t="str">
        <f t="shared" si="526"/>
        <v/>
      </c>
      <c r="C144" s="85"/>
      <c r="D144" s="10">
        <v>141</v>
      </c>
      <c r="E144" s="14"/>
      <c r="F144" s="13"/>
      <c r="G144" s="11" t="str">
        <f t="shared" si="527"/>
        <v/>
      </c>
      <c r="H144" s="12" t="str">
        <f t="shared" si="528"/>
        <v/>
      </c>
      <c r="I144" s="12" t="str">
        <f t="shared" ref="I144:J144" si="577">IF(H144="","",RANK(H144,H$4:H$403))</f>
        <v/>
      </c>
      <c r="J144" s="12" t="str">
        <f t="shared" si="577"/>
        <v/>
      </c>
      <c r="K144" s="12" t="str">
        <f t="shared" si="530"/>
        <v/>
      </c>
      <c r="L144" s="12" t="str">
        <f t="shared" ref="L144:M144" si="578">IF(K144="","",RANK(K144,K$4:K$403))</f>
        <v/>
      </c>
      <c r="M144" s="12" t="str">
        <f t="shared" si="578"/>
        <v/>
      </c>
      <c r="N144" s="12" t="str">
        <f t="shared" si="532"/>
        <v/>
      </c>
      <c r="O144" s="12" t="str">
        <f t="shared" ref="O144:P144" si="579">IF(N144="","",RANK(N144,N$4:N$403))</f>
        <v/>
      </c>
      <c r="P144" s="12" t="str">
        <f t="shared" si="579"/>
        <v/>
      </c>
      <c r="Q144" s="12" t="str">
        <f t="shared" si="534"/>
        <v/>
      </c>
      <c r="R144" s="12" t="str">
        <f t="shared" ref="R144:S144" si="580">IF(Q144="","",RANK(Q144,Q$4:Q$403))</f>
        <v/>
      </c>
      <c r="S144" s="12" t="str">
        <f t="shared" si="580"/>
        <v/>
      </c>
      <c r="T144" s="11" t="str">
        <f t="shared" si="536"/>
        <v/>
      </c>
      <c r="W144" s="83" t="str">
        <f>IF('BASE DATOS CONDUCTORES'!F144="","",'BASE DATOS CONDUCTORES'!F144)</f>
        <v/>
      </c>
      <c r="X144" s="83" t="str">
        <f>'BASE DATOS CONDUCTORES'!J144</f>
        <v/>
      </c>
      <c r="Y144" s="83" t="str">
        <f>'BASE DATOS CONDUCTORES'!M144</f>
        <v/>
      </c>
      <c r="Z144" s="83" t="str">
        <f>'BASE DATOS CONDUCTORES'!P144</f>
        <v/>
      </c>
      <c r="AA144" s="83" t="str">
        <f>'BASE DATOS CONDUCTORES'!S144</f>
        <v/>
      </c>
      <c r="AB144" s="83">
        <f>IF('BASE DATOS CONDUCTORES'!D144="","",'BASE DATOS CONDUCTORES'!D144)</f>
        <v>141</v>
      </c>
    </row>
    <row r="145" spans="2:28" x14ac:dyDescent="0.2">
      <c r="B145" s="11" t="str">
        <f t="shared" si="526"/>
        <v/>
      </c>
      <c r="C145" s="85"/>
      <c r="D145" s="10">
        <v>142</v>
      </c>
      <c r="E145" s="14"/>
      <c r="F145" s="13"/>
      <c r="G145" s="11" t="str">
        <f t="shared" si="527"/>
        <v/>
      </c>
      <c r="H145" s="12" t="str">
        <f t="shared" si="528"/>
        <v/>
      </c>
      <c r="I145" s="12" t="str">
        <f t="shared" ref="I145:J145" si="581">IF(H145="","",RANK(H145,H$4:H$403))</f>
        <v/>
      </c>
      <c r="J145" s="12" t="str">
        <f t="shared" si="581"/>
        <v/>
      </c>
      <c r="K145" s="12" t="str">
        <f t="shared" si="530"/>
        <v/>
      </c>
      <c r="L145" s="12" t="str">
        <f t="shared" ref="L145:M145" si="582">IF(K145="","",RANK(K145,K$4:K$403))</f>
        <v/>
      </c>
      <c r="M145" s="12" t="str">
        <f t="shared" si="582"/>
        <v/>
      </c>
      <c r="N145" s="12" t="str">
        <f t="shared" si="532"/>
        <v/>
      </c>
      <c r="O145" s="12" t="str">
        <f t="shared" ref="O145:P145" si="583">IF(N145="","",RANK(N145,N$4:N$403))</f>
        <v/>
      </c>
      <c r="P145" s="12" t="str">
        <f t="shared" si="583"/>
        <v/>
      </c>
      <c r="Q145" s="12" t="str">
        <f t="shared" si="534"/>
        <v/>
      </c>
      <c r="R145" s="12" t="str">
        <f t="shared" ref="R145:S145" si="584">IF(Q145="","",RANK(Q145,Q$4:Q$403))</f>
        <v/>
      </c>
      <c r="S145" s="12" t="str">
        <f t="shared" si="584"/>
        <v/>
      </c>
      <c r="T145" s="11" t="str">
        <f t="shared" si="536"/>
        <v/>
      </c>
      <c r="W145" s="83" t="str">
        <f>IF('BASE DATOS CONDUCTORES'!F145="","",'BASE DATOS CONDUCTORES'!F145)</f>
        <v/>
      </c>
      <c r="X145" s="83" t="str">
        <f>'BASE DATOS CONDUCTORES'!J145</f>
        <v/>
      </c>
      <c r="Y145" s="83" t="str">
        <f>'BASE DATOS CONDUCTORES'!M145</f>
        <v/>
      </c>
      <c r="Z145" s="83" t="str">
        <f>'BASE DATOS CONDUCTORES'!P145</f>
        <v/>
      </c>
      <c r="AA145" s="83" t="str">
        <f>'BASE DATOS CONDUCTORES'!S145</f>
        <v/>
      </c>
      <c r="AB145" s="83">
        <f>IF('BASE DATOS CONDUCTORES'!D145="","",'BASE DATOS CONDUCTORES'!D145)</f>
        <v>142</v>
      </c>
    </row>
    <row r="146" spans="2:28" x14ac:dyDescent="0.2">
      <c r="B146" s="11" t="str">
        <f t="shared" si="526"/>
        <v/>
      </c>
      <c r="C146" s="85"/>
      <c r="D146" s="10">
        <v>143</v>
      </c>
      <c r="E146" s="14"/>
      <c r="F146" s="13"/>
      <c r="G146" s="11" t="str">
        <f t="shared" si="527"/>
        <v/>
      </c>
      <c r="H146" s="12" t="str">
        <f t="shared" si="528"/>
        <v/>
      </c>
      <c r="I146" s="12" t="str">
        <f t="shared" ref="I146:J146" si="585">IF(H146="","",RANK(H146,H$4:H$403))</f>
        <v/>
      </c>
      <c r="J146" s="12" t="str">
        <f t="shared" si="585"/>
        <v/>
      </c>
      <c r="K146" s="12" t="str">
        <f t="shared" si="530"/>
        <v/>
      </c>
      <c r="L146" s="12" t="str">
        <f t="shared" ref="L146:M146" si="586">IF(K146="","",RANK(K146,K$4:K$403))</f>
        <v/>
      </c>
      <c r="M146" s="12" t="str">
        <f t="shared" si="586"/>
        <v/>
      </c>
      <c r="N146" s="12" t="str">
        <f t="shared" si="532"/>
        <v/>
      </c>
      <c r="O146" s="12" t="str">
        <f t="shared" ref="O146:P146" si="587">IF(N146="","",RANK(N146,N$4:N$403))</f>
        <v/>
      </c>
      <c r="P146" s="12" t="str">
        <f t="shared" si="587"/>
        <v/>
      </c>
      <c r="Q146" s="12" t="str">
        <f t="shared" si="534"/>
        <v/>
      </c>
      <c r="R146" s="12" t="str">
        <f t="shared" ref="R146:S146" si="588">IF(Q146="","",RANK(Q146,Q$4:Q$403))</f>
        <v/>
      </c>
      <c r="S146" s="12" t="str">
        <f t="shared" si="588"/>
        <v/>
      </c>
      <c r="T146" s="11" t="str">
        <f t="shared" si="536"/>
        <v/>
      </c>
      <c r="W146" s="83" t="str">
        <f>IF('BASE DATOS CONDUCTORES'!F146="","",'BASE DATOS CONDUCTORES'!F146)</f>
        <v/>
      </c>
      <c r="X146" s="83" t="str">
        <f>'BASE DATOS CONDUCTORES'!J146</f>
        <v/>
      </c>
      <c r="Y146" s="83" t="str">
        <f>'BASE DATOS CONDUCTORES'!M146</f>
        <v/>
      </c>
      <c r="Z146" s="83" t="str">
        <f>'BASE DATOS CONDUCTORES'!P146</f>
        <v/>
      </c>
      <c r="AA146" s="83" t="str">
        <f>'BASE DATOS CONDUCTORES'!S146</f>
        <v/>
      </c>
      <c r="AB146" s="83">
        <f>IF('BASE DATOS CONDUCTORES'!D146="","",'BASE DATOS CONDUCTORES'!D146)</f>
        <v>143</v>
      </c>
    </row>
    <row r="147" spans="2:28" x14ac:dyDescent="0.2">
      <c r="B147" s="11" t="str">
        <f t="shared" si="526"/>
        <v/>
      </c>
      <c r="C147" s="85"/>
      <c r="D147" s="10">
        <v>144</v>
      </c>
      <c r="E147" s="14"/>
      <c r="F147" s="13"/>
      <c r="G147" s="11" t="str">
        <f t="shared" si="527"/>
        <v/>
      </c>
      <c r="H147" s="12" t="str">
        <f t="shared" si="528"/>
        <v/>
      </c>
      <c r="I147" s="12" t="str">
        <f t="shared" ref="I147:J147" si="589">IF(H147="","",RANK(H147,H$4:H$403))</f>
        <v/>
      </c>
      <c r="J147" s="12" t="str">
        <f t="shared" si="589"/>
        <v/>
      </c>
      <c r="K147" s="12" t="str">
        <f t="shared" si="530"/>
        <v/>
      </c>
      <c r="L147" s="12" t="str">
        <f t="shared" ref="L147:M147" si="590">IF(K147="","",RANK(K147,K$4:K$403))</f>
        <v/>
      </c>
      <c r="M147" s="12" t="str">
        <f t="shared" si="590"/>
        <v/>
      </c>
      <c r="N147" s="12" t="str">
        <f t="shared" si="532"/>
        <v/>
      </c>
      <c r="O147" s="12" t="str">
        <f t="shared" ref="O147:P147" si="591">IF(N147="","",RANK(N147,N$4:N$403))</f>
        <v/>
      </c>
      <c r="P147" s="12" t="str">
        <f t="shared" si="591"/>
        <v/>
      </c>
      <c r="Q147" s="12" t="str">
        <f t="shared" si="534"/>
        <v/>
      </c>
      <c r="R147" s="12" t="str">
        <f t="shared" ref="R147:S147" si="592">IF(Q147="","",RANK(Q147,Q$4:Q$403))</f>
        <v/>
      </c>
      <c r="S147" s="12" t="str">
        <f t="shared" si="592"/>
        <v/>
      </c>
      <c r="T147" s="11" t="str">
        <f t="shared" si="536"/>
        <v/>
      </c>
      <c r="W147" s="83" t="str">
        <f>IF('BASE DATOS CONDUCTORES'!F147="","",'BASE DATOS CONDUCTORES'!F147)</f>
        <v/>
      </c>
      <c r="X147" s="83" t="str">
        <f>'BASE DATOS CONDUCTORES'!J147</f>
        <v/>
      </c>
      <c r="Y147" s="83" t="str">
        <f>'BASE DATOS CONDUCTORES'!M147</f>
        <v/>
      </c>
      <c r="Z147" s="83" t="str">
        <f>'BASE DATOS CONDUCTORES'!P147</f>
        <v/>
      </c>
      <c r="AA147" s="83" t="str">
        <f>'BASE DATOS CONDUCTORES'!S147</f>
        <v/>
      </c>
      <c r="AB147" s="83">
        <f>IF('BASE DATOS CONDUCTORES'!D147="","",'BASE DATOS CONDUCTORES'!D147)</f>
        <v>144</v>
      </c>
    </row>
    <row r="148" spans="2:28" x14ac:dyDescent="0.2">
      <c r="B148" s="11">
        <f t="shared" si="526"/>
        <v>145</v>
      </c>
      <c r="C148" s="85">
        <v>6145</v>
      </c>
      <c r="D148" s="10">
        <v>145</v>
      </c>
      <c r="E148" s="14" t="s">
        <v>51</v>
      </c>
      <c r="F148" s="13" t="s">
        <v>103</v>
      </c>
      <c r="G148" s="11">
        <f t="shared" si="527"/>
        <v>1256</v>
      </c>
      <c r="H148" s="12">
        <f t="shared" si="528"/>
        <v>66</v>
      </c>
      <c r="I148" s="12">
        <f t="shared" ref="I148:J148" si="593">IF(H148="","",RANK(H148,H$4:H$403))</f>
        <v>30</v>
      </c>
      <c r="J148" s="12">
        <f t="shared" si="593"/>
        <v>45</v>
      </c>
      <c r="K148" s="12" t="str">
        <f t="shared" si="530"/>
        <v/>
      </c>
      <c r="L148" s="12" t="str">
        <f t="shared" ref="L148:M148" si="594">IF(K148="","",RANK(K148,K$4:K$403))</f>
        <v/>
      </c>
      <c r="M148" s="12" t="str">
        <f t="shared" si="594"/>
        <v/>
      </c>
      <c r="N148" s="12" t="str">
        <f t="shared" si="532"/>
        <v/>
      </c>
      <c r="O148" s="12" t="str">
        <f t="shared" ref="O148:P148" si="595">IF(N148="","",RANK(N148,N$4:N$403))</f>
        <v/>
      </c>
      <c r="P148" s="12" t="str">
        <f t="shared" si="595"/>
        <v/>
      </c>
      <c r="Q148" s="12" t="str">
        <f t="shared" si="534"/>
        <v/>
      </c>
      <c r="R148" s="12" t="str">
        <f t="shared" ref="R148:S148" si="596">IF(Q148="","",RANK(Q148,Q$4:Q$403))</f>
        <v/>
      </c>
      <c r="S148" s="12" t="str">
        <f t="shared" si="596"/>
        <v/>
      </c>
      <c r="T148" s="11" t="str">
        <f t="shared" si="536"/>
        <v>TRALUSA</v>
      </c>
      <c r="W148" s="83" t="str">
        <f>IF('BASE DATOS CONDUCTORES'!F148="","",'BASE DATOS CONDUCTORES'!F148)</f>
        <v>TRALUSA</v>
      </c>
      <c r="X148" s="83">
        <f>'BASE DATOS CONDUCTORES'!J148</f>
        <v>45</v>
      </c>
      <c r="Y148" s="83" t="str">
        <f>'BASE DATOS CONDUCTORES'!M148</f>
        <v/>
      </c>
      <c r="Z148" s="83" t="str">
        <f>'BASE DATOS CONDUCTORES'!P148</f>
        <v/>
      </c>
      <c r="AA148" s="83" t="str">
        <f>'BASE DATOS CONDUCTORES'!S148</f>
        <v/>
      </c>
      <c r="AB148" s="83">
        <f>IF('BASE DATOS CONDUCTORES'!D148="","",'BASE DATOS CONDUCTORES'!D148)</f>
        <v>145</v>
      </c>
    </row>
    <row r="149" spans="2:28" x14ac:dyDescent="0.2">
      <c r="B149" s="11" t="str">
        <f t="shared" si="526"/>
        <v/>
      </c>
      <c r="C149" s="85"/>
      <c r="D149" s="10">
        <v>146</v>
      </c>
      <c r="E149" s="14"/>
      <c r="F149" s="13"/>
      <c r="G149" s="11" t="str">
        <f t="shared" si="527"/>
        <v/>
      </c>
      <c r="H149" s="12" t="str">
        <f t="shared" si="528"/>
        <v/>
      </c>
      <c r="I149" s="12" t="str">
        <f t="shared" ref="I149:J149" si="597">IF(H149="","",RANK(H149,H$4:H$403))</f>
        <v/>
      </c>
      <c r="J149" s="12" t="str">
        <f t="shared" si="597"/>
        <v/>
      </c>
      <c r="K149" s="12" t="str">
        <f t="shared" si="530"/>
        <v/>
      </c>
      <c r="L149" s="12" t="str">
        <f t="shared" ref="L149:M149" si="598">IF(K149="","",RANK(K149,K$4:K$403))</f>
        <v/>
      </c>
      <c r="M149" s="12" t="str">
        <f t="shared" si="598"/>
        <v/>
      </c>
      <c r="N149" s="12" t="str">
        <f t="shared" si="532"/>
        <v/>
      </c>
      <c r="O149" s="12" t="str">
        <f t="shared" ref="O149:P149" si="599">IF(N149="","",RANK(N149,N$4:N$403))</f>
        <v/>
      </c>
      <c r="P149" s="12" t="str">
        <f t="shared" si="599"/>
        <v/>
      </c>
      <c r="Q149" s="12" t="str">
        <f t="shared" si="534"/>
        <v/>
      </c>
      <c r="R149" s="12" t="str">
        <f t="shared" ref="R149:S149" si="600">IF(Q149="","",RANK(Q149,Q$4:Q$403))</f>
        <v/>
      </c>
      <c r="S149" s="12" t="str">
        <f t="shared" si="600"/>
        <v/>
      </c>
      <c r="T149" s="11" t="str">
        <f t="shared" si="536"/>
        <v/>
      </c>
      <c r="W149" s="83" t="str">
        <f>IF('BASE DATOS CONDUCTORES'!F149="","",'BASE DATOS CONDUCTORES'!F149)</f>
        <v/>
      </c>
      <c r="X149" s="83" t="str">
        <f>'BASE DATOS CONDUCTORES'!J149</f>
        <v/>
      </c>
      <c r="Y149" s="83" t="str">
        <f>'BASE DATOS CONDUCTORES'!M149</f>
        <v/>
      </c>
      <c r="Z149" s="83" t="str">
        <f>'BASE DATOS CONDUCTORES'!P149</f>
        <v/>
      </c>
      <c r="AA149" s="83" t="str">
        <f>'BASE DATOS CONDUCTORES'!S149</f>
        <v/>
      </c>
      <c r="AB149" s="83">
        <f>IF('BASE DATOS CONDUCTORES'!D149="","",'BASE DATOS CONDUCTORES'!D149)</f>
        <v>146</v>
      </c>
    </row>
    <row r="150" spans="2:28" x14ac:dyDescent="0.2">
      <c r="B150" s="11" t="str">
        <f t="shared" si="526"/>
        <v/>
      </c>
      <c r="C150" s="85"/>
      <c r="D150" s="10">
        <v>147</v>
      </c>
      <c r="E150" s="14"/>
      <c r="F150" s="13"/>
      <c r="G150" s="11" t="str">
        <f t="shared" si="527"/>
        <v/>
      </c>
      <c r="H150" s="12" t="str">
        <f t="shared" si="528"/>
        <v/>
      </c>
      <c r="I150" s="12" t="str">
        <f t="shared" ref="I150:J150" si="601">IF(H150="","",RANK(H150,H$4:H$403))</f>
        <v/>
      </c>
      <c r="J150" s="12" t="str">
        <f t="shared" si="601"/>
        <v/>
      </c>
      <c r="K150" s="12" t="str">
        <f t="shared" si="530"/>
        <v/>
      </c>
      <c r="L150" s="12" t="str">
        <f t="shared" ref="L150:M150" si="602">IF(K150="","",RANK(K150,K$4:K$403))</f>
        <v/>
      </c>
      <c r="M150" s="12" t="str">
        <f t="shared" si="602"/>
        <v/>
      </c>
      <c r="N150" s="12" t="str">
        <f t="shared" si="532"/>
        <v/>
      </c>
      <c r="O150" s="12" t="str">
        <f t="shared" ref="O150:P150" si="603">IF(N150="","",RANK(N150,N$4:N$403))</f>
        <v/>
      </c>
      <c r="P150" s="12" t="str">
        <f t="shared" si="603"/>
        <v/>
      </c>
      <c r="Q150" s="12" t="str">
        <f t="shared" si="534"/>
        <v/>
      </c>
      <c r="R150" s="12" t="str">
        <f t="shared" ref="R150:S150" si="604">IF(Q150="","",RANK(Q150,Q$4:Q$403))</f>
        <v/>
      </c>
      <c r="S150" s="12" t="str">
        <f t="shared" si="604"/>
        <v/>
      </c>
      <c r="T150" s="11" t="str">
        <f t="shared" si="536"/>
        <v/>
      </c>
      <c r="W150" s="83" t="str">
        <f>IF('BASE DATOS CONDUCTORES'!F150="","",'BASE DATOS CONDUCTORES'!F150)</f>
        <v/>
      </c>
      <c r="X150" s="83" t="str">
        <f>'BASE DATOS CONDUCTORES'!J150</f>
        <v/>
      </c>
      <c r="Y150" s="83" t="str">
        <f>'BASE DATOS CONDUCTORES'!M150</f>
        <v/>
      </c>
      <c r="Z150" s="83" t="str">
        <f>'BASE DATOS CONDUCTORES'!P150</f>
        <v/>
      </c>
      <c r="AA150" s="83" t="str">
        <f>'BASE DATOS CONDUCTORES'!S150</f>
        <v/>
      </c>
      <c r="AB150" s="83">
        <f>IF('BASE DATOS CONDUCTORES'!D150="","",'BASE DATOS CONDUCTORES'!D150)</f>
        <v>147</v>
      </c>
    </row>
    <row r="151" spans="2:28" x14ac:dyDescent="0.2">
      <c r="B151" s="11" t="str">
        <f t="shared" si="526"/>
        <v/>
      </c>
      <c r="C151" s="85"/>
      <c r="D151" s="10">
        <v>148</v>
      </c>
      <c r="E151" s="14"/>
      <c r="F151" s="13"/>
      <c r="G151" s="11" t="str">
        <f t="shared" si="527"/>
        <v/>
      </c>
      <c r="H151" s="12" t="str">
        <f t="shared" si="528"/>
        <v/>
      </c>
      <c r="I151" s="12" t="str">
        <f t="shared" ref="I151:J151" si="605">IF(H151="","",RANK(H151,H$4:H$403))</f>
        <v/>
      </c>
      <c r="J151" s="12" t="str">
        <f t="shared" si="605"/>
        <v/>
      </c>
      <c r="K151" s="12" t="str">
        <f t="shared" si="530"/>
        <v/>
      </c>
      <c r="L151" s="12" t="str">
        <f t="shared" ref="L151:M151" si="606">IF(K151="","",RANK(K151,K$4:K$403))</f>
        <v/>
      </c>
      <c r="M151" s="12" t="str">
        <f t="shared" si="606"/>
        <v/>
      </c>
      <c r="N151" s="12" t="str">
        <f t="shared" si="532"/>
        <v/>
      </c>
      <c r="O151" s="12" t="str">
        <f t="shared" ref="O151:P151" si="607">IF(N151="","",RANK(N151,N$4:N$403))</f>
        <v/>
      </c>
      <c r="P151" s="12" t="str">
        <f t="shared" si="607"/>
        <v/>
      </c>
      <c r="Q151" s="12" t="str">
        <f t="shared" si="534"/>
        <v/>
      </c>
      <c r="R151" s="12" t="str">
        <f t="shared" ref="R151:S151" si="608">IF(Q151="","",RANK(Q151,Q$4:Q$403))</f>
        <v/>
      </c>
      <c r="S151" s="12" t="str">
        <f t="shared" si="608"/>
        <v/>
      </c>
      <c r="T151" s="11" t="str">
        <f t="shared" si="536"/>
        <v/>
      </c>
      <c r="W151" s="83" t="str">
        <f>IF('BASE DATOS CONDUCTORES'!F151="","",'BASE DATOS CONDUCTORES'!F151)</f>
        <v/>
      </c>
      <c r="X151" s="83" t="str">
        <f>'BASE DATOS CONDUCTORES'!J151</f>
        <v/>
      </c>
      <c r="Y151" s="83" t="str">
        <f>'BASE DATOS CONDUCTORES'!M151</f>
        <v/>
      </c>
      <c r="Z151" s="83" t="str">
        <f>'BASE DATOS CONDUCTORES'!P151</f>
        <v/>
      </c>
      <c r="AA151" s="83" t="str">
        <f>'BASE DATOS CONDUCTORES'!S151</f>
        <v/>
      </c>
      <c r="AB151" s="83">
        <f>IF('BASE DATOS CONDUCTORES'!D151="","",'BASE DATOS CONDUCTORES'!D151)</f>
        <v>148</v>
      </c>
    </row>
    <row r="152" spans="2:28" x14ac:dyDescent="0.2">
      <c r="B152" s="11">
        <f t="shared" si="526"/>
        <v>149</v>
      </c>
      <c r="C152" s="85">
        <v>6149</v>
      </c>
      <c r="D152" s="10">
        <v>149</v>
      </c>
      <c r="E152" s="14" t="s">
        <v>50</v>
      </c>
      <c r="F152" s="13" t="s">
        <v>103</v>
      </c>
      <c r="G152" s="11">
        <f t="shared" si="527"/>
        <v>1252</v>
      </c>
      <c r="H152" s="12">
        <f t="shared" si="528"/>
        <v>67</v>
      </c>
      <c r="I152" s="12">
        <f t="shared" ref="I152:J152" si="609">IF(H152="","",RANK(H152,H$4:H$403))</f>
        <v>29</v>
      </c>
      <c r="J152" s="12">
        <f t="shared" si="609"/>
        <v>46</v>
      </c>
      <c r="K152" s="12" t="str">
        <f t="shared" si="530"/>
        <v/>
      </c>
      <c r="L152" s="12" t="str">
        <f t="shared" ref="L152:M152" si="610">IF(K152="","",RANK(K152,K$4:K$403))</f>
        <v/>
      </c>
      <c r="M152" s="12" t="str">
        <f t="shared" si="610"/>
        <v/>
      </c>
      <c r="N152" s="12" t="str">
        <f t="shared" si="532"/>
        <v/>
      </c>
      <c r="O152" s="12" t="str">
        <f t="shared" ref="O152:P152" si="611">IF(N152="","",RANK(N152,N$4:N$403))</f>
        <v/>
      </c>
      <c r="P152" s="12" t="str">
        <f t="shared" si="611"/>
        <v/>
      </c>
      <c r="Q152" s="12" t="str">
        <f t="shared" si="534"/>
        <v/>
      </c>
      <c r="R152" s="12" t="str">
        <f t="shared" ref="R152:S152" si="612">IF(Q152="","",RANK(Q152,Q$4:Q$403))</f>
        <v/>
      </c>
      <c r="S152" s="12" t="str">
        <f t="shared" si="612"/>
        <v/>
      </c>
      <c r="T152" s="11" t="str">
        <f t="shared" si="536"/>
        <v>TRALUSA</v>
      </c>
      <c r="W152" s="83" t="str">
        <f>IF('BASE DATOS CONDUCTORES'!F152="","",'BASE DATOS CONDUCTORES'!F152)</f>
        <v>TRALUSA</v>
      </c>
      <c r="X152" s="83">
        <f>'BASE DATOS CONDUCTORES'!J152</f>
        <v>46</v>
      </c>
      <c r="Y152" s="83" t="str">
        <f>'BASE DATOS CONDUCTORES'!M152</f>
        <v/>
      </c>
      <c r="Z152" s="83" t="str">
        <f>'BASE DATOS CONDUCTORES'!P152</f>
        <v/>
      </c>
      <c r="AA152" s="83" t="str">
        <f>'BASE DATOS CONDUCTORES'!S152</f>
        <v/>
      </c>
      <c r="AB152" s="83">
        <f>IF('BASE DATOS CONDUCTORES'!D152="","",'BASE DATOS CONDUCTORES'!D152)</f>
        <v>149</v>
      </c>
    </row>
    <row r="153" spans="2:28" x14ac:dyDescent="0.2">
      <c r="B153" s="11">
        <f t="shared" si="526"/>
        <v>150</v>
      </c>
      <c r="C153" s="85">
        <v>6150</v>
      </c>
      <c r="D153" s="10">
        <v>150</v>
      </c>
      <c r="E153" s="14" t="s">
        <v>52</v>
      </c>
      <c r="F153" s="13" t="s">
        <v>103</v>
      </c>
      <c r="G153" s="11">
        <f t="shared" si="527"/>
        <v>1251</v>
      </c>
      <c r="H153" s="12">
        <f t="shared" si="528"/>
        <v>68</v>
      </c>
      <c r="I153" s="12">
        <f t="shared" ref="I153:J153" si="613">IF(H153="","",RANK(H153,H$4:H$403))</f>
        <v>28</v>
      </c>
      <c r="J153" s="12">
        <f t="shared" si="613"/>
        <v>47</v>
      </c>
      <c r="K153" s="12" t="str">
        <f t="shared" si="530"/>
        <v/>
      </c>
      <c r="L153" s="12" t="str">
        <f t="shared" ref="L153:M153" si="614">IF(K153="","",RANK(K153,K$4:K$403))</f>
        <v/>
      </c>
      <c r="M153" s="12" t="str">
        <f t="shared" si="614"/>
        <v/>
      </c>
      <c r="N153" s="12" t="str">
        <f t="shared" si="532"/>
        <v/>
      </c>
      <c r="O153" s="12" t="str">
        <f t="shared" ref="O153:P153" si="615">IF(N153="","",RANK(N153,N$4:N$403))</f>
        <v/>
      </c>
      <c r="P153" s="12" t="str">
        <f t="shared" si="615"/>
        <v/>
      </c>
      <c r="Q153" s="12" t="str">
        <f t="shared" si="534"/>
        <v/>
      </c>
      <c r="R153" s="12" t="str">
        <f t="shared" ref="R153:S153" si="616">IF(Q153="","",RANK(Q153,Q$4:Q$403))</f>
        <v/>
      </c>
      <c r="S153" s="12" t="str">
        <f t="shared" si="616"/>
        <v/>
      </c>
      <c r="T153" s="11" t="str">
        <f t="shared" si="536"/>
        <v>TRALUSA</v>
      </c>
      <c r="W153" s="83" t="str">
        <f>IF('BASE DATOS CONDUCTORES'!F153="","",'BASE DATOS CONDUCTORES'!F153)</f>
        <v>TRALUSA</v>
      </c>
      <c r="X153" s="83">
        <f>'BASE DATOS CONDUCTORES'!J153</f>
        <v>47</v>
      </c>
      <c r="Y153" s="83" t="str">
        <f>'BASE DATOS CONDUCTORES'!M153</f>
        <v/>
      </c>
      <c r="Z153" s="83" t="str">
        <f>'BASE DATOS CONDUCTORES'!P153</f>
        <v/>
      </c>
      <c r="AA153" s="83" t="str">
        <f>'BASE DATOS CONDUCTORES'!S153</f>
        <v/>
      </c>
      <c r="AB153" s="83">
        <f>IF('BASE DATOS CONDUCTORES'!D153="","",'BASE DATOS CONDUCTORES'!D153)</f>
        <v>150</v>
      </c>
    </row>
    <row r="154" spans="2:28" x14ac:dyDescent="0.2">
      <c r="B154" s="11">
        <f t="shared" si="526"/>
        <v>151</v>
      </c>
      <c r="C154" s="85">
        <v>6151</v>
      </c>
      <c r="D154" s="10">
        <v>151</v>
      </c>
      <c r="E154" s="14" t="s">
        <v>54</v>
      </c>
      <c r="F154" s="13" t="s">
        <v>103</v>
      </c>
      <c r="G154" s="11">
        <f t="shared" si="527"/>
        <v>1250</v>
      </c>
      <c r="H154" s="12">
        <f t="shared" si="528"/>
        <v>69</v>
      </c>
      <c r="I154" s="12">
        <f t="shared" ref="I154:J154" si="617">IF(H154="","",RANK(H154,H$4:H$403))</f>
        <v>27</v>
      </c>
      <c r="J154" s="12">
        <f t="shared" si="617"/>
        <v>48</v>
      </c>
      <c r="K154" s="12" t="str">
        <f t="shared" si="530"/>
        <v/>
      </c>
      <c r="L154" s="12" t="str">
        <f t="shared" ref="L154:M154" si="618">IF(K154="","",RANK(K154,K$4:K$403))</f>
        <v/>
      </c>
      <c r="M154" s="12" t="str">
        <f t="shared" si="618"/>
        <v/>
      </c>
      <c r="N154" s="12" t="str">
        <f t="shared" si="532"/>
        <v/>
      </c>
      <c r="O154" s="12" t="str">
        <f t="shared" ref="O154:P154" si="619">IF(N154="","",RANK(N154,N$4:N$403))</f>
        <v/>
      </c>
      <c r="P154" s="12" t="str">
        <f t="shared" si="619"/>
        <v/>
      </c>
      <c r="Q154" s="12" t="str">
        <f t="shared" si="534"/>
        <v/>
      </c>
      <c r="R154" s="12" t="str">
        <f t="shared" ref="R154:S154" si="620">IF(Q154="","",RANK(Q154,Q$4:Q$403))</f>
        <v/>
      </c>
      <c r="S154" s="12" t="str">
        <f t="shared" si="620"/>
        <v/>
      </c>
      <c r="T154" s="11" t="str">
        <f t="shared" si="536"/>
        <v>TRALUSA</v>
      </c>
      <c r="W154" s="83" t="str">
        <f>IF('BASE DATOS CONDUCTORES'!F154="","",'BASE DATOS CONDUCTORES'!F154)</f>
        <v>TRALUSA</v>
      </c>
      <c r="X154" s="83">
        <f>'BASE DATOS CONDUCTORES'!J154</f>
        <v>48</v>
      </c>
      <c r="Y154" s="83" t="str">
        <f>'BASE DATOS CONDUCTORES'!M154</f>
        <v/>
      </c>
      <c r="Z154" s="83" t="str">
        <f>'BASE DATOS CONDUCTORES'!P154</f>
        <v/>
      </c>
      <c r="AA154" s="83" t="str">
        <f>'BASE DATOS CONDUCTORES'!S154</f>
        <v/>
      </c>
      <c r="AB154" s="83">
        <f>IF('BASE DATOS CONDUCTORES'!D154="","",'BASE DATOS CONDUCTORES'!D154)</f>
        <v>151</v>
      </c>
    </row>
    <row r="155" spans="2:28" x14ac:dyDescent="0.2">
      <c r="B155" s="11" t="str">
        <f t="shared" si="526"/>
        <v/>
      </c>
      <c r="C155" s="85"/>
      <c r="D155" s="10">
        <v>152</v>
      </c>
      <c r="E155" s="14"/>
      <c r="F155" s="13"/>
      <c r="G155" s="11" t="str">
        <f t="shared" si="527"/>
        <v/>
      </c>
      <c r="H155" s="12" t="str">
        <f t="shared" si="528"/>
        <v/>
      </c>
      <c r="I155" s="12" t="str">
        <f t="shared" ref="I155:J155" si="621">IF(H155="","",RANK(H155,H$4:H$403))</f>
        <v/>
      </c>
      <c r="J155" s="12" t="str">
        <f t="shared" si="621"/>
        <v/>
      </c>
      <c r="K155" s="12" t="str">
        <f t="shared" si="530"/>
        <v/>
      </c>
      <c r="L155" s="12" t="str">
        <f t="shared" ref="L155:M155" si="622">IF(K155="","",RANK(K155,K$4:K$403))</f>
        <v/>
      </c>
      <c r="M155" s="12" t="str">
        <f t="shared" si="622"/>
        <v/>
      </c>
      <c r="N155" s="12" t="str">
        <f t="shared" si="532"/>
        <v/>
      </c>
      <c r="O155" s="12" t="str">
        <f t="shared" ref="O155:P155" si="623">IF(N155="","",RANK(N155,N$4:N$403))</f>
        <v/>
      </c>
      <c r="P155" s="12" t="str">
        <f t="shared" si="623"/>
        <v/>
      </c>
      <c r="Q155" s="12" t="str">
        <f t="shared" si="534"/>
        <v/>
      </c>
      <c r="R155" s="12" t="str">
        <f t="shared" ref="R155:S155" si="624">IF(Q155="","",RANK(Q155,Q$4:Q$403))</f>
        <v/>
      </c>
      <c r="S155" s="12" t="str">
        <f t="shared" si="624"/>
        <v/>
      </c>
      <c r="T155" s="11" t="str">
        <f t="shared" si="536"/>
        <v/>
      </c>
      <c r="W155" s="83" t="str">
        <f>IF('BASE DATOS CONDUCTORES'!F155="","",'BASE DATOS CONDUCTORES'!F155)</f>
        <v/>
      </c>
      <c r="X155" s="83" t="str">
        <f>'BASE DATOS CONDUCTORES'!J155</f>
        <v/>
      </c>
      <c r="Y155" s="83" t="str">
        <f>'BASE DATOS CONDUCTORES'!M155</f>
        <v/>
      </c>
      <c r="Z155" s="83" t="str">
        <f>'BASE DATOS CONDUCTORES'!P155</f>
        <v/>
      </c>
      <c r="AA155" s="83" t="str">
        <f>'BASE DATOS CONDUCTORES'!S155</f>
        <v/>
      </c>
      <c r="AB155" s="83">
        <f>IF('BASE DATOS CONDUCTORES'!D155="","",'BASE DATOS CONDUCTORES'!D155)</f>
        <v>152</v>
      </c>
    </row>
    <row r="156" spans="2:28" x14ac:dyDescent="0.2">
      <c r="B156" s="11" t="str">
        <f t="shared" si="526"/>
        <v/>
      </c>
      <c r="C156" s="85"/>
      <c r="D156" s="10">
        <v>153</v>
      </c>
      <c r="E156" s="14"/>
      <c r="F156" s="13"/>
      <c r="G156" s="11" t="str">
        <f t="shared" si="527"/>
        <v/>
      </c>
      <c r="H156" s="12" t="str">
        <f t="shared" si="528"/>
        <v/>
      </c>
      <c r="I156" s="12" t="str">
        <f t="shared" ref="I156:J156" si="625">IF(H156="","",RANK(H156,H$4:H$403))</f>
        <v/>
      </c>
      <c r="J156" s="12" t="str">
        <f t="shared" si="625"/>
        <v/>
      </c>
      <c r="K156" s="12" t="str">
        <f t="shared" si="530"/>
        <v/>
      </c>
      <c r="L156" s="12" t="str">
        <f t="shared" ref="L156:M156" si="626">IF(K156="","",RANK(K156,K$4:K$403))</f>
        <v/>
      </c>
      <c r="M156" s="12" t="str">
        <f t="shared" si="626"/>
        <v/>
      </c>
      <c r="N156" s="12" t="str">
        <f t="shared" si="532"/>
        <v/>
      </c>
      <c r="O156" s="12" t="str">
        <f t="shared" ref="O156:P156" si="627">IF(N156="","",RANK(N156,N$4:N$403))</f>
        <v/>
      </c>
      <c r="P156" s="12" t="str">
        <f t="shared" si="627"/>
        <v/>
      </c>
      <c r="Q156" s="12" t="str">
        <f t="shared" si="534"/>
        <v/>
      </c>
      <c r="R156" s="12" t="str">
        <f t="shared" ref="R156:S156" si="628">IF(Q156="","",RANK(Q156,Q$4:Q$403))</f>
        <v/>
      </c>
      <c r="S156" s="12" t="str">
        <f t="shared" si="628"/>
        <v/>
      </c>
      <c r="T156" s="11" t="str">
        <f t="shared" si="536"/>
        <v/>
      </c>
      <c r="W156" s="83" t="str">
        <f>IF('BASE DATOS CONDUCTORES'!F156="","",'BASE DATOS CONDUCTORES'!F156)</f>
        <v/>
      </c>
      <c r="X156" s="83" t="str">
        <f>'BASE DATOS CONDUCTORES'!J156</f>
        <v/>
      </c>
      <c r="Y156" s="83" t="str">
        <f>'BASE DATOS CONDUCTORES'!M156</f>
        <v/>
      </c>
      <c r="Z156" s="83" t="str">
        <f>'BASE DATOS CONDUCTORES'!P156</f>
        <v/>
      </c>
      <c r="AA156" s="83" t="str">
        <f>'BASE DATOS CONDUCTORES'!S156</f>
        <v/>
      </c>
      <c r="AB156" s="83">
        <f>IF('BASE DATOS CONDUCTORES'!D156="","",'BASE DATOS CONDUCTORES'!D156)</f>
        <v>153</v>
      </c>
    </row>
    <row r="157" spans="2:28" x14ac:dyDescent="0.2">
      <c r="B157" s="11" t="str">
        <f t="shared" si="526"/>
        <v/>
      </c>
      <c r="C157" s="85"/>
      <c r="D157" s="10">
        <v>154</v>
      </c>
      <c r="E157" s="14"/>
      <c r="F157" s="13"/>
      <c r="G157" s="11" t="str">
        <f t="shared" si="527"/>
        <v/>
      </c>
      <c r="H157" s="12" t="str">
        <f t="shared" si="528"/>
        <v/>
      </c>
      <c r="I157" s="12" t="str">
        <f t="shared" ref="I157:J157" si="629">IF(H157="","",RANK(H157,H$4:H$403))</f>
        <v/>
      </c>
      <c r="J157" s="12" t="str">
        <f t="shared" si="629"/>
        <v/>
      </c>
      <c r="K157" s="12" t="str">
        <f t="shared" si="530"/>
        <v/>
      </c>
      <c r="L157" s="12" t="str">
        <f t="shared" ref="L157:M157" si="630">IF(K157="","",RANK(K157,K$4:K$403))</f>
        <v/>
      </c>
      <c r="M157" s="12" t="str">
        <f t="shared" si="630"/>
        <v/>
      </c>
      <c r="N157" s="12" t="str">
        <f t="shared" si="532"/>
        <v/>
      </c>
      <c r="O157" s="12" t="str">
        <f t="shared" ref="O157:P157" si="631">IF(N157="","",RANK(N157,N$4:N$403))</f>
        <v/>
      </c>
      <c r="P157" s="12" t="str">
        <f t="shared" si="631"/>
        <v/>
      </c>
      <c r="Q157" s="12" t="str">
        <f t="shared" si="534"/>
        <v/>
      </c>
      <c r="R157" s="12" t="str">
        <f t="shared" ref="R157:S157" si="632">IF(Q157="","",RANK(Q157,Q$4:Q$403))</f>
        <v/>
      </c>
      <c r="S157" s="12" t="str">
        <f t="shared" si="632"/>
        <v/>
      </c>
      <c r="T157" s="11" t="str">
        <f t="shared" si="536"/>
        <v/>
      </c>
      <c r="W157" s="83" t="str">
        <f>IF('BASE DATOS CONDUCTORES'!F157="","",'BASE DATOS CONDUCTORES'!F157)</f>
        <v/>
      </c>
      <c r="X157" s="83" t="str">
        <f>'BASE DATOS CONDUCTORES'!J157</f>
        <v/>
      </c>
      <c r="Y157" s="83" t="str">
        <f>'BASE DATOS CONDUCTORES'!M157</f>
        <v/>
      </c>
      <c r="Z157" s="83" t="str">
        <f>'BASE DATOS CONDUCTORES'!P157</f>
        <v/>
      </c>
      <c r="AA157" s="83" t="str">
        <f>'BASE DATOS CONDUCTORES'!S157</f>
        <v/>
      </c>
      <c r="AB157" s="83">
        <f>IF('BASE DATOS CONDUCTORES'!D157="","",'BASE DATOS CONDUCTORES'!D157)</f>
        <v>154</v>
      </c>
    </row>
    <row r="158" spans="2:28" x14ac:dyDescent="0.2">
      <c r="B158" s="11" t="str">
        <f t="shared" si="526"/>
        <v/>
      </c>
      <c r="C158" s="85"/>
      <c r="D158" s="10">
        <v>155</v>
      </c>
      <c r="E158" s="14"/>
      <c r="F158" s="13"/>
      <c r="G158" s="11" t="str">
        <f t="shared" si="527"/>
        <v/>
      </c>
      <c r="H158" s="12" t="str">
        <f t="shared" si="528"/>
        <v/>
      </c>
      <c r="I158" s="12" t="str">
        <f t="shared" ref="I158:J158" si="633">IF(H158="","",RANK(H158,H$4:H$403))</f>
        <v/>
      </c>
      <c r="J158" s="12" t="str">
        <f t="shared" si="633"/>
        <v/>
      </c>
      <c r="K158" s="12" t="str">
        <f t="shared" si="530"/>
        <v/>
      </c>
      <c r="L158" s="12" t="str">
        <f t="shared" ref="L158:M158" si="634">IF(K158="","",RANK(K158,K$4:K$403))</f>
        <v/>
      </c>
      <c r="M158" s="12" t="str">
        <f t="shared" si="634"/>
        <v/>
      </c>
      <c r="N158" s="12" t="str">
        <f t="shared" si="532"/>
        <v/>
      </c>
      <c r="O158" s="12" t="str">
        <f t="shared" ref="O158:P158" si="635">IF(N158="","",RANK(N158,N$4:N$403))</f>
        <v/>
      </c>
      <c r="P158" s="12" t="str">
        <f t="shared" si="635"/>
        <v/>
      </c>
      <c r="Q158" s="12" t="str">
        <f t="shared" si="534"/>
        <v/>
      </c>
      <c r="R158" s="12" t="str">
        <f t="shared" ref="R158:S158" si="636">IF(Q158="","",RANK(Q158,Q$4:Q$403))</f>
        <v/>
      </c>
      <c r="S158" s="12" t="str">
        <f t="shared" si="636"/>
        <v/>
      </c>
      <c r="T158" s="11" t="str">
        <f t="shared" si="536"/>
        <v/>
      </c>
      <c r="W158" s="83" t="str">
        <f>IF('BASE DATOS CONDUCTORES'!F158="","",'BASE DATOS CONDUCTORES'!F158)</f>
        <v/>
      </c>
      <c r="X158" s="83" t="str">
        <f>'BASE DATOS CONDUCTORES'!J158</f>
        <v/>
      </c>
      <c r="Y158" s="83" t="str">
        <f>'BASE DATOS CONDUCTORES'!M158</f>
        <v/>
      </c>
      <c r="Z158" s="83" t="str">
        <f>'BASE DATOS CONDUCTORES'!P158</f>
        <v/>
      </c>
      <c r="AA158" s="83" t="str">
        <f>'BASE DATOS CONDUCTORES'!S158</f>
        <v/>
      </c>
      <c r="AB158" s="83">
        <f>IF('BASE DATOS CONDUCTORES'!D158="","",'BASE DATOS CONDUCTORES'!D158)</f>
        <v>155</v>
      </c>
    </row>
    <row r="159" spans="2:28" x14ac:dyDescent="0.2">
      <c r="B159" s="11">
        <f t="shared" si="526"/>
        <v>156</v>
      </c>
      <c r="C159" s="85">
        <v>6156</v>
      </c>
      <c r="D159" s="10">
        <v>156</v>
      </c>
      <c r="E159" s="14" t="s">
        <v>53</v>
      </c>
      <c r="F159" s="13" t="s">
        <v>103</v>
      </c>
      <c r="G159" s="11">
        <f t="shared" si="527"/>
        <v>1245</v>
      </c>
      <c r="H159" s="12">
        <f t="shared" si="528"/>
        <v>70</v>
      </c>
      <c r="I159" s="12">
        <f t="shared" ref="I159:J159" si="637">IF(H159="","",RANK(H159,H$4:H$403))</f>
        <v>26</v>
      </c>
      <c r="J159" s="12">
        <f t="shared" si="637"/>
        <v>49</v>
      </c>
      <c r="K159" s="12" t="str">
        <f t="shared" si="530"/>
        <v/>
      </c>
      <c r="L159" s="12" t="str">
        <f t="shared" ref="L159:M159" si="638">IF(K159="","",RANK(K159,K$4:K$403))</f>
        <v/>
      </c>
      <c r="M159" s="12" t="str">
        <f t="shared" si="638"/>
        <v/>
      </c>
      <c r="N159" s="12" t="str">
        <f t="shared" si="532"/>
        <v/>
      </c>
      <c r="O159" s="12" t="str">
        <f t="shared" ref="O159:P159" si="639">IF(N159="","",RANK(N159,N$4:N$403))</f>
        <v/>
      </c>
      <c r="P159" s="12" t="str">
        <f t="shared" si="639"/>
        <v/>
      </c>
      <c r="Q159" s="12" t="str">
        <f t="shared" si="534"/>
        <v/>
      </c>
      <c r="R159" s="12" t="str">
        <f t="shared" ref="R159:S159" si="640">IF(Q159="","",RANK(Q159,Q$4:Q$403))</f>
        <v/>
      </c>
      <c r="S159" s="12" t="str">
        <f t="shared" si="640"/>
        <v/>
      </c>
      <c r="T159" s="11" t="str">
        <f t="shared" si="536"/>
        <v>TRALUSA</v>
      </c>
      <c r="W159" s="83" t="str">
        <f>IF('BASE DATOS CONDUCTORES'!F159="","",'BASE DATOS CONDUCTORES'!F159)</f>
        <v>TRALUSA</v>
      </c>
      <c r="X159" s="83">
        <f>'BASE DATOS CONDUCTORES'!J159</f>
        <v>49</v>
      </c>
      <c r="Y159" s="83" t="str">
        <f>'BASE DATOS CONDUCTORES'!M159</f>
        <v/>
      </c>
      <c r="Z159" s="83" t="str">
        <f>'BASE DATOS CONDUCTORES'!P159</f>
        <v/>
      </c>
      <c r="AA159" s="83" t="str">
        <f>'BASE DATOS CONDUCTORES'!S159</f>
        <v/>
      </c>
      <c r="AB159" s="83">
        <f>IF('BASE DATOS CONDUCTORES'!D159="","",'BASE DATOS CONDUCTORES'!D159)</f>
        <v>156</v>
      </c>
    </row>
    <row r="160" spans="2:28" x14ac:dyDescent="0.2">
      <c r="B160" s="11" t="str">
        <f t="shared" si="526"/>
        <v/>
      </c>
      <c r="C160" s="85"/>
      <c r="D160" s="10">
        <v>157</v>
      </c>
      <c r="E160" s="14"/>
      <c r="F160" s="13"/>
      <c r="G160" s="11" t="str">
        <f t="shared" si="527"/>
        <v/>
      </c>
      <c r="H160" s="12" t="str">
        <f t="shared" si="528"/>
        <v/>
      </c>
      <c r="I160" s="12" t="str">
        <f t="shared" ref="I160:J160" si="641">IF(H160="","",RANK(H160,H$4:H$403))</f>
        <v/>
      </c>
      <c r="J160" s="12" t="str">
        <f t="shared" si="641"/>
        <v/>
      </c>
      <c r="K160" s="12" t="str">
        <f t="shared" si="530"/>
        <v/>
      </c>
      <c r="L160" s="12" t="str">
        <f t="shared" ref="L160:M160" si="642">IF(K160="","",RANK(K160,K$4:K$403))</f>
        <v/>
      </c>
      <c r="M160" s="12" t="str">
        <f t="shared" si="642"/>
        <v/>
      </c>
      <c r="N160" s="12" t="str">
        <f t="shared" si="532"/>
        <v/>
      </c>
      <c r="O160" s="12" t="str">
        <f t="shared" ref="O160:P160" si="643">IF(N160="","",RANK(N160,N$4:N$403))</f>
        <v/>
      </c>
      <c r="P160" s="12" t="str">
        <f t="shared" si="643"/>
        <v/>
      </c>
      <c r="Q160" s="12" t="str">
        <f t="shared" si="534"/>
        <v/>
      </c>
      <c r="R160" s="12" t="str">
        <f t="shared" ref="R160:S160" si="644">IF(Q160="","",RANK(Q160,Q$4:Q$403))</f>
        <v/>
      </c>
      <c r="S160" s="12" t="str">
        <f t="shared" si="644"/>
        <v/>
      </c>
      <c r="T160" s="11" t="str">
        <f t="shared" si="536"/>
        <v/>
      </c>
      <c r="W160" s="83" t="str">
        <f>IF('BASE DATOS CONDUCTORES'!F160="","",'BASE DATOS CONDUCTORES'!F160)</f>
        <v/>
      </c>
      <c r="X160" s="83" t="str">
        <f>'BASE DATOS CONDUCTORES'!J160</f>
        <v/>
      </c>
      <c r="Y160" s="83" t="str">
        <f>'BASE DATOS CONDUCTORES'!M160</f>
        <v/>
      </c>
      <c r="Z160" s="83" t="str">
        <f>'BASE DATOS CONDUCTORES'!P160</f>
        <v/>
      </c>
      <c r="AA160" s="83" t="str">
        <f>'BASE DATOS CONDUCTORES'!S160</f>
        <v/>
      </c>
      <c r="AB160" s="83">
        <f>IF('BASE DATOS CONDUCTORES'!D160="","",'BASE DATOS CONDUCTORES'!D160)</f>
        <v>157</v>
      </c>
    </row>
    <row r="161" spans="2:28" x14ac:dyDescent="0.2">
      <c r="B161" s="11" t="str">
        <f t="shared" si="526"/>
        <v/>
      </c>
      <c r="C161" s="85"/>
      <c r="D161" s="10">
        <v>158</v>
      </c>
      <c r="E161" s="14"/>
      <c r="F161" s="13"/>
      <c r="G161" s="11" t="str">
        <f t="shared" si="527"/>
        <v/>
      </c>
      <c r="H161" s="12" t="str">
        <f t="shared" si="528"/>
        <v/>
      </c>
      <c r="I161" s="12" t="str">
        <f t="shared" ref="I161:J161" si="645">IF(H161="","",RANK(H161,H$4:H$403))</f>
        <v/>
      </c>
      <c r="J161" s="12" t="str">
        <f t="shared" si="645"/>
        <v/>
      </c>
      <c r="K161" s="12" t="str">
        <f t="shared" si="530"/>
        <v/>
      </c>
      <c r="L161" s="12" t="str">
        <f t="shared" ref="L161:M161" si="646">IF(K161="","",RANK(K161,K$4:K$403))</f>
        <v/>
      </c>
      <c r="M161" s="12" t="str">
        <f t="shared" si="646"/>
        <v/>
      </c>
      <c r="N161" s="12" t="str">
        <f t="shared" si="532"/>
        <v/>
      </c>
      <c r="O161" s="12" t="str">
        <f t="shared" ref="O161:P161" si="647">IF(N161="","",RANK(N161,N$4:N$403))</f>
        <v/>
      </c>
      <c r="P161" s="12" t="str">
        <f t="shared" si="647"/>
        <v/>
      </c>
      <c r="Q161" s="12" t="str">
        <f t="shared" si="534"/>
        <v/>
      </c>
      <c r="R161" s="12" t="str">
        <f t="shared" ref="R161:S161" si="648">IF(Q161="","",RANK(Q161,Q$4:Q$403))</f>
        <v/>
      </c>
      <c r="S161" s="12" t="str">
        <f t="shared" si="648"/>
        <v/>
      </c>
      <c r="T161" s="11" t="str">
        <f t="shared" si="536"/>
        <v/>
      </c>
      <c r="W161" s="83" t="str">
        <f>IF('BASE DATOS CONDUCTORES'!F161="","",'BASE DATOS CONDUCTORES'!F161)</f>
        <v/>
      </c>
      <c r="X161" s="83" t="str">
        <f>'BASE DATOS CONDUCTORES'!J161</f>
        <v/>
      </c>
      <c r="Y161" s="83" t="str">
        <f>'BASE DATOS CONDUCTORES'!M161</f>
        <v/>
      </c>
      <c r="Z161" s="83" t="str">
        <f>'BASE DATOS CONDUCTORES'!P161</f>
        <v/>
      </c>
      <c r="AA161" s="83" t="str">
        <f>'BASE DATOS CONDUCTORES'!S161</f>
        <v/>
      </c>
      <c r="AB161" s="83">
        <f>IF('BASE DATOS CONDUCTORES'!D161="","",'BASE DATOS CONDUCTORES'!D161)</f>
        <v>158</v>
      </c>
    </row>
    <row r="162" spans="2:28" x14ac:dyDescent="0.2">
      <c r="B162" s="11">
        <f t="shared" si="526"/>
        <v>159</v>
      </c>
      <c r="C162" s="85">
        <v>8058</v>
      </c>
      <c r="D162" s="10">
        <v>159</v>
      </c>
      <c r="E162" s="14" t="s">
        <v>56</v>
      </c>
      <c r="F162" s="13" t="s">
        <v>103</v>
      </c>
      <c r="G162" s="11">
        <f t="shared" si="527"/>
        <v>1242</v>
      </c>
      <c r="H162" s="12">
        <f t="shared" si="528"/>
        <v>71</v>
      </c>
      <c r="I162" s="12">
        <f t="shared" ref="I162:J162" si="649">IF(H162="","",RANK(H162,H$4:H$403))</f>
        <v>25</v>
      </c>
      <c r="J162" s="12">
        <f t="shared" si="649"/>
        <v>50</v>
      </c>
      <c r="K162" s="12" t="str">
        <f t="shared" si="530"/>
        <v/>
      </c>
      <c r="L162" s="12" t="str">
        <f t="shared" ref="L162:M162" si="650">IF(K162="","",RANK(K162,K$4:K$403))</f>
        <v/>
      </c>
      <c r="M162" s="12" t="str">
        <f t="shared" si="650"/>
        <v/>
      </c>
      <c r="N162" s="12" t="str">
        <f t="shared" si="532"/>
        <v/>
      </c>
      <c r="O162" s="12" t="str">
        <f t="shared" ref="O162:P162" si="651">IF(N162="","",RANK(N162,N$4:N$403))</f>
        <v/>
      </c>
      <c r="P162" s="12" t="str">
        <f t="shared" si="651"/>
        <v/>
      </c>
      <c r="Q162" s="12" t="str">
        <f t="shared" si="534"/>
        <v/>
      </c>
      <c r="R162" s="12" t="str">
        <f t="shared" ref="R162:S162" si="652">IF(Q162="","",RANK(Q162,Q$4:Q$403))</f>
        <v/>
      </c>
      <c r="S162" s="12" t="str">
        <f t="shared" si="652"/>
        <v/>
      </c>
      <c r="T162" s="11" t="str">
        <f t="shared" si="536"/>
        <v>TRALUSA</v>
      </c>
      <c r="W162" s="83" t="str">
        <f>IF('BASE DATOS CONDUCTORES'!F162="","",'BASE DATOS CONDUCTORES'!F162)</f>
        <v>TRALUSA</v>
      </c>
      <c r="X162" s="83">
        <f>'BASE DATOS CONDUCTORES'!J162</f>
        <v>50</v>
      </c>
      <c r="Y162" s="83" t="str">
        <f>'BASE DATOS CONDUCTORES'!M162</f>
        <v/>
      </c>
      <c r="Z162" s="83" t="str">
        <f>'BASE DATOS CONDUCTORES'!P162</f>
        <v/>
      </c>
      <c r="AA162" s="83" t="str">
        <f>'BASE DATOS CONDUCTORES'!S162</f>
        <v/>
      </c>
      <c r="AB162" s="83">
        <f>IF('BASE DATOS CONDUCTORES'!D162="","",'BASE DATOS CONDUCTORES'!D162)</f>
        <v>159</v>
      </c>
    </row>
    <row r="163" spans="2:28" x14ac:dyDescent="0.2">
      <c r="B163" s="11" t="str">
        <f t="shared" si="526"/>
        <v/>
      </c>
      <c r="C163" s="85"/>
      <c r="D163" s="10">
        <v>160</v>
      </c>
      <c r="E163" s="14"/>
      <c r="F163" s="13"/>
      <c r="G163" s="11" t="str">
        <f t="shared" si="527"/>
        <v/>
      </c>
      <c r="H163" s="12" t="str">
        <f t="shared" si="528"/>
        <v/>
      </c>
      <c r="I163" s="12" t="str">
        <f t="shared" ref="I163:J163" si="653">IF(H163="","",RANK(H163,H$4:H$403))</f>
        <v/>
      </c>
      <c r="J163" s="12" t="str">
        <f t="shared" si="653"/>
        <v/>
      </c>
      <c r="K163" s="12" t="str">
        <f t="shared" si="530"/>
        <v/>
      </c>
      <c r="L163" s="12" t="str">
        <f t="shared" ref="L163:M163" si="654">IF(K163="","",RANK(K163,K$4:K$403))</f>
        <v/>
      </c>
      <c r="M163" s="12" t="str">
        <f t="shared" si="654"/>
        <v/>
      </c>
      <c r="N163" s="12" t="str">
        <f t="shared" si="532"/>
        <v/>
      </c>
      <c r="O163" s="12" t="str">
        <f t="shared" ref="O163:P163" si="655">IF(N163="","",RANK(N163,N$4:N$403))</f>
        <v/>
      </c>
      <c r="P163" s="12" t="str">
        <f t="shared" si="655"/>
        <v/>
      </c>
      <c r="Q163" s="12" t="str">
        <f t="shared" si="534"/>
        <v/>
      </c>
      <c r="R163" s="12" t="str">
        <f t="shared" ref="R163:S163" si="656">IF(Q163="","",RANK(Q163,Q$4:Q$403))</f>
        <v/>
      </c>
      <c r="S163" s="12" t="str">
        <f t="shared" si="656"/>
        <v/>
      </c>
      <c r="T163" s="11" t="str">
        <f t="shared" si="536"/>
        <v/>
      </c>
      <c r="W163" s="83" t="str">
        <f>IF('BASE DATOS CONDUCTORES'!F163="","",'BASE DATOS CONDUCTORES'!F163)</f>
        <v/>
      </c>
      <c r="X163" s="83" t="str">
        <f>'BASE DATOS CONDUCTORES'!J163</f>
        <v/>
      </c>
      <c r="Y163" s="83" t="str">
        <f>'BASE DATOS CONDUCTORES'!M163</f>
        <v/>
      </c>
      <c r="Z163" s="83" t="str">
        <f>'BASE DATOS CONDUCTORES'!P163</f>
        <v/>
      </c>
      <c r="AA163" s="83" t="str">
        <f>'BASE DATOS CONDUCTORES'!S163</f>
        <v/>
      </c>
      <c r="AB163" s="83">
        <f>IF('BASE DATOS CONDUCTORES'!D163="","",'BASE DATOS CONDUCTORES'!D163)</f>
        <v>160</v>
      </c>
    </row>
    <row r="164" spans="2:28" x14ac:dyDescent="0.2">
      <c r="B164" s="11" t="str">
        <f t="shared" si="526"/>
        <v/>
      </c>
      <c r="C164" s="85"/>
      <c r="D164" s="10">
        <v>161</v>
      </c>
      <c r="E164" s="14"/>
      <c r="F164" s="13"/>
      <c r="G164" s="11" t="str">
        <f t="shared" si="527"/>
        <v/>
      </c>
      <c r="H164" s="12" t="str">
        <f t="shared" si="528"/>
        <v/>
      </c>
      <c r="I164" s="12" t="str">
        <f t="shared" ref="I164:J164" si="657">IF(H164="","",RANK(H164,H$4:H$403))</f>
        <v/>
      </c>
      <c r="J164" s="12" t="str">
        <f t="shared" si="657"/>
        <v/>
      </c>
      <c r="K164" s="12" t="str">
        <f t="shared" si="530"/>
        <v/>
      </c>
      <c r="L164" s="12" t="str">
        <f t="shared" ref="L164:M164" si="658">IF(K164="","",RANK(K164,K$4:K$403))</f>
        <v/>
      </c>
      <c r="M164" s="12" t="str">
        <f t="shared" si="658"/>
        <v/>
      </c>
      <c r="N164" s="12" t="str">
        <f t="shared" si="532"/>
        <v/>
      </c>
      <c r="O164" s="12" t="str">
        <f t="shared" ref="O164:P164" si="659">IF(N164="","",RANK(N164,N$4:N$403))</f>
        <v/>
      </c>
      <c r="P164" s="12" t="str">
        <f t="shared" si="659"/>
        <v/>
      </c>
      <c r="Q164" s="12" t="str">
        <f t="shared" si="534"/>
        <v/>
      </c>
      <c r="R164" s="12" t="str">
        <f t="shared" ref="R164:S164" si="660">IF(Q164="","",RANK(Q164,Q$4:Q$403))</f>
        <v/>
      </c>
      <c r="S164" s="12" t="str">
        <f t="shared" si="660"/>
        <v/>
      </c>
      <c r="T164" s="11" t="str">
        <f t="shared" si="536"/>
        <v/>
      </c>
      <c r="W164" s="83" t="str">
        <f>IF('BASE DATOS CONDUCTORES'!F164="","",'BASE DATOS CONDUCTORES'!F164)</f>
        <v/>
      </c>
      <c r="X164" s="83" t="str">
        <f>'BASE DATOS CONDUCTORES'!J164</f>
        <v/>
      </c>
      <c r="Y164" s="83" t="str">
        <f>'BASE DATOS CONDUCTORES'!M164</f>
        <v/>
      </c>
      <c r="Z164" s="83" t="str">
        <f>'BASE DATOS CONDUCTORES'!P164</f>
        <v/>
      </c>
      <c r="AA164" s="83" t="str">
        <f>'BASE DATOS CONDUCTORES'!S164</f>
        <v/>
      </c>
      <c r="AB164" s="83">
        <f>IF('BASE DATOS CONDUCTORES'!D164="","",'BASE DATOS CONDUCTORES'!D164)</f>
        <v>161</v>
      </c>
    </row>
    <row r="165" spans="2:28" x14ac:dyDescent="0.2">
      <c r="B165" s="11" t="str">
        <f t="shared" si="526"/>
        <v/>
      </c>
      <c r="C165" s="85"/>
      <c r="D165" s="10">
        <v>162</v>
      </c>
      <c r="E165" s="14"/>
      <c r="F165" s="13"/>
      <c r="G165" s="11" t="str">
        <f t="shared" si="527"/>
        <v/>
      </c>
      <c r="H165" s="12" t="str">
        <f t="shared" si="528"/>
        <v/>
      </c>
      <c r="I165" s="12" t="str">
        <f t="shared" ref="I165:J165" si="661">IF(H165="","",RANK(H165,H$4:H$403))</f>
        <v/>
      </c>
      <c r="J165" s="12" t="str">
        <f t="shared" si="661"/>
        <v/>
      </c>
      <c r="K165" s="12" t="str">
        <f t="shared" si="530"/>
        <v/>
      </c>
      <c r="L165" s="12" t="str">
        <f t="shared" ref="L165:M165" si="662">IF(K165="","",RANK(K165,K$4:K$403))</f>
        <v/>
      </c>
      <c r="M165" s="12" t="str">
        <f t="shared" si="662"/>
        <v/>
      </c>
      <c r="N165" s="12" t="str">
        <f t="shared" si="532"/>
        <v/>
      </c>
      <c r="O165" s="12" t="str">
        <f t="shared" ref="O165:P165" si="663">IF(N165="","",RANK(N165,N$4:N$403))</f>
        <v/>
      </c>
      <c r="P165" s="12" t="str">
        <f t="shared" si="663"/>
        <v/>
      </c>
      <c r="Q165" s="12" t="str">
        <f t="shared" si="534"/>
        <v/>
      </c>
      <c r="R165" s="12" t="str">
        <f t="shared" ref="R165:S165" si="664">IF(Q165="","",RANK(Q165,Q$4:Q$403))</f>
        <v/>
      </c>
      <c r="S165" s="12" t="str">
        <f t="shared" si="664"/>
        <v/>
      </c>
      <c r="T165" s="11" t="str">
        <f t="shared" si="536"/>
        <v/>
      </c>
      <c r="W165" s="83" t="str">
        <f>IF('BASE DATOS CONDUCTORES'!F165="","",'BASE DATOS CONDUCTORES'!F165)</f>
        <v/>
      </c>
      <c r="X165" s="83" t="str">
        <f>'BASE DATOS CONDUCTORES'!J165</f>
        <v/>
      </c>
      <c r="Y165" s="83" t="str">
        <f>'BASE DATOS CONDUCTORES'!M165</f>
        <v/>
      </c>
      <c r="Z165" s="83" t="str">
        <f>'BASE DATOS CONDUCTORES'!P165</f>
        <v/>
      </c>
      <c r="AA165" s="83" t="str">
        <f>'BASE DATOS CONDUCTORES'!S165</f>
        <v/>
      </c>
      <c r="AB165" s="83">
        <f>IF('BASE DATOS CONDUCTORES'!D165="","",'BASE DATOS CONDUCTORES'!D165)</f>
        <v>162</v>
      </c>
    </row>
    <row r="166" spans="2:28" x14ac:dyDescent="0.2">
      <c r="B166" s="11" t="str">
        <f t="shared" si="526"/>
        <v/>
      </c>
      <c r="C166" s="85"/>
      <c r="D166" s="10">
        <v>163</v>
      </c>
      <c r="E166" s="14"/>
      <c r="F166" s="13"/>
      <c r="G166" s="11" t="str">
        <f t="shared" si="527"/>
        <v/>
      </c>
      <c r="H166" s="12" t="str">
        <f t="shared" si="528"/>
        <v/>
      </c>
      <c r="I166" s="12" t="str">
        <f t="shared" ref="I166:J166" si="665">IF(H166="","",RANK(H166,H$4:H$403))</f>
        <v/>
      </c>
      <c r="J166" s="12" t="str">
        <f t="shared" si="665"/>
        <v/>
      </c>
      <c r="K166" s="12" t="str">
        <f t="shared" si="530"/>
        <v/>
      </c>
      <c r="L166" s="12" t="str">
        <f t="shared" ref="L166:M166" si="666">IF(K166="","",RANK(K166,K$4:K$403))</f>
        <v/>
      </c>
      <c r="M166" s="12" t="str">
        <f t="shared" si="666"/>
        <v/>
      </c>
      <c r="N166" s="12" t="str">
        <f t="shared" si="532"/>
        <v/>
      </c>
      <c r="O166" s="12" t="str">
        <f t="shared" ref="O166:P166" si="667">IF(N166="","",RANK(N166,N$4:N$403))</f>
        <v/>
      </c>
      <c r="P166" s="12" t="str">
        <f t="shared" si="667"/>
        <v/>
      </c>
      <c r="Q166" s="12" t="str">
        <f t="shared" si="534"/>
        <v/>
      </c>
      <c r="R166" s="12" t="str">
        <f t="shared" ref="R166:S166" si="668">IF(Q166="","",RANK(Q166,Q$4:Q$403))</f>
        <v/>
      </c>
      <c r="S166" s="12" t="str">
        <f t="shared" si="668"/>
        <v/>
      </c>
      <c r="T166" s="11" t="str">
        <f t="shared" si="536"/>
        <v/>
      </c>
      <c r="W166" s="83" t="str">
        <f>IF('BASE DATOS CONDUCTORES'!F166="","",'BASE DATOS CONDUCTORES'!F166)</f>
        <v/>
      </c>
      <c r="X166" s="83" t="str">
        <f>'BASE DATOS CONDUCTORES'!J166</f>
        <v/>
      </c>
      <c r="Y166" s="83" t="str">
        <f>'BASE DATOS CONDUCTORES'!M166</f>
        <v/>
      </c>
      <c r="Z166" s="83" t="str">
        <f>'BASE DATOS CONDUCTORES'!P166</f>
        <v/>
      </c>
      <c r="AA166" s="83" t="str">
        <f>'BASE DATOS CONDUCTORES'!S166</f>
        <v/>
      </c>
      <c r="AB166" s="83">
        <f>IF('BASE DATOS CONDUCTORES'!D166="","",'BASE DATOS CONDUCTORES'!D166)</f>
        <v>163</v>
      </c>
    </row>
    <row r="167" spans="2:28" x14ac:dyDescent="0.2">
      <c r="B167" s="11" t="str">
        <f t="shared" si="526"/>
        <v/>
      </c>
      <c r="C167" s="85"/>
      <c r="D167" s="10">
        <v>164</v>
      </c>
      <c r="E167" s="14"/>
      <c r="F167" s="13"/>
      <c r="G167" s="11" t="str">
        <f t="shared" si="527"/>
        <v/>
      </c>
      <c r="H167" s="12" t="str">
        <f t="shared" si="528"/>
        <v/>
      </c>
      <c r="I167" s="12" t="str">
        <f t="shared" ref="I167:J167" si="669">IF(H167="","",RANK(H167,H$4:H$403))</f>
        <v/>
      </c>
      <c r="J167" s="12" t="str">
        <f t="shared" si="669"/>
        <v/>
      </c>
      <c r="K167" s="12" t="str">
        <f t="shared" si="530"/>
        <v/>
      </c>
      <c r="L167" s="12" t="str">
        <f t="shared" ref="L167:M167" si="670">IF(K167="","",RANK(K167,K$4:K$403))</f>
        <v/>
      </c>
      <c r="M167" s="12" t="str">
        <f t="shared" si="670"/>
        <v/>
      </c>
      <c r="N167" s="12" t="str">
        <f t="shared" si="532"/>
        <v/>
      </c>
      <c r="O167" s="12" t="str">
        <f t="shared" ref="O167:P167" si="671">IF(N167="","",RANK(N167,N$4:N$403))</f>
        <v/>
      </c>
      <c r="P167" s="12" t="str">
        <f t="shared" si="671"/>
        <v/>
      </c>
      <c r="Q167" s="12" t="str">
        <f t="shared" si="534"/>
        <v/>
      </c>
      <c r="R167" s="12" t="str">
        <f t="shared" ref="R167:S167" si="672">IF(Q167="","",RANK(Q167,Q$4:Q$403))</f>
        <v/>
      </c>
      <c r="S167" s="12" t="str">
        <f t="shared" si="672"/>
        <v/>
      </c>
      <c r="T167" s="11" t="str">
        <f t="shared" si="536"/>
        <v/>
      </c>
      <c r="W167" s="83" t="str">
        <f>IF('BASE DATOS CONDUCTORES'!F167="","",'BASE DATOS CONDUCTORES'!F167)</f>
        <v/>
      </c>
      <c r="X167" s="83" t="str">
        <f>'BASE DATOS CONDUCTORES'!J167</f>
        <v/>
      </c>
      <c r="Y167" s="83" t="str">
        <f>'BASE DATOS CONDUCTORES'!M167</f>
        <v/>
      </c>
      <c r="Z167" s="83" t="str">
        <f>'BASE DATOS CONDUCTORES'!P167</f>
        <v/>
      </c>
      <c r="AA167" s="83" t="str">
        <f>'BASE DATOS CONDUCTORES'!S167</f>
        <v/>
      </c>
      <c r="AB167" s="83">
        <f>IF('BASE DATOS CONDUCTORES'!D167="","",'BASE DATOS CONDUCTORES'!D167)</f>
        <v>164</v>
      </c>
    </row>
    <row r="168" spans="2:28" x14ac:dyDescent="0.2">
      <c r="B168" s="11" t="str">
        <f t="shared" si="526"/>
        <v/>
      </c>
      <c r="C168" s="85"/>
      <c r="D168" s="10">
        <v>165</v>
      </c>
      <c r="E168" s="14"/>
      <c r="F168" s="13"/>
      <c r="G168" s="11" t="str">
        <f t="shared" si="527"/>
        <v/>
      </c>
      <c r="H168" s="12" t="str">
        <f t="shared" si="528"/>
        <v/>
      </c>
      <c r="I168" s="12" t="str">
        <f t="shared" ref="I168:J168" si="673">IF(H168="","",RANK(H168,H$4:H$403))</f>
        <v/>
      </c>
      <c r="J168" s="12" t="str">
        <f t="shared" si="673"/>
        <v/>
      </c>
      <c r="K168" s="12" t="str">
        <f t="shared" si="530"/>
        <v/>
      </c>
      <c r="L168" s="12" t="str">
        <f t="shared" ref="L168:M168" si="674">IF(K168="","",RANK(K168,K$4:K$403))</f>
        <v/>
      </c>
      <c r="M168" s="12" t="str">
        <f t="shared" si="674"/>
        <v/>
      </c>
      <c r="N168" s="12" t="str">
        <f t="shared" si="532"/>
        <v/>
      </c>
      <c r="O168" s="12" t="str">
        <f t="shared" ref="O168:P168" si="675">IF(N168="","",RANK(N168,N$4:N$403))</f>
        <v/>
      </c>
      <c r="P168" s="12" t="str">
        <f t="shared" si="675"/>
        <v/>
      </c>
      <c r="Q168" s="12" t="str">
        <f t="shared" si="534"/>
        <v/>
      </c>
      <c r="R168" s="12" t="str">
        <f t="shared" ref="R168:S168" si="676">IF(Q168="","",RANK(Q168,Q$4:Q$403))</f>
        <v/>
      </c>
      <c r="S168" s="12" t="str">
        <f t="shared" si="676"/>
        <v/>
      </c>
      <c r="T168" s="11" t="str">
        <f t="shared" si="536"/>
        <v/>
      </c>
      <c r="W168" s="83" t="str">
        <f>IF('BASE DATOS CONDUCTORES'!F168="","",'BASE DATOS CONDUCTORES'!F168)</f>
        <v/>
      </c>
      <c r="X168" s="83" t="str">
        <f>'BASE DATOS CONDUCTORES'!J168</f>
        <v/>
      </c>
      <c r="Y168" s="83" t="str">
        <f>'BASE DATOS CONDUCTORES'!M168</f>
        <v/>
      </c>
      <c r="Z168" s="83" t="str">
        <f>'BASE DATOS CONDUCTORES'!P168</f>
        <v/>
      </c>
      <c r="AA168" s="83" t="str">
        <f>'BASE DATOS CONDUCTORES'!S168</f>
        <v/>
      </c>
      <c r="AB168" s="83">
        <f>IF('BASE DATOS CONDUCTORES'!D168="","",'BASE DATOS CONDUCTORES'!D168)</f>
        <v>165</v>
      </c>
    </row>
    <row r="169" spans="2:28" x14ac:dyDescent="0.2">
      <c r="B169" s="11" t="str">
        <f t="shared" si="526"/>
        <v/>
      </c>
      <c r="C169" s="85"/>
      <c r="D169" s="10">
        <v>166</v>
      </c>
      <c r="E169" s="14"/>
      <c r="F169" s="13"/>
      <c r="G169" s="11" t="str">
        <f t="shared" si="527"/>
        <v/>
      </c>
      <c r="H169" s="12" t="str">
        <f t="shared" si="528"/>
        <v/>
      </c>
      <c r="I169" s="12" t="str">
        <f t="shared" ref="I169:J169" si="677">IF(H169="","",RANK(H169,H$4:H$403))</f>
        <v/>
      </c>
      <c r="J169" s="12" t="str">
        <f t="shared" si="677"/>
        <v/>
      </c>
      <c r="K169" s="12" t="str">
        <f t="shared" si="530"/>
        <v/>
      </c>
      <c r="L169" s="12" t="str">
        <f t="shared" ref="L169:M169" si="678">IF(K169="","",RANK(K169,K$4:K$403))</f>
        <v/>
      </c>
      <c r="M169" s="12" t="str">
        <f t="shared" si="678"/>
        <v/>
      </c>
      <c r="N169" s="12" t="str">
        <f t="shared" si="532"/>
        <v/>
      </c>
      <c r="O169" s="12" t="str">
        <f t="shared" ref="O169:P169" si="679">IF(N169="","",RANK(N169,N$4:N$403))</f>
        <v/>
      </c>
      <c r="P169" s="12" t="str">
        <f t="shared" si="679"/>
        <v/>
      </c>
      <c r="Q169" s="12" t="str">
        <f t="shared" si="534"/>
        <v/>
      </c>
      <c r="R169" s="12" t="str">
        <f t="shared" ref="R169:S169" si="680">IF(Q169="","",RANK(Q169,Q$4:Q$403))</f>
        <v/>
      </c>
      <c r="S169" s="12" t="str">
        <f t="shared" si="680"/>
        <v/>
      </c>
      <c r="T169" s="11" t="str">
        <f t="shared" si="536"/>
        <v/>
      </c>
      <c r="W169" s="83" t="str">
        <f>IF('BASE DATOS CONDUCTORES'!F169="","",'BASE DATOS CONDUCTORES'!F169)</f>
        <v/>
      </c>
      <c r="X169" s="83" t="str">
        <f>'BASE DATOS CONDUCTORES'!J169</f>
        <v/>
      </c>
      <c r="Y169" s="83" t="str">
        <f>'BASE DATOS CONDUCTORES'!M169</f>
        <v/>
      </c>
      <c r="Z169" s="83" t="str">
        <f>'BASE DATOS CONDUCTORES'!P169</f>
        <v/>
      </c>
      <c r="AA169" s="83" t="str">
        <f>'BASE DATOS CONDUCTORES'!S169</f>
        <v/>
      </c>
      <c r="AB169" s="83">
        <f>IF('BASE DATOS CONDUCTORES'!D169="","",'BASE DATOS CONDUCTORES'!D169)</f>
        <v>166</v>
      </c>
    </row>
    <row r="170" spans="2:28" x14ac:dyDescent="0.2">
      <c r="B170" s="11" t="str">
        <f t="shared" si="526"/>
        <v/>
      </c>
      <c r="C170" s="85"/>
      <c r="D170" s="10">
        <v>167</v>
      </c>
      <c r="E170" s="14"/>
      <c r="F170" s="13"/>
      <c r="G170" s="11" t="str">
        <f t="shared" si="527"/>
        <v/>
      </c>
      <c r="H170" s="12" t="str">
        <f t="shared" si="528"/>
        <v/>
      </c>
      <c r="I170" s="12" t="str">
        <f t="shared" ref="I170:J170" si="681">IF(H170="","",RANK(H170,H$4:H$403))</f>
        <v/>
      </c>
      <c r="J170" s="12" t="str">
        <f t="shared" si="681"/>
        <v/>
      </c>
      <c r="K170" s="12" t="str">
        <f t="shared" si="530"/>
        <v/>
      </c>
      <c r="L170" s="12" t="str">
        <f t="shared" ref="L170:M170" si="682">IF(K170="","",RANK(K170,K$4:K$403))</f>
        <v/>
      </c>
      <c r="M170" s="12" t="str">
        <f t="shared" si="682"/>
        <v/>
      </c>
      <c r="N170" s="12" t="str">
        <f t="shared" si="532"/>
        <v/>
      </c>
      <c r="O170" s="12" t="str">
        <f t="shared" ref="O170:P170" si="683">IF(N170="","",RANK(N170,N$4:N$403))</f>
        <v/>
      </c>
      <c r="P170" s="12" t="str">
        <f t="shared" si="683"/>
        <v/>
      </c>
      <c r="Q170" s="12" t="str">
        <f t="shared" si="534"/>
        <v/>
      </c>
      <c r="R170" s="12" t="str">
        <f t="shared" ref="R170:S170" si="684">IF(Q170="","",RANK(Q170,Q$4:Q$403))</f>
        <v/>
      </c>
      <c r="S170" s="12" t="str">
        <f t="shared" si="684"/>
        <v/>
      </c>
      <c r="T170" s="11" t="str">
        <f t="shared" si="536"/>
        <v/>
      </c>
      <c r="W170" s="83" t="str">
        <f>IF('BASE DATOS CONDUCTORES'!F170="","",'BASE DATOS CONDUCTORES'!F170)</f>
        <v/>
      </c>
      <c r="X170" s="83" t="str">
        <f>'BASE DATOS CONDUCTORES'!J170</f>
        <v/>
      </c>
      <c r="Y170" s="83" t="str">
        <f>'BASE DATOS CONDUCTORES'!M170</f>
        <v/>
      </c>
      <c r="Z170" s="83" t="str">
        <f>'BASE DATOS CONDUCTORES'!P170</f>
        <v/>
      </c>
      <c r="AA170" s="83" t="str">
        <f>'BASE DATOS CONDUCTORES'!S170</f>
        <v/>
      </c>
      <c r="AB170" s="83">
        <f>IF('BASE DATOS CONDUCTORES'!D170="","",'BASE DATOS CONDUCTORES'!D170)</f>
        <v>167</v>
      </c>
    </row>
    <row r="171" spans="2:28" x14ac:dyDescent="0.2">
      <c r="B171" s="11" t="str">
        <f t="shared" si="526"/>
        <v/>
      </c>
      <c r="C171" s="85"/>
      <c r="D171" s="10">
        <v>168</v>
      </c>
      <c r="E171" s="14"/>
      <c r="F171" s="13"/>
      <c r="G171" s="11" t="str">
        <f t="shared" si="527"/>
        <v/>
      </c>
      <c r="H171" s="12" t="str">
        <f t="shared" si="528"/>
        <v/>
      </c>
      <c r="I171" s="12" t="str">
        <f t="shared" ref="I171:J171" si="685">IF(H171="","",RANK(H171,H$4:H$403))</f>
        <v/>
      </c>
      <c r="J171" s="12" t="str">
        <f t="shared" si="685"/>
        <v/>
      </c>
      <c r="K171" s="12" t="str">
        <f t="shared" si="530"/>
        <v/>
      </c>
      <c r="L171" s="12" t="str">
        <f t="shared" ref="L171:M171" si="686">IF(K171="","",RANK(K171,K$4:K$403))</f>
        <v/>
      </c>
      <c r="M171" s="12" t="str">
        <f t="shared" si="686"/>
        <v/>
      </c>
      <c r="N171" s="12" t="str">
        <f t="shared" si="532"/>
        <v/>
      </c>
      <c r="O171" s="12" t="str">
        <f t="shared" ref="O171:P171" si="687">IF(N171="","",RANK(N171,N$4:N$403))</f>
        <v/>
      </c>
      <c r="P171" s="12" t="str">
        <f t="shared" si="687"/>
        <v/>
      </c>
      <c r="Q171" s="12" t="str">
        <f t="shared" si="534"/>
        <v/>
      </c>
      <c r="R171" s="12" t="str">
        <f t="shared" ref="R171:S171" si="688">IF(Q171="","",RANK(Q171,Q$4:Q$403))</f>
        <v/>
      </c>
      <c r="S171" s="12" t="str">
        <f t="shared" si="688"/>
        <v/>
      </c>
      <c r="T171" s="11" t="str">
        <f t="shared" si="536"/>
        <v/>
      </c>
      <c r="W171" s="83" t="str">
        <f>IF('BASE DATOS CONDUCTORES'!F171="","",'BASE DATOS CONDUCTORES'!F171)</f>
        <v/>
      </c>
      <c r="X171" s="83" t="str">
        <f>'BASE DATOS CONDUCTORES'!J171</f>
        <v/>
      </c>
      <c r="Y171" s="83" t="str">
        <f>'BASE DATOS CONDUCTORES'!M171</f>
        <v/>
      </c>
      <c r="Z171" s="83" t="str">
        <f>'BASE DATOS CONDUCTORES'!P171</f>
        <v/>
      </c>
      <c r="AA171" s="83" t="str">
        <f>'BASE DATOS CONDUCTORES'!S171</f>
        <v/>
      </c>
      <c r="AB171" s="83">
        <f>IF('BASE DATOS CONDUCTORES'!D171="","",'BASE DATOS CONDUCTORES'!D171)</f>
        <v>168</v>
      </c>
    </row>
    <row r="172" spans="2:28" x14ac:dyDescent="0.2">
      <c r="B172" s="11">
        <f t="shared" si="526"/>
        <v>169</v>
      </c>
      <c r="C172" s="85">
        <v>6604</v>
      </c>
      <c r="D172" s="10">
        <v>169</v>
      </c>
      <c r="E172" s="14" t="s">
        <v>40</v>
      </c>
      <c r="F172" s="13" t="s">
        <v>103</v>
      </c>
      <c r="G172" s="11">
        <f t="shared" si="527"/>
        <v>1232</v>
      </c>
      <c r="H172" s="12">
        <f t="shared" si="528"/>
        <v>72</v>
      </c>
      <c r="I172" s="12">
        <f t="shared" ref="I172:J172" si="689">IF(H172="","",RANK(H172,H$4:H$403))</f>
        <v>24</v>
      </c>
      <c r="J172" s="12">
        <f t="shared" si="689"/>
        <v>51</v>
      </c>
      <c r="K172" s="12" t="str">
        <f t="shared" si="530"/>
        <v/>
      </c>
      <c r="L172" s="12" t="str">
        <f t="shared" ref="L172:M172" si="690">IF(K172="","",RANK(K172,K$4:K$403))</f>
        <v/>
      </c>
      <c r="M172" s="12" t="str">
        <f t="shared" si="690"/>
        <v/>
      </c>
      <c r="N172" s="12" t="str">
        <f t="shared" si="532"/>
        <v/>
      </c>
      <c r="O172" s="12" t="str">
        <f t="shared" ref="O172:P172" si="691">IF(N172="","",RANK(N172,N$4:N$403))</f>
        <v/>
      </c>
      <c r="P172" s="12" t="str">
        <f t="shared" si="691"/>
        <v/>
      </c>
      <c r="Q172" s="12" t="str">
        <f t="shared" si="534"/>
        <v/>
      </c>
      <c r="R172" s="12" t="str">
        <f t="shared" ref="R172:S172" si="692">IF(Q172="","",RANK(Q172,Q$4:Q$403))</f>
        <v/>
      </c>
      <c r="S172" s="12" t="str">
        <f t="shared" si="692"/>
        <v/>
      </c>
      <c r="T172" s="11" t="str">
        <f t="shared" si="536"/>
        <v>TRALUSA</v>
      </c>
      <c r="W172" s="83" t="str">
        <f>IF('BASE DATOS CONDUCTORES'!F172="","",'BASE DATOS CONDUCTORES'!F172)</f>
        <v>TRALUSA</v>
      </c>
      <c r="X172" s="83">
        <f>'BASE DATOS CONDUCTORES'!J172</f>
        <v>51</v>
      </c>
      <c r="Y172" s="83" t="str">
        <f>'BASE DATOS CONDUCTORES'!M172</f>
        <v/>
      </c>
      <c r="Z172" s="83" t="str">
        <f>'BASE DATOS CONDUCTORES'!P172</f>
        <v/>
      </c>
      <c r="AA172" s="83" t="str">
        <f>'BASE DATOS CONDUCTORES'!S172</f>
        <v/>
      </c>
      <c r="AB172" s="83">
        <f>IF('BASE DATOS CONDUCTORES'!D172="","",'BASE DATOS CONDUCTORES'!D172)</f>
        <v>169</v>
      </c>
    </row>
    <row r="173" spans="2:28" x14ac:dyDescent="0.2">
      <c r="B173" s="11" t="str">
        <f t="shared" si="526"/>
        <v/>
      </c>
      <c r="C173" s="85"/>
      <c r="D173" s="10">
        <v>170</v>
      </c>
      <c r="E173" s="14"/>
      <c r="F173" s="13"/>
      <c r="G173" s="11" t="str">
        <f t="shared" si="527"/>
        <v/>
      </c>
      <c r="H173" s="12" t="str">
        <f t="shared" si="528"/>
        <v/>
      </c>
      <c r="I173" s="12" t="str">
        <f t="shared" ref="I173:J173" si="693">IF(H173="","",RANK(H173,H$4:H$403))</f>
        <v/>
      </c>
      <c r="J173" s="12" t="str">
        <f t="shared" si="693"/>
        <v/>
      </c>
      <c r="K173" s="12" t="str">
        <f t="shared" si="530"/>
        <v/>
      </c>
      <c r="L173" s="12" t="str">
        <f t="shared" ref="L173:M173" si="694">IF(K173="","",RANK(K173,K$4:K$403))</f>
        <v/>
      </c>
      <c r="M173" s="12" t="str">
        <f t="shared" si="694"/>
        <v/>
      </c>
      <c r="N173" s="12" t="str">
        <f t="shared" si="532"/>
        <v/>
      </c>
      <c r="O173" s="12" t="str">
        <f t="shared" ref="O173:P173" si="695">IF(N173="","",RANK(N173,N$4:N$403))</f>
        <v/>
      </c>
      <c r="P173" s="12" t="str">
        <f t="shared" si="695"/>
        <v/>
      </c>
      <c r="Q173" s="12" t="str">
        <f t="shared" si="534"/>
        <v/>
      </c>
      <c r="R173" s="12" t="str">
        <f t="shared" ref="R173:S173" si="696">IF(Q173="","",RANK(Q173,Q$4:Q$403))</f>
        <v/>
      </c>
      <c r="S173" s="12" t="str">
        <f t="shared" si="696"/>
        <v/>
      </c>
      <c r="T173" s="11" t="str">
        <f t="shared" si="536"/>
        <v/>
      </c>
      <c r="W173" s="83" t="str">
        <f>IF('BASE DATOS CONDUCTORES'!F173="","",'BASE DATOS CONDUCTORES'!F173)</f>
        <v/>
      </c>
      <c r="X173" s="83" t="str">
        <f>'BASE DATOS CONDUCTORES'!J173</f>
        <v/>
      </c>
      <c r="Y173" s="83" t="str">
        <f>'BASE DATOS CONDUCTORES'!M173</f>
        <v/>
      </c>
      <c r="Z173" s="83" t="str">
        <f>'BASE DATOS CONDUCTORES'!P173</f>
        <v/>
      </c>
      <c r="AA173" s="83" t="str">
        <f>'BASE DATOS CONDUCTORES'!S173</f>
        <v/>
      </c>
      <c r="AB173" s="83">
        <f>IF('BASE DATOS CONDUCTORES'!D173="","",'BASE DATOS CONDUCTORES'!D173)</f>
        <v>170</v>
      </c>
    </row>
    <row r="174" spans="2:28" x14ac:dyDescent="0.2">
      <c r="B174" s="11">
        <f t="shared" si="526"/>
        <v>171</v>
      </c>
      <c r="C174" s="85">
        <v>2490</v>
      </c>
      <c r="D174" s="10">
        <v>171</v>
      </c>
      <c r="E174" s="14" t="s">
        <v>17</v>
      </c>
      <c r="F174" s="13" t="s">
        <v>103</v>
      </c>
      <c r="G174" s="11">
        <f t="shared" si="527"/>
        <v>1230</v>
      </c>
      <c r="H174" s="12">
        <f t="shared" si="528"/>
        <v>73</v>
      </c>
      <c r="I174" s="12">
        <f t="shared" ref="I174:J174" si="697">IF(H174="","",RANK(H174,H$4:H$403))</f>
        <v>23</v>
      </c>
      <c r="J174" s="12">
        <f t="shared" si="697"/>
        <v>52</v>
      </c>
      <c r="K174" s="12" t="str">
        <f t="shared" si="530"/>
        <v/>
      </c>
      <c r="L174" s="12" t="str">
        <f t="shared" ref="L174:M174" si="698">IF(K174="","",RANK(K174,K$4:K$403))</f>
        <v/>
      </c>
      <c r="M174" s="12" t="str">
        <f t="shared" si="698"/>
        <v/>
      </c>
      <c r="N174" s="12" t="str">
        <f t="shared" si="532"/>
        <v/>
      </c>
      <c r="O174" s="12" t="str">
        <f t="shared" ref="O174:P174" si="699">IF(N174="","",RANK(N174,N$4:N$403))</f>
        <v/>
      </c>
      <c r="P174" s="12" t="str">
        <f t="shared" si="699"/>
        <v/>
      </c>
      <c r="Q174" s="12" t="str">
        <f t="shared" si="534"/>
        <v/>
      </c>
      <c r="R174" s="12" t="str">
        <f t="shared" ref="R174:S174" si="700">IF(Q174="","",RANK(Q174,Q$4:Q$403))</f>
        <v/>
      </c>
      <c r="S174" s="12" t="str">
        <f t="shared" si="700"/>
        <v/>
      </c>
      <c r="T174" s="11" t="str">
        <f t="shared" si="536"/>
        <v>TRALUSA</v>
      </c>
      <c r="W174" s="83" t="str">
        <f>IF('BASE DATOS CONDUCTORES'!F174="","",'BASE DATOS CONDUCTORES'!F174)</f>
        <v>TRALUSA</v>
      </c>
      <c r="X174" s="83">
        <f>'BASE DATOS CONDUCTORES'!J174</f>
        <v>52</v>
      </c>
      <c r="Y174" s="83" t="str">
        <f>'BASE DATOS CONDUCTORES'!M174</f>
        <v/>
      </c>
      <c r="Z174" s="83" t="str">
        <f>'BASE DATOS CONDUCTORES'!P174</f>
        <v/>
      </c>
      <c r="AA174" s="83" t="str">
        <f>'BASE DATOS CONDUCTORES'!S174</f>
        <v/>
      </c>
      <c r="AB174" s="83">
        <f>IF('BASE DATOS CONDUCTORES'!D174="","",'BASE DATOS CONDUCTORES'!D174)</f>
        <v>171</v>
      </c>
    </row>
    <row r="175" spans="2:28" x14ac:dyDescent="0.2">
      <c r="B175" s="11">
        <f t="shared" si="526"/>
        <v>172</v>
      </c>
      <c r="C175" s="85">
        <v>2652</v>
      </c>
      <c r="D175" s="10">
        <v>172</v>
      </c>
      <c r="E175" s="14" t="s">
        <v>81</v>
      </c>
      <c r="F175" s="13" t="s">
        <v>133</v>
      </c>
      <c r="G175" s="11">
        <f t="shared" si="527"/>
        <v>429</v>
      </c>
      <c r="H175" s="12" t="str">
        <f t="shared" si="528"/>
        <v/>
      </c>
      <c r="I175" s="12" t="str">
        <f t="shared" ref="I175:J175" si="701">IF(H175="","",RANK(H175,H$4:H$403))</f>
        <v/>
      </c>
      <c r="J175" s="12" t="str">
        <f t="shared" si="701"/>
        <v/>
      </c>
      <c r="K175" s="12">
        <f t="shared" si="530"/>
        <v>106</v>
      </c>
      <c r="L175" s="12">
        <f t="shared" ref="L175:M175" si="702">IF(K175="","",RANK(K175,K$4:K$403))</f>
        <v>23</v>
      </c>
      <c r="M175" s="12">
        <f t="shared" si="702"/>
        <v>1</v>
      </c>
      <c r="N175" s="12" t="str">
        <f t="shared" si="532"/>
        <v/>
      </c>
      <c r="O175" s="12" t="str">
        <f t="shared" ref="O175:P175" si="703">IF(N175="","",RANK(N175,N$4:N$403))</f>
        <v/>
      </c>
      <c r="P175" s="12" t="str">
        <f t="shared" si="703"/>
        <v/>
      </c>
      <c r="Q175" s="12" t="str">
        <f t="shared" si="534"/>
        <v/>
      </c>
      <c r="R175" s="12" t="str">
        <f t="shared" ref="R175:S175" si="704">IF(Q175="","",RANK(Q175,Q$4:Q$403))</f>
        <v/>
      </c>
      <c r="S175" s="12" t="str">
        <f t="shared" si="704"/>
        <v/>
      </c>
      <c r="T175" s="11" t="str">
        <f t="shared" si="536"/>
        <v>AULUSA</v>
      </c>
      <c r="W175" s="83" t="str">
        <f>IF('BASE DATOS CONDUCTORES'!F175="","",'BASE DATOS CONDUCTORES'!F175)</f>
        <v>AULUSA</v>
      </c>
      <c r="X175" s="83" t="str">
        <f>'BASE DATOS CONDUCTORES'!J175</f>
        <v/>
      </c>
      <c r="Y175" s="83">
        <f>'BASE DATOS CONDUCTORES'!M175</f>
        <v>1</v>
      </c>
      <c r="Z175" s="83" t="str">
        <f>'BASE DATOS CONDUCTORES'!P175</f>
        <v/>
      </c>
      <c r="AA175" s="83" t="str">
        <f>'BASE DATOS CONDUCTORES'!S175</f>
        <v/>
      </c>
      <c r="AB175" s="83">
        <f>IF('BASE DATOS CONDUCTORES'!D175="","",'BASE DATOS CONDUCTORES'!D175)</f>
        <v>172</v>
      </c>
    </row>
    <row r="176" spans="2:28" x14ac:dyDescent="0.2">
      <c r="B176" s="11">
        <f t="shared" si="526"/>
        <v>173</v>
      </c>
      <c r="C176" s="85">
        <v>3544</v>
      </c>
      <c r="D176" s="10">
        <v>173</v>
      </c>
      <c r="E176" s="14" t="s">
        <v>57</v>
      </c>
      <c r="F176" s="13" t="s">
        <v>103</v>
      </c>
      <c r="G176" s="11">
        <f t="shared" si="527"/>
        <v>1228</v>
      </c>
      <c r="H176" s="12">
        <f t="shared" si="528"/>
        <v>74</v>
      </c>
      <c r="I176" s="12">
        <f t="shared" ref="I176:J176" si="705">IF(H176="","",RANK(H176,H$4:H$403))</f>
        <v>22</v>
      </c>
      <c r="J176" s="12">
        <f t="shared" si="705"/>
        <v>53</v>
      </c>
      <c r="K176" s="12" t="str">
        <f t="shared" si="530"/>
        <v/>
      </c>
      <c r="L176" s="12" t="str">
        <f t="shared" ref="L176:M176" si="706">IF(K176="","",RANK(K176,K$4:K$403))</f>
        <v/>
      </c>
      <c r="M176" s="12" t="str">
        <f t="shared" si="706"/>
        <v/>
      </c>
      <c r="N176" s="12" t="str">
        <f t="shared" si="532"/>
        <v/>
      </c>
      <c r="O176" s="12" t="str">
        <f t="shared" ref="O176:P176" si="707">IF(N176="","",RANK(N176,N$4:N$403))</f>
        <v/>
      </c>
      <c r="P176" s="12" t="str">
        <f t="shared" si="707"/>
        <v/>
      </c>
      <c r="Q176" s="12" t="str">
        <f t="shared" si="534"/>
        <v/>
      </c>
      <c r="R176" s="12" t="str">
        <f t="shared" ref="R176:S176" si="708">IF(Q176="","",RANK(Q176,Q$4:Q$403))</f>
        <v/>
      </c>
      <c r="S176" s="12" t="str">
        <f t="shared" si="708"/>
        <v/>
      </c>
      <c r="T176" s="11" t="str">
        <f t="shared" si="536"/>
        <v>TRALUSA</v>
      </c>
      <c r="W176" s="83" t="str">
        <f>IF('BASE DATOS CONDUCTORES'!F176="","",'BASE DATOS CONDUCTORES'!F176)</f>
        <v>TRALUSA</v>
      </c>
      <c r="X176" s="83">
        <f>'BASE DATOS CONDUCTORES'!J176</f>
        <v>53</v>
      </c>
      <c r="Y176" s="83" t="str">
        <f>'BASE DATOS CONDUCTORES'!M176</f>
        <v/>
      </c>
      <c r="Z176" s="83" t="str">
        <f>'BASE DATOS CONDUCTORES'!P176</f>
        <v/>
      </c>
      <c r="AA176" s="83" t="str">
        <f>'BASE DATOS CONDUCTORES'!S176</f>
        <v/>
      </c>
      <c r="AB176" s="83">
        <f>IF('BASE DATOS CONDUCTORES'!D176="","",'BASE DATOS CONDUCTORES'!D176)</f>
        <v>173</v>
      </c>
    </row>
    <row r="177" spans="2:28" x14ac:dyDescent="0.2">
      <c r="B177" s="11" t="str">
        <f t="shared" si="526"/>
        <v/>
      </c>
      <c r="C177" s="85"/>
      <c r="D177" s="10">
        <v>174</v>
      </c>
      <c r="E177" s="14"/>
      <c r="F177" s="13"/>
      <c r="G177" s="11" t="str">
        <f t="shared" si="527"/>
        <v/>
      </c>
      <c r="H177" s="12" t="str">
        <f t="shared" si="528"/>
        <v/>
      </c>
      <c r="I177" s="12" t="str">
        <f t="shared" ref="I177:J177" si="709">IF(H177="","",RANK(H177,H$4:H$403))</f>
        <v/>
      </c>
      <c r="J177" s="12" t="str">
        <f t="shared" si="709"/>
        <v/>
      </c>
      <c r="K177" s="12" t="str">
        <f t="shared" si="530"/>
        <v/>
      </c>
      <c r="L177" s="12" t="str">
        <f t="shared" ref="L177:M177" si="710">IF(K177="","",RANK(K177,K$4:K$403))</f>
        <v/>
      </c>
      <c r="M177" s="12" t="str">
        <f t="shared" si="710"/>
        <v/>
      </c>
      <c r="N177" s="12" t="str">
        <f t="shared" si="532"/>
        <v/>
      </c>
      <c r="O177" s="12" t="str">
        <f t="shared" ref="O177:P177" si="711">IF(N177="","",RANK(N177,N$4:N$403))</f>
        <v/>
      </c>
      <c r="P177" s="12" t="str">
        <f t="shared" si="711"/>
        <v/>
      </c>
      <c r="Q177" s="12" t="str">
        <f t="shared" si="534"/>
        <v/>
      </c>
      <c r="R177" s="12" t="str">
        <f t="shared" ref="R177:S177" si="712">IF(Q177="","",RANK(Q177,Q$4:Q$403))</f>
        <v/>
      </c>
      <c r="S177" s="12" t="str">
        <f t="shared" si="712"/>
        <v/>
      </c>
      <c r="T177" s="11" t="str">
        <f t="shared" si="536"/>
        <v/>
      </c>
      <c r="W177" s="83" t="str">
        <f>IF('BASE DATOS CONDUCTORES'!F177="","",'BASE DATOS CONDUCTORES'!F177)</f>
        <v/>
      </c>
      <c r="X177" s="83" t="str">
        <f>'BASE DATOS CONDUCTORES'!J177</f>
        <v/>
      </c>
      <c r="Y177" s="83" t="str">
        <f>'BASE DATOS CONDUCTORES'!M177</f>
        <v/>
      </c>
      <c r="Z177" s="83" t="str">
        <f>'BASE DATOS CONDUCTORES'!P177</f>
        <v/>
      </c>
      <c r="AA177" s="83" t="str">
        <f>'BASE DATOS CONDUCTORES'!S177</f>
        <v/>
      </c>
      <c r="AB177" s="83">
        <f>IF('BASE DATOS CONDUCTORES'!D177="","",'BASE DATOS CONDUCTORES'!D177)</f>
        <v>174</v>
      </c>
    </row>
    <row r="178" spans="2:28" x14ac:dyDescent="0.2">
      <c r="B178" s="11">
        <f t="shared" si="526"/>
        <v>175</v>
      </c>
      <c r="C178" s="85">
        <v>6208</v>
      </c>
      <c r="D178" s="10">
        <v>175</v>
      </c>
      <c r="E178" s="14" t="s">
        <v>172</v>
      </c>
      <c r="F178" s="13" t="s">
        <v>103</v>
      </c>
      <c r="G178" s="11">
        <f t="shared" si="527"/>
        <v>1226</v>
      </c>
      <c r="H178" s="12">
        <f t="shared" si="528"/>
        <v>75</v>
      </c>
      <c r="I178" s="12">
        <f t="shared" ref="I178:J178" si="713">IF(H178="","",RANK(H178,H$4:H$403))</f>
        <v>21</v>
      </c>
      <c r="J178" s="12">
        <f t="shared" si="713"/>
        <v>54</v>
      </c>
      <c r="K178" s="12" t="str">
        <f t="shared" si="530"/>
        <v/>
      </c>
      <c r="L178" s="12" t="str">
        <f t="shared" ref="L178:M178" si="714">IF(K178="","",RANK(K178,K$4:K$403))</f>
        <v/>
      </c>
      <c r="M178" s="12" t="str">
        <f t="shared" si="714"/>
        <v/>
      </c>
      <c r="N178" s="12" t="str">
        <f t="shared" si="532"/>
        <v/>
      </c>
      <c r="O178" s="12" t="str">
        <f t="shared" ref="O178:P178" si="715">IF(N178="","",RANK(N178,N$4:N$403))</f>
        <v/>
      </c>
      <c r="P178" s="12" t="str">
        <f t="shared" si="715"/>
        <v/>
      </c>
      <c r="Q178" s="12" t="str">
        <f t="shared" si="534"/>
        <v/>
      </c>
      <c r="R178" s="12" t="str">
        <f t="shared" ref="R178:S178" si="716">IF(Q178="","",RANK(Q178,Q$4:Q$403))</f>
        <v/>
      </c>
      <c r="S178" s="12" t="str">
        <f t="shared" si="716"/>
        <v/>
      </c>
      <c r="T178" s="11" t="str">
        <f t="shared" si="536"/>
        <v>TRALUSA</v>
      </c>
      <c r="W178" s="83" t="str">
        <f>IF('BASE DATOS CONDUCTORES'!F178="","",'BASE DATOS CONDUCTORES'!F178)</f>
        <v>TRALUSA</v>
      </c>
      <c r="X178" s="83">
        <f>'BASE DATOS CONDUCTORES'!J178</f>
        <v>54</v>
      </c>
      <c r="Y178" s="83" t="str">
        <f>'BASE DATOS CONDUCTORES'!M178</f>
        <v/>
      </c>
      <c r="Z178" s="83" t="str">
        <f>'BASE DATOS CONDUCTORES'!P178</f>
        <v/>
      </c>
      <c r="AA178" s="83" t="str">
        <f>'BASE DATOS CONDUCTORES'!S178</f>
        <v/>
      </c>
      <c r="AB178" s="83">
        <f>IF('BASE DATOS CONDUCTORES'!D178="","",'BASE DATOS CONDUCTORES'!D178)</f>
        <v>175</v>
      </c>
    </row>
    <row r="179" spans="2:28" x14ac:dyDescent="0.2">
      <c r="B179" s="11">
        <f t="shared" si="526"/>
        <v>176</v>
      </c>
      <c r="C179" s="85">
        <v>6396</v>
      </c>
      <c r="D179" s="10">
        <v>176</v>
      </c>
      <c r="E179" s="14" t="s">
        <v>175</v>
      </c>
      <c r="F179" s="13" t="s">
        <v>103</v>
      </c>
      <c r="G179" s="11">
        <f t="shared" si="527"/>
        <v>1225</v>
      </c>
      <c r="H179" s="12">
        <f t="shared" si="528"/>
        <v>76</v>
      </c>
      <c r="I179" s="12">
        <f t="shared" ref="I179:J179" si="717">IF(H179="","",RANK(H179,H$4:H$403))</f>
        <v>20</v>
      </c>
      <c r="J179" s="12">
        <f t="shared" si="717"/>
        <v>55</v>
      </c>
      <c r="K179" s="12" t="str">
        <f t="shared" si="530"/>
        <v/>
      </c>
      <c r="L179" s="12" t="str">
        <f t="shared" ref="L179:M179" si="718">IF(K179="","",RANK(K179,K$4:K$403))</f>
        <v/>
      </c>
      <c r="M179" s="12" t="str">
        <f t="shared" si="718"/>
        <v/>
      </c>
      <c r="N179" s="12" t="str">
        <f t="shared" si="532"/>
        <v/>
      </c>
      <c r="O179" s="12" t="str">
        <f t="shared" ref="O179:P179" si="719">IF(N179="","",RANK(N179,N$4:N$403))</f>
        <v/>
      </c>
      <c r="P179" s="12" t="str">
        <f t="shared" si="719"/>
        <v/>
      </c>
      <c r="Q179" s="12" t="str">
        <f t="shared" si="534"/>
        <v/>
      </c>
      <c r="R179" s="12" t="str">
        <f t="shared" ref="R179:S179" si="720">IF(Q179="","",RANK(Q179,Q$4:Q$403))</f>
        <v/>
      </c>
      <c r="S179" s="12" t="str">
        <f t="shared" si="720"/>
        <v/>
      </c>
      <c r="T179" s="11" t="str">
        <f t="shared" si="536"/>
        <v>TRALUSA</v>
      </c>
      <c r="W179" s="83" t="str">
        <f>IF('BASE DATOS CONDUCTORES'!F179="","",'BASE DATOS CONDUCTORES'!F179)</f>
        <v>TRALUSA</v>
      </c>
      <c r="X179" s="83">
        <f>'BASE DATOS CONDUCTORES'!J179</f>
        <v>55</v>
      </c>
      <c r="Y179" s="83" t="str">
        <f>'BASE DATOS CONDUCTORES'!M179</f>
        <v/>
      </c>
      <c r="Z179" s="83" t="str">
        <f>'BASE DATOS CONDUCTORES'!P179</f>
        <v/>
      </c>
      <c r="AA179" s="83" t="str">
        <f>'BASE DATOS CONDUCTORES'!S179</f>
        <v/>
      </c>
      <c r="AB179" s="83">
        <f>IF('BASE DATOS CONDUCTORES'!D179="","",'BASE DATOS CONDUCTORES'!D179)</f>
        <v>176</v>
      </c>
    </row>
    <row r="180" spans="2:28" x14ac:dyDescent="0.2">
      <c r="B180" s="11">
        <f t="shared" si="526"/>
        <v>177</v>
      </c>
      <c r="C180" s="85">
        <v>1701</v>
      </c>
      <c r="D180" s="10">
        <v>177</v>
      </c>
      <c r="E180" s="14" t="s">
        <v>177</v>
      </c>
      <c r="F180" s="13" t="s">
        <v>103</v>
      </c>
      <c r="G180" s="11">
        <f t="shared" si="527"/>
        <v>1224</v>
      </c>
      <c r="H180" s="12">
        <f t="shared" si="528"/>
        <v>77</v>
      </c>
      <c r="I180" s="12">
        <f t="shared" ref="I180:J180" si="721">IF(H180="","",RANK(H180,H$4:H$403))</f>
        <v>19</v>
      </c>
      <c r="J180" s="12">
        <f t="shared" si="721"/>
        <v>56</v>
      </c>
      <c r="K180" s="12" t="str">
        <f t="shared" si="530"/>
        <v/>
      </c>
      <c r="L180" s="12" t="str">
        <f t="shared" ref="L180:M180" si="722">IF(K180="","",RANK(K180,K$4:K$403))</f>
        <v/>
      </c>
      <c r="M180" s="12" t="str">
        <f t="shared" si="722"/>
        <v/>
      </c>
      <c r="N180" s="12" t="str">
        <f t="shared" si="532"/>
        <v/>
      </c>
      <c r="O180" s="12" t="str">
        <f t="shared" ref="O180:P180" si="723">IF(N180="","",RANK(N180,N$4:N$403))</f>
        <v/>
      </c>
      <c r="P180" s="12" t="str">
        <f t="shared" si="723"/>
        <v/>
      </c>
      <c r="Q180" s="12" t="str">
        <f t="shared" si="534"/>
        <v/>
      </c>
      <c r="R180" s="12" t="str">
        <f t="shared" ref="R180:S180" si="724">IF(Q180="","",RANK(Q180,Q$4:Q$403))</f>
        <v/>
      </c>
      <c r="S180" s="12" t="str">
        <f t="shared" si="724"/>
        <v/>
      </c>
      <c r="T180" s="11" t="str">
        <f t="shared" si="536"/>
        <v>TRALUSA</v>
      </c>
      <c r="W180" s="83" t="str">
        <f>IF('BASE DATOS CONDUCTORES'!F180="","",'BASE DATOS CONDUCTORES'!F180)</f>
        <v>TRALUSA</v>
      </c>
      <c r="X180" s="83">
        <f>'BASE DATOS CONDUCTORES'!J180</f>
        <v>56</v>
      </c>
      <c r="Y180" s="83" t="str">
        <f>'BASE DATOS CONDUCTORES'!M180</f>
        <v/>
      </c>
      <c r="Z180" s="83" t="str">
        <f>'BASE DATOS CONDUCTORES'!P180</f>
        <v/>
      </c>
      <c r="AA180" s="83" t="str">
        <f>'BASE DATOS CONDUCTORES'!S180</f>
        <v/>
      </c>
      <c r="AB180" s="83">
        <f>IF('BASE DATOS CONDUCTORES'!D180="","",'BASE DATOS CONDUCTORES'!D180)</f>
        <v>177</v>
      </c>
    </row>
    <row r="181" spans="2:28" x14ac:dyDescent="0.2">
      <c r="B181" s="11">
        <f t="shared" si="526"/>
        <v>178</v>
      </c>
      <c r="C181" s="85">
        <v>6535</v>
      </c>
      <c r="D181" s="10">
        <v>178</v>
      </c>
      <c r="E181" s="14" t="s">
        <v>178</v>
      </c>
      <c r="F181" s="13" t="s">
        <v>103</v>
      </c>
      <c r="G181" s="11">
        <f t="shared" si="527"/>
        <v>1223</v>
      </c>
      <c r="H181" s="12">
        <f t="shared" si="528"/>
        <v>78</v>
      </c>
      <c r="I181" s="12">
        <f t="shared" ref="I181:J181" si="725">IF(H181="","",RANK(H181,H$4:H$403))</f>
        <v>18</v>
      </c>
      <c r="J181" s="12">
        <f t="shared" si="725"/>
        <v>57</v>
      </c>
      <c r="K181" s="12" t="str">
        <f t="shared" si="530"/>
        <v/>
      </c>
      <c r="L181" s="12" t="str">
        <f t="shared" ref="L181:M181" si="726">IF(K181="","",RANK(K181,K$4:K$403))</f>
        <v/>
      </c>
      <c r="M181" s="12" t="str">
        <f t="shared" si="726"/>
        <v/>
      </c>
      <c r="N181" s="12" t="str">
        <f t="shared" si="532"/>
        <v/>
      </c>
      <c r="O181" s="12" t="str">
        <f t="shared" ref="O181:P181" si="727">IF(N181="","",RANK(N181,N$4:N$403))</f>
        <v/>
      </c>
      <c r="P181" s="12" t="str">
        <f t="shared" si="727"/>
        <v/>
      </c>
      <c r="Q181" s="12" t="str">
        <f t="shared" si="534"/>
        <v/>
      </c>
      <c r="R181" s="12" t="str">
        <f t="shared" ref="R181:S181" si="728">IF(Q181="","",RANK(Q181,Q$4:Q$403))</f>
        <v/>
      </c>
      <c r="S181" s="12" t="str">
        <f t="shared" si="728"/>
        <v/>
      </c>
      <c r="T181" s="11" t="str">
        <f t="shared" si="536"/>
        <v>TRALUSA</v>
      </c>
      <c r="W181" s="83" t="str">
        <f>IF('BASE DATOS CONDUCTORES'!F181="","",'BASE DATOS CONDUCTORES'!F181)</f>
        <v>TRALUSA</v>
      </c>
      <c r="X181" s="83">
        <f>'BASE DATOS CONDUCTORES'!J181</f>
        <v>57</v>
      </c>
      <c r="Y181" s="83" t="str">
        <f>'BASE DATOS CONDUCTORES'!M181</f>
        <v/>
      </c>
      <c r="Z181" s="83" t="str">
        <f>'BASE DATOS CONDUCTORES'!P181</f>
        <v/>
      </c>
      <c r="AA181" s="83" t="str">
        <f>'BASE DATOS CONDUCTORES'!S181</f>
        <v/>
      </c>
      <c r="AB181" s="83">
        <f>IF('BASE DATOS CONDUCTORES'!D181="","",'BASE DATOS CONDUCTORES'!D181)</f>
        <v>178</v>
      </c>
    </row>
    <row r="182" spans="2:28" x14ac:dyDescent="0.2">
      <c r="B182" s="11">
        <f t="shared" si="526"/>
        <v>179</v>
      </c>
      <c r="C182" s="85">
        <v>6517</v>
      </c>
      <c r="D182" s="10">
        <v>179</v>
      </c>
      <c r="E182" s="14" t="s">
        <v>181</v>
      </c>
      <c r="F182" s="13" t="s">
        <v>103</v>
      </c>
      <c r="G182" s="11">
        <f t="shared" si="527"/>
        <v>1222</v>
      </c>
      <c r="H182" s="12">
        <f t="shared" si="528"/>
        <v>79</v>
      </c>
      <c r="I182" s="12">
        <f t="shared" ref="I182:J182" si="729">IF(H182="","",RANK(H182,H$4:H$403))</f>
        <v>17</v>
      </c>
      <c r="J182" s="12">
        <f t="shared" si="729"/>
        <v>58</v>
      </c>
      <c r="K182" s="12" t="str">
        <f t="shared" si="530"/>
        <v/>
      </c>
      <c r="L182" s="12" t="str">
        <f t="shared" ref="L182:M182" si="730">IF(K182="","",RANK(K182,K$4:K$403))</f>
        <v/>
      </c>
      <c r="M182" s="12" t="str">
        <f t="shared" si="730"/>
        <v/>
      </c>
      <c r="N182" s="12" t="str">
        <f t="shared" si="532"/>
        <v/>
      </c>
      <c r="O182" s="12" t="str">
        <f t="shared" ref="O182:P182" si="731">IF(N182="","",RANK(N182,N$4:N$403))</f>
        <v/>
      </c>
      <c r="P182" s="12" t="str">
        <f t="shared" si="731"/>
        <v/>
      </c>
      <c r="Q182" s="12" t="str">
        <f t="shared" si="534"/>
        <v/>
      </c>
      <c r="R182" s="12" t="str">
        <f t="shared" ref="R182:S182" si="732">IF(Q182="","",RANK(Q182,Q$4:Q$403))</f>
        <v/>
      </c>
      <c r="S182" s="12" t="str">
        <f t="shared" si="732"/>
        <v/>
      </c>
      <c r="T182" s="11" t="str">
        <f t="shared" si="536"/>
        <v>TRALUSA</v>
      </c>
      <c r="W182" s="83" t="str">
        <f>IF('BASE DATOS CONDUCTORES'!F182="","",'BASE DATOS CONDUCTORES'!F182)</f>
        <v>TRALUSA</v>
      </c>
      <c r="X182" s="83">
        <f>'BASE DATOS CONDUCTORES'!J182</f>
        <v>58</v>
      </c>
      <c r="Y182" s="83" t="str">
        <f>'BASE DATOS CONDUCTORES'!M182</f>
        <v/>
      </c>
      <c r="Z182" s="83" t="str">
        <f>'BASE DATOS CONDUCTORES'!P182</f>
        <v/>
      </c>
      <c r="AA182" s="83" t="str">
        <f>'BASE DATOS CONDUCTORES'!S182</f>
        <v/>
      </c>
      <c r="AB182" s="83">
        <f>IF('BASE DATOS CONDUCTORES'!D182="","",'BASE DATOS CONDUCTORES'!D182)</f>
        <v>179</v>
      </c>
    </row>
    <row r="183" spans="2:28" x14ac:dyDescent="0.2">
      <c r="B183" s="11">
        <f t="shared" si="526"/>
        <v>180</v>
      </c>
      <c r="C183" s="85">
        <v>6518</v>
      </c>
      <c r="D183" s="10">
        <v>180</v>
      </c>
      <c r="E183" s="14" t="s">
        <v>182</v>
      </c>
      <c r="F183" s="13" t="s">
        <v>103</v>
      </c>
      <c r="G183" s="11">
        <f t="shared" si="527"/>
        <v>1221</v>
      </c>
      <c r="H183" s="12">
        <f t="shared" si="528"/>
        <v>80</v>
      </c>
      <c r="I183" s="12">
        <f t="shared" ref="I183:J183" si="733">IF(H183="","",RANK(H183,H$4:H$403))</f>
        <v>16</v>
      </c>
      <c r="J183" s="12">
        <f t="shared" si="733"/>
        <v>59</v>
      </c>
      <c r="K183" s="12" t="str">
        <f t="shared" si="530"/>
        <v/>
      </c>
      <c r="L183" s="12" t="str">
        <f t="shared" ref="L183:M183" si="734">IF(K183="","",RANK(K183,K$4:K$403))</f>
        <v/>
      </c>
      <c r="M183" s="12" t="str">
        <f t="shared" si="734"/>
        <v/>
      </c>
      <c r="N183" s="12" t="str">
        <f t="shared" si="532"/>
        <v/>
      </c>
      <c r="O183" s="12" t="str">
        <f t="shared" ref="O183:P183" si="735">IF(N183="","",RANK(N183,N$4:N$403))</f>
        <v/>
      </c>
      <c r="P183" s="12" t="str">
        <f t="shared" si="735"/>
        <v/>
      </c>
      <c r="Q183" s="12" t="str">
        <f t="shared" si="534"/>
        <v/>
      </c>
      <c r="R183" s="12" t="str">
        <f t="shared" ref="R183:S183" si="736">IF(Q183="","",RANK(Q183,Q$4:Q$403))</f>
        <v/>
      </c>
      <c r="S183" s="12" t="str">
        <f t="shared" si="736"/>
        <v/>
      </c>
      <c r="T183" s="11" t="str">
        <f t="shared" si="536"/>
        <v>TRALUSA</v>
      </c>
      <c r="W183" s="83" t="str">
        <f>IF('BASE DATOS CONDUCTORES'!F183="","",'BASE DATOS CONDUCTORES'!F183)</f>
        <v>TRALUSA</v>
      </c>
      <c r="X183" s="83">
        <f>'BASE DATOS CONDUCTORES'!J183</f>
        <v>59</v>
      </c>
      <c r="Y183" s="83" t="str">
        <f>'BASE DATOS CONDUCTORES'!M183</f>
        <v/>
      </c>
      <c r="Z183" s="83" t="str">
        <f>'BASE DATOS CONDUCTORES'!P183</f>
        <v/>
      </c>
      <c r="AA183" s="83" t="str">
        <f>'BASE DATOS CONDUCTORES'!S183</f>
        <v/>
      </c>
      <c r="AB183" s="83">
        <f>IF('BASE DATOS CONDUCTORES'!D183="","",'BASE DATOS CONDUCTORES'!D183)</f>
        <v>180</v>
      </c>
    </row>
    <row r="184" spans="2:28" x14ac:dyDescent="0.2">
      <c r="B184" s="11">
        <f t="shared" si="526"/>
        <v>181</v>
      </c>
      <c r="C184" s="85">
        <v>6011</v>
      </c>
      <c r="D184" s="10">
        <v>181</v>
      </c>
      <c r="E184" s="14" t="s">
        <v>185</v>
      </c>
      <c r="F184" s="13" t="s">
        <v>103</v>
      </c>
      <c r="G184" s="11">
        <f t="shared" si="527"/>
        <v>1220</v>
      </c>
      <c r="H184" s="12">
        <f t="shared" si="528"/>
        <v>81</v>
      </c>
      <c r="I184" s="12">
        <f t="shared" ref="I184:J184" si="737">IF(H184="","",RANK(H184,H$4:H$403))</f>
        <v>15</v>
      </c>
      <c r="J184" s="12">
        <f t="shared" si="737"/>
        <v>60</v>
      </c>
      <c r="K184" s="12" t="str">
        <f t="shared" si="530"/>
        <v/>
      </c>
      <c r="L184" s="12" t="str">
        <f t="shared" ref="L184:M184" si="738">IF(K184="","",RANK(K184,K$4:K$403))</f>
        <v/>
      </c>
      <c r="M184" s="12" t="str">
        <f t="shared" si="738"/>
        <v/>
      </c>
      <c r="N184" s="12" t="str">
        <f t="shared" si="532"/>
        <v/>
      </c>
      <c r="O184" s="12" t="str">
        <f t="shared" ref="O184:P184" si="739">IF(N184="","",RANK(N184,N$4:N$403))</f>
        <v/>
      </c>
      <c r="P184" s="12" t="str">
        <f t="shared" si="739"/>
        <v/>
      </c>
      <c r="Q184" s="12" t="str">
        <f t="shared" si="534"/>
        <v/>
      </c>
      <c r="R184" s="12" t="str">
        <f t="shared" ref="R184:S184" si="740">IF(Q184="","",RANK(Q184,Q$4:Q$403))</f>
        <v/>
      </c>
      <c r="S184" s="12" t="str">
        <f t="shared" si="740"/>
        <v/>
      </c>
      <c r="T184" s="11" t="str">
        <f t="shared" si="536"/>
        <v>TRALUSA</v>
      </c>
      <c r="W184" s="83" t="str">
        <f>IF('BASE DATOS CONDUCTORES'!F184="","",'BASE DATOS CONDUCTORES'!F184)</f>
        <v>TRALUSA</v>
      </c>
      <c r="X184" s="83">
        <f>'BASE DATOS CONDUCTORES'!J184</f>
        <v>60</v>
      </c>
      <c r="Y184" s="83" t="str">
        <f>'BASE DATOS CONDUCTORES'!M184</f>
        <v/>
      </c>
      <c r="Z184" s="83" t="str">
        <f>'BASE DATOS CONDUCTORES'!P184</f>
        <v/>
      </c>
      <c r="AA184" s="83" t="str">
        <f>'BASE DATOS CONDUCTORES'!S184</f>
        <v/>
      </c>
      <c r="AB184" s="83">
        <f>IF('BASE DATOS CONDUCTORES'!D184="","",'BASE DATOS CONDUCTORES'!D184)</f>
        <v>181</v>
      </c>
    </row>
    <row r="185" spans="2:28" x14ac:dyDescent="0.2">
      <c r="B185" s="11">
        <f t="shared" si="526"/>
        <v>182</v>
      </c>
      <c r="C185" s="85">
        <v>6006</v>
      </c>
      <c r="D185" s="10">
        <v>182</v>
      </c>
      <c r="E185" s="14" t="s">
        <v>186</v>
      </c>
      <c r="F185" s="13" t="s">
        <v>103</v>
      </c>
      <c r="G185" s="11">
        <f t="shared" si="527"/>
        <v>1219</v>
      </c>
      <c r="H185" s="12">
        <f t="shared" si="528"/>
        <v>82</v>
      </c>
      <c r="I185" s="12">
        <f t="shared" ref="I185:J185" si="741">IF(H185="","",RANK(H185,H$4:H$403))</f>
        <v>14</v>
      </c>
      <c r="J185" s="12">
        <f t="shared" si="741"/>
        <v>61</v>
      </c>
      <c r="K185" s="12" t="str">
        <f t="shared" si="530"/>
        <v/>
      </c>
      <c r="L185" s="12" t="str">
        <f t="shared" ref="L185:M185" si="742">IF(K185="","",RANK(K185,K$4:K$403))</f>
        <v/>
      </c>
      <c r="M185" s="12" t="str">
        <f t="shared" si="742"/>
        <v/>
      </c>
      <c r="N185" s="12" t="str">
        <f t="shared" si="532"/>
        <v/>
      </c>
      <c r="O185" s="12" t="str">
        <f t="shared" ref="O185:P185" si="743">IF(N185="","",RANK(N185,N$4:N$403))</f>
        <v/>
      </c>
      <c r="P185" s="12" t="str">
        <f t="shared" si="743"/>
        <v/>
      </c>
      <c r="Q185" s="12" t="str">
        <f t="shared" si="534"/>
        <v/>
      </c>
      <c r="R185" s="12" t="str">
        <f t="shared" ref="R185:S185" si="744">IF(Q185="","",RANK(Q185,Q$4:Q$403))</f>
        <v/>
      </c>
      <c r="S185" s="12" t="str">
        <f t="shared" si="744"/>
        <v/>
      </c>
      <c r="T185" s="11" t="str">
        <f t="shared" si="536"/>
        <v>TRALUSA</v>
      </c>
      <c r="W185" s="83" t="str">
        <f>IF('BASE DATOS CONDUCTORES'!F185="","",'BASE DATOS CONDUCTORES'!F185)</f>
        <v>TRALUSA</v>
      </c>
      <c r="X185" s="83">
        <f>'BASE DATOS CONDUCTORES'!J185</f>
        <v>61</v>
      </c>
      <c r="Y185" s="83" t="str">
        <f>'BASE DATOS CONDUCTORES'!M185</f>
        <v/>
      </c>
      <c r="Z185" s="83" t="str">
        <f>'BASE DATOS CONDUCTORES'!P185</f>
        <v/>
      </c>
      <c r="AA185" s="83" t="str">
        <f>'BASE DATOS CONDUCTORES'!S185</f>
        <v/>
      </c>
      <c r="AB185" s="83">
        <f>IF('BASE DATOS CONDUCTORES'!D185="","",'BASE DATOS CONDUCTORES'!D185)</f>
        <v>182</v>
      </c>
    </row>
    <row r="186" spans="2:28" x14ac:dyDescent="0.2">
      <c r="B186" s="11" t="str">
        <f t="shared" si="526"/>
        <v/>
      </c>
      <c r="C186" s="85"/>
      <c r="D186" s="10">
        <v>183</v>
      </c>
      <c r="E186" s="14"/>
      <c r="F186" s="13"/>
      <c r="G186" s="11" t="str">
        <f t="shared" si="527"/>
        <v/>
      </c>
      <c r="H186" s="12" t="str">
        <f t="shared" si="528"/>
        <v/>
      </c>
      <c r="I186" s="12" t="str">
        <f t="shared" ref="I186:J186" si="745">IF(H186="","",RANK(H186,H$4:H$403))</f>
        <v/>
      </c>
      <c r="J186" s="12" t="str">
        <f t="shared" si="745"/>
        <v/>
      </c>
      <c r="K186" s="12" t="str">
        <f t="shared" si="530"/>
        <v/>
      </c>
      <c r="L186" s="12" t="str">
        <f t="shared" ref="L186:M186" si="746">IF(K186="","",RANK(K186,K$4:K$403))</f>
        <v/>
      </c>
      <c r="M186" s="12" t="str">
        <f t="shared" si="746"/>
        <v/>
      </c>
      <c r="N186" s="12" t="str">
        <f t="shared" si="532"/>
        <v/>
      </c>
      <c r="O186" s="12" t="str">
        <f t="shared" ref="O186:P186" si="747">IF(N186="","",RANK(N186,N$4:N$403))</f>
        <v/>
      </c>
      <c r="P186" s="12" t="str">
        <f t="shared" si="747"/>
        <v/>
      </c>
      <c r="Q186" s="12" t="str">
        <f t="shared" si="534"/>
        <v/>
      </c>
      <c r="R186" s="12" t="str">
        <f t="shared" ref="R186:S186" si="748">IF(Q186="","",RANK(Q186,Q$4:Q$403))</f>
        <v/>
      </c>
      <c r="S186" s="12" t="str">
        <f t="shared" si="748"/>
        <v/>
      </c>
      <c r="T186" s="11" t="str">
        <f t="shared" si="536"/>
        <v/>
      </c>
      <c r="W186" s="83" t="str">
        <f>IF('BASE DATOS CONDUCTORES'!F186="","",'BASE DATOS CONDUCTORES'!F186)</f>
        <v/>
      </c>
      <c r="X186" s="83" t="str">
        <f>'BASE DATOS CONDUCTORES'!J186</f>
        <v/>
      </c>
      <c r="Y186" s="83" t="str">
        <f>'BASE DATOS CONDUCTORES'!M186</f>
        <v/>
      </c>
      <c r="Z186" s="83" t="str">
        <f>'BASE DATOS CONDUCTORES'!P186</f>
        <v/>
      </c>
      <c r="AA186" s="83" t="str">
        <f>'BASE DATOS CONDUCTORES'!S186</f>
        <v/>
      </c>
      <c r="AB186" s="83">
        <f>IF('BASE DATOS CONDUCTORES'!D186="","",'BASE DATOS CONDUCTORES'!D186)</f>
        <v>183</v>
      </c>
    </row>
    <row r="187" spans="2:28" x14ac:dyDescent="0.2">
      <c r="B187" s="11" t="str">
        <f t="shared" si="526"/>
        <v/>
      </c>
      <c r="C187" s="85"/>
      <c r="D187" s="10">
        <v>184</v>
      </c>
      <c r="E187" s="14"/>
      <c r="F187" s="13"/>
      <c r="G187" s="11" t="str">
        <f t="shared" si="527"/>
        <v/>
      </c>
      <c r="H187" s="12" t="str">
        <f t="shared" si="528"/>
        <v/>
      </c>
      <c r="I187" s="12" t="str">
        <f t="shared" ref="I187:J187" si="749">IF(H187="","",RANK(H187,H$4:H$403))</f>
        <v/>
      </c>
      <c r="J187" s="12" t="str">
        <f t="shared" si="749"/>
        <v/>
      </c>
      <c r="K187" s="12" t="str">
        <f t="shared" si="530"/>
        <v/>
      </c>
      <c r="L187" s="12" t="str">
        <f t="shared" ref="L187:M187" si="750">IF(K187="","",RANK(K187,K$4:K$403))</f>
        <v/>
      </c>
      <c r="M187" s="12" t="str">
        <f t="shared" si="750"/>
        <v/>
      </c>
      <c r="N187" s="12" t="str">
        <f t="shared" si="532"/>
        <v/>
      </c>
      <c r="O187" s="12" t="str">
        <f t="shared" ref="O187:P187" si="751">IF(N187="","",RANK(N187,N$4:N$403))</f>
        <v/>
      </c>
      <c r="P187" s="12" t="str">
        <f t="shared" si="751"/>
        <v/>
      </c>
      <c r="Q187" s="12" t="str">
        <f t="shared" si="534"/>
        <v/>
      </c>
      <c r="R187" s="12" t="str">
        <f t="shared" ref="R187:S187" si="752">IF(Q187="","",RANK(Q187,Q$4:Q$403))</f>
        <v/>
      </c>
      <c r="S187" s="12" t="str">
        <f t="shared" si="752"/>
        <v/>
      </c>
      <c r="T187" s="11" t="str">
        <f t="shared" si="536"/>
        <v/>
      </c>
      <c r="W187" s="83" t="str">
        <f>IF('BASE DATOS CONDUCTORES'!F187="","",'BASE DATOS CONDUCTORES'!F187)</f>
        <v/>
      </c>
      <c r="X187" s="83" t="str">
        <f>'BASE DATOS CONDUCTORES'!J187</f>
        <v/>
      </c>
      <c r="Y187" s="83" t="str">
        <f>'BASE DATOS CONDUCTORES'!M187</f>
        <v/>
      </c>
      <c r="Z187" s="83" t="str">
        <f>'BASE DATOS CONDUCTORES'!P187</f>
        <v/>
      </c>
      <c r="AA187" s="83" t="str">
        <f>'BASE DATOS CONDUCTORES'!S187</f>
        <v/>
      </c>
      <c r="AB187" s="83">
        <f>IF('BASE DATOS CONDUCTORES'!D187="","",'BASE DATOS CONDUCTORES'!D187)</f>
        <v>184</v>
      </c>
    </row>
    <row r="188" spans="2:28" x14ac:dyDescent="0.2">
      <c r="B188" s="11" t="str">
        <f t="shared" si="526"/>
        <v/>
      </c>
      <c r="C188" s="85"/>
      <c r="D188" s="10">
        <v>185</v>
      </c>
      <c r="E188" s="14"/>
      <c r="F188" s="13"/>
      <c r="G188" s="11" t="str">
        <f t="shared" si="527"/>
        <v/>
      </c>
      <c r="H188" s="12" t="str">
        <f t="shared" si="528"/>
        <v/>
      </c>
      <c r="I188" s="12" t="str">
        <f t="shared" ref="I188:J188" si="753">IF(H188="","",RANK(H188,H$4:H$403))</f>
        <v/>
      </c>
      <c r="J188" s="12" t="str">
        <f t="shared" si="753"/>
        <v/>
      </c>
      <c r="K188" s="12" t="str">
        <f t="shared" si="530"/>
        <v/>
      </c>
      <c r="L188" s="12" t="str">
        <f t="shared" ref="L188:M188" si="754">IF(K188="","",RANK(K188,K$4:K$403))</f>
        <v/>
      </c>
      <c r="M188" s="12" t="str">
        <f t="shared" si="754"/>
        <v/>
      </c>
      <c r="N188" s="12" t="str">
        <f t="shared" si="532"/>
        <v/>
      </c>
      <c r="O188" s="12" t="str">
        <f t="shared" ref="O188:P188" si="755">IF(N188="","",RANK(N188,N$4:N$403))</f>
        <v/>
      </c>
      <c r="P188" s="12" t="str">
        <f t="shared" si="755"/>
        <v/>
      </c>
      <c r="Q188" s="12" t="str">
        <f t="shared" si="534"/>
        <v/>
      </c>
      <c r="R188" s="12" t="str">
        <f t="shared" ref="R188:S188" si="756">IF(Q188="","",RANK(Q188,Q$4:Q$403))</f>
        <v/>
      </c>
      <c r="S188" s="12" t="str">
        <f t="shared" si="756"/>
        <v/>
      </c>
      <c r="T188" s="11" t="str">
        <f t="shared" si="536"/>
        <v/>
      </c>
      <c r="W188" s="83" t="str">
        <f>IF('BASE DATOS CONDUCTORES'!F188="","",'BASE DATOS CONDUCTORES'!F188)</f>
        <v/>
      </c>
      <c r="X188" s="83" t="str">
        <f>'BASE DATOS CONDUCTORES'!J188</f>
        <v/>
      </c>
      <c r="Y188" s="83" t="str">
        <f>'BASE DATOS CONDUCTORES'!M188</f>
        <v/>
      </c>
      <c r="Z188" s="83" t="str">
        <f>'BASE DATOS CONDUCTORES'!P188</f>
        <v/>
      </c>
      <c r="AA188" s="83" t="str">
        <f>'BASE DATOS CONDUCTORES'!S188</f>
        <v/>
      </c>
      <c r="AB188" s="83">
        <f>IF('BASE DATOS CONDUCTORES'!D188="","",'BASE DATOS CONDUCTORES'!D188)</f>
        <v>185</v>
      </c>
    </row>
    <row r="189" spans="2:28" x14ac:dyDescent="0.2">
      <c r="B189" s="11" t="str">
        <f t="shared" si="526"/>
        <v/>
      </c>
      <c r="C189" s="85"/>
      <c r="D189" s="10">
        <v>186</v>
      </c>
      <c r="E189" s="14"/>
      <c r="F189" s="13"/>
      <c r="G189" s="11" t="str">
        <f t="shared" si="527"/>
        <v/>
      </c>
      <c r="H189" s="12" t="str">
        <f t="shared" si="528"/>
        <v/>
      </c>
      <c r="I189" s="12" t="str">
        <f t="shared" ref="I189:J189" si="757">IF(H189="","",RANK(H189,H$4:H$403))</f>
        <v/>
      </c>
      <c r="J189" s="12" t="str">
        <f t="shared" si="757"/>
        <v/>
      </c>
      <c r="K189" s="12" t="str">
        <f t="shared" si="530"/>
        <v/>
      </c>
      <c r="L189" s="12" t="str">
        <f t="shared" ref="L189:M189" si="758">IF(K189="","",RANK(K189,K$4:K$403))</f>
        <v/>
      </c>
      <c r="M189" s="12" t="str">
        <f t="shared" si="758"/>
        <v/>
      </c>
      <c r="N189" s="12" t="str">
        <f t="shared" si="532"/>
        <v/>
      </c>
      <c r="O189" s="12" t="str">
        <f t="shared" ref="O189:P189" si="759">IF(N189="","",RANK(N189,N$4:N$403))</f>
        <v/>
      </c>
      <c r="P189" s="12" t="str">
        <f t="shared" si="759"/>
        <v/>
      </c>
      <c r="Q189" s="12" t="str">
        <f t="shared" si="534"/>
        <v/>
      </c>
      <c r="R189" s="12" t="str">
        <f t="shared" ref="R189:S189" si="760">IF(Q189="","",RANK(Q189,Q$4:Q$403))</f>
        <v/>
      </c>
      <c r="S189" s="12" t="str">
        <f t="shared" si="760"/>
        <v/>
      </c>
      <c r="T189" s="11" t="str">
        <f t="shared" si="536"/>
        <v/>
      </c>
      <c r="W189" s="83" t="str">
        <f>IF('BASE DATOS CONDUCTORES'!F189="","",'BASE DATOS CONDUCTORES'!F189)</f>
        <v/>
      </c>
      <c r="X189" s="83" t="str">
        <f>'BASE DATOS CONDUCTORES'!J189</f>
        <v/>
      </c>
      <c r="Y189" s="83" t="str">
        <f>'BASE DATOS CONDUCTORES'!M189</f>
        <v/>
      </c>
      <c r="Z189" s="83" t="str">
        <f>'BASE DATOS CONDUCTORES'!P189</f>
        <v/>
      </c>
      <c r="AA189" s="83" t="str">
        <f>'BASE DATOS CONDUCTORES'!S189</f>
        <v/>
      </c>
      <c r="AB189" s="83">
        <f>IF('BASE DATOS CONDUCTORES'!D189="","",'BASE DATOS CONDUCTORES'!D189)</f>
        <v>186</v>
      </c>
    </row>
    <row r="190" spans="2:28" x14ac:dyDescent="0.2">
      <c r="B190" s="11" t="str">
        <f t="shared" si="526"/>
        <v/>
      </c>
      <c r="C190" s="85"/>
      <c r="D190" s="10">
        <v>187</v>
      </c>
      <c r="E190" s="14"/>
      <c r="F190" s="13"/>
      <c r="G190" s="11" t="str">
        <f t="shared" si="527"/>
        <v/>
      </c>
      <c r="H190" s="12" t="str">
        <f t="shared" si="528"/>
        <v/>
      </c>
      <c r="I190" s="12" t="str">
        <f t="shared" ref="I190:J190" si="761">IF(H190="","",RANK(H190,H$4:H$403))</f>
        <v/>
      </c>
      <c r="J190" s="12" t="str">
        <f t="shared" si="761"/>
        <v/>
      </c>
      <c r="K190" s="12" t="str">
        <f t="shared" si="530"/>
        <v/>
      </c>
      <c r="L190" s="12" t="str">
        <f t="shared" ref="L190:M190" si="762">IF(K190="","",RANK(K190,K$4:K$403))</f>
        <v/>
      </c>
      <c r="M190" s="12" t="str">
        <f t="shared" si="762"/>
        <v/>
      </c>
      <c r="N190" s="12" t="str">
        <f t="shared" si="532"/>
        <v/>
      </c>
      <c r="O190" s="12" t="str">
        <f t="shared" ref="O190:P190" si="763">IF(N190="","",RANK(N190,N$4:N$403))</f>
        <v/>
      </c>
      <c r="P190" s="12" t="str">
        <f t="shared" si="763"/>
        <v/>
      </c>
      <c r="Q190" s="12" t="str">
        <f t="shared" si="534"/>
        <v/>
      </c>
      <c r="R190" s="12" t="str">
        <f t="shared" ref="R190:S190" si="764">IF(Q190="","",RANK(Q190,Q$4:Q$403))</f>
        <v/>
      </c>
      <c r="S190" s="12" t="str">
        <f t="shared" si="764"/>
        <v/>
      </c>
      <c r="T190" s="11" t="str">
        <f t="shared" si="536"/>
        <v/>
      </c>
      <c r="W190" s="83" t="str">
        <f>IF('BASE DATOS CONDUCTORES'!F190="","",'BASE DATOS CONDUCTORES'!F190)</f>
        <v/>
      </c>
      <c r="X190" s="83" t="str">
        <f>'BASE DATOS CONDUCTORES'!J190</f>
        <v/>
      </c>
      <c r="Y190" s="83" t="str">
        <f>'BASE DATOS CONDUCTORES'!M190</f>
        <v/>
      </c>
      <c r="Z190" s="83" t="str">
        <f>'BASE DATOS CONDUCTORES'!P190</f>
        <v/>
      </c>
      <c r="AA190" s="83" t="str">
        <f>'BASE DATOS CONDUCTORES'!S190</f>
        <v/>
      </c>
      <c r="AB190" s="83">
        <f>IF('BASE DATOS CONDUCTORES'!D190="","",'BASE DATOS CONDUCTORES'!D190)</f>
        <v>187</v>
      </c>
    </row>
    <row r="191" spans="2:28" x14ac:dyDescent="0.2">
      <c r="B191" s="11" t="str">
        <f t="shared" si="526"/>
        <v/>
      </c>
      <c r="C191" s="85"/>
      <c r="D191" s="10">
        <v>188</v>
      </c>
      <c r="E191" s="14"/>
      <c r="F191" s="13"/>
      <c r="G191" s="11" t="str">
        <f t="shared" si="527"/>
        <v/>
      </c>
      <c r="H191" s="12" t="str">
        <f t="shared" si="528"/>
        <v/>
      </c>
      <c r="I191" s="12" t="str">
        <f t="shared" ref="I191:J191" si="765">IF(H191="","",RANK(H191,H$4:H$403))</f>
        <v/>
      </c>
      <c r="J191" s="12" t="str">
        <f t="shared" si="765"/>
        <v/>
      </c>
      <c r="K191" s="12" t="str">
        <f t="shared" si="530"/>
        <v/>
      </c>
      <c r="L191" s="12" t="str">
        <f t="shared" ref="L191:M191" si="766">IF(K191="","",RANK(K191,K$4:K$403))</f>
        <v/>
      </c>
      <c r="M191" s="12" t="str">
        <f t="shared" si="766"/>
        <v/>
      </c>
      <c r="N191" s="12" t="str">
        <f t="shared" si="532"/>
        <v/>
      </c>
      <c r="O191" s="12" t="str">
        <f t="shared" ref="O191:P191" si="767">IF(N191="","",RANK(N191,N$4:N$403))</f>
        <v/>
      </c>
      <c r="P191" s="12" t="str">
        <f t="shared" si="767"/>
        <v/>
      </c>
      <c r="Q191" s="12" t="str">
        <f t="shared" si="534"/>
        <v/>
      </c>
      <c r="R191" s="12" t="str">
        <f t="shared" ref="R191:S191" si="768">IF(Q191="","",RANK(Q191,Q$4:Q$403))</f>
        <v/>
      </c>
      <c r="S191" s="12" t="str">
        <f t="shared" si="768"/>
        <v/>
      </c>
      <c r="T191" s="11" t="str">
        <f t="shared" si="536"/>
        <v/>
      </c>
      <c r="W191" s="83" t="str">
        <f>IF('BASE DATOS CONDUCTORES'!F191="","",'BASE DATOS CONDUCTORES'!F191)</f>
        <v/>
      </c>
      <c r="X191" s="83" t="str">
        <f>'BASE DATOS CONDUCTORES'!J191</f>
        <v/>
      </c>
      <c r="Y191" s="83" t="str">
        <f>'BASE DATOS CONDUCTORES'!M191</f>
        <v/>
      </c>
      <c r="Z191" s="83" t="str">
        <f>'BASE DATOS CONDUCTORES'!P191</f>
        <v/>
      </c>
      <c r="AA191" s="83" t="str">
        <f>'BASE DATOS CONDUCTORES'!S191</f>
        <v/>
      </c>
      <c r="AB191" s="83">
        <f>IF('BASE DATOS CONDUCTORES'!D191="","",'BASE DATOS CONDUCTORES'!D191)</f>
        <v>188</v>
      </c>
    </row>
    <row r="192" spans="2:28" x14ac:dyDescent="0.2">
      <c r="B192" s="11">
        <f t="shared" si="526"/>
        <v>189</v>
      </c>
      <c r="C192" s="85">
        <v>3712</v>
      </c>
      <c r="D192" s="10">
        <v>189</v>
      </c>
      <c r="E192" s="14" t="s">
        <v>59</v>
      </c>
      <c r="F192" s="13" t="s">
        <v>133</v>
      </c>
      <c r="G192" s="11">
        <f t="shared" si="527"/>
        <v>412</v>
      </c>
      <c r="H192" s="12" t="str">
        <f t="shared" si="528"/>
        <v/>
      </c>
      <c r="I192" s="12" t="str">
        <f t="shared" ref="I192:J192" si="769">IF(H192="","",RANK(H192,H$4:H$403))</f>
        <v/>
      </c>
      <c r="J192" s="12" t="str">
        <f t="shared" si="769"/>
        <v/>
      </c>
      <c r="K192" s="12">
        <f t="shared" si="530"/>
        <v>107</v>
      </c>
      <c r="L192" s="12">
        <f t="shared" ref="L192:M192" si="770">IF(K192="","",RANK(K192,K$4:K$403))</f>
        <v>22</v>
      </c>
      <c r="M192" s="12">
        <f t="shared" si="770"/>
        <v>2</v>
      </c>
      <c r="N192" s="12" t="str">
        <f t="shared" si="532"/>
        <v/>
      </c>
      <c r="O192" s="12" t="str">
        <f t="shared" ref="O192:P192" si="771">IF(N192="","",RANK(N192,N$4:N$403))</f>
        <v/>
      </c>
      <c r="P192" s="12" t="str">
        <f t="shared" si="771"/>
        <v/>
      </c>
      <c r="Q192" s="12" t="str">
        <f t="shared" si="534"/>
        <v/>
      </c>
      <c r="R192" s="12" t="str">
        <f t="shared" ref="R192:S192" si="772">IF(Q192="","",RANK(Q192,Q$4:Q$403))</f>
        <v/>
      </c>
      <c r="S192" s="12" t="str">
        <f t="shared" si="772"/>
        <v/>
      </c>
      <c r="T192" s="11" t="str">
        <f t="shared" si="536"/>
        <v>AULUSA</v>
      </c>
      <c r="W192" s="83" t="str">
        <f>IF('BASE DATOS CONDUCTORES'!F192="","",'BASE DATOS CONDUCTORES'!F192)</f>
        <v>AULUSA</v>
      </c>
      <c r="X192" s="83" t="str">
        <f>'BASE DATOS CONDUCTORES'!J192</f>
        <v/>
      </c>
      <c r="Y192" s="83">
        <f>'BASE DATOS CONDUCTORES'!M192</f>
        <v>2</v>
      </c>
      <c r="Z192" s="83" t="str">
        <f>'BASE DATOS CONDUCTORES'!P192</f>
        <v/>
      </c>
      <c r="AA192" s="83" t="str">
        <f>'BASE DATOS CONDUCTORES'!S192</f>
        <v/>
      </c>
      <c r="AB192" s="83">
        <f>IF('BASE DATOS CONDUCTORES'!D192="","",'BASE DATOS CONDUCTORES'!D192)</f>
        <v>189</v>
      </c>
    </row>
    <row r="193" spans="2:28" x14ac:dyDescent="0.2">
      <c r="B193" s="11">
        <f t="shared" si="526"/>
        <v>190</v>
      </c>
      <c r="C193" s="85">
        <v>2978</v>
      </c>
      <c r="D193" s="10">
        <v>190</v>
      </c>
      <c r="E193" s="14" t="s">
        <v>58</v>
      </c>
      <c r="F193" s="13" t="s">
        <v>133</v>
      </c>
      <c r="G193" s="11">
        <f t="shared" si="527"/>
        <v>411</v>
      </c>
      <c r="H193" s="12" t="str">
        <f t="shared" si="528"/>
        <v/>
      </c>
      <c r="I193" s="12" t="str">
        <f t="shared" ref="I193:J193" si="773">IF(H193="","",RANK(H193,H$4:H$403))</f>
        <v/>
      </c>
      <c r="J193" s="12" t="str">
        <f t="shared" si="773"/>
        <v/>
      </c>
      <c r="K193" s="12">
        <f t="shared" si="530"/>
        <v>108</v>
      </c>
      <c r="L193" s="12">
        <f t="shared" ref="L193:M193" si="774">IF(K193="","",RANK(K193,K$4:K$403))</f>
        <v>21</v>
      </c>
      <c r="M193" s="12">
        <f t="shared" si="774"/>
        <v>3</v>
      </c>
      <c r="N193" s="12" t="str">
        <f t="shared" si="532"/>
        <v/>
      </c>
      <c r="O193" s="12" t="str">
        <f t="shared" ref="O193:P193" si="775">IF(N193="","",RANK(N193,N$4:N$403))</f>
        <v/>
      </c>
      <c r="P193" s="12" t="str">
        <f t="shared" si="775"/>
        <v/>
      </c>
      <c r="Q193" s="12" t="str">
        <f t="shared" si="534"/>
        <v/>
      </c>
      <c r="R193" s="12" t="str">
        <f t="shared" ref="R193:S193" si="776">IF(Q193="","",RANK(Q193,Q$4:Q$403))</f>
        <v/>
      </c>
      <c r="S193" s="12" t="str">
        <f t="shared" si="776"/>
        <v/>
      </c>
      <c r="T193" s="11" t="str">
        <f t="shared" si="536"/>
        <v>AULUSA</v>
      </c>
      <c r="W193" s="83" t="str">
        <f>IF('BASE DATOS CONDUCTORES'!F193="","",'BASE DATOS CONDUCTORES'!F193)</f>
        <v>AULUSA</v>
      </c>
      <c r="X193" s="83" t="str">
        <f>'BASE DATOS CONDUCTORES'!J193</f>
        <v/>
      </c>
      <c r="Y193" s="83">
        <f>'BASE DATOS CONDUCTORES'!M193</f>
        <v>3</v>
      </c>
      <c r="Z193" s="83" t="str">
        <f>'BASE DATOS CONDUCTORES'!P193</f>
        <v/>
      </c>
      <c r="AA193" s="83" t="str">
        <f>'BASE DATOS CONDUCTORES'!S193</f>
        <v/>
      </c>
      <c r="AB193" s="83">
        <f>IF('BASE DATOS CONDUCTORES'!D193="","",'BASE DATOS CONDUCTORES'!D193)</f>
        <v>190</v>
      </c>
    </row>
    <row r="194" spans="2:28" x14ac:dyDescent="0.2">
      <c r="B194" s="11">
        <f t="shared" si="526"/>
        <v>191</v>
      </c>
      <c r="C194" s="85">
        <v>2986</v>
      </c>
      <c r="D194" s="10">
        <v>191</v>
      </c>
      <c r="E194" s="14" t="s">
        <v>67</v>
      </c>
      <c r="F194" s="13" t="s">
        <v>133</v>
      </c>
      <c r="G194" s="11">
        <f t="shared" si="527"/>
        <v>410</v>
      </c>
      <c r="H194" s="12" t="str">
        <f t="shared" si="528"/>
        <v/>
      </c>
      <c r="I194" s="12" t="str">
        <f t="shared" ref="I194:J194" si="777">IF(H194="","",RANK(H194,H$4:H$403))</f>
        <v/>
      </c>
      <c r="J194" s="12" t="str">
        <f t="shared" si="777"/>
        <v/>
      </c>
      <c r="K194" s="12">
        <f t="shared" si="530"/>
        <v>109</v>
      </c>
      <c r="L194" s="12">
        <f t="shared" ref="L194:M194" si="778">IF(K194="","",RANK(K194,K$4:K$403))</f>
        <v>20</v>
      </c>
      <c r="M194" s="12">
        <f t="shared" si="778"/>
        <v>4</v>
      </c>
      <c r="N194" s="12" t="str">
        <f t="shared" si="532"/>
        <v/>
      </c>
      <c r="O194" s="12" t="str">
        <f t="shared" ref="O194:P194" si="779">IF(N194="","",RANK(N194,N$4:N$403))</f>
        <v/>
      </c>
      <c r="P194" s="12" t="str">
        <f t="shared" si="779"/>
        <v/>
      </c>
      <c r="Q194" s="12" t="str">
        <f t="shared" si="534"/>
        <v/>
      </c>
      <c r="R194" s="12" t="str">
        <f t="shared" ref="R194:S194" si="780">IF(Q194="","",RANK(Q194,Q$4:Q$403))</f>
        <v/>
      </c>
      <c r="S194" s="12" t="str">
        <f t="shared" si="780"/>
        <v/>
      </c>
      <c r="T194" s="11" t="str">
        <f t="shared" si="536"/>
        <v>AULUSA</v>
      </c>
      <c r="W194" s="83" t="str">
        <f>IF('BASE DATOS CONDUCTORES'!F194="","",'BASE DATOS CONDUCTORES'!F194)</f>
        <v>AULUSA</v>
      </c>
      <c r="X194" s="83" t="str">
        <f>'BASE DATOS CONDUCTORES'!J194</f>
        <v/>
      </c>
      <c r="Y194" s="83">
        <f>'BASE DATOS CONDUCTORES'!M194</f>
        <v>4</v>
      </c>
      <c r="Z194" s="83" t="str">
        <f>'BASE DATOS CONDUCTORES'!P194</f>
        <v/>
      </c>
      <c r="AA194" s="83" t="str">
        <f>'BASE DATOS CONDUCTORES'!S194</f>
        <v/>
      </c>
      <c r="AB194" s="83">
        <f>IF('BASE DATOS CONDUCTORES'!D194="","",'BASE DATOS CONDUCTORES'!D194)</f>
        <v>191</v>
      </c>
    </row>
    <row r="195" spans="2:28" x14ac:dyDescent="0.2">
      <c r="B195" s="11">
        <f t="shared" si="526"/>
        <v>192</v>
      </c>
      <c r="C195" s="85">
        <v>3153</v>
      </c>
      <c r="D195" s="10">
        <v>192</v>
      </c>
      <c r="E195" s="14" t="s">
        <v>76</v>
      </c>
      <c r="F195" s="13" t="s">
        <v>133</v>
      </c>
      <c r="G195" s="11">
        <f t="shared" si="527"/>
        <v>409</v>
      </c>
      <c r="H195" s="12" t="str">
        <f t="shared" si="528"/>
        <v/>
      </c>
      <c r="I195" s="12" t="str">
        <f t="shared" ref="I195:J195" si="781">IF(H195="","",RANK(H195,H$4:H$403))</f>
        <v/>
      </c>
      <c r="J195" s="12" t="str">
        <f t="shared" si="781"/>
        <v/>
      </c>
      <c r="K195" s="12">
        <f t="shared" si="530"/>
        <v>110</v>
      </c>
      <c r="L195" s="12">
        <f t="shared" ref="L195:M195" si="782">IF(K195="","",RANK(K195,K$4:K$403))</f>
        <v>19</v>
      </c>
      <c r="M195" s="12">
        <f t="shared" si="782"/>
        <v>5</v>
      </c>
      <c r="N195" s="12" t="str">
        <f t="shared" si="532"/>
        <v/>
      </c>
      <c r="O195" s="12" t="str">
        <f t="shared" ref="O195:P195" si="783">IF(N195="","",RANK(N195,N$4:N$403))</f>
        <v/>
      </c>
      <c r="P195" s="12" t="str">
        <f t="shared" si="783"/>
        <v/>
      </c>
      <c r="Q195" s="12" t="str">
        <f t="shared" si="534"/>
        <v/>
      </c>
      <c r="R195" s="12" t="str">
        <f t="shared" ref="R195:S195" si="784">IF(Q195="","",RANK(Q195,Q$4:Q$403))</f>
        <v/>
      </c>
      <c r="S195" s="12" t="str">
        <f t="shared" si="784"/>
        <v/>
      </c>
      <c r="T195" s="11" t="str">
        <f t="shared" si="536"/>
        <v>AULUSA</v>
      </c>
      <c r="W195" s="83" t="str">
        <f>IF('BASE DATOS CONDUCTORES'!F195="","",'BASE DATOS CONDUCTORES'!F195)</f>
        <v>AULUSA</v>
      </c>
      <c r="X195" s="83" t="str">
        <f>'BASE DATOS CONDUCTORES'!J195</f>
        <v/>
      </c>
      <c r="Y195" s="83">
        <f>'BASE DATOS CONDUCTORES'!M195</f>
        <v>5</v>
      </c>
      <c r="Z195" s="83" t="str">
        <f>'BASE DATOS CONDUCTORES'!P195</f>
        <v/>
      </c>
      <c r="AA195" s="83" t="str">
        <f>'BASE DATOS CONDUCTORES'!S195</f>
        <v/>
      </c>
      <c r="AB195" s="83">
        <f>IF('BASE DATOS CONDUCTORES'!D195="","",'BASE DATOS CONDUCTORES'!D195)</f>
        <v>192</v>
      </c>
    </row>
    <row r="196" spans="2:28" x14ac:dyDescent="0.2">
      <c r="B196" s="11">
        <f t="shared" si="526"/>
        <v>193</v>
      </c>
      <c r="C196" s="85">
        <v>3152</v>
      </c>
      <c r="D196" s="10">
        <v>193</v>
      </c>
      <c r="E196" s="14" t="s">
        <v>82</v>
      </c>
      <c r="F196" s="13" t="s">
        <v>133</v>
      </c>
      <c r="G196" s="11">
        <f t="shared" si="527"/>
        <v>408</v>
      </c>
      <c r="H196" s="12" t="str">
        <f t="shared" si="528"/>
        <v/>
      </c>
      <c r="I196" s="12" t="str">
        <f t="shared" ref="I196:J196" si="785">IF(H196="","",RANK(H196,H$4:H$403))</f>
        <v/>
      </c>
      <c r="J196" s="12" t="str">
        <f t="shared" si="785"/>
        <v/>
      </c>
      <c r="K196" s="12">
        <f t="shared" si="530"/>
        <v>111</v>
      </c>
      <c r="L196" s="12">
        <f t="shared" ref="L196:M196" si="786">IF(K196="","",RANK(K196,K$4:K$403))</f>
        <v>18</v>
      </c>
      <c r="M196" s="12">
        <f t="shared" si="786"/>
        <v>6</v>
      </c>
      <c r="N196" s="12" t="str">
        <f t="shared" si="532"/>
        <v/>
      </c>
      <c r="O196" s="12" t="str">
        <f t="shared" ref="O196:P196" si="787">IF(N196="","",RANK(N196,N$4:N$403))</f>
        <v/>
      </c>
      <c r="P196" s="12" t="str">
        <f t="shared" si="787"/>
        <v/>
      </c>
      <c r="Q196" s="12" t="str">
        <f t="shared" si="534"/>
        <v/>
      </c>
      <c r="R196" s="12" t="str">
        <f t="shared" ref="R196:S196" si="788">IF(Q196="","",RANK(Q196,Q$4:Q$403))</f>
        <v/>
      </c>
      <c r="S196" s="12" t="str">
        <f t="shared" si="788"/>
        <v/>
      </c>
      <c r="T196" s="11" t="str">
        <f t="shared" si="536"/>
        <v>AULUSA</v>
      </c>
      <c r="W196" s="83" t="str">
        <f>IF('BASE DATOS CONDUCTORES'!F196="","",'BASE DATOS CONDUCTORES'!F196)</f>
        <v>AULUSA</v>
      </c>
      <c r="X196" s="83" t="str">
        <f>'BASE DATOS CONDUCTORES'!J196</f>
        <v/>
      </c>
      <c r="Y196" s="83">
        <f>'BASE DATOS CONDUCTORES'!M196</f>
        <v>6</v>
      </c>
      <c r="Z196" s="83" t="str">
        <f>'BASE DATOS CONDUCTORES'!P196</f>
        <v/>
      </c>
      <c r="AA196" s="83" t="str">
        <f>'BASE DATOS CONDUCTORES'!S196</f>
        <v/>
      </c>
      <c r="AB196" s="83">
        <f>IF('BASE DATOS CONDUCTORES'!D196="","",'BASE DATOS CONDUCTORES'!D196)</f>
        <v>193</v>
      </c>
    </row>
    <row r="197" spans="2:28" x14ac:dyDescent="0.2">
      <c r="B197" s="11" t="str">
        <f t="shared" ref="B197:B260" si="789">IF(C197="","",D197)</f>
        <v/>
      </c>
      <c r="C197" s="85"/>
      <c r="D197" s="10">
        <v>194</v>
      </c>
      <c r="E197" s="14"/>
      <c r="F197" s="13"/>
      <c r="G197" s="11" t="str">
        <f t="shared" ref="G197:G260" si="790">IF(C197="","",IF(F197="TRALUSA",1000,IF(F197="AULUSA",200,IF(F197="CASTROMIL",300,IF(F197="AULUSA TEO",4000,0))))+IF(F197="",0,RANK(D197,$D$4:$D$403)))</f>
        <v/>
      </c>
      <c r="H197" s="12" t="str">
        <f t="shared" ref="H197:H260" si="791">IF(C197="","",IF(F197=$H$1,RANK(G197,$G$4:$G$403),""))</f>
        <v/>
      </c>
      <c r="I197" s="12" t="str">
        <f t="shared" ref="I197:J197" si="792">IF(H197="","",RANK(H197,H$4:H$403))</f>
        <v/>
      </c>
      <c r="J197" s="12" t="str">
        <f t="shared" si="792"/>
        <v/>
      </c>
      <c r="K197" s="12" t="str">
        <f t="shared" ref="K197:K260" si="793">IF(C197="","",IF(F197=$K$1,RANK(G197,$G$4:$G$403),""))</f>
        <v/>
      </c>
      <c r="L197" s="12" t="str">
        <f t="shared" ref="L197:M197" si="794">IF(K197="","",RANK(K197,K$4:K$403))</f>
        <v/>
      </c>
      <c r="M197" s="12" t="str">
        <f t="shared" si="794"/>
        <v/>
      </c>
      <c r="N197" s="12" t="str">
        <f t="shared" ref="N197:N260" si="795">IF(C197="","",IF(F197=$N$1,RANK(G197,$G$4:$G$403),""))</f>
        <v/>
      </c>
      <c r="O197" s="12" t="str">
        <f t="shared" ref="O197:P197" si="796">IF(N197="","",RANK(N197,N$4:N$403))</f>
        <v/>
      </c>
      <c r="P197" s="12" t="str">
        <f t="shared" si="796"/>
        <v/>
      </c>
      <c r="Q197" s="12" t="str">
        <f t="shared" ref="Q197:Q260" si="797">IF(C197="","",IF(F197=$Q$1,RANK(G197,$G$4:$G$403),""))</f>
        <v/>
      </c>
      <c r="R197" s="12" t="str">
        <f t="shared" ref="R197:S197" si="798">IF(Q197="","",RANK(Q197,Q$4:Q$403))</f>
        <v/>
      </c>
      <c r="S197" s="12" t="str">
        <f t="shared" si="798"/>
        <v/>
      </c>
      <c r="T197" s="11" t="str">
        <f t="shared" ref="T197:T260" si="799">IF(F197="","",F197)</f>
        <v/>
      </c>
      <c r="W197" s="83" t="str">
        <f>IF('BASE DATOS CONDUCTORES'!F197="","",'BASE DATOS CONDUCTORES'!F197)</f>
        <v/>
      </c>
      <c r="X197" s="83" t="str">
        <f>'BASE DATOS CONDUCTORES'!J197</f>
        <v/>
      </c>
      <c r="Y197" s="83" t="str">
        <f>'BASE DATOS CONDUCTORES'!M197</f>
        <v/>
      </c>
      <c r="Z197" s="83" t="str">
        <f>'BASE DATOS CONDUCTORES'!P197</f>
        <v/>
      </c>
      <c r="AA197" s="83" t="str">
        <f>'BASE DATOS CONDUCTORES'!S197</f>
        <v/>
      </c>
      <c r="AB197" s="83">
        <f>IF('BASE DATOS CONDUCTORES'!D197="","",'BASE DATOS CONDUCTORES'!D197)</f>
        <v>194</v>
      </c>
    </row>
    <row r="198" spans="2:28" x14ac:dyDescent="0.2">
      <c r="B198" s="11" t="str">
        <f t="shared" si="789"/>
        <v/>
      </c>
      <c r="C198" s="85"/>
      <c r="D198" s="10">
        <v>195</v>
      </c>
      <c r="E198" s="14"/>
      <c r="F198" s="13"/>
      <c r="G198" s="11" t="str">
        <f t="shared" si="790"/>
        <v/>
      </c>
      <c r="H198" s="12" t="str">
        <f t="shared" si="791"/>
        <v/>
      </c>
      <c r="I198" s="12" t="str">
        <f t="shared" ref="I198:J198" si="800">IF(H198="","",RANK(H198,H$4:H$403))</f>
        <v/>
      </c>
      <c r="J198" s="12" t="str">
        <f t="shared" si="800"/>
        <v/>
      </c>
      <c r="K198" s="12" t="str">
        <f t="shared" si="793"/>
        <v/>
      </c>
      <c r="L198" s="12" t="str">
        <f t="shared" ref="L198:M198" si="801">IF(K198="","",RANK(K198,K$4:K$403))</f>
        <v/>
      </c>
      <c r="M198" s="12" t="str">
        <f t="shared" si="801"/>
        <v/>
      </c>
      <c r="N198" s="12" t="str">
        <f t="shared" si="795"/>
        <v/>
      </c>
      <c r="O198" s="12" t="str">
        <f t="shared" ref="O198:P198" si="802">IF(N198="","",RANK(N198,N$4:N$403))</f>
        <v/>
      </c>
      <c r="P198" s="12" t="str">
        <f t="shared" si="802"/>
        <v/>
      </c>
      <c r="Q198" s="12" t="str">
        <f t="shared" si="797"/>
        <v/>
      </c>
      <c r="R198" s="12" t="str">
        <f t="shared" ref="R198:S198" si="803">IF(Q198="","",RANK(Q198,Q$4:Q$403))</f>
        <v/>
      </c>
      <c r="S198" s="12" t="str">
        <f t="shared" si="803"/>
        <v/>
      </c>
      <c r="T198" s="11" t="str">
        <f t="shared" si="799"/>
        <v/>
      </c>
      <c r="W198" s="83" t="str">
        <f>IF('BASE DATOS CONDUCTORES'!F198="","",'BASE DATOS CONDUCTORES'!F198)</f>
        <v/>
      </c>
      <c r="X198" s="83" t="str">
        <f>'BASE DATOS CONDUCTORES'!J198</f>
        <v/>
      </c>
      <c r="Y198" s="83" t="str">
        <f>'BASE DATOS CONDUCTORES'!M198</f>
        <v/>
      </c>
      <c r="Z198" s="83" t="str">
        <f>'BASE DATOS CONDUCTORES'!P198</f>
        <v/>
      </c>
      <c r="AA198" s="83" t="str">
        <f>'BASE DATOS CONDUCTORES'!S198</f>
        <v/>
      </c>
      <c r="AB198" s="83">
        <f>IF('BASE DATOS CONDUCTORES'!D198="","",'BASE DATOS CONDUCTORES'!D198)</f>
        <v>195</v>
      </c>
    </row>
    <row r="199" spans="2:28" x14ac:dyDescent="0.2">
      <c r="B199" s="11">
        <f t="shared" si="789"/>
        <v>196</v>
      </c>
      <c r="C199" s="85">
        <v>3419</v>
      </c>
      <c r="D199" s="10">
        <v>196</v>
      </c>
      <c r="E199" s="14" t="s">
        <v>85</v>
      </c>
      <c r="F199" s="13" t="s">
        <v>133</v>
      </c>
      <c r="G199" s="11">
        <f t="shared" si="790"/>
        <v>405</v>
      </c>
      <c r="H199" s="12" t="str">
        <f t="shared" si="791"/>
        <v/>
      </c>
      <c r="I199" s="12" t="str">
        <f t="shared" ref="I199:J199" si="804">IF(H199="","",RANK(H199,H$4:H$403))</f>
        <v/>
      </c>
      <c r="J199" s="12" t="str">
        <f t="shared" si="804"/>
        <v/>
      </c>
      <c r="K199" s="12">
        <f t="shared" si="793"/>
        <v>113</v>
      </c>
      <c r="L199" s="12">
        <f t="shared" ref="L199:M199" si="805">IF(K199="","",RANK(K199,K$4:K$403))</f>
        <v>17</v>
      </c>
      <c r="M199" s="12">
        <f t="shared" si="805"/>
        <v>7</v>
      </c>
      <c r="N199" s="12" t="str">
        <f t="shared" si="795"/>
        <v/>
      </c>
      <c r="O199" s="12" t="str">
        <f t="shared" ref="O199:P199" si="806">IF(N199="","",RANK(N199,N$4:N$403))</f>
        <v/>
      </c>
      <c r="P199" s="12" t="str">
        <f t="shared" si="806"/>
        <v/>
      </c>
      <c r="Q199" s="12" t="str">
        <f t="shared" si="797"/>
        <v/>
      </c>
      <c r="R199" s="12" t="str">
        <f t="shared" ref="R199:S199" si="807">IF(Q199="","",RANK(Q199,Q$4:Q$403))</f>
        <v/>
      </c>
      <c r="S199" s="12" t="str">
        <f t="shared" si="807"/>
        <v/>
      </c>
      <c r="T199" s="11" t="str">
        <f t="shared" si="799"/>
        <v>AULUSA</v>
      </c>
      <c r="W199" s="83" t="str">
        <f>IF('BASE DATOS CONDUCTORES'!F199="","",'BASE DATOS CONDUCTORES'!F199)</f>
        <v>AULUSA</v>
      </c>
      <c r="X199" s="83" t="str">
        <f>'BASE DATOS CONDUCTORES'!J199</f>
        <v/>
      </c>
      <c r="Y199" s="83">
        <f>'BASE DATOS CONDUCTORES'!M199</f>
        <v>7</v>
      </c>
      <c r="Z199" s="83" t="str">
        <f>'BASE DATOS CONDUCTORES'!P199</f>
        <v/>
      </c>
      <c r="AA199" s="83" t="str">
        <f>'BASE DATOS CONDUCTORES'!S199</f>
        <v/>
      </c>
      <c r="AB199" s="83">
        <f>IF('BASE DATOS CONDUCTORES'!D199="","",'BASE DATOS CONDUCTORES'!D199)</f>
        <v>196</v>
      </c>
    </row>
    <row r="200" spans="2:28" x14ac:dyDescent="0.2">
      <c r="B200" s="11">
        <f t="shared" si="789"/>
        <v>197</v>
      </c>
      <c r="C200" s="85">
        <v>3458</v>
      </c>
      <c r="D200" s="10">
        <v>197</v>
      </c>
      <c r="E200" s="14" t="s">
        <v>77</v>
      </c>
      <c r="F200" s="13" t="s">
        <v>133</v>
      </c>
      <c r="G200" s="11">
        <f t="shared" si="790"/>
        <v>404</v>
      </c>
      <c r="H200" s="12" t="str">
        <f t="shared" si="791"/>
        <v/>
      </c>
      <c r="I200" s="12" t="str">
        <f t="shared" ref="I200:J200" si="808">IF(H200="","",RANK(H200,H$4:H$403))</f>
        <v/>
      </c>
      <c r="J200" s="12" t="str">
        <f t="shared" si="808"/>
        <v/>
      </c>
      <c r="K200" s="12">
        <f t="shared" si="793"/>
        <v>114</v>
      </c>
      <c r="L200" s="12">
        <f t="shared" ref="L200:M200" si="809">IF(K200="","",RANK(K200,K$4:K$403))</f>
        <v>16</v>
      </c>
      <c r="M200" s="12">
        <f t="shared" si="809"/>
        <v>8</v>
      </c>
      <c r="N200" s="12" t="str">
        <f t="shared" si="795"/>
        <v/>
      </c>
      <c r="O200" s="12" t="str">
        <f t="shared" ref="O200:P200" si="810">IF(N200="","",RANK(N200,N$4:N$403))</f>
        <v/>
      </c>
      <c r="P200" s="12" t="str">
        <f t="shared" si="810"/>
        <v/>
      </c>
      <c r="Q200" s="12" t="str">
        <f t="shared" si="797"/>
        <v/>
      </c>
      <c r="R200" s="12" t="str">
        <f t="shared" ref="R200:S200" si="811">IF(Q200="","",RANK(Q200,Q$4:Q$403))</f>
        <v/>
      </c>
      <c r="S200" s="12" t="str">
        <f t="shared" si="811"/>
        <v/>
      </c>
      <c r="T200" s="11" t="str">
        <f t="shared" si="799"/>
        <v>AULUSA</v>
      </c>
      <c r="W200" s="83" t="str">
        <f>IF('BASE DATOS CONDUCTORES'!F200="","",'BASE DATOS CONDUCTORES'!F200)</f>
        <v>AULUSA</v>
      </c>
      <c r="X200" s="83" t="str">
        <f>'BASE DATOS CONDUCTORES'!J200</f>
        <v/>
      </c>
      <c r="Y200" s="83">
        <f>'BASE DATOS CONDUCTORES'!M200</f>
        <v>8</v>
      </c>
      <c r="Z200" s="83" t="str">
        <f>'BASE DATOS CONDUCTORES'!P200</f>
        <v/>
      </c>
      <c r="AA200" s="83" t="str">
        <f>'BASE DATOS CONDUCTORES'!S200</f>
        <v/>
      </c>
      <c r="AB200" s="83">
        <f>IF('BASE DATOS CONDUCTORES'!D200="","",'BASE DATOS CONDUCTORES'!D200)</f>
        <v>197</v>
      </c>
    </row>
    <row r="201" spans="2:28" x14ac:dyDescent="0.2">
      <c r="B201" s="11">
        <f t="shared" si="789"/>
        <v>198</v>
      </c>
      <c r="C201" s="85">
        <v>3516</v>
      </c>
      <c r="D201" s="10">
        <v>198</v>
      </c>
      <c r="E201" s="14" t="s">
        <v>80</v>
      </c>
      <c r="F201" s="13" t="s">
        <v>133</v>
      </c>
      <c r="G201" s="11">
        <f t="shared" si="790"/>
        <v>403</v>
      </c>
      <c r="H201" s="12" t="str">
        <f t="shared" si="791"/>
        <v/>
      </c>
      <c r="I201" s="12" t="str">
        <f t="shared" ref="I201:J201" si="812">IF(H201="","",RANK(H201,H$4:H$403))</f>
        <v/>
      </c>
      <c r="J201" s="12" t="str">
        <f t="shared" si="812"/>
        <v/>
      </c>
      <c r="K201" s="12">
        <f t="shared" si="793"/>
        <v>115</v>
      </c>
      <c r="L201" s="12">
        <f t="shared" ref="L201:M201" si="813">IF(K201="","",RANK(K201,K$4:K$403))</f>
        <v>15</v>
      </c>
      <c r="M201" s="12">
        <f t="shared" si="813"/>
        <v>9</v>
      </c>
      <c r="N201" s="12" t="str">
        <f t="shared" si="795"/>
        <v/>
      </c>
      <c r="O201" s="12" t="str">
        <f t="shared" ref="O201:P201" si="814">IF(N201="","",RANK(N201,N$4:N$403))</f>
        <v/>
      </c>
      <c r="P201" s="12" t="str">
        <f t="shared" si="814"/>
        <v/>
      </c>
      <c r="Q201" s="12" t="str">
        <f t="shared" si="797"/>
        <v/>
      </c>
      <c r="R201" s="12" t="str">
        <f t="shared" ref="R201:S201" si="815">IF(Q201="","",RANK(Q201,Q$4:Q$403))</f>
        <v/>
      </c>
      <c r="S201" s="12" t="str">
        <f t="shared" si="815"/>
        <v/>
      </c>
      <c r="T201" s="11" t="str">
        <f t="shared" si="799"/>
        <v>AULUSA</v>
      </c>
      <c r="W201" s="83" t="str">
        <f>IF('BASE DATOS CONDUCTORES'!F201="","",'BASE DATOS CONDUCTORES'!F201)</f>
        <v>AULUSA</v>
      </c>
      <c r="X201" s="83" t="str">
        <f>'BASE DATOS CONDUCTORES'!J201</f>
        <v/>
      </c>
      <c r="Y201" s="83">
        <f>'BASE DATOS CONDUCTORES'!M201</f>
        <v>9</v>
      </c>
      <c r="Z201" s="83" t="str">
        <f>'BASE DATOS CONDUCTORES'!P201</f>
        <v/>
      </c>
      <c r="AA201" s="83" t="str">
        <f>'BASE DATOS CONDUCTORES'!S201</f>
        <v/>
      </c>
      <c r="AB201" s="83">
        <f>IF('BASE DATOS CONDUCTORES'!D201="","",'BASE DATOS CONDUCTORES'!D201)</f>
        <v>198</v>
      </c>
    </row>
    <row r="202" spans="2:28" x14ac:dyDescent="0.2">
      <c r="B202" s="11">
        <f t="shared" si="789"/>
        <v>199</v>
      </c>
      <c r="C202" s="85">
        <v>3943</v>
      </c>
      <c r="D202" s="10">
        <v>199</v>
      </c>
      <c r="E202" s="14" t="s">
        <v>66</v>
      </c>
      <c r="F202" s="13" t="s">
        <v>133</v>
      </c>
      <c r="G202" s="11">
        <f t="shared" si="790"/>
        <v>402</v>
      </c>
      <c r="H202" s="12" t="str">
        <f t="shared" si="791"/>
        <v/>
      </c>
      <c r="I202" s="12" t="str">
        <f t="shared" ref="I202:J202" si="816">IF(H202="","",RANK(H202,H$4:H$403))</f>
        <v/>
      </c>
      <c r="J202" s="12" t="str">
        <f t="shared" si="816"/>
        <v/>
      </c>
      <c r="K202" s="12">
        <f t="shared" si="793"/>
        <v>116</v>
      </c>
      <c r="L202" s="12">
        <f t="shared" ref="L202:M202" si="817">IF(K202="","",RANK(K202,K$4:K$403))</f>
        <v>14</v>
      </c>
      <c r="M202" s="12">
        <f t="shared" si="817"/>
        <v>10</v>
      </c>
      <c r="N202" s="12" t="str">
        <f t="shared" si="795"/>
        <v/>
      </c>
      <c r="O202" s="12" t="str">
        <f t="shared" ref="O202:P202" si="818">IF(N202="","",RANK(N202,N$4:N$403))</f>
        <v/>
      </c>
      <c r="P202" s="12" t="str">
        <f t="shared" si="818"/>
        <v/>
      </c>
      <c r="Q202" s="12" t="str">
        <f t="shared" si="797"/>
        <v/>
      </c>
      <c r="R202" s="12" t="str">
        <f t="shared" ref="R202:S202" si="819">IF(Q202="","",RANK(Q202,Q$4:Q$403))</f>
        <v/>
      </c>
      <c r="S202" s="12" t="str">
        <f t="shared" si="819"/>
        <v/>
      </c>
      <c r="T202" s="11" t="str">
        <f t="shared" si="799"/>
        <v>AULUSA</v>
      </c>
      <c r="W202" s="83" t="str">
        <f>IF('BASE DATOS CONDUCTORES'!F202="","",'BASE DATOS CONDUCTORES'!F202)</f>
        <v>AULUSA</v>
      </c>
      <c r="X202" s="83" t="str">
        <f>'BASE DATOS CONDUCTORES'!J202</f>
        <v/>
      </c>
      <c r="Y202" s="83">
        <f>'BASE DATOS CONDUCTORES'!M202</f>
        <v>10</v>
      </c>
      <c r="Z202" s="83" t="str">
        <f>'BASE DATOS CONDUCTORES'!P202</f>
        <v/>
      </c>
      <c r="AA202" s="83" t="str">
        <f>'BASE DATOS CONDUCTORES'!S202</f>
        <v/>
      </c>
      <c r="AB202" s="83">
        <f>IF('BASE DATOS CONDUCTORES'!D202="","",'BASE DATOS CONDUCTORES'!D202)</f>
        <v>199</v>
      </c>
    </row>
    <row r="203" spans="2:28" x14ac:dyDescent="0.2">
      <c r="B203" s="11">
        <f t="shared" si="789"/>
        <v>200</v>
      </c>
      <c r="C203" s="85">
        <v>3944</v>
      </c>
      <c r="D203" s="10">
        <v>200</v>
      </c>
      <c r="E203" s="14" t="s">
        <v>61</v>
      </c>
      <c r="F203" s="13" t="s">
        <v>133</v>
      </c>
      <c r="G203" s="11">
        <f t="shared" si="790"/>
        <v>401</v>
      </c>
      <c r="H203" s="12" t="str">
        <f t="shared" si="791"/>
        <v/>
      </c>
      <c r="I203" s="12" t="str">
        <f t="shared" ref="I203:J203" si="820">IF(H203="","",RANK(H203,H$4:H$403))</f>
        <v/>
      </c>
      <c r="J203" s="12" t="str">
        <f t="shared" si="820"/>
        <v/>
      </c>
      <c r="K203" s="12">
        <f t="shared" si="793"/>
        <v>117</v>
      </c>
      <c r="L203" s="12">
        <f t="shared" ref="L203:M203" si="821">IF(K203="","",RANK(K203,K$4:K$403))</f>
        <v>13</v>
      </c>
      <c r="M203" s="12">
        <f t="shared" si="821"/>
        <v>11</v>
      </c>
      <c r="N203" s="12" t="str">
        <f t="shared" si="795"/>
        <v/>
      </c>
      <c r="O203" s="12" t="str">
        <f t="shared" ref="O203:P203" si="822">IF(N203="","",RANK(N203,N$4:N$403))</f>
        <v/>
      </c>
      <c r="P203" s="12" t="str">
        <f t="shared" si="822"/>
        <v/>
      </c>
      <c r="Q203" s="12" t="str">
        <f t="shared" si="797"/>
        <v/>
      </c>
      <c r="R203" s="12" t="str">
        <f t="shared" ref="R203:S203" si="823">IF(Q203="","",RANK(Q203,Q$4:Q$403))</f>
        <v/>
      </c>
      <c r="S203" s="12" t="str">
        <f t="shared" si="823"/>
        <v/>
      </c>
      <c r="T203" s="11" t="str">
        <f t="shared" si="799"/>
        <v>AULUSA</v>
      </c>
      <c r="W203" s="83" t="str">
        <f>IF('BASE DATOS CONDUCTORES'!F203="","",'BASE DATOS CONDUCTORES'!F203)</f>
        <v>AULUSA</v>
      </c>
      <c r="X203" s="83" t="str">
        <f>'BASE DATOS CONDUCTORES'!J203</f>
        <v/>
      </c>
      <c r="Y203" s="83">
        <f>'BASE DATOS CONDUCTORES'!M203</f>
        <v>11</v>
      </c>
      <c r="Z203" s="83" t="str">
        <f>'BASE DATOS CONDUCTORES'!P203</f>
        <v/>
      </c>
      <c r="AA203" s="83" t="str">
        <f>'BASE DATOS CONDUCTORES'!S203</f>
        <v/>
      </c>
      <c r="AB203" s="83">
        <f>IF('BASE DATOS CONDUCTORES'!D203="","",'BASE DATOS CONDUCTORES'!D203)</f>
        <v>200</v>
      </c>
    </row>
    <row r="204" spans="2:28" x14ac:dyDescent="0.2">
      <c r="B204" s="11" t="str">
        <f t="shared" si="789"/>
        <v/>
      </c>
      <c r="C204" s="85"/>
      <c r="D204" s="10">
        <v>201</v>
      </c>
      <c r="E204" s="14"/>
      <c r="F204" s="13"/>
      <c r="G204" s="11" t="str">
        <f t="shared" si="790"/>
        <v/>
      </c>
      <c r="H204" s="12" t="str">
        <f t="shared" si="791"/>
        <v/>
      </c>
      <c r="I204" s="12" t="str">
        <f t="shared" ref="I204:J204" si="824">IF(H204="","",RANK(H204,H$4:H$403))</f>
        <v/>
      </c>
      <c r="J204" s="12" t="str">
        <f t="shared" si="824"/>
        <v/>
      </c>
      <c r="K204" s="12" t="str">
        <f t="shared" si="793"/>
        <v/>
      </c>
      <c r="L204" s="12" t="str">
        <f t="shared" ref="L204:M204" si="825">IF(K204="","",RANK(K204,K$4:K$403))</f>
        <v/>
      </c>
      <c r="M204" s="12" t="str">
        <f t="shared" si="825"/>
        <v/>
      </c>
      <c r="N204" s="12" t="str">
        <f t="shared" si="795"/>
        <v/>
      </c>
      <c r="O204" s="12" t="str">
        <f t="shared" ref="O204:P204" si="826">IF(N204="","",RANK(N204,N$4:N$403))</f>
        <v/>
      </c>
      <c r="P204" s="12" t="str">
        <f t="shared" si="826"/>
        <v/>
      </c>
      <c r="Q204" s="12" t="str">
        <f t="shared" si="797"/>
        <v/>
      </c>
      <c r="R204" s="12" t="str">
        <f t="shared" ref="R204:S204" si="827">IF(Q204="","",RANK(Q204,Q$4:Q$403))</f>
        <v/>
      </c>
      <c r="S204" s="12" t="str">
        <f t="shared" si="827"/>
        <v/>
      </c>
      <c r="T204" s="11" t="str">
        <f t="shared" si="799"/>
        <v/>
      </c>
      <c r="W204" s="83" t="str">
        <f>IF('BASE DATOS CONDUCTORES'!F204="","",'BASE DATOS CONDUCTORES'!F204)</f>
        <v/>
      </c>
      <c r="X204" s="83" t="str">
        <f>'BASE DATOS CONDUCTORES'!J204</f>
        <v/>
      </c>
      <c r="Y204" s="83" t="str">
        <f>'BASE DATOS CONDUCTORES'!M204</f>
        <v/>
      </c>
      <c r="Z204" s="83" t="str">
        <f>'BASE DATOS CONDUCTORES'!P204</f>
        <v/>
      </c>
      <c r="AA204" s="83" t="str">
        <f>'BASE DATOS CONDUCTORES'!S204</f>
        <v/>
      </c>
      <c r="AB204" s="83">
        <f>IF('BASE DATOS CONDUCTORES'!D204="","",'BASE DATOS CONDUCTORES'!D204)</f>
        <v>201</v>
      </c>
    </row>
    <row r="205" spans="2:28" x14ac:dyDescent="0.2">
      <c r="B205" s="11">
        <f t="shared" si="789"/>
        <v>202</v>
      </c>
      <c r="C205" s="85">
        <v>5775</v>
      </c>
      <c r="D205" s="10">
        <v>202</v>
      </c>
      <c r="E205" s="14" t="s">
        <v>55</v>
      </c>
      <c r="F205" s="13" t="s">
        <v>103</v>
      </c>
      <c r="G205" s="11">
        <f t="shared" si="790"/>
        <v>1199</v>
      </c>
      <c r="H205" s="12">
        <f t="shared" si="791"/>
        <v>83</v>
      </c>
      <c r="I205" s="12">
        <f t="shared" ref="I205:J205" si="828">IF(H205="","",RANK(H205,H$4:H$403))</f>
        <v>13</v>
      </c>
      <c r="J205" s="12">
        <f t="shared" si="828"/>
        <v>62</v>
      </c>
      <c r="K205" s="12" t="str">
        <f t="shared" si="793"/>
        <v/>
      </c>
      <c r="L205" s="12" t="str">
        <f t="shared" ref="L205:M205" si="829">IF(K205="","",RANK(K205,K$4:K$403))</f>
        <v/>
      </c>
      <c r="M205" s="12" t="str">
        <f t="shared" si="829"/>
        <v/>
      </c>
      <c r="N205" s="12" t="str">
        <f t="shared" si="795"/>
        <v/>
      </c>
      <c r="O205" s="12" t="str">
        <f t="shared" ref="O205:P205" si="830">IF(N205="","",RANK(N205,N$4:N$403))</f>
        <v/>
      </c>
      <c r="P205" s="12" t="str">
        <f t="shared" si="830"/>
        <v/>
      </c>
      <c r="Q205" s="12" t="str">
        <f t="shared" si="797"/>
        <v/>
      </c>
      <c r="R205" s="12" t="str">
        <f t="shared" ref="R205:S205" si="831">IF(Q205="","",RANK(Q205,Q$4:Q$403))</f>
        <v/>
      </c>
      <c r="S205" s="12" t="str">
        <f t="shared" si="831"/>
        <v/>
      </c>
      <c r="T205" s="11" t="str">
        <f t="shared" si="799"/>
        <v>TRALUSA</v>
      </c>
      <c r="W205" s="83" t="str">
        <f>IF('BASE DATOS CONDUCTORES'!F205="","",'BASE DATOS CONDUCTORES'!F205)</f>
        <v>TRALUSA</v>
      </c>
      <c r="X205" s="83">
        <f>'BASE DATOS CONDUCTORES'!J205</f>
        <v>62</v>
      </c>
      <c r="Y205" s="83" t="str">
        <f>'BASE DATOS CONDUCTORES'!M205</f>
        <v/>
      </c>
      <c r="Z205" s="83" t="str">
        <f>'BASE DATOS CONDUCTORES'!P205</f>
        <v/>
      </c>
      <c r="AA205" s="83" t="str">
        <f>'BASE DATOS CONDUCTORES'!S205</f>
        <v/>
      </c>
      <c r="AB205" s="83">
        <f>IF('BASE DATOS CONDUCTORES'!D205="","",'BASE DATOS CONDUCTORES'!D205)</f>
        <v>202</v>
      </c>
    </row>
    <row r="206" spans="2:28" x14ac:dyDescent="0.2">
      <c r="B206" s="11" t="str">
        <f t="shared" si="789"/>
        <v/>
      </c>
      <c r="C206" s="85"/>
      <c r="D206" s="10">
        <v>203</v>
      </c>
      <c r="E206" s="14"/>
      <c r="F206" s="13"/>
      <c r="G206" s="11" t="str">
        <f t="shared" si="790"/>
        <v/>
      </c>
      <c r="H206" s="12" t="str">
        <f t="shared" si="791"/>
        <v/>
      </c>
      <c r="I206" s="12" t="str">
        <f t="shared" ref="I206:J206" si="832">IF(H206="","",RANK(H206,H$4:H$403))</f>
        <v/>
      </c>
      <c r="J206" s="12" t="str">
        <f t="shared" si="832"/>
        <v/>
      </c>
      <c r="K206" s="12" t="str">
        <f t="shared" si="793"/>
        <v/>
      </c>
      <c r="L206" s="12" t="str">
        <f t="shared" ref="L206:M206" si="833">IF(K206="","",RANK(K206,K$4:K$403))</f>
        <v/>
      </c>
      <c r="M206" s="12" t="str">
        <f t="shared" si="833"/>
        <v/>
      </c>
      <c r="N206" s="12" t="str">
        <f t="shared" si="795"/>
        <v/>
      </c>
      <c r="O206" s="12" t="str">
        <f t="shared" ref="O206:P206" si="834">IF(N206="","",RANK(N206,N$4:N$403))</f>
        <v/>
      </c>
      <c r="P206" s="12" t="str">
        <f t="shared" si="834"/>
        <v/>
      </c>
      <c r="Q206" s="12" t="str">
        <f t="shared" si="797"/>
        <v/>
      </c>
      <c r="R206" s="12" t="str">
        <f t="shared" ref="R206:S206" si="835">IF(Q206="","",RANK(Q206,Q$4:Q$403))</f>
        <v/>
      </c>
      <c r="S206" s="12" t="str">
        <f t="shared" si="835"/>
        <v/>
      </c>
      <c r="T206" s="11" t="str">
        <f t="shared" si="799"/>
        <v/>
      </c>
      <c r="W206" s="83" t="str">
        <f>IF('BASE DATOS CONDUCTORES'!F206="","",'BASE DATOS CONDUCTORES'!F206)</f>
        <v/>
      </c>
      <c r="X206" s="83" t="str">
        <f>'BASE DATOS CONDUCTORES'!J206</f>
        <v/>
      </c>
      <c r="Y206" s="83" t="str">
        <f>'BASE DATOS CONDUCTORES'!M206</f>
        <v/>
      </c>
      <c r="Z206" s="83" t="str">
        <f>'BASE DATOS CONDUCTORES'!P206</f>
        <v/>
      </c>
      <c r="AA206" s="83" t="str">
        <f>'BASE DATOS CONDUCTORES'!S206</f>
        <v/>
      </c>
      <c r="AB206" s="83">
        <f>IF('BASE DATOS CONDUCTORES'!D206="","",'BASE DATOS CONDUCTORES'!D206)</f>
        <v>203</v>
      </c>
    </row>
    <row r="207" spans="2:28" x14ac:dyDescent="0.2">
      <c r="B207" s="11">
        <f t="shared" si="789"/>
        <v>204</v>
      </c>
      <c r="C207" s="85">
        <v>2469</v>
      </c>
      <c r="D207" s="10">
        <v>204</v>
      </c>
      <c r="E207" s="14" t="s">
        <v>35</v>
      </c>
      <c r="F207" s="13" t="s">
        <v>103</v>
      </c>
      <c r="G207" s="11">
        <f t="shared" si="790"/>
        <v>1197</v>
      </c>
      <c r="H207" s="12">
        <f t="shared" si="791"/>
        <v>84</v>
      </c>
      <c r="I207" s="12">
        <f t="shared" ref="I207:J207" si="836">IF(H207="","",RANK(H207,H$4:H$403))</f>
        <v>12</v>
      </c>
      <c r="J207" s="12">
        <f t="shared" si="836"/>
        <v>63</v>
      </c>
      <c r="K207" s="12" t="str">
        <f t="shared" si="793"/>
        <v/>
      </c>
      <c r="L207" s="12" t="str">
        <f t="shared" ref="L207:M207" si="837">IF(K207="","",RANK(K207,K$4:K$403))</f>
        <v/>
      </c>
      <c r="M207" s="12" t="str">
        <f t="shared" si="837"/>
        <v/>
      </c>
      <c r="N207" s="12" t="str">
        <f t="shared" si="795"/>
        <v/>
      </c>
      <c r="O207" s="12" t="str">
        <f t="shared" ref="O207:P207" si="838">IF(N207="","",RANK(N207,N$4:N$403))</f>
        <v/>
      </c>
      <c r="P207" s="12" t="str">
        <f t="shared" si="838"/>
        <v/>
      </c>
      <c r="Q207" s="12" t="str">
        <f t="shared" si="797"/>
        <v/>
      </c>
      <c r="R207" s="12" t="str">
        <f t="shared" ref="R207:S207" si="839">IF(Q207="","",RANK(Q207,Q$4:Q$403))</f>
        <v/>
      </c>
      <c r="S207" s="12" t="str">
        <f t="shared" si="839"/>
        <v/>
      </c>
      <c r="T207" s="11" t="str">
        <f t="shared" si="799"/>
        <v>TRALUSA</v>
      </c>
      <c r="W207" s="83" t="str">
        <f>IF('BASE DATOS CONDUCTORES'!F207="","",'BASE DATOS CONDUCTORES'!F207)</f>
        <v>TRALUSA</v>
      </c>
      <c r="X207" s="83">
        <f>'BASE DATOS CONDUCTORES'!J207</f>
        <v>63</v>
      </c>
      <c r="Y207" s="83" t="str">
        <f>'BASE DATOS CONDUCTORES'!M207</f>
        <v/>
      </c>
      <c r="Z207" s="83" t="str">
        <f>'BASE DATOS CONDUCTORES'!P207</f>
        <v/>
      </c>
      <c r="AA207" s="83" t="str">
        <f>'BASE DATOS CONDUCTORES'!S207</f>
        <v/>
      </c>
      <c r="AB207" s="83">
        <f>IF('BASE DATOS CONDUCTORES'!D207="","",'BASE DATOS CONDUCTORES'!D207)</f>
        <v>204</v>
      </c>
    </row>
    <row r="208" spans="2:28" x14ac:dyDescent="0.2">
      <c r="B208" s="11">
        <f t="shared" si="789"/>
        <v>205</v>
      </c>
      <c r="C208" s="85">
        <v>2602</v>
      </c>
      <c r="D208" s="10">
        <v>205</v>
      </c>
      <c r="E208" s="14" t="s">
        <v>26</v>
      </c>
      <c r="F208" s="13" t="s">
        <v>103</v>
      </c>
      <c r="G208" s="11">
        <f t="shared" si="790"/>
        <v>1196</v>
      </c>
      <c r="H208" s="12">
        <f t="shared" si="791"/>
        <v>85</v>
      </c>
      <c r="I208" s="12">
        <f t="shared" ref="I208:J208" si="840">IF(H208="","",RANK(H208,H$4:H$403))</f>
        <v>11</v>
      </c>
      <c r="J208" s="12">
        <f t="shared" si="840"/>
        <v>64</v>
      </c>
      <c r="K208" s="12" t="str">
        <f t="shared" si="793"/>
        <v/>
      </c>
      <c r="L208" s="12" t="str">
        <f t="shared" ref="L208:M208" si="841">IF(K208="","",RANK(K208,K$4:K$403))</f>
        <v/>
      </c>
      <c r="M208" s="12" t="str">
        <f t="shared" si="841"/>
        <v/>
      </c>
      <c r="N208" s="12" t="str">
        <f t="shared" si="795"/>
        <v/>
      </c>
      <c r="O208" s="12" t="str">
        <f t="shared" ref="O208:P208" si="842">IF(N208="","",RANK(N208,N$4:N$403))</f>
        <v/>
      </c>
      <c r="P208" s="12" t="str">
        <f t="shared" si="842"/>
        <v/>
      </c>
      <c r="Q208" s="12" t="str">
        <f t="shared" si="797"/>
        <v/>
      </c>
      <c r="R208" s="12" t="str">
        <f t="shared" ref="R208:S208" si="843">IF(Q208="","",RANK(Q208,Q$4:Q$403))</f>
        <v/>
      </c>
      <c r="S208" s="12" t="str">
        <f t="shared" si="843"/>
        <v/>
      </c>
      <c r="T208" s="11" t="str">
        <f t="shared" si="799"/>
        <v>TRALUSA</v>
      </c>
      <c r="W208" s="83" t="str">
        <f>IF('BASE DATOS CONDUCTORES'!F208="","",'BASE DATOS CONDUCTORES'!F208)</f>
        <v>TRALUSA</v>
      </c>
      <c r="X208" s="83">
        <f>'BASE DATOS CONDUCTORES'!J208</f>
        <v>64</v>
      </c>
      <c r="Y208" s="83" t="str">
        <f>'BASE DATOS CONDUCTORES'!M208</f>
        <v/>
      </c>
      <c r="Z208" s="83" t="str">
        <f>'BASE DATOS CONDUCTORES'!P208</f>
        <v/>
      </c>
      <c r="AA208" s="83" t="str">
        <f>'BASE DATOS CONDUCTORES'!S208</f>
        <v/>
      </c>
      <c r="AB208" s="83">
        <f>IF('BASE DATOS CONDUCTORES'!D208="","",'BASE DATOS CONDUCTORES'!D208)</f>
        <v>205</v>
      </c>
    </row>
    <row r="209" spans="2:28" x14ac:dyDescent="0.2">
      <c r="B209" s="11">
        <f t="shared" si="789"/>
        <v>206</v>
      </c>
      <c r="C209" s="85">
        <v>2717</v>
      </c>
      <c r="D209" s="10">
        <v>206</v>
      </c>
      <c r="E209" s="14" t="s">
        <v>42</v>
      </c>
      <c r="F209" s="13" t="s">
        <v>103</v>
      </c>
      <c r="G209" s="11">
        <f t="shared" si="790"/>
        <v>1195</v>
      </c>
      <c r="H209" s="12">
        <f t="shared" si="791"/>
        <v>86</v>
      </c>
      <c r="I209" s="12">
        <f t="shared" ref="I209:J209" si="844">IF(H209="","",RANK(H209,H$4:H$403))</f>
        <v>10</v>
      </c>
      <c r="J209" s="12">
        <f t="shared" si="844"/>
        <v>65</v>
      </c>
      <c r="K209" s="12" t="str">
        <f t="shared" si="793"/>
        <v/>
      </c>
      <c r="L209" s="12" t="str">
        <f t="shared" ref="L209:M209" si="845">IF(K209="","",RANK(K209,K$4:K$403))</f>
        <v/>
      </c>
      <c r="M209" s="12" t="str">
        <f t="shared" si="845"/>
        <v/>
      </c>
      <c r="N209" s="12" t="str">
        <f t="shared" si="795"/>
        <v/>
      </c>
      <c r="O209" s="12" t="str">
        <f t="shared" ref="O209:P209" si="846">IF(N209="","",RANK(N209,N$4:N$403))</f>
        <v/>
      </c>
      <c r="P209" s="12" t="str">
        <f t="shared" si="846"/>
        <v/>
      </c>
      <c r="Q209" s="12" t="str">
        <f t="shared" si="797"/>
        <v/>
      </c>
      <c r="R209" s="12" t="str">
        <f t="shared" ref="R209:S209" si="847">IF(Q209="","",RANK(Q209,Q$4:Q$403))</f>
        <v/>
      </c>
      <c r="S209" s="12" t="str">
        <f t="shared" si="847"/>
        <v/>
      </c>
      <c r="T209" s="11" t="str">
        <f t="shared" si="799"/>
        <v>TRALUSA</v>
      </c>
      <c r="W209" s="83" t="str">
        <f>IF('BASE DATOS CONDUCTORES'!F209="","",'BASE DATOS CONDUCTORES'!F209)</f>
        <v>TRALUSA</v>
      </c>
      <c r="X209" s="83">
        <f>'BASE DATOS CONDUCTORES'!J209</f>
        <v>65</v>
      </c>
      <c r="Y209" s="83" t="str">
        <f>'BASE DATOS CONDUCTORES'!M209</f>
        <v/>
      </c>
      <c r="Z209" s="83" t="str">
        <f>'BASE DATOS CONDUCTORES'!P209</f>
        <v/>
      </c>
      <c r="AA209" s="83" t="str">
        <f>'BASE DATOS CONDUCTORES'!S209</f>
        <v/>
      </c>
      <c r="AB209" s="83">
        <f>IF('BASE DATOS CONDUCTORES'!D209="","",'BASE DATOS CONDUCTORES'!D209)</f>
        <v>206</v>
      </c>
    </row>
    <row r="210" spans="2:28" x14ac:dyDescent="0.2">
      <c r="B210" s="11" t="str">
        <f t="shared" si="789"/>
        <v/>
      </c>
      <c r="C210" s="85"/>
      <c r="D210" s="10">
        <v>207</v>
      </c>
      <c r="E210" s="14"/>
      <c r="F210" s="13"/>
      <c r="G210" s="11" t="str">
        <f t="shared" si="790"/>
        <v/>
      </c>
      <c r="H210" s="12" t="str">
        <f t="shared" si="791"/>
        <v/>
      </c>
      <c r="I210" s="12" t="str">
        <f t="shared" ref="I210:J210" si="848">IF(H210="","",RANK(H210,H$4:H$403))</f>
        <v/>
      </c>
      <c r="J210" s="12" t="str">
        <f t="shared" si="848"/>
        <v/>
      </c>
      <c r="K210" s="12" t="str">
        <f t="shared" si="793"/>
        <v/>
      </c>
      <c r="L210" s="12" t="str">
        <f t="shared" ref="L210:M210" si="849">IF(K210="","",RANK(K210,K$4:K$403))</f>
        <v/>
      </c>
      <c r="M210" s="12" t="str">
        <f t="shared" si="849"/>
        <v/>
      </c>
      <c r="N210" s="12" t="str">
        <f t="shared" si="795"/>
        <v/>
      </c>
      <c r="O210" s="12" t="str">
        <f t="shared" ref="O210:P210" si="850">IF(N210="","",RANK(N210,N$4:N$403))</f>
        <v/>
      </c>
      <c r="P210" s="12" t="str">
        <f t="shared" si="850"/>
        <v/>
      </c>
      <c r="Q210" s="12" t="str">
        <f t="shared" si="797"/>
        <v/>
      </c>
      <c r="R210" s="12" t="str">
        <f t="shared" ref="R210:S210" si="851">IF(Q210="","",RANK(Q210,Q$4:Q$403))</f>
        <v/>
      </c>
      <c r="S210" s="12" t="str">
        <f t="shared" si="851"/>
        <v/>
      </c>
      <c r="T210" s="11" t="str">
        <f t="shared" si="799"/>
        <v/>
      </c>
      <c r="W210" s="83" t="str">
        <f>IF('BASE DATOS CONDUCTORES'!F210="","",'BASE DATOS CONDUCTORES'!F210)</f>
        <v/>
      </c>
      <c r="X210" s="83" t="str">
        <f>'BASE DATOS CONDUCTORES'!J210</f>
        <v/>
      </c>
      <c r="Y210" s="83" t="str">
        <f>'BASE DATOS CONDUCTORES'!M210</f>
        <v/>
      </c>
      <c r="Z210" s="83" t="str">
        <f>'BASE DATOS CONDUCTORES'!P210</f>
        <v/>
      </c>
      <c r="AA210" s="83" t="str">
        <f>'BASE DATOS CONDUCTORES'!S210</f>
        <v/>
      </c>
      <c r="AB210" s="83">
        <f>IF('BASE DATOS CONDUCTORES'!D210="","",'BASE DATOS CONDUCTORES'!D210)</f>
        <v>207</v>
      </c>
    </row>
    <row r="211" spans="2:28" x14ac:dyDescent="0.2">
      <c r="B211" s="11" t="str">
        <f t="shared" si="789"/>
        <v/>
      </c>
      <c r="C211" s="85"/>
      <c r="D211" s="10">
        <v>208</v>
      </c>
      <c r="E211" s="14"/>
      <c r="F211" s="13"/>
      <c r="G211" s="11" t="str">
        <f t="shared" si="790"/>
        <v/>
      </c>
      <c r="H211" s="12" t="str">
        <f t="shared" si="791"/>
        <v/>
      </c>
      <c r="I211" s="12" t="str">
        <f t="shared" ref="I211:J211" si="852">IF(H211="","",RANK(H211,H$4:H$403))</f>
        <v/>
      </c>
      <c r="J211" s="12" t="str">
        <f t="shared" si="852"/>
        <v/>
      </c>
      <c r="K211" s="12" t="str">
        <f t="shared" si="793"/>
        <v/>
      </c>
      <c r="L211" s="12" t="str">
        <f t="shared" ref="L211:M211" si="853">IF(K211="","",RANK(K211,K$4:K$403))</f>
        <v/>
      </c>
      <c r="M211" s="12" t="str">
        <f t="shared" si="853"/>
        <v/>
      </c>
      <c r="N211" s="12" t="str">
        <f t="shared" si="795"/>
        <v/>
      </c>
      <c r="O211" s="12" t="str">
        <f t="shared" ref="O211:P211" si="854">IF(N211="","",RANK(N211,N$4:N$403))</f>
        <v/>
      </c>
      <c r="P211" s="12" t="str">
        <f t="shared" si="854"/>
        <v/>
      </c>
      <c r="Q211" s="12" t="str">
        <f t="shared" si="797"/>
        <v/>
      </c>
      <c r="R211" s="12" t="str">
        <f t="shared" ref="R211:S211" si="855">IF(Q211="","",RANK(Q211,Q$4:Q$403))</f>
        <v/>
      </c>
      <c r="S211" s="12" t="str">
        <f t="shared" si="855"/>
        <v/>
      </c>
      <c r="T211" s="11" t="str">
        <f t="shared" si="799"/>
        <v/>
      </c>
      <c r="W211" s="83" t="str">
        <f>IF('BASE DATOS CONDUCTORES'!F211="","",'BASE DATOS CONDUCTORES'!F211)</f>
        <v/>
      </c>
      <c r="X211" s="83" t="str">
        <f>'BASE DATOS CONDUCTORES'!J211</f>
        <v/>
      </c>
      <c r="Y211" s="83" t="str">
        <f>'BASE DATOS CONDUCTORES'!M211</f>
        <v/>
      </c>
      <c r="Z211" s="83" t="str">
        <f>'BASE DATOS CONDUCTORES'!P211</f>
        <v/>
      </c>
      <c r="AA211" s="83" t="str">
        <f>'BASE DATOS CONDUCTORES'!S211</f>
        <v/>
      </c>
      <c r="AB211" s="83">
        <f>IF('BASE DATOS CONDUCTORES'!D211="","",'BASE DATOS CONDUCTORES'!D211)</f>
        <v>208</v>
      </c>
    </row>
    <row r="212" spans="2:28" x14ac:dyDescent="0.2">
      <c r="B212" s="11">
        <f t="shared" si="789"/>
        <v>209</v>
      </c>
      <c r="C212" s="85">
        <v>6209</v>
      </c>
      <c r="D212" s="10">
        <v>209</v>
      </c>
      <c r="E212" s="14" t="s">
        <v>49</v>
      </c>
      <c r="F212" s="13" t="s">
        <v>103</v>
      </c>
      <c r="G212" s="11">
        <f t="shared" si="790"/>
        <v>1192</v>
      </c>
      <c r="H212" s="12">
        <f t="shared" si="791"/>
        <v>87</v>
      </c>
      <c r="I212" s="12">
        <f t="shared" ref="I212:J212" si="856">IF(H212="","",RANK(H212,H$4:H$403))</f>
        <v>9</v>
      </c>
      <c r="J212" s="12">
        <f t="shared" si="856"/>
        <v>66</v>
      </c>
      <c r="K212" s="12" t="str">
        <f t="shared" si="793"/>
        <v/>
      </c>
      <c r="L212" s="12" t="str">
        <f t="shared" ref="L212:M212" si="857">IF(K212="","",RANK(K212,K$4:K$403))</f>
        <v/>
      </c>
      <c r="M212" s="12" t="str">
        <f t="shared" si="857"/>
        <v/>
      </c>
      <c r="N212" s="12" t="str">
        <f t="shared" si="795"/>
        <v/>
      </c>
      <c r="O212" s="12" t="str">
        <f t="shared" ref="O212:P212" si="858">IF(N212="","",RANK(N212,N$4:N$403))</f>
        <v/>
      </c>
      <c r="P212" s="12" t="str">
        <f t="shared" si="858"/>
        <v/>
      </c>
      <c r="Q212" s="12" t="str">
        <f t="shared" si="797"/>
        <v/>
      </c>
      <c r="R212" s="12" t="str">
        <f t="shared" ref="R212:S212" si="859">IF(Q212="","",RANK(Q212,Q$4:Q$403))</f>
        <v/>
      </c>
      <c r="S212" s="12" t="str">
        <f t="shared" si="859"/>
        <v/>
      </c>
      <c r="T212" s="11" t="str">
        <f t="shared" si="799"/>
        <v>TRALUSA</v>
      </c>
      <c r="W212" s="83" t="str">
        <f>IF('BASE DATOS CONDUCTORES'!F212="","",'BASE DATOS CONDUCTORES'!F212)</f>
        <v>TRALUSA</v>
      </c>
      <c r="X212" s="83">
        <f>'BASE DATOS CONDUCTORES'!J212</f>
        <v>66</v>
      </c>
      <c r="Y212" s="83" t="str">
        <f>'BASE DATOS CONDUCTORES'!M212</f>
        <v/>
      </c>
      <c r="Z212" s="83" t="str">
        <f>'BASE DATOS CONDUCTORES'!P212</f>
        <v/>
      </c>
      <c r="AA212" s="83" t="str">
        <f>'BASE DATOS CONDUCTORES'!S212</f>
        <v/>
      </c>
      <c r="AB212" s="83">
        <f>IF('BASE DATOS CONDUCTORES'!D212="","",'BASE DATOS CONDUCTORES'!D212)</f>
        <v>209</v>
      </c>
    </row>
    <row r="213" spans="2:28" x14ac:dyDescent="0.2">
      <c r="B213" s="11" t="str">
        <f t="shared" si="789"/>
        <v/>
      </c>
      <c r="C213" s="85"/>
      <c r="D213" s="10">
        <v>210</v>
      </c>
      <c r="E213" s="14"/>
      <c r="F213" s="13"/>
      <c r="G213" s="11" t="str">
        <f t="shared" si="790"/>
        <v/>
      </c>
      <c r="H213" s="12" t="str">
        <f t="shared" si="791"/>
        <v/>
      </c>
      <c r="I213" s="12" t="str">
        <f t="shared" ref="I213:J213" si="860">IF(H213="","",RANK(H213,H$4:H$403))</f>
        <v/>
      </c>
      <c r="J213" s="12" t="str">
        <f t="shared" si="860"/>
        <v/>
      </c>
      <c r="K213" s="12" t="str">
        <f t="shared" si="793"/>
        <v/>
      </c>
      <c r="L213" s="12" t="str">
        <f t="shared" ref="L213:M213" si="861">IF(K213="","",RANK(K213,K$4:K$403))</f>
        <v/>
      </c>
      <c r="M213" s="12" t="str">
        <f t="shared" si="861"/>
        <v/>
      </c>
      <c r="N213" s="12" t="str">
        <f t="shared" si="795"/>
        <v/>
      </c>
      <c r="O213" s="12" t="str">
        <f t="shared" ref="O213:P213" si="862">IF(N213="","",RANK(N213,N$4:N$403))</f>
        <v/>
      </c>
      <c r="P213" s="12" t="str">
        <f t="shared" si="862"/>
        <v/>
      </c>
      <c r="Q213" s="12" t="str">
        <f t="shared" si="797"/>
        <v/>
      </c>
      <c r="R213" s="12" t="str">
        <f t="shared" ref="R213:S213" si="863">IF(Q213="","",RANK(Q213,Q$4:Q$403))</f>
        <v/>
      </c>
      <c r="S213" s="12" t="str">
        <f t="shared" si="863"/>
        <v/>
      </c>
      <c r="T213" s="11" t="str">
        <f t="shared" si="799"/>
        <v/>
      </c>
      <c r="W213" s="83" t="str">
        <f>IF('BASE DATOS CONDUCTORES'!F213="","",'BASE DATOS CONDUCTORES'!F213)</f>
        <v/>
      </c>
      <c r="X213" s="83" t="str">
        <f>'BASE DATOS CONDUCTORES'!J213</f>
        <v/>
      </c>
      <c r="Y213" s="83" t="str">
        <f>'BASE DATOS CONDUCTORES'!M213</f>
        <v/>
      </c>
      <c r="Z213" s="83" t="str">
        <f>'BASE DATOS CONDUCTORES'!P213</f>
        <v/>
      </c>
      <c r="AA213" s="83" t="str">
        <f>'BASE DATOS CONDUCTORES'!S213</f>
        <v/>
      </c>
      <c r="AB213" s="83">
        <f>IF('BASE DATOS CONDUCTORES'!D213="","",'BASE DATOS CONDUCTORES'!D213)</f>
        <v>210</v>
      </c>
    </row>
    <row r="214" spans="2:28" x14ac:dyDescent="0.2">
      <c r="B214" s="11" t="str">
        <f t="shared" si="789"/>
        <v/>
      </c>
      <c r="C214" s="85"/>
      <c r="D214" s="10">
        <v>211</v>
      </c>
      <c r="E214" s="14"/>
      <c r="F214" s="13"/>
      <c r="G214" s="11" t="str">
        <f t="shared" si="790"/>
        <v/>
      </c>
      <c r="H214" s="12" t="str">
        <f t="shared" si="791"/>
        <v/>
      </c>
      <c r="I214" s="12" t="str">
        <f t="shared" ref="I214:J214" si="864">IF(H214="","",RANK(H214,H$4:H$403))</f>
        <v/>
      </c>
      <c r="J214" s="12" t="str">
        <f t="shared" si="864"/>
        <v/>
      </c>
      <c r="K214" s="12" t="str">
        <f t="shared" si="793"/>
        <v/>
      </c>
      <c r="L214" s="12" t="str">
        <f t="shared" ref="L214:M214" si="865">IF(K214="","",RANK(K214,K$4:K$403))</f>
        <v/>
      </c>
      <c r="M214" s="12" t="str">
        <f t="shared" si="865"/>
        <v/>
      </c>
      <c r="N214" s="12" t="str">
        <f t="shared" si="795"/>
        <v/>
      </c>
      <c r="O214" s="12" t="str">
        <f t="shared" ref="O214:P214" si="866">IF(N214="","",RANK(N214,N$4:N$403))</f>
        <v/>
      </c>
      <c r="P214" s="12" t="str">
        <f t="shared" si="866"/>
        <v/>
      </c>
      <c r="Q214" s="12" t="str">
        <f t="shared" si="797"/>
        <v/>
      </c>
      <c r="R214" s="12" t="str">
        <f t="shared" ref="R214:S214" si="867">IF(Q214="","",RANK(Q214,Q$4:Q$403))</f>
        <v/>
      </c>
      <c r="S214" s="12" t="str">
        <f t="shared" si="867"/>
        <v/>
      </c>
      <c r="T214" s="11" t="str">
        <f t="shared" si="799"/>
        <v/>
      </c>
      <c r="W214" s="83" t="str">
        <f>IF('BASE DATOS CONDUCTORES'!F214="","",'BASE DATOS CONDUCTORES'!F214)</f>
        <v/>
      </c>
      <c r="X214" s="83" t="str">
        <f>'BASE DATOS CONDUCTORES'!J214</f>
        <v/>
      </c>
      <c r="Y214" s="83" t="str">
        <f>'BASE DATOS CONDUCTORES'!M214</f>
        <v/>
      </c>
      <c r="Z214" s="83" t="str">
        <f>'BASE DATOS CONDUCTORES'!P214</f>
        <v/>
      </c>
      <c r="AA214" s="83" t="str">
        <f>'BASE DATOS CONDUCTORES'!S214</f>
        <v/>
      </c>
      <c r="AB214" s="83">
        <f>IF('BASE DATOS CONDUCTORES'!D214="","",'BASE DATOS CONDUCTORES'!D214)</f>
        <v>211</v>
      </c>
    </row>
    <row r="215" spans="2:28" x14ac:dyDescent="0.2">
      <c r="B215" s="11">
        <f t="shared" si="789"/>
        <v>212</v>
      </c>
      <c r="C215" s="85">
        <v>6524</v>
      </c>
      <c r="D215" s="10">
        <v>212</v>
      </c>
      <c r="E215" s="14" t="s">
        <v>91</v>
      </c>
      <c r="F215" s="13" t="s">
        <v>159</v>
      </c>
      <c r="G215" s="11">
        <f t="shared" si="790"/>
        <v>4189</v>
      </c>
      <c r="H215" s="12" t="str">
        <f t="shared" si="791"/>
        <v/>
      </c>
      <c r="I215" s="12" t="str">
        <f t="shared" ref="I215:J215" si="868">IF(H215="","",RANK(H215,H$4:H$403))</f>
        <v/>
      </c>
      <c r="J215" s="12" t="str">
        <f t="shared" si="868"/>
        <v/>
      </c>
      <c r="K215" s="12" t="str">
        <f t="shared" si="793"/>
        <v/>
      </c>
      <c r="L215" s="12" t="str">
        <f t="shared" ref="L215:M215" si="869">IF(K215="","",RANK(K215,K$4:K$403))</f>
        <v/>
      </c>
      <c r="M215" s="12" t="str">
        <f t="shared" si="869"/>
        <v/>
      </c>
      <c r="N215" s="12" t="str">
        <f t="shared" si="795"/>
        <v/>
      </c>
      <c r="O215" s="12" t="str">
        <f t="shared" ref="O215:P215" si="870">IF(N215="","",RANK(N215,N$4:N$403))</f>
        <v/>
      </c>
      <c r="P215" s="12" t="str">
        <f t="shared" si="870"/>
        <v/>
      </c>
      <c r="Q215" s="12">
        <f t="shared" si="797"/>
        <v>1</v>
      </c>
      <c r="R215" s="12">
        <f t="shared" ref="R215:S215" si="871">IF(Q215="","",RANK(Q215,Q$4:Q$403))</f>
        <v>21</v>
      </c>
      <c r="S215" s="12">
        <f t="shared" si="871"/>
        <v>1</v>
      </c>
      <c r="T215" s="11" t="str">
        <f t="shared" si="799"/>
        <v>AULUSA TEO</v>
      </c>
      <c r="W215" s="83" t="str">
        <f>IF('BASE DATOS CONDUCTORES'!F215="","",'BASE DATOS CONDUCTORES'!F215)</f>
        <v>AULUSA TEO</v>
      </c>
      <c r="X215" s="83" t="str">
        <f>'BASE DATOS CONDUCTORES'!J215</f>
        <v/>
      </c>
      <c r="Y215" s="83" t="str">
        <f>'BASE DATOS CONDUCTORES'!M215</f>
        <v/>
      </c>
      <c r="Z215" s="83" t="str">
        <f>'BASE DATOS CONDUCTORES'!P215</f>
        <v/>
      </c>
      <c r="AA215" s="83">
        <f>'BASE DATOS CONDUCTORES'!S215</f>
        <v>1</v>
      </c>
      <c r="AB215" s="83">
        <f>IF('BASE DATOS CONDUCTORES'!D215="","",'BASE DATOS CONDUCTORES'!D215)</f>
        <v>212</v>
      </c>
    </row>
    <row r="216" spans="2:28" x14ac:dyDescent="0.2">
      <c r="B216" s="11">
        <f t="shared" si="789"/>
        <v>213</v>
      </c>
      <c r="C216" s="85">
        <v>8071</v>
      </c>
      <c r="D216" s="10">
        <v>213</v>
      </c>
      <c r="E216" s="14" t="s">
        <v>31</v>
      </c>
      <c r="F216" s="13" t="s">
        <v>103</v>
      </c>
      <c r="G216" s="11">
        <f t="shared" si="790"/>
        <v>1188</v>
      </c>
      <c r="H216" s="12">
        <f t="shared" si="791"/>
        <v>88</v>
      </c>
      <c r="I216" s="12">
        <f t="shared" ref="I216:J216" si="872">IF(H216="","",RANK(H216,H$4:H$403))</f>
        <v>8</v>
      </c>
      <c r="J216" s="12">
        <f t="shared" si="872"/>
        <v>67</v>
      </c>
      <c r="K216" s="12" t="str">
        <f t="shared" si="793"/>
        <v/>
      </c>
      <c r="L216" s="12" t="str">
        <f t="shared" ref="L216:M216" si="873">IF(K216="","",RANK(K216,K$4:K$403))</f>
        <v/>
      </c>
      <c r="M216" s="12" t="str">
        <f t="shared" si="873"/>
        <v/>
      </c>
      <c r="N216" s="12" t="str">
        <f t="shared" si="795"/>
        <v/>
      </c>
      <c r="O216" s="12" t="str">
        <f t="shared" ref="O216:P216" si="874">IF(N216="","",RANK(N216,N$4:N$403))</f>
        <v/>
      </c>
      <c r="P216" s="12" t="str">
        <f t="shared" si="874"/>
        <v/>
      </c>
      <c r="Q216" s="12" t="str">
        <f t="shared" si="797"/>
        <v/>
      </c>
      <c r="R216" s="12" t="str">
        <f t="shared" ref="R216:S216" si="875">IF(Q216="","",RANK(Q216,Q$4:Q$403))</f>
        <v/>
      </c>
      <c r="S216" s="12" t="str">
        <f t="shared" si="875"/>
        <v/>
      </c>
      <c r="T216" s="11" t="str">
        <f t="shared" si="799"/>
        <v>TRALUSA</v>
      </c>
      <c r="W216" s="83" t="str">
        <f>IF('BASE DATOS CONDUCTORES'!F216="","",'BASE DATOS CONDUCTORES'!F216)</f>
        <v>TRALUSA</v>
      </c>
      <c r="X216" s="83">
        <f>'BASE DATOS CONDUCTORES'!J216</f>
        <v>67</v>
      </c>
      <c r="Y216" s="83" t="str">
        <f>'BASE DATOS CONDUCTORES'!M216</f>
        <v/>
      </c>
      <c r="Z216" s="83" t="str">
        <f>'BASE DATOS CONDUCTORES'!P216</f>
        <v/>
      </c>
      <c r="AA216" s="83" t="str">
        <f>'BASE DATOS CONDUCTORES'!S216</f>
        <v/>
      </c>
      <c r="AB216" s="83">
        <f>IF('BASE DATOS CONDUCTORES'!D216="","",'BASE DATOS CONDUCTORES'!D216)</f>
        <v>213</v>
      </c>
    </row>
    <row r="217" spans="2:28" x14ac:dyDescent="0.2">
      <c r="B217" s="11" t="str">
        <f t="shared" si="789"/>
        <v/>
      </c>
      <c r="C217" s="85"/>
      <c r="D217" s="10">
        <v>214</v>
      </c>
      <c r="E217" s="14"/>
      <c r="F217" s="13"/>
      <c r="G217" s="11" t="str">
        <f t="shared" si="790"/>
        <v/>
      </c>
      <c r="H217" s="12" t="str">
        <f t="shared" si="791"/>
        <v/>
      </c>
      <c r="I217" s="12" t="str">
        <f t="shared" ref="I217:J217" si="876">IF(H217="","",RANK(H217,H$4:H$403))</f>
        <v/>
      </c>
      <c r="J217" s="12" t="str">
        <f t="shared" si="876"/>
        <v/>
      </c>
      <c r="K217" s="12" t="str">
        <f t="shared" si="793"/>
        <v/>
      </c>
      <c r="L217" s="12" t="str">
        <f t="shared" ref="L217:M217" si="877">IF(K217="","",RANK(K217,K$4:K$403))</f>
        <v/>
      </c>
      <c r="M217" s="12" t="str">
        <f t="shared" si="877"/>
        <v/>
      </c>
      <c r="N217" s="12" t="str">
        <f t="shared" si="795"/>
        <v/>
      </c>
      <c r="O217" s="12" t="str">
        <f t="shared" ref="O217:P217" si="878">IF(N217="","",RANK(N217,N$4:N$403))</f>
        <v/>
      </c>
      <c r="P217" s="12" t="str">
        <f t="shared" si="878"/>
        <v/>
      </c>
      <c r="Q217" s="12" t="str">
        <f t="shared" si="797"/>
        <v/>
      </c>
      <c r="R217" s="12" t="str">
        <f t="shared" ref="R217:S217" si="879">IF(Q217="","",RANK(Q217,Q$4:Q$403))</f>
        <v/>
      </c>
      <c r="S217" s="12" t="str">
        <f t="shared" si="879"/>
        <v/>
      </c>
      <c r="T217" s="11" t="str">
        <f t="shared" si="799"/>
        <v/>
      </c>
      <c r="W217" s="83" t="str">
        <f>IF('BASE DATOS CONDUCTORES'!F217="","",'BASE DATOS CONDUCTORES'!F217)</f>
        <v/>
      </c>
      <c r="X217" s="83" t="str">
        <f>'BASE DATOS CONDUCTORES'!J217</f>
        <v/>
      </c>
      <c r="Y217" s="83" t="str">
        <f>'BASE DATOS CONDUCTORES'!M217</f>
        <v/>
      </c>
      <c r="Z217" s="83" t="str">
        <f>'BASE DATOS CONDUCTORES'!P217</f>
        <v/>
      </c>
      <c r="AA217" s="83" t="str">
        <f>'BASE DATOS CONDUCTORES'!S217</f>
        <v/>
      </c>
      <c r="AB217" s="83">
        <f>IF('BASE DATOS CONDUCTORES'!D217="","",'BASE DATOS CONDUCTORES'!D217)</f>
        <v>214</v>
      </c>
    </row>
    <row r="218" spans="2:28" x14ac:dyDescent="0.2">
      <c r="B218" s="11">
        <f t="shared" si="789"/>
        <v>215</v>
      </c>
      <c r="C218" s="85">
        <v>1889</v>
      </c>
      <c r="D218" s="10">
        <v>215</v>
      </c>
      <c r="E218" s="14" t="s">
        <v>97</v>
      </c>
      <c r="F218" s="13" t="s">
        <v>132</v>
      </c>
      <c r="G218" s="11">
        <f t="shared" si="790"/>
        <v>486</v>
      </c>
      <c r="H218" s="12" t="str">
        <f t="shared" si="791"/>
        <v/>
      </c>
      <c r="I218" s="12" t="str">
        <f t="shared" ref="I218:J218" si="880">IF(H218="","",RANK(H218,H$4:H$403))</f>
        <v/>
      </c>
      <c r="J218" s="12" t="str">
        <f t="shared" si="880"/>
        <v/>
      </c>
      <c r="K218" s="12" t="str">
        <f t="shared" si="793"/>
        <v/>
      </c>
      <c r="L218" s="12" t="str">
        <f t="shared" ref="L218:M218" si="881">IF(K218="","",RANK(K218,K$4:K$403))</f>
        <v/>
      </c>
      <c r="M218" s="12" t="str">
        <f t="shared" si="881"/>
        <v/>
      </c>
      <c r="N218" s="12">
        <f t="shared" si="795"/>
        <v>96</v>
      </c>
      <c r="O218" s="12">
        <f t="shared" ref="O218:P218" si="882">IF(N218="","",RANK(N218,N$4:N$403))</f>
        <v>11</v>
      </c>
      <c r="P218" s="12">
        <f t="shared" si="882"/>
        <v>1</v>
      </c>
      <c r="Q218" s="12" t="str">
        <f t="shared" si="797"/>
        <v/>
      </c>
      <c r="R218" s="12" t="str">
        <f t="shared" ref="R218:S218" si="883">IF(Q218="","",RANK(Q218,Q$4:Q$403))</f>
        <v/>
      </c>
      <c r="S218" s="12" t="str">
        <f t="shared" si="883"/>
        <v/>
      </c>
      <c r="T218" s="11" t="str">
        <f t="shared" si="799"/>
        <v>CASTROMIL</v>
      </c>
      <c r="W218" s="83" t="str">
        <f>IF('BASE DATOS CONDUCTORES'!F218="","",'BASE DATOS CONDUCTORES'!F218)</f>
        <v>CASTROMIL</v>
      </c>
      <c r="X218" s="83" t="str">
        <f>'BASE DATOS CONDUCTORES'!J218</f>
        <v/>
      </c>
      <c r="Y218" s="83" t="str">
        <f>'BASE DATOS CONDUCTORES'!M218</f>
        <v/>
      </c>
      <c r="Z218" s="83">
        <f>'BASE DATOS CONDUCTORES'!P218</f>
        <v>1</v>
      </c>
      <c r="AA218" s="83" t="str">
        <f>'BASE DATOS CONDUCTORES'!S218</f>
        <v/>
      </c>
      <c r="AB218" s="83">
        <f>IF('BASE DATOS CONDUCTORES'!D218="","",'BASE DATOS CONDUCTORES'!D218)</f>
        <v>215</v>
      </c>
    </row>
    <row r="219" spans="2:28" x14ac:dyDescent="0.2">
      <c r="B219" s="11" t="str">
        <f t="shared" si="789"/>
        <v/>
      </c>
      <c r="C219" s="85"/>
      <c r="D219" s="10">
        <v>216</v>
      </c>
      <c r="E219" s="14"/>
      <c r="F219" s="13"/>
      <c r="G219" s="11" t="str">
        <f t="shared" si="790"/>
        <v/>
      </c>
      <c r="H219" s="12" t="str">
        <f t="shared" si="791"/>
        <v/>
      </c>
      <c r="I219" s="12" t="str">
        <f t="shared" ref="I219:J219" si="884">IF(H219="","",RANK(H219,H$4:H$403))</f>
        <v/>
      </c>
      <c r="J219" s="12" t="str">
        <f t="shared" si="884"/>
        <v/>
      </c>
      <c r="K219" s="12" t="str">
        <f t="shared" si="793"/>
        <v/>
      </c>
      <c r="L219" s="12" t="str">
        <f t="shared" ref="L219:M219" si="885">IF(K219="","",RANK(K219,K$4:K$403))</f>
        <v/>
      </c>
      <c r="M219" s="12" t="str">
        <f t="shared" si="885"/>
        <v/>
      </c>
      <c r="N219" s="12" t="str">
        <f t="shared" si="795"/>
        <v/>
      </c>
      <c r="O219" s="12" t="str">
        <f t="shared" ref="O219:P219" si="886">IF(N219="","",RANK(N219,N$4:N$403))</f>
        <v/>
      </c>
      <c r="P219" s="12" t="str">
        <f t="shared" si="886"/>
        <v/>
      </c>
      <c r="Q219" s="12" t="str">
        <f t="shared" si="797"/>
        <v/>
      </c>
      <c r="R219" s="12" t="str">
        <f t="shared" ref="R219:S219" si="887">IF(Q219="","",RANK(Q219,Q$4:Q$403))</f>
        <v/>
      </c>
      <c r="S219" s="12" t="str">
        <f t="shared" si="887"/>
        <v/>
      </c>
      <c r="T219" s="11" t="str">
        <f t="shared" si="799"/>
        <v/>
      </c>
      <c r="W219" s="83" t="str">
        <f>IF('BASE DATOS CONDUCTORES'!F219="","",'BASE DATOS CONDUCTORES'!F219)</f>
        <v/>
      </c>
      <c r="X219" s="83" t="str">
        <f>'BASE DATOS CONDUCTORES'!J219</f>
        <v/>
      </c>
      <c r="Y219" s="83" t="str">
        <f>'BASE DATOS CONDUCTORES'!M219</f>
        <v/>
      </c>
      <c r="Z219" s="83" t="str">
        <f>'BASE DATOS CONDUCTORES'!P219</f>
        <v/>
      </c>
      <c r="AA219" s="83" t="str">
        <f>'BASE DATOS CONDUCTORES'!S219</f>
        <v/>
      </c>
      <c r="AB219" s="83">
        <f>IF('BASE DATOS CONDUCTORES'!D219="","",'BASE DATOS CONDUCTORES'!D219)</f>
        <v>216</v>
      </c>
    </row>
    <row r="220" spans="2:28" x14ac:dyDescent="0.2">
      <c r="B220" s="11" t="str">
        <f t="shared" si="789"/>
        <v/>
      </c>
      <c r="C220" s="85"/>
      <c r="D220" s="10">
        <v>217</v>
      </c>
      <c r="E220" s="14"/>
      <c r="F220" s="13"/>
      <c r="G220" s="11" t="str">
        <f t="shared" si="790"/>
        <v/>
      </c>
      <c r="H220" s="12" t="str">
        <f t="shared" si="791"/>
        <v/>
      </c>
      <c r="I220" s="12" t="str">
        <f t="shared" ref="I220:J220" si="888">IF(H220="","",RANK(H220,H$4:H$403))</f>
        <v/>
      </c>
      <c r="J220" s="12" t="str">
        <f t="shared" si="888"/>
        <v/>
      </c>
      <c r="K220" s="12" t="str">
        <f t="shared" si="793"/>
        <v/>
      </c>
      <c r="L220" s="12" t="str">
        <f t="shared" ref="L220:M220" si="889">IF(K220="","",RANK(K220,K$4:K$403))</f>
        <v/>
      </c>
      <c r="M220" s="12" t="str">
        <f t="shared" si="889"/>
        <v/>
      </c>
      <c r="N220" s="12" t="str">
        <f t="shared" si="795"/>
        <v/>
      </c>
      <c r="O220" s="12" t="str">
        <f t="shared" ref="O220:P220" si="890">IF(N220="","",RANK(N220,N$4:N$403))</f>
        <v/>
      </c>
      <c r="P220" s="12" t="str">
        <f t="shared" si="890"/>
        <v/>
      </c>
      <c r="Q220" s="12" t="str">
        <f t="shared" si="797"/>
        <v/>
      </c>
      <c r="R220" s="12" t="str">
        <f t="shared" ref="R220:S220" si="891">IF(Q220="","",RANK(Q220,Q$4:Q$403))</f>
        <v/>
      </c>
      <c r="S220" s="12" t="str">
        <f t="shared" si="891"/>
        <v/>
      </c>
      <c r="T220" s="11" t="str">
        <f t="shared" si="799"/>
        <v/>
      </c>
      <c r="W220" s="83" t="str">
        <f>IF('BASE DATOS CONDUCTORES'!F220="","",'BASE DATOS CONDUCTORES'!F220)</f>
        <v/>
      </c>
      <c r="X220" s="83" t="str">
        <f>'BASE DATOS CONDUCTORES'!J220</f>
        <v/>
      </c>
      <c r="Y220" s="83" t="str">
        <f>'BASE DATOS CONDUCTORES'!M220</f>
        <v/>
      </c>
      <c r="Z220" s="83" t="str">
        <f>'BASE DATOS CONDUCTORES'!P220</f>
        <v/>
      </c>
      <c r="AA220" s="83" t="str">
        <f>'BASE DATOS CONDUCTORES'!S220</f>
        <v/>
      </c>
      <c r="AB220" s="83">
        <f>IF('BASE DATOS CONDUCTORES'!D220="","",'BASE DATOS CONDUCTORES'!D220)</f>
        <v>217</v>
      </c>
    </row>
    <row r="221" spans="2:28" x14ac:dyDescent="0.2">
      <c r="B221" s="11" t="str">
        <f t="shared" si="789"/>
        <v/>
      </c>
      <c r="C221" s="85"/>
      <c r="D221" s="10">
        <v>218</v>
      </c>
      <c r="E221" s="14"/>
      <c r="F221" s="13"/>
      <c r="G221" s="11" t="str">
        <f t="shared" si="790"/>
        <v/>
      </c>
      <c r="H221" s="12" t="str">
        <f t="shared" si="791"/>
        <v/>
      </c>
      <c r="I221" s="12" t="str">
        <f t="shared" ref="I221:J221" si="892">IF(H221="","",RANK(H221,H$4:H$403))</f>
        <v/>
      </c>
      <c r="J221" s="12" t="str">
        <f t="shared" si="892"/>
        <v/>
      </c>
      <c r="K221" s="12" t="str">
        <f t="shared" si="793"/>
        <v/>
      </c>
      <c r="L221" s="12" t="str">
        <f t="shared" ref="L221:M221" si="893">IF(K221="","",RANK(K221,K$4:K$403))</f>
        <v/>
      </c>
      <c r="M221" s="12" t="str">
        <f t="shared" si="893"/>
        <v/>
      </c>
      <c r="N221" s="12" t="str">
        <f t="shared" si="795"/>
        <v/>
      </c>
      <c r="O221" s="12" t="str">
        <f t="shared" ref="O221:P221" si="894">IF(N221="","",RANK(N221,N$4:N$403))</f>
        <v/>
      </c>
      <c r="P221" s="12" t="str">
        <f t="shared" si="894"/>
        <v/>
      </c>
      <c r="Q221" s="12" t="str">
        <f t="shared" si="797"/>
        <v/>
      </c>
      <c r="R221" s="12" t="str">
        <f t="shared" ref="R221:S221" si="895">IF(Q221="","",RANK(Q221,Q$4:Q$403))</f>
        <v/>
      </c>
      <c r="S221" s="12" t="str">
        <f t="shared" si="895"/>
        <v/>
      </c>
      <c r="T221" s="11" t="str">
        <f t="shared" si="799"/>
        <v/>
      </c>
      <c r="W221" s="83" t="str">
        <f>IF('BASE DATOS CONDUCTORES'!F221="","",'BASE DATOS CONDUCTORES'!F221)</f>
        <v/>
      </c>
      <c r="X221" s="83" t="str">
        <f>'BASE DATOS CONDUCTORES'!J221</f>
        <v/>
      </c>
      <c r="Y221" s="83" t="str">
        <f>'BASE DATOS CONDUCTORES'!M221</f>
        <v/>
      </c>
      <c r="Z221" s="83" t="str">
        <f>'BASE DATOS CONDUCTORES'!P221</f>
        <v/>
      </c>
      <c r="AA221" s="83" t="str">
        <f>'BASE DATOS CONDUCTORES'!S221</f>
        <v/>
      </c>
      <c r="AB221" s="83">
        <f>IF('BASE DATOS CONDUCTORES'!D221="","",'BASE DATOS CONDUCTORES'!D221)</f>
        <v>218</v>
      </c>
    </row>
    <row r="222" spans="2:28" x14ac:dyDescent="0.2">
      <c r="B222" s="11">
        <f t="shared" si="789"/>
        <v>219</v>
      </c>
      <c r="C222" s="85">
        <v>5385</v>
      </c>
      <c r="D222" s="10">
        <v>219</v>
      </c>
      <c r="E222" s="14" t="s">
        <v>142</v>
      </c>
      <c r="F222" s="13" t="s">
        <v>103</v>
      </c>
      <c r="G222" s="11">
        <f t="shared" si="790"/>
        <v>1182</v>
      </c>
      <c r="H222" s="12">
        <f t="shared" si="791"/>
        <v>89</v>
      </c>
      <c r="I222" s="12">
        <f t="shared" ref="I222:J222" si="896">IF(H222="","",RANK(H222,H$4:H$403))</f>
        <v>7</v>
      </c>
      <c r="J222" s="12">
        <f t="shared" si="896"/>
        <v>68</v>
      </c>
      <c r="K222" s="12" t="str">
        <f t="shared" si="793"/>
        <v/>
      </c>
      <c r="L222" s="12" t="str">
        <f t="shared" ref="L222:M222" si="897">IF(K222="","",RANK(K222,K$4:K$403))</f>
        <v/>
      </c>
      <c r="M222" s="12" t="str">
        <f t="shared" si="897"/>
        <v/>
      </c>
      <c r="N222" s="12" t="str">
        <f t="shared" si="795"/>
        <v/>
      </c>
      <c r="O222" s="12" t="str">
        <f t="shared" ref="O222:P222" si="898">IF(N222="","",RANK(N222,N$4:N$403))</f>
        <v/>
      </c>
      <c r="P222" s="12" t="str">
        <f t="shared" si="898"/>
        <v/>
      </c>
      <c r="Q222" s="12" t="str">
        <f t="shared" si="797"/>
        <v/>
      </c>
      <c r="R222" s="12" t="str">
        <f t="shared" ref="R222:S222" si="899">IF(Q222="","",RANK(Q222,Q$4:Q$403))</f>
        <v/>
      </c>
      <c r="S222" s="12" t="str">
        <f t="shared" si="899"/>
        <v/>
      </c>
      <c r="T222" s="11" t="str">
        <f t="shared" si="799"/>
        <v>TRALUSA</v>
      </c>
      <c r="W222" s="83" t="str">
        <f>IF('BASE DATOS CONDUCTORES'!F222="","",'BASE DATOS CONDUCTORES'!F222)</f>
        <v>TRALUSA</v>
      </c>
      <c r="X222" s="83">
        <f>'BASE DATOS CONDUCTORES'!J222</f>
        <v>68</v>
      </c>
      <c r="Y222" s="83" t="str">
        <f>'BASE DATOS CONDUCTORES'!M222</f>
        <v/>
      </c>
      <c r="Z222" s="83" t="str">
        <f>'BASE DATOS CONDUCTORES'!P222</f>
        <v/>
      </c>
      <c r="AA222" s="83" t="str">
        <f>'BASE DATOS CONDUCTORES'!S222</f>
        <v/>
      </c>
      <c r="AB222" s="83">
        <f>IF('BASE DATOS CONDUCTORES'!D222="","",'BASE DATOS CONDUCTORES'!D222)</f>
        <v>219</v>
      </c>
    </row>
    <row r="223" spans="2:28" x14ac:dyDescent="0.2">
      <c r="B223" s="11">
        <f t="shared" si="789"/>
        <v>220</v>
      </c>
      <c r="C223" s="85">
        <v>1895</v>
      </c>
      <c r="D223" s="10">
        <v>220</v>
      </c>
      <c r="E223" s="14" t="s">
        <v>88</v>
      </c>
      <c r="F223" s="13" t="s">
        <v>133</v>
      </c>
      <c r="G223" s="11">
        <f t="shared" si="790"/>
        <v>381</v>
      </c>
      <c r="H223" s="12" t="str">
        <f t="shared" si="791"/>
        <v/>
      </c>
      <c r="I223" s="12" t="str">
        <f t="shared" ref="I223:J223" si="900">IF(H223="","",RANK(H223,H$4:H$403))</f>
        <v/>
      </c>
      <c r="J223" s="12" t="str">
        <f t="shared" si="900"/>
        <v/>
      </c>
      <c r="K223" s="12">
        <f t="shared" si="793"/>
        <v>118</v>
      </c>
      <c r="L223" s="12">
        <f t="shared" ref="L223:M223" si="901">IF(K223="","",RANK(K223,K$4:K$403))</f>
        <v>12</v>
      </c>
      <c r="M223" s="12">
        <f t="shared" si="901"/>
        <v>12</v>
      </c>
      <c r="N223" s="12" t="str">
        <f t="shared" si="795"/>
        <v/>
      </c>
      <c r="O223" s="12" t="str">
        <f t="shared" ref="O223:P223" si="902">IF(N223="","",RANK(N223,N$4:N$403))</f>
        <v/>
      </c>
      <c r="P223" s="12" t="str">
        <f t="shared" si="902"/>
        <v/>
      </c>
      <c r="Q223" s="12" t="str">
        <f t="shared" si="797"/>
        <v/>
      </c>
      <c r="R223" s="12" t="str">
        <f t="shared" ref="R223:S223" si="903">IF(Q223="","",RANK(Q223,Q$4:Q$403))</f>
        <v/>
      </c>
      <c r="S223" s="12" t="str">
        <f t="shared" si="903"/>
        <v/>
      </c>
      <c r="T223" s="11" t="str">
        <f t="shared" si="799"/>
        <v>AULUSA</v>
      </c>
      <c r="W223" s="83" t="str">
        <f>IF('BASE DATOS CONDUCTORES'!F223="","",'BASE DATOS CONDUCTORES'!F223)</f>
        <v>AULUSA</v>
      </c>
      <c r="X223" s="83" t="str">
        <f>'BASE DATOS CONDUCTORES'!J223</f>
        <v/>
      </c>
      <c r="Y223" s="83">
        <f>'BASE DATOS CONDUCTORES'!M223</f>
        <v>12</v>
      </c>
      <c r="Z223" s="83" t="str">
        <f>'BASE DATOS CONDUCTORES'!P223</f>
        <v/>
      </c>
      <c r="AA223" s="83" t="str">
        <f>'BASE DATOS CONDUCTORES'!S223</f>
        <v/>
      </c>
      <c r="AB223" s="83">
        <f>IF('BASE DATOS CONDUCTORES'!D223="","",'BASE DATOS CONDUCTORES'!D223)</f>
        <v>220</v>
      </c>
    </row>
    <row r="224" spans="2:28" x14ac:dyDescent="0.2">
      <c r="B224" s="11">
        <f t="shared" si="789"/>
        <v>221</v>
      </c>
      <c r="C224" s="85">
        <v>5472</v>
      </c>
      <c r="D224" s="10">
        <v>221</v>
      </c>
      <c r="E224" s="14" t="s">
        <v>65</v>
      </c>
      <c r="F224" s="13" t="s">
        <v>159</v>
      </c>
      <c r="G224" s="11">
        <f t="shared" si="790"/>
        <v>4180</v>
      </c>
      <c r="H224" s="12" t="str">
        <f t="shared" si="791"/>
        <v/>
      </c>
      <c r="I224" s="12" t="str">
        <f t="shared" ref="I224:J224" si="904">IF(H224="","",RANK(H224,H$4:H$403))</f>
        <v/>
      </c>
      <c r="J224" s="12" t="str">
        <f t="shared" si="904"/>
        <v/>
      </c>
      <c r="K224" s="12" t="str">
        <f t="shared" si="793"/>
        <v/>
      </c>
      <c r="L224" s="12" t="str">
        <f t="shared" ref="L224:M224" si="905">IF(K224="","",RANK(K224,K$4:K$403))</f>
        <v/>
      </c>
      <c r="M224" s="12" t="str">
        <f t="shared" si="905"/>
        <v/>
      </c>
      <c r="N224" s="12" t="str">
        <f t="shared" si="795"/>
        <v/>
      </c>
      <c r="O224" s="12" t="str">
        <f t="shared" ref="O224:P224" si="906">IF(N224="","",RANK(N224,N$4:N$403))</f>
        <v/>
      </c>
      <c r="P224" s="12" t="str">
        <f t="shared" si="906"/>
        <v/>
      </c>
      <c r="Q224" s="12">
        <f t="shared" si="797"/>
        <v>2</v>
      </c>
      <c r="R224" s="12">
        <f t="shared" ref="R224:S224" si="907">IF(Q224="","",RANK(Q224,Q$4:Q$403))</f>
        <v>20</v>
      </c>
      <c r="S224" s="12">
        <f t="shared" si="907"/>
        <v>2</v>
      </c>
      <c r="T224" s="11" t="str">
        <f t="shared" si="799"/>
        <v>AULUSA TEO</v>
      </c>
      <c r="W224" s="83" t="str">
        <f>IF('BASE DATOS CONDUCTORES'!F224="","",'BASE DATOS CONDUCTORES'!F224)</f>
        <v>AULUSA TEO</v>
      </c>
      <c r="X224" s="83" t="str">
        <f>'BASE DATOS CONDUCTORES'!J224</f>
        <v/>
      </c>
      <c r="Y224" s="83" t="str">
        <f>'BASE DATOS CONDUCTORES'!M224</f>
        <v/>
      </c>
      <c r="Z224" s="83" t="str">
        <f>'BASE DATOS CONDUCTORES'!P224</f>
        <v/>
      </c>
      <c r="AA224" s="83">
        <f>'BASE DATOS CONDUCTORES'!S224</f>
        <v>2</v>
      </c>
      <c r="AB224" s="83">
        <f>IF('BASE DATOS CONDUCTORES'!D224="","",'BASE DATOS CONDUCTORES'!D224)</f>
        <v>221</v>
      </c>
    </row>
    <row r="225" spans="2:28" x14ac:dyDescent="0.2">
      <c r="B225" s="11">
        <f t="shared" si="789"/>
        <v>222</v>
      </c>
      <c r="C225" s="85">
        <v>5473</v>
      </c>
      <c r="D225" s="10">
        <v>222</v>
      </c>
      <c r="E225" s="14" t="s">
        <v>173</v>
      </c>
      <c r="F225" s="13" t="s">
        <v>159</v>
      </c>
      <c r="G225" s="11">
        <f t="shared" si="790"/>
        <v>4179</v>
      </c>
      <c r="H225" s="12" t="str">
        <f t="shared" si="791"/>
        <v/>
      </c>
      <c r="I225" s="12" t="str">
        <f t="shared" ref="I225:J225" si="908">IF(H225="","",RANK(H225,H$4:H$403))</f>
        <v/>
      </c>
      <c r="J225" s="12" t="str">
        <f t="shared" si="908"/>
        <v/>
      </c>
      <c r="K225" s="12" t="str">
        <f t="shared" si="793"/>
        <v/>
      </c>
      <c r="L225" s="12" t="str">
        <f t="shared" ref="L225:M225" si="909">IF(K225="","",RANK(K225,K$4:K$403))</f>
        <v/>
      </c>
      <c r="M225" s="12" t="str">
        <f t="shared" si="909"/>
        <v/>
      </c>
      <c r="N225" s="12" t="str">
        <f t="shared" si="795"/>
        <v/>
      </c>
      <c r="O225" s="12" t="str">
        <f t="shared" ref="O225:P225" si="910">IF(N225="","",RANK(N225,N$4:N$403))</f>
        <v/>
      </c>
      <c r="P225" s="12" t="str">
        <f t="shared" si="910"/>
        <v/>
      </c>
      <c r="Q225" s="12">
        <f t="shared" si="797"/>
        <v>3</v>
      </c>
      <c r="R225" s="12">
        <f t="shared" ref="R225:S225" si="911">IF(Q225="","",RANK(Q225,Q$4:Q$403))</f>
        <v>19</v>
      </c>
      <c r="S225" s="12">
        <f t="shared" si="911"/>
        <v>3</v>
      </c>
      <c r="T225" s="11" t="str">
        <f t="shared" si="799"/>
        <v>AULUSA TEO</v>
      </c>
      <c r="W225" s="83" t="str">
        <f>IF('BASE DATOS CONDUCTORES'!F225="","",'BASE DATOS CONDUCTORES'!F225)</f>
        <v>AULUSA TEO</v>
      </c>
      <c r="X225" s="83" t="str">
        <f>'BASE DATOS CONDUCTORES'!J225</f>
        <v/>
      </c>
      <c r="Y225" s="83" t="str">
        <f>'BASE DATOS CONDUCTORES'!M225</f>
        <v/>
      </c>
      <c r="Z225" s="83" t="str">
        <f>'BASE DATOS CONDUCTORES'!P225</f>
        <v/>
      </c>
      <c r="AA225" s="83">
        <f>'BASE DATOS CONDUCTORES'!S225</f>
        <v>3</v>
      </c>
      <c r="AB225" s="83">
        <f>IF('BASE DATOS CONDUCTORES'!D225="","",'BASE DATOS CONDUCTORES'!D225)</f>
        <v>222</v>
      </c>
    </row>
    <row r="226" spans="2:28" x14ac:dyDescent="0.2">
      <c r="B226" s="11">
        <f t="shared" si="789"/>
        <v>223</v>
      </c>
      <c r="C226" s="85">
        <v>5689</v>
      </c>
      <c r="D226" s="10">
        <v>223</v>
      </c>
      <c r="E226" s="14" t="s">
        <v>13</v>
      </c>
      <c r="F226" s="13" t="s">
        <v>103</v>
      </c>
      <c r="G226" s="11">
        <f t="shared" si="790"/>
        <v>1178</v>
      </c>
      <c r="H226" s="12">
        <f t="shared" si="791"/>
        <v>90</v>
      </c>
      <c r="I226" s="12">
        <f t="shared" ref="I226:J226" si="912">IF(H226="","",RANK(H226,H$4:H$403))</f>
        <v>6</v>
      </c>
      <c r="J226" s="12">
        <f t="shared" si="912"/>
        <v>69</v>
      </c>
      <c r="K226" s="12" t="str">
        <f t="shared" si="793"/>
        <v/>
      </c>
      <c r="L226" s="12" t="str">
        <f t="shared" ref="L226:M226" si="913">IF(K226="","",RANK(K226,K$4:K$403))</f>
        <v/>
      </c>
      <c r="M226" s="12" t="str">
        <f t="shared" si="913"/>
        <v/>
      </c>
      <c r="N226" s="12" t="str">
        <f t="shared" si="795"/>
        <v/>
      </c>
      <c r="O226" s="12" t="str">
        <f t="shared" ref="O226:P226" si="914">IF(N226="","",RANK(N226,N$4:N$403))</f>
        <v/>
      </c>
      <c r="P226" s="12" t="str">
        <f t="shared" si="914"/>
        <v/>
      </c>
      <c r="Q226" s="12" t="str">
        <f t="shared" si="797"/>
        <v/>
      </c>
      <c r="R226" s="12" t="str">
        <f t="shared" ref="R226:S226" si="915">IF(Q226="","",RANK(Q226,Q$4:Q$403))</f>
        <v/>
      </c>
      <c r="S226" s="12" t="str">
        <f t="shared" si="915"/>
        <v/>
      </c>
      <c r="T226" s="11" t="str">
        <f t="shared" si="799"/>
        <v>TRALUSA</v>
      </c>
      <c r="W226" s="83" t="str">
        <f>IF('BASE DATOS CONDUCTORES'!F226="","",'BASE DATOS CONDUCTORES'!F226)</f>
        <v>TRALUSA</v>
      </c>
      <c r="X226" s="83">
        <f>'BASE DATOS CONDUCTORES'!J226</f>
        <v>69</v>
      </c>
      <c r="Y226" s="83" t="str">
        <f>'BASE DATOS CONDUCTORES'!M226</f>
        <v/>
      </c>
      <c r="Z226" s="83" t="str">
        <f>'BASE DATOS CONDUCTORES'!P226</f>
        <v/>
      </c>
      <c r="AA226" s="83" t="str">
        <f>'BASE DATOS CONDUCTORES'!S226</f>
        <v/>
      </c>
      <c r="AB226" s="83">
        <f>IF('BASE DATOS CONDUCTORES'!D226="","",'BASE DATOS CONDUCTORES'!D226)</f>
        <v>223</v>
      </c>
    </row>
    <row r="227" spans="2:28" x14ac:dyDescent="0.2">
      <c r="B227" s="11" t="str">
        <f t="shared" si="789"/>
        <v/>
      </c>
      <c r="C227" s="85"/>
      <c r="D227" s="10">
        <v>224</v>
      </c>
      <c r="E227" s="14"/>
      <c r="F227" s="13"/>
      <c r="G227" s="11" t="str">
        <f t="shared" si="790"/>
        <v/>
      </c>
      <c r="H227" s="12" t="str">
        <f t="shared" si="791"/>
        <v/>
      </c>
      <c r="I227" s="12" t="str">
        <f t="shared" ref="I227:J227" si="916">IF(H227="","",RANK(H227,H$4:H$403))</f>
        <v/>
      </c>
      <c r="J227" s="12" t="str">
        <f t="shared" si="916"/>
        <v/>
      </c>
      <c r="K227" s="12" t="str">
        <f t="shared" si="793"/>
        <v/>
      </c>
      <c r="L227" s="12" t="str">
        <f t="shared" ref="L227:M227" si="917">IF(K227="","",RANK(K227,K$4:K$403))</f>
        <v/>
      </c>
      <c r="M227" s="12" t="str">
        <f t="shared" si="917"/>
        <v/>
      </c>
      <c r="N227" s="12" t="str">
        <f t="shared" si="795"/>
        <v/>
      </c>
      <c r="O227" s="12" t="str">
        <f t="shared" ref="O227:P227" si="918">IF(N227="","",RANK(N227,N$4:N$403))</f>
        <v/>
      </c>
      <c r="P227" s="12" t="str">
        <f t="shared" si="918"/>
        <v/>
      </c>
      <c r="Q227" s="12" t="str">
        <f t="shared" si="797"/>
        <v/>
      </c>
      <c r="R227" s="12" t="str">
        <f t="shared" ref="R227:S227" si="919">IF(Q227="","",RANK(Q227,Q$4:Q$403))</f>
        <v/>
      </c>
      <c r="S227" s="12" t="str">
        <f t="shared" si="919"/>
        <v/>
      </c>
      <c r="T227" s="11" t="str">
        <f t="shared" si="799"/>
        <v/>
      </c>
      <c r="W227" s="83" t="str">
        <f>IF('BASE DATOS CONDUCTORES'!F227="","",'BASE DATOS CONDUCTORES'!F227)</f>
        <v/>
      </c>
      <c r="X227" s="83" t="str">
        <f>'BASE DATOS CONDUCTORES'!J227</f>
        <v/>
      </c>
      <c r="Y227" s="83" t="str">
        <f>'BASE DATOS CONDUCTORES'!M227</f>
        <v/>
      </c>
      <c r="Z227" s="83" t="str">
        <f>'BASE DATOS CONDUCTORES'!P227</f>
        <v/>
      </c>
      <c r="AA227" s="83" t="str">
        <f>'BASE DATOS CONDUCTORES'!S227</f>
        <v/>
      </c>
      <c r="AB227" s="83">
        <f>IF('BASE DATOS CONDUCTORES'!D227="","",'BASE DATOS CONDUCTORES'!D227)</f>
        <v>224</v>
      </c>
    </row>
    <row r="228" spans="2:28" x14ac:dyDescent="0.2">
      <c r="B228" s="11" t="str">
        <f t="shared" si="789"/>
        <v/>
      </c>
      <c r="C228" s="85"/>
      <c r="D228" s="10">
        <v>225</v>
      </c>
      <c r="E228" s="14"/>
      <c r="F228" s="13"/>
      <c r="G228" s="11" t="str">
        <f t="shared" si="790"/>
        <v/>
      </c>
      <c r="H228" s="12" t="str">
        <f t="shared" si="791"/>
        <v/>
      </c>
      <c r="I228" s="12" t="str">
        <f t="shared" ref="I228:J228" si="920">IF(H228="","",RANK(H228,H$4:H$403))</f>
        <v/>
      </c>
      <c r="J228" s="12" t="str">
        <f t="shared" si="920"/>
        <v/>
      </c>
      <c r="K228" s="12" t="str">
        <f t="shared" si="793"/>
        <v/>
      </c>
      <c r="L228" s="12" t="str">
        <f t="shared" ref="L228:M228" si="921">IF(K228="","",RANK(K228,K$4:K$403))</f>
        <v/>
      </c>
      <c r="M228" s="12" t="str">
        <f t="shared" si="921"/>
        <v/>
      </c>
      <c r="N228" s="12" t="str">
        <f t="shared" si="795"/>
        <v/>
      </c>
      <c r="O228" s="12" t="str">
        <f t="shared" ref="O228:P228" si="922">IF(N228="","",RANK(N228,N$4:N$403))</f>
        <v/>
      </c>
      <c r="P228" s="12" t="str">
        <f t="shared" si="922"/>
        <v/>
      </c>
      <c r="Q228" s="12" t="str">
        <f t="shared" si="797"/>
        <v/>
      </c>
      <c r="R228" s="12" t="str">
        <f t="shared" ref="R228:S228" si="923">IF(Q228="","",RANK(Q228,Q$4:Q$403))</f>
        <v/>
      </c>
      <c r="S228" s="12" t="str">
        <f t="shared" si="923"/>
        <v/>
      </c>
      <c r="T228" s="11" t="str">
        <f t="shared" si="799"/>
        <v/>
      </c>
      <c r="W228" s="83" t="str">
        <f>IF('BASE DATOS CONDUCTORES'!F228="","",'BASE DATOS CONDUCTORES'!F228)</f>
        <v/>
      </c>
      <c r="X228" s="83" t="str">
        <f>'BASE DATOS CONDUCTORES'!J228</f>
        <v/>
      </c>
      <c r="Y228" s="83" t="str">
        <f>'BASE DATOS CONDUCTORES'!M228</f>
        <v/>
      </c>
      <c r="Z228" s="83" t="str">
        <f>'BASE DATOS CONDUCTORES'!P228</f>
        <v/>
      </c>
      <c r="AA228" s="83" t="str">
        <f>'BASE DATOS CONDUCTORES'!S228</f>
        <v/>
      </c>
      <c r="AB228" s="83">
        <f>IF('BASE DATOS CONDUCTORES'!D228="","",'BASE DATOS CONDUCTORES'!D228)</f>
        <v>225</v>
      </c>
    </row>
    <row r="229" spans="2:28" x14ac:dyDescent="0.2">
      <c r="B229" s="11" t="str">
        <f t="shared" si="789"/>
        <v/>
      </c>
      <c r="C229" s="85"/>
      <c r="D229" s="10">
        <v>226</v>
      </c>
      <c r="E229" s="14"/>
      <c r="F229" s="13"/>
      <c r="G229" s="11" t="str">
        <f t="shared" si="790"/>
        <v/>
      </c>
      <c r="H229" s="12" t="str">
        <f t="shared" si="791"/>
        <v/>
      </c>
      <c r="I229" s="12" t="str">
        <f t="shared" ref="I229:J229" si="924">IF(H229="","",RANK(H229,H$4:H$403))</f>
        <v/>
      </c>
      <c r="J229" s="12" t="str">
        <f t="shared" si="924"/>
        <v/>
      </c>
      <c r="K229" s="12" t="str">
        <f t="shared" si="793"/>
        <v/>
      </c>
      <c r="L229" s="12" t="str">
        <f t="shared" ref="L229:M229" si="925">IF(K229="","",RANK(K229,K$4:K$403))</f>
        <v/>
      </c>
      <c r="M229" s="12" t="str">
        <f t="shared" si="925"/>
        <v/>
      </c>
      <c r="N229" s="12" t="str">
        <f t="shared" si="795"/>
        <v/>
      </c>
      <c r="O229" s="12" t="str">
        <f t="shared" ref="O229:P229" si="926">IF(N229="","",RANK(N229,N$4:N$403))</f>
        <v/>
      </c>
      <c r="P229" s="12" t="str">
        <f t="shared" si="926"/>
        <v/>
      </c>
      <c r="Q229" s="12" t="str">
        <f t="shared" si="797"/>
        <v/>
      </c>
      <c r="R229" s="12" t="str">
        <f t="shared" ref="R229:S229" si="927">IF(Q229="","",RANK(Q229,Q$4:Q$403))</f>
        <v/>
      </c>
      <c r="S229" s="12" t="str">
        <f t="shared" si="927"/>
        <v/>
      </c>
      <c r="T229" s="11" t="str">
        <f t="shared" si="799"/>
        <v/>
      </c>
      <c r="W229" s="83" t="str">
        <f>IF('BASE DATOS CONDUCTORES'!F229="","",'BASE DATOS CONDUCTORES'!F229)</f>
        <v/>
      </c>
      <c r="X229" s="83" t="str">
        <f>'BASE DATOS CONDUCTORES'!J229</f>
        <v/>
      </c>
      <c r="Y229" s="83" t="str">
        <f>'BASE DATOS CONDUCTORES'!M229</f>
        <v/>
      </c>
      <c r="Z229" s="83" t="str">
        <f>'BASE DATOS CONDUCTORES'!P229</f>
        <v/>
      </c>
      <c r="AA229" s="83" t="str">
        <f>'BASE DATOS CONDUCTORES'!S229</f>
        <v/>
      </c>
      <c r="AB229" s="83">
        <f>IF('BASE DATOS CONDUCTORES'!D229="","",'BASE DATOS CONDUCTORES'!D229)</f>
        <v>226</v>
      </c>
    </row>
    <row r="230" spans="2:28" x14ac:dyDescent="0.2">
      <c r="B230" s="11">
        <f t="shared" si="789"/>
        <v>227</v>
      </c>
      <c r="C230" s="85">
        <v>1888</v>
      </c>
      <c r="D230" s="10">
        <v>227</v>
      </c>
      <c r="E230" s="14" t="s">
        <v>94</v>
      </c>
      <c r="F230" s="13" t="s">
        <v>132</v>
      </c>
      <c r="G230" s="11">
        <f t="shared" si="790"/>
        <v>474</v>
      </c>
      <c r="H230" s="12" t="str">
        <f t="shared" si="791"/>
        <v/>
      </c>
      <c r="I230" s="12" t="str">
        <f t="shared" ref="I230:J230" si="928">IF(H230="","",RANK(H230,H$4:H$403))</f>
        <v/>
      </c>
      <c r="J230" s="12" t="str">
        <f t="shared" si="928"/>
        <v/>
      </c>
      <c r="K230" s="12" t="str">
        <f t="shared" si="793"/>
        <v/>
      </c>
      <c r="L230" s="12" t="str">
        <f t="shared" ref="L230:M230" si="929">IF(K230="","",RANK(K230,K$4:K$403))</f>
        <v/>
      </c>
      <c r="M230" s="12" t="str">
        <f t="shared" si="929"/>
        <v/>
      </c>
      <c r="N230" s="12">
        <f t="shared" si="795"/>
        <v>97</v>
      </c>
      <c r="O230" s="12">
        <f t="shared" ref="O230:P230" si="930">IF(N230="","",RANK(N230,N$4:N$403))</f>
        <v>10</v>
      </c>
      <c r="P230" s="12">
        <f t="shared" si="930"/>
        <v>2</v>
      </c>
      <c r="Q230" s="12" t="str">
        <f t="shared" si="797"/>
        <v/>
      </c>
      <c r="R230" s="12" t="str">
        <f t="shared" ref="R230:S230" si="931">IF(Q230="","",RANK(Q230,Q$4:Q$403))</f>
        <v/>
      </c>
      <c r="S230" s="12" t="str">
        <f t="shared" si="931"/>
        <v/>
      </c>
      <c r="T230" s="11" t="str">
        <f t="shared" si="799"/>
        <v>CASTROMIL</v>
      </c>
      <c r="W230" s="83" t="str">
        <f>IF('BASE DATOS CONDUCTORES'!F230="","",'BASE DATOS CONDUCTORES'!F230)</f>
        <v>CASTROMIL</v>
      </c>
      <c r="X230" s="83" t="str">
        <f>'BASE DATOS CONDUCTORES'!J230</f>
        <v/>
      </c>
      <c r="Y230" s="83" t="str">
        <f>'BASE DATOS CONDUCTORES'!M230</f>
        <v/>
      </c>
      <c r="Z230" s="83">
        <f>'BASE DATOS CONDUCTORES'!P230</f>
        <v>2</v>
      </c>
      <c r="AA230" s="83" t="str">
        <f>'BASE DATOS CONDUCTORES'!S230</f>
        <v/>
      </c>
      <c r="AB230" s="83">
        <f>IF('BASE DATOS CONDUCTORES'!D230="","",'BASE DATOS CONDUCTORES'!D230)</f>
        <v>227</v>
      </c>
    </row>
    <row r="231" spans="2:28" x14ac:dyDescent="0.2">
      <c r="B231" s="11" t="str">
        <f t="shared" si="789"/>
        <v/>
      </c>
      <c r="C231" s="85"/>
      <c r="D231" s="10">
        <v>228</v>
      </c>
      <c r="E231" s="14"/>
      <c r="F231" s="13"/>
      <c r="G231" s="11" t="str">
        <f t="shared" si="790"/>
        <v/>
      </c>
      <c r="H231" s="12" t="str">
        <f t="shared" si="791"/>
        <v/>
      </c>
      <c r="I231" s="12" t="str">
        <f t="shared" ref="I231:J231" si="932">IF(H231="","",RANK(H231,H$4:H$403))</f>
        <v/>
      </c>
      <c r="J231" s="12" t="str">
        <f t="shared" si="932"/>
        <v/>
      </c>
      <c r="K231" s="12" t="str">
        <f t="shared" si="793"/>
        <v/>
      </c>
      <c r="L231" s="12" t="str">
        <f t="shared" ref="L231:M231" si="933">IF(K231="","",RANK(K231,K$4:K$403))</f>
        <v/>
      </c>
      <c r="M231" s="12" t="str">
        <f t="shared" si="933"/>
        <v/>
      </c>
      <c r="N231" s="12" t="str">
        <f t="shared" si="795"/>
        <v/>
      </c>
      <c r="O231" s="12" t="str">
        <f t="shared" ref="O231:P231" si="934">IF(N231="","",RANK(N231,N$4:N$403))</f>
        <v/>
      </c>
      <c r="P231" s="12" t="str">
        <f t="shared" si="934"/>
        <v/>
      </c>
      <c r="Q231" s="12" t="str">
        <f t="shared" si="797"/>
        <v/>
      </c>
      <c r="R231" s="12" t="str">
        <f t="shared" ref="R231:S231" si="935">IF(Q231="","",RANK(Q231,Q$4:Q$403))</f>
        <v/>
      </c>
      <c r="S231" s="12" t="str">
        <f t="shared" si="935"/>
        <v/>
      </c>
      <c r="T231" s="11" t="str">
        <f t="shared" si="799"/>
        <v/>
      </c>
      <c r="W231" s="83" t="str">
        <f>IF('BASE DATOS CONDUCTORES'!F231="","",'BASE DATOS CONDUCTORES'!F231)</f>
        <v/>
      </c>
      <c r="X231" s="83" t="str">
        <f>'BASE DATOS CONDUCTORES'!J231</f>
        <v/>
      </c>
      <c r="Y231" s="83" t="str">
        <f>'BASE DATOS CONDUCTORES'!M231</f>
        <v/>
      </c>
      <c r="Z231" s="83" t="str">
        <f>'BASE DATOS CONDUCTORES'!P231</f>
        <v/>
      </c>
      <c r="AA231" s="83" t="str">
        <f>'BASE DATOS CONDUCTORES'!S231</f>
        <v/>
      </c>
      <c r="AB231" s="83">
        <f>IF('BASE DATOS CONDUCTORES'!D231="","",'BASE DATOS CONDUCTORES'!D231)</f>
        <v>228</v>
      </c>
    </row>
    <row r="232" spans="2:28" x14ac:dyDescent="0.2">
      <c r="B232" s="11" t="str">
        <f t="shared" si="789"/>
        <v/>
      </c>
      <c r="C232" s="85"/>
      <c r="D232" s="10">
        <v>229</v>
      </c>
      <c r="E232" s="14"/>
      <c r="F232" s="13"/>
      <c r="G232" s="11" t="str">
        <f t="shared" si="790"/>
        <v/>
      </c>
      <c r="H232" s="12" t="str">
        <f t="shared" si="791"/>
        <v/>
      </c>
      <c r="I232" s="12" t="str">
        <f t="shared" ref="I232:J232" si="936">IF(H232="","",RANK(H232,H$4:H$403))</f>
        <v/>
      </c>
      <c r="J232" s="12" t="str">
        <f t="shared" si="936"/>
        <v/>
      </c>
      <c r="K232" s="12" t="str">
        <f t="shared" si="793"/>
        <v/>
      </c>
      <c r="L232" s="12" t="str">
        <f t="shared" ref="L232:M232" si="937">IF(K232="","",RANK(K232,K$4:K$403))</f>
        <v/>
      </c>
      <c r="M232" s="12" t="str">
        <f t="shared" si="937"/>
        <v/>
      </c>
      <c r="N232" s="12" t="str">
        <f t="shared" si="795"/>
        <v/>
      </c>
      <c r="O232" s="12" t="str">
        <f t="shared" ref="O232:P232" si="938">IF(N232="","",RANK(N232,N$4:N$403))</f>
        <v/>
      </c>
      <c r="P232" s="12" t="str">
        <f t="shared" si="938"/>
        <v/>
      </c>
      <c r="Q232" s="12" t="str">
        <f t="shared" si="797"/>
        <v/>
      </c>
      <c r="R232" s="12" t="str">
        <f t="shared" ref="R232:S232" si="939">IF(Q232="","",RANK(Q232,Q$4:Q$403))</f>
        <v/>
      </c>
      <c r="S232" s="12" t="str">
        <f t="shared" si="939"/>
        <v/>
      </c>
      <c r="T232" s="11" t="str">
        <f t="shared" si="799"/>
        <v/>
      </c>
      <c r="W232" s="83" t="str">
        <f>IF('BASE DATOS CONDUCTORES'!F232="","",'BASE DATOS CONDUCTORES'!F232)</f>
        <v/>
      </c>
      <c r="X232" s="83" t="str">
        <f>'BASE DATOS CONDUCTORES'!J232</f>
        <v/>
      </c>
      <c r="Y232" s="83" t="str">
        <f>'BASE DATOS CONDUCTORES'!M232</f>
        <v/>
      </c>
      <c r="Z232" s="83" t="str">
        <f>'BASE DATOS CONDUCTORES'!P232</f>
        <v/>
      </c>
      <c r="AA232" s="83" t="str">
        <f>'BASE DATOS CONDUCTORES'!S232</f>
        <v/>
      </c>
      <c r="AB232" s="83">
        <f>IF('BASE DATOS CONDUCTORES'!D232="","",'BASE DATOS CONDUCTORES'!D232)</f>
        <v>229</v>
      </c>
    </row>
    <row r="233" spans="2:28" x14ac:dyDescent="0.2">
      <c r="B233" s="11">
        <f t="shared" si="789"/>
        <v>230</v>
      </c>
      <c r="C233" s="85">
        <v>2132</v>
      </c>
      <c r="D233" s="10">
        <v>230</v>
      </c>
      <c r="E233" s="14" t="s">
        <v>43</v>
      </c>
      <c r="F233" s="13" t="s">
        <v>103</v>
      </c>
      <c r="G233" s="11">
        <f t="shared" si="790"/>
        <v>1171</v>
      </c>
      <c r="H233" s="12">
        <f t="shared" si="791"/>
        <v>91</v>
      </c>
      <c r="I233" s="12">
        <f t="shared" ref="I233:J233" si="940">IF(H233="","",RANK(H233,H$4:H$403))</f>
        <v>5</v>
      </c>
      <c r="J233" s="12">
        <f t="shared" si="940"/>
        <v>70</v>
      </c>
      <c r="K233" s="12" t="str">
        <f t="shared" si="793"/>
        <v/>
      </c>
      <c r="L233" s="12" t="str">
        <f t="shared" ref="L233:M233" si="941">IF(K233="","",RANK(K233,K$4:K$403))</f>
        <v/>
      </c>
      <c r="M233" s="12" t="str">
        <f t="shared" si="941"/>
        <v/>
      </c>
      <c r="N233" s="12" t="str">
        <f t="shared" si="795"/>
        <v/>
      </c>
      <c r="O233" s="12" t="str">
        <f t="shared" ref="O233:P233" si="942">IF(N233="","",RANK(N233,N$4:N$403))</f>
        <v/>
      </c>
      <c r="P233" s="12" t="str">
        <f t="shared" si="942"/>
        <v/>
      </c>
      <c r="Q233" s="12" t="str">
        <f t="shared" si="797"/>
        <v/>
      </c>
      <c r="R233" s="12" t="str">
        <f t="shared" ref="R233:S233" si="943">IF(Q233="","",RANK(Q233,Q$4:Q$403))</f>
        <v/>
      </c>
      <c r="S233" s="12" t="str">
        <f t="shared" si="943"/>
        <v/>
      </c>
      <c r="T233" s="11" t="str">
        <f t="shared" si="799"/>
        <v>TRALUSA</v>
      </c>
      <c r="W233" s="83" t="str">
        <f>IF('BASE DATOS CONDUCTORES'!F233="","",'BASE DATOS CONDUCTORES'!F233)</f>
        <v>TRALUSA</v>
      </c>
      <c r="X233" s="83">
        <f>'BASE DATOS CONDUCTORES'!J233</f>
        <v>70</v>
      </c>
      <c r="Y233" s="83" t="str">
        <f>'BASE DATOS CONDUCTORES'!M233</f>
        <v/>
      </c>
      <c r="Z233" s="83" t="str">
        <f>'BASE DATOS CONDUCTORES'!P233</f>
        <v/>
      </c>
      <c r="AA233" s="83" t="str">
        <f>'BASE DATOS CONDUCTORES'!S233</f>
        <v/>
      </c>
      <c r="AB233" s="83">
        <f>IF('BASE DATOS CONDUCTORES'!D233="","",'BASE DATOS CONDUCTORES'!D233)</f>
        <v>230</v>
      </c>
    </row>
    <row r="234" spans="2:28" x14ac:dyDescent="0.2">
      <c r="B234" s="11">
        <f t="shared" si="789"/>
        <v>231</v>
      </c>
      <c r="C234" s="85">
        <v>2147</v>
      </c>
      <c r="D234" s="10">
        <v>231</v>
      </c>
      <c r="E234" s="14" t="s">
        <v>47</v>
      </c>
      <c r="F234" s="13" t="s">
        <v>103</v>
      </c>
      <c r="G234" s="11">
        <f t="shared" si="790"/>
        <v>1170</v>
      </c>
      <c r="H234" s="12">
        <f t="shared" si="791"/>
        <v>92</v>
      </c>
      <c r="I234" s="12">
        <f t="shared" ref="I234:J234" si="944">IF(H234="","",RANK(H234,H$4:H$403))</f>
        <v>4</v>
      </c>
      <c r="J234" s="12">
        <f t="shared" si="944"/>
        <v>71</v>
      </c>
      <c r="K234" s="12" t="str">
        <f t="shared" si="793"/>
        <v/>
      </c>
      <c r="L234" s="12" t="str">
        <f t="shared" ref="L234:M234" si="945">IF(K234="","",RANK(K234,K$4:K$403))</f>
        <v/>
      </c>
      <c r="M234" s="12" t="str">
        <f t="shared" si="945"/>
        <v/>
      </c>
      <c r="N234" s="12" t="str">
        <f t="shared" si="795"/>
        <v/>
      </c>
      <c r="O234" s="12" t="str">
        <f t="shared" ref="O234:P234" si="946">IF(N234="","",RANK(N234,N$4:N$403))</f>
        <v/>
      </c>
      <c r="P234" s="12" t="str">
        <f t="shared" si="946"/>
        <v/>
      </c>
      <c r="Q234" s="12" t="str">
        <f t="shared" si="797"/>
        <v/>
      </c>
      <c r="R234" s="12" t="str">
        <f t="shared" ref="R234:S234" si="947">IF(Q234="","",RANK(Q234,Q$4:Q$403))</f>
        <v/>
      </c>
      <c r="S234" s="12" t="str">
        <f t="shared" si="947"/>
        <v/>
      </c>
      <c r="T234" s="11" t="str">
        <f t="shared" si="799"/>
        <v>TRALUSA</v>
      </c>
      <c r="W234" s="83" t="str">
        <f>IF('BASE DATOS CONDUCTORES'!F234="","",'BASE DATOS CONDUCTORES'!F234)</f>
        <v>TRALUSA</v>
      </c>
      <c r="X234" s="83">
        <f>'BASE DATOS CONDUCTORES'!J234</f>
        <v>71</v>
      </c>
      <c r="Y234" s="83" t="str">
        <f>'BASE DATOS CONDUCTORES'!M234</f>
        <v/>
      </c>
      <c r="Z234" s="83" t="str">
        <f>'BASE DATOS CONDUCTORES'!P234</f>
        <v/>
      </c>
      <c r="AA234" s="83" t="str">
        <f>'BASE DATOS CONDUCTORES'!S234</f>
        <v/>
      </c>
      <c r="AB234" s="83">
        <f>IF('BASE DATOS CONDUCTORES'!D234="","",'BASE DATOS CONDUCTORES'!D234)</f>
        <v>231</v>
      </c>
    </row>
    <row r="235" spans="2:28" x14ac:dyDescent="0.2">
      <c r="B235" s="11">
        <f t="shared" si="789"/>
        <v>232</v>
      </c>
      <c r="C235" s="85">
        <v>1893</v>
      </c>
      <c r="D235" s="10">
        <v>232</v>
      </c>
      <c r="E235" s="14" t="s">
        <v>166</v>
      </c>
      <c r="F235" s="13" t="s">
        <v>132</v>
      </c>
      <c r="G235" s="11">
        <f t="shared" si="790"/>
        <v>469</v>
      </c>
      <c r="H235" s="12" t="str">
        <f t="shared" si="791"/>
        <v/>
      </c>
      <c r="I235" s="12" t="str">
        <f t="shared" ref="I235:J235" si="948">IF(H235="","",RANK(H235,H$4:H$403))</f>
        <v/>
      </c>
      <c r="J235" s="12" t="str">
        <f t="shared" si="948"/>
        <v/>
      </c>
      <c r="K235" s="12" t="str">
        <f t="shared" si="793"/>
        <v/>
      </c>
      <c r="L235" s="12" t="str">
        <f t="shared" ref="L235:M235" si="949">IF(K235="","",RANK(K235,K$4:K$403))</f>
        <v/>
      </c>
      <c r="M235" s="12" t="str">
        <f t="shared" si="949"/>
        <v/>
      </c>
      <c r="N235" s="12">
        <f t="shared" si="795"/>
        <v>98</v>
      </c>
      <c r="O235" s="12">
        <f t="shared" ref="O235:P235" si="950">IF(N235="","",RANK(N235,N$4:N$403))</f>
        <v>9</v>
      </c>
      <c r="P235" s="12">
        <f t="shared" si="950"/>
        <v>3</v>
      </c>
      <c r="Q235" s="12" t="str">
        <f t="shared" si="797"/>
        <v/>
      </c>
      <c r="R235" s="12" t="str">
        <f t="shared" ref="R235:S235" si="951">IF(Q235="","",RANK(Q235,Q$4:Q$403))</f>
        <v/>
      </c>
      <c r="S235" s="12" t="str">
        <f t="shared" si="951"/>
        <v/>
      </c>
      <c r="T235" s="11" t="str">
        <f t="shared" si="799"/>
        <v>CASTROMIL</v>
      </c>
      <c r="W235" s="83" t="str">
        <f>IF('BASE DATOS CONDUCTORES'!F235="","",'BASE DATOS CONDUCTORES'!F235)</f>
        <v>CASTROMIL</v>
      </c>
      <c r="X235" s="83" t="str">
        <f>'BASE DATOS CONDUCTORES'!J235</f>
        <v/>
      </c>
      <c r="Y235" s="83" t="str">
        <f>'BASE DATOS CONDUCTORES'!M235</f>
        <v/>
      </c>
      <c r="Z235" s="83">
        <f>'BASE DATOS CONDUCTORES'!P235</f>
        <v>3</v>
      </c>
      <c r="AA235" s="83" t="str">
        <f>'BASE DATOS CONDUCTORES'!S235</f>
        <v/>
      </c>
      <c r="AB235" s="83">
        <f>IF('BASE DATOS CONDUCTORES'!D235="","",'BASE DATOS CONDUCTORES'!D235)</f>
        <v>232</v>
      </c>
    </row>
    <row r="236" spans="2:28" x14ac:dyDescent="0.2">
      <c r="B236" s="11" t="str">
        <f t="shared" si="789"/>
        <v/>
      </c>
      <c r="C236" s="85"/>
      <c r="D236" s="10">
        <v>233</v>
      </c>
      <c r="E236" s="14"/>
      <c r="F236" s="13"/>
      <c r="G236" s="11" t="str">
        <f t="shared" si="790"/>
        <v/>
      </c>
      <c r="H236" s="12" t="str">
        <f t="shared" si="791"/>
        <v/>
      </c>
      <c r="I236" s="12" t="str">
        <f t="shared" ref="I236:J236" si="952">IF(H236="","",RANK(H236,H$4:H$403))</f>
        <v/>
      </c>
      <c r="J236" s="12" t="str">
        <f t="shared" si="952"/>
        <v/>
      </c>
      <c r="K236" s="12" t="str">
        <f t="shared" si="793"/>
        <v/>
      </c>
      <c r="L236" s="12" t="str">
        <f t="shared" ref="L236:M236" si="953">IF(K236="","",RANK(K236,K$4:K$403))</f>
        <v/>
      </c>
      <c r="M236" s="12" t="str">
        <f t="shared" si="953"/>
        <v/>
      </c>
      <c r="N236" s="12" t="str">
        <f t="shared" si="795"/>
        <v/>
      </c>
      <c r="O236" s="12" t="str">
        <f t="shared" ref="O236:P236" si="954">IF(N236="","",RANK(N236,N$4:N$403))</f>
        <v/>
      </c>
      <c r="P236" s="12" t="str">
        <f t="shared" si="954"/>
        <v/>
      </c>
      <c r="Q236" s="12" t="str">
        <f t="shared" si="797"/>
        <v/>
      </c>
      <c r="R236" s="12" t="str">
        <f t="shared" ref="R236:S236" si="955">IF(Q236="","",RANK(Q236,Q$4:Q$403))</f>
        <v/>
      </c>
      <c r="S236" s="12" t="str">
        <f t="shared" si="955"/>
        <v/>
      </c>
      <c r="T236" s="11" t="str">
        <f t="shared" si="799"/>
        <v/>
      </c>
      <c r="W236" s="83" t="str">
        <f>IF('BASE DATOS CONDUCTORES'!F236="","",'BASE DATOS CONDUCTORES'!F236)</f>
        <v/>
      </c>
      <c r="X236" s="83" t="str">
        <f>'BASE DATOS CONDUCTORES'!J236</f>
        <v/>
      </c>
      <c r="Y236" s="83" t="str">
        <f>'BASE DATOS CONDUCTORES'!M236</f>
        <v/>
      </c>
      <c r="Z236" s="83" t="str">
        <f>'BASE DATOS CONDUCTORES'!P236</f>
        <v/>
      </c>
      <c r="AA236" s="83" t="str">
        <f>'BASE DATOS CONDUCTORES'!S236</f>
        <v/>
      </c>
      <c r="AB236" s="83">
        <f>IF('BASE DATOS CONDUCTORES'!D236="","",'BASE DATOS CONDUCTORES'!D236)</f>
        <v>233</v>
      </c>
    </row>
    <row r="237" spans="2:28" x14ac:dyDescent="0.2">
      <c r="B237" s="11" t="str">
        <f t="shared" si="789"/>
        <v/>
      </c>
      <c r="C237" s="85"/>
      <c r="D237" s="10">
        <v>234</v>
      </c>
      <c r="E237" s="14"/>
      <c r="F237" s="13"/>
      <c r="G237" s="11" t="str">
        <f t="shared" si="790"/>
        <v/>
      </c>
      <c r="H237" s="12" t="str">
        <f t="shared" si="791"/>
        <v/>
      </c>
      <c r="I237" s="12" t="str">
        <f t="shared" ref="I237:J237" si="956">IF(H237="","",RANK(H237,H$4:H$403))</f>
        <v/>
      </c>
      <c r="J237" s="12" t="str">
        <f t="shared" si="956"/>
        <v/>
      </c>
      <c r="K237" s="12" t="str">
        <f t="shared" si="793"/>
        <v/>
      </c>
      <c r="L237" s="12" t="str">
        <f t="shared" ref="L237:M237" si="957">IF(K237="","",RANK(K237,K$4:K$403))</f>
        <v/>
      </c>
      <c r="M237" s="12" t="str">
        <f t="shared" si="957"/>
        <v/>
      </c>
      <c r="N237" s="12" t="str">
        <f t="shared" si="795"/>
        <v/>
      </c>
      <c r="O237" s="12" t="str">
        <f t="shared" ref="O237:P237" si="958">IF(N237="","",RANK(N237,N$4:N$403))</f>
        <v/>
      </c>
      <c r="P237" s="12" t="str">
        <f t="shared" si="958"/>
        <v/>
      </c>
      <c r="Q237" s="12" t="str">
        <f t="shared" si="797"/>
        <v/>
      </c>
      <c r="R237" s="12" t="str">
        <f t="shared" ref="R237:S237" si="959">IF(Q237="","",RANK(Q237,Q$4:Q$403))</f>
        <v/>
      </c>
      <c r="S237" s="12" t="str">
        <f t="shared" si="959"/>
        <v/>
      </c>
      <c r="T237" s="11" t="str">
        <f t="shared" si="799"/>
        <v/>
      </c>
      <c r="W237" s="83" t="str">
        <f>IF('BASE DATOS CONDUCTORES'!F237="","",'BASE DATOS CONDUCTORES'!F237)</f>
        <v/>
      </c>
      <c r="X237" s="83" t="str">
        <f>'BASE DATOS CONDUCTORES'!J237</f>
        <v/>
      </c>
      <c r="Y237" s="83" t="str">
        <f>'BASE DATOS CONDUCTORES'!M237</f>
        <v/>
      </c>
      <c r="Z237" s="83" t="str">
        <f>'BASE DATOS CONDUCTORES'!P237</f>
        <v/>
      </c>
      <c r="AA237" s="83" t="str">
        <f>'BASE DATOS CONDUCTORES'!S237</f>
        <v/>
      </c>
      <c r="AB237" s="83">
        <f>IF('BASE DATOS CONDUCTORES'!D237="","",'BASE DATOS CONDUCTORES'!D237)</f>
        <v>234</v>
      </c>
    </row>
    <row r="238" spans="2:28" x14ac:dyDescent="0.2">
      <c r="B238" s="11">
        <f t="shared" si="789"/>
        <v>235</v>
      </c>
      <c r="C238" s="85">
        <v>2244</v>
      </c>
      <c r="D238" s="10">
        <v>235</v>
      </c>
      <c r="E238" s="14" t="s">
        <v>60</v>
      </c>
      <c r="F238" s="13" t="s">
        <v>103</v>
      </c>
      <c r="G238" s="11">
        <f t="shared" si="790"/>
        <v>1166</v>
      </c>
      <c r="H238" s="12">
        <f t="shared" si="791"/>
        <v>93</v>
      </c>
      <c r="I238" s="12">
        <f t="shared" ref="I238:J238" si="960">IF(H238="","",RANK(H238,H$4:H$403))</f>
        <v>3</v>
      </c>
      <c r="J238" s="12">
        <f t="shared" si="960"/>
        <v>72</v>
      </c>
      <c r="K238" s="12" t="str">
        <f t="shared" si="793"/>
        <v/>
      </c>
      <c r="L238" s="12" t="str">
        <f t="shared" ref="L238:M238" si="961">IF(K238="","",RANK(K238,K$4:K$403))</f>
        <v/>
      </c>
      <c r="M238" s="12" t="str">
        <f t="shared" si="961"/>
        <v/>
      </c>
      <c r="N238" s="12" t="str">
        <f t="shared" si="795"/>
        <v/>
      </c>
      <c r="O238" s="12" t="str">
        <f t="shared" ref="O238:P238" si="962">IF(N238="","",RANK(N238,N$4:N$403))</f>
        <v/>
      </c>
      <c r="P238" s="12" t="str">
        <f t="shared" si="962"/>
        <v/>
      </c>
      <c r="Q238" s="12" t="str">
        <f t="shared" si="797"/>
        <v/>
      </c>
      <c r="R238" s="12" t="str">
        <f t="shared" ref="R238:S238" si="963">IF(Q238="","",RANK(Q238,Q$4:Q$403))</f>
        <v/>
      </c>
      <c r="S238" s="12" t="str">
        <f t="shared" si="963"/>
        <v/>
      </c>
      <c r="T238" s="11" t="str">
        <f t="shared" si="799"/>
        <v>TRALUSA</v>
      </c>
      <c r="W238" s="83" t="str">
        <f>IF('BASE DATOS CONDUCTORES'!F238="","",'BASE DATOS CONDUCTORES'!F238)</f>
        <v>TRALUSA</v>
      </c>
      <c r="X238" s="83">
        <f>'BASE DATOS CONDUCTORES'!J238</f>
        <v>72</v>
      </c>
      <c r="Y238" s="83" t="str">
        <f>'BASE DATOS CONDUCTORES'!M238</f>
        <v/>
      </c>
      <c r="Z238" s="83" t="str">
        <f>'BASE DATOS CONDUCTORES'!P238</f>
        <v/>
      </c>
      <c r="AA238" s="83" t="str">
        <f>'BASE DATOS CONDUCTORES'!S238</f>
        <v/>
      </c>
      <c r="AB238" s="83">
        <f>IF('BASE DATOS CONDUCTORES'!D238="","",'BASE DATOS CONDUCTORES'!D238)</f>
        <v>235</v>
      </c>
    </row>
    <row r="239" spans="2:28" x14ac:dyDescent="0.2">
      <c r="B239" s="11">
        <f t="shared" si="789"/>
        <v>236</v>
      </c>
      <c r="C239" s="85">
        <v>2291</v>
      </c>
      <c r="D239" s="10">
        <v>236</v>
      </c>
      <c r="E239" s="14" t="s">
        <v>93</v>
      </c>
      <c r="F239" s="13" t="s">
        <v>132</v>
      </c>
      <c r="G239" s="11">
        <f t="shared" si="790"/>
        <v>465</v>
      </c>
      <c r="H239" s="12" t="str">
        <f t="shared" si="791"/>
        <v/>
      </c>
      <c r="I239" s="12" t="str">
        <f t="shared" ref="I239:J239" si="964">IF(H239="","",RANK(H239,H$4:H$403))</f>
        <v/>
      </c>
      <c r="J239" s="12" t="str">
        <f t="shared" si="964"/>
        <v/>
      </c>
      <c r="K239" s="12" t="str">
        <f t="shared" si="793"/>
        <v/>
      </c>
      <c r="L239" s="12" t="str">
        <f t="shared" ref="L239:M239" si="965">IF(K239="","",RANK(K239,K$4:K$403))</f>
        <v/>
      </c>
      <c r="M239" s="12" t="str">
        <f t="shared" si="965"/>
        <v/>
      </c>
      <c r="N239" s="12">
        <f t="shared" si="795"/>
        <v>99</v>
      </c>
      <c r="O239" s="12">
        <f t="shared" ref="O239:P239" si="966">IF(N239="","",RANK(N239,N$4:N$403))</f>
        <v>8</v>
      </c>
      <c r="P239" s="12">
        <f t="shared" si="966"/>
        <v>4</v>
      </c>
      <c r="Q239" s="12" t="str">
        <f t="shared" si="797"/>
        <v/>
      </c>
      <c r="R239" s="12" t="str">
        <f t="shared" ref="R239:S239" si="967">IF(Q239="","",RANK(Q239,Q$4:Q$403))</f>
        <v/>
      </c>
      <c r="S239" s="12" t="str">
        <f t="shared" si="967"/>
        <v/>
      </c>
      <c r="T239" s="11" t="str">
        <f t="shared" si="799"/>
        <v>CASTROMIL</v>
      </c>
      <c r="W239" s="83" t="str">
        <f>IF('BASE DATOS CONDUCTORES'!F239="","",'BASE DATOS CONDUCTORES'!F239)</f>
        <v>CASTROMIL</v>
      </c>
      <c r="X239" s="83" t="str">
        <f>'BASE DATOS CONDUCTORES'!J239</f>
        <v/>
      </c>
      <c r="Y239" s="83" t="str">
        <f>'BASE DATOS CONDUCTORES'!M239</f>
        <v/>
      </c>
      <c r="Z239" s="83">
        <f>'BASE DATOS CONDUCTORES'!P239</f>
        <v>4</v>
      </c>
      <c r="AA239" s="83" t="str">
        <f>'BASE DATOS CONDUCTORES'!S239</f>
        <v/>
      </c>
      <c r="AB239" s="83">
        <f>IF('BASE DATOS CONDUCTORES'!D239="","",'BASE DATOS CONDUCTORES'!D239)</f>
        <v>236</v>
      </c>
    </row>
    <row r="240" spans="2:28" x14ac:dyDescent="0.2">
      <c r="B240" s="11" t="str">
        <f t="shared" si="789"/>
        <v/>
      </c>
      <c r="C240" s="85"/>
      <c r="D240" s="10">
        <v>237</v>
      </c>
      <c r="E240" s="14"/>
      <c r="F240" s="13"/>
      <c r="G240" s="11" t="str">
        <f t="shared" si="790"/>
        <v/>
      </c>
      <c r="H240" s="12" t="str">
        <f t="shared" si="791"/>
        <v/>
      </c>
      <c r="I240" s="12" t="str">
        <f t="shared" ref="I240:J240" si="968">IF(H240="","",RANK(H240,H$4:H$403))</f>
        <v/>
      </c>
      <c r="J240" s="12" t="str">
        <f t="shared" si="968"/>
        <v/>
      </c>
      <c r="K240" s="12" t="str">
        <f t="shared" si="793"/>
        <v/>
      </c>
      <c r="L240" s="12" t="str">
        <f t="shared" ref="L240:M240" si="969">IF(K240="","",RANK(K240,K$4:K$403))</f>
        <v/>
      </c>
      <c r="M240" s="12" t="str">
        <f t="shared" si="969"/>
        <v/>
      </c>
      <c r="N240" s="12" t="str">
        <f t="shared" si="795"/>
        <v/>
      </c>
      <c r="O240" s="12" t="str">
        <f t="shared" ref="O240:P240" si="970">IF(N240="","",RANK(N240,N$4:N$403))</f>
        <v/>
      </c>
      <c r="P240" s="12" t="str">
        <f t="shared" si="970"/>
        <v/>
      </c>
      <c r="Q240" s="12" t="str">
        <f t="shared" si="797"/>
        <v/>
      </c>
      <c r="R240" s="12" t="str">
        <f t="shared" ref="R240:S240" si="971">IF(Q240="","",RANK(Q240,Q$4:Q$403))</f>
        <v/>
      </c>
      <c r="S240" s="12" t="str">
        <f t="shared" si="971"/>
        <v/>
      </c>
      <c r="T240" s="11" t="str">
        <f t="shared" si="799"/>
        <v/>
      </c>
      <c r="W240" s="83" t="str">
        <f>IF('BASE DATOS CONDUCTORES'!F240="","",'BASE DATOS CONDUCTORES'!F240)</f>
        <v/>
      </c>
      <c r="X240" s="83" t="str">
        <f>'BASE DATOS CONDUCTORES'!J240</f>
        <v/>
      </c>
      <c r="Y240" s="83" t="str">
        <f>'BASE DATOS CONDUCTORES'!M240</f>
        <v/>
      </c>
      <c r="Z240" s="83" t="str">
        <f>'BASE DATOS CONDUCTORES'!P240</f>
        <v/>
      </c>
      <c r="AA240" s="83" t="str">
        <f>'BASE DATOS CONDUCTORES'!S240</f>
        <v/>
      </c>
      <c r="AB240" s="83">
        <f>IF('BASE DATOS CONDUCTORES'!D240="","",'BASE DATOS CONDUCTORES'!D240)</f>
        <v>237</v>
      </c>
    </row>
    <row r="241" spans="2:28" x14ac:dyDescent="0.2">
      <c r="B241" s="11" t="str">
        <f t="shared" si="789"/>
        <v/>
      </c>
      <c r="C241" s="85"/>
      <c r="D241" s="10">
        <v>238</v>
      </c>
      <c r="E241" s="14"/>
      <c r="F241" s="13"/>
      <c r="G241" s="11" t="str">
        <f t="shared" si="790"/>
        <v/>
      </c>
      <c r="H241" s="12" t="str">
        <f t="shared" si="791"/>
        <v/>
      </c>
      <c r="I241" s="12" t="str">
        <f t="shared" ref="I241:J241" si="972">IF(H241="","",RANK(H241,H$4:H$403))</f>
        <v/>
      </c>
      <c r="J241" s="12" t="str">
        <f t="shared" si="972"/>
        <v/>
      </c>
      <c r="K241" s="12" t="str">
        <f t="shared" si="793"/>
        <v/>
      </c>
      <c r="L241" s="12" t="str">
        <f t="shared" ref="L241:M241" si="973">IF(K241="","",RANK(K241,K$4:K$403))</f>
        <v/>
      </c>
      <c r="M241" s="12" t="str">
        <f t="shared" si="973"/>
        <v/>
      </c>
      <c r="N241" s="12" t="str">
        <f t="shared" si="795"/>
        <v/>
      </c>
      <c r="O241" s="12" t="str">
        <f t="shared" ref="O241:P241" si="974">IF(N241="","",RANK(N241,N$4:N$403))</f>
        <v/>
      </c>
      <c r="P241" s="12" t="str">
        <f t="shared" si="974"/>
        <v/>
      </c>
      <c r="Q241" s="12" t="str">
        <f t="shared" si="797"/>
        <v/>
      </c>
      <c r="R241" s="12" t="str">
        <f t="shared" ref="R241:S241" si="975">IF(Q241="","",RANK(Q241,Q$4:Q$403))</f>
        <v/>
      </c>
      <c r="S241" s="12" t="str">
        <f t="shared" si="975"/>
        <v/>
      </c>
      <c r="T241" s="11" t="str">
        <f t="shared" si="799"/>
        <v/>
      </c>
      <c r="W241" s="83" t="str">
        <f>IF('BASE DATOS CONDUCTORES'!F241="","",'BASE DATOS CONDUCTORES'!F241)</f>
        <v/>
      </c>
      <c r="X241" s="83" t="str">
        <f>'BASE DATOS CONDUCTORES'!J241</f>
        <v/>
      </c>
      <c r="Y241" s="83" t="str">
        <f>'BASE DATOS CONDUCTORES'!M241</f>
        <v/>
      </c>
      <c r="Z241" s="83" t="str">
        <f>'BASE DATOS CONDUCTORES'!P241</f>
        <v/>
      </c>
      <c r="AA241" s="83" t="str">
        <f>'BASE DATOS CONDUCTORES'!S241</f>
        <v/>
      </c>
      <c r="AB241" s="83">
        <f>IF('BASE DATOS CONDUCTORES'!D241="","",'BASE DATOS CONDUCTORES'!D241)</f>
        <v>238</v>
      </c>
    </row>
    <row r="242" spans="2:28" x14ac:dyDescent="0.2">
      <c r="B242" s="11">
        <f t="shared" si="789"/>
        <v>239</v>
      </c>
      <c r="C242" s="85">
        <v>1048</v>
      </c>
      <c r="D242" s="10">
        <v>239</v>
      </c>
      <c r="E242" s="14" t="s">
        <v>96</v>
      </c>
      <c r="F242" s="13" t="s">
        <v>132</v>
      </c>
      <c r="G242" s="11">
        <f t="shared" si="790"/>
        <v>462</v>
      </c>
      <c r="H242" s="12" t="str">
        <f t="shared" si="791"/>
        <v/>
      </c>
      <c r="I242" s="12" t="str">
        <f t="shared" ref="I242:J242" si="976">IF(H242="","",RANK(H242,H$4:H$403))</f>
        <v/>
      </c>
      <c r="J242" s="12" t="str">
        <f t="shared" si="976"/>
        <v/>
      </c>
      <c r="K242" s="12" t="str">
        <f t="shared" si="793"/>
        <v/>
      </c>
      <c r="L242" s="12" t="str">
        <f t="shared" ref="L242:M242" si="977">IF(K242="","",RANK(K242,K$4:K$403))</f>
        <v/>
      </c>
      <c r="M242" s="12" t="str">
        <f t="shared" si="977"/>
        <v/>
      </c>
      <c r="N242" s="12">
        <f t="shared" si="795"/>
        <v>100</v>
      </c>
      <c r="O242" s="12">
        <f t="shared" ref="O242:P242" si="978">IF(N242="","",RANK(N242,N$4:N$403))</f>
        <v>7</v>
      </c>
      <c r="P242" s="12">
        <f t="shared" si="978"/>
        <v>5</v>
      </c>
      <c r="Q242" s="12" t="str">
        <f t="shared" si="797"/>
        <v/>
      </c>
      <c r="R242" s="12" t="str">
        <f t="shared" ref="R242:S242" si="979">IF(Q242="","",RANK(Q242,Q$4:Q$403))</f>
        <v/>
      </c>
      <c r="S242" s="12" t="str">
        <f t="shared" si="979"/>
        <v/>
      </c>
      <c r="T242" s="11" t="str">
        <f t="shared" si="799"/>
        <v>CASTROMIL</v>
      </c>
      <c r="W242" s="83" t="str">
        <f>IF('BASE DATOS CONDUCTORES'!F242="","",'BASE DATOS CONDUCTORES'!F242)</f>
        <v>CASTROMIL</v>
      </c>
      <c r="X242" s="83" t="str">
        <f>'BASE DATOS CONDUCTORES'!J242</f>
        <v/>
      </c>
      <c r="Y242" s="83" t="str">
        <f>'BASE DATOS CONDUCTORES'!M242</f>
        <v/>
      </c>
      <c r="Z242" s="83">
        <f>'BASE DATOS CONDUCTORES'!P242</f>
        <v>5</v>
      </c>
      <c r="AA242" s="83" t="str">
        <f>'BASE DATOS CONDUCTORES'!S242</f>
        <v/>
      </c>
      <c r="AB242" s="83">
        <f>IF('BASE DATOS CONDUCTORES'!D242="","",'BASE DATOS CONDUCTORES'!D242)</f>
        <v>239</v>
      </c>
    </row>
    <row r="243" spans="2:28" x14ac:dyDescent="0.2">
      <c r="B243" s="11">
        <f t="shared" si="789"/>
        <v>240</v>
      </c>
      <c r="C243" s="85">
        <v>1975</v>
      </c>
      <c r="D243" s="10">
        <v>240</v>
      </c>
      <c r="E243" s="14" t="s">
        <v>165</v>
      </c>
      <c r="F243" s="13" t="s">
        <v>132</v>
      </c>
      <c r="G243" s="11">
        <f t="shared" si="790"/>
        <v>461</v>
      </c>
      <c r="H243" s="12" t="str">
        <f t="shared" si="791"/>
        <v/>
      </c>
      <c r="I243" s="12" t="str">
        <f t="shared" ref="I243:J243" si="980">IF(H243="","",RANK(H243,H$4:H$403))</f>
        <v/>
      </c>
      <c r="J243" s="12" t="str">
        <f t="shared" si="980"/>
        <v/>
      </c>
      <c r="K243" s="12" t="str">
        <f t="shared" si="793"/>
        <v/>
      </c>
      <c r="L243" s="12" t="str">
        <f t="shared" ref="L243:M243" si="981">IF(K243="","",RANK(K243,K$4:K$403))</f>
        <v/>
      </c>
      <c r="M243" s="12" t="str">
        <f t="shared" si="981"/>
        <v/>
      </c>
      <c r="N243" s="12">
        <f t="shared" si="795"/>
        <v>101</v>
      </c>
      <c r="O243" s="12">
        <f t="shared" ref="O243:P243" si="982">IF(N243="","",RANK(N243,N$4:N$403))</f>
        <v>6</v>
      </c>
      <c r="P243" s="12">
        <f t="shared" si="982"/>
        <v>6</v>
      </c>
      <c r="Q243" s="12" t="str">
        <f t="shared" si="797"/>
        <v/>
      </c>
      <c r="R243" s="12" t="str">
        <f t="shared" ref="R243:S243" si="983">IF(Q243="","",RANK(Q243,Q$4:Q$403))</f>
        <v/>
      </c>
      <c r="S243" s="12" t="str">
        <f t="shared" si="983"/>
        <v/>
      </c>
      <c r="T243" s="11" t="str">
        <f t="shared" si="799"/>
        <v>CASTROMIL</v>
      </c>
      <c r="W243" s="83" t="str">
        <f>IF('BASE DATOS CONDUCTORES'!F243="","",'BASE DATOS CONDUCTORES'!F243)</f>
        <v>CASTROMIL</v>
      </c>
      <c r="X243" s="83" t="str">
        <f>'BASE DATOS CONDUCTORES'!J243</f>
        <v/>
      </c>
      <c r="Y243" s="83" t="str">
        <f>'BASE DATOS CONDUCTORES'!M243</f>
        <v/>
      </c>
      <c r="Z243" s="83">
        <f>'BASE DATOS CONDUCTORES'!P243</f>
        <v>6</v>
      </c>
      <c r="AA243" s="83" t="str">
        <f>'BASE DATOS CONDUCTORES'!S243</f>
        <v/>
      </c>
      <c r="AB243" s="83">
        <f>IF('BASE DATOS CONDUCTORES'!D243="","",'BASE DATOS CONDUCTORES'!D243)</f>
        <v>240</v>
      </c>
    </row>
    <row r="244" spans="2:28" x14ac:dyDescent="0.2">
      <c r="B244" s="11">
        <f t="shared" si="789"/>
        <v>241</v>
      </c>
      <c r="C244" s="85">
        <v>2366</v>
      </c>
      <c r="D244" s="10">
        <v>241</v>
      </c>
      <c r="E244" s="14" t="s">
        <v>2</v>
      </c>
      <c r="F244" s="13" t="s">
        <v>103</v>
      </c>
      <c r="G244" s="11">
        <f t="shared" si="790"/>
        <v>1160</v>
      </c>
      <c r="H244" s="12">
        <f t="shared" si="791"/>
        <v>94</v>
      </c>
      <c r="I244" s="12">
        <f t="shared" ref="I244:J244" si="984">IF(H244="","",RANK(H244,H$4:H$403))</f>
        <v>2</v>
      </c>
      <c r="J244" s="12">
        <f t="shared" si="984"/>
        <v>73</v>
      </c>
      <c r="K244" s="12" t="str">
        <f t="shared" si="793"/>
        <v/>
      </c>
      <c r="L244" s="12" t="str">
        <f t="shared" ref="L244:M244" si="985">IF(K244="","",RANK(K244,K$4:K$403))</f>
        <v/>
      </c>
      <c r="M244" s="12" t="str">
        <f t="shared" si="985"/>
        <v/>
      </c>
      <c r="N244" s="12" t="str">
        <f t="shared" si="795"/>
        <v/>
      </c>
      <c r="O244" s="12" t="str">
        <f t="shared" ref="O244:P244" si="986">IF(N244="","",RANK(N244,N$4:N$403))</f>
        <v/>
      </c>
      <c r="P244" s="12" t="str">
        <f t="shared" si="986"/>
        <v/>
      </c>
      <c r="Q244" s="12" t="str">
        <f t="shared" si="797"/>
        <v/>
      </c>
      <c r="R244" s="12" t="str">
        <f t="shared" ref="R244:S244" si="987">IF(Q244="","",RANK(Q244,Q$4:Q$403))</f>
        <v/>
      </c>
      <c r="S244" s="12" t="str">
        <f t="shared" si="987"/>
        <v/>
      </c>
      <c r="T244" s="11" t="str">
        <f t="shared" si="799"/>
        <v>TRALUSA</v>
      </c>
      <c r="W244" s="83" t="str">
        <f>IF('BASE DATOS CONDUCTORES'!F244="","",'BASE DATOS CONDUCTORES'!F244)</f>
        <v>TRALUSA</v>
      </c>
      <c r="X244" s="83">
        <f>'BASE DATOS CONDUCTORES'!J244</f>
        <v>73</v>
      </c>
      <c r="Y244" s="83" t="str">
        <f>'BASE DATOS CONDUCTORES'!M244</f>
        <v/>
      </c>
      <c r="Z244" s="83" t="str">
        <f>'BASE DATOS CONDUCTORES'!P244</f>
        <v/>
      </c>
      <c r="AA244" s="83" t="str">
        <f>'BASE DATOS CONDUCTORES'!S244</f>
        <v/>
      </c>
      <c r="AB244" s="83">
        <f>IF('BASE DATOS CONDUCTORES'!D244="","",'BASE DATOS CONDUCTORES'!D244)</f>
        <v>241</v>
      </c>
    </row>
    <row r="245" spans="2:28" x14ac:dyDescent="0.2">
      <c r="B245" s="11" t="str">
        <f t="shared" si="789"/>
        <v/>
      </c>
      <c r="C245" s="85"/>
      <c r="D245" s="10">
        <v>242</v>
      </c>
      <c r="E245" s="14"/>
      <c r="F245" s="13"/>
      <c r="G245" s="11" t="str">
        <f t="shared" si="790"/>
        <v/>
      </c>
      <c r="H245" s="12" t="str">
        <f t="shared" si="791"/>
        <v/>
      </c>
      <c r="I245" s="12" t="str">
        <f t="shared" ref="I245:J245" si="988">IF(H245="","",RANK(H245,H$4:H$403))</f>
        <v/>
      </c>
      <c r="J245" s="12" t="str">
        <f t="shared" si="988"/>
        <v/>
      </c>
      <c r="K245" s="12" t="str">
        <f t="shared" si="793"/>
        <v/>
      </c>
      <c r="L245" s="12" t="str">
        <f t="shared" ref="L245:M245" si="989">IF(K245="","",RANK(K245,K$4:K$403))</f>
        <v/>
      </c>
      <c r="M245" s="12" t="str">
        <f t="shared" si="989"/>
        <v/>
      </c>
      <c r="N245" s="12" t="str">
        <f t="shared" si="795"/>
        <v/>
      </c>
      <c r="O245" s="12" t="str">
        <f t="shared" ref="O245:P245" si="990">IF(N245="","",RANK(N245,N$4:N$403))</f>
        <v/>
      </c>
      <c r="P245" s="12" t="str">
        <f t="shared" si="990"/>
        <v/>
      </c>
      <c r="Q245" s="12" t="str">
        <f t="shared" si="797"/>
        <v/>
      </c>
      <c r="R245" s="12" t="str">
        <f t="shared" ref="R245:S245" si="991">IF(Q245="","",RANK(Q245,Q$4:Q$403))</f>
        <v/>
      </c>
      <c r="S245" s="12" t="str">
        <f t="shared" si="991"/>
        <v/>
      </c>
      <c r="T245" s="11" t="str">
        <f t="shared" si="799"/>
        <v/>
      </c>
      <c r="W245" s="83" t="str">
        <f>IF('BASE DATOS CONDUCTORES'!F245="","",'BASE DATOS CONDUCTORES'!F245)</f>
        <v/>
      </c>
      <c r="X245" s="83" t="str">
        <f>'BASE DATOS CONDUCTORES'!J245</f>
        <v/>
      </c>
      <c r="Y245" s="83" t="str">
        <f>'BASE DATOS CONDUCTORES'!M245</f>
        <v/>
      </c>
      <c r="Z245" s="83" t="str">
        <f>'BASE DATOS CONDUCTORES'!P245</f>
        <v/>
      </c>
      <c r="AA245" s="83" t="str">
        <f>'BASE DATOS CONDUCTORES'!S245</f>
        <v/>
      </c>
      <c r="AB245" s="83">
        <f>IF('BASE DATOS CONDUCTORES'!D245="","",'BASE DATOS CONDUCTORES'!D245)</f>
        <v>242</v>
      </c>
    </row>
    <row r="246" spans="2:28" x14ac:dyDescent="0.2">
      <c r="B246" s="11" t="str">
        <f t="shared" si="789"/>
        <v/>
      </c>
      <c r="C246" s="85"/>
      <c r="D246" s="10">
        <v>243</v>
      </c>
      <c r="E246" s="14"/>
      <c r="F246" s="13"/>
      <c r="G246" s="11" t="str">
        <f t="shared" si="790"/>
        <v/>
      </c>
      <c r="H246" s="12" t="str">
        <f t="shared" si="791"/>
        <v/>
      </c>
      <c r="I246" s="12" t="str">
        <f t="shared" ref="I246:J246" si="992">IF(H246="","",RANK(H246,H$4:H$403))</f>
        <v/>
      </c>
      <c r="J246" s="12" t="str">
        <f t="shared" si="992"/>
        <v/>
      </c>
      <c r="K246" s="12" t="str">
        <f t="shared" si="793"/>
        <v/>
      </c>
      <c r="L246" s="12" t="str">
        <f t="shared" ref="L246:M246" si="993">IF(K246="","",RANK(K246,K$4:K$403))</f>
        <v/>
      </c>
      <c r="M246" s="12" t="str">
        <f t="shared" si="993"/>
        <v/>
      </c>
      <c r="N246" s="12" t="str">
        <f t="shared" si="795"/>
        <v/>
      </c>
      <c r="O246" s="12" t="str">
        <f t="shared" ref="O246:P246" si="994">IF(N246="","",RANK(N246,N$4:N$403))</f>
        <v/>
      </c>
      <c r="P246" s="12" t="str">
        <f t="shared" si="994"/>
        <v/>
      </c>
      <c r="Q246" s="12" t="str">
        <f t="shared" si="797"/>
        <v/>
      </c>
      <c r="R246" s="12" t="str">
        <f t="shared" ref="R246:S246" si="995">IF(Q246="","",RANK(Q246,Q$4:Q$403))</f>
        <v/>
      </c>
      <c r="S246" s="12" t="str">
        <f t="shared" si="995"/>
        <v/>
      </c>
      <c r="T246" s="11" t="str">
        <f t="shared" si="799"/>
        <v/>
      </c>
      <c r="W246" s="83" t="str">
        <f>IF('BASE DATOS CONDUCTORES'!F246="","",'BASE DATOS CONDUCTORES'!F246)</f>
        <v/>
      </c>
      <c r="X246" s="83" t="str">
        <f>'BASE DATOS CONDUCTORES'!J246</f>
        <v/>
      </c>
      <c r="Y246" s="83" t="str">
        <f>'BASE DATOS CONDUCTORES'!M246</f>
        <v/>
      </c>
      <c r="Z246" s="83" t="str">
        <f>'BASE DATOS CONDUCTORES'!P246</f>
        <v/>
      </c>
      <c r="AA246" s="83" t="str">
        <f>'BASE DATOS CONDUCTORES'!S246</f>
        <v/>
      </c>
      <c r="AB246" s="83">
        <f>IF('BASE DATOS CONDUCTORES'!D246="","",'BASE DATOS CONDUCTORES'!D246)</f>
        <v>243</v>
      </c>
    </row>
    <row r="247" spans="2:28" x14ac:dyDescent="0.2">
      <c r="B247" s="11" t="str">
        <f t="shared" si="789"/>
        <v/>
      </c>
      <c r="C247" s="85"/>
      <c r="D247" s="10">
        <v>244</v>
      </c>
      <c r="E247" s="14"/>
      <c r="F247" s="13"/>
      <c r="G247" s="11" t="str">
        <f t="shared" si="790"/>
        <v/>
      </c>
      <c r="H247" s="12" t="str">
        <f t="shared" si="791"/>
        <v/>
      </c>
      <c r="I247" s="12" t="str">
        <f t="shared" ref="I247:J247" si="996">IF(H247="","",RANK(H247,H$4:H$403))</f>
        <v/>
      </c>
      <c r="J247" s="12" t="str">
        <f t="shared" si="996"/>
        <v/>
      </c>
      <c r="K247" s="12" t="str">
        <f t="shared" si="793"/>
        <v/>
      </c>
      <c r="L247" s="12" t="str">
        <f t="shared" ref="L247:M247" si="997">IF(K247="","",RANK(K247,K$4:K$403))</f>
        <v/>
      </c>
      <c r="M247" s="12" t="str">
        <f t="shared" si="997"/>
        <v/>
      </c>
      <c r="N247" s="12" t="str">
        <f t="shared" si="795"/>
        <v/>
      </c>
      <c r="O247" s="12" t="str">
        <f t="shared" ref="O247:P247" si="998">IF(N247="","",RANK(N247,N$4:N$403))</f>
        <v/>
      </c>
      <c r="P247" s="12" t="str">
        <f t="shared" si="998"/>
        <v/>
      </c>
      <c r="Q247" s="12" t="str">
        <f t="shared" si="797"/>
        <v/>
      </c>
      <c r="R247" s="12" t="str">
        <f t="shared" ref="R247:S247" si="999">IF(Q247="","",RANK(Q247,Q$4:Q$403))</f>
        <v/>
      </c>
      <c r="S247" s="12" t="str">
        <f t="shared" si="999"/>
        <v/>
      </c>
      <c r="T247" s="11" t="str">
        <f t="shared" si="799"/>
        <v/>
      </c>
      <c r="W247" s="83" t="str">
        <f>IF('BASE DATOS CONDUCTORES'!F247="","",'BASE DATOS CONDUCTORES'!F247)</f>
        <v/>
      </c>
      <c r="X247" s="83" t="str">
        <f>'BASE DATOS CONDUCTORES'!J247</f>
        <v/>
      </c>
      <c r="Y247" s="83" t="str">
        <f>'BASE DATOS CONDUCTORES'!M247</f>
        <v/>
      </c>
      <c r="Z247" s="83" t="str">
        <f>'BASE DATOS CONDUCTORES'!P247</f>
        <v/>
      </c>
      <c r="AA247" s="83" t="str">
        <f>'BASE DATOS CONDUCTORES'!S247</f>
        <v/>
      </c>
      <c r="AB247" s="83">
        <f>IF('BASE DATOS CONDUCTORES'!D247="","",'BASE DATOS CONDUCTORES'!D247)</f>
        <v>244</v>
      </c>
    </row>
    <row r="248" spans="2:28" x14ac:dyDescent="0.2">
      <c r="B248" s="11">
        <f t="shared" si="789"/>
        <v>245</v>
      </c>
      <c r="C248" s="85">
        <v>2415</v>
      </c>
      <c r="D248" s="10">
        <v>245</v>
      </c>
      <c r="E248" s="14" t="s">
        <v>100</v>
      </c>
      <c r="F248" s="13" t="s">
        <v>159</v>
      </c>
      <c r="G248" s="11">
        <f t="shared" si="790"/>
        <v>4156</v>
      </c>
      <c r="H248" s="12" t="str">
        <f t="shared" si="791"/>
        <v/>
      </c>
      <c r="I248" s="12" t="str">
        <f t="shared" ref="I248:J248" si="1000">IF(H248="","",RANK(H248,H$4:H$403))</f>
        <v/>
      </c>
      <c r="J248" s="12" t="str">
        <f t="shared" si="1000"/>
        <v/>
      </c>
      <c r="K248" s="12" t="str">
        <f t="shared" si="793"/>
        <v/>
      </c>
      <c r="L248" s="12" t="str">
        <f t="shared" ref="L248:M248" si="1001">IF(K248="","",RANK(K248,K$4:K$403))</f>
        <v/>
      </c>
      <c r="M248" s="12" t="str">
        <f t="shared" si="1001"/>
        <v/>
      </c>
      <c r="N248" s="12" t="str">
        <f t="shared" si="795"/>
        <v/>
      </c>
      <c r="O248" s="12" t="str">
        <f t="shared" ref="O248:P248" si="1002">IF(N248="","",RANK(N248,N$4:N$403))</f>
        <v/>
      </c>
      <c r="P248" s="12" t="str">
        <f t="shared" si="1002"/>
        <v/>
      </c>
      <c r="Q248" s="12">
        <f t="shared" si="797"/>
        <v>4</v>
      </c>
      <c r="R248" s="12">
        <f t="shared" ref="R248:S248" si="1003">IF(Q248="","",RANK(Q248,Q$4:Q$403))</f>
        <v>18</v>
      </c>
      <c r="S248" s="12">
        <f t="shared" si="1003"/>
        <v>4</v>
      </c>
      <c r="T248" s="11" t="str">
        <f t="shared" si="799"/>
        <v>AULUSA TEO</v>
      </c>
      <c r="W248" s="83" t="str">
        <f>IF('BASE DATOS CONDUCTORES'!F248="","",'BASE DATOS CONDUCTORES'!F248)</f>
        <v>AULUSA TEO</v>
      </c>
      <c r="X248" s="83" t="str">
        <f>'BASE DATOS CONDUCTORES'!J248</f>
        <v/>
      </c>
      <c r="Y248" s="83" t="str">
        <f>'BASE DATOS CONDUCTORES'!M248</f>
        <v/>
      </c>
      <c r="Z248" s="83" t="str">
        <f>'BASE DATOS CONDUCTORES'!P248</f>
        <v/>
      </c>
      <c r="AA248" s="83">
        <f>'BASE DATOS CONDUCTORES'!S248</f>
        <v>4</v>
      </c>
      <c r="AB248" s="83">
        <f>IF('BASE DATOS CONDUCTORES'!D248="","",'BASE DATOS CONDUCTORES'!D248)</f>
        <v>245</v>
      </c>
    </row>
    <row r="249" spans="2:28" x14ac:dyDescent="0.2">
      <c r="B249" s="11">
        <f t="shared" si="789"/>
        <v>246</v>
      </c>
      <c r="C249" s="85">
        <v>1982</v>
      </c>
      <c r="D249" s="10">
        <v>246</v>
      </c>
      <c r="E249" s="14" t="s">
        <v>78</v>
      </c>
      <c r="F249" s="13" t="s">
        <v>133</v>
      </c>
      <c r="G249" s="11">
        <f t="shared" si="790"/>
        <v>355</v>
      </c>
      <c r="H249" s="12" t="str">
        <f t="shared" si="791"/>
        <v/>
      </c>
      <c r="I249" s="12" t="str">
        <f t="shared" ref="I249:J249" si="1004">IF(H249="","",RANK(H249,H$4:H$403))</f>
        <v/>
      </c>
      <c r="J249" s="12" t="str">
        <f t="shared" si="1004"/>
        <v/>
      </c>
      <c r="K249" s="12">
        <f t="shared" si="793"/>
        <v>119</v>
      </c>
      <c r="L249" s="12">
        <f t="shared" ref="L249:M249" si="1005">IF(K249="","",RANK(K249,K$4:K$403))</f>
        <v>11</v>
      </c>
      <c r="M249" s="12">
        <f t="shared" si="1005"/>
        <v>13</v>
      </c>
      <c r="N249" s="12" t="str">
        <f t="shared" si="795"/>
        <v/>
      </c>
      <c r="O249" s="12" t="str">
        <f t="shared" ref="O249:P249" si="1006">IF(N249="","",RANK(N249,N$4:N$403))</f>
        <v/>
      </c>
      <c r="P249" s="12" t="str">
        <f t="shared" si="1006"/>
        <v/>
      </c>
      <c r="Q249" s="12" t="str">
        <f t="shared" si="797"/>
        <v/>
      </c>
      <c r="R249" s="12" t="str">
        <f t="shared" ref="R249:S249" si="1007">IF(Q249="","",RANK(Q249,Q$4:Q$403))</f>
        <v/>
      </c>
      <c r="S249" s="12" t="str">
        <f t="shared" si="1007"/>
        <v/>
      </c>
      <c r="T249" s="11" t="str">
        <f t="shared" si="799"/>
        <v>AULUSA</v>
      </c>
      <c r="W249" s="83" t="str">
        <f>IF('BASE DATOS CONDUCTORES'!F249="","",'BASE DATOS CONDUCTORES'!F249)</f>
        <v>AULUSA</v>
      </c>
      <c r="X249" s="83" t="str">
        <f>'BASE DATOS CONDUCTORES'!J249</f>
        <v/>
      </c>
      <c r="Y249" s="83">
        <f>'BASE DATOS CONDUCTORES'!M249</f>
        <v>13</v>
      </c>
      <c r="Z249" s="83" t="str">
        <f>'BASE DATOS CONDUCTORES'!P249</f>
        <v/>
      </c>
      <c r="AA249" s="83" t="str">
        <f>'BASE DATOS CONDUCTORES'!S249</f>
        <v/>
      </c>
      <c r="AB249" s="83">
        <f>IF('BASE DATOS CONDUCTORES'!D249="","",'BASE DATOS CONDUCTORES'!D249)</f>
        <v>246</v>
      </c>
    </row>
    <row r="250" spans="2:28" x14ac:dyDescent="0.2">
      <c r="B250" s="11" t="str">
        <f t="shared" si="789"/>
        <v/>
      </c>
      <c r="C250" s="85"/>
      <c r="D250" s="10">
        <v>247</v>
      </c>
      <c r="E250" s="14"/>
      <c r="F250" s="13"/>
      <c r="G250" s="11" t="str">
        <f t="shared" si="790"/>
        <v/>
      </c>
      <c r="H250" s="12" t="str">
        <f t="shared" si="791"/>
        <v/>
      </c>
      <c r="I250" s="12" t="str">
        <f t="shared" ref="I250:J250" si="1008">IF(H250="","",RANK(H250,H$4:H$403))</f>
        <v/>
      </c>
      <c r="J250" s="12" t="str">
        <f t="shared" si="1008"/>
        <v/>
      </c>
      <c r="K250" s="12" t="str">
        <f t="shared" si="793"/>
        <v/>
      </c>
      <c r="L250" s="12" t="str">
        <f t="shared" ref="L250:M250" si="1009">IF(K250="","",RANK(K250,K$4:K$403))</f>
        <v/>
      </c>
      <c r="M250" s="12" t="str">
        <f t="shared" si="1009"/>
        <v/>
      </c>
      <c r="N250" s="12" t="str">
        <f t="shared" si="795"/>
        <v/>
      </c>
      <c r="O250" s="12" t="str">
        <f t="shared" ref="O250:P250" si="1010">IF(N250="","",RANK(N250,N$4:N$403))</f>
        <v/>
      </c>
      <c r="P250" s="12" t="str">
        <f t="shared" si="1010"/>
        <v/>
      </c>
      <c r="Q250" s="12" t="str">
        <f t="shared" si="797"/>
        <v/>
      </c>
      <c r="R250" s="12" t="str">
        <f t="shared" ref="R250:S250" si="1011">IF(Q250="","",RANK(Q250,Q$4:Q$403))</f>
        <v/>
      </c>
      <c r="S250" s="12" t="str">
        <f t="shared" si="1011"/>
        <v/>
      </c>
      <c r="T250" s="11" t="str">
        <f t="shared" si="799"/>
        <v/>
      </c>
      <c r="W250" s="83" t="str">
        <f>IF('BASE DATOS CONDUCTORES'!F250="","",'BASE DATOS CONDUCTORES'!F250)</f>
        <v/>
      </c>
      <c r="X250" s="83" t="str">
        <f>'BASE DATOS CONDUCTORES'!J250</f>
        <v/>
      </c>
      <c r="Y250" s="83" t="str">
        <f>'BASE DATOS CONDUCTORES'!M250</f>
        <v/>
      </c>
      <c r="Z250" s="83" t="str">
        <f>'BASE DATOS CONDUCTORES'!P250</f>
        <v/>
      </c>
      <c r="AA250" s="83" t="str">
        <f>'BASE DATOS CONDUCTORES'!S250</f>
        <v/>
      </c>
      <c r="AB250" s="83">
        <f>IF('BASE DATOS CONDUCTORES'!D250="","",'BASE DATOS CONDUCTORES'!D250)</f>
        <v>247</v>
      </c>
    </row>
    <row r="251" spans="2:28" x14ac:dyDescent="0.2">
      <c r="B251" s="11">
        <f t="shared" si="789"/>
        <v>248</v>
      </c>
      <c r="C251" s="85">
        <v>1905</v>
      </c>
      <c r="D251" s="10">
        <v>248</v>
      </c>
      <c r="E251" s="14" t="s">
        <v>84</v>
      </c>
      <c r="F251" s="13" t="s">
        <v>159</v>
      </c>
      <c r="G251" s="11">
        <f t="shared" si="790"/>
        <v>4153</v>
      </c>
      <c r="H251" s="12" t="str">
        <f t="shared" si="791"/>
        <v/>
      </c>
      <c r="I251" s="12" t="str">
        <f t="shared" ref="I251:J251" si="1012">IF(H251="","",RANK(H251,H$4:H$403))</f>
        <v/>
      </c>
      <c r="J251" s="12" t="str">
        <f t="shared" si="1012"/>
        <v/>
      </c>
      <c r="K251" s="12" t="str">
        <f t="shared" si="793"/>
        <v/>
      </c>
      <c r="L251" s="12" t="str">
        <f t="shared" ref="L251:M251" si="1013">IF(K251="","",RANK(K251,K$4:K$403))</f>
        <v/>
      </c>
      <c r="M251" s="12" t="str">
        <f t="shared" si="1013"/>
        <v/>
      </c>
      <c r="N251" s="12" t="str">
        <f t="shared" si="795"/>
        <v/>
      </c>
      <c r="O251" s="12" t="str">
        <f t="shared" ref="O251:P251" si="1014">IF(N251="","",RANK(N251,N$4:N$403))</f>
        <v/>
      </c>
      <c r="P251" s="12" t="str">
        <f t="shared" si="1014"/>
        <v/>
      </c>
      <c r="Q251" s="12">
        <f t="shared" si="797"/>
        <v>5</v>
      </c>
      <c r="R251" s="12">
        <f t="shared" ref="R251:S251" si="1015">IF(Q251="","",RANK(Q251,Q$4:Q$403))</f>
        <v>17</v>
      </c>
      <c r="S251" s="12">
        <f t="shared" si="1015"/>
        <v>5</v>
      </c>
      <c r="T251" s="11" t="str">
        <f t="shared" si="799"/>
        <v>AULUSA TEO</v>
      </c>
      <c r="W251" s="83" t="str">
        <f>IF('BASE DATOS CONDUCTORES'!F251="","",'BASE DATOS CONDUCTORES'!F251)</f>
        <v>AULUSA TEO</v>
      </c>
      <c r="X251" s="83" t="str">
        <f>'BASE DATOS CONDUCTORES'!J251</f>
        <v/>
      </c>
      <c r="Y251" s="83" t="str">
        <f>'BASE DATOS CONDUCTORES'!M251</f>
        <v/>
      </c>
      <c r="Z251" s="83" t="str">
        <f>'BASE DATOS CONDUCTORES'!P251</f>
        <v/>
      </c>
      <c r="AA251" s="83">
        <f>'BASE DATOS CONDUCTORES'!S251</f>
        <v>5</v>
      </c>
      <c r="AB251" s="83">
        <f>IF('BASE DATOS CONDUCTORES'!D251="","",'BASE DATOS CONDUCTORES'!D251)</f>
        <v>248</v>
      </c>
    </row>
    <row r="252" spans="2:28" x14ac:dyDescent="0.2">
      <c r="B252" s="11">
        <f t="shared" si="789"/>
        <v>249</v>
      </c>
      <c r="C252" s="85">
        <v>1957</v>
      </c>
      <c r="D252" s="10">
        <v>249</v>
      </c>
      <c r="E252" s="14" t="s">
        <v>95</v>
      </c>
      <c r="F252" s="13" t="s">
        <v>132</v>
      </c>
      <c r="G252" s="11">
        <f t="shared" si="790"/>
        <v>452</v>
      </c>
      <c r="H252" s="12" t="str">
        <f t="shared" si="791"/>
        <v/>
      </c>
      <c r="I252" s="12" t="str">
        <f t="shared" ref="I252:J252" si="1016">IF(H252="","",RANK(H252,H$4:H$403))</f>
        <v/>
      </c>
      <c r="J252" s="12" t="str">
        <f t="shared" si="1016"/>
        <v/>
      </c>
      <c r="K252" s="12" t="str">
        <f t="shared" si="793"/>
        <v/>
      </c>
      <c r="L252" s="12" t="str">
        <f t="shared" ref="L252:M252" si="1017">IF(K252="","",RANK(K252,K$4:K$403))</f>
        <v/>
      </c>
      <c r="M252" s="12" t="str">
        <f t="shared" si="1017"/>
        <v/>
      </c>
      <c r="N252" s="12">
        <f t="shared" si="795"/>
        <v>102</v>
      </c>
      <c r="O252" s="12">
        <f t="shared" ref="O252:P252" si="1018">IF(N252="","",RANK(N252,N$4:N$403))</f>
        <v>5</v>
      </c>
      <c r="P252" s="12">
        <f t="shared" si="1018"/>
        <v>7</v>
      </c>
      <c r="Q252" s="12" t="str">
        <f t="shared" si="797"/>
        <v/>
      </c>
      <c r="R252" s="12" t="str">
        <f t="shared" ref="R252:S252" si="1019">IF(Q252="","",RANK(Q252,Q$4:Q$403))</f>
        <v/>
      </c>
      <c r="S252" s="12" t="str">
        <f t="shared" si="1019"/>
        <v/>
      </c>
      <c r="T252" s="11" t="str">
        <f t="shared" si="799"/>
        <v>CASTROMIL</v>
      </c>
      <c r="W252" s="83" t="str">
        <f>IF('BASE DATOS CONDUCTORES'!F252="","",'BASE DATOS CONDUCTORES'!F252)</f>
        <v>CASTROMIL</v>
      </c>
      <c r="X252" s="83" t="str">
        <f>'BASE DATOS CONDUCTORES'!J252</f>
        <v/>
      </c>
      <c r="Y252" s="83" t="str">
        <f>'BASE DATOS CONDUCTORES'!M252</f>
        <v/>
      </c>
      <c r="Z252" s="83">
        <f>'BASE DATOS CONDUCTORES'!P252</f>
        <v>7</v>
      </c>
      <c r="AA252" s="83" t="str">
        <f>'BASE DATOS CONDUCTORES'!S252</f>
        <v/>
      </c>
      <c r="AB252" s="83">
        <f>IF('BASE DATOS CONDUCTORES'!D252="","",'BASE DATOS CONDUCTORES'!D252)</f>
        <v>249</v>
      </c>
    </row>
    <row r="253" spans="2:28" x14ac:dyDescent="0.2">
      <c r="B253" s="11" t="str">
        <f t="shared" si="789"/>
        <v/>
      </c>
      <c r="C253" s="85"/>
      <c r="D253" s="10">
        <v>250</v>
      </c>
      <c r="E253" s="14"/>
      <c r="F253" s="13"/>
      <c r="G253" s="11" t="str">
        <f t="shared" si="790"/>
        <v/>
      </c>
      <c r="H253" s="12" t="str">
        <f t="shared" si="791"/>
        <v/>
      </c>
      <c r="I253" s="12" t="str">
        <f t="shared" ref="I253:J253" si="1020">IF(H253="","",RANK(H253,H$4:H$403))</f>
        <v/>
      </c>
      <c r="J253" s="12" t="str">
        <f t="shared" si="1020"/>
        <v/>
      </c>
      <c r="K253" s="12" t="str">
        <f t="shared" si="793"/>
        <v/>
      </c>
      <c r="L253" s="12" t="str">
        <f t="shared" ref="L253:M253" si="1021">IF(K253="","",RANK(K253,K$4:K$403))</f>
        <v/>
      </c>
      <c r="M253" s="12" t="str">
        <f t="shared" si="1021"/>
        <v/>
      </c>
      <c r="N253" s="12" t="str">
        <f t="shared" si="795"/>
        <v/>
      </c>
      <c r="O253" s="12" t="str">
        <f t="shared" ref="O253:P253" si="1022">IF(N253="","",RANK(N253,N$4:N$403))</f>
        <v/>
      </c>
      <c r="P253" s="12" t="str">
        <f t="shared" si="1022"/>
        <v/>
      </c>
      <c r="Q253" s="12" t="str">
        <f t="shared" si="797"/>
        <v/>
      </c>
      <c r="R253" s="12" t="str">
        <f t="shared" ref="R253:S253" si="1023">IF(Q253="","",RANK(Q253,Q$4:Q$403))</f>
        <v/>
      </c>
      <c r="S253" s="12" t="str">
        <f t="shared" si="1023"/>
        <v/>
      </c>
      <c r="T253" s="11" t="str">
        <f t="shared" si="799"/>
        <v/>
      </c>
      <c r="W253" s="83" t="str">
        <f>IF('BASE DATOS CONDUCTORES'!F253="","",'BASE DATOS CONDUCTORES'!F253)</f>
        <v/>
      </c>
      <c r="X253" s="83" t="str">
        <f>'BASE DATOS CONDUCTORES'!J253</f>
        <v/>
      </c>
      <c r="Y253" s="83" t="str">
        <f>'BASE DATOS CONDUCTORES'!M253</f>
        <v/>
      </c>
      <c r="Z253" s="83" t="str">
        <f>'BASE DATOS CONDUCTORES'!P253</f>
        <v/>
      </c>
      <c r="AA253" s="83" t="str">
        <f>'BASE DATOS CONDUCTORES'!S253</f>
        <v/>
      </c>
      <c r="AB253" s="83">
        <f>IF('BASE DATOS CONDUCTORES'!D253="","",'BASE DATOS CONDUCTORES'!D253)</f>
        <v>250</v>
      </c>
    </row>
    <row r="254" spans="2:28" x14ac:dyDescent="0.2">
      <c r="B254" s="11">
        <f t="shared" si="789"/>
        <v>251</v>
      </c>
      <c r="C254" s="85">
        <v>1977</v>
      </c>
      <c r="D254" s="10">
        <v>251</v>
      </c>
      <c r="E254" s="14" t="s">
        <v>71</v>
      </c>
      <c r="F254" s="13" t="s">
        <v>159</v>
      </c>
      <c r="G254" s="11">
        <f t="shared" si="790"/>
        <v>4150</v>
      </c>
      <c r="H254" s="12" t="str">
        <f t="shared" si="791"/>
        <v/>
      </c>
      <c r="I254" s="12" t="str">
        <f t="shared" ref="I254:J254" si="1024">IF(H254="","",RANK(H254,H$4:H$403))</f>
        <v/>
      </c>
      <c r="J254" s="12" t="str">
        <f t="shared" si="1024"/>
        <v/>
      </c>
      <c r="K254" s="12" t="str">
        <f t="shared" si="793"/>
        <v/>
      </c>
      <c r="L254" s="12" t="str">
        <f t="shared" ref="L254:M254" si="1025">IF(K254="","",RANK(K254,K$4:K$403))</f>
        <v/>
      </c>
      <c r="M254" s="12" t="str">
        <f t="shared" si="1025"/>
        <v/>
      </c>
      <c r="N254" s="12" t="str">
        <f t="shared" si="795"/>
        <v/>
      </c>
      <c r="O254" s="12" t="str">
        <f t="shared" ref="O254:P254" si="1026">IF(N254="","",RANK(N254,N$4:N$403))</f>
        <v/>
      </c>
      <c r="P254" s="12" t="str">
        <f t="shared" si="1026"/>
        <v/>
      </c>
      <c r="Q254" s="12">
        <f t="shared" si="797"/>
        <v>6</v>
      </c>
      <c r="R254" s="12">
        <f t="shared" ref="R254:S254" si="1027">IF(Q254="","",RANK(Q254,Q$4:Q$403))</f>
        <v>16</v>
      </c>
      <c r="S254" s="12">
        <f t="shared" si="1027"/>
        <v>6</v>
      </c>
      <c r="T254" s="11" t="str">
        <f t="shared" si="799"/>
        <v>AULUSA TEO</v>
      </c>
      <c r="W254" s="83" t="str">
        <f>IF('BASE DATOS CONDUCTORES'!F254="","",'BASE DATOS CONDUCTORES'!F254)</f>
        <v>AULUSA TEO</v>
      </c>
      <c r="X254" s="83" t="str">
        <f>'BASE DATOS CONDUCTORES'!J254</f>
        <v/>
      </c>
      <c r="Y254" s="83" t="str">
        <f>'BASE DATOS CONDUCTORES'!M254</f>
        <v/>
      </c>
      <c r="Z254" s="83" t="str">
        <f>'BASE DATOS CONDUCTORES'!P254</f>
        <v/>
      </c>
      <c r="AA254" s="83">
        <f>'BASE DATOS CONDUCTORES'!S254</f>
        <v>6</v>
      </c>
      <c r="AB254" s="83">
        <f>IF('BASE DATOS CONDUCTORES'!D254="","",'BASE DATOS CONDUCTORES'!D254)</f>
        <v>251</v>
      </c>
    </row>
    <row r="255" spans="2:28" x14ac:dyDescent="0.2">
      <c r="B255" s="11">
        <f t="shared" si="789"/>
        <v>252</v>
      </c>
      <c r="C255" s="85">
        <v>1978</v>
      </c>
      <c r="D255" s="10">
        <v>252</v>
      </c>
      <c r="E255" s="14" t="s">
        <v>62</v>
      </c>
      <c r="F255" s="13" t="s">
        <v>159</v>
      </c>
      <c r="G255" s="11">
        <f t="shared" si="790"/>
        <v>4149</v>
      </c>
      <c r="H255" s="12" t="str">
        <f t="shared" si="791"/>
        <v/>
      </c>
      <c r="I255" s="12" t="str">
        <f t="shared" ref="I255:J255" si="1028">IF(H255="","",RANK(H255,H$4:H$403))</f>
        <v/>
      </c>
      <c r="J255" s="12" t="str">
        <f t="shared" si="1028"/>
        <v/>
      </c>
      <c r="K255" s="12" t="str">
        <f t="shared" si="793"/>
        <v/>
      </c>
      <c r="L255" s="12" t="str">
        <f t="shared" ref="L255:M255" si="1029">IF(K255="","",RANK(K255,K$4:K$403))</f>
        <v/>
      </c>
      <c r="M255" s="12" t="str">
        <f t="shared" si="1029"/>
        <v/>
      </c>
      <c r="N255" s="12" t="str">
        <f t="shared" si="795"/>
        <v/>
      </c>
      <c r="O255" s="12" t="str">
        <f t="shared" ref="O255:P255" si="1030">IF(N255="","",RANK(N255,N$4:N$403))</f>
        <v/>
      </c>
      <c r="P255" s="12" t="str">
        <f t="shared" si="1030"/>
        <v/>
      </c>
      <c r="Q255" s="12">
        <f t="shared" si="797"/>
        <v>7</v>
      </c>
      <c r="R255" s="12">
        <f t="shared" ref="R255:S255" si="1031">IF(Q255="","",RANK(Q255,Q$4:Q$403))</f>
        <v>15</v>
      </c>
      <c r="S255" s="12">
        <f t="shared" si="1031"/>
        <v>7</v>
      </c>
      <c r="T255" s="11" t="str">
        <f t="shared" si="799"/>
        <v>AULUSA TEO</v>
      </c>
      <c r="W255" s="83" t="str">
        <f>IF('BASE DATOS CONDUCTORES'!F255="","",'BASE DATOS CONDUCTORES'!F255)</f>
        <v>AULUSA TEO</v>
      </c>
      <c r="X255" s="83" t="str">
        <f>'BASE DATOS CONDUCTORES'!J255</f>
        <v/>
      </c>
      <c r="Y255" s="83" t="str">
        <f>'BASE DATOS CONDUCTORES'!M255</f>
        <v/>
      </c>
      <c r="Z255" s="83" t="str">
        <f>'BASE DATOS CONDUCTORES'!P255</f>
        <v/>
      </c>
      <c r="AA255" s="83">
        <f>'BASE DATOS CONDUCTORES'!S255</f>
        <v>7</v>
      </c>
      <c r="AB255" s="83">
        <f>IF('BASE DATOS CONDUCTORES'!D255="","",'BASE DATOS CONDUCTORES'!D255)</f>
        <v>252</v>
      </c>
    </row>
    <row r="256" spans="2:28" x14ac:dyDescent="0.2">
      <c r="B256" s="11">
        <f t="shared" si="789"/>
        <v>253</v>
      </c>
      <c r="C256" s="85">
        <v>1985</v>
      </c>
      <c r="D256" s="10">
        <v>253</v>
      </c>
      <c r="E256" s="14" t="s">
        <v>169</v>
      </c>
      <c r="F256" s="13" t="s">
        <v>159</v>
      </c>
      <c r="G256" s="11">
        <f t="shared" si="790"/>
        <v>4148</v>
      </c>
      <c r="H256" s="12" t="str">
        <f t="shared" si="791"/>
        <v/>
      </c>
      <c r="I256" s="12" t="str">
        <f t="shared" ref="I256:J256" si="1032">IF(H256="","",RANK(H256,H$4:H$403))</f>
        <v/>
      </c>
      <c r="J256" s="12" t="str">
        <f t="shared" si="1032"/>
        <v/>
      </c>
      <c r="K256" s="12" t="str">
        <f t="shared" si="793"/>
        <v/>
      </c>
      <c r="L256" s="12" t="str">
        <f t="shared" ref="L256:M256" si="1033">IF(K256="","",RANK(K256,K$4:K$403))</f>
        <v/>
      </c>
      <c r="M256" s="12" t="str">
        <f t="shared" si="1033"/>
        <v/>
      </c>
      <c r="N256" s="12" t="str">
        <f t="shared" si="795"/>
        <v/>
      </c>
      <c r="O256" s="12" t="str">
        <f t="shared" ref="O256:P256" si="1034">IF(N256="","",RANK(N256,N$4:N$403))</f>
        <v/>
      </c>
      <c r="P256" s="12" t="str">
        <f t="shared" si="1034"/>
        <v/>
      </c>
      <c r="Q256" s="12">
        <f t="shared" si="797"/>
        <v>8</v>
      </c>
      <c r="R256" s="12">
        <f t="shared" ref="R256:S256" si="1035">IF(Q256="","",RANK(Q256,Q$4:Q$403))</f>
        <v>14</v>
      </c>
      <c r="S256" s="12">
        <f t="shared" si="1035"/>
        <v>8</v>
      </c>
      <c r="T256" s="11" t="str">
        <f t="shared" si="799"/>
        <v>AULUSA TEO</v>
      </c>
      <c r="W256" s="83" t="str">
        <f>IF('BASE DATOS CONDUCTORES'!F256="","",'BASE DATOS CONDUCTORES'!F256)</f>
        <v>AULUSA TEO</v>
      </c>
      <c r="X256" s="83" t="str">
        <f>'BASE DATOS CONDUCTORES'!J256</f>
        <v/>
      </c>
      <c r="Y256" s="83" t="str">
        <f>'BASE DATOS CONDUCTORES'!M256</f>
        <v/>
      </c>
      <c r="Z256" s="83" t="str">
        <f>'BASE DATOS CONDUCTORES'!P256</f>
        <v/>
      </c>
      <c r="AA256" s="83">
        <f>'BASE DATOS CONDUCTORES'!S256</f>
        <v>8</v>
      </c>
      <c r="AB256" s="83">
        <f>IF('BASE DATOS CONDUCTORES'!D256="","",'BASE DATOS CONDUCTORES'!D256)</f>
        <v>253</v>
      </c>
    </row>
    <row r="257" spans="2:28" x14ac:dyDescent="0.2">
      <c r="B257" s="11">
        <f t="shared" si="789"/>
        <v>254</v>
      </c>
      <c r="C257" s="85">
        <v>1986</v>
      </c>
      <c r="D257" s="10">
        <v>254</v>
      </c>
      <c r="E257" s="14" t="s">
        <v>164</v>
      </c>
      <c r="F257" s="13" t="s">
        <v>159</v>
      </c>
      <c r="G257" s="11">
        <f t="shared" si="790"/>
        <v>4147</v>
      </c>
      <c r="H257" s="12" t="str">
        <f t="shared" si="791"/>
        <v/>
      </c>
      <c r="I257" s="12" t="str">
        <f t="shared" ref="I257:J257" si="1036">IF(H257="","",RANK(H257,H$4:H$403))</f>
        <v/>
      </c>
      <c r="J257" s="12" t="str">
        <f t="shared" si="1036"/>
        <v/>
      </c>
      <c r="K257" s="12" t="str">
        <f t="shared" si="793"/>
        <v/>
      </c>
      <c r="L257" s="12" t="str">
        <f t="shared" ref="L257:M257" si="1037">IF(K257="","",RANK(K257,K$4:K$403))</f>
        <v/>
      </c>
      <c r="M257" s="12" t="str">
        <f t="shared" si="1037"/>
        <v/>
      </c>
      <c r="N257" s="12" t="str">
        <f t="shared" si="795"/>
        <v/>
      </c>
      <c r="O257" s="12" t="str">
        <f t="shared" ref="O257:P257" si="1038">IF(N257="","",RANK(N257,N$4:N$403))</f>
        <v/>
      </c>
      <c r="P257" s="12" t="str">
        <f t="shared" si="1038"/>
        <v/>
      </c>
      <c r="Q257" s="12">
        <f t="shared" si="797"/>
        <v>9</v>
      </c>
      <c r="R257" s="12">
        <f t="shared" ref="R257:S257" si="1039">IF(Q257="","",RANK(Q257,Q$4:Q$403))</f>
        <v>13</v>
      </c>
      <c r="S257" s="12">
        <f t="shared" si="1039"/>
        <v>9</v>
      </c>
      <c r="T257" s="11" t="str">
        <f t="shared" si="799"/>
        <v>AULUSA TEO</v>
      </c>
      <c r="W257" s="83" t="str">
        <f>IF('BASE DATOS CONDUCTORES'!F257="","",'BASE DATOS CONDUCTORES'!F257)</f>
        <v>AULUSA TEO</v>
      </c>
      <c r="X257" s="83" t="str">
        <f>'BASE DATOS CONDUCTORES'!J257</f>
        <v/>
      </c>
      <c r="Y257" s="83" t="str">
        <f>'BASE DATOS CONDUCTORES'!M257</f>
        <v/>
      </c>
      <c r="Z257" s="83" t="str">
        <f>'BASE DATOS CONDUCTORES'!P257</f>
        <v/>
      </c>
      <c r="AA257" s="83">
        <f>'BASE DATOS CONDUCTORES'!S257</f>
        <v>9</v>
      </c>
      <c r="AB257" s="83">
        <f>IF('BASE DATOS CONDUCTORES'!D257="","",'BASE DATOS CONDUCTORES'!D257)</f>
        <v>254</v>
      </c>
    </row>
    <row r="258" spans="2:28" x14ac:dyDescent="0.2">
      <c r="B258" s="11">
        <f t="shared" si="789"/>
        <v>255</v>
      </c>
      <c r="C258" s="85">
        <v>1958</v>
      </c>
      <c r="D258" s="10">
        <v>255</v>
      </c>
      <c r="E258" s="14" t="s">
        <v>99</v>
      </c>
      <c r="F258" s="13" t="s">
        <v>133</v>
      </c>
      <c r="G258" s="11">
        <f t="shared" si="790"/>
        <v>346</v>
      </c>
      <c r="H258" s="12" t="str">
        <f t="shared" si="791"/>
        <v/>
      </c>
      <c r="I258" s="12" t="str">
        <f t="shared" ref="I258:J258" si="1040">IF(H258="","",RANK(H258,H$4:H$403))</f>
        <v/>
      </c>
      <c r="J258" s="12" t="str">
        <f t="shared" si="1040"/>
        <v/>
      </c>
      <c r="K258" s="12">
        <f t="shared" si="793"/>
        <v>120</v>
      </c>
      <c r="L258" s="12">
        <f t="shared" ref="L258:M258" si="1041">IF(K258="","",RANK(K258,K$4:K$403))</f>
        <v>10</v>
      </c>
      <c r="M258" s="12">
        <f t="shared" si="1041"/>
        <v>14</v>
      </c>
      <c r="N258" s="12" t="str">
        <f t="shared" si="795"/>
        <v/>
      </c>
      <c r="O258" s="12" t="str">
        <f t="shared" ref="O258:P258" si="1042">IF(N258="","",RANK(N258,N$4:N$403))</f>
        <v/>
      </c>
      <c r="P258" s="12" t="str">
        <f t="shared" si="1042"/>
        <v/>
      </c>
      <c r="Q258" s="12" t="str">
        <f t="shared" si="797"/>
        <v/>
      </c>
      <c r="R258" s="12" t="str">
        <f t="shared" ref="R258:S258" si="1043">IF(Q258="","",RANK(Q258,Q$4:Q$403))</f>
        <v/>
      </c>
      <c r="S258" s="12" t="str">
        <f t="shared" si="1043"/>
        <v/>
      </c>
      <c r="T258" s="11" t="str">
        <f t="shared" si="799"/>
        <v>AULUSA</v>
      </c>
      <c r="W258" s="83" t="str">
        <f>IF('BASE DATOS CONDUCTORES'!F258="","",'BASE DATOS CONDUCTORES'!F258)</f>
        <v>AULUSA</v>
      </c>
      <c r="X258" s="83" t="str">
        <f>'BASE DATOS CONDUCTORES'!J258</f>
        <v/>
      </c>
      <c r="Y258" s="83">
        <f>'BASE DATOS CONDUCTORES'!M258</f>
        <v>14</v>
      </c>
      <c r="Z258" s="83" t="str">
        <f>'BASE DATOS CONDUCTORES'!P258</f>
        <v/>
      </c>
      <c r="AA258" s="83" t="str">
        <f>'BASE DATOS CONDUCTORES'!S258</f>
        <v/>
      </c>
      <c r="AB258" s="83">
        <f>IF('BASE DATOS CONDUCTORES'!D258="","",'BASE DATOS CONDUCTORES'!D258)</f>
        <v>255</v>
      </c>
    </row>
    <row r="259" spans="2:28" x14ac:dyDescent="0.2">
      <c r="B259" s="11" t="str">
        <f t="shared" si="789"/>
        <v/>
      </c>
      <c r="C259" s="85"/>
      <c r="D259" s="10">
        <v>256</v>
      </c>
      <c r="E259" s="14"/>
      <c r="F259" s="13"/>
      <c r="G259" s="11" t="str">
        <f t="shared" si="790"/>
        <v/>
      </c>
      <c r="H259" s="12" t="str">
        <f t="shared" si="791"/>
        <v/>
      </c>
      <c r="I259" s="12" t="str">
        <f t="shared" ref="I259:J259" si="1044">IF(H259="","",RANK(H259,H$4:H$403))</f>
        <v/>
      </c>
      <c r="J259" s="12" t="str">
        <f t="shared" si="1044"/>
        <v/>
      </c>
      <c r="K259" s="12" t="str">
        <f t="shared" si="793"/>
        <v/>
      </c>
      <c r="L259" s="12" t="str">
        <f t="shared" ref="L259:M259" si="1045">IF(K259="","",RANK(K259,K$4:K$403))</f>
        <v/>
      </c>
      <c r="M259" s="12" t="str">
        <f t="shared" si="1045"/>
        <v/>
      </c>
      <c r="N259" s="12" t="str">
        <f t="shared" si="795"/>
        <v/>
      </c>
      <c r="O259" s="12" t="str">
        <f t="shared" ref="O259:P259" si="1046">IF(N259="","",RANK(N259,N$4:N$403))</f>
        <v/>
      </c>
      <c r="P259" s="12" t="str">
        <f t="shared" si="1046"/>
        <v/>
      </c>
      <c r="Q259" s="12" t="str">
        <f t="shared" si="797"/>
        <v/>
      </c>
      <c r="R259" s="12" t="str">
        <f t="shared" ref="R259:S259" si="1047">IF(Q259="","",RANK(Q259,Q$4:Q$403))</f>
        <v/>
      </c>
      <c r="S259" s="12" t="str">
        <f t="shared" si="1047"/>
        <v/>
      </c>
      <c r="T259" s="11" t="str">
        <f t="shared" si="799"/>
        <v/>
      </c>
      <c r="W259" s="83" t="str">
        <f>IF('BASE DATOS CONDUCTORES'!F259="","",'BASE DATOS CONDUCTORES'!F259)</f>
        <v/>
      </c>
      <c r="X259" s="83" t="str">
        <f>'BASE DATOS CONDUCTORES'!J259</f>
        <v/>
      </c>
      <c r="Y259" s="83" t="str">
        <f>'BASE DATOS CONDUCTORES'!M259</f>
        <v/>
      </c>
      <c r="Z259" s="83" t="str">
        <f>'BASE DATOS CONDUCTORES'!P259</f>
        <v/>
      </c>
      <c r="AA259" s="83" t="str">
        <f>'BASE DATOS CONDUCTORES'!S259</f>
        <v/>
      </c>
      <c r="AB259" s="83">
        <f>IF('BASE DATOS CONDUCTORES'!D259="","",'BASE DATOS CONDUCTORES'!D259)</f>
        <v>256</v>
      </c>
    </row>
    <row r="260" spans="2:28" x14ac:dyDescent="0.2">
      <c r="B260" s="11" t="str">
        <f t="shared" si="789"/>
        <v/>
      </c>
      <c r="C260" s="85"/>
      <c r="D260" s="10">
        <v>257</v>
      </c>
      <c r="E260" s="14"/>
      <c r="F260" s="13"/>
      <c r="G260" s="11" t="str">
        <f t="shared" si="790"/>
        <v/>
      </c>
      <c r="H260" s="12" t="str">
        <f t="shared" si="791"/>
        <v/>
      </c>
      <c r="I260" s="12" t="str">
        <f t="shared" ref="I260:J260" si="1048">IF(H260="","",RANK(H260,H$4:H$403))</f>
        <v/>
      </c>
      <c r="J260" s="12" t="str">
        <f t="shared" si="1048"/>
        <v/>
      </c>
      <c r="K260" s="12" t="str">
        <f t="shared" si="793"/>
        <v/>
      </c>
      <c r="L260" s="12" t="str">
        <f t="shared" ref="L260:M260" si="1049">IF(K260="","",RANK(K260,K$4:K$403))</f>
        <v/>
      </c>
      <c r="M260" s="12" t="str">
        <f t="shared" si="1049"/>
        <v/>
      </c>
      <c r="N260" s="12" t="str">
        <f t="shared" si="795"/>
        <v/>
      </c>
      <c r="O260" s="12" t="str">
        <f t="shared" ref="O260:P260" si="1050">IF(N260="","",RANK(N260,N$4:N$403))</f>
        <v/>
      </c>
      <c r="P260" s="12" t="str">
        <f t="shared" si="1050"/>
        <v/>
      </c>
      <c r="Q260" s="12" t="str">
        <f t="shared" si="797"/>
        <v/>
      </c>
      <c r="R260" s="12" t="str">
        <f t="shared" ref="R260:S260" si="1051">IF(Q260="","",RANK(Q260,Q$4:Q$403))</f>
        <v/>
      </c>
      <c r="S260" s="12" t="str">
        <f t="shared" si="1051"/>
        <v/>
      </c>
      <c r="T260" s="11" t="str">
        <f t="shared" si="799"/>
        <v/>
      </c>
      <c r="W260" s="83" t="str">
        <f>IF('BASE DATOS CONDUCTORES'!F260="","",'BASE DATOS CONDUCTORES'!F260)</f>
        <v/>
      </c>
      <c r="X260" s="83" t="str">
        <f>'BASE DATOS CONDUCTORES'!J260</f>
        <v/>
      </c>
      <c r="Y260" s="83" t="str">
        <f>'BASE DATOS CONDUCTORES'!M260</f>
        <v/>
      </c>
      <c r="Z260" s="83" t="str">
        <f>'BASE DATOS CONDUCTORES'!P260</f>
        <v/>
      </c>
      <c r="AA260" s="83" t="str">
        <f>'BASE DATOS CONDUCTORES'!S260</f>
        <v/>
      </c>
      <c r="AB260" s="83">
        <f>IF('BASE DATOS CONDUCTORES'!D260="","",'BASE DATOS CONDUCTORES'!D260)</f>
        <v>257</v>
      </c>
    </row>
    <row r="261" spans="2:28" x14ac:dyDescent="0.2">
      <c r="B261" s="11">
        <f t="shared" ref="B261:B324" si="1052">IF(C261="","",D261)</f>
        <v>258</v>
      </c>
      <c r="C261" s="85">
        <v>1309</v>
      </c>
      <c r="D261" s="10">
        <v>258</v>
      </c>
      <c r="E261" s="14" t="s">
        <v>92</v>
      </c>
      <c r="F261" s="13" t="s">
        <v>132</v>
      </c>
      <c r="G261" s="11">
        <f t="shared" ref="G261:G324" si="1053">IF(C261="","",IF(F261="TRALUSA",1000,IF(F261="AULUSA",200,IF(F261="CASTROMIL",300,IF(F261="AULUSA TEO",4000,0))))+IF(F261="",0,RANK(D261,$D$4:$D$403)))</f>
        <v>443</v>
      </c>
      <c r="H261" s="12" t="str">
        <f t="shared" ref="H261:H324" si="1054">IF(C261="","",IF(F261=$H$1,RANK(G261,$G$4:$G$403),""))</f>
        <v/>
      </c>
      <c r="I261" s="12" t="str">
        <f t="shared" ref="I261:J261" si="1055">IF(H261="","",RANK(H261,H$4:H$403))</f>
        <v/>
      </c>
      <c r="J261" s="12" t="str">
        <f t="shared" si="1055"/>
        <v/>
      </c>
      <c r="K261" s="12" t="str">
        <f t="shared" ref="K261:K324" si="1056">IF(C261="","",IF(F261=$K$1,RANK(G261,$G$4:$G$403),""))</f>
        <v/>
      </c>
      <c r="L261" s="12" t="str">
        <f t="shared" ref="L261:M261" si="1057">IF(K261="","",RANK(K261,K$4:K$403))</f>
        <v/>
      </c>
      <c r="M261" s="12" t="str">
        <f t="shared" si="1057"/>
        <v/>
      </c>
      <c r="N261" s="12">
        <f t="shared" ref="N261:N324" si="1058">IF(C261="","",IF(F261=$N$1,RANK(G261,$G$4:$G$403),""))</f>
        <v>103</v>
      </c>
      <c r="O261" s="12">
        <f t="shared" ref="O261:P261" si="1059">IF(N261="","",RANK(N261,N$4:N$403))</f>
        <v>4</v>
      </c>
      <c r="P261" s="12">
        <f t="shared" si="1059"/>
        <v>8</v>
      </c>
      <c r="Q261" s="12" t="str">
        <f t="shared" ref="Q261:Q324" si="1060">IF(C261="","",IF(F261=$Q$1,RANK(G261,$G$4:$G$403),""))</f>
        <v/>
      </c>
      <c r="R261" s="12" t="str">
        <f t="shared" ref="R261:S261" si="1061">IF(Q261="","",RANK(Q261,Q$4:Q$403))</f>
        <v/>
      </c>
      <c r="S261" s="12" t="str">
        <f t="shared" si="1061"/>
        <v/>
      </c>
      <c r="T261" s="11" t="str">
        <f t="shared" ref="T261:T324" si="1062">IF(F261="","",F261)</f>
        <v>CASTROMIL</v>
      </c>
      <c r="W261" s="83" t="str">
        <f>IF('BASE DATOS CONDUCTORES'!F261="","",'BASE DATOS CONDUCTORES'!F261)</f>
        <v>CASTROMIL</v>
      </c>
      <c r="X261" s="83" t="str">
        <f>'BASE DATOS CONDUCTORES'!J261</f>
        <v/>
      </c>
      <c r="Y261" s="83" t="str">
        <f>'BASE DATOS CONDUCTORES'!M261</f>
        <v/>
      </c>
      <c r="Z261" s="83">
        <f>'BASE DATOS CONDUCTORES'!P261</f>
        <v>8</v>
      </c>
      <c r="AA261" s="83" t="str">
        <f>'BASE DATOS CONDUCTORES'!S261</f>
        <v/>
      </c>
      <c r="AB261" s="83">
        <f>IF('BASE DATOS CONDUCTORES'!D261="","",'BASE DATOS CONDUCTORES'!D261)</f>
        <v>258</v>
      </c>
    </row>
    <row r="262" spans="2:28" x14ac:dyDescent="0.2">
      <c r="B262" s="11">
        <f t="shared" si="1052"/>
        <v>259</v>
      </c>
      <c r="C262" s="85">
        <v>3893</v>
      </c>
      <c r="D262" s="10">
        <v>259</v>
      </c>
      <c r="E262" s="14" t="s">
        <v>98</v>
      </c>
      <c r="F262" s="13" t="s">
        <v>132</v>
      </c>
      <c r="G262" s="11">
        <f t="shared" si="1053"/>
        <v>442</v>
      </c>
      <c r="H262" s="12" t="str">
        <f t="shared" si="1054"/>
        <v/>
      </c>
      <c r="I262" s="12" t="str">
        <f t="shared" ref="I262:J262" si="1063">IF(H262="","",RANK(H262,H$4:H$403))</f>
        <v/>
      </c>
      <c r="J262" s="12" t="str">
        <f t="shared" si="1063"/>
        <v/>
      </c>
      <c r="K262" s="12" t="str">
        <f t="shared" si="1056"/>
        <v/>
      </c>
      <c r="L262" s="12" t="str">
        <f t="shared" ref="L262:M262" si="1064">IF(K262="","",RANK(K262,K$4:K$403))</f>
        <v/>
      </c>
      <c r="M262" s="12" t="str">
        <f t="shared" si="1064"/>
        <v/>
      </c>
      <c r="N262" s="12">
        <f t="shared" si="1058"/>
        <v>104</v>
      </c>
      <c r="O262" s="12">
        <f t="shared" ref="O262:P262" si="1065">IF(N262="","",RANK(N262,N$4:N$403))</f>
        <v>3</v>
      </c>
      <c r="P262" s="12">
        <f t="shared" si="1065"/>
        <v>9</v>
      </c>
      <c r="Q262" s="12" t="str">
        <f t="shared" si="1060"/>
        <v/>
      </c>
      <c r="R262" s="12" t="str">
        <f t="shared" ref="R262:S262" si="1066">IF(Q262="","",RANK(Q262,Q$4:Q$403))</f>
        <v/>
      </c>
      <c r="S262" s="12" t="str">
        <f t="shared" si="1066"/>
        <v/>
      </c>
      <c r="T262" s="11" t="str">
        <f t="shared" si="1062"/>
        <v>CASTROMIL</v>
      </c>
      <c r="W262" s="83" t="str">
        <f>IF('BASE DATOS CONDUCTORES'!F262="","",'BASE DATOS CONDUCTORES'!F262)</f>
        <v>CASTROMIL</v>
      </c>
      <c r="X262" s="83" t="str">
        <f>'BASE DATOS CONDUCTORES'!J262</f>
        <v/>
      </c>
      <c r="Y262" s="83" t="str">
        <f>'BASE DATOS CONDUCTORES'!M262</f>
        <v/>
      </c>
      <c r="Z262" s="83">
        <f>'BASE DATOS CONDUCTORES'!P262</f>
        <v>9</v>
      </c>
      <c r="AA262" s="83" t="str">
        <f>'BASE DATOS CONDUCTORES'!S262</f>
        <v/>
      </c>
      <c r="AB262" s="83">
        <f>IF('BASE DATOS CONDUCTORES'!D262="","",'BASE DATOS CONDUCTORES'!D262)</f>
        <v>259</v>
      </c>
    </row>
    <row r="263" spans="2:28" x14ac:dyDescent="0.2">
      <c r="B263" s="11" t="str">
        <f t="shared" si="1052"/>
        <v/>
      </c>
      <c r="C263" s="85"/>
      <c r="D263" s="10">
        <v>260</v>
      </c>
      <c r="E263" s="14"/>
      <c r="F263" s="13"/>
      <c r="G263" s="11" t="str">
        <f t="shared" si="1053"/>
        <v/>
      </c>
      <c r="H263" s="12" t="str">
        <f t="shared" si="1054"/>
        <v/>
      </c>
      <c r="I263" s="12" t="str">
        <f t="shared" ref="I263:J263" si="1067">IF(H263="","",RANK(H263,H$4:H$403))</f>
        <v/>
      </c>
      <c r="J263" s="12" t="str">
        <f t="shared" si="1067"/>
        <v/>
      </c>
      <c r="K263" s="12" t="str">
        <f t="shared" si="1056"/>
        <v/>
      </c>
      <c r="L263" s="12" t="str">
        <f t="shared" ref="L263:M263" si="1068">IF(K263="","",RANK(K263,K$4:K$403))</f>
        <v/>
      </c>
      <c r="M263" s="12" t="str">
        <f t="shared" si="1068"/>
        <v/>
      </c>
      <c r="N263" s="12" t="str">
        <f t="shared" si="1058"/>
        <v/>
      </c>
      <c r="O263" s="12" t="str">
        <f t="shared" ref="O263:P263" si="1069">IF(N263="","",RANK(N263,N$4:N$403))</f>
        <v/>
      </c>
      <c r="P263" s="12" t="str">
        <f t="shared" si="1069"/>
        <v/>
      </c>
      <c r="Q263" s="12" t="str">
        <f t="shared" si="1060"/>
        <v/>
      </c>
      <c r="R263" s="12" t="str">
        <f t="shared" ref="R263:S263" si="1070">IF(Q263="","",RANK(Q263,Q$4:Q$403))</f>
        <v/>
      </c>
      <c r="S263" s="12" t="str">
        <f t="shared" si="1070"/>
        <v/>
      </c>
      <c r="T263" s="11" t="str">
        <f t="shared" si="1062"/>
        <v/>
      </c>
      <c r="W263" s="83" t="str">
        <f>IF('BASE DATOS CONDUCTORES'!F263="","",'BASE DATOS CONDUCTORES'!F263)</f>
        <v/>
      </c>
      <c r="X263" s="83" t="str">
        <f>'BASE DATOS CONDUCTORES'!J263</f>
        <v/>
      </c>
      <c r="Y263" s="83" t="str">
        <f>'BASE DATOS CONDUCTORES'!M263</f>
        <v/>
      </c>
      <c r="Z263" s="83" t="str">
        <f>'BASE DATOS CONDUCTORES'!P263</f>
        <v/>
      </c>
      <c r="AA263" s="83" t="str">
        <f>'BASE DATOS CONDUCTORES'!S263</f>
        <v/>
      </c>
      <c r="AB263" s="83">
        <f>IF('BASE DATOS CONDUCTORES'!D263="","",'BASE DATOS CONDUCTORES'!D263)</f>
        <v>260</v>
      </c>
    </row>
    <row r="264" spans="2:28" x14ac:dyDescent="0.2">
      <c r="B264" s="11">
        <f t="shared" si="1052"/>
        <v>261</v>
      </c>
      <c r="C264" s="85">
        <v>4230</v>
      </c>
      <c r="D264" s="10">
        <v>261</v>
      </c>
      <c r="E264" s="14" t="s">
        <v>101</v>
      </c>
      <c r="F264" s="13" t="s">
        <v>133</v>
      </c>
      <c r="G264" s="11">
        <f t="shared" si="1053"/>
        <v>340</v>
      </c>
      <c r="H264" s="12" t="str">
        <f t="shared" si="1054"/>
        <v/>
      </c>
      <c r="I264" s="12" t="str">
        <f t="shared" ref="I264:J264" si="1071">IF(H264="","",RANK(H264,H$4:H$403))</f>
        <v/>
      </c>
      <c r="J264" s="12" t="str">
        <f t="shared" si="1071"/>
        <v/>
      </c>
      <c r="K264" s="12">
        <f t="shared" si="1056"/>
        <v>121</v>
      </c>
      <c r="L264" s="12">
        <f t="shared" ref="L264:M264" si="1072">IF(K264="","",RANK(K264,K$4:K$403))</f>
        <v>9</v>
      </c>
      <c r="M264" s="12">
        <f t="shared" si="1072"/>
        <v>15</v>
      </c>
      <c r="N264" s="12" t="str">
        <f t="shared" si="1058"/>
        <v/>
      </c>
      <c r="O264" s="12" t="str">
        <f t="shared" ref="O264:P264" si="1073">IF(N264="","",RANK(N264,N$4:N$403))</f>
        <v/>
      </c>
      <c r="P264" s="12" t="str">
        <f t="shared" si="1073"/>
        <v/>
      </c>
      <c r="Q264" s="12" t="str">
        <f t="shared" si="1060"/>
        <v/>
      </c>
      <c r="R264" s="12" t="str">
        <f t="shared" ref="R264:S264" si="1074">IF(Q264="","",RANK(Q264,Q$4:Q$403))</f>
        <v/>
      </c>
      <c r="S264" s="12" t="str">
        <f t="shared" si="1074"/>
        <v/>
      </c>
      <c r="T264" s="11" t="str">
        <f t="shared" si="1062"/>
        <v>AULUSA</v>
      </c>
      <c r="W264" s="83" t="str">
        <f>IF('BASE DATOS CONDUCTORES'!F264="","",'BASE DATOS CONDUCTORES'!F264)</f>
        <v>AULUSA</v>
      </c>
      <c r="X264" s="83" t="str">
        <f>'BASE DATOS CONDUCTORES'!J264</f>
        <v/>
      </c>
      <c r="Y264" s="83">
        <f>'BASE DATOS CONDUCTORES'!M264</f>
        <v>15</v>
      </c>
      <c r="Z264" s="83" t="str">
        <f>'BASE DATOS CONDUCTORES'!P264</f>
        <v/>
      </c>
      <c r="AA264" s="83" t="str">
        <f>'BASE DATOS CONDUCTORES'!S264</f>
        <v/>
      </c>
      <c r="AB264" s="83">
        <f>IF('BASE DATOS CONDUCTORES'!D264="","",'BASE DATOS CONDUCTORES'!D264)</f>
        <v>261</v>
      </c>
    </row>
    <row r="265" spans="2:28" x14ac:dyDescent="0.2">
      <c r="B265" s="11">
        <f t="shared" si="1052"/>
        <v>262</v>
      </c>
      <c r="C265" s="85">
        <v>4430</v>
      </c>
      <c r="D265" s="10">
        <v>262</v>
      </c>
      <c r="E265" s="14" t="s">
        <v>167</v>
      </c>
      <c r="F265" s="13" t="s">
        <v>133</v>
      </c>
      <c r="G265" s="11">
        <f t="shared" si="1053"/>
        <v>339</v>
      </c>
      <c r="H265" s="12" t="str">
        <f t="shared" si="1054"/>
        <v/>
      </c>
      <c r="I265" s="12" t="str">
        <f t="shared" ref="I265:J265" si="1075">IF(H265="","",RANK(H265,H$4:H$403))</f>
        <v/>
      </c>
      <c r="J265" s="12" t="str">
        <f t="shared" si="1075"/>
        <v/>
      </c>
      <c r="K265" s="12">
        <f t="shared" si="1056"/>
        <v>122</v>
      </c>
      <c r="L265" s="12">
        <f t="shared" ref="L265:M265" si="1076">IF(K265="","",RANK(K265,K$4:K$403))</f>
        <v>8</v>
      </c>
      <c r="M265" s="12">
        <f t="shared" si="1076"/>
        <v>16</v>
      </c>
      <c r="N265" s="12" t="str">
        <f t="shared" si="1058"/>
        <v/>
      </c>
      <c r="O265" s="12" t="str">
        <f t="shared" ref="O265:P265" si="1077">IF(N265="","",RANK(N265,N$4:N$403))</f>
        <v/>
      </c>
      <c r="P265" s="12" t="str">
        <f t="shared" si="1077"/>
        <v/>
      </c>
      <c r="Q265" s="12" t="str">
        <f t="shared" si="1060"/>
        <v/>
      </c>
      <c r="R265" s="12" t="str">
        <f t="shared" ref="R265:S265" si="1078">IF(Q265="","",RANK(Q265,Q$4:Q$403))</f>
        <v/>
      </c>
      <c r="S265" s="12" t="str">
        <f t="shared" si="1078"/>
        <v/>
      </c>
      <c r="T265" s="11" t="str">
        <f t="shared" si="1062"/>
        <v>AULUSA</v>
      </c>
      <c r="W265" s="83" t="str">
        <f>IF('BASE DATOS CONDUCTORES'!F265="","",'BASE DATOS CONDUCTORES'!F265)</f>
        <v>AULUSA</v>
      </c>
      <c r="X265" s="83" t="str">
        <f>'BASE DATOS CONDUCTORES'!J265</f>
        <v/>
      </c>
      <c r="Y265" s="83">
        <f>'BASE DATOS CONDUCTORES'!M265</f>
        <v>16</v>
      </c>
      <c r="Z265" s="83" t="str">
        <f>'BASE DATOS CONDUCTORES'!P265</f>
        <v/>
      </c>
      <c r="AA265" s="83" t="str">
        <f>'BASE DATOS CONDUCTORES'!S265</f>
        <v/>
      </c>
      <c r="AB265" s="83">
        <f>IF('BASE DATOS CONDUCTORES'!D265="","",'BASE DATOS CONDUCTORES'!D265)</f>
        <v>262</v>
      </c>
    </row>
    <row r="266" spans="2:28" x14ac:dyDescent="0.2">
      <c r="B266" s="11">
        <f t="shared" si="1052"/>
        <v>263</v>
      </c>
      <c r="C266" s="85">
        <v>6206</v>
      </c>
      <c r="D266" s="10">
        <v>263</v>
      </c>
      <c r="E266" s="14" t="s">
        <v>170</v>
      </c>
      <c r="F266" s="13" t="s">
        <v>133</v>
      </c>
      <c r="G266" s="11">
        <f t="shared" si="1053"/>
        <v>338</v>
      </c>
      <c r="H266" s="12" t="str">
        <f t="shared" si="1054"/>
        <v/>
      </c>
      <c r="I266" s="12" t="str">
        <f t="shared" ref="I266:J266" si="1079">IF(H266="","",RANK(H266,H$4:H$403))</f>
        <v/>
      </c>
      <c r="J266" s="12" t="str">
        <f t="shared" si="1079"/>
        <v/>
      </c>
      <c r="K266" s="12">
        <f t="shared" si="1056"/>
        <v>123</v>
      </c>
      <c r="L266" s="12">
        <f t="shared" ref="L266:M266" si="1080">IF(K266="","",RANK(K266,K$4:K$403))</f>
        <v>7</v>
      </c>
      <c r="M266" s="12">
        <f t="shared" si="1080"/>
        <v>17</v>
      </c>
      <c r="N266" s="12" t="str">
        <f t="shared" si="1058"/>
        <v/>
      </c>
      <c r="O266" s="12" t="str">
        <f t="shared" ref="O266:P266" si="1081">IF(N266="","",RANK(N266,N$4:N$403))</f>
        <v/>
      </c>
      <c r="P266" s="12" t="str">
        <f t="shared" si="1081"/>
        <v/>
      </c>
      <c r="Q266" s="12" t="str">
        <f t="shared" si="1060"/>
        <v/>
      </c>
      <c r="R266" s="12" t="str">
        <f t="shared" ref="R266:S266" si="1082">IF(Q266="","",RANK(Q266,Q$4:Q$403))</f>
        <v/>
      </c>
      <c r="S266" s="12" t="str">
        <f t="shared" si="1082"/>
        <v/>
      </c>
      <c r="T266" s="11" t="str">
        <f t="shared" si="1062"/>
        <v>AULUSA</v>
      </c>
      <c r="W266" s="83" t="str">
        <f>IF('BASE DATOS CONDUCTORES'!F266="","",'BASE DATOS CONDUCTORES'!F266)</f>
        <v>AULUSA</v>
      </c>
      <c r="X266" s="83" t="str">
        <f>'BASE DATOS CONDUCTORES'!J266</f>
        <v/>
      </c>
      <c r="Y266" s="83">
        <f>'BASE DATOS CONDUCTORES'!M266</f>
        <v>17</v>
      </c>
      <c r="Z266" s="83" t="str">
        <f>'BASE DATOS CONDUCTORES'!P266</f>
        <v/>
      </c>
      <c r="AA266" s="83" t="str">
        <f>'BASE DATOS CONDUCTORES'!S266</f>
        <v/>
      </c>
      <c r="AB266" s="83">
        <f>IF('BASE DATOS CONDUCTORES'!D266="","",'BASE DATOS CONDUCTORES'!D266)</f>
        <v>263</v>
      </c>
    </row>
    <row r="267" spans="2:28" x14ac:dyDescent="0.2">
      <c r="B267" s="11">
        <f t="shared" si="1052"/>
        <v>264</v>
      </c>
      <c r="C267" s="85">
        <v>6179</v>
      </c>
      <c r="D267" s="10">
        <v>264</v>
      </c>
      <c r="E267" s="14" t="s">
        <v>171</v>
      </c>
      <c r="F267" s="13" t="s">
        <v>133</v>
      </c>
      <c r="G267" s="11">
        <f t="shared" si="1053"/>
        <v>337</v>
      </c>
      <c r="H267" s="12" t="str">
        <f t="shared" si="1054"/>
        <v/>
      </c>
      <c r="I267" s="12" t="str">
        <f t="shared" ref="I267:J267" si="1083">IF(H267="","",RANK(H267,H$4:H$403))</f>
        <v/>
      </c>
      <c r="J267" s="12" t="str">
        <f t="shared" si="1083"/>
        <v/>
      </c>
      <c r="K267" s="12">
        <f t="shared" si="1056"/>
        <v>124</v>
      </c>
      <c r="L267" s="12">
        <f t="shared" ref="L267:M267" si="1084">IF(K267="","",RANK(K267,K$4:K$403))</f>
        <v>6</v>
      </c>
      <c r="M267" s="12">
        <f t="shared" si="1084"/>
        <v>18</v>
      </c>
      <c r="N267" s="12" t="str">
        <f t="shared" si="1058"/>
        <v/>
      </c>
      <c r="O267" s="12" t="str">
        <f t="shared" ref="O267:P267" si="1085">IF(N267="","",RANK(N267,N$4:N$403))</f>
        <v/>
      </c>
      <c r="P267" s="12" t="str">
        <f t="shared" si="1085"/>
        <v/>
      </c>
      <c r="Q267" s="12" t="str">
        <f t="shared" si="1060"/>
        <v/>
      </c>
      <c r="R267" s="12" t="str">
        <f t="shared" ref="R267:S267" si="1086">IF(Q267="","",RANK(Q267,Q$4:Q$403))</f>
        <v/>
      </c>
      <c r="S267" s="12" t="str">
        <f t="shared" si="1086"/>
        <v/>
      </c>
      <c r="T267" s="11" t="str">
        <f t="shared" si="1062"/>
        <v>AULUSA</v>
      </c>
      <c r="W267" s="83" t="str">
        <f>IF('BASE DATOS CONDUCTORES'!F267="","",'BASE DATOS CONDUCTORES'!F267)</f>
        <v>AULUSA</v>
      </c>
      <c r="X267" s="83" t="str">
        <f>'BASE DATOS CONDUCTORES'!J267</f>
        <v/>
      </c>
      <c r="Y267" s="83">
        <f>'BASE DATOS CONDUCTORES'!M267</f>
        <v>18</v>
      </c>
      <c r="Z267" s="83" t="str">
        <f>'BASE DATOS CONDUCTORES'!P267</f>
        <v/>
      </c>
      <c r="AA267" s="83" t="str">
        <f>'BASE DATOS CONDUCTORES'!S267</f>
        <v/>
      </c>
      <c r="AB267" s="83">
        <f>IF('BASE DATOS CONDUCTORES'!D267="","",'BASE DATOS CONDUCTORES'!D267)</f>
        <v>264</v>
      </c>
    </row>
    <row r="268" spans="2:28" x14ac:dyDescent="0.2">
      <c r="B268" s="11">
        <f t="shared" si="1052"/>
        <v>265</v>
      </c>
      <c r="C268" s="85">
        <v>6547</v>
      </c>
      <c r="D268" s="10">
        <v>265</v>
      </c>
      <c r="E268" s="14" t="s">
        <v>179</v>
      </c>
      <c r="F268" s="13" t="s">
        <v>132</v>
      </c>
      <c r="G268" s="11">
        <f t="shared" si="1053"/>
        <v>436</v>
      </c>
      <c r="H268" s="12" t="str">
        <f t="shared" si="1054"/>
        <v/>
      </c>
      <c r="I268" s="12" t="str">
        <f t="shared" ref="I268:J268" si="1087">IF(H268="","",RANK(H268,H$4:H$403))</f>
        <v/>
      </c>
      <c r="J268" s="12" t="str">
        <f t="shared" si="1087"/>
        <v/>
      </c>
      <c r="K268" s="12" t="str">
        <f t="shared" si="1056"/>
        <v/>
      </c>
      <c r="L268" s="12" t="str">
        <f t="shared" ref="L268:M268" si="1088">IF(K268="","",RANK(K268,K$4:K$403))</f>
        <v/>
      </c>
      <c r="M268" s="12" t="str">
        <f t="shared" si="1088"/>
        <v/>
      </c>
      <c r="N268" s="12">
        <f t="shared" si="1058"/>
        <v>105</v>
      </c>
      <c r="O268" s="12">
        <f t="shared" ref="O268:P268" si="1089">IF(N268="","",RANK(N268,N$4:N$403))</f>
        <v>2</v>
      </c>
      <c r="P268" s="12">
        <f t="shared" si="1089"/>
        <v>10</v>
      </c>
      <c r="Q268" s="12" t="str">
        <f t="shared" si="1060"/>
        <v/>
      </c>
      <c r="R268" s="12" t="str">
        <f t="shared" ref="R268:S268" si="1090">IF(Q268="","",RANK(Q268,Q$4:Q$403))</f>
        <v/>
      </c>
      <c r="S268" s="12" t="str">
        <f t="shared" si="1090"/>
        <v/>
      </c>
      <c r="T268" s="11" t="str">
        <f t="shared" si="1062"/>
        <v>CASTROMIL</v>
      </c>
      <c r="W268" s="83" t="str">
        <f>IF('BASE DATOS CONDUCTORES'!F268="","",'BASE DATOS CONDUCTORES'!F268)</f>
        <v>CASTROMIL</v>
      </c>
      <c r="X268" s="83" t="str">
        <f>'BASE DATOS CONDUCTORES'!J268</f>
        <v/>
      </c>
      <c r="Y268" s="83" t="str">
        <f>'BASE DATOS CONDUCTORES'!M268</f>
        <v/>
      </c>
      <c r="Z268" s="83">
        <f>'BASE DATOS CONDUCTORES'!P268</f>
        <v>10</v>
      </c>
      <c r="AA268" s="83" t="str">
        <f>'BASE DATOS CONDUCTORES'!S268</f>
        <v/>
      </c>
      <c r="AB268" s="83">
        <f>IF('BASE DATOS CONDUCTORES'!D268="","",'BASE DATOS CONDUCTORES'!D268)</f>
        <v>265</v>
      </c>
    </row>
    <row r="269" spans="2:28" x14ac:dyDescent="0.2">
      <c r="B269" s="11" t="str">
        <f t="shared" si="1052"/>
        <v/>
      </c>
      <c r="C269" s="85"/>
      <c r="D269" s="10">
        <v>266</v>
      </c>
      <c r="E269" s="14"/>
      <c r="F269" s="13"/>
      <c r="G269" s="11" t="str">
        <f t="shared" si="1053"/>
        <v/>
      </c>
      <c r="H269" s="12" t="str">
        <f t="shared" si="1054"/>
        <v/>
      </c>
      <c r="I269" s="12" t="str">
        <f t="shared" ref="I269:J269" si="1091">IF(H269="","",RANK(H269,H$4:H$403))</f>
        <v/>
      </c>
      <c r="J269" s="12" t="str">
        <f t="shared" si="1091"/>
        <v/>
      </c>
      <c r="K269" s="12" t="str">
        <f t="shared" si="1056"/>
        <v/>
      </c>
      <c r="L269" s="12" t="str">
        <f t="shared" ref="L269:M269" si="1092">IF(K269="","",RANK(K269,K$4:K$403))</f>
        <v/>
      </c>
      <c r="M269" s="12" t="str">
        <f t="shared" si="1092"/>
        <v/>
      </c>
      <c r="N269" s="12" t="str">
        <f t="shared" si="1058"/>
        <v/>
      </c>
      <c r="O269" s="12" t="str">
        <f t="shared" ref="O269:P269" si="1093">IF(N269="","",RANK(N269,N$4:N$403))</f>
        <v/>
      </c>
      <c r="P269" s="12" t="str">
        <f t="shared" si="1093"/>
        <v/>
      </c>
      <c r="Q269" s="12" t="str">
        <f t="shared" si="1060"/>
        <v/>
      </c>
      <c r="R269" s="12" t="str">
        <f t="shared" ref="R269:S269" si="1094">IF(Q269="","",RANK(Q269,Q$4:Q$403))</f>
        <v/>
      </c>
      <c r="S269" s="12" t="str">
        <f t="shared" si="1094"/>
        <v/>
      </c>
      <c r="T269" s="11" t="str">
        <f t="shared" si="1062"/>
        <v/>
      </c>
      <c r="W269" s="83" t="str">
        <f>IF('BASE DATOS CONDUCTORES'!F269="","",'BASE DATOS CONDUCTORES'!F269)</f>
        <v/>
      </c>
      <c r="X269" s="83" t="str">
        <f>'BASE DATOS CONDUCTORES'!J269</f>
        <v/>
      </c>
      <c r="Y269" s="83" t="str">
        <f>'BASE DATOS CONDUCTORES'!M269</f>
        <v/>
      </c>
      <c r="Z269" s="83" t="str">
        <f>'BASE DATOS CONDUCTORES'!P269</f>
        <v/>
      </c>
      <c r="AA269" s="83" t="str">
        <f>'BASE DATOS CONDUCTORES'!S269</f>
        <v/>
      </c>
      <c r="AB269" s="83">
        <f>IF('BASE DATOS CONDUCTORES'!D269="","",'BASE DATOS CONDUCTORES'!D269)</f>
        <v>266</v>
      </c>
    </row>
    <row r="270" spans="2:28" x14ac:dyDescent="0.2">
      <c r="B270" s="11" t="str">
        <f t="shared" si="1052"/>
        <v/>
      </c>
      <c r="C270" s="85"/>
      <c r="D270" s="10">
        <v>267</v>
      </c>
      <c r="E270" s="14"/>
      <c r="F270" s="13"/>
      <c r="G270" s="11" t="str">
        <f t="shared" si="1053"/>
        <v/>
      </c>
      <c r="H270" s="12" t="str">
        <f t="shared" si="1054"/>
        <v/>
      </c>
      <c r="I270" s="12" t="str">
        <f t="shared" ref="I270:J270" si="1095">IF(H270="","",RANK(H270,H$4:H$403))</f>
        <v/>
      </c>
      <c r="J270" s="12" t="str">
        <f t="shared" si="1095"/>
        <v/>
      </c>
      <c r="K270" s="12" t="str">
        <f t="shared" si="1056"/>
        <v/>
      </c>
      <c r="L270" s="12" t="str">
        <f t="shared" ref="L270:M270" si="1096">IF(K270="","",RANK(K270,K$4:K$403))</f>
        <v/>
      </c>
      <c r="M270" s="12" t="str">
        <f t="shared" si="1096"/>
        <v/>
      </c>
      <c r="N270" s="12" t="str">
        <f t="shared" si="1058"/>
        <v/>
      </c>
      <c r="O270" s="12" t="str">
        <f t="shared" ref="O270:P270" si="1097">IF(N270="","",RANK(N270,N$4:N$403))</f>
        <v/>
      </c>
      <c r="P270" s="12" t="str">
        <f t="shared" si="1097"/>
        <v/>
      </c>
      <c r="Q270" s="12" t="str">
        <f t="shared" si="1060"/>
        <v/>
      </c>
      <c r="R270" s="12" t="str">
        <f t="shared" ref="R270:S270" si="1098">IF(Q270="","",RANK(Q270,Q$4:Q$403))</f>
        <v/>
      </c>
      <c r="S270" s="12" t="str">
        <f t="shared" si="1098"/>
        <v/>
      </c>
      <c r="T270" s="11" t="str">
        <f t="shared" si="1062"/>
        <v/>
      </c>
      <c r="W270" s="83" t="str">
        <f>IF('BASE DATOS CONDUCTORES'!F270="","",'BASE DATOS CONDUCTORES'!F270)</f>
        <v/>
      </c>
      <c r="X270" s="83" t="str">
        <f>'BASE DATOS CONDUCTORES'!J270</f>
        <v/>
      </c>
      <c r="Y270" s="83" t="str">
        <f>'BASE DATOS CONDUCTORES'!M270</f>
        <v/>
      </c>
      <c r="Z270" s="83" t="str">
        <f>'BASE DATOS CONDUCTORES'!P270</f>
        <v/>
      </c>
      <c r="AA270" s="83" t="str">
        <f>'BASE DATOS CONDUCTORES'!S270</f>
        <v/>
      </c>
      <c r="AB270" s="83">
        <f>IF('BASE DATOS CONDUCTORES'!D270="","",'BASE DATOS CONDUCTORES'!D270)</f>
        <v>267</v>
      </c>
    </row>
    <row r="271" spans="2:28" x14ac:dyDescent="0.2">
      <c r="B271" s="11" t="str">
        <f t="shared" si="1052"/>
        <v/>
      </c>
      <c r="C271" s="85"/>
      <c r="D271" s="10">
        <v>268</v>
      </c>
      <c r="E271" s="14"/>
      <c r="F271" s="13"/>
      <c r="G271" s="11" t="str">
        <f t="shared" si="1053"/>
        <v/>
      </c>
      <c r="H271" s="12" t="str">
        <f t="shared" si="1054"/>
        <v/>
      </c>
      <c r="I271" s="12" t="str">
        <f t="shared" ref="I271:J271" si="1099">IF(H271="","",RANK(H271,H$4:H$403))</f>
        <v/>
      </c>
      <c r="J271" s="12" t="str">
        <f t="shared" si="1099"/>
        <v/>
      </c>
      <c r="K271" s="12" t="str">
        <f t="shared" si="1056"/>
        <v/>
      </c>
      <c r="L271" s="12" t="str">
        <f t="shared" ref="L271:M271" si="1100">IF(K271="","",RANK(K271,K$4:K$403))</f>
        <v/>
      </c>
      <c r="M271" s="12" t="str">
        <f t="shared" si="1100"/>
        <v/>
      </c>
      <c r="N271" s="12" t="str">
        <f t="shared" si="1058"/>
        <v/>
      </c>
      <c r="O271" s="12" t="str">
        <f t="shared" ref="O271:P271" si="1101">IF(N271="","",RANK(N271,N$4:N$403))</f>
        <v/>
      </c>
      <c r="P271" s="12" t="str">
        <f t="shared" si="1101"/>
        <v/>
      </c>
      <c r="Q271" s="12" t="str">
        <f t="shared" si="1060"/>
        <v/>
      </c>
      <c r="R271" s="12" t="str">
        <f t="shared" ref="R271:S271" si="1102">IF(Q271="","",RANK(Q271,Q$4:Q$403))</f>
        <v/>
      </c>
      <c r="S271" s="12" t="str">
        <f t="shared" si="1102"/>
        <v/>
      </c>
      <c r="T271" s="11" t="str">
        <f t="shared" si="1062"/>
        <v/>
      </c>
      <c r="W271" s="83" t="str">
        <f>IF('BASE DATOS CONDUCTORES'!F271="","",'BASE DATOS CONDUCTORES'!F271)</f>
        <v/>
      </c>
      <c r="X271" s="83" t="str">
        <f>'BASE DATOS CONDUCTORES'!J271</f>
        <v/>
      </c>
      <c r="Y271" s="83" t="str">
        <f>'BASE DATOS CONDUCTORES'!M271</f>
        <v/>
      </c>
      <c r="Z271" s="83" t="str">
        <f>'BASE DATOS CONDUCTORES'!P271</f>
        <v/>
      </c>
      <c r="AA271" s="83" t="str">
        <f>'BASE DATOS CONDUCTORES'!S271</f>
        <v/>
      </c>
      <c r="AB271" s="83">
        <f>IF('BASE DATOS CONDUCTORES'!D271="","",'BASE DATOS CONDUCTORES'!D271)</f>
        <v>268</v>
      </c>
    </row>
    <row r="272" spans="2:28" x14ac:dyDescent="0.2">
      <c r="B272" s="11" t="str">
        <f t="shared" si="1052"/>
        <v/>
      </c>
      <c r="C272" s="85"/>
      <c r="D272" s="10">
        <v>269</v>
      </c>
      <c r="E272" s="14"/>
      <c r="F272" s="13"/>
      <c r="G272" s="11" t="str">
        <f t="shared" si="1053"/>
        <v/>
      </c>
      <c r="H272" s="12" t="str">
        <f t="shared" si="1054"/>
        <v/>
      </c>
      <c r="I272" s="12" t="str">
        <f t="shared" ref="I272:J272" si="1103">IF(H272="","",RANK(H272,H$4:H$403))</f>
        <v/>
      </c>
      <c r="J272" s="12" t="str">
        <f t="shared" si="1103"/>
        <v/>
      </c>
      <c r="K272" s="12" t="str">
        <f t="shared" si="1056"/>
        <v/>
      </c>
      <c r="L272" s="12" t="str">
        <f t="shared" ref="L272:M272" si="1104">IF(K272="","",RANK(K272,K$4:K$403))</f>
        <v/>
      </c>
      <c r="M272" s="12" t="str">
        <f t="shared" si="1104"/>
        <v/>
      </c>
      <c r="N272" s="12" t="str">
        <f t="shared" si="1058"/>
        <v/>
      </c>
      <c r="O272" s="12" t="str">
        <f t="shared" ref="O272:P272" si="1105">IF(N272="","",RANK(N272,N$4:N$403))</f>
        <v/>
      </c>
      <c r="P272" s="12" t="str">
        <f t="shared" si="1105"/>
        <v/>
      </c>
      <c r="Q272" s="12" t="str">
        <f t="shared" si="1060"/>
        <v/>
      </c>
      <c r="R272" s="12" t="str">
        <f t="shared" ref="R272:S272" si="1106">IF(Q272="","",RANK(Q272,Q$4:Q$403))</f>
        <v/>
      </c>
      <c r="S272" s="12" t="str">
        <f t="shared" si="1106"/>
        <v/>
      </c>
      <c r="T272" s="11" t="str">
        <f t="shared" si="1062"/>
        <v/>
      </c>
      <c r="W272" s="83" t="str">
        <f>IF('BASE DATOS CONDUCTORES'!F272="","",'BASE DATOS CONDUCTORES'!F272)</f>
        <v/>
      </c>
      <c r="X272" s="83" t="str">
        <f>'BASE DATOS CONDUCTORES'!J272</f>
        <v/>
      </c>
      <c r="Y272" s="83" t="str">
        <f>'BASE DATOS CONDUCTORES'!M272</f>
        <v/>
      </c>
      <c r="Z272" s="83" t="str">
        <f>'BASE DATOS CONDUCTORES'!P272</f>
        <v/>
      </c>
      <c r="AA272" s="83" t="str">
        <f>'BASE DATOS CONDUCTORES'!S272</f>
        <v/>
      </c>
      <c r="AB272" s="83">
        <f>IF('BASE DATOS CONDUCTORES'!D272="","",'BASE DATOS CONDUCTORES'!D272)</f>
        <v>269</v>
      </c>
    </row>
    <row r="273" spans="2:28" x14ac:dyDescent="0.2">
      <c r="B273" s="11">
        <f t="shared" si="1052"/>
        <v>270</v>
      </c>
      <c r="C273" s="85">
        <v>3553</v>
      </c>
      <c r="D273" s="10">
        <v>270</v>
      </c>
      <c r="E273" s="14" t="s">
        <v>72</v>
      </c>
      <c r="F273" s="13" t="s">
        <v>133</v>
      </c>
      <c r="G273" s="11">
        <f t="shared" si="1053"/>
        <v>331</v>
      </c>
      <c r="H273" s="12" t="str">
        <f t="shared" si="1054"/>
        <v/>
      </c>
      <c r="I273" s="12" t="str">
        <f t="shared" ref="I273:J273" si="1107">IF(H273="","",RANK(H273,H$4:H$403))</f>
        <v/>
      </c>
      <c r="J273" s="12" t="str">
        <f t="shared" si="1107"/>
        <v/>
      </c>
      <c r="K273" s="12">
        <f t="shared" si="1056"/>
        <v>125</v>
      </c>
      <c r="L273" s="12">
        <f t="shared" ref="L273:M273" si="1108">IF(K273="","",RANK(K273,K$4:K$403))</f>
        <v>5</v>
      </c>
      <c r="M273" s="12">
        <f t="shared" si="1108"/>
        <v>19</v>
      </c>
      <c r="N273" s="12" t="str">
        <f t="shared" si="1058"/>
        <v/>
      </c>
      <c r="O273" s="12" t="str">
        <f t="shared" ref="O273:P273" si="1109">IF(N273="","",RANK(N273,N$4:N$403))</f>
        <v/>
      </c>
      <c r="P273" s="12" t="str">
        <f t="shared" si="1109"/>
        <v/>
      </c>
      <c r="Q273" s="12" t="str">
        <f t="shared" si="1060"/>
        <v/>
      </c>
      <c r="R273" s="12" t="str">
        <f t="shared" ref="R273:S273" si="1110">IF(Q273="","",RANK(Q273,Q$4:Q$403))</f>
        <v/>
      </c>
      <c r="S273" s="12" t="str">
        <f t="shared" si="1110"/>
        <v/>
      </c>
      <c r="T273" s="11" t="str">
        <f t="shared" si="1062"/>
        <v>AULUSA</v>
      </c>
      <c r="W273" s="83" t="str">
        <f>IF('BASE DATOS CONDUCTORES'!F273="","",'BASE DATOS CONDUCTORES'!F273)</f>
        <v>AULUSA</v>
      </c>
      <c r="X273" s="83" t="str">
        <f>'BASE DATOS CONDUCTORES'!J273</f>
        <v/>
      </c>
      <c r="Y273" s="83">
        <f>'BASE DATOS CONDUCTORES'!M273</f>
        <v>19</v>
      </c>
      <c r="Z273" s="83" t="str">
        <f>'BASE DATOS CONDUCTORES'!P273</f>
        <v/>
      </c>
      <c r="AA273" s="83" t="str">
        <f>'BASE DATOS CONDUCTORES'!S273</f>
        <v/>
      </c>
      <c r="AB273" s="83">
        <f>IF('BASE DATOS CONDUCTORES'!D273="","",'BASE DATOS CONDUCTORES'!D273)</f>
        <v>270</v>
      </c>
    </row>
    <row r="274" spans="2:28" x14ac:dyDescent="0.2">
      <c r="B274" s="11">
        <f t="shared" si="1052"/>
        <v>271</v>
      </c>
      <c r="C274" s="85">
        <v>3789</v>
      </c>
      <c r="D274" s="10">
        <v>271</v>
      </c>
      <c r="E274" s="14" t="s">
        <v>68</v>
      </c>
      <c r="F274" s="13" t="s">
        <v>133</v>
      </c>
      <c r="G274" s="11">
        <f t="shared" si="1053"/>
        <v>330</v>
      </c>
      <c r="H274" s="12" t="str">
        <f t="shared" si="1054"/>
        <v/>
      </c>
      <c r="I274" s="12" t="str">
        <f t="shared" ref="I274:J274" si="1111">IF(H274="","",RANK(H274,H$4:H$403))</f>
        <v/>
      </c>
      <c r="J274" s="12" t="str">
        <f t="shared" si="1111"/>
        <v/>
      </c>
      <c r="K274" s="12">
        <f t="shared" si="1056"/>
        <v>126</v>
      </c>
      <c r="L274" s="12">
        <f t="shared" ref="L274:M274" si="1112">IF(K274="","",RANK(K274,K$4:K$403))</f>
        <v>4</v>
      </c>
      <c r="M274" s="12">
        <f t="shared" si="1112"/>
        <v>20</v>
      </c>
      <c r="N274" s="12" t="str">
        <f t="shared" si="1058"/>
        <v/>
      </c>
      <c r="O274" s="12" t="str">
        <f t="shared" ref="O274:P274" si="1113">IF(N274="","",RANK(N274,N$4:N$403))</f>
        <v/>
      </c>
      <c r="P274" s="12" t="str">
        <f t="shared" si="1113"/>
        <v/>
      </c>
      <c r="Q274" s="12" t="str">
        <f t="shared" si="1060"/>
        <v/>
      </c>
      <c r="R274" s="12" t="str">
        <f t="shared" ref="R274:S274" si="1114">IF(Q274="","",RANK(Q274,Q$4:Q$403))</f>
        <v/>
      </c>
      <c r="S274" s="12" t="str">
        <f t="shared" si="1114"/>
        <v/>
      </c>
      <c r="T274" s="11" t="str">
        <f t="shared" si="1062"/>
        <v>AULUSA</v>
      </c>
      <c r="W274" s="83" t="str">
        <f>IF('BASE DATOS CONDUCTORES'!F274="","",'BASE DATOS CONDUCTORES'!F274)</f>
        <v>AULUSA</v>
      </c>
      <c r="X274" s="83" t="str">
        <f>'BASE DATOS CONDUCTORES'!J274</f>
        <v/>
      </c>
      <c r="Y274" s="83">
        <f>'BASE DATOS CONDUCTORES'!M274</f>
        <v>20</v>
      </c>
      <c r="Z274" s="83" t="str">
        <f>'BASE DATOS CONDUCTORES'!P274</f>
        <v/>
      </c>
      <c r="AA274" s="83" t="str">
        <f>'BASE DATOS CONDUCTORES'!S274</f>
        <v/>
      </c>
      <c r="AB274" s="83">
        <f>IF('BASE DATOS CONDUCTORES'!D274="","",'BASE DATOS CONDUCTORES'!D274)</f>
        <v>271</v>
      </c>
    </row>
    <row r="275" spans="2:28" x14ac:dyDescent="0.2">
      <c r="B275" s="11">
        <f t="shared" si="1052"/>
        <v>272</v>
      </c>
      <c r="C275" s="85">
        <v>3811</v>
      </c>
      <c r="D275" s="10">
        <v>272</v>
      </c>
      <c r="E275" s="14" t="s">
        <v>75</v>
      </c>
      <c r="F275" s="13" t="s">
        <v>133</v>
      </c>
      <c r="G275" s="11">
        <f t="shared" si="1053"/>
        <v>329</v>
      </c>
      <c r="H275" s="12" t="str">
        <f t="shared" si="1054"/>
        <v/>
      </c>
      <c r="I275" s="12" t="str">
        <f t="shared" ref="I275:J275" si="1115">IF(H275="","",RANK(H275,H$4:H$403))</f>
        <v/>
      </c>
      <c r="J275" s="12" t="str">
        <f t="shared" si="1115"/>
        <v/>
      </c>
      <c r="K275" s="12">
        <f t="shared" si="1056"/>
        <v>127</v>
      </c>
      <c r="L275" s="12">
        <f t="shared" ref="L275:M275" si="1116">IF(K275="","",RANK(K275,K$4:K$403))</f>
        <v>3</v>
      </c>
      <c r="M275" s="12">
        <f t="shared" si="1116"/>
        <v>21</v>
      </c>
      <c r="N275" s="12" t="str">
        <f t="shared" si="1058"/>
        <v/>
      </c>
      <c r="O275" s="12" t="str">
        <f t="shared" ref="O275:P275" si="1117">IF(N275="","",RANK(N275,N$4:N$403))</f>
        <v/>
      </c>
      <c r="P275" s="12" t="str">
        <f t="shared" si="1117"/>
        <v/>
      </c>
      <c r="Q275" s="12" t="str">
        <f t="shared" si="1060"/>
        <v/>
      </c>
      <c r="R275" s="12" t="str">
        <f t="shared" ref="R275:S275" si="1118">IF(Q275="","",RANK(Q275,Q$4:Q$403))</f>
        <v/>
      </c>
      <c r="S275" s="12" t="str">
        <f t="shared" si="1118"/>
        <v/>
      </c>
      <c r="T275" s="11" t="str">
        <f t="shared" si="1062"/>
        <v>AULUSA</v>
      </c>
      <c r="W275" s="83" t="str">
        <f>IF('BASE DATOS CONDUCTORES'!F275="","",'BASE DATOS CONDUCTORES'!F275)</f>
        <v>AULUSA</v>
      </c>
      <c r="X275" s="83" t="str">
        <f>'BASE DATOS CONDUCTORES'!J275</f>
        <v/>
      </c>
      <c r="Y275" s="83">
        <f>'BASE DATOS CONDUCTORES'!M275</f>
        <v>21</v>
      </c>
      <c r="Z275" s="83" t="str">
        <f>'BASE DATOS CONDUCTORES'!P275</f>
        <v/>
      </c>
      <c r="AA275" s="83" t="str">
        <f>'BASE DATOS CONDUCTORES'!S275</f>
        <v/>
      </c>
      <c r="AB275" s="83">
        <f>IF('BASE DATOS CONDUCTORES'!D275="","",'BASE DATOS CONDUCTORES'!D275)</f>
        <v>272</v>
      </c>
    </row>
    <row r="276" spans="2:28" x14ac:dyDescent="0.2">
      <c r="B276" s="11" t="str">
        <f t="shared" si="1052"/>
        <v/>
      </c>
      <c r="C276" s="85"/>
      <c r="D276" s="10">
        <v>273</v>
      </c>
      <c r="E276" s="14"/>
      <c r="F276" s="13"/>
      <c r="G276" s="11" t="str">
        <f t="shared" si="1053"/>
        <v/>
      </c>
      <c r="H276" s="12" t="str">
        <f t="shared" si="1054"/>
        <v/>
      </c>
      <c r="I276" s="12" t="str">
        <f t="shared" ref="I276:J276" si="1119">IF(H276="","",RANK(H276,H$4:H$403))</f>
        <v/>
      </c>
      <c r="J276" s="12" t="str">
        <f t="shared" si="1119"/>
        <v/>
      </c>
      <c r="K276" s="12" t="str">
        <f t="shared" si="1056"/>
        <v/>
      </c>
      <c r="L276" s="12" t="str">
        <f t="shared" ref="L276:M276" si="1120">IF(K276="","",RANK(K276,K$4:K$403))</f>
        <v/>
      </c>
      <c r="M276" s="12" t="str">
        <f t="shared" si="1120"/>
        <v/>
      </c>
      <c r="N276" s="12" t="str">
        <f t="shared" si="1058"/>
        <v/>
      </c>
      <c r="O276" s="12" t="str">
        <f t="shared" ref="O276:P276" si="1121">IF(N276="","",RANK(N276,N$4:N$403))</f>
        <v/>
      </c>
      <c r="P276" s="12" t="str">
        <f t="shared" si="1121"/>
        <v/>
      </c>
      <c r="Q276" s="12" t="str">
        <f t="shared" si="1060"/>
        <v/>
      </c>
      <c r="R276" s="12" t="str">
        <f t="shared" ref="R276:S276" si="1122">IF(Q276="","",RANK(Q276,Q$4:Q$403))</f>
        <v/>
      </c>
      <c r="S276" s="12" t="str">
        <f t="shared" si="1122"/>
        <v/>
      </c>
      <c r="T276" s="11" t="str">
        <f t="shared" si="1062"/>
        <v/>
      </c>
      <c r="W276" s="83" t="str">
        <f>IF('BASE DATOS CONDUCTORES'!F276="","",'BASE DATOS CONDUCTORES'!F276)</f>
        <v/>
      </c>
      <c r="X276" s="83" t="str">
        <f>'BASE DATOS CONDUCTORES'!J276</f>
        <v/>
      </c>
      <c r="Y276" s="83" t="str">
        <f>'BASE DATOS CONDUCTORES'!M276</f>
        <v/>
      </c>
      <c r="Z276" s="83" t="str">
        <f>'BASE DATOS CONDUCTORES'!P276</f>
        <v/>
      </c>
      <c r="AA276" s="83" t="str">
        <f>'BASE DATOS CONDUCTORES'!S276</f>
        <v/>
      </c>
      <c r="AB276" s="83">
        <f>IF('BASE DATOS CONDUCTORES'!D276="","",'BASE DATOS CONDUCTORES'!D276)</f>
        <v>273</v>
      </c>
    </row>
    <row r="277" spans="2:28" x14ac:dyDescent="0.2">
      <c r="B277" s="11" t="str">
        <f t="shared" si="1052"/>
        <v/>
      </c>
      <c r="C277" s="85"/>
      <c r="D277" s="10">
        <v>274</v>
      </c>
      <c r="E277" s="14"/>
      <c r="F277" s="13"/>
      <c r="G277" s="11" t="str">
        <f t="shared" si="1053"/>
        <v/>
      </c>
      <c r="H277" s="12" t="str">
        <f t="shared" si="1054"/>
        <v/>
      </c>
      <c r="I277" s="12" t="str">
        <f t="shared" ref="I277:J277" si="1123">IF(H277="","",RANK(H277,H$4:H$403))</f>
        <v/>
      </c>
      <c r="J277" s="12" t="str">
        <f t="shared" si="1123"/>
        <v/>
      </c>
      <c r="K277" s="12" t="str">
        <f t="shared" si="1056"/>
        <v/>
      </c>
      <c r="L277" s="12" t="str">
        <f t="shared" ref="L277:M277" si="1124">IF(K277="","",RANK(K277,K$4:K$403))</f>
        <v/>
      </c>
      <c r="M277" s="12" t="str">
        <f t="shared" si="1124"/>
        <v/>
      </c>
      <c r="N277" s="12" t="str">
        <f t="shared" si="1058"/>
        <v/>
      </c>
      <c r="O277" s="12" t="str">
        <f t="shared" ref="O277:P277" si="1125">IF(N277="","",RANK(N277,N$4:N$403))</f>
        <v/>
      </c>
      <c r="P277" s="12" t="str">
        <f t="shared" si="1125"/>
        <v/>
      </c>
      <c r="Q277" s="12" t="str">
        <f t="shared" si="1060"/>
        <v/>
      </c>
      <c r="R277" s="12" t="str">
        <f t="shared" ref="R277:S277" si="1126">IF(Q277="","",RANK(Q277,Q$4:Q$403))</f>
        <v/>
      </c>
      <c r="S277" s="12" t="str">
        <f t="shared" si="1126"/>
        <v/>
      </c>
      <c r="T277" s="11" t="str">
        <f t="shared" si="1062"/>
        <v/>
      </c>
      <c r="W277" s="83" t="str">
        <f>IF('BASE DATOS CONDUCTORES'!F277="","",'BASE DATOS CONDUCTORES'!F277)</f>
        <v/>
      </c>
      <c r="X277" s="83" t="str">
        <f>'BASE DATOS CONDUCTORES'!J277</f>
        <v/>
      </c>
      <c r="Y277" s="83" t="str">
        <f>'BASE DATOS CONDUCTORES'!M277</f>
        <v/>
      </c>
      <c r="Z277" s="83" t="str">
        <f>'BASE DATOS CONDUCTORES'!P277</f>
        <v/>
      </c>
      <c r="AA277" s="83" t="str">
        <f>'BASE DATOS CONDUCTORES'!S277</f>
        <v/>
      </c>
      <c r="AB277" s="83">
        <f>IF('BASE DATOS CONDUCTORES'!D277="","",'BASE DATOS CONDUCTORES'!D277)</f>
        <v>274</v>
      </c>
    </row>
    <row r="278" spans="2:28" x14ac:dyDescent="0.2">
      <c r="B278" s="11" t="str">
        <f t="shared" si="1052"/>
        <v/>
      </c>
      <c r="C278" s="85"/>
      <c r="D278" s="10">
        <v>275</v>
      </c>
      <c r="E278" s="14"/>
      <c r="F278" s="13"/>
      <c r="G278" s="11" t="str">
        <f t="shared" si="1053"/>
        <v/>
      </c>
      <c r="H278" s="12" t="str">
        <f t="shared" si="1054"/>
        <v/>
      </c>
      <c r="I278" s="12" t="str">
        <f t="shared" ref="I278:J278" si="1127">IF(H278="","",RANK(H278,H$4:H$403))</f>
        <v/>
      </c>
      <c r="J278" s="12" t="str">
        <f t="shared" si="1127"/>
        <v/>
      </c>
      <c r="K278" s="12" t="str">
        <f t="shared" si="1056"/>
        <v/>
      </c>
      <c r="L278" s="12" t="str">
        <f t="shared" ref="L278:M278" si="1128">IF(K278="","",RANK(K278,K$4:K$403))</f>
        <v/>
      </c>
      <c r="M278" s="12" t="str">
        <f t="shared" si="1128"/>
        <v/>
      </c>
      <c r="N278" s="12" t="str">
        <f t="shared" si="1058"/>
        <v/>
      </c>
      <c r="O278" s="12" t="str">
        <f t="shared" ref="O278:P278" si="1129">IF(N278="","",RANK(N278,N$4:N$403))</f>
        <v/>
      </c>
      <c r="P278" s="12" t="str">
        <f t="shared" si="1129"/>
        <v/>
      </c>
      <c r="Q278" s="12" t="str">
        <f t="shared" si="1060"/>
        <v/>
      </c>
      <c r="R278" s="12" t="str">
        <f t="shared" ref="R278:S278" si="1130">IF(Q278="","",RANK(Q278,Q$4:Q$403))</f>
        <v/>
      </c>
      <c r="S278" s="12" t="str">
        <f t="shared" si="1130"/>
        <v/>
      </c>
      <c r="T278" s="11" t="str">
        <f t="shared" si="1062"/>
        <v/>
      </c>
      <c r="W278" s="83" t="str">
        <f>IF('BASE DATOS CONDUCTORES'!F278="","",'BASE DATOS CONDUCTORES'!F278)</f>
        <v/>
      </c>
      <c r="X278" s="83" t="str">
        <f>'BASE DATOS CONDUCTORES'!J278</f>
        <v/>
      </c>
      <c r="Y278" s="83" t="str">
        <f>'BASE DATOS CONDUCTORES'!M278</f>
        <v/>
      </c>
      <c r="Z278" s="83" t="str">
        <f>'BASE DATOS CONDUCTORES'!P278</f>
        <v/>
      </c>
      <c r="AA278" s="83" t="str">
        <f>'BASE DATOS CONDUCTORES'!S278</f>
        <v/>
      </c>
      <c r="AB278" s="83">
        <f>IF('BASE DATOS CONDUCTORES'!D278="","",'BASE DATOS CONDUCTORES'!D278)</f>
        <v>275</v>
      </c>
    </row>
    <row r="279" spans="2:28" x14ac:dyDescent="0.2">
      <c r="B279" s="11">
        <f t="shared" si="1052"/>
        <v>276</v>
      </c>
      <c r="C279" s="85">
        <v>3842</v>
      </c>
      <c r="D279" s="10">
        <v>276</v>
      </c>
      <c r="E279" s="14" t="s">
        <v>74</v>
      </c>
      <c r="F279" s="13" t="s">
        <v>159</v>
      </c>
      <c r="G279" s="11">
        <f t="shared" si="1053"/>
        <v>4125</v>
      </c>
      <c r="H279" s="12" t="str">
        <f t="shared" si="1054"/>
        <v/>
      </c>
      <c r="I279" s="12" t="str">
        <f t="shared" ref="I279:J279" si="1131">IF(H279="","",RANK(H279,H$4:H$403))</f>
        <v/>
      </c>
      <c r="J279" s="12" t="str">
        <f t="shared" si="1131"/>
        <v/>
      </c>
      <c r="K279" s="12" t="str">
        <f t="shared" si="1056"/>
        <v/>
      </c>
      <c r="L279" s="12" t="str">
        <f t="shared" ref="L279:M279" si="1132">IF(K279="","",RANK(K279,K$4:K$403))</f>
        <v/>
      </c>
      <c r="M279" s="12" t="str">
        <f t="shared" si="1132"/>
        <v/>
      </c>
      <c r="N279" s="12" t="str">
        <f t="shared" si="1058"/>
        <v/>
      </c>
      <c r="O279" s="12" t="str">
        <f t="shared" ref="O279:P279" si="1133">IF(N279="","",RANK(N279,N$4:N$403))</f>
        <v/>
      </c>
      <c r="P279" s="12" t="str">
        <f t="shared" si="1133"/>
        <v/>
      </c>
      <c r="Q279" s="12">
        <f t="shared" si="1060"/>
        <v>10</v>
      </c>
      <c r="R279" s="12">
        <f t="shared" ref="R279:S279" si="1134">IF(Q279="","",RANK(Q279,Q$4:Q$403))</f>
        <v>12</v>
      </c>
      <c r="S279" s="12">
        <f t="shared" si="1134"/>
        <v>10</v>
      </c>
      <c r="T279" s="11" t="str">
        <f t="shared" si="1062"/>
        <v>AULUSA TEO</v>
      </c>
      <c r="W279" s="83" t="str">
        <f>IF('BASE DATOS CONDUCTORES'!F279="","",'BASE DATOS CONDUCTORES'!F279)</f>
        <v>AULUSA TEO</v>
      </c>
      <c r="X279" s="83" t="str">
        <f>'BASE DATOS CONDUCTORES'!J279</f>
        <v/>
      </c>
      <c r="Y279" s="83" t="str">
        <f>'BASE DATOS CONDUCTORES'!M279</f>
        <v/>
      </c>
      <c r="Z279" s="83" t="str">
        <f>'BASE DATOS CONDUCTORES'!P279</f>
        <v/>
      </c>
      <c r="AA279" s="83">
        <f>'BASE DATOS CONDUCTORES'!S279</f>
        <v>10</v>
      </c>
      <c r="AB279" s="83">
        <f>IF('BASE DATOS CONDUCTORES'!D279="","",'BASE DATOS CONDUCTORES'!D279)</f>
        <v>276</v>
      </c>
    </row>
    <row r="280" spans="2:28" x14ac:dyDescent="0.2">
      <c r="B280" s="11">
        <f t="shared" si="1052"/>
        <v>277</v>
      </c>
      <c r="C280" s="85">
        <v>3843</v>
      </c>
      <c r="D280" s="10">
        <v>277</v>
      </c>
      <c r="E280" s="14" t="s">
        <v>79</v>
      </c>
      <c r="F280" s="13" t="s">
        <v>159</v>
      </c>
      <c r="G280" s="11">
        <f t="shared" si="1053"/>
        <v>4124</v>
      </c>
      <c r="H280" s="12" t="str">
        <f t="shared" si="1054"/>
        <v/>
      </c>
      <c r="I280" s="12" t="str">
        <f t="shared" ref="I280:J280" si="1135">IF(H280="","",RANK(H280,H$4:H$403))</f>
        <v/>
      </c>
      <c r="J280" s="12" t="str">
        <f t="shared" si="1135"/>
        <v/>
      </c>
      <c r="K280" s="12" t="str">
        <f t="shared" si="1056"/>
        <v/>
      </c>
      <c r="L280" s="12" t="str">
        <f t="shared" ref="L280:M280" si="1136">IF(K280="","",RANK(K280,K$4:K$403))</f>
        <v/>
      </c>
      <c r="M280" s="12" t="str">
        <f t="shared" si="1136"/>
        <v/>
      </c>
      <c r="N280" s="12" t="str">
        <f t="shared" si="1058"/>
        <v/>
      </c>
      <c r="O280" s="12" t="str">
        <f t="shared" ref="O280:P280" si="1137">IF(N280="","",RANK(N280,N$4:N$403))</f>
        <v/>
      </c>
      <c r="P280" s="12" t="str">
        <f t="shared" si="1137"/>
        <v/>
      </c>
      <c r="Q280" s="12">
        <f t="shared" si="1060"/>
        <v>11</v>
      </c>
      <c r="R280" s="12">
        <f t="shared" ref="R280:S280" si="1138">IF(Q280="","",RANK(Q280,Q$4:Q$403))</f>
        <v>11</v>
      </c>
      <c r="S280" s="12">
        <f t="shared" si="1138"/>
        <v>11</v>
      </c>
      <c r="T280" s="11" t="str">
        <f t="shared" si="1062"/>
        <v>AULUSA TEO</v>
      </c>
      <c r="W280" s="83" t="str">
        <f>IF('BASE DATOS CONDUCTORES'!F280="","",'BASE DATOS CONDUCTORES'!F280)</f>
        <v>AULUSA TEO</v>
      </c>
      <c r="X280" s="83" t="str">
        <f>'BASE DATOS CONDUCTORES'!J280</f>
        <v/>
      </c>
      <c r="Y280" s="83" t="str">
        <f>'BASE DATOS CONDUCTORES'!M280</f>
        <v/>
      </c>
      <c r="Z280" s="83" t="str">
        <f>'BASE DATOS CONDUCTORES'!P280</f>
        <v/>
      </c>
      <c r="AA280" s="83">
        <f>'BASE DATOS CONDUCTORES'!S280</f>
        <v>11</v>
      </c>
      <c r="AB280" s="83">
        <f>IF('BASE DATOS CONDUCTORES'!D280="","",'BASE DATOS CONDUCTORES'!D280)</f>
        <v>277</v>
      </c>
    </row>
    <row r="281" spans="2:28" x14ac:dyDescent="0.2">
      <c r="B281" s="11">
        <f t="shared" si="1052"/>
        <v>278</v>
      </c>
      <c r="C281" s="85">
        <v>3844</v>
      </c>
      <c r="D281" s="10">
        <v>278</v>
      </c>
      <c r="E281" s="14" t="s">
        <v>83</v>
      </c>
      <c r="F281" s="13" t="s">
        <v>159</v>
      </c>
      <c r="G281" s="11">
        <f t="shared" si="1053"/>
        <v>4123</v>
      </c>
      <c r="H281" s="12" t="str">
        <f t="shared" si="1054"/>
        <v/>
      </c>
      <c r="I281" s="12" t="str">
        <f t="shared" ref="I281:J281" si="1139">IF(H281="","",RANK(H281,H$4:H$403))</f>
        <v/>
      </c>
      <c r="J281" s="12" t="str">
        <f t="shared" si="1139"/>
        <v/>
      </c>
      <c r="K281" s="12" t="str">
        <f t="shared" si="1056"/>
        <v/>
      </c>
      <c r="L281" s="12" t="str">
        <f t="shared" ref="L281:M281" si="1140">IF(K281="","",RANK(K281,K$4:K$403))</f>
        <v/>
      </c>
      <c r="M281" s="12" t="str">
        <f t="shared" si="1140"/>
        <v/>
      </c>
      <c r="N281" s="12" t="str">
        <f t="shared" si="1058"/>
        <v/>
      </c>
      <c r="O281" s="12" t="str">
        <f t="shared" ref="O281:P281" si="1141">IF(N281="","",RANK(N281,N$4:N$403))</f>
        <v/>
      </c>
      <c r="P281" s="12" t="str">
        <f t="shared" si="1141"/>
        <v/>
      </c>
      <c r="Q281" s="12">
        <f t="shared" si="1060"/>
        <v>12</v>
      </c>
      <c r="R281" s="12">
        <f t="shared" ref="R281:S281" si="1142">IF(Q281="","",RANK(Q281,Q$4:Q$403))</f>
        <v>10</v>
      </c>
      <c r="S281" s="12">
        <f t="shared" si="1142"/>
        <v>12</v>
      </c>
      <c r="T281" s="11" t="str">
        <f t="shared" si="1062"/>
        <v>AULUSA TEO</v>
      </c>
      <c r="W281" s="83" t="str">
        <f>IF('BASE DATOS CONDUCTORES'!F281="","",'BASE DATOS CONDUCTORES'!F281)</f>
        <v>AULUSA TEO</v>
      </c>
      <c r="X281" s="83" t="str">
        <f>'BASE DATOS CONDUCTORES'!J281</f>
        <v/>
      </c>
      <c r="Y281" s="83" t="str">
        <f>'BASE DATOS CONDUCTORES'!M281</f>
        <v/>
      </c>
      <c r="Z281" s="83" t="str">
        <f>'BASE DATOS CONDUCTORES'!P281</f>
        <v/>
      </c>
      <c r="AA281" s="83">
        <f>'BASE DATOS CONDUCTORES'!S281</f>
        <v>12</v>
      </c>
      <c r="AB281" s="83">
        <f>IF('BASE DATOS CONDUCTORES'!D281="","",'BASE DATOS CONDUCTORES'!D281)</f>
        <v>278</v>
      </c>
    </row>
    <row r="282" spans="2:28" x14ac:dyDescent="0.2">
      <c r="B282" s="11">
        <f t="shared" si="1052"/>
        <v>279</v>
      </c>
      <c r="C282" s="85">
        <v>3851</v>
      </c>
      <c r="D282" s="10">
        <v>279</v>
      </c>
      <c r="E282" s="14" t="s">
        <v>73</v>
      </c>
      <c r="F282" s="13" t="s">
        <v>159</v>
      </c>
      <c r="G282" s="11">
        <f t="shared" si="1053"/>
        <v>4122</v>
      </c>
      <c r="H282" s="12" t="str">
        <f t="shared" si="1054"/>
        <v/>
      </c>
      <c r="I282" s="12" t="str">
        <f t="shared" ref="I282:J282" si="1143">IF(H282="","",RANK(H282,H$4:H$403))</f>
        <v/>
      </c>
      <c r="J282" s="12" t="str">
        <f t="shared" si="1143"/>
        <v/>
      </c>
      <c r="K282" s="12" t="str">
        <f t="shared" si="1056"/>
        <v/>
      </c>
      <c r="L282" s="12" t="str">
        <f t="shared" ref="L282:M282" si="1144">IF(K282="","",RANK(K282,K$4:K$403))</f>
        <v/>
      </c>
      <c r="M282" s="12" t="str">
        <f t="shared" si="1144"/>
        <v/>
      </c>
      <c r="N282" s="12" t="str">
        <f t="shared" si="1058"/>
        <v/>
      </c>
      <c r="O282" s="12" t="str">
        <f t="shared" ref="O282:P282" si="1145">IF(N282="","",RANK(N282,N$4:N$403))</f>
        <v/>
      </c>
      <c r="P282" s="12" t="str">
        <f t="shared" si="1145"/>
        <v/>
      </c>
      <c r="Q282" s="12">
        <f t="shared" si="1060"/>
        <v>13</v>
      </c>
      <c r="R282" s="12">
        <f t="shared" ref="R282:S282" si="1146">IF(Q282="","",RANK(Q282,Q$4:Q$403))</f>
        <v>9</v>
      </c>
      <c r="S282" s="12">
        <f t="shared" si="1146"/>
        <v>13</v>
      </c>
      <c r="T282" s="11" t="str">
        <f t="shared" si="1062"/>
        <v>AULUSA TEO</v>
      </c>
      <c r="W282" s="83" t="str">
        <f>IF('BASE DATOS CONDUCTORES'!F282="","",'BASE DATOS CONDUCTORES'!F282)</f>
        <v>AULUSA TEO</v>
      </c>
      <c r="X282" s="83" t="str">
        <f>'BASE DATOS CONDUCTORES'!J282</f>
        <v/>
      </c>
      <c r="Y282" s="83" t="str">
        <f>'BASE DATOS CONDUCTORES'!M282</f>
        <v/>
      </c>
      <c r="Z282" s="83" t="str">
        <f>'BASE DATOS CONDUCTORES'!P282</f>
        <v/>
      </c>
      <c r="AA282" s="83">
        <f>'BASE DATOS CONDUCTORES'!S282</f>
        <v>13</v>
      </c>
      <c r="AB282" s="83">
        <f>IF('BASE DATOS CONDUCTORES'!D282="","",'BASE DATOS CONDUCTORES'!D282)</f>
        <v>279</v>
      </c>
    </row>
    <row r="283" spans="2:28" x14ac:dyDescent="0.2">
      <c r="B283" s="11">
        <f t="shared" si="1052"/>
        <v>280</v>
      </c>
      <c r="C283" s="85">
        <v>3945</v>
      </c>
      <c r="D283" s="10">
        <v>280</v>
      </c>
      <c r="E283" s="14" t="s">
        <v>63</v>
      </c>
      <c r="F283" s="13" t="s">
        <v>103</v>
      </c>
      <c r="G283" s="11">
        <f t="shared" si="1053"/>
        <v>1121</v>
      </c>
      <c r="H283" s="12">
        <f t="shared" si="1054"/>
        <v>95</v>
      </c>
      <c r="I283" s="12">
        <f t="shared" ref="I283:J283" si="1147">IF(H283="","",RANK(H283,H$4:H$403))</f>
        <v>1</v>
      </c>
      <c r="J283" s="12">
        <f t="shared" si="1147"/>
        <v>74</v>
      </c>
      <c r="K283" s="12" t="str">
        <f t="shared" si="1056"/>
        <v/>
      </c>
      <c r="L283" s="12" t="str">
        <f t="shared" ref="L283:M283" si="1148">IF(K283="","",RANK(K283,K$4:K$403))</f>
        <v/>
      </c>
      <c r="M283" s="12" t="str">
        <f t="shared" si="1148"/>
        <v/>
      </c>
      <c r="N283" s="12" t="str">
        <f t="shared" si="1058"/>
        <v/>
      </c>
      <c r="O283" s="12" t="str">
        <f t="shared" ref="O283:P283" si="1149">IF(N283="","",RANK(N283,N$4:N$403))</f>
        <v/>
      </c>
      <c r="P283" s="12" t="str">
        <f t="shared" si="1149"/>
        <v/>
      </c>
      <c r="Q283" s="12" t="str">
        <f t="shared" si="1060"/>
        <v/>
      </c>
      <c r="R283" s="12" t="str">
        <f t="shared" ref="R283:S283" si="1150">IF(Q283="","",RANK(Q283,Q$4:Q$403))</f>
        <v/>
      </c>
      <c r="S283" s="12" t="str">
        <f t="shared" si="1150"/>
        <v/>
      </c>
      <c r="T283" s="11" t="str">
        <f t="shared" si="1062"/>
        <v>TRALUSA</v>
      </c>
      <c r="W283" s="83" t="str">
        <f>IF('BASE DATOS CONDUCTORES'!F283="","",'BASE DATOS CONDUCTORES'!F283)</f>
        <v>TRALUSA</v>
      </c>
      <c r="X283" s="83">
        <f>'BASE DATOS CONDUCTORES'!J283</f>
        <v>74</v>
      </c>
      <c r="Y283" s="83" t="str">
        <f>'BASE DATOS CONDUCTORES'!M283</f>
        <v/>
      </c>
      <c r="Z283" s="83" t="str">
        <f>'BASE DATOS CONDUCTORES'!P283</f>
        <v/>
      </c>
      <c r="AA283" s="83" t="str">
        <f>'BASE DATOS CONDUCTORES'!S283</f>
        <v/>
      </c>
      <c r="AB283" s="83">
        <f>IF('BASE DATOS CONDUCTORES'!D283="","",'BASE DATOS CONDUCTORES'!D283)</f>
        <v>280</v>
      </c>
    </row>
    <row r="284" spans="2:28" x14ac:dyDescent="0.2">
      <c r="B284" s="11">
        <f t="shared" si="1052"/>
        <v>281</v>
      </c>
      <c r="C284" s="85">
        <v>659</v>
      </c>
      <c r="D284" s="10">
        <v>281</v>
      </c>
      <c r="E284" s="14" t="s">
        <v>89</v>
      </c>
      <c r="F284" s="13" t="s">
        <v>159</v>
      </c>
      <c r="G284" s="11">
        <f t="shared" si="1053"/>
        <v>4120</v>
      </c>
      <c r="H284" s="12" t="str">
        <f t="shared" si="1054"/>
        <v/>
      </c>
      <c r="I284" s="12" t="str">
        <f t="shared" ref="I284:J284" si="1151">IF(H284="","",RANK(H284,H$4:H$403))</f>
        <v/>
      </c>
      <c r="J284" s="12" t="str">
        <f t="shared" si="1151"/>
        <v/>
      </c>
      <c r="K284" s="12" t="str">
        <f t="shared" si="1056"/>
        <v/>
      </c>
      <c r="L284" s="12" t="str">
        <f t="shared" ref="L284:M284" si="1152">IF(K284="","",RANK(K284,K$4:K$403))</f>
        <v/>
      </c>
      <c r="M284" s="12" t="str">
        <f t="shared" si="1152"/>
        <v/>
      </c>
      <c r="N284" s="12" t="str">
        <f t="shared" si="1058"/>
        <v/>
      </c>
      <c r="O284" s="12" t="str">
        <f t="shared" ref="O284:P284" si="1153">IF(N284="","",RANK(N284,N$4:N$403))</f>
        <v/>
      </c>
      <c r="P284" s="12" t="str">
        <f t="shared" si="1153"/>
        <v/>
      </c>
      <c r="Q284" s="12">
        <f t="shared" si="1060"/>
        <v>14</v>
      </c>
      <c r="R284" s="12">
        <f t="shared" ref="R284:S284" si="1154">IF(Q284="","",RANK(Q284,Q$4:Q$403))</f>
        <v>8</v>
      </c>
      <c r="S284" s="12">
        <f t="shared" si="1154"/>
        <v>14</v>
      </c>
      <c r="T284" s="11" t="str">
        <f t="shared" si="1062"/>
        <v>AULUSA TEO</v>
      </c>
      <c r="W284" s="83" t="str">
        <f>IF('BASE DATOS CONDUCTORES'!F284="","",'BASE DATOS CONDUCTORES'!F284)</f>
        <v>AULUSA TEO</v>
      </c>
      <c r="X284" s="83" t="str">
        <f>'BASE DATOS CONDUCTORES'!J284</f>
        <v/>
      </c>
      <c r="Y284" s="83" t="str">
        <f>'BASE DATOS CONDUCTORES'!M284</f>
        <v/>
      </c>
      <c r="Z284" s="83" t="str">
        <f>'BASE DATOS CONDUCTORES'!P284</f>
        <v/>
      </c>
      <c r="AA284" s="83">
        <f>'BASE DATOS CONDUCTORES'!S284</f>
        <v>14</v>
      </c>
      <c r="AB284" s="83">
        <f>IF('BASE DATOS CONDUCTORES'!D284="","",'BASE DATOS CONDUCTORES'!D284)</f>
        <v>281</v>
      </c>
    </row>
    <row r="285" spans="2:28" x14ac:dyDescent="0.2">
      <c r="B285" s="11" t="str">
        <f t="shared" si="1052"/>
        <v/>
      </c>
      <c r="C285" s="85"/>
      <c r="D285" s="10">
        <v>282</v>
      </c>
      <c r="E285" s="14"/>
      <c r="F285" s="13"/>
      <c r="G285" s="11" t="str">
        <f t="shared" si="1053"/>
        <v/>
      </c>
      <c r="H285" s="12" t="str">
        <f t="shared" si="1054"/>
        <v/>
      </c>
      <c r="I285" s="12" t="str">
        <f t="shared" ref="I285:J285" si="1155">IF(H285="","",RANK(H285,H$4:H$403))</f>
        <v/>
      </c>
      <c r="J285" s="12" t="str">
        <f t="shared" si="1155"/>
        <v/>
      </c>
      <c r="K285" s="12" t="str">
        <f t="shared" si="1056"/>
        <v/>
      </c>
      <c r="L285" s="12" t="str">
        <f t="shared" ref="L285:M285" si="1156">IF(K285="","",RANK(K285,K$4:K$403))</f>
        <v/>
      </c>
      <c r="M285" s="12" t="str">
        <f t="shared" si="1156"/>
        <v/>
      </c>
      <c r="N285" s="12" t="str">
        <f t="shared" si="1058"/>
        <v/>
      </c>
      <c r="O285" s="12" t="str">
        <f t="shared" ref="O285:P285" si="1157">IF(N285="","",RANK(N285,N$4:N$403))</f>
        <v/>
      </c>
      <c r="P285" s="12" t="str">
        <f t="shared" si="1157"/>
        <v/>
      </c>
      <c r="Q285" s="12" t="str">
        <f t="shared" si="1060"/>
        <v/>
      </c>
      <c r="R285" s="12" t="str">
        <f t="shared" ref="R285:S285" si="1158">IF(Q285="","",RANK(Q285,Q$4:Q$403))</f>
        <v/>
      </c>
      <c r="S285" s="12" t="str">
        <f t="shared" si="1158"/>
        <v/>
      </c>
      <c r="T285" s="11" t="str">
        <f t="shared" si="1062"/>
        <v/>
      </c>
      <c r="W285" s="83" t="str">
        <f>IF('BASE DATOS CONDUCTORES'!F285="","",'BASE DATOS CONDUCTORES'!F285)</f>
        <v/>
      </c>
      <c r="X285" s="83" t="str">
        <f>'BASE DATOS CONDUCTORES'!J285</f>
        <v/>
      </c>
      <c r="Y285" s="83" t="str">
        <f>'BASE DATOS CONDUCTORES'!M285</f>
        <v/>
      </c>
      <c r="Z285" s="83" t="str">
        <f>'BASE DATOS CONDUCTORES'!P285</f>
        <v/>
      </c>
      <c r="AA285" s="83" t="str">
        <f>'BASE DATOS CONDUCTORES'!S285</f>
        <v/>
      </c>
      <c r="AB285" s="83">
        <f>IF('BASE DATOS CONDUCTORES'!D285="","",'BASE DATOS CONDUCTORES'!D285)</f>
        <v>282</v>
      </c>
    </row>
    <row r="286" spans="2:28" x14ac:dyDescent="0.2">
      <c r="B286" s="11">
        <f t="shared" si="1052"/>
        <v>283</v>
      </c>
      <c r="C286" s="85">
        <v>4019</v>
      </c>
      <c r="D286" s="10">
        <v>283</v>
      </c>
      <c r="E286" s="14" t="s">
        <v>87</v>
      </c>
      <c r="F286" s="13" t="s">
        <v>133</v>
      </c>
      <c r="G286" s="11">
        <f t="shared" si="1053"/>
        <v>318</v>
      </c>
      <c r="H286" s="12" t="str">
        <f t="shared" si="1054"/>
        <v/>
      </c>
      <c r="I286" s="12" t="str">
        <f t="shared" ref="I286:J286" si="1159">IF(H286="","",RANK(H286,H$4:H$403))</f>
        <v/>
      </c>
      <c r="J286" s="12" t="str">
        <f t="shared" si="1159"/>
        <v/>
      </c>
      <c r="K286" s="12">
        <f t="shared" si="1056"/>
        <v>128</v>
      </c>
      <c r="L286" s="12">
        <f t="shared" ref="L286:M286" si="1160">IF(K286="","",RANK(K286,K$4:K$403))</f>
        <v>2</v>
      </c>
      <c r="M286" s="12">
        <f t="shared" si="1160"/>
        <v>22</v>
      </c>
      <c r="N286" s="12" t="str">
        <f t="shared" si="1058"/>
        <v/>
      </c>
      <c r="O286" s="12" t="str">
        <f t="shared" ref="O286:P286" si="1161">IF(N286="","",RANK(N286,N$4:N$403))</f>
        <v/>
      </c>
      <c r="P286" s="12" t="str">
        <f t="shared" si="1161"/>
        <v/>
      </c>
      <c r="Q286" s="12" t="str">
        <f t="shared" si="1060"/>
        <v/>
      </c>
      <c r="R286" s="12" t="str">
        <f t="shared" ref="R286:S286" si="1162">IF(Q286="","",RANK(Q286,Q$4:Q$403))</f>
        <v/>
      </c>
      <c r="S286" s="12" t="str">
        <f t="shared" si="1162"/>
        <v/>
      </c>
      <c r="T286" s="11" t="str">
        <f t="shared" si="1062"/>
        <v>AULUSA</v>
      </c>
      <c r="W286" s="83" t="str">
        <f>IF('BASE DATOS CONDUCTORES'!F286="","",'BASE DATOS CONDUCTORES'!F286)</f>
        <v>AULUSA</v>
      </c>
      <c r="X286" s="83" t="str">
        <f>'BASE DATOS CONDUCTORES'!J286</f>
        <v/>
      </c>
      <c r="Y286" s="83">
        <f>'BASE DATOS CONDUCTORES'!M286</f>
        <v>22</v>
      </c>
      <c r="Z286" s="83" t="str">
        <f>'BASE DATOS CONDUCTORES'!P286</f>
        <v/>
      </c>
      <c r="AA286" s="83" t="str">
        <f>'BASE DATOS CONDUCTORES'!S286</f>
        <v/>
      </c>
      <c r="AB286" s="83">
        <f>IF('BASE DATOS CONDUCTORES'!D286="","",'BASE DATOS CONDUCTORES'!D286)</f>
        <v>283</v>
      </c>
    </row>
    <row r="287" spans="2:28" x14ac:dyDescent="0.2">
      <c r="B287" s="11">
        <f t="shared" si="1052"/>
        <v>284</v>
      </c>
      <c r="C287" s="85">
        <v>4032</v>
      </c>
      <c r="D287" s="10">
        <v>284</v>
      </c>
      <c r="E287" s="14" t="s">
        <v>90</v>
      </c>
      <c r="F287" s="13" t="s">
        <v>133</v>
      </c>
      <c r="G287" s="11">
        <f t="shared" si="1053"/>
        <v>317</v>
      </c>
      <c r="H287" s="12" t="str">
        <f t="shared" si="1054"/>
        <v/>
      </c>
      <c r="I287" s="12" t="str">
        <f t="shared" ref="I287:J287" si="1163">IF(H287="","",RANK(H287,H$4:H$403))</f>
        <v/>
      </c>
      <c r="J287" s="12" t="str">
        <f t="shared" si="1163"/>
        <v/>
      </c>
      <c r="K287" s="12">
        <f t="shared" si="1056"/>
        <v>129</v>
      </c>
      <c r="L287" s="12">
        <f t="shared" ref="L287:M287" si="1164">IF(K287="","",RANK(K287,K$4:K$403))</f>
        <v>1</v>
      </c>
      <c r="M287" s="12">
        <f t="shared" si="1164"/>
        <v>23</v>
      </c>
      <c r="N287" s="12" t="str">
        <f t="shared" si="1058"/>
        <v/>
      </c>
      <c r="O287" s="12" t="str">
        <f t="shared" ref="O287:P287" si="1165">IF(N287="","",RANK(N287,N$4:N$403))</f>
        <v/>
      </c>
      <c r="P287" s="12" t="str">
        <f t="shared" si="1165"/>
        <v/>
      </c>
      <c r="Q287" s="12" t="str">
        <f t="shared" si="1060"/>
        <v/>
      </c>
      <c r="R287" s="12" t="str">
        <f t="shared" ref="R287:S287" si="1166">IF(Q287="","",RANK(Q287,Q$4:Q$403))</f>
        <v/>
      </c>
      <c r="S287" s="12" t="str">
        <f t="shared" si="1166"/>
        <v/>
      </c>
      <c r="T287" s="11" t="str">
        <f t="shared" si="1062"/>
        <v>AULUSA</v>
      </c>
      <c r="W287" s="83" t="str">
        <f>IF('BASE DATOS CONDUCTORES'!F287="","",'BASE DATOS CONDUCTORES'!F287)</f>
        <v>AULUSA</v>
      </c>
      <c r="X287" s="83" t="str">
        <f>'BASE DATOS CONDUCTORES'!J287</f>
        <v/>
      </c>
      <c r="Y287" s="83">
        <f>'BASE DATOS CONDUCTORES'!M287</f>
        <v>23</v>
      </c>
      <c r="Z287" s="83" t="str">
        <f>'BASE DATOS CONDUCTORES'!P287</f>
        <v/>
      </c>
      <c r="AA287" s="83" t="str">
        <f>'BASE DATOS CONDUCTORES'!S287</f>
        <v/>
      </c>
      <c r="AB287" s="83">
        <f>IF('BASE DATOS CONDUCTORES'!D287="","",'BASE DATOS CONDUCTORES'!D287)</f>
        <v>284</v>
      </c>
    </row>
    <row r="288" spans="2:28" x14ac:dyDescent="0.2">
      <c r="B288" s="11">
        <f t="shared" si="1052"/>
        <v>285</v>
      </c>
      <c r="C288" s="85">
        <v>4035</v>
      </c>
      <c r="D288" s="10">
        <v>285</v>
      </c>
      <c r="E288" s="14" t="s">
        <v>64</v>
      </c>
      <c r="F288" s="13" t="s">
        <v>159</v>
      </c>
      <c r="G288" s="11">
        <f t="shared" si="1053"/>
        <v>4116</v>
      </c>
      <c r="H288" s="12" t="str">
        <f t="shared" si="1054"/>
        <v/>
      </c>
      <c r="I288" s="12" t="str">
        <f t="shared" ref="I288:J288" si="1167">IF(H288="","",RANK(H288,H$4:H$403))</f>
        <v/>
      </c>
      <c r="J288" s="12" t="str">
        <f t="shared" si="1167"/>
        <v/>
      </c>
      <c r="K288" s="12" t="str">
        <f t="shared" si="1056"/>
        <v/>
      </c>
      <c r="L288" s="12" t="str">
        <f t="shared" ref="L288:M288" si="1168">IF(K288="","",RANK(K288,K$4:K$403))</f>
        <v/>
      </c>
      <c r="M288" s="12" t="str">
        <f t="shared" si="1168"/>
        <v/>
      </c>
      <c r="N288" s="12" t="str">
        <f t="shared" si="1058"/>
        <v/>
      </c>
      <c r="O288" s="12" t="str">
        <f t="shared" ref="O288:P288" si="1169">IF(N288="","",RANK(N288,N$4:N$403))</f>
        <v/>
      </c>
      <c r="P288" s="12" t="str">
        <f t="shared" si="1169"/>
        <v/>
      </c>
      <c r="Q288" s="12">
        <f t="shared" si="1060"/>
        <v>15</v>
      </c>
      <c r="R288" s="12">
        <f t="shared" ref="R288:S288" si="1170">IF(Q288="","",RANK(Q288,Q$4:Q$403))</f>
        <v>7</v>
      </c>
      <c r="S288" s="12">
        <f t="shared" si="1170"/>
        <v>15</v>
      </c>
      <c r="T288" s="11" t="str">
        <f t="shared" si="1062"/>
        <v>AULUSA TEO</v>
      </c>
      <c r="W288" s="83" t="str">
        <f>IF('BASE DATOS CONDUCTORES'!F288="","",'BASE DATOS CONDUCTORES'!F288)</f>
        <v>AULUSA TEO</v>
      </c>
      <c r="X288" s="83" t="str">
        <f>'BASE DATOS CONDUCTORES'!J288</f>
        <v/>
      </c>
      <c r="Y288" s="83" t="str">
        <f>'BASE DATOS CONDUCTORES'!M288</f>
        <v/>
      </c>
      <c r="Z288" s="83" t="str">
        <f>'BASE DATOS CONDUCTORES'!P288</f>
        <v/>
      </c>
      <c r="AA288" s="83">
        <f>'BASE DATOS CONDUCTORES'!S288</f>
        <v>15</v>
      </c>
      <c r="AB288" s="83">
        <f>IF('BASE DATOS CONDUCTORES'!D288="","",'BASE DATOS CONDUCTORES'!D288)</f>
        <v>285</v>
      </c>
    </row>
    <row r="289" spans="2:28" x14ac:dyDescent="0.2">
      <c r="B289" s="11">
        <f t="shared" si="1052"/>
        <v>286</v>
      </c>
      <c r="C289" s="85">
        <v>4033</v>
      </c>
      <c r="D289" s="10">
        <v>286</v>
      </c>
      <c r="E289" s="14" t="s">
        <v>86</v>
      </c>
      <c r="F289" s="13" t="s">
        <v>159</v>
      </c>
      <c r="G289" s="11">
        <f t="shared" si="1053"/>
        <v>4115</v>
      </c>
      <c r="H289" s="12" t="str">
        <f t="shared" si="1054"/>
        <v/>
      </c>
      <c r="I289" s="12" t="str">
        <f t="shared" ref="I289:J289" si="1171">IF(H289="","",RANK(H289,H$4:H$403))</f>
        <v/>
      </c>
      <c r="J289" s="12" t="str">
        <f t="shared" si="1171"/>
        <v/>
      </c>
      <c r="K289" s="12" t="str">
        <f t="shared" si="1056"/>
        <v/>
      </c>
      <c r="L289" s="12" t="str">
        <f t="shared" ref="L289:M289" si="1172">IF(K289="","",RANK(K289,K$4:K$403))</f>
        <v/>
      </c>
      <c r="M289" s="12" t="str">
        <f t="shared" si="1172"/>
        <v/>
      </c>
      <c r="N289" s="12" t="str">
        <f t="shared" si="1058"/>
        <v/>
      </c>
      <c r="O289" s="12" t="str">
        <f t="shared" ref="O289:P289" si="1173">IF(N289="","",RANK(N289,N$4:N$403))</f>
        <v/>
      </c>
      <c r="P289" s="12" t="str">
        <f t="shared" si="1173"/>
        <v/>
      </c>
      <c r="Q289" s="12">
        <f t="shared" si="1060"/>
        <v>16</v>
      </c>
      <c r="R289" s="12">
        <f t="shared" ref="R289:S289" si="1174">IF(Q289="","",RANK(Q289,Q$4:Q$403))</f>
        <v>6</v>
      </c>
      <c r="S289" s="12">
        <f t="shared" si="1174"/>
        <v>16</v>
      </c>
      <c r="T289" s="11" t="str">
        <f t="shared" si="1062"/>
        <v>AULUSA TEO</v>
      </c>
      <c r="W289" s="83" t="str">
        <f>IF('BASE DATOS CONDUCTORES'!F289="","",'BASE DATOS CONDUCTORES'!F289)</f>
        <v>AULUSA TEO</v>
      </c>
      <c r="X289" s="83" t="str">
        <f>'BASE DATOS CONDUCTORES'!J289</f>
        <v/>
      </c>
      <c r="Y289" s="83" t="str">
        <f>'BASE DATOS CONDUCTORES'!M289</f>
        <v/>
      </c>
      <c r="Z289" s="83" t="str">
        <f>'BASE DATOS CONDUCTORES'!P289</f>
        <v/>
      </c>
      <c r="AA289" s="83">
        <f>'BASE DATOS CONDUCTORES'!S289</f>
        <v>16</v>
      </c>
      <c r="AB289" s="83">
        <f>IF('BASE DATOS CONDUCTORES'!D289="","",'BASE DATOS CONDUCTORES'!D289)</f>
        <v>286</v>
      </c>
    </row>
    <row r="290" spans="2:28" x14ac:dyDescent="0.2">
      <c r="B290" s="11">
        <f t="shared" si="1052"/>
        <v>287</v>
      </c>
      <c r="C290" s="85">
        <v>4031</v>
      </c>
      <c r="D290" s="10">
        <v>287</v>
      </c>
      <c r="E290" s="14" t="s">
        <v>69</v>
      </c>
      <c r="F290" s="13" t="s">
        <v>159</v>
      </c>
      <c r="G290" s="11">
        <f t="shared" si="1053"/>
        <v>4114</v>
      </c>
      <c r="H290" s="12" t="str">
        <f t="shared" si="1054"/>
        <v/>
      </c>
      <c r="I290" s="12" t="str">
        <f t="shared" ref="I290:J290" si="1175">IF(H290="","",RANK(H290,H$4:H$403))</f>
        <v/>
      </c>
      <c r="J290" s="12" t="str">
        <f t="shared" si="1175"/>
        <v/>
      </c>
      <c r="K290" s="12" t="str">
        <f t="shared" si="1056"/>
        <v/>
      </c>
      <c r="L290" s="12" t="str">
        <f t="shared" ref="L290:M290" si="1176">IF(K290="","",RANK(K290,K$4:K$403))</f>
        <v/>
      </c>
      <c r="M290" s="12" t="str">
        <f t="shared" si="1176"/>
        <v/>
      </c>
      <c r="N290" s="12" t="str">
        <f t="shared" si="1058"/>
        <v/>
      </c>
      <c r="O290" s="12" t="str">
        <f t="shared" ref="O290:P290" si="1177">IF(N290="","",RANK(N290,N$4:N$403))</f>
        <v/>
      </c>
      <c r="P290" s="12" t="str">
        <f t="shared" si="1177"/>
        <v/>
      </c>
      <c r="Q290" s="12">
        <f t="shared" si="1060"/>
        <v>17</v>
      </c>
      <c r="R290" s="12">
        <f t="shared" ref="R290:S290" si="1178">IF(Q290="","",RANK(Q290,Q$4:Q$403))</f>
        <v>5</v>
      </c>
      <c r="S290" s="12">
        <f t="shared" si="1178"/>
        <v>17</v>
      </c>
      <c r="T290" s="11" t="str">
        <f t="shared" si="1062"/>
        <v>AULUSA TEO</v>
      </c>
      <c r="W290" s="83" t="str">
        <f>IF('BASE DATOS CONDUCTORES'!F290="","",'BASE DATOS CONDUCTORES'!F290)</f>
        <v>AULUSA TEO</v>
      </c>
      <c r="X290" s="83" t="str">
        <f>'BASE DATOS CONDUCTORES'!J290</f>
        <v/>
      </c>
      <c r="Y290" s="83" t="str">
        <f>'BASE DATOS CONDUCTORES'!M290</f>
        <v/>
      </c>
      <c r="Z290" s="83" t="str">
        <f>'BASE DATOS CONDUCTORES'!P290</f>
        <v/>
      </c>
      <c r="AA290" s="83">
        <f>'BASE DATOS CONDUCTORES'!S290</f>
        <v>17</v>
      </c>
      <c r="AB290" s="83">
        <f>IF('BASE DATOS CONDUCTORES'!D290="","",'BASE DATOS CONDUCTORES'!D290)</f>
        <v>287</v>
      </c>
    </row>
    <row r="291" spans="2:28" x14ac:dyDescent="0.2">
      <c r="B291" s="11">
        <f t="shared" si="1052"/>
        <v>288</v>
      </c>
      <c r="C291" s="85">
        <v>4049</v>
      </c>
      <c r="D291" s="10">
        <v>288</v>
      </c>
      <c r="E291" s="14" t="s">
        <v>70</v>
      </c>
      <c r="F291" s="13" t="s">
        <v>159</v>
      </c>
      <c r="G291" s="11">
        <f t="shared" si="1053"/>
        <v>4113</v>
      </c>
      <c r="H291" s="12" t="str">
        <f t="shared" si="1054"/>
        <v/>
      </c>
      <c r="I291" s="12" t="str">
        <f t="shared" ref="I291:J291" si="1179">IF(H291="","",RANK(H291,H$4:H$403))</f>
        <v/>
      </c>
      <c r="J291" s="12" t="str">
        <f t="shared" si="1179"/>
        <v/>
      </c>
      <c r="K291" s="12" t="str">
        <f t="shared" si="1056"/>
        <v/>
      </c>
      <c r="L291" s="12" t="str">
        <f t="shared" ref="L291:M291" si="1180">IF(K291="","",RANK(K291,K$4:K$403))</f>
        <v/>
      </c>
      <c r="M291" s="12" t="str">
        <f t="shared" si="1180"/>
        <v/>
      </c>
      <c r="N291" s="12" t="str">
        <f t="shared" si="1058"/>
        <v/>
      </c>
      <c r="O291" s="12" t="str">
        <f t="shared" ref="O291:P291" si="1181">IF(N291="","",RANK(N291,N$4:N$403))</f>
        <v/>
      </c>
      <c r="P291" s="12" t="str">
        <f t="shared" si="1181"/>
        <v/>
      </c>
      <c r="Q291" s="12">
        <f t="shared" si="1060"/>
        <v>18</v>
      </c>
      <c r="R291" s="12">
        <f t="shared" ref="R291:S291" si="1182">IF(Q291="","",RANK(Q291,Q$4:Q$403))</f>
        <v>4</v>
      </c>
      <c r="S291" s="12">
        <f t="shared" si="1182"/>
        <v>18</v>
      </c>
      <c r="T291" s="11" t="str">
        <f t="shared" si="1062"/>
        <v>AULUSA TEO</v>
      </c>
      <c r="W291" s="83" t="str">
        <f>IF('BASE DATOS CONDUCTORES'!F291="","",'BASE DATOS CONDUCTORES'!F291)</f>
        <v>AULUSA TEO</v>
      </c>
      <c r="X291" s="83" t="str">
        <f>'BASE DATOS CONDUCTORES'!J291</f>
        <v/>
      </c>
      <c r="Y291" s="83" t="str">
        <f>'BASE DATOS CONDUCTORES'!M291</f>
        <v/>
      </c>
      <c r="Z291" s="83" t="str">
        <f>'BASE DATOS CONDUCTORES'!P291</f>
        <v/>
      </c>
      <c r="AA291" s="83">
        <f>'BASE DATOS CONDUCTORES'!S291</f>
        <v>18</v>
      </c>
      <c r="AB291" s="83">
        <f>IF('BASE DATOS CONDUCTORES'!D291="","",'BASE DATOS CONDUCTORES'!D291)</f>
        <v>288</v>
      </c>
    </row>
    <row r="292" spans="2:28" x14ac:dyDescent="0.2">
      <c r="B292" s="11" t="str">
        <f t="shared" si="1052"/>
        <v/>
      </c>
      <c r="C292" s="85"/>
      <c r="D292" s="10">
        <v>289</v>
      </c>
      <c r="E292" s="14"/>
      <c r="F292" s="13"/>
      <c r="G292" s="11" t="str">
        <f t="shared" si="1053"/>
        <v/>
      </c>
      <c r="H292" s="12" t="str">
        <f t="shared" si="1054"/>
        <v/>
      </c>
      <c r="I292" s="12" t="str">
        <f t="shared" ref="I292:J292" si="1183">IF(H292="","",RANK(H292,H$4:H$403))</f>
        <v/>
      </c>
      <c r="J292" s="12" t="str">
        <f t="shared" si="1183"/>
        <v/>
      </c>
      <c r="K292" s="12" t="str">
        <f t="shared" si="1056"/>
        <v/>
      </c>
      <c r="L292" s="12" t="str">
        <f t="shared" ref="L292:M292" si="1184">IF(K292="","",RANK(K292,K$4:K$403))</f>
        <v/>
      </c>
      <c r="M292" s="12" t="str">
        <f t="shared" si="1184"/>
        <v/>
      </c>
      <c r="N292" s="12" t="str">
        <f t="shared" si="1058"/>
        <v/>
      </c>
      <c r="O292" s="12" t="str">
        <f t="shared" ref="O292:P292" si="1185">IF(N292="","",RANK(N292,N$4:N$403))</f>
        <v/>
      </c>
      <c r="P292" s="12" t="str">
        <f t="shared" si="1185"/>
        <v/>
      </c>
      <c r="Q292" s="12" t="str">
        <f t="shared" si="1060"/>
        <v/>
      </c>
      <c r="R292" s="12" t="str">
        <f t="shared" ref="R292:S292" si="1186">IF(Q292="","",RANK(Q292,Q$4:Q$403))</f>
        <v/>
      </c>
      <c r="S292" s="12" t="str">
        <f t="shared" si="1186"/>
        <v/>
      </c>
      <c r="T292" s="11" t="str">
        <f t="shared" si="1062"/>
        <v/>
      </c>
      <c r="W292" s="83" t="str">
        <f>IF('BASE DATOS CONDUCTORES'!F292="","",'BASE DATOS CONDUCTORES'!F292)</f>
        <v/>
      </c>
      <c r="X292" s="83" t="str">
        <f>'BASE DATOS CONDUCTORES'!J292</f>
        <v/>
      </c>
      <c r="Y292" s="83" t="str">
        <f>'BASE DATOS CONDUCTORES'!M292</f>
        <v/>
      </c>
      <c r="Z292" s="83" t="str">
        <f>'BASE DATOS CONDUCTORES'!P292</f>
        <v/>
      </c>
      <c r="AA292" s="83" t="str">
        <f>'BASE DATOS CONDUCTORES'!S292</f>
        <v/>
      </c>
      <c r="AB292" s="83">
        <f>IF('BASE DATOS CONDUCTORES'!D292="","",'BASE DATOS CONDUCTORES'!D292)</f>
        <v>289</v>
      </c>
    </row>
    <row r="293" spans="2:28" x14ac:dyDescent="0.2">
      <c r="B293" s="11" t="str">
        <f t="shared" si="1052"/>
        <v/>
      </c>
      <c r="C293" s="85"/>
      <c r="D293" s="10">
        <v>290</v>
      </c>
      <c r="E293" s="14"/>
      <c r="F293" s="13"/>
      <c r="G293" s="11" t="str">
        <f t="shared" si="1053"/>
        <v/>
      </c>
      <c r="H293" s="12" t="str">
        <f t="shared" si="1054"/>
        <v/>
      </c>
      <c r="I293" s="12" t="str">
        <f t="shared" ref="I293:J293" si="1187">IF(H293="","",RANK(H293,H$4:H$403))</f>
        <v/>
      </c>
      <c r="J293" s="12" t="str">
        <f t="shared" si="1187"/>
        <v/>
      </c>
      <c r="K293" s="12" t="str">
        <f t="shared" si="1056"/>
        <v/>
      </c>
      <c r="L293" s="12" t="str">
        <f t="shared" ref="L293:M293" si="1188">IF(K293="","",RANK(K293,K$4:K$403))</f>
        <v/>
      </c>
      <c r="M293" s="12" t="str">
        <f t="shared" si="1188"/>
        <v/>
      </c>
      <c r="N293" s="12" t="str">
        <f t="shared" si="1058"/>
        <v/>
      </c>
      <c r="O293" s="12" t="str">
        <f t="shared" ref="O293:P293" si="1189">IF(N293="","",RANK(N293,N$4:N$403))</f>
        <v/>
      </c>
      <c r="P293" s="12" t="str">
        <f t="shared" si="1189"/>
        <v/>
      </c>
      <c r="Q293" s="12" t="str">
        <f t="shared" si="1060"/>
        <v/>
      </c>
      <c r="R293" s="12" t="str">
        <f t="shared" ref="R293:S293" si="1190">IF(Q293="","",RANK(Q293,Q$4:Q$403))</f>
        <v/>
      </c>
      <c r="S293" s="12" t="str">
        <f t="shared" si="1190"/>
        <v/>
      </c>
      <c r="T293" s="11" t="str">
        <f t="shared" si="1062"/>
        <v/>
      </c>
      <c r="W293" s="83" t="str">
        <f>IF('BASE DATOS CONDUCTORES'!F293="","",'BASE DATOS CONDUCTORES'!F293)</f>
        <v/>
      </c>
      <c r="X293" s="83" t="str">
        <f>'BASE DATOS CONDUCTORES'!J293</f>
        <v/>
      </c>
      <c r="Y293" s="83" t="str">
        <f>'BASE DATOS CONDUCTORES'!M293</f>
        <v/>
      </c>
      <c r="Z293" s="83" t="str">
        <f>'BASE DATOS CONDUCTORES'!P293</f>
        <v/>
      </c>
      <c r="AA293" s="83" t="str">
        <f>'BASE DATOS CONDUCTORES'!S293</f>
        <v/>
      </c>
      <c r="AB293" s="83">
        <f>IF('BASE DATOS CONDUCTORES'!D293="","",'BASE DATOS CONDUCTORES'!D293)</f>
        <v>290</v>
      </c>
    </row>
    <row r="294" spans="2:28" x14ac:dyDescent="0.2">
      <c r="B294" s="11">
        <f t="shared" si="1052"/>
        <v>291</v>
      </c>
      <c r="C294" s="85">
        <v>4425</v>
      </c>
      <c r="D294" s="10">
        <v>291</v>
      </c>
      <c r="E294" s="14" t="s">
        <v>168</v>
      </c>
      <c r="F294" s="13" t="s">
        <v>159</v>
      </c>
      <c r="G294" s="11">
        <f t="shared" si="1053"/>
        <v>4110</v>
      </c>
      <c r="H294" s="12" t="str">
        <f t="shared" si="1054"/>
        <v/>
      </c>
      <c r="I294" s="12" t="str">
        <f t="shared" ref="I294:J294" si="1191">IF(H294="","",RANK(H294,H$4:H$403))</f>
        <v/>
      </c>
      <c r="J294" s="12" t="str">
        <f t="shared" si="1191"/>
        <v/>
      </c>
      <c r="K294" s="12" t="str">
        <f t="shared" si="1056"/>
        <v/>
      </c>
      <c r="L294" s="12" t="str">
        <f t="shared" ref="L294:M294" si="1192">IF(K294="","",RANK(K294,K$4:K$403))</f>
        <v/>
      </c>
      <c r="M294" s="12" t="str">
        <f t="shared" si="1192"/>
        <v/>
      </c>
      <c r="N294" s="12" t="str">
        <f t="shared" si="1058"/>
        <v/>
      </c>
      <c r="O294" s="12" t="str">
        <f t="shared" ref="O294:P294" si="1193">IF(N294="","",RANK(N294,N$4:N$403))</f>
        <v/>
      </c>
      <c r="P294" s="12" t="str">
        <f t="shared" si="1193"/>
        <v/>
      </c>
      <c r="Q294" s="12">
        <f t="shared" si="1060"/>
        <v>19</v>
      </c>
      <c r="R294" s="12">
        <f t="shared" ref="R294:S294" si="1194">IF(Q294="","",RANK(Q294,Q$4:Q$403))</f>
        <v>3</v>
      </c>
      <c r="S294" s="12">
        <f t="shared" si="1194"/>
        <v>19</v>
      </c>
      <c r="T294" s="11" t="str">
        <f t="shared" si="1062"/>
        <v>AULUSA TEO</v>
      </c>
      <c r="W294" s="83" t="str">
        <f>IF('BASE DATOS CONDUCTORES'!F294="","",'BASE DATOS CONDUCTORES'!F294)</f>
        <v>AULUSA TEO</v>
      </c>
      <c r="X294" s="83" t="str">
        <f>'BASE DATOS CONDUCTORES'!J294</f>
        <v/>
      </c>
      <c r="Y294" s="83" t="str">
        <f>'BASE DATOS CONDUCTORES'!M294</f>
        <v/>
      </c>
      <c r="Z294" s="83" t="str">
        <f>'BASE DATOS CONDUCTORES'!P294</f>
        <v/>
      </c>
      <c r="AA294" s="83">
        <f>'BASE DATOS CONDUCTORES'!S294</f>
        <v>19</v>
      </c>
      <c r="AB294" s="83">
        <f>IF('BASE DATOS CONDUCTORES'!D294="","",'BASE DATOS CONDUCTORES'!D294)</f>
        <v>291</v>
      </c>
    </row>
    <row r="295" spans="2:28" x14ac:dyDescent="0.2">
      <c r="B295" s="11">
        <f t="shared" si="1052"/>
        <v>292</v>
      </c>
      <c r="C295" s="85">
        <v>5209</v>
      </c>
      <c r="D295" s="10">
        <v>292</v>
      </c>
      <c r="E295" s="14" t="s">
        <v>174</v>
      </c>
      <c r="F295" s="13" t="s">
        <v>159</v>
      </c>
      <c r="G295" s="11">
        <f t="shared" si="1053"/>
        <v>4109</v>
      </c>
      <c r="H295" s="12" t="str">
        <f t="shared" si="1054"/>
        <v/>
      </c>
      <c r="I295" s="12" t="str">
        <f t="shared" ref="I295:J295" si="1195">IF(H295="","",RANK(H295,H$4:H$403))</f>
        <v/>
      </c>
      <c r="J295" s="12" t="str">
        <f t="shared" si="1195"/>
        <v/>
      </c>
      <c r="K295" s="12" t="str">
        <f t="shared" si="1056"/>
        <v/>
      </c>
      <c r="L295" s="12" t="str">
        <f t="shared" ref="L295:M295" si="1196">IF(K295="","",RANK(K295,K$4:K$403))</f>
        <v/>
      </c>
      <c r="M295" s="12" t="str">
        <f t="shared" si="1196"/>
        <v/>
      </c>
      <c r="N295" s="12" t="str">
        <f t="shared" si="1058"/>
        <v/>
      </c>
      <c r="O295" s="12" t="str">
        <f t="shared" ref="O295:P295" si="1197">IF(N295="","",RANK(N295,N$4:N$403))</f>
        <v/>
      </c>
      <c r="P295" s="12" t="str">
        <f t="shared" si="1197"/>
        <v/>
      </c>
      <c r="Q295" s="12">
        <f t="shared" si="1060"/>
        <v>20</v>
      </c>
      <c r="R295" s="12">
        <f t="shared" ref="R295:S295" si="1198">IF(Q295="","",RANK(Q295,Q$4:Q$403))</f>
        <v>2</v>
      </c>
      <c r="S295" s="12">
        <f t="shared" si="1198"/>
        <v>20</v>
      </c>
      <c r="T295" s="11" t="str">
        <f t="shared" si="1062"/>
        <v>AULUSA TEO</v>
      </c>
      <c r="W295" s="83" t="str">
        <f>IF('BASE DATOS CONDUCTORES'!F295="","",'BASE DATOS CONDUCTORES'!F295)</f>
        <v>AULUSA TEO</v>
      </c>
      <c r="X295" s="83" t="str">
        <f>'BASE DATOS CONDUCTORES'!J295</f>
        <v/>
      </c>
      <c r="Y295" s="83" t="str">
        <f>'BASE DATOS CONDUCTORES'!M295</f>
        <v/>
      </c>
      <c r="Z295" s="83" t="str">
        <f>'BASE DATOS CONDUCTORES'!P295</f>
        <v/>
      </c>
      <c r="AA295" s="83">
        <f>'BASE DATOS CONDUCTORES'!S295</f>
        <v>20</v>
      </c>
      <c r="AB295" s="83">
        <f>IF('BASE DATOS CONDUCTORES'!D295="","",'BASE DATOS CONDUCTORES'!D295)</f>
        <v>292</v>
      </c>
    </row>
    <row r="296" spans="2:28" x14ac:dyDescent="0.2">
      <c r="B296" s="11">
        <f t="shared" si="1052"/>
        <v>293</v>
      </c>
      <c r="C296" s="85">
        <v>6380</v>
      </c>
      <c r="D296" s="10">
        <v>293</v>
      </c>
      <c r="E296" s="14" t="s">
        <v>176</v>
      </c>
      <c r="F296" s="13" t="s">
        <v>159</v>
      </c>
      <c r="G296" s="11">
        <f t="shared" si="1053"/>
        <v>4108</v>
      </c>
      <c r="H296" s="12" t="str">
        <f t="shared" si="1054"/>
        <v/>
      </c>
      <c r="I296" s="12" t="str">
        <f t="shared" ref="I296:J296" si="1199">IF(H296="","",RANK(H296,H$4:H$403))</f>
        <v/>
      </c>
      <c r="J296" s="12" t="str">
        <f t="shared" si="1199"/>
        <v/>
      </c>
      <c r="K296" s="12" t="str">
        <f t="shared" si="1056"/>
        <v/>
      </c>
      <c r="L296" s="12" t="str">
        <f t="shared" ref="L296:M296" si="1200">IF(K296="","",RANK(K296,K$4:K$403))</f>
        <v/>
      </c>
      <c r="M296" s="12" t="str">
        <f t="shared" si="1200"/>
        <v/>
      </c>
      <c r="N296" s="12" t="str">
        <f t="shared" si="1058"/>
        <v/>
      </c>
      <c r="O296" s="12" t="str">
        <f t="shared" ref="O296:P296" si="1201">IF(N296="","",RANK(N296,N$4:N$403))</f>
        <v/>
      </c>
      <c r="P296" s="12" t="str">
        <f t="shared" si="1201"/>
        <v/>
      </c>
      <c r="Q296" s="12">
        <f t="shared" si="1060"/>
        <v>21</v>
      </c>
      <c r="R296" s="12">
        <f t="shared" ref="R296:S296" si="1202">IF(Q296="","",RANK(Q296,Q$4:Q$403))</f>
        <v>1</v>
      </c>
      <c r="S296" s="12">
        <f t="shared" si="1202"/>
        <v>21</v>
      </c>
      <c r="T296" s="11" t="str">
        <f t="shared" si="1062"/>
        <v>AULUSA TEO</v>
      </c>
      <c r="W296" s="83" t="str">
        <f>IF('BASE DATOS CONDUCTORES'!F296="","",'BASE DATOS CONDUCTORES'!F296)</f>
        <v>AULUSA TEO</v>
      </c>
      <c r="X296" s="83" t="str">
        <f>'BASE DATOS CONDUCTORES'!J296</f>
        <v/>
      </c>
      <c r="Y296" s="83" t="str">
        <f>'BASE DATOS CONDUCTORES'!M296</f>
        <v/>
      </c>
      <c r="Z296" s="83" t="str">
        <f>'BASE DATOS CONDUCTORES'!P296</f>
        <v/>
      </c>
      <c r="AA296" s="83">
        <f>'BASE DATOS CONDUCTORES'!S296</f>
        <v>21</v>
      </c>
      <c r="AB296" s="83">
        <f>IF('BASE DATOS CONDUCTORES'!D296="","",'BASE DATOS CONDUCTORES'!D296)</f>
        <v>293</v>
      </c>
    </row>
    <row r="297" spans="2:28" x14ac:dyDescent="0.2">
      <c r="B297" s="11">
        <f t="shared" si="1052"/>
        <v>294</v>
      </c>
      <c r="C297" s="85">
        <v>6546</v>
      </c>
      <c r="D297" s="10">
        <v>294</v>
      </c>
      <c r="E297" s="14" t="s">
        <v>180</v>
      </c>
      <c r="F297" s="13" t="s">
        <v>132</v>
      </c>
      <c r="G297" s="11">
        <f t="shared" si="1053"/>
        <v>407</v>
      </c>
      <c r="H297" s="12" t="str">
        <f t="shared" si="1054"/>
        <v/>
      </c>
      <c r="I297" s="12" t="str">
        <f t="shared" ref="I297:J297" si="1203">IF(H297="","",RANK(H297,H$4:H$403))</f>
        <v/>
      </c>
      <c r="J297" s="12" t="str">
        <f t="shared" si="1203"/>
        <v/>
      </c>
      <c r="K297" s="12" t="str">
        <f t="shared" si="1056"/>
        <v/>
      </c>
      <c r="L297" s="12" t="str">
        <f t="shared" ref="L297:M297" si="1204">IF(K297="","",RANK(K297,K$4:K$403))</f>
        <v/>
      </c>
      <c r="M297" s="12" t="str">
        <f t="shared" si="1204"/>
        <v/>
      </c>
      <c r="N297" s="12">
        <f t="shared" si="1058"/>
        <v>112</v>
      </c>
      <c r="O297" s="12">
        <f t="shared" ref="O297:P297" si="1205">IF(N297="","",RANK(N297,N$4:N$403))</f>
        <v>1</v>
      </c>
      <c r="P297" s="12">
        <f t="shared" si="1205"/>
        <v>11</v>
      </c>
      <c r="Q297" s="12" t="str">
        <f t="shared" si="1060"/>
        <v/>
      </c>
      <c r="R297" s="12" t="str">
        <f t="shared" ref="R297:S297" si="1206">IF(Q297="","",RANK(Q297,Q$4:Q$403))</f>
        <v/>
      </c>
      <c r="S297" s="12" t="str">
        <f t="shared" si="1206"/>
        <v/>
      </c>
      <c r="T297" s="11" t="str">
        <f t="shared" si="1062"/>
        <v>CASTROMIL</v>
      </c>
      <c r="W297" s="83" t="str">
        <f>IF('BASE DATOS CONDUCTORES'!F297="","",'BASE DATOS CONDUCTORES'!F297)</f>
        <v>CASTROMIL</v>
      </c>
      <c r="X297" s="83" t="str">
        <f>'BASE DATOS CONDUCTORES'!J297</f>
        <v/>
      </c>
      <c r="Y297" s="83" t="str">
        <f>'BASE DATOS CONDUCTORES'!M297</f>
        <v/>
      </c>
      <c r="Z297" s="83">
        <f>'BASE DATOS CONDUCTORES'!P297</f>
        <v>11</v>
      </c>
      <c r="AA297" s="83" t="str">
        <f>'BASE DATOS CONDUCTORES'!S297</f>
        <v/>
      </c>
      <c r="AB297" s="83">
        <f>IF('BASE DATOS CONDUCTORES'!D297="","",'BASE DATOS CONDUCTORES'!D297)</f>
        <v>294</v>
      </c>
    </row>
    <row r="298" spans="2:28" x14ac:dyDescent="0.2">
      <c r="B298" s="11" t="str">
        <f t="shared" si="1052"/>
        <v/>
      </c>
      <c r="C298" s="85"/>
      <c r="D298" s="10">
        <v>295</v>
      </c>
      <c r="E298" s="14"/>
      <c r="F298" s="13"/>
      <c r="G298" s="11" t="str">
        <f t="shared" si="1053"/>
        <v/>
      </c>
      <c r="H298" s="12" t="str">
        <f t="shared" si="1054"/>
        <v/>
      </c>
      <c r="I298" s="12" t="str">
        <f t="shared" ref="I298:J298" si="1207">IF(H298="","",RANK(H298,H$4:H$403))</f>
        <v/>
      </c>
      <c r="J298" s="12" t="str">
        <f t="shared" si="1207"/>
        <v/>
      </c>
      <c r="K298" s="12" t="str">
        <f t="shared" si="1056"/>
        <v/>
      </c>
      <c r="L298" s="12" t="str">
        <f t="shared" ref="L298:M298" si="1208">IF(K298="","",RANK(K298,K$4:K$403))</f>
        <v/>
      </c>
      <c r="M298" s="12" t="str">
        <f t="shared" si="1208"/>
        <v/>
      </c>
      <c r="N298" s="12" t="str">
        <f t="shared" si="1058"/>
        <v/>
      </c>
      <c r="O298" s="12" t="str">
        <f t="shared" ref="O298:P298" si="1209">IF(N298="","",RANK(N298,N$4:N$403))</f>
        <v/>
      </c>
      <c r="P298" s="12" t="str">
        <f t="shared" si="1209"/>
        <v/>
      </c>
      <c r="Q298" s="12" t="str">
        <f t="shared" si="1060"/>
        <v/>
      </c>
      <c r="R298" s="12" t="str">
        <f t="shared" ref="R298:S298" si="1210">IF(Q298="","",RANK(Q298,Q$4:Q$403))</f>
        <v/>
      </c>
      <c r="S298" s="12" t="str">
        <f t="shared" si="1210"/>
        <v/>
      </c>
      <c r="T298" s="11" t="str">
        <f t="shared" si="1062"/>
        <v/>
      </c>
      <c r="W298" s="83" t="str">
        <f>IF('BASE DATOS CONDUCTORES'!F298="","",'BASE DATOS CONDUCTORES'!F298)</f>
        <v/>
      </c>
      <c r="X298" s="83" t="str">
        <f>'BASE DATOS CONDUCTORES'!J298</f>
        <v/>
      </c>
      <c r="Y298" s="83" t="str">
        <f>'BASE DATOS CONDUCTORES'!M298</f>
        <v/>
      </c>
      <c r="Z298" s="83" t="str">
        <f>'BASE DATOS CONDUCTORES'!P298</f>
        <v/>
      </c>
      <c r="AA298" s="83" t="str">
        <f>'BASE DATOS CONDUCTORES'!S298</f>
        <v/>
      </c>
      <c r="AB298" s="83">
        <f>IF('BASE DATOS CONDUCTORES'!D298="","",'BASE DATOS CONDUCTORES'!D298)</f>
        <v>295</v>
      </c>
    </row>
    <row r="299" spans="2:28" x14ac:dyDescent="0.2">
      <c r="B299" s="11" t="str">
        <f t="shared" si="1052"/>
        <v/>
      </c>
      <c r="C299" s="85"/>
      <c r="D299" s="10">
        <v>296</v>
      </c>
      <c r="E299" s="14"/>
      <c r="F299" s="13"/>
      <c r="G299" s="11" t="str">
        <f t="shared" si="1053"/>
        <v/>
      </c>
      <c r="H299" s="12" t="str">
        <f t="shared" si="1054"/>
        <v/>
      </c>
      <c r="I299" s="12" t="str">
        <f t="shared" ref="I299:J299" si="1211">IF(H299="","",RANK(H299,H$4:H$403))</f>
        <v/>
      </c>
      <c r="J299" s="12" t="str">
        <f t="shared" si="1211"/>
        <v/>
      </c>
      <c r="K299" s="12" t="str">
        <f t="shared" si="1056"/>
        <v/>
      </c>
      <c r="L299" s="12" t="str">
        <f t="shared" ref="L299:M299" si="1212">IF(K299="","",RANK(K299,K$4:K$403))</f>
        <v/>
      </c>
      <c r="M299" s="12" t="str">
        <f t="shared" si="1212"/>
        <v/>
      </c>
      <c r="N299" s="12" t="str">
        <f t="shared" si="1058"/>
        <v/>
      </c>
      <c r="O299" s="12" t="str">
        <f t="shared" ref="O299:P299" si="1213">IF(N299="","",RANK(N299,N$4:N$403))</f>
        <v/>
      </c>
      <c r="P299" s="12" t="str">
        <f t="shared" si="1213"/>
        <v/>
      </c>
      <c r="Q299" s="12" t="str">
        <f t="shared" si="1060"/>
        <v/>
      </c>
      <c r="R299" s="12" t="str">
        <f t="shared" ref="R299:S299" si="1214">IF(Q299="","",RANK(Q299,Q$4:Q$403))</f>
        <v/>
      </c>
      <c r="S299" s="12" t="str">
        <f t="shared" si="1214"/>
        <v/>
      </c>
      <c r="T299" s="11" t="str">
        <f t="shared" si="1062"/>
        <v/>
      </c>
      <c r="W299" s="83" t="str">
        <f>IF('BASE DATOS CONDUCTORES'!F299="","",'BASE DATOS CONDUCTORES'!F299)</f>
        <v/>
      </c>
      <c r="X299" s="83" t="str">
        <f>'BASE DATOS CONDUCTORES'!J299</f>
        <v/>
      </c>
      <c r="Y299" s="83" t="str">
        <f>'BASE DATOS CONDUCTORES'!M299</f>
        <v/>
      </c>
      <c r="Z299" s="83" t="str">
        <f>'BASE DATOS CONDUCTORES'!P299</f>
        <v/>
      </c>
      <c r="AA299" s="83" t="str">
        <f>'BASE DATOS CONDUCTORES'!S299</f>
        <v/>
      </c>
      <c r="AB299" s="83">
        <f>IF('BASE DATOS CONDUCTORES'!D299="","",'BASE DATOS CONDUCTORES'!D299)</f>
        <v>296</v>
      </c>
    </row>
    <row r="300" spans="2:28" x14ac:dyDescent="0.2">
      <c r="B300" s="11" t="str">
        <f t="shared" si="1052"/>
        <v/>
      </c>
      <c r="C300" s="85"/>
      <c r="D300" s="10">
        <v>297</v>
      </c>
      <c r="E300" s="14"/>
      <c r="F300" s="13"/>
      <c r="G300" s="11" t="str">
        <f t="shared" si="1053"/>
        <v/>
      </c>
      <c r="H300" s="12" t="str">
        <f t="shared" si="1054"/>
        <v/>
      </c>
      <c r="I300" s="12" t="str">
        <f t="shared" ref="I300:J300" si="1215">IF(H300="","",RANK(H300,H$4:H$403))</f>
        <v/>
      </c>
      <c r="J300" s="12" t="str">
        <f t="shared" si="1215"/>
        <v/>
      </c>
      <c r="K300" s="12" t="str">
        <f t="shared" si="1056"/>
        <v/>
      </c>
      <c r="L300" s="12" t="str">
        <f t="shared" ref="L300:M300" si="1216">IF(K300="","",RANK(K300,K$4:K$403))</f>
        <v/>
      </c>
      <c r="M300" s="12" t="str">
        <f t="shared" si="1216"/>
        <v/>
      </c>
      <c r="N300" s="12" t="str">
        <f t="shared" si="1058"/>
        <v/>
      </c>
      <c r="O300" s="12" t="str">
        <f t="shared" ref="O300:P300" si="1217">IF(N300="","",RANK(N300,N$4:N$403))</f>
        <v/>
      </c>
      <c r="P300" s="12" t="str">
        <f t="shared" si="1217"/>
        <v/>
      </c>
      <c r="Q300" s="12" t="str">
        <f t="shared" si="1060"/>
        <v/>
      </c>
      <c r="R300" s="12" t="str">
        <f t="shared" ref="R300:S300" si="1218">IF(Q300="","",RANK(Q300,Q$4:Q$403))</f>
        <v/>
      </c>
      <c r="S300" s="12" t="str">
        <f t="shared" si="1218"/>
        <v/>
      </c>
      <c r="T300" s="11" t="str">
        <f t="shared" si="1062"/>
        <v/>
      </c>
      <c r="W300" s="83" t="str">
        <f>IF('BASE DATOS CONDUCTORES'!F300="","",'BASE DATOS CONDUCTORES'!F300)</f>
        <v/>
      </c>
      <c r="X300" s="83" t="str">
        <f>'BASE DATOS CONDUCTORES'!J300</f>
        <v/>
      </c>
      <c r="Y300" s="83" t="str">
        <f>'BASE DATOS CONDUCTORES'!M300</f>
        <v/>
      </c>
      <c r="Z300" s="83" t="str">
        <f>'BASE DATOS CONDUCTORES'!P300</f>
        <v/>
      </c>
      <c r="AA300" s="83" t="str">
        <f>'BASE DATOS CONDUCTORES'!S300</f>
        <v/>
      </c>
      <c r="AB300" s="83">
        <f>IF('BASE DATOS CONDUCTORES'!D300="","",'BASE DATOS CONDUCTORES'!D300)</f>
        <v>297</v>
      </c>
    </row>
    <row r="301" spans="2:28" x14ac:dyDescent="0.2">
      <c r="B301" s="11" t="str">
        <f t="shared" si="1052"/>
        <v/>
      </c>
      <c r="C301" s="85"/>
      <c r="D301" s="10">
        <v>298</v>
      </c>
      <c r="E301" s="14"/>
      <c r="F301" s="13"/>
      <c r="G301" s="11" t="str">
        <f t="shared" si="1053"/>
        <v/>
      </c>
      <c r="H301" s="12" t="str">
        <f t="shared" si="1054"/>
        <v/>
      </c>
      <c r="I301" s="12" t="str">
        <f t="shared" ref="I301:J301" si="1219">IF(H301="","",RANK(H301,H$4:H$403))</f>
        <v/>
      </c>
      <c r="J301" s="12" t="str">
        <f t="shared" si="1219"/>
        <v/>
      </c>
      <c r="K301" s="12" t="str">
        <f t="shared" si="1056"/>
        <v/>
      </c>
      <c r="L301" s="12" t="str">
        <f t="shared" ref="L301:M301" si="1220">IF(K301="","",RANK(K301,K$4:K$403))</f>
        <v/>
      </c>
      <c r="M301" s="12" t="str">
        <f t="shared" si="1220"/>
        <v/>
      </c>
      <c r="N301" s="12" t="str">
        <f t="shared" si="1058"/>
        <v/>
      </c>
      <c r="O301" s="12" t="str">
        <f t="shared" ref="O301:P301" si="1221">IF(N301="","",RANK(N301,N$4:N$403))</f>
        <v/>
      </c>
      <c r="P301" s="12" t="str">
        <f t="shared" si="1221"/>
        <v/>
      </c>
      <c r="Q301" s="12" t="str">
        <f t="shared" si="1060"/>
        <v/>
      </c>
      <c r="R301" s="12" t="str">
        <f t="shared" ref="R301:S301" si="1222">IF(Q301="","",RANK(Q301,Q$4:Q$403))</f>
        <v/>
      </c>
      <c r="S301" s="12" t="str">
        <f t="shared" si="1222"/>
        <v/>
      </c>
      <c r="T301" s="11" t="str">
        <f t="shared" si="1062"/>
        <v/>
      </c>
      <c r="W301" s="83" t="str">
        <f>IF('BASE DATOS CONDUCTORES'!F301="","",'BASE DATOS CONDUCTORES'!F301)</f>
        <v/>
      </c>
      <c r="X301" s="83" t="str">
        <f>'BASE DATOS CONDUCTORES'!J301</f>
        <v/>
      </c>
      <c r="Y301" s="83" t="str">
        <f>'BASE DATOS CONDUCTORES'!M301</f>
        <v/>
      </c>
      <c r="Z301" s="83" t="str">
        <f>'BASE DATOS CONDUCTORES'!P301</f>
        <v/>
      </c>
      <c r="AA301" s="83" t="str">
        <f>'BASE DATOS CONDUCTORES'!S301</f>
        <v/>
      </c>
      <c r="AB301" s="83">
        <f>IF('BASE DATOS CONDUCTORES'!D301="","",'BASE DATOS CONDUCTORES'!D301)</f>
        <v>298</v>
      </c>
    </row>
    <row r="302" spans="2:28" x14ac:dyDescent="0.2">
      <c r="B302" s="11" t="str">
        <f t="shared" si="1052"/>
        <v/>
      </c>
      <c r="C302" s="85"/>
      <c r="D302" s="10">
        <v>299</v>
      </c>
      <c r="E302" s="14"/>
      <c r="F302" s="13"/>
      <c r="G302" s="11" t="str">
        <f t="shared" si="1053"/>
        <v/>
      </c>
      <c r="H302" s="12" t="str">
        <f t="shared" si="1054"/>
        <v/>
      </c>
      <c r="I302" s="12" t="str">
        <f t="shared" ref="I302:J302" si="1223">IF(H302="","",RANK(H302,H$4:H$403))</f>
        <v/>
      </c>
      <c r="J302" s="12" t="str">
        <f t="shared" si="1223"/>
        <v/>
      </c>
      <c r="K302" s="12" t="str">
        <f t="shared" si="1056"/>
        <v/>
      </c>
      <c r="L302" s="12" t="str">
        <f t="shared" ref="L302:M302" si="1224">IF(K302="","",RANK(K302,K$4:K$403))</f>
        <v/>
      </c>
      <c r="M302" s="12" t="str">
        <f t="shared" si="1224"/>
        <v/>
      </c>
      <c r="N302" s="12" t="str">
        <f t="shared" si="1058"/>
        <v/>
      </c>
      <c r="O302" s="12" t="str">
        <f t="shared" ref="O302:P302" si="1225">IF(N302="","",RANK(N302,N$4:N$403))</f>
        <v/>
      </c>
      <c r="P302" s="12" t="str">
        <f t="shared" si="1225"/>
        <v/>
      </c>
      <c r="Q302" s="12" t="str">
        <f t="shared" si="1060"/>
        <v/>
      </c>
      <c r="R302" s="12" t="str">
        <f t="shared" ref="R302:S302" si="1226">IF(Q302="","",RANK(Q302,Q$4:Q$403))</f>
        <v/>
      </c>
      <c r="S302" s="12" t="str">
        <f t="shared" si="1226"/>
        <v/>
      </c>
      <c r="T302" s="11" t="str">
        <f t="shared" si="1062"/>
        <v/>
      </c>
      <c r="W302" s="83" t="str">
        <f>IF('BASE DATOS CONDUCTORES'!F302="","",'BASE DATOS CONDUCTORES'!F302)</f>
        <v/>
      </c>
      <c r="X302" s="83" t="str">
        <f>'BASE DATOS CONDUCTORES'!J302</f>
        <v/>
      </c>
      <c r="Y302" s="83" t="str">
        <f>'BASE DATOS CONDUCTORES'!M302</f>
        <v/>
      </c>
      <c r="Z302" s="83" t="str">
        <f>'BASE DATOS CONDUCTORES'!P302</f>
        <v/>
      </c>
      <c r="AA302" s="83" t="str">
        <f>'BASE DATOS CONDUCTORES'!S302</f>
        <v/>
      </c>
      <c r="AB302" s="83">
        <f>IF('BASE DATOS CONDUCTORES'!D302="","",'BASE DATOS CONDUCTORES'!D302)</f>
        <v>299</v>
      </c>
    </row>
    <row r="303" spans="2:28" x14ac:dyDescent="0.2">
      <c r="B303" s="11" t="str">
        <f t="shared" si="1052"/>
        <v/>
      </c>
      <c r="C303" s="85"/>
      <c r="D303" s="10">
        <v>300</v>
      </c>
      <c r="E303" s="14"/>
      <c r="F303" s="13"/>
      <c r="G303" s="11" t="str">
        <f t="shared" si="1053"/>
        <v/>
      </c>
      <c r="H303" s="12" t="str">
        <f t="shared" si="1054"/>
        <v/>
      </c>
      <c r="I303" s="12" t="str">
        <f t="shared" ref="I303:J303" si="1227">IF(H303="","",RANK(H303,H$4:H$403))</f>
        <v/>
      </c>
      <c r="J303" s="12" t="str">
        <f t="shared" si="1227"/>
        <v/>
      </c>
      <c r="K303" s="12" t="str">
        <f t="shared" si="1056"/>
        <v/>
      </c>
      <c r="L303" s="12" t="str">
        <f t="shared" ref="L303:M303" si="1228">IF(K303="","",RANK(K303,K$4:K$403))</f>
        <v/>
      </c>
      <c r="M303" s="12" t="str">
        <f t="shared" si="1228"/>
        <v/>
      </c>
      <c r="N303" s="12" t="str">
        <f t="shared" si="1058"/>
        <v/>
      </c>
      <c r="O303" s="12" t="str">
        <f t="shared" ref="O303:P303" si="1229">IF(N303="","",RANK(N303,N$4:N$403))</f>
        <v/>
      </c>
      <c r="P303" s="12" t="str">
        <f t="shared" si="1229"/>
        <v/>
      </c>
      <c r="Q303" s="12" t="str">
        <f t="shared" si="1060"/>
        <v/>
      </c>
      <c r="R303" s="12" t="str">
        <f t="shared" ref="R303:S303" si="1230">IF(Q303="","",RANK(Q303,Q$4:Q$403))</f>
        <v/>
      </c>
      <c r="S303" s="12" t="str">
        <f t="shared" si="1230"/>
        <v/>
      </c>
      <c r="T303" s="11" t="str">
        <f t="shared" si="1062"/>
        <v/>
      </c>
      <c r="W303" s="83" t="str">
        <f>IF('BASE DATOS CONDUCTORES'!F303="","",'BASE DATOS CONDUCTORES'!F303)</f>
        <v/>
      </c>
      <c r="X303" s="83" t="str">
        <f>'BASE DATOS CONDUCTORES'!J303</f>
        <v/>
      </c>
      <c r="Y303" s="83" t="str">
        <f>'BASE DATOS CONDUCTORES'!M303</f>
        <v/>
      </c>
      <c r="Z303" s="83" t="str">
        <f>'BASE DATOS CONDUCTORES'!P303</f>
        <v/>
      </c>
      <c r="AA303" s="83" t="str">
        <f>'BASE DATOS CONDUCTORES'!S303</f>
        <v/>
      </c>
      <c r="AB303" s="83">
        <f>IF('BASE DATOS CONDUCTORES'!D303="","",'BASE DATOS CONDUCTORES'!D303)</f>
        <v>300</v>
      </c>
    </row>
    <row r="304" spans="2:28" x14ac:dyDescent="0.2">
      <c r="B304" s="11" t="str">
        <f t="shared" si="1052"/>
        <v/>
      </c>
      <c r="C304" s="85"/>
      <c r="D304" s="10">
        <v>301</v>
      </c>
      <c r="E304" s="14"/>
      <c r="F304" s="13"/>
      <c r="G304" s="11" t="str">
        <f t="shared" si="1053"/>
        <v/>
      </c>
      <c r="H304" s="12" t="str">
        <f t="shared" si="1054"/>
        <v/>
      </c>
      <c r="I304" s="12" t="str">
        <f t="shared" ref="I304:J304" si="1231">IF(H304="","",RANK(H304,H$4:H$403))</f>
        <v/>
      </c>
      <c r="J304" s="12" t="str">
        <f t="shared" si="1231"/>
        <v/>
      </c>
      <c r="K304" s="12" t="str">
        <f t="shared" si="1056"/>
        <v/>
      </c>
      <c r="L304" s="12" t="str">
        <f t="shared" ref="L304:M304" si="1232">IF(K304="","",RANK(K304,K$4:K$403))</f>
        <v/>
      </c>
      <c r="M304" s="12" t="str">
        <f t="shared" si="1232"/>
        <v/>
      </c>
      <c r="N304" s="12" t="str">
        <f t="shared" si="1058"/>
        <v/>
      </c>
      <c r="O304" s="12" t="str">
        <f t="shared" ref="O304:P304" si="1233">IF(N304="","",RANK(N304,N$4:N$403))</f>
        <v/>
      </c>
      <c r="P304" s="12" t="str">
        <f t="shared" si="1233"/>
        <v/>
      </c>
      <c r="Q304" s="12" t="str">
        <f t="shared" si="1060"/>
        <v/>
      </c>
      <c r="R304" s="12" t="str">
        <f t="shared" ref="R304:S304" si="1234">IF(Q304="","",RANK(Q304,Q$4:Q$403))</f>
        <v/>
      </c>
      <c r="S304" s="12" t="str">
        <f t="shared" si="1234"/>
        <v/>
      </c>
      <c r="T304" s="11" t="str">
        <f t="shared" si="1062"/>
        <v/>
      </c>
      <c r="W304" s="83" t="str">
        <f>IF('BASE DATOS CONDUCTORES'!F304="","",'BASE DATOS CONDUCTORES'!F304)</f>
        <v/>
      </c>
      <c r="X304" s="83" t="str">
        <f>'BASE DATOS CONDUCTORES'!J304</f>
        <v/>
      </c>
      <c r="Y304" s="83" t="str">
        <f>'BASE DATOS CONDUCTORES'!M304</f>
        <v/>
      </c>
      <c r="Z304" s="83" t="str">
        <f>'BASE DATOS CONDUCTORES'!P304</f>
        <v/>
      </c>
      <c r="AA304" s="83" t="str">
        <f>'BASE DATOS CONDUCTORES'!S304</f>
        <v/>
      </c>
      <c r="AB304" s="83">
        <f>IF('BASE DATOS CONDUCTORES'!D304="","",'BASE DATOS CONDUCTORES'!D304)</f>
        <v>301</v>
      </c>
    </row>
    <row r="305" spans="2:28" x14ac:dyDescent="0.2">
      <c r="B305" s="11" t="str">
        <f t="shared" si="1052"/>
        <v/>
      </c>
      <c r="C305" s="85"/>
      <c r="D305" s="10">
        <v>302</v>
      </c>
      <c r="E305" s="14"/>
      <c r="F305" s="13"/>
      <c r="G305" s="11" t="str">
        <f t="shared" si="1053"/>
        <v/>
      </c>
      <c r="H305" s="12" t="str">
        <f t="shared" si="1054"/>
        <v/>
      </c>
      <c r="I305" s="12" t="str">
        <f t="shared" ref="I305:J305" si="1235">IF(H305="","",RANK(H305,H$4:H$403))</f>
        <v/>
      </c>
      <c r="J305" s="12" t="str">
        <f t="shared" si="1235"/>
        <v/>
      </c>
      <c r="K305" s="12" t="str">
        <f t="shared" si="1056"/>
        <v/>
      </c>
      <c r="L305" s="12" t="str">
        <f t="shared" ref="L305:M305" si="1236">IF(K305="","",RANK(K305,K$4:K$403))</f>
        <v/>
      </c>
      <c r="M305" s="12" t="str">
        <f t="shared" si="1236"/>
        <v/>
      </c>
      <c r="N305" s="12" t="str">
        <f t="shared" si="1058"/>
        <v/>
      </c>
      <c r="O305" s="12" t="str">
        <f t="shared" ref="O305:P305" si="1237">IF(N305="","",RANK(N305,N$4:N$403))</f>
        <v/>
      </c>
      <c r="P305" s="12" t="str">
        <f t="shared" si="1237"/>
        <v/>
      </c>
      <c r="Q305" s="12" t="str">
        <f t="shared" si="1060"/>
        <v/>
      </c>
      <c r="R305" s="12" t="str">
        <f t="shared" ref="R305:S305" si="1238">IF(Q305="","",RANK(Q305,Q$4:Q$403))</f>
        <v/>
      </c>
      <c r="S305" s="12" t="str">
        <f t="shared" si="1238"/>
        <v/>
      </c>
      <c r="T305" s="11" t="str">
        <f t="shared" si="1062"/>
        <v/>
      </c>
      <c r="W305" s="83" t="str">
        <f>IF('BASE DATOS CONDUCTORES'!F305="","",'BASE DATOS CONDUCTORES'!F305)</f>
        <v/>
      </c>
      <c r="X305" s="83" t="str">
        <f>'BASE DATOS CONDUCTORES'!J305</f>
        <v/>
      </c>
      <c r="Y305" s="83" t="str">
        <f>'BASE DATOS CONDUCTORES'!M305</f>
        <v/>
      </c>
      <c r="Z305" s="83" t="str">
        <f>'BASE DATOS CONDUCTORES'!P305</f>
        <v/>
      </c>
      <c r="AA305" s="83" t="str">
        <f>'BASE DATOS CONDUCTORES'!S305</f>
        <v/>
      </c>
      <c r="AB305" s="83">
        <f>IF('BASE DATOS CONDUCTORES'!D305="","",'BASE DATOS CONDUCTORES'!D305)</f>
        <v>302</v>
      </c>
    </row>
    <row r="306" spans="2:28" x14ac:dyDescent="0.2">
      <c r="B306" s="11" t="str">
        <f t="shared" si="1052"/>
        <v/>
      </c>
      <c r="C306" s="85"/>
      <c r="D306" s="10">
        <v>303</v>
      </c>
      <c r="E306" s="14"/>
      <c r="F306" s="13"/>
      <c r="G306" s="11" t="str">
        <f t="shared" si="1053"/>
        <v/>
      </c>
      <c r="H306" s="12" t="str">
        <f t="shared" si="1054"/>
        <v/>
      </c>
      <c r="I306" s="12" t="str">
        <f t="shared" ref="I306:J306" si="1239">IF(H306="","",RANK(H306,H$4:H$403))</f>
        <v/>
      </c>
      <c r="J306" s="12" t="str">
        <f t="shared" si="1239"/>
        <v/>
      </c>
      <c r="K306" s="12" t="str">
        <f t="shared" si="1056"/>
        <v/>
      </c>
      <c r="L306" s="12" t="str">
        <f t="shared" ref="L306:M306" si="1240">IF(K306="","",RANK(K306,K$4:K$403))</f>
        <v/>
      </c>
      <c r="M306" s="12" t="str">
        <f t="shared" si="1240"/>
        <v/>
      </c>
      <c r="N306" s="12" t="str">
        <f t="shared" si="1058"/>
        <v/>
      </c>
      <c r="O306" s="12" t="str">
        <f t="shared" ref="O306:P306" si="1241">IF(N306="","",RANK(N306,N$4:N$403))</f>
        <v/>
      </c>
      <c r="P306" s="12" t="str">
        <f t="shared" si="1241"/>
        <v/>
      </c>
      <c r="Q306" s="12" t="str">
        <f t="shared" si="1060"/>
        <v/>
      </c>
      <c r="R306" s="12" t="str">
        <f t="shared" ref="R306:S306" si="1242">IF(Q306="","",RANK(Q306,Q$4:Q$403))</f>
        <v/>
      </c>
      <c r="S306" s="12" t="str">
        <f t="shared" si="1242"/>
        <v/>
      </c>
      <c r="T306" s="11" t="str">
        <f t="shared" si="1062"/>
        <v/>
      </c>
      <c r="W306" s="83" t="str">
        <f>IF('BASE DATOS CONDUCTORES'!F306="","",'BASE DATOS CONDUCTORES'!F306)</f>
        <v/>
      </c>
      <c r="X306" s="83" t="str">
        <f>'BASE DATOS CONDUCTORES'!J306</f>
        <v/>
      </c>
      <c r="Y306" s="83" t="str">
        <f>'BASE DATOS CONDUCTORES'!M306</f>
        <v/>
      </c>
      <c r="Z306" s="83" t="str">
        <f>'BASE DATOS CONDUCTORES'!P306</f>
        <v/>
      </c>
      <c r="AA306" s="83" t="str">
        <f>'BASE DATOS CONDUCTORES'!S306</f>
        <v/>
      </c>
      <c r="AB306" s="83">
        <f>IF('BASE DATOS CONDUCTORES'!D306="","",'BASE DATOS CONDUCTORES'!D306)</f>
        <v>303</v>
      </c>
    </row>
    <row r="307" spans="2:28" x14ac:dyDescent="0.2">
      <c r="B307" s="11" t="str">
        <f t="shared" si="1052"/>
        <v/>
      </c>
      <c r="C307" s="85"/>
      <c r="D307" s="10">
        <v>304</v>
      </c>
      <c r="E307" s="14"/>
      <c r="F307" s="13"/>
      <c r="G307" s="11" t="str">
        <f t="shared" si="1053"/>
        <v/>
      </c>
      <c r="H307" s="12" t="str">
        <f t="shared" si="1054"/>
        <v/>
      </c>
      <c r="I307" s="12" t="str">
        <f t="shared" ref="I307:J307" si="1243">IF(H307="","",RANK(H307,H$4:H$403))</f>
        <v/>
      </c>
      <c r="J307" s="12" t="str">
        <f t="shared" si="1243"/>
        <v/>
      </c>
      <c r="K307" s="12" t="str">
        <f t="shared" si="1056"/>
        <v/>
      </c>
      <c r="L307" s="12" t="str">
        <f t="shared" ref="L307:M307" si="1244">IF(K307="","",RANK(K307,K$4:K$403))</f>
        <v/>
      </c>
      <c r="M307" s="12" t="str">
        <f t="shared" si="1244"/>
        <v/>
      </c>
      <c r="N307" s="12" t="str">
        <f t="shared" si="1058"/>
        <v/>
      </c>
      <c r="O307" s="12" t="str">
        <f t="shared" ref="O307:P307" si="1245">IF(N307="","",RANK(N307,N$4:N$403))</f>
        <v/>
      </c>
      <c r="P307" s="12" t="str">
        <f t="shared" si="1245"/>
        <v/>
      </c>
      <c r="Q307" s="12" t="str">
        <f t="shared" si="1060"/>
        <v/>
      </c>
      <c r="R307" s="12" t="str">
        <f t="shared" ref="R307:S307" si="1246">IF(Q307="","",RANK(Q307,Q$4:Q$403))</f>
        <v/>
      </c>
      <c r="S307" s="12" t="str">
        <f t="shared" si="1246"/>
        <v/>
      </c>
      <c r="T307" s="11" t="str">
        <f t="shared" si="1062"/>
        <v/>
      </c>
      <c r="W307" s="83" t="str">
        <f>IF('BASE DATOS CONDUCTORES'!F307="","",'BASE DATOS CONDUCTORES'!F307)</f>
        <v/>
      </c>
      <c r="X307" s="83" t="str">
        <f>'BASE DATOS CONDUCTORES'!J307</f>
        <v/>
      </c>
      <c r="Y307" s="83" t="str">
        <f>'BASE DATOS CONDUCTORES'!M307</f>
        <v/>
      </c>
      <c r="Z307" s="83" t="str">
        <f>'BASE DATOS CONDUCTORES'!P307</f>
        <v/>
      </c>
      <c r="AA307" s="83" t="str">
        <f>'BASE DATOS CONDUCTORES'!S307</f>
        <v/>
      </c>
      <c r="AB307" s="83">
        <f>IF('BASE DATOS CONDUCTORES'!D307="","",'BASE DATOS CONDUCTORES'!D307)</f>
        <v>304</v>
      </c>
    </row>
    <row r="308" spans="2:28" x14ac:dyDescent="0.2">
      <c r="B308" s="11" t="str">
        <f t="shared" si="1052"/>
        <v/>
      </c>
      <c r="C308" s="85"/>
      <c r="D308" s="10">
        <v>305</v>
      </c>
      <c r="E308" s="14"/>
      <c r="F308" s="13"/>
      <c r="G308" s="11" t="str">
        <f t="shared" si="1053"/>
        <v/>
      </c>
      <c r="H308" s="12" t="str">
        <f t="shared" si="1054"/>
        <v/>
      </c>
      <c r="I308" s="12" t="str">
        <f t="shared" ref="I308:J308" si="1247">IF(H308="","",RANK(H308,H$4:H$403))</f>
        <v/>
      </c>
      <c r="J308" s="12" t="str">
        <f t="shared" si="1247"/>
        <v/>
      </c>
      <c r="K308" s="12" t="str">
        <f t="shared" si="1056"/>
        <v/>
      </c>
      <c r="L308" s="12" t="str">
        <f t="shared" ref="L308:M308" si="1248">IF(K308="","",RANK(K308,K$4:K$403))</f>
        <v/>
      </c>
      <c r="M308" s="12" t="str">
        <f t="shared" si="1248"/>
        <v/>
      </c>
      <c r="N308" s="12" t="str">
        <f t="shared" si="1058"/>
        <v/>
      </c>
      <c r="O308" s="12" t="str">
        <f t="shared" ref="O308:P308" si="1249">IF(N308="","",RANK(N308,N$4:N$403))</f>
        <v/>
      </c>
      <c r="P308" s="12" t="str">
        <f t="shared" si="1249"/>
        <v/>
      </c>
      <c r="Q308" s="12" t="str">
        <f t="shared" si="1060"/>
        <v/>
      </c>
      <c r="R308" s="12" t="str">
        <f t="shared" ref="R308:S308" si="1250">IF(Q308="","",RANK(Q308,Q$4:Q$403))</f>
        <v/>
      </c>
      <c r="S308" s="12" t="str">
        <f t="shared" si="1250"/>
        <v/>
      </c>
      <c r="T308" s="11" t="str">
        <f t="shared" si="1062"/>
        <v/>
      </c>
      <c r="W308" s="83" t="str">
        <f>IF('BASE DATOS CONDUCTORES'!F308="","",'BASE DATOS CONDUCTORES'!F308)</f>
        <v/>
      </c>
      <c r="X308" s="83" t="str">
        <f>'BASE DATOS CONDUCTORES'!J308</f>
        <v/>
      </c>
      <c r="Y308" s="83" t="str">
        <f>'BASE DATOS CONDUCTORES'!M308</f>
        <v/>
      </c>
      <c r="Z308" s="83" t="str">
        <f>'BASE DATOS CONDUCTORES'!P308</f>
        <v/>
      </c>
      <c r="AA308" s="83" t="str">
        <f>'BASE DATOS CONDUCTORES'!S308</f>
        <v/>
      </c>
      <c r="AB308" s="83">
        <f>IF('BASE DATOS CONDUCTORES'!D308="","",'BASE DATOS CONDUCTORES'!D308)</f>
        <v>305</v>
      </c>
    </row>
    <row r="309" spans="2:28" x14ac:dyDescent="0.2">
      <c r="B309" s="11" t="str">
        <f t="shared" si="1052"/>
        <v/>
      </c>
      <c r="C309" s="85"/>
      <c r="D309" s="10">
        <v>306</v>
      </c>
      <c r="E309" s="14"/>
      <c r="F309" s="13"/>
      <c r="G309" s="11" t="str">
        <f t="shared" si="1053"/>
        <v/>
      </c>
      <c r="H309" s="12" t="str">
        <f t="shared" si="1054"/>
        <v/>
      </c>
      <c r="I309" s="12" t="str">
        <f t="shared" ref="I309:J309" si="1251">IF(H309="","",RANK(H309,H$4:H$403))</f>
        <v/>
      </c>
      <c r="J309" s="12" t="str">
        <f t="shared" si="1251"/>
        <v/>
      </c>
      <c r="K309" s="12" t="str">
        <f t="shared" si="1056"/>
        <v/>
      </c>
      <c r="L309" s="12" t="str">
        <f t="shared" ref="L309:M309" si="1252">IF(K309="","",RANK(K309,K$4:K$403))</f>
        <v/>
      </c>
      <c r="M309" s="12" t="str">
        <f t="shared" si="1252"/>
        <v/>
      </c>
      <c r="N309" s="12" t="str">
        <f t="shared" si="1058"/>
        <v/>
      </c>
      <c r="O309" s="12" t="str">
        <f t="shared" ref="O309:P309" si="1253">IF(N309="","",RANK(N309,N$4:N$403))</f>
        <v/>
      </c>
      <c r="P309" s="12" t="str">
        <f t="shared" si="1253"/>
        <v/>
      </c>
      <c r="Q309" s="12" t="str">
        <f t="shared" si="1060"/>
        <v/>
      </c>
      <c r="R309" s="12" t="str">
        <f t="shared" ref="R309:S309" si="1254">IF(Q309="","",RANK(Q309,Q$4:Q$403))</f>
        <v/>
      </c>
      <c r="S309" s="12" t="str">
        <f t="shared" si="1254"/>
        <v/>
      </c>
      <c r="T309" s="11" t="str">
        <f t="shared" si="1062"/>
        <v/>
      </c>
      <c r="W309" s="83" t="str">
        <f>IF('BASE DATOS CONDUCTORES'!F309="","",'BASE DATOS CONDUCTORES'!F309)</f>
        <v/>
      </c>
      <c r="X309" s="83" t="str">
        <f>'BASE DATOS CONDUCTORES'!J309</f>
        <v/>
      </c>
      <c r="Y309" s="83" t="str">
        <f>'BASE DATOS CONDUCTORES'!M309</f>
        <v/>
      </c>
      <c r="Z309" s="83" t="str">
        <f>'BASE DATOS CONDUCTORES'!P309</f>
        <v/>
      </c>
      <c r="AA309" s="83" t="str">
        <f>'BASE DATOS CONDUCTORES'!S309</f>
        <v/>
      </c>
      <c r="AB309" s="83">
        <f>IF('BASE DATOS CONDUCTORES'!D309="","",'BASE DATOS CONDUCTORES'!D309)</f>
        <v>306</v>
      </c>
    </row>
    <row r="310" spans="2:28" x14ac:dyDescent="0.2">
      <c r="B310" s="11" t="str">
        <f t="shared" si="1052"/>
        <v/>
      </c>
      <c r="C310" s="85"/>
      <c r="D310" s="10">
        <v>307</v>
      </c>
      <c r="E310" s="14"/>
      <c r="F310" s="13"/>
      <c r="G310" s="11" t="str">
        <f t="shared" si="1053"/>
        <v/>
      </c>
      <c r="H310" s="12" t="str">
        <f t="shared" si="1054"/>
        <v/>
      </c>
      <c r="I310" s="12" t="str">
        <f t="shared" ref="I310:J310" si="1255">IF(H310="","",RANK(H310,H$4:H$403))</f>
        <v/>
      </c>
      <c r="J310" s="12" t="str">
        <f t="shared" si="1255"/>
        <v/>
      </c>
      <c r="K310" s="12" t="str">
        <f t="shared" si="1056"/>
        <v/>
      </c>
      <c r="L310" s="12" t="str">
        <f t="shared" ref="L310:M310" si="1256">IF(K310="","",RANK(K310,K$4:K$403))</f>
        <v/>
      </c>
      <c r="M310" s="12" t="str">
        <f t="shared" si="1256"/>
        <v/>
      </c>
      <c r="N310" s="12" t="str">
        <f t="shared" si="1058"/>
        <v/>
      </c>
      <c r="O310" s="12" t="str">
        <f t="shared" ref="O310:P310" si="1257">IF(N310="","",RANK(N310,N$4:N$403))</f>
        <v/>
      </c>
      <c r="P310" s="12" t="str">
        <f t="shared" si="1257"/>
        <v/>
      </c>
      <c r="Q310" s="12" t="str">
        <f t="shared" si="1060"/>
        <v/>
      </c>
      <c r="R310" s="12" t="str">
        <f t="shared" ref="R310:S310" si="1258">IF(Q310="","",RANK(Q310,Q$4:Q$403))</f>
        <v/>
      </c>
      <c r="S310" s="12" t="str">
        <f t="shared" si="1258"/>
        <v/>
      </c>
      <c r="T310" s="11" t="str">
        <f t="shared" si="1062"/>
        <v/>
      </c>
      <c r="W310" s="83" t="str">
        <f>IF('BASE DATOS CONDUCTORES'!F310="","",'BASE DATOS CONDUCTORES'!F310)</f>
        <v/>
      </c>
      <c r="X310" s="83" t="str">
        <f>'BASE DATOS CONDUCTORES'!J310</f>
        <v/>
      </c>
      <c r="Y310" s="83" t="str">
        <f>'BASE DATOS CONDUCTORES'!M310</f>
        <v/>
      </c>
      <c r="Z310" s="83" t="str">
        <f>'BASE DATOS CONDUCTORES'!P310</f>
        <v/>
      </c>
      <c r="AA310" s="83" t="str">
        <f>'BASE DATOS CONDUCTORES'!S310</f>
        <v/>
      </c>
      <c r="AB310" s="83">
        <f>IF('BASE DATOS CONDUCTORES'!D310="","",'BASE DATOS CONDUCTORES'!D310)</f>
        <v>307</v>
      </c>
    </row>
    <row r="311" spans="2:28" x14ac:dyDescent="0.2">
      <c r="B311" s="11" t="str">
        <f t="shared" si="1052"/>
        <v/>
      </c>
      <c r="C311" s="85"/>
      <c r="D311" s="10">
        <v>308</v>
      </c>
      <c r="E311" s="14"/>
      <c r="F311" s="13"/>
      <c r="G311" s="11" t="str">
        <f t="shared" si="1053"/>
        <v/>
      </c>
      <c r="H311" s="12" t="str">
        <f t="shared" si="1054"/>
        <v/>
      </c>
      <c r="I311" s="12" t="str">
        <f t="shared" ref="I311:J311" si="1259">IF(H311="","",RANK(H311,H$4:H$403))</f>
        <v/>
      </c>
      <c r="J311" s="12" t="str">
        <f t="shared" si="1259"/>
        <v/>
      </c>
      <c r="K311" s="12" t="str">
        <f t="shared" si="1056"/>
        <v/>
      </c>
      <c r="L311" s="12" t="str">
        <f t="shared" ref="L311:M311" si="1260">IF(K311="","",RANK(K311,K$4:K$403))</f>
        <v/>
      </c>
      <c r="M311" s="12" t="str">
        <f t="shared" si="1260"/>
        <v/>
      </c>
      <c r="N311" s="12" t="str">
        <f t="shared" si="1058"/>
        <v/>
      </c>
      <c r="O311" s="12" t="str">
        <f t="shared" ref="O311:P311" si="1261">IF(N311="","",RANK(N311,N$4:N$403))</f>
        <v/>
      </c>
      <c r="P311" s="12" t="str">
        <f t="shared" si="1261"/>
        <v/>
      </c>
      <c r="Q311" s="12" t="str">
        <f t="shared" si="1060"/>
        <v/>
      </c>
      <c r="R311" s="12" t="str">
        <f t="shared" ref="R311:S311" si="1262">IF(Q311="","",RANK(Q311,Q$4:Q$403))</f>
        <v/>
      </c>
      <c r="S311" s="12" t="str">
        <f t="shared" si="1262"/>
        <v/>
      </c>
      <c r="T311" s="11" t="str">
        <f t="shared" si="1062"/>
        <v/>
      </c>
      <c r="W311" s="83" t="str">
        <f>IF('BASE DATOS CONDUCTORES'!F311="","",'BASE DATOS CONDUCTORES'!F311)</f>
        <v/>
      </c>
      <c r="X311" s="83" t="str">
        <f>'BASE DATOS CONDUCTORES'!J311</f>
        <v/>
      </c>
      <c r="Y311" s="83" t="str">
        <f>'BASE DATOS CONDUCTORES'!M311</f>
        <v/>
      </c>
      <c r="Z311" s="83" t="str">
        <f>'BASE DATOS CONDUCTORES'!P311</f>
        <v/>
      </c>
      <c r="AA311" s="83" t="str">
        <f>'BASE DATOS CONDUCTORES'!S311</f>
        <v/>
      </c>
      <c r="AB311" s="83">
        <f>IF('BASE DATOS CONDUCTORES'!D311="","",'BASE DATOS CONDUCTORES'!D311)</f>
        <v>308</v>
      </c>
    </row>
    <row r="312" spans="2:28" x14ac:dyDescent="0.2">
      <c r="B312" s="11" t="str">
        <f t="shared" si="1052"/>
        <v/>
      </c>
      <c r="C312" s="85"/>
      <c r="D312" s="10">
        <v>309</v>
      </c>
      <c r="E312" s="14"/>
      <c r="F312" s="13"/>
      <c r="G312" s="11" t="str">
        <f t="shared" si="1053"/>
        <v/>
      </c>
      <c r="H312" s="12" t="str">
        <f t="shared" si="1054"/>
        <v/>
      </c>
      <c r="I312" s="12" t="str">
        <f t="shared" ref="I312:J312" si="1263">IF(H312="","",RANK(H312,H$4:H$403))</f>
        <v/>
      </c>
      <c r="J312" s="12" t="str">
        <f t="shared" si="1263"/>
        <v/>
      </c>
      <c r="K312" s="12" t="str">
        <f t="shared" si="1056"/>
        <v/>
      </c>
      <c r="L312" s="12" t="str">
        <f t="shared" ref="L312:M312" si="1264">IF(K312="","",RANK(K312,K$4:K$403))</f>
        <v/>
      </c>
      <c r="M312" s="12" t="str">
        <f t="shared" si="1264"/>
        <v/>
      </c>
      <c r="N312" s="12" t="str">
        <f t="shared" si="1058"/>
        <v/>
      </c>
      <c r="O312" s="12" t="str">
        <f t="shared" ref="O312:P312" si="1265">IF(N312="","",RANK(N312,N$4:N$403))</f>
        <v/>
      </c>
      <c r="P312" s="12" t="str">
        <f t="shared" si="1265"/>
        <v/>
      </c>
      <c r="Q312" s="12" t="str">
        <f t="shared" si="1060"/>
        <v/>
      </c>
      <c r="R312" s="12" t="str">
        <f t="shared" ref="R312:S312" si="1266">IF(Q312="","",RANK(Q312,Q$4:Q$403))</f>
        <v/>
      </c>
      <c r="S312" s="12" t="str">
        <f t="shared" si="1266"/>
        <v/>
      </c>
      <c r="T312" s="11" t="str">
        <f t="shared" si="1062"/>
        <v/>
      </c>
      <c r="W312" s="83" t="str">
        <f>IF('BASE DATOS CONDUCTORES'!F312="","",'BASE DATOS CONDUCTORES'!F312)</f>
        <v/>
      </c>
      <c r="X312" s="83" t="str">
        <f>'BASE DATOS CONDUCTORES'!J312</f>
        <v/>
      </c>
      <c r="Y312" s="83" t="str">
        <f>'BASE DATOS CONDUCTORES'!M312</f>
        <v/>
      </c>
      <c r="Z312" s="83" t="str">
        <f>'BASE DATOS CONDUCTORES'!P312</f>
        <v/>
      </c>
      <c r="AA312" s="83" t="str">
        <f>'BASE DATOS CONDUCTORES'!S312</f>
        <v/>
      </c>
      <c r="AB312" s="83">
        <f>IF('BASE DATOS CONDUCTORES'!D312="","",'BASE DATOS CONDUCTORES'!D312)</f>
        <v>309</v>
      </c>
    </row>
    <row r="313" spans="2:28" x14ac:dyDescent="0.2">
      <c r="B313" s="11" t="str">
        <f t="shared" si="1052"/>
        <v/>
      </c>
      <c r="C313" s="85"/>
      <c r="D313" s="10">
        <v>310</v>
      </c>
      <c r="E313" s="14"/>
      <c r="F313" s="13"/>
      <c r="G313" s="11" t="str">
        <f t="shared" si="1053"/>
        <v/>
      </c>
      <c r="H313" s="12" t="str">
        <f t="shared" si="1054"/>
        <v/>
      </c>
      <c r="I313" s="12" t="str">
        <f t="shared" ref="I313:J313" si="1267">IF(H313="","",RANK(H313,H$4:H$403))</f>
        <v/>
      </c>
      <c r="J313" s="12" t="str">
        <f t="shared" si="1267"/>
        <v/>
      </c>
      <c r="K313" s="12" t="str">
        <f t="shared" si="1056"/>
        <v/>
      </c>
      <c r="L313" s="12" t="str">
        <f t="shared" ref="L313:M313" si="1268">IF(K313="","",RANK(K313,K$4:K$403))</f>
        <v/>
      </c>
      <c r="M313" s="12" t="str">
        <f t="shared" si="1268"/>
        <v/>
      </c>
      <c r="N313" s="12" t="str">
        <f t="shared" si="1058"/>
        <v/>
      </c>
      <c r="O313" s="12" t="str">
        <f t="shared" ref="O313:P313" si="1269">IF(N313="","",RANK(N313,N$4:N$403))</f>
        <v/>
      </c>
      <c r="P313" s="12" t="str">
        <f t="shared" si="1269"/>
        <v/>
      </c>
      <c r="Q313" s="12" t="str">
        <f t="shared" si="1060"/>
        <v/>
      </c>
      <c r="R313" s="12" t="str">
        <f t="shared" ref="R313:S313" si="1270">IF(Q313="","",RANK(Q313,Q$4:Q$403))</f>
        <v/>
      </c>
      <c r="S313" s="12" t="str">
        <f t="shared" si="1270"/>
        <v/>
      </c>
      <c r="T313" s="11" t="str">
        <f t="shared" si="1062"/>
        <v/>
      </c>
      <c r="W313" s="83" t="str">
        <f>IF('BASE DATOS CONDUCTORES'!F313="","",'BASE DATOS CONDUCTORES'!F313)</f>
        <v/>
      </c>
      <c r="X313" s="83" t="str">
        <f>'BASE DATOS CONDUCTORES'!J313</f>
        <v/>
      </c>
      <c r="Y313" s="83" t="str">
        <f>'BASE DATOS CONDUCTORES'!M313</f>
        <v/>
      </c>
      <c r="Z313" s="83" t="str">
        <f>'BASE DATOS CONDUCTORES'!P313</f>
        <v/>
      </c>
      <c r="AA313" s="83" t="str">
        <f>'BASE DATOS CONDUCTORES'!S313</f>
        <v/>
      </c>
      <c r="AB313" s="83">
        <f>IF('BASE DATOS CONDUCTORES'!D313="","",'BASE DATOS CONDUCTORES'!D313)</f>
        <v>310</v>
      </c>
    </row>
    <row r="314" spans="2:28" x14ac:dyDescent="0.2">
      <c r="B314" s="11" t="str">
        <f t="shared" si="1052"/>
        <v/>
      </c>
      <c r="C314" s="85"/>
      <c r="D314" s="10">
        <v>311</v>
      </c>
      <c r="E314" s="14"/>
      <c r="F314" s="13"/>
      <c r="G314" s="11" t="str">
        <f t="shared" si="1053"/>
        <v/>
      </c>
      <c r="H314" s="12" t="str">
        <f t="shared" si="1054"/>
        <v/>
      </c>
      <c r="I314" s="12" t="str">
        <f t="shared" ref="I314:J314" si="1271">IF(H314="","",RANK(H314,H$4:H$403))</f>
        <v/>
      </c>
      <c r="J314" s="12" t="str">
        <f t="shared" si="1271"/>
        <v/>
      </c>
      <c r="K314" s="12" t="str">
        <f t="shared" si="1056"/>
        <v/>
      </c>
      <c r="L314" s="12" t="str">
        <f t="shared" ref="L314:M314" si="1272">IF(K314="","",RANK(K314,K$4:K$403))</f>
        <v/>
      </c>
      <c r="M314" s="12" t="str">
        <f t="shared" si="1272"/>
        <v/>
      </c>
      <c r="N314" s="12" t="str">
        <f t="shared" si="1058"/>
        <v/>
      </c>
      <c r="O314" s="12" t="str">
        <f t="shared" ref="O314:P314" si="1273">IF(N314="","",RANK(N314,N$4:N$403))</f>
        <v/>
      </c>
      <c r="P314" s="12" t="str">
        <f t="shared" si="1273"/>
        <v/>
      </c>
      <c r="Q314" s="12" t="str">
        <f t="shared" si="1060"/>
        <v/>
      </c>
      <c r="R314" s="12" t="str">
        <f t="shared" ref="R314:S314" si="1274">IF(Q314="","",RANK(Q314,Q$4:Q$403))</f>
        <v/>
      </c>
      <c r="S314" s="12" t="str">
        <f t="shared" si="1274"/>
        <v/>
      </c>
      <c r="T314" s="11" t="str">
        <f t="shared" si="1062"/>
        <v/>
      </c>
      <c r="W314" s="83" t="str">
        <f>IF('BASE DATOS CONDUCTORES'!F314="","",'BASE DATOS CONDUCTORES'!F314)</f>
        <v/>
      </c>
      <c r="X314" s="83" t="str">
        <f>'BASE DATOS CONDUCTORES'!J314</f>
        <v/>
      </c>
      <c r="Y314" s="83" t="str">
        <f>'BASE DATOS CONDUCTORES'!M314</f>
        <v/>
      </c>
      <c r="Z314" s="83" t="str">
        <f>'BASE DATOS CONDUCTORES'!P314</f>
        <v/>
      </c>
      <c r="AA314" s="83" t="str">
        <f>'BASE DATOS CONDUCTORES'!S314</f>
        <v/>
      </c>
      <c r="AB314" s="83">
        <f>IF('BASE DATOS CONDUCTORES'!D314="","",'BASE DATOS CONDUCTORES'!D314)</f>
        <v>311</v>
      </c>
    </row>
    <row r="315" spans="2:28" x14ac:dyDescent="0.2">
      <c r="B315" s="11" t="str">
        <f t="shared" si="1052"/>
        <v/>
      </c>
      <c r="C315" s="85"/>
      <c r="D315" s="10">
        <v>312</v>
      </c>
      <c r="E315" s="14"/>
      <c r="F315" s="13"/>
      <c r="G315" s="11" t="str">
        <f t="shared" si="1053"/>
        <v/>
      </c>
      <c r="H315" s="12" t="str">
        <f t="shared" si="1054"/>
        <v/>
      </c>
      <c r="I315" s="12" t="str">
        <f t="shared" ref="I315:J315" si="1275">IF(H315="","",RANK(H315,H$4:H$403))</f>
        <v/>
      </c>
      <c r="J315" s="12" t="str">
        <f t="shared" si="1275"/>
        <v/>
      </c>
      <c r="K315" s="12" t="str">
        <f t="shared" si="1056"/>
        <v/>
      </c>
      <c r="L315" s="12" t="str">
        <f t="shared" ref="L315:M315" si="1276">IF(K315="","",RANK(K315,K$4:K$403))</f>
        <v/>
      </c>
      <c r="M315" s="12" t="str">
        <f t="shared" si="1276"/>
        <v/>
      </c>
      <c r="N315" s="12" t="str">
        <f t="shared" si="1058"/>
        <v/>
      </c>
      <c r="O315" s="12" t="str">
        <f t="shared" ref="O315:P315" si="1277">IF(N315="","",RANK(N315,N$4:N$403))</f>
        <v/>
      </c>
      <c r="P315" s="12" t="str">
        <f t="shared" si="1277"/>
        <v/>
      </c>
      <c r="Q315" s="12" t="str">
        <f t="shared" si="1060"/>
        <v/>
      </c>
      <c r="R315" s="12" t="str">
        <f t="shared" ref="R315:S315" si="1278">IF(Q315="","",RANK(Q315,Q$4:Q$403))</f>
        <v/>
      </c>
      <c r="S315" s="12" t="str">
        <f t="shared" si="1278"/>
        <v/>
      </c>
      <c r="T315" s="11" t="str">
        <f t="shared" si="1062"/>
        <v/>
      </c>
      <c r="W315" s="83" t="str">
        <f>IF('BASE DATOS CONDUCTORES'!F315="","",'BASE DATOS CONDUCTORES'!F315)</f>
        <v/>
      </c>
      <c r="X315" s="83" t="str">
        <f>'BASE DATOS CONDUCTORES'!J315</f>
        <v/>
      </c>
      <c r="Y315" s="83" t="str">
        <f>'BASE DATOS CONDUCTORES'!M315</f>
        <v/>
      </c>
      <c r="Z315" s="83" t="str">
        <f>'BASE DATOS CONDUCTORES'!P315</f>
        <v/>
      </c>
      <c r="AA315" s="83" t="str">
        <f>'BASE DATOS CONDUCTORES'!S315</f>
        <v/>
      </c>
      <c r="AB315" s="83">
        <f>IF('BASE DATOS CONDUCTORES'!D315="","",'BASE DATOS CONDUCTORES'!D315)</f>
        <v>312</v>
      </c>
    </row>
    <row r="316" spans="2:28" x14ac:dyDescent="0.2">
      <c r="B316" s="11" t="str">
        <f t="shared" si="1052"/>
        <v/>
      </c>
      <c r="C316" s="85"/>
      <c r="D316" s="10">
        <v>313</v>
      </c>
      <c r="E316" s="14"/>
      <c r="F316" s="13"/>
      <c r="G316" s="11" t="str">
        <f t="shared" si="1053"/>
        <v/>
      </c>
      <c r="H316" s="12" t="str">
        <f t="shared" si="1054"/>
        <v/>
      </c>
      <c r="I316" s="12" t="str">
        <f t="shared" ref="I316:J316" si="1279">IF(H316="","",RANK(H316,H$4:H$403))</f>
        <v/>
      </c>
      <c r="J316" s="12" t="str">
        <f t="shared" si="1279"/>
        <v/>
      </c>
      <c r="K316" s="12" t="str">
        <f t="shared" si="1056"/>
        <v/>
      </c>
      <c r="L316" s="12" t="str">
        <f t="shared" ref="L316:M316" si="1280">IF(K316="","",RANK(K316,K$4:K$403))</f>
        <v/>
      </c>
      <c r="M316" s="12" t="str">
        <f t="shared" si="1280"/>
        <v/>
      </c>
      <c r="N316" s="12" t="str">
        <f t="shared" si="1058"/>
        <v/>
      </c>
      <c r="O316" s="12" t="str">
        <f t="shared" ref="O316:P316" si="1281">IF(N316="","",RANK(N316,N$4:N$403))</f>
        <v/>
      </c>
      <c r="P316" s="12" t="str">
        <f t="shared" si="1281"/>
        <v/>
      </c>
      <c r="Q316" s="12" t="str">
        <f t="shared" si="1060"/>
        <v/>
      </c>
      <c r="R316" s="12" t="str">
        <f t="shared" ref="R316:S316" si="1282">IF(Q316="","",RANK(Q316,Q$4:Q$403))</f>
        <v/>
      </c>
      <c r="S316" s="12" t="str">
        <f t="shared" si="1282"/>
        <v/>
      </c>
      <c r="T316" s="11" t="str">
        <f t="shared" si="1062"/>
        <v/>
      </c>
      <c r="W316" s="83" t="str">
        <f>IF('BASE DATOS CONDUCTORES'!F316="","",'BASE DATOS CONDUCTORES'!F316)</f>
        <v/>
      </c>
      <c r="X316" s="83" t="str">
        <f>'BASE DATOS CONDUCTORES'!J316</f>
        <v/>
      </c>
      <c r="Y316" s="83" t="str">
        <f>'BASE DATOS CONDUCTORES'!M316</f>
        <v/>
      </c>
      <c r="Z316" s="83" t="str">
        <f>'BASE DATOS CONDUCTORES'!P316</f>
        <v/>
      </c>
      <c r="AA316" s="83" t="str">
        <f>'BASE DATOS CONDUCTORES'!S316</f>
        <v/>
      </c>
      <c r="AB316" s="83">
        <f>IF('BASE DATOS CONDUCTORES'!D316="","",'BASE DATOS CONDUCTORES'!D316)</f>
        <v>313</v>
      </c>
    </row>
    <row r="317" spans="2:28" x14ac:dyDescent="0.2">
      <c r="B317" s="11" t="str">
        <f t="shared" si="1052"/>
        <v/>
      </c>
      <c r="C317" s="85"/>
      <c r="D317" s="10">
        <v>314</v>
      </c>
      <c r="E317" s="14"/>
      <c r="F317" s="13"/>
      <c r="G317" s="11" t="str">
        <f t="shared" si="1053"/>
        <v/>
      </c>
      <c r="H317" s="12" t="str">
        <f t="shared" si="1054"/>
        <v/>
      </c>
      <c r="I317" s="12" t="str">
        <f t="shared" ref="I317:J317" si="1283">IF(H317="","",RANK(H317,H$4:H$403))</f>
        <v/>
      </c>
      <c r="J317" s="12" t="str">
        <f t="shared" si="1283"/>
        <v/>
      </c>
      <c r="K317" s="12" t="str">
        <f t="shared" si="1056"/>
        <v/>
      </c>
      <c r="L317" s="12" t="str">
        <f t="shared" ref="L317:M317" si="1284">IF(K317="","",RANK(K317,K$4:K$403))</f>
        <v/>
      </c>
      <c r="M317" s="12" t="str">
        <f t="shared" si="1284"/>
        <v/>
      </c>
      <c r="N317" s="12" t="str">
        <f t="shared" si="1058"/>
        <v/>
      </c>
      <c r="O317" s="12" t="str">
        <f t="shared" ref="O317:P317" si="1285">IF(N317="","",RANK(N317,N$4:N$403))</f>
        <v/>
      </c>
      <c r="P317" s="12" t="str">
        <f t="shared" si="1285"/>
        <v/>
      </c>
      <c r="Q317" s="12" t="str">
        <f t="shared" si="1060"/>
        <v/>
      </c>
      <c r="R317" s="12" t="str">
        <f t="shared" ref="R317:S317" si="1286">IF(Q317="","",RANK(Q317,Q$4:Q$403))</f>
        <v/>
      </c>
      <c r="S317" s="12" t="str">
        <f t="shared" si="1286"/>
        <v/>
      </c>
      <c r="T317" s="11" t="str">
        <f t="shared" si="1062"/>
        <v/>
      </c>
      <c r="W317" s="83" t="str">
        <f>IF('BASE DATOS CONDUCTORES'!F317="","",'BASE DATOS CONDUCTORES'!F317)</f>
        <v/>
      </c>
      <c r="X317" s="83" t="str">
        <f>'BASE DATOS CONDUCTORES'!J317</f>
        <v/>
      </c>
      <c r="Y317" s="83" t="str">
        <f>'BASE DATOS CONDUCTORES'!M317</f>
        <v/>
      </c>
      <c r="Z317" s="83" t="str">
        <f>'BASE DATOS CONDUCTORES'!P317</f>
        <v/>
      </c>
      <c r="AA317" s="83" t="str">
        <f>'BASE DATOS CONDUCTORES'!S317</f>
        <v/>
      </c>
      <c r="AB317" s="83">
        <f>IF('BASE DATOS CONDUCTORES'!D317="","",'BASE DATOS CONDUCTORES'!D317)</f>
        <v>314</v>
      </c>
    </row>
    <row r="318" spans="2:28" x14ac:dyDescent="0.2">
      <c r="B318" s="11" t="str">
        <f t="shared" si="1052"/>
        <v/>
      </c>
      <c r="C318" s="85"/>
      <c r="D318" s="10">
        <v>315</v>
      </c>
      <c r="E318" s="14"/>
      <c r="F318" s="13"/>
      <c r="G318" s="11" t="str">
        <f t="shared" si="1053"/>
        <v/>
      </c>
      <c r="H318" s="12" t="str">
        <f t="shared" si="1054"/>
        <v/>
      </c>
      <c r="I318" s="12" t="str">
        <f t="shared" ref="I318:J318" si="1287">IF(H318="","",RANK(H318,H$4:H$403))</f>
        <v/>
      </c>
      <c r="J318" s="12" t="str">
        <f t="shared" si="1287"/>
        <v/>
      </c>
      <c r="K318" s="12" t="str">
        <f t="shared" si="1056"/>
        <v/>
      </c>
      <c r="L318" s="12" t="str">
        <f t="shared" ref="L318:M318" si="1288">IF(K318="","",RANK(K318,K$4:K$403))</f>
        <v/>
      </c>
      <c r="M318" s="12" t="str">
        <f t="shared" si="1288"/>
        <v/>
      </c>
      <c r="N318" s="12" t="str">
        <f t="shared" si="1058"/>
        <v/>
      </c>
      <c r="O318" s="12" t="str">
        <f t="shared" ref="O318:P318" si="1289">IF(N318="","",RANK(N318,N$4:N$403))</f>
        <v/>
      </c>
      <c r="P318" s="12" t="str">
        <f t="shared" si="1289"/>
        <v/>
      </c>
      <c r="Q318" s="12" t="str">
        <f t="shared" si="1060"/>
        <v/>
      </c>
      <c r="R318" s="12" t="str">
        <f t="shared" ref="R318:S318" si="1290">IF(Q318="","",RANK(Q318,Q$4:Q$403))</f>
        <v/>
      </c>
      <c r="S318" s="12" t="str">
        <f t="shared" si="1290"/>
        <v/>
      </c>
      <c r="T318" s="11" t="str">
        <f t="shared" si="1062"/>
        <v/>
      </c>
      <c r="W318" s="83" t="str">
        <f>IF('BASE DATOS CONDUCTORES'!F318="","",'BASE DATOS CONDUCTORES'!F318)</f>
        <v/>
      </c>
      <c r="X318" s="83" t="str">
        <f>'BASE DATOS CONDUCTORES'!J318</f>
        <v/>
      </c>
      <c r="Y318" s="83" t="str">
        <f>'BASE DATOS CONDUCTORES'!M318</f>
        <v/>
      </c>
      <c r="Z318" s="83" t="str">
        <f>'BASE DATOS CONDUCTORES'!P318</f>
        <v/>
      </c>
      <c r="AA318" s="83" t="str">
        <f>'BASE DATOS CONDUCTORES'!S318</f>
        <v/>
      </c>
      <c r="AB318" s="83">
        <f>IF('BASE DATOS CONDUCTORES'!D318="","",'BASE DATOS CONDUCTORES'!D318)</f>
        <v>315</v>
      </c>
    </row>
    <row r="319" spans="2:28" x14ac:dyDescent="0.2">
      <c r="B319" s="11" t="str">
        <f t="shared" si="1052"/>
        <v/>
      </c>
      <c r="C319" s="85"/>
      <c r="D319" s="10">
        <v>316</v>
      </c>
      <c r="E319" s="14"/>
      <c r="F319" s="13"/>
      <c r="G319" s="11" t="str">
        <f t="shared" si="1053"/>
        <v/>
      </c>
      <c r="H319" s="12" t="str">
        <f t="shared" si="1054"/>
        <v/>
      </c>
      <c r="I319" s="12" t="str">
        <f t="shared" ref="I319:J319" si="1291">IF(H319="","",RANK(H319,H$4:H$403))</f>
        <v/>
      </c>
      <c r="J319" s="12" t="str">
        <f t="shared" si="1291"/>
        <v/>
      </c>
      <c r="K319" s="12" t="str">
        <f t="shared" si="1056"/>
        <v/>
      </c>
      <c r="L319" s="12" t="str">
        <f t="shared" ref="L319:M319" si="1292">IF(K319="","",RANK(K319,K$4:K$403))</f>
        <v/>
      </c>
      <c r="M319" s="12" t="str">
        <f t="shared" si="1292"/>
        <v/>
      </c>
      <c r="N319" s="12" t="str">
        <f t="shared" si="1058"/>
        <v/>
      </c>
      <c r="O319" s="12" t="str">
        <f t="shared" ref="O319:P319" si="1293">IF(N319="","",RANK(N319,N$4:N$403))</f>
        <v/>
      </c>
      <c r="P319" s="12" t="str">
        <f t="shared" si="1293"/>
        <v/>
      </c>
      <c r="Q319" s="12" t="str">
        <f t="shared" si="1060"/>
        <v/>
      </c>
      <c r="R319" s="12" t="str">
        <f t="shared" ref="R319:S319" si="1294">IF(Q319="","",RANK(Q319,Q$4:Q$403))</f>
        <v/>
      </c>
      <c r="S319" s="12" t="str">
        <f t="shared" si="1294"/>
        <v/>
      </c>
      <c r="T319" s="11" t="str">
        <f t="shared" si="1062"/>
        <v/>
      </c>
      <c r="W319" s="83" t="str">
        <f>IF('BASE DATOS CONDUCTORES'!F319="","",'BASE DATOS CONDUCTORES'!F319)</f>
        <v/>
      </c>
      <c r="X319" s="83" t="str">
        <f>'BASE DATOS CONDUCTORES'!J319</f>
        <v/>
      </c>
      <c r="Y319" s="83" t="str">
        <f>'BASE DATOS CONDUCTORES'!M319</f>
        <v/>
      </c>
      <c r="Z319" s="83" t="str">
        <f>'BASE DATOS CONDUCTORES'!P319</f>
        <v/>
      </c>
      <c r="AA319" s="83" t="str">
        <f>'BASE DATOS CONDUCTORES'!S319</f>
        <v/>
      </c>
      <c r="AB319" s="83">
        <f>IF('BASE DATOS CONDUCTORES'!D319="","",'BASE DATOS CONDUCTORES'!D319)</f>
        <v>316</v>
      </c>
    </row>
    <row r="320" spans="2:28" x14ac:dyDescent="0.2">
      <c r="B320" s="11" t="str">
        <f t="shared" si="1052"/>
        <v/>
      </c>
      <c r="C320" s="85"/>
      <c r="D320" s="10">
        <v>317</v>
      </c>
      <c r="E320" s="14"/>
      <c r="F320" s="13"/>
      <c r="G320" s="11" t="str">
        <f t="shared" si="1053"/>
        <v/>
      </c>
      <c r="H320" s="12" t="str">
        <f t="shared" si="1054"/>
        <v/>
      </c>
      <c r="I320" s="12" t="str">
        <f t="shared" ref="I320:J320" si="1295">IF(H320="","",RANK(H320,H$4:H$403))</f>
        <v/>
      </c>
      <c r="J320" s="12" t="str">
        <f t="shared" si="1295"/>
        <v/>
      </c>
      <c r="K320" s="12" t="str">
        <f t="shared" si="1056"/>
        <v/>
      </c>
      <c r="L320" s="12" t="str">
        <f t="shared" ref="L320:M320" si="1296">IF(K320="","",RANK(K320,K$4:K$403))</f>
        <v/>
      </c>
      <c r="M320" s="12" t="str">
        <f t="shared" si="1296"/>
        <v/>
      </c>
      <c r="N320" s="12" t="str">
        <f t="shared" si="1058"/>
        <v/>
      </c>
      <c r="O320" s="12" t="str">
        <f t="shared" ref="O320:P320" si="1297">IF(N320="","",RANK(N320,N$4:N$403))</f>
        <v/>
      </c>
      <c r="P320" s="12" t="str">
        <f t="shared" si="1297"/>
        <v/>
      </c>
      <c r="Q320" s="12" t="str">
        <f t="shared" si="1060"/>
        <v/>
      </c>
      <c r="R320" s="12" t="str">
        <f t="shared" ref="R320:S320" si="1298">IF(Q320="","",RANK(Q320,Q$4:Q$403))</f>
        <v/>
      </c>
      <c r="S320" s="12" t="str">
        <f t="shared" si="1298"/>
        <v/>
      </c>
      <c r="T320" s="11" t="str">
        <f t="shared" si="1062"/>
        <v/>
      </c>
      <c r="W320" s="83" t="str">
        <f>IF('BASE DATOS CONDUCTORES'!F320="","",'BASE DATOS CONDUCTORES'!F320)</f>
        <v/>
      </c>
      <c r="X320" s="83" t="str">
        <f>'BASE DATOS CONDUCTORES'!J320</f>
        <v/>
      </c>
      <c r="Y320" s="83" t="str">
        <f>'BASE DATOS CONDUCTORES'!M320</f>
        <v/>
      </c>
      <c r="Z320" s="83" t="str">
        <f>'BASE DATOS CONDUCTORES'!P320</f>
        <v/>
      </c>
      <c r="AA320" s="83" t="str">
        <f>'BASE DATOS CONDUCTORES'!S320</f>
        <v/>
      </c>
      <c r="AB320" s="83">
        <f>IF('BASE DATOS CONDUCTORES'!D320="","",'BASE DATOS CONDUCTORES'!D320)</f>
        <v>317</v>
      </c>
    </row>
    <row r="321" spans="2:28" x14ac:dyDescent="0.2">
      <c r="B321" s="11" t="str">
        <f t="shared" si="1052"/>
        <v/>
      </c>
      <c r="C321" s="85"/>
      <c r="D321" s="10">
        <v>318</v>
      </c>
      <c r="E321" s="14"/>
      <c r="F321" s="13"/>
      <c r="G321" s="11" t="str">
        <f t="shared" si="1053"/>
        <v/>
      </c>
      <c r="H321" s="12" t="str">
        <f t="shared" si="1054"/>
        <v/>
      </c>
      <c r="I321" s="12" t="str">
        <f t="shared" ref="I321:J321" si="1299">IF(H321="","",RANK(H321,H$4:H$403))</f>
        <v/>
      </c>
      <c r="J321" s="12" t="str">
        <f t="shared" si="1299"/>
        <v/>
      </c>
      <c r="K321" s="12" t="str">
        <f t="shared" si="1056"/>
        <v/>
      </c>
      <c r="L321" s="12" t="str">
        <f t="shared" ref="L321:M321" si="1300">IF(K321="","",RANK(K321,K$4:K$403))</f>
        <v/>
      </c>
      <c r="M321" s="12" t="str">
        <f t="shared" si="1300"/>
        <v/>
      </c>
      <c r="N321" s="12" t="str">
        <f t="shared" si="1058"/>
        <v/>
      </c>
      <c r="O321" s="12" t="str">
        <f t="shared" ref="O321:P321" si="1301">IF(N321="","",RANK(N321,N$4:N$403))</f>
        <v/>
      </c>
      <c r="P321" s="12" t="str">
        <f t="shared" si="1301"/>
        <v/>
      </c>
      <c r="Q321" s="12" t="str">
        <f t="shared" si="1060"/>
        <v/>
      </c>
      <c r="R321" s="12" t="str">
        <f t="shared" ref="R321:S321" si="1302">IF(Q321="","",RANK(Q321,Q$4:Q$403))</f>
        <v/>
      </c>
      <c r="S321" s="12" t="str">
        <f t="shared" si="1302"/>
        <v/>
      </c>
      <c r="T321" s="11" t="str">
        <f t="shared" si="1062"/>
        <v/>
      </c>
      <c r="W321" s="83" t="str">
        <f>IF('BASE DATOS CONDUCTORES'!F321="","",'BASE DATOS CONDUCTORES'!F321)</f>
        <v/>
      </c>
      <c r="X321" s="83" t="str">
        <f>'BASE DATOS CONDUCTORES'!J321</f>
        <v/>
      </c>
      <c r="Y321" s="83" t="str">
        <f>'BASE DATOS CONDUCTORES'!M321</f>
        <v/>
      </c>
      <c r="Z321" s="83" t="str">
        <f>'BASE DATOS CONDUCTORES'!P321</f>
        <v/>
      </c>
      <c r="AA321" s="83" t="str">
        <f>'BASE DATOS CONDUCTORES'!S321</f>
        <v/>
      </c>
      <c r="AB321" s="83">
        <f>IF('BASE DATOS CONDUCTORES'!D321="","",'BASE DATOS CONDUCTORES'!D321)</f>
        <v>318</v>
      </c>
    </row>
    <row r="322" spans="2:28" x14ac:dyDescent="0.2">
      <c r="B322" s="11" t="str">
        <f t="shared" si="1052"/>
        <v/>
      </c>
      <c r="C322" s="85"/>
      <c r="D322" s="10">
        <v>319</v>
      </c>
      <c r="E322" s="14"/>
      <c r="F322" s="13"/>
      <c r="G322" s="11" t="str">
        <f t="shared" si="1053"/>
        <v/>
      </c>
      <c r="H322" s="12" t="str">
        <f t="shared" si="1054"/>
        <v/>
      </c>
      <c r="I322" s="12" t="str">
        <f t="shared" ref="I322:J322" si="1303">IF(H322="","",RANK(H322,H$4:H$403))</f>
        <v/>
      </c>
      <c r="J322" s="12" t="str">
        <f t="shared" si="1303"/>
        <v/>
      </c>
      <c r="K322" s="12" t="str">
        <f t="shared" si="1056"/>
        <v/>
      </c>
      <c r="L322" s="12" t="str">
        <f t="shared" ref="L322:M322" si="1304">IF(K322="","",RANK(K322,K$4:K$403))</f>
        <v/>
      </c>
      <c r="M322" s="12" t="str">
        <f t="shared" si="1304"/>
        <v/>
      </c>
      <c r="N322" s="12" t="str">
        <f t="shared" si="1058"/>
        <v/>
      </c>
      <c r="O322" s="12" t="str">
        <f t="shared" ref="O322:P322" si="1305">IF(N322="","",RANK(N322,N$4:N$403))</f>
        <v/>
      </c>
      <c r="P322" s="12" t="str">
        <f t="shared" si="1305"/>
        <v/>
      </c>
      <c r="Q322" s="12" t="str">
        <f t="shared" si="1060"/>
        <v/>
      </c>
      <c r="R322" s="12" t="str">
        <f t="shared" ref="R322:S322" si="1306">IF(Q322="","",RANK(Q322,Q$4:Q$403))</f>
        <v/>
      </c>
      <c r="S322" s="12" t="str">
        <f t="shared" si="1306"/>
        <v/>
      </c>
      <c r="T322" s="11" t="str">
        <f t="shared" si="1062"/>
        <v/>
      </c>
      <c r="W322" s="83" t="str">
        <f>IF('BASE DATOS CONDUCTORES'!F322="","",'BASE DATOS CONDUCTORES'!F322)</f>
        <v/>
      </c>
      <c r="X322" s="83" t="str">
        <f>'BASE DATOS CONDUCTORES'!J322</f>
        <v/>
      </c>
      <c r="Y322" s="83" t="str">
        <f>'BASE DATOS CONDUCTORES'!M322</f>
        <v/>
      </c>
      <c r="Z322" s="83" t="str">
        <f>'BASE DATOS CONDUCTORES'!P322</f>
        <v/>
      </c>
      <c r="AA322" s="83" t="str">
        <f>'BASE DATOS CONDUCTORES'!S322</f>
        <v/>
      </c>
      <c r="AB322" s="83">
        <f>IF('BASE DATOS CONDUCTORES'!D322="","",'BASE DATOS CONDUCTORES'!D322)</f>
        <v>319</v>
      </c>
    </row>
    <row r="323" spans="2:28" x14ac:dyDescent="0.2">
      <c r="B323" s="11" t="str">
        <f t="shared" si="1052"/>
        <v/>
      </c>
      <c r="C323" s="85"/>
      <c r="D323" s="10">
        <v>320</v>
      </c>
      <c r="E323" s="14"/>
      <c r="F323" s="13"/>
      <c r="G323" s="11" t="str">
        <f t="shared" si="1053"/>
        <v/>
      </c>
      <c r="H323" s="12" t="str">
        <f t="shared" si="1054"/>
        <v/>
      </c>
      <c r="I323" s="12" t="str">
        <f t="shared" ref="I323:J323" si="1307">IF(H323="","",RANK(H323,H$4:H$403))</f>
        <v/>
      </c>
      <c r="J323" s="12" t="str">
        <f t="shared" si="1307"/>
        <v/>
      </c>
      <c r="K323" s="12" t="str">
        <f t="shared" si="1056"/>
        <v/>
      </c>
      <c r="L323" s="12" t="str">
        <f t="shared" ref="L323:M323" si="1308">IF(K323="","",RANK(K323,K$4:K$403))</f>
        <v/>
      </c>
      <c r="M323" s="12" t="str">
        <f t="shared" si="1308"/>
        <v/>
      </c>
      <c r="N323" s="12" t="str">
        <f t="shared" si="1058"/>
        <v/>
      </c>
      <c r="O323" s="12" t="str">
        <f t="shared" ref="O323:P323" si="1309">IF(N323="","",RANK(N323,N$4:N$403))</f>
        <v/>
      </c>
      <c r="P323" s="12" t="str">
        <f t="shared" si="1309"/>
        <v/>
      </c>
      <c r="Q323" s="12" t="str">
        <f t="shared" si="1060"/>
        <v/>
      </c>
      <c r="R323" s="12" t="str">
        <f t="shared" ref="R323:S323" si="1310">IF(Q323="","",RANK(Q323,Q$4:Q$403))</f>
        <v/>
      </c>
      <c r="S323" s="12" t="str">
        <f t="shared" si="1310"/>
        <v/>
      </c>
      <c r="T323" s="11" t="str">
        <f t="shared" si="1062"/>
        <v/>
      </c>
      <c r="W323" s="83" t="str">
        <f>IF('BASE DATOS CONDUCTORES'!F323="","",'BASE DATOS CONDUCTORES'!F323)</f>
        <v/>
      </c>
      <c r="X323" s="83" t="str">
        <f>'BASE DATOS CONDUCTORES'!J323</f>
        <v/>
      </c>
      <c r="Y323" s="83" t="str">
        <f>'BASE DATOS CONDUCTORES'!M323</f>
        <v/>
      </c>
      <c r="Z323" s="83" t="str">
        <f>'BASE DATOS CONDUCTORES'!P323</f>
        <v/>
      </c>
      <c r="AA323" s="83" t="str">
        <f>'BASE DATOS CONDUCTORES'!S323</f>
        <v/>
      </c>
      <c r="AB323" s="83">
        <f>IF('BASE DATOS CONDUCTORES'!D323="","",'BASE DATOS CONDUCTORES'!D323)</f>
        <v>320</v>
      </c>
    </row>
    <row r="324" spans="2:28" x14ac:dyDescent="0.2">
      <c r="B324" s="11" t="str">
        <f t="shared" si="1052"/>
        <v/>
      </c>
      <c r="C324" s="85"/>
      <c r="D324" s="10">
        <v>321</v>
      </c>
      <c r="E324" s="14"/>
      <c r="F324" s="13"/>
      <c r="G324" s="11" t="str">
        <f t="shared" si="1053"/>
        <v/>
      </c>
      <c r="H324" s="12" t="str">
        <f t="shared" si="1054"/>
        <v/>
      </c>
      <c r="I324" s="12" t="str">
        <f t="shared" ref="I324:J324" si="1311">IF(H324="","",RANK(H324,H$4:H$403))</f>
        <v/>
      </c>
      <c r="J324" s="12" t="str">
        <f t="shared" si="1311"/>
        <v/>
      </c>
      <c r="K324" s="12" t="str">
        <f t="shared" si="1056"/>
        <v/>
      </c>
      <c r="L324" s="12" t="str">
        <f t="shared" ref="L324:M324" si="1312">IF(K324="","",RANK(K324,K$4:K$403))</f>
        <v/>
      </c>
      <c r="M324" s="12" t="str">
        <f t="shared" si="1312"/>
        <v/>
      </c>
      <c r="N324" s="12" t="str">
        <f t="shared" si="1058"/>
        <v/>
      </c>
      <c r="O324" s="12" t="str">
        <f t="shared" ref="O324:P324" si="1313">IF(N324="","",RANK(N324,N$4:N$403))</f>
        <v/>
      </c>
      <c r="P324" s="12" t="str">
        <f t="shared" si="1313"/>
        <v/>
      </c>
      <c r="Q324" s="12" t="str">
        <f t="shared" si="1060"/>
        <v/>
      </c>
      <c r="R324" s="12" t="str">
        <f t="shared" ref="R324:S324" si="1314">IF(Q324="","",RANK(Q324,Q$4:Q$403))</f>
        <v/>
      </c>
      <c r="S324" s="12" t="str">
        <f t="shared" si="1314"/>
        <v/>
      </c>
      <c r="T324" s="11" t="str">
        <f t="shared" si="1062"/>
        <v/>
      </c>
      <c r="W324" s="83" t="str">
        <f>IF('BASE DATOS CONDUCTORES'!F324="","",'BASE DATOS CONDUCTORES'!F324)</f>
        <v/>
      </c>
      <c r="X324" s="83" t="str">
        <f>'BASE DATOS CONDUCTORES'!J324</f>
        <v/>
      </c>
      <c r="Y324" s="83" t="str">
        <f>'BASE DATOS CONDUCTORES'!M324</f>
        <v/>
      </c>
      <c r="Z324" s="83" t="str">
        <f>'BASE DATOS CONDUCTORES'!P324</f>
        <v/>
      </c>
      <c r="AA324" s="83" t="str">
        <f>'BASE DATOS CONDUCTORES'!S324</f>
        <v/>
      </c>
      <c r="AB324" s="83">
        <f>IF('BASE DATOS CONDUCTORES'!D324="","",'BASE DATOS CONDUCTORES'!D324)</f>
        <v>321</v>
      </c>
    </row>
    <row r="325" spans="2:28" x14ac:dyDescent="0.2">
      <c r="B325" s="11" t="str">
        <f t="shared" ref="B325:B388" si="1315">IF(C325="","",D325)</f>
        <v/>
      </c>
      <c r="C325" s="85"/>
      <c r="D325" s="10">
        <v>322</v>
      </c>
      <c r="E325" s="14"/>
      <c r="F325" s="13"/>
      <c r="G325" s="11" t="str">
        <f t="shared" ref="G325:G388" si="1316">IF(C325="","",IF(F325="TRALUSA",1000,IF(F325="AULUSA",200,IF(F325="CASTROMIL",300,IF(F325="AULUSA TEO",4000,0))))+IF(F325="",0,RANK(D325,$D$4:$D$403)))</f>
        <v/>
      </c>
      <c r="H325" s="12" t="str">
        <f t="shared" ref="H325:H388" si="1317">IF(C325="","",IF(F325=$H$1,RANK(G325,$G$4:$G$403),""))</f>
        <v/>
      </c>
      <c r="I325" s="12" t="str">
        <f t="shared" ref="I325:J325" si="1318">IF(H325="","",RANK(H325,H$4:H$403))</f>
        <v/>
      </c>
      <c r="J325" s="12" t="str">
        <f t="shared" si="1318"/>
        <v/>
      </c>
      <c r="K325" s="12" t="str">
        <f t="shared" ref="K325:K388" si="1319">IF(C325="","",IF(F325=$K$1,RANK(G325,$G$4:$G$403),""))</f>
        <v/>
      </c>
      <c r="L325" s="12" t="str">
        <f t="shared" ref="L325:M325" si="1320">IF(K325="","",RANK(K325,K$4:K$403))</f>
        <v/>
      </c>
      <c r="M325" s="12" t="str">
        <f t="shared" si="1320"/>
        <v/>
      </c>
      <c r="N325" s="12" t="str">
        <f t="shared" ref="N325:N388" si="1321">IF(C325="","",IF(F325=$N$1,RANK(G325,$G$4:$G$403),""))</f>
        <v/>
      </c>
      <c r="O325" s="12" t="str">
        <f t="shared" ref="O325:P325" si="1322">IF(N325="","",RANK(N325,N$4:N$403))</f>
        <v/>
      </c>
      <c r="P325" s="12" t="str">
        <f t="shared" si="1322"/>
        <v/>
      </c>
      <c r="Q325" s="12" t="str">
        <f t="shared" ref="Q325:Q388" si="1323">IF(C325="","",IF(F325=$Q$1,RANK(G325,$G$4:$G$403),""))</f>
        <v/>
      </c>
      <c r="R325" s="12" t="str">
        <f t="shared" ref="R325:S325" si="1324">IF(Q325="","",RANK(Q325,Q$4:Q$403))</f>
        <v/>
      </c>
      <c r="S325" s="12" t="str">
        <f t="shared" si="1324"/>
        <v/>
      </c>
      <c r="T325" s="11" t="str">
        <f t="shared" ref="T325:T388" si="1325">IF(F325="","",F325)</f>
        <v/>
      </c>
      <c r="W325" s="83" t="str">
        <f>IF('BASE DATOS CONDUCTORES'!F325="","",'BASE DATOS CONDUCTORES'!F325)</f>
        <v/>
      </c>
      <c r="X325" s="83" t="str">
        <f>'BASE DATOS CONDUCTORES'!J325</f>
        <v/>
      </c>
      <c r="Y325" s="83" t="str">
        <f>'BASE DATOS CONDUCTORES'!M325</f>
        <v/>
      </c>
      <c r="Z325" s="83" t="str">
        <f>'BASE DATOS CONDUCTORES'!P325</f>
        <v/>
      </c>
      <c r="AA325" s="83" t="str">
        <f>'BASE DATOS CONDUCTORES'!S325</f>
        <v/>
      </c>
      <c r="AB325" s="83">
        <f>IF('BASE DATOS CONDUCTORES'!D325="","",'BASE DATOS CONDUCTORES'!D325)</f>
        <v>322</v>
      </c>
    </row>
    <row r="326" spans="2:28" x14ac:dyDescent="0.2">
      <c r="B326" s="11" t="str">
        <f t="shared" si="1315"/>
        <v/>
      </c>
      <c r="C326" s="85"/>
      <c r="D326" s="10">
        <v>323</v>
      </c>
      <c r="E326" s="14"/>
      <c r="F326" s="13"/>
      <c r="G326" s="11" t="str">
        <f t="shared" si="1316"/>
        <v/>
      </c>
      <c r="H326" s="12" t="str">
        <f t="shared" si="1317"/>
        <v/>
      </c>
      <c r="I326" s="12" t="str">
        <f t="shared" ref="I326:J326" si="1326">IF(H326="","",RANK(H326,H$4:H$403))</f>
        <v/>
      </c>
      <c r="J326" s="12" t="str">
        <f t="shared" si="1326"/>
        <v/>
      </c>
      <c r="K326" s="12" t="str">
        <f t="shared" si="1319"/>
        <v/>
      </c>
      <c r="L326" s="12" t="str">
        <f t="shared" ref="L326:M326" si="1327">IF(K326="","",RANK(K326,K$4:K$403))</f>
        <v/>
      </c>
      <c r="M326" s="12" t="str">
        <f t="shared" si="1327"/>
        <v/>
      </c>
      <c r="N326" s="12" t="str">
        <f t="shared" si="1321"/>
        <v/>
      </c>
      <c r="O326" s="12" t="str">
        <f t="shared" ref="O326:P326" si="1328">IF(N326="","",RANK(N326,N$4:N$403))</f>
        <v/>
      </c>
      <c r="P326" s="12" t="str">
        <f t="shared" si="1328"/>
        <v/>
      </c>
      <c r="Q326" s="12" t="str">
        <f t="shared" si="1323"/>
        <v/>
      </c>
      <c r="R326" s="12" t="str">
        <f t="shared" ref="R326:S326" si="1329">IF(Q326="","",RANK(Q326,Q$4:Q$403))</f>
        <v/>
      </c>
      <c r="S326" s="12" t="str">
        <f t="shared" si="1329"/>
        <v/>
      </c>
      <c r="T326" s="11" t="str">
        <f t="shared" si="1325"/>
        <v/>
      </c>
      <c r="W326" s="83" t="str">
        <f>IF('BASE DATOS CONDUCTORES'!F326="","",'BASE DATOS CONDUCTORES'!F326)</f>
        <v/>
      </c>
      <c r="X326" s="83" t="str">
        <f>'BASE DATOS CONDUCTORES'!J326</f>
        <v/>
      </c>
      <c r="Y326" s="83" t="str">
        <f>'BASE DATOS CONDUCTORES'!M326</f>
        <v/>
      </c>
      <c r="Z326" s="83" t="str">
        <f>'BASE DATOS CONDUCTORES'!P326</f>
        <v/>
      </c>
      <c r="AA326" s="83" t="str">
        <f>'BASE DATOS CONDUCTORES'!S326</f>
        <v/>
      </c>
      <c r="AB326" s="83">
        <f>IF('BASE DATOS CONDUCTORES'!D326="","",'BASE DATOS CONDUCTORES'!D326)</f>
        <v>323</v>
      </c>
    </row>
    <row r="327" spans="2:28" x14ac:dyDescent="0.2">
      <c r="B327" s="11" t="str">
        <f t="shared" si="1315"/>
        <v/>
      </c>
      <c r="C327" s="85"/>
      <c r="D327" s="10">
        <v>324</v>
      </c>
      <c r="E327" s="14"/>
      <c r="F327" s="13"/>
      <c r="G327" s="11" t="str">
        <f t="shared" si="1316"/>
        <v/>
      </c>
      <c r="H327" s="12" t="str">
        <f t="shared" si="1317"/>
        <v/>
      </c>
      <c r="I327" s="12" t="str">
        <f t="shared" ref="I327:J327" si="1330">IF(H327="","",RANK(H327,H$4:H$403))</f>
        <v/>
      </c>
      <c r="J327" s="12" t="str">
        <f t="shared" si="1330"/>
        <v/>
      </c>
      <c r="K327" s="12" t="str">
        <f t="shared" si="1319"/>
        <v/>
      </c>
      <c r="L327" s="12" t="str">
        <f t="shared" ref="L327:M327" si="1331">IF(K327="","",RANK(K327,K$4:K$403))</f>
        <v/>
      </c>
      <c r="M327" s="12" t="str">
        <f t="shared" si="1331"/>
        <v/>
      </c>
      <c r="N327" s="12" t="str">
        <f t="shared" si="1321"/>
        <v/>
      </c>
      <c r="O327" s="12" t="str">
        <f t="shared" ref="O327:P327" si="1332">IF(N327="","",RANK(N327,N$4:N$403))</f>
        <v/>
      </c>
      <c r="P327" s="12" t="str">
        <f t="shared" si="1332"/>
        <v/>
      </c>
      <c r="Q327" s="12" t="str">
        <f t="shared" si="1323"/>
        <v/>
      </c>
      <c r="R327" s="12" t="str">
        <f t="shared" ref="R327:S327" si="1333">IF(Q327="","",RANK(Q327,Q$4:Q$403))</f>
        <v/>
      </c>
      <c r="S327" s="12" t="str">
        <f t="shared" si="1333"/>
        <v/>
      </c>
      <c r="T327" s="11" t="str">
        <f t="shared" si="1325"/>
        <v/>
      </c>
      <c r="W327" s="83" t="str">
        <f>IF('BASE DATOS CONDUCTORES'!F327="","",'BASE DATOS CONDUCTORES'!F327)</f>
        <v/>
      </c>
      <c r="X327" s="83" t="str">
        <f>'BASE DATOS CONDUCTORES'!J327</f>
        <v/>
      </c>
      <c r="Y327" s="83" t="str">
        <f>'BASE DATOS CONDUCTORES'!M327</f>
        <v/>
      </c>
      <c r="Z327" s="83" t="str">
        <f>'BASE DATOS CONDUCTORES'!P327</f>
        <v/>
      </c>
      <c r="AA327" s="83" t="str">
        <f>'BASE DATOS CONDUCTORES'!S327</f>
        <v/>
      </c>
      <c r="AB327" s="83">
        <f>IF('BASE DATOS CONDUCTORES'!D327="","",'BASE DATOS CONDUCTORES'!D327)</f>
        <v>324</v>
      </c>
    </row>
    <row r="328" spans="2:28" x14ac:dyDescent="0.2">
      <c r="B328" s="11" t="str">
        <f t="shared" si="1315"/>
        <v/>
      </c>
      <c r="C328" s="85"/>
      <c r="D328" s="10">
        <v>325</v>
      </c>
      <c r="E328" s="14"/>
      <c r="F328" s="13"/>
      <c r="G328" s="11" t="str">
        <f t="shared" si="1316"/>
        <v/>
      </c>
      <c r="H328" s="12" t="str">
        <f t="shared" si="1317"/>
        <v/>
      </c>
      <c r="I328" s="12" t="str">
        <f t="shared" ref="I328:J328" si="1334">IF(H328="","",RANK(H328,H$4:H$403))</f>
        <v/>
      </c>
      <c r="J328" s="12" t="str">
        <f t="shared" si="1334"/>
        <v/>
      </c>
      <c r="K328" s="12" t="str">
        <f t="shared" si="1319"/>
        <v/>
      </c>
      <c r="L328" s="12" t="str">
        <f t="shared" ref="L328:M328" si="1335">IF(K328="","",RANK(K328,K$4:K$403))</f>
        <v/>
      </c>
      <c r="M328" s="12" t="str">
        <f t="shared" si="1335"/>
        <v/>
      </c>
      <c r="N328" s="12" t="str">
        <f t="shared" si="1321"/>
        <v/>
      </c>
      <c r="O328" s="12" t="str">
        <f t="shared" ref="O328:P328" si="1336">IF(N328="","",RANK(N328,N$4:N$403))</f>
        <v/>
      </c>
      <c r="P328" s="12" t="str">
        <f t="shared" si="1336"/>
        <v/>
      </c>
      <c r="Q328" s="12" t="str">
        <f t="shared" si="1323"/>
        <v/>
      </c>
      <c r="R328" s="12" t="str">
        <f t="shared" ref="R328:S328" si="1337">IF(Q328="","",RANK(Q328,Q$4:Q$403))</f>
        <v/>
      </c>
      <c r="S328" s="12" t="str">
        <f t="shared" si="1337"/>
        <v/>
      </c>
      <c r="T328" s="11" t="str">
        <f t="shared" si="1325"/>
        <v/>
      </c>
      <c r="W328" s="83" t="str">
        <f>IF('BASE DATOS CONDUCTORES'!F328="","",'BASE DATOS CONDUCTORES'!F328)</f>
        <v/>
      </c>
      <c r="X328" s="83" t="str">
        <f>'BASE DATOS CONDUCTORES'!J328</f>
        <v/>
      </c>
      <c r="Y328" s="83" t="str">
        <f>'BASE DATOS CONDUCTORES'!M328</f>
        <v/>
      </c>
      <c r="Z328" s="83" t="str">
        <f>'BASE DATOS CONDUCTORES'!P328</f>
        <v/>
      </c>
      <c r="AA328" s="83" t="str">
        <f>'BASE DATOS CONDUCTORES'!S328</f>
        <v/>
      </c>
      <c r="AB328" s="83">
        <f>IF('BASE DATOS CONDUCTORES'!D328="","",'BASE DATOS CONDUCTORES'!D328)</f>
        <v>325</v>
      </c>
    </row>
    <row r="329" spans="2:28" x14ac:dyDescent="0.2">
      <c r="B329" s="11" t="str">
        <f t="shared" si="1315"/>
        <v/>
      </c>
      <c r="C329" s="85"/>
      <c r="D329" s="10">
        <v>326</v>
      </c>
      <c r="E329" s="14"/>
      <c r="F329" s="13"/>
      <c r="G329" s="11" t="str">
        <f t="shared" si="1316"/>
        <v/>
      </c>
      <c r="H329" s="12" t="str">
        <f t="shared" si="1317"/>
        <v/>
      </c>
      <c r="I329" s="12" t="str">
        <f t="shared" ref="I329:J329" si="1338">IF(H329="","",RANK(H329,H$4:H$403))</f>
        <v/>
      </c>
      <c r="J329" s="12" t="str">
        <f t="shared" si="1338"/>
        <v/>
      </c>
      <c r="K329" s="12" t="str">
        <f t="shared" si="1319"/>
        <v/>
      </c>
      <c r="L329" s="12" t="str">
        <f t="shared" ref="L329:M329" si="1339">IF(K329="","",RANK(K329,K$4:K$403))</f>
        <v/>
      </c>
      <c r="M329" s="12" t="str">
        <f t="shared" si="1339"/>
        <v/>
      </c>
      <c r="N329" s="12" t="str">
        <f t="shared" si="1321"/>
        <v/>
      </c>
      <c r="O329" s="12" t="str">
        <f t="shared" ref="O329:P329" si="1340">IF(N329="","",RANK(N329,N$4:N$403))</f>
        <v/>
      </c>
      <c r="P329" s="12" t="str">
        <f t="shared" si="1340"/>
        <v/>
      </c>
      <c r="Q329" s="12" t="str">
        <f t="shared" si="1323"/>
        <v/>
      </c>
      <c r="R329" s="12" t="str">
        <f t="shared" ref="R329:S329" si="1341">IF(Q329="","",RANK(Q329,Q$4:Q$403))</f>
        <v/>
      </c>
      <c r="S329" s="12" t="str">
        <f t="shared" si="1341"/>
        <v/>
      </c>
      <c r="T329" s="11" t="str">
        <f t="shared" si="1325"/>
        <v/>
      </c>
      <c r="W329" s="83" t="str">
        <f>IF('BASE DATOS CONDUCTORES'!F329="","",'BASE DATOS CONDUCTORES'!F329)</f>
        <v/>
      </c>
      <c r="X329" s="83" t="str">
        <f>'BASE DATOS CONDUCTORES'!J329</f>
        <v/>
      </c>
      <c r="Y329" s="83" t="str">
        <f>'BASE DATOS CONDUCTORES'!M329</f>
        <v/>
      </c>
      <c r="Z329" s="83" t="str">
        <f>'BASE DATOS CONDUCTORES'!P329</f>
        <v/>
      </c>
      <c r="AA329" s="83" t="str">
        <f>'BASE DATOS CONDUCTORES'!S329</f>
        <v/>
      </c>
      <c r="AB329" s="83">
        <f>IF('BASE DATOS CONDUCTORES'!D329="","",'BASE DATOS CONDUCTORES'!D329)</f>
        <v>326</v>
      </c>
    </row>
    <row r="330" spans="2:28" x14ac:dyDescent="0.2">
      <c r="B330" s="11" t="str">
        <f t="shared" si="1315"/>
        <v/>
      </c>
      <c r="C330" s="85"/>
      <c r="D330" s="10">
        <v>327</v>
      </c>
      <c r="E330" s="14"/>
      <c r="F330" s="13"/>
      <c r="G330" s="11" t="str">
        <f t="shared" si="1316"/>
        <v/>
      </c>
      <c r="H330" s="12" t="str">
        <f t="shared" si="1317"/>
        <v/>
      </c>
      <c r="I330" s="12" t="str">
        <f t="shared" ref="I330:J330" si="1342">IF(H330="","",RANK(H330,H$4:H$403))</f>
        <v/>
      </c>
      <c r="J330" s="12" t="str">
        <f t="shared" si="1342"/>
        <v/>
      </c>
      <c r="K330" s="12" t="str">
        <f t="shared" si="1319"/>
        <v/>
      </c>
      <c r="L330" s="12" t="str">
        <f t="shared" ref="L330:M330" si="1343">IF(K330="","",RANK(K330,K$4:K$403))</f>
        <v/>
      </c>
      <c r="M330" s="12" t="str">
        <f t="shared" si="1343"/>
        <v/>
      </c>
      <c r="N330" s="12" t="str">
        <f t="shared" si="1321"/>
        <v/>
      </c>
      <c r="O330" s="12" t="str">
        <f t="shared" ref="O330:P330" si="1344">IF(N330="","",RANK(N330,N$4:N$403))</f>
        <v/>
      </c>
      <c r="P330" s="12" t="str">
        <f t="shared" si="1344"/>
        <v/>
      </c>
      <c r="Q330" s="12" t="str">
        <f t="shared" si="1323"/>
        <v/>
      </c>
      <c r="R330" s="12" t="str">
        <f t="shared" ref="R330:S330" si="1345">IF(Q330="","",RANK(Q330,Q$4:Q$403))</f>
        <v/>
      </c>
      <c r="S330" s="12" t="str">
        <f t="shared" si="1345"/>
        <v/>
      </c>
      <c r="T330" s="11" t="str">
        <f t="shared" si="1325"/>
        <v/>
      </c>
      <c r="W330" s="83" t="str">
        <f>IF('BASE DATOS CONDUCTORES'!F330="","",'BASE DATOS CONDUCTORES'!F330)</f>
        <v/>
      </c>
      <c r="X330" s="83" t="str">
        <f>'BASE DATOS CONDUCTORES'!J330</f>
        <v/>
      </c>
      <c r="Y330" s="83" t="str">
        <f>'BASE DATOS CONDUCTORES'!M330</f>
        <v/>
      </c>
      <c r="Z330" s="83" t="str">
        <f>'BASE DATOS CONDUCTORES'!P330</f>
        <v/>
      </c>
      <c r="AA330" s="83" t="str">
        <f>'BASE DATOS CONDUCTORES'!S330</f>
        <v/>
      </c>
      <c r="AB330" s="83">
        <f>IF('BASE DATOS CONDUCTORES'!D330="","",'BASE DATOS CONDUCTORES'!D330)</f>
        <v>327</v>
      </c>
    </row>
    <row r="331" spans="2:28" x14ac:dyDescent="0.2">
      <c r="B331" s="11" t="str">
        <f t="shared" si="1315"/>
        <v/>
      </c>
      <c r="C331" s="85"/>
      <c r="D331" s="10">
        <v>328</v>
      </c>
      <c r="E331" s="14"/>
      <c r="F331" s="13"/>
      <c r="G331" s="11" t="str">
        <f t="shared" si="1316"/>
        <v/>
      </c>
      <c r="H331" s="12" t="str">
        <f t="shared" si="1317"/>
        <v/>
      </c>
      <c r="I331" s="12" t="str">
        <f t="shared" ref="I331:J331" si="1346">IF(H331="","",RANK(H331,H$4:H$403))</f>
        <v/>
      </c>
      <c r="J331" s="12" t="str">
        <f t="shared" si="1346"/>
        <v/>
      </c>
      <c r="K331" s="12" t="str">
        <f t="shared" si="1319"/>
        <v/>
      </c>
      <c r="L331" s="12" t="str">
        <f t="shared" ref="L331:M331" si="1347">IF(K331="","",RANK(K331,K$4:K$403))</f>
        <v/>
      </c>
      <c r="M331" s="12" t="str">
        <f t="shared" si="1347"/>
        <v/>
      </c>
      <c r="N331" s="12" t="str">
        <f t="shared" si="1321"/>
        <v/>
      </c>
      <c r="O331" s="12" t="str">
        <f t="shared" ref="O331:P331" si="1348">IF(N331="","",RANK(N331,N$4:N$403))</f>
        <v/>
      </c>
      <c r="P331" s="12" t="str">
        <f t="shared" si="1348"/>
        <v/>
      </c>
      <c r="Q331" s="12" t="str">
        <f t="shared" si="1323"/>
        <v/>
      </c>
      <c r="R331" s="12" t="str">
        <f t="shared" ref="R331:S331" si="1349">IF(Q331="","",RANK(Q331,Q$4:Q$403))</f>
        <v/>
      </c>
      <c r="S331" s="12" t="str">
        <f t="shared" si="1349"/>
        <v/>
      </c>
      <c r="T331" s="11" t="str">
        <f t="shared" si="1325"/>
        <v/>
      </c>
      <c r="W331" s="83" t="str">
        <f>IF('BASE DATOS CONDUCTORES'!F331="","",'BASE DATOS CONDUCTORES'!F331)</f>
        <v/>
      </c>
      <c r="X331" s="83" t="str">
        <f>'BASE DATOS CONDUCTORES'!J331</f>
        <v/>
      </c>
      <c r="Y331" s="83" t="str">
        <f>'BASE DATOS CONDUCTORES'!M331</f>
        <v/>
      </c>
      <c r="Z331" s="83" t="str">
        <f>'BASE DATOS CONDUCTORES'!P331</f>
        <v/>
      </c>
      <c r="AA331" s="83" t="str">
        <f>'BASE DATOS CONDUCTORES'!S331</f>
        <v/>
      </c>
      <c r="AB331" s="83">
        <f>IF('BASE DATOS CONDUCTORES'!D331="","",'BASE DATOS CONDUCTORES'!D331)</f>
        <v>328</v>
      </c>
    </row>
    <row r="332" spans="2:28" x14ac:dyDescent="0.2">
      <c r="B332" s="11" t="str">
        <f t="shared" si="1315"/>
        <v/>
      </c>
      <c r="C332" s="85"/>
      <c r="D332" s="10">
        <v>329</v>
      </c>
      <c r="E332" s="14"/>
      <c r="F332" s="13"/>
      <c r="G332" s="11" t="str">
        <f t="shared" si="1316"/>
        <v/>
      </c>
      <c r="H332" s="12" t="str">
        <f t="shared" si="1317"/>
        <v/>
      </c>
      <c r="I332" s="12" t="str">
        <f t="shared" ref="I332:J332" si="1350">IF(H332="","",RANK(H332,H$4:H$403))</f>
        <v/>
      </c>
      <c r="J332" s="12" t="str">
        <f t="shared" si="1350"/>
        <v/>
      </c>
      <c r="K332" s="12" t="str">
        <f t="shared" si="1319"/>
        <v/>
      </c>
      <c r="L332" s="12" t="str">
        <f t="shared" ref="L332:M332" si="1351">IF(K332="","",RANK(K332,K$4:K$403))</f>
        <v/>
      </c>
      <c r="M332" s="12" t="str">
        <f t="shared" si="1351"/>
        <v/>
      </c>
      <c r="N332" s="12" t="str">
        <f t="shared" si="1321"/>
        <v/>
      </c>
      <c r="O332" s="12" t="str">
        <f t="shared" ref="O332:P332" si="1352">IF(N332="","",RANK(N332,N$4:N$403))</f>
        <v/>
      </c>
      <c r="P332" s="12" t="str">
        <f t="shared" si="1352"/>
        <v/>
      </c>
      <c r="Q332" s="12" t="str">
        <f t="shared" si="1323"/>
        <v/>
      </c>
      <c r="R332" s="12" t="str">
        <f t="shared" ref="R332:S332" si="1353">IF(Q332="","",RANK(Q332,Q$4:Q$403))</f>
        <v/>
      </c>
      <c r="S332" s="12" t="str">
        <f t="shared" si="1353"/>
        <v/>
      </c>
      <c r="T332" s="11" t="str">
        <f t="shared" si="1325"/>
        <v/>
      </c>
      <c r="W332" s="83" t="str">
        <f>IF('BASE DATOS CONDUCTORES'!F332="","",'BASE DATOS CONDUCTORES'!F332)</f>
        <v/>
      </c>
      <c r="X332" s="83" t="str">
        <f>'BASE DATOS CONDUCTORES'!J332</f>
        <v/>
      </c>
      <c r="Y332" s="83" t="str">
        <f>'BASE DATOS CONDUCTORES'!M332</f>
        <v/>
      </c>
      <c r="Z332" s="83" t="str">
        <f>'BASE DATOS CONDUCTORES'!P332</f>
        <v/>
      </c>
      <c r="AA332" s="83" t="str">
        <f>'BASE DATOS CONDUCTORES'!S332</f>
        <v/>
      </c>
      <c r="AB332" s="83">
        <f>IF('BASE DATOS CONDUCTORES'!D332="","",'BASE DATOS CONDUCTORES'!D332)</f>
        <v>329</v>
      </c>
    </row>
    <row r="333" spans="2:28" x14ac:dyDescent="0.2">
      <c r="B333" s="11" t="str">
        <f t="shared" si="1315"/>
        <v/>
      </c>
      <c r="C333" s="85"/>
      <c r="D333" s="10">
        <v>330</v>
      </c>
      <c r="E333" s="14"/>
      <c r="F333" s="13"/>
      <c r="G333" s="11" t="str">
        <f t="shared" si="1316"/>
        <v/>
      </c>
      <c r="H333" s="12" t="str">
        <f t="shared" si="1317"/>
        <v/>
      </c>
      <c r="I333" s="12" t="str">
        <f t="shared" ref="I333:J333" si="1354">IF(H333="","",RANK(H333,H$4:H$403))</f>
        <v/>
      </c>
      <c r="J333" s="12" t="str">
        <f t="shared" si="1354"/>
        <v/>
      </c>
      <c r="K333" s="12" t="str">
        <f t="shared" si="1319"/>
        <v/>
      </c>
      <c r="L333" s="12" t="str">
        <f t="shared" ref="L333:M333" si="1355">IF(K333="","",RANK(K333,K$4:K$403))</f>
        <v/>
      </c>
      <c r="M333" s="12" t="str">
        <f t="shared" si="1355"/>
        <v/>
      </c>
      <c r="N333" s="12" t="str">
        <f t="shared" si="1321"/>
        <v/>
      </c>
      <c r="O333" s="12" t="str">
        <f t="shared" ref="O333:P333" si="1356">IF(N333="","",RANK(N333,N$4:N$403))</f>
        <v/>
      </c>
      <c r="P333" s="12" t="str">
        <f t="shared" si="1356"/>
        <v/>
      </c>
      <c r="Q333" s="12" t="str">
        <f t="shared" si="1323"/>
        <v/>
      </c>
      <c r="R333" s="12" t="str">
        <f t="shared" ref="R333:S333" si="1357">IF(Q333="","",RANK(Q333,Q$4:Q$403))</f>
        <v/>
      </c>
      <c r="S333" s="12" t="str">
        <f t="shared" si="1357"/>
        <v/>
      </c>
      <c r="T333" s="11" t="str">
        <f t="shared" si="1325"/>
        <v/>
      </c>
      <c r="W333" s="83" t="str">
        <f>IF('BASE DATOS CONDUCTORES'!F333="","",'BASE DATOS CONDUCTORES'!F333)</f>
        <v/>
      </c>
      <c r="X333" s="83" t="str">
        <f>'BASE DATOS CONDUCTORES'!J333</f>
        <v/>
      </c>
      <c r="Y333" s="83" t="str">
        <f>'BASE DATOS CONDUCTORES'!M333</f>
        <v/>
      </c>
      <c r="Z333" s="83" t="str">
        <f>'BASE DATOS CONDUCTORES'!P333</f>
        <v/>
      </c>
      <c r="AA333" s="83" t="str">
        <f>'BASE DATOS CONDUCTORES'!S333</f>
        <v/>
      </c>
      <c r="AB333" s="83">
        <f>IF('BASE DATOS CONDUCTORES'!D333="","",'BASE DATOS CONDUCTORES'!D333)</f>
        <v>330</v>
      </c>
    </row>
    <row r="334" spans="2:28" x14ac:dyDescent="0.2">
      <c r="B334" s="11" t="str">
        <f t="shared" si="1315"/>
        <v/>
      </c>
      <c r="C334" s="85"/>
      <c r="D334" s="10">
        <v>331</v>
      </c>
      <c r="E334" s="14"/>
      <c r="F334" s="13"/>
      <c r="G334" s="11" t="str">
        <f t="shared" si="1316"/>
        <v/>
      </c>
      <c r="H334" s="12" t="str">
        <f t="shared" si="1317"/>
        <v/>
      </c>
      <c r="I334" s="12" t="str">
        <f t="shared" ref="I334:J334" si="1358">IF(H334="","",RANK(H334,H$4:H$403))</f>
        <v/>
      </c>
      <c r="J334" s="12" t="str">
        <f t="shared" si="1358"/>
        <v/>
      </c>
      <c r="K334" s="12" t="str">
        <f t="shared" si="1319"/>
        <v/>
      </c>
      <c r="L334" s="12" t="str">
        <f t="shared" ref="L334:M334" si="1359">IF(K334="","",RANK(K334,K$4:K$403))</f>
        <v/>
      </c>
      <c r="M334" s="12" t="str">
        <f t="shared" si="1359"/>
        <v/>
      </c>
      <c r="N334" s="12" t="str">
        <f t="shared" si="1321"/>
        <v/>
      </c>
      <c r="O334" s="12" t="str">
        <f t="shared" ref="O334:P334" si="1360">IF(N334="","",RANK(N334,N$4:N$403))</f>
        <v/>
      </c>
      <c r="P334" s="12" t="str">
        <f t="shared" si="1360"/>
        <v/>
      </c>
      <c r="Q334" s="12" t="str">
        <f t="shared" si="1323"/>
        <v/>
      </c>
      <c r="R334" s="12" t="str">
        <f t="shared" ref="R334:S334" si="1361">IF(Q334="","",RANK(Q334,Q$4:Q$403))</f>
        <v/>
      </c>
      <c r="S334" s="12" t="str">
        <f t="shared" si="1361"/>
        <v/>
      </c>
      <c r="T334" s="11" t="str">
        <f t="shared" si="1325"/>
        <v/>
      </c>
      <c r="W334" s="83" t="str">
        <f>IF('BASE DATOS CONDUCTORES'!F334="","",'BASE DATOS CONDUCTORES'!F334)</f>
        <v/>
      </c>
      <c r="X334" s="83" t="str">
        <f>'BASE DATOS CONDUCTORES'!J334</f>
        <v/>
      </c>
      <c r="Y334" s="83" t="str">
        <f>'BASE DATOS CONDUCTORES'!M334</f>
        <v/>
      </c>
      <c r="Z334" s="83" t="str">
        <f>'BASE DATOS CONDUCTORES'!P334</f>
        <v/>
      </c>
      <c r="AA334" s="83" t="str">
        <f>'BASE DATOS CONDUCTORES'!S334</f>
        <v/>
      </c>
      <c r="AB334" s="83">
        <f>IF('BASE DATOS CONDUCTORES'!D334="","",'BASE DATOS CONDUCTORES'!D334)</f>
        <v>331</v>
      </c>
    </row>
    <row r="335" spans="2:28" x14ac:dyDescent="0.2">
      <c r="B335" s="11" t="str">
        <f t="shared" si="1315"/>
        <v/>
      </c>
      <c r="C335" s="85"/>
      <c r="D335" s="10">
        <v>332</v>
      </c>
      <c r="E335" s="14"/>
      <c r="F335" s="13"/>
      <c r="G335" s="11" t="str">
        <f t="shared" si="1316"/>
        <v/>
      </c>
      <c r="H335" s="12" t="str">
        <f t="shared" si="1317"/>
        <v/>
      </c>
      <c r="I335" s="12" t="str">
        <f t="shared" ref="I335:J335" si="1362">IF(H335="","",RANK(H335,H$4:H$403))</f>
        <v/>
      </c>
      <c r="J335" s="12" t="str">
        <f t="shared" si="1362"/>
        <v/>
      </c>
      <c r="K335" s="12" t="str">
        <f t="shared" si="1319"/>
        <v/>
      </c>
      <c r="L335" s="12" t="str">
        <f t="shared" ref="L335:M335" si="1363">IF(K335="","",RANK(K335,K$4:K$403))</f>
        <v/>
      </c>
      <c r="M335" s="12" t="str">
        <f t="shared" si="1363"/>
        <v/>
      </c>
      <c r="N335" s="12" t="str">
        <f t="shared" si="1321"/>
        <v/>
      </c>
      <c r="O335" s="12" t="str">
        <f t="shared" ref="O335:P335" si="1364">IF(N335="","",RANK(N335,N$4:N$403))</f>
        <v/>
      </c>
      <c r="P335" s="12" t="str">
        <f t="shared" si="1364"/>
        <v/>
      </c>
      <c r="Q335" s="12" t="str">
        <f t="shared" si="1323"/>
        <v/>
      </c>
      <c r="R335" s="12" t="str">
        <f t="shared" ref="R335:S335" si="1365">IF(Q335="","",RANK(Q335,Q$4:Q$403))</f>
        <v/>
      </c>
      <c r="S335" s="12" t="str">
        <f t="shared" si="1365"/>
        <v/>
      </c>
      <c r="T335" s="11" t="str">
        <f t="shared" si="1325"/>
        <v/>
      </c>
      <c r="W335" s="83" t="str">
        <f>IF('BASE DATOS CONDUCTORES'!F335="","",'BASE DATOS CONDUCTORES'!F335)</f>
        <v/>
      </c>
      <c r="X335" s="83" t="str">
        <f>'BASE DATOS CONDUCTORES'!J335</f>
        <v/>
      </c>
      <c r="Y335" s="83" t="str">
        <f>'BASE DATOS CONDUCTORES'!M335</f>
        <v/>
      </c>
      <c r="Z335" s="83" t="str">
        <f>'BASE DATOS CONDUCTORES'!P335</f>
        <v/>
      </c>
      <c r="AA335" s="83" t="str">
        <f>'BASE DATOS CONDUCTORES'!S335</f>
        <v/>
      </c>
      <c r="AB335" s="83">
        <f>IF('BASE DATOS CONDUCTORES'!D335="","",'BASE DATOS CONDUCTORES'!D335)</f>
        <v>332</v>
      </c>
    </row>
    <row r="336" spans="2:28" x14ac:dyDescent="0.2">
      <c r="B336" s="11" t="str">
        <f t="shared" si="1315"/>
        <v/>
      </c>
      <c r="C336" s="85"/>
      <c r="D336" s="10">
        <v>333</v>
      </c>
      <c r="E336" s="14"/>
      <c r="F336" s="13"/>
      <c r="G336" s="11" t="str">
        <f t="shared" si="1316"/>
        <v/>
      </c>
      <c r="H336" s="12" t="str">
        <f t="shared" si="1317"/>
        <v/>
      </c>
      <c r="I336" s="12" t="str">
        <f t="shared" ref="I336:J336" si="1366">IF(H336="","",RANK(H336,H$4:H$403))</f>
        <v/>
      </c>
      <c r="J336" s="12" t="str">
        <f t="shared" si="1366"/>
        <v/>
      </c>
      <c r="K336" s="12" t="str">
        <f t="shared" si="1319"/>
        <v/>
      </c>
      <c r="L336" s="12" t="str">
        <f t="shared" ref="L336:M336" si="1367">IF(K336="","",RANK(K336,K$4:K$403))</f>
        <v/>
      </c>
      <c r="M336" s="12" t="str">
        <f t="shared" si="1367"/>
        <v/>
      </c>
      <c r="N336" s="12" t="str">
        <f t="shared" si="1321"/>
        <v/>
      </c>
      <c r="O336" s="12" t="str">
        <f t="shared" ref="O336:P336" si="1368">IF(N336="","",RANK(N336,N$4:N$403))</f>
        <v/>
      </c>
      <c r="P336" s="12" t="str">
        <f t="shared" si="1368"/>
        <v/>
      </c>
      <c r="Q336" s="12" t="str">
        <f t="shared" si="1323"/>
        <v/>
      </c>
      <c r="R336" s="12" t="str">
        <f t="shared" ref="R336:S336" si="1369">IF(Q336="","",RANK(Q336,Q$4:Q$403))</f>
        <v/>
      </c>
      <c r="S336" s="12" t="str">
        <f t="shared" si="1369"/>
        <v/>
      </c>
      <c r="T336" s="11" t="str">
        <f t="shared" si="1325"/>
        <v/>
      </c>
      <c r="W336" s="83" t="str">
        <f>IF('BASE DATOS CONDUCTORES'!F336="","",'BASE DATOS CONDUCTORES'!F336)</f>
        <v/>
      </c>
      <c r="X336" s="83" t="str">
        <f>'BASE DATOS CONDUCTORES'!J336</f>
        <v/>
      </c>
      <c r="Y336" s="83" t="str">
        <f>'BASE DATOS CONDUCTORES'!M336</f>
        <v/>
      </c>
      <c r="Z336" s="83" t="str">
        <f>'BASE DATOS CONDUCTORES'!P336</f>
        <v/>
      </c>
      <c r="AA336" s="83" t="str">
        <f>'BASE DATOS CONDUCTORES'!S336</f>
        <v/>
      </c>
      <c r="AB336" s="83">
        <f>IF('BASE DATOS CONDUCTORES'!D336="","",'BASE DATOS CONDUCTORES'!D336)</f>
        <v>333</v>
      </c>
    </row>
    <row r="337" spans="2:28" x14ac:dyDescent="0.2">
      <c r="B337" s="11" t="str">
        <f t="shared" si="1315"/>
        <v/>
      </c>
      <c r="C337" s="85"/>
      <c r="D337" s="10">
        <v>334</v>
      </c>
      <c r="E337" s="14"/>
      <c r="F337" s="13"/>
      <c r="G337" s="11" t="str">
        <f t="shared" si="1316"/>
        <v/>
      </c>
      <c r="H337" s="12" t="str">
        <f t="shared" si="1317"/>
        <v/>
      </c>
      <c r="I337" s="12" t="str">
        <f t="shared" ref="I337:J337" si="1370">IF(H337="","",RANK(H337,H$4:H$403))</f>
        <v/>
      </c>
      <c r="J337" s="12" t="str">
        <f t="shared" si="1370"/>
        <v/>
      </c>
      <c r="K337" s="12" t="str">
        <f t="shared" si="1319"/>
        <v/>
      </c>
      <c r="L337" s="12" t="str">
        <f t="shared" ref="L337:M337" si="1371">IF(K337="","",RANK(K337,K$4:K$403))</f>
        <v/>
      </c>
      <c r="M337" s="12" t="str">
        <f t="shared" si="1371"/>
        <v/>
      </c>
      <c r="N337" s="12" t="str">
        <f t="shared" si="1321"/>
        <v/>
      </c>
      <c r="O337" s="12" t="str">
        <f t="shared" ref="O337:P337" si="1372">IF(N337="","",RANK(N337,N$4:N$403))</f>
        <v/>
      </c>
      <c r="P337" s="12" t="str">
        <f t="shared" si="1372"/>
        <v/>
      </c>
      <c r="Q337" s="12" t="str">
        <f t="shared" si="1323"/>
        <v/>
      </c>
      <c r="R337" s="12" t="str">
        <f t="shared" ref="R337:S337" si="1373">IF(Q337="","",RANK(Q337,Q$4:Q$403))</f>
        <v/>
      </c>
      <c r="S337" s="12" t="str">
        <f t="shared" si="1373"/>
        <v/>
      </c>
      <c r="T337" s="11" t="str">
        <f t="shared" si="1325"/>
        <v/>
      </c>
      <c r="W337" s="83" t="str">
        <f>IF('BASE DATOS CONDUCTORES'!F337="","",'BASE DATOS CONDUCTORES'!F337)</f>
        <v/>
      </c>
      <c r="X337" s="83" t="str">
        <f>'BASE DATOS CONDUCTORES'!J337</f>
        <v/>
      </c>
      <c r="Y337" s="83" t="str">
        <f>'BASE DATOS CONDUCTORES'!M337</f>
        <v/>
      </c>
      <c r="Z337" s="83" t="str">
        <f>'BASE DATOS CONDUCTORES'!P337</f>
        <v/>
      </c>
      <c r="AA337" s="83" t="str">
        <f>'BASE DATOS CONDUCTORES'!S337</f>
        <v/>
      </c>
      <c r="AB337" s="83">
        <f>IF('BASE DATOS CONDUCTORES'!D337="","",'BASE DATOS CONDUCTORES'!D337)</f>
        <v>334</v>
      </c>
    </row>
    <row r="338" spans="2:28" x14ac:dyDescent="0.2">
      <c r="B338" s="11" t="str">
        <f t="shared" si="1315"/>
        <v/>
      </c>
      <c r="C338" s="85"/>
      <c r="D338" s="10">
        <v>335</v>
      </c>
      <c r="E338" s="14"/>
      <c r="F338" s="13"/>
      <c r="G338" s="11" t="str">
        <f t="shared" si="1316"/>
        <v/>
      </c>
      <c r="H338" s="12" t="str">
        <f t="shared" si="1317"/>
        <v/>
      </c>
      <c r="I338" s="12" t="str">
        <f t="shared" ref="I338:J338" si="1374">IF(H338="","",RANK(H338,H$4:H$403))</f>
        <v/>
      </c>
      <c r="J338" s="12" t="str">
        <f t="shared" si="1374"/>
        <v/>
      </c>
      <c r="K338" s="12" t="str">
        <f t="shared" si="1319"/>
        <v/>
      </c>
      <c r="L338" s="12" t="str">
        <f t="shared" ref="L338:M338" si="1375">IF(K338="","",RANK(K338,K$4:K$403))</f>
        <v/>
      </c>
      <c r="M338" s="12" t="str">
        <f t="shared" si="1375"/>
        <v/>
      </c>
      <c r="N338" s="12" t="str">
        <f t="shared" si="1321"/>
        <v/>
      </c>
      <c r="O338" s="12" t="str">
        <f t="shared" ref="O338:P338" si="1376">IF(N338="","",RANK(N338,N$4:N$403))</f>
        <v/>
      </c>
      <c r="P338" s="12" t="str">
        <f t="shared" si="1376"/>
        <v/>
      </c>
      <c r="Q338" s="12" t="str">
        <f t="shared" si="1323"/>
        <v/>
      </c>
      <c r="R338" s="12" t="str">
        <f t="shared" ref="R338:S338" si="1377">IF(Q338="","",RANK(Q338,Q$4:Q$403))</f>
        <v/>
      </c>
      <c r="S338" s="12" t="str">
        <f t="shared" si="1377"/>
        <v/>
      </c>
      <c r="T338" s="11" t="str">
        <f t="shared" si="1325"/>
        <v/>
      </c>
      <c r="W338" s="83" t="str">
        <f>IF('BASE DATOS CONDUCTORES'!F338="","",'BASE DATOS CONDUCTORES'!F338)</f>
        <v/>
      </c>
      <c r="X338" s="83" t="str">
        <f>'BASE DATOS CONDUCTORES'!J338</f>
        <v/>
      </c>
      <c r="Y338" s="83" t="str">
        <f>'BASE DATOS CONDUCTORES'!M338</f>
        <v/>
      </c>
      <c r="Z338" s="83" t="str">
        <f>'BASE DATOS CONDUCTORES'!P338</f>
        <v/>
      </c>
      <c r="AA338" s="83" t="str">
        <f>'BASE DATOS CONDUCTORES'!S338</f>
        <v/>
      </c>
      <c r="AB338" s="83">
        <f>IF('BASE DATOS CONDUCTORES'!D338="","",'BASE DATOS CONDUCTORES'!D338)</f>
        <v>335</v>
      </c>
    </row>
    <row r="339" spans="2:28" x14ac:dyDescent="0.2">
      <c r="B339" s="11" t="str">
        <f t="shared" si="1315"/>
        <v/>
      </c>
      <c r="C339" s="85"/>
      <c r="D339" s="10">
        <v>336</v>
      </c>
      <c r="E339" s="14"/>
      <c r="F339" s="13"/>
      <c r="G339" s="11" t="str">
        <f t="shared" si="1316"/>
        <v/>
      </c>
      <c r="H339" s="12" t="str">
        <f t="shared" si="1317"/>
        <v/>
      </c>
      <c r="I339" s="12" t="str">
        <f t="shared" ref="I339:J339" si="1378">IF(H339="","",RANK(H339,H$4:H$403))</f>
        <v/>
      </c>
      <c r="J339" s="12" t="str">
        <f t="shared" si="1378"/>
        <v/>
      </c>
      <c r="K339" s="12" t="str">
        <f t="shared" si="1319"/>
        <v/>
      </c>
      <c r="L339" s="12" t="str">
        <f t="shared" ref="L339:M339" si="1379">IF(K339="","",RANK(K339,K$4:K$403))</f>
        <v/>
      </c>
      <c r="M339" s="12" t="str">
        <f t="shared" si="1379"/>
        <v/>
      </c>
      <c r="N339" s="12" t="str">
        <f t="shared" si="1321"/>
        <v/>
      </c>
      <c r="O339" s="12" t="str">
        <f t="shared" ref="O339:P339" si="1380">IF(N339="","",RANK(N339,N$4:N$403))</f>
        <v/>
      </c>
      <c r="P339" s="12" t="str">
        <f t="shared" si="1380"/>
        <v/>
      </c>
      <c r="Q339" s="12" t="str">
        <f t="shared" si="1323"/>
        <v/>
      </c>
      <c r="R339" s="12" t="str">
        <f t="shared" ref="R339:S339" si="1381">IF(Q339="","",RANK(Q339,Q$4:Q$403))</f>
        <v/>
      </c>
      <c r="S339" s="12" t="str">
        <f t="shared" si="1381"/>
        <v/>
      </c>
      <c r="T339" s="11" t="str">
        <f t="shared" si="1325"/>
        <v/>
      </c>
      <c r="W339" s="83" t="str">
        <f>IF('BASE DATOS CONDUCTORES'!F339="","",'BASE DATOS CONDUCTORES'!F339)</f>
        <v/>
      </c>
      <c r="X339" s="83" t="str">
        <f>'BASE DATOS CONDUCTORES'!J339</f>
        <v/>
      </c>
      <c r="Y339" s="83" t="str">
        <f>'BASE DATOS CONDUCTORES'!M339</f>
        <v/>
      </c>
      <c r="Z339" s="83" t="str">
        <f>'BASE DATOS CONDUCTORES'!P339</f>
        <v/>
      </c>
      <c r="AA339" s="83" t="str">
        <f>'BASE DATOS CONDUCTORES'!S339</f>
        <v/>
      </c>
      <c r="AB339" s="83">
        <f>IF('BASE DATOS CONDUCTORES'!D339="","",'BASE DATOS CONDUCTORES'!D339)</f>
        <v>336</v>
      </c>
    </row>
    <row r="340" spans="2:28" x14ac:dyDescent="0.2">
      <c r="B340" s="11" t="str">
        <f t="shared" si="1315"/>
        <v/>
      </c>
      <c r="C340" s="85"/>
      <c r="D340" s="10">
        <v>337</v>
      </c>
      <c r="E340" s="14"/>
      <c r="F340" s="13"/>
      <c r="G340" s="11" t="str">
        <f t="shared" si="1316"/>
        <v/>
      </c>
      <c r="H340" s="12" t="str">
        <f t="shared" si="1317"/>
        <v/>
      </c>
      <c r="I340" s="12" t="str">
        <f t="shared" ref="I340:J340" si="1382">IF(H340="","",RANK(H340,H$4:H$403))</f>
        <v/>
      </c>
      <c r="J340" s="12" t="str">
        <f t="shared" si="1382"/>
        <v/>
      </c>
      <c r="K340" s="12" t="str">
        <f t="shared" si="1319"/>
        <v/>
      </c>
      <c r="L340" s="12" t="str">
        <f t="shared" ref="L340:M340" si="1383">IF(K340="","",RANK(K340,K$4:K$403))</f>
        <v/>
      </c>
      <c r="M340" s="12" t="str">
        <f t="shared" si="1383"/>
        <v/>
      </c>
      <c r="N340" s="12" t="str">
        <f t="shared" si="1321"/>
        <v/>
      </c>
      <c r="O340" s="12" t="str">
        <f t="shared" ref="O340:P340" si="1384">IF(N340="","",RANK(N340,N$4:N$403))</f>
        <v/>
      </c>
      <c r="P340" s="12" t="str">
        <f t="shared" si="1384"/>
        <v/>
      </c>
      <c r="Q340" s="12" t="str">
        <f t="shared" si="1323"/>
        <v/>
      </c>
      <c r="R340" s="12" t="str">
        <f t="shared" ref="R340:S340" si="1385">IF(Q340="","",RANK(Q340,Q$4:Q$403))</f>
        <v/>
      </c>
      <c r="S340" s="12" t="str">
        <f t="shared" si="1385"/>
        <v/>
      </c>
      <c r="T340" s="11" t="str">
        <f t="shared" si="1325"/>
        <v/>
      </c>
      <c r="W340" s="83" t="str">
        <f>IF('BASE DATOS CONDUCTORES'!F340="","",'BASE DATOS CONDUCTORES'!F340)</f>
        <v/>
      </c>
      <c r="X340" s="83" t="str">
        <f>'BASE DATOS CONDUCTORES'!J340</f>
        <v/>
      </c>
      <c r="Y340" s="83" t="str">
        <f>'BASE DATOS CONDUCTORES'!M340</f>
        <v/>
      </c>
      <c r="Z340" s="83" t="str">
        <f>'BASE DATOS CONDUCTORES'!P340</f>
        <v/>
      </c>
      <c r="AA340" s="83" t="str">
        <f>'BASE DATOS CONDUCTORES'!S340</f>
        <v/>
      </c>
      <c r="AB340" s="83">
        <f>IF('BASE DATOS CONDUCTORES'!D340="","",'BASE DATOS CONDUCTORES'!D340)</f>
        <v>337</v>
      </c>
    </row>
    <row r="341" spans="2:28" x14ac:dyDescent="0.2">
      <c r="B341" s="11" t="str">
        <f t="shared" si="1315"/>
        <v/>
      </c>
      <c r="C341" s="85"/>
      <c r="D341" s="10">
        <v>338</v>
      </c>
      <c r="E341" s="14"/>
      <c r="F341" s="13"/>
      <c r="G341" s="11" t="str">
        <f t="shared" si="1316"/>
        <v/>
      </c>
      <c r="H341" s="12" t="str">
        <f t="shared" si="1317"/>
        <v/>
      </c>
      <c r="I341" s="12" t="str">
        <f t="shared" ref="I341:J341" si="1386">IF(H341="","",RANK(H341,H$4:H$403))</f>
        <v/>
      </c>
      <c r="J341" s="12" t="str">
        <f t="shared" si="1386"/>
        <v/>
      </c>
      <c r="K341" s="12" t="str">
        <f t="shared" si="1319"/>
        <v/>
      </c>
      <c r="L341" s="12" t="str">
        <f t="shared" ref="L341:M341" si="1387">IF(K341="","",RANK(K341,K$4:K$403))</f>
        <v/>
      </c>
      <c r="M341" s="12" t="str">
        <f t="shared" si="1387"/>
        <v/>
      </c>
      <c r="N341" s="12" t="str">
        <f t="shared" si="1321"/>
        <v/>
      </c>
      <c r="O341" s="12" t="str">
        <f t="shared" ref="O341:P341" si="1388">IF(N341="","",RANK(N341,N$4:N$403))</f>
        <v/>
      </c>
      <c r="P341" s="12" t="str">
        <f t="shared" si="1388"/>
        <v/>
      </c>
      <c r="Q341" s="12" t="str">
        <f t="shared" si="1323"/>
        <v/>
      </c>
      <c r="R341" s="12" t="str">
        <f t="shared" ref="R341:S341" si="1389">IF(Q341="","",RANK(Q341,Q$4:Q$403))</f>
        <v/>
      </c>
      <c r="S341" s="12" t="str">
        <f t="shared" si="1389"/>
        <v/>
      </c>
      <c r="T341" s="11" t="str">
        <f t="shared" si="1325"/>
        <v/>
      </c>
      <c r="W341" s="83" t="str">
        <f>IF('BASE DATOS CONDUCTORES'!F341="","",'BASE DATOS CONDUCTORES'!F341)</f>
        <v/>
      </c>
      <c r="X341" s="83" t="str">
        <f>'BASE DATOS CONDUCTORES'!J341</f>
        <v/>
      </c>
      <c r="Y341" s="83" t="str">
        <f>'BASE DATOS CONDUCTORES'!M341</f>
        <v/>
      </c>
      <c r="Z341" s="83" t="str">
        <f>'BASE DATOS CONDUCTORES'!P341</f>
        <v/>
      </c>
      <c r="AA341" s="83" t="str">
        <f>'BASE DATOS CONDUCTORES'!S341</f>
        <v/>
      </c>
      <c r="AB341" s="83">
        <f>IF('BASE DATOS CONDUCTORES'!D341="","",'BASE DATOS CONDUCTORES'!D341)</f>
        <v>338</v>
      </c>
    </row>
    <row r="342" spans="2:28" x14ac:dyDescent="0.2">
      <c r="B342" s="11" t="str">
        <f t="shared" si="1315"/>
        <v/>
      </c>
      <c r="C342" s="85"/>
      <c r="D342" s="10">
        <v>339</v>
      </c>
      <c r="E342" s="14"/>
      <c r="F342" s="13"/>
      <c r="G342" s="11" t="str">
        <f t="shared" si="1316"/>
        <v/>
      </c>
      <c r="H342" s="12" t="str">
        <f t="shared" si="1317"/>
        <v/>
      </c>
      <c r="I342" s="12" t="str">
        <f t="shared" ref="I342:J342" si="1390">IF(H342="","",RANK(H342,H$4:H$403))</f>
        <v/>
      </c>
      <c r="J342" s="12" t="str">
        <f t="shared" si="1390"/>
        <v/>
      </c>
      <c r="K342" s="12" t="str">
        <f t="shared" si="1319"/>
        <v/>
      </c>
      <c r="L342" s="12" t="str">
        <f t="shared" ref="L342:M342" si="1391">IF(K342="","",RANK(K342,K$4:K$403))</f>
        <v/>
      </c>
      <c r="M342" s="12" t="str">
        <f t="shared" si="1391"/>
        <v/>
      </c>
      <c r="N342" s="12" t="str">
        <f t="shared" si="1321"/>
        <v/>
      </c>
      <c r="O342" s="12" t="str">
        <f t="shared" ref="O342:P342" si="1392">IF(N342="","",RANK(N342,N$4:N$403))</f>
        <v/>
      </c>
      <c r="P342" s="12" t="str">
        <f t="shared" si="1392"/>
        <v/>
      </c>
      <c r="Q342" s="12" t="str">
        <f t="shared" si="1323"/>
        <v/>
      </c>
      <c r="R342" s="12" t="str">
        <f t="shared" ref="R342:S342" si="1393">IF(Q342="","",RANK(Q342,Q$4:Q$403))</f>
        <v/>
      </c>
      <c r="S342" s="12" t="str">
        <f t="shared" si="1393"/>
        <v/>
      </c>
      <c r="T342" s="11" t="str">
        <f t="shared" si="1325"/>
        <v/>
      </c>
      <c r="W342" s="83" t="str">
        <f>IF('BASE DATOS CONDUCTORES'!F342="","",'BASE DATOS CONDUCTORES'!F342)</f>
        <v/>
      </c>
      <c r="X342" s="83" t="str">
        <f>'BASE DATOS CONDUCTORES'!J342</f>
        <v/>
      </c>
      <c r="Y342" s="83" t="str">
        <f>'BASE DATOS CONDUCTORES'!M342</f>
        <v/>
      </c>
      <c r="Z342" s="83" t="str">
        <f>'BASE DATOS CONDUCTORES'!P342</f>
        <v/>
      </c>
      <c r="AA342" s="83" t="str">
        <f>'BASE DATOS CONDUCTORES'!S342</f>
        <v/>
      </c>
      <c r="AB342" s="83">
        <f>IF('BASE DATOS CONDUCTORES'!D342="","",'BASE DATOS CONDUCTORES'!D342)</f>
        <v>339</v>
      </c>
    </row>
    <row r="343" spans="2:28" x14ac:dyDescent="0.2">
      <c r="B343" s="11" t="str">
        <f t="shared" si="1315"/>
        <v/>
      </c>
      <c r="C343" s="85"/>
      <c r="D343" s="10">
        <v>340</v>
      </c>
      <c r="E343" s="14"/>
      <c r="F343" s="13"/>
      <c r="G343" s="11" t="str">
        <f t="shared" si="1316"/>
        <v/>
      </c>
      <c r="H343" s="12" t="str">
        <f t="shared" si="1317"/>
        <v/>
      </c>
      <c r="I343" s="12" t="str">
        <f t="shared" ref="I343:J343" si="1394">IF(H343="","",RANK(H343,H$4:H$403))</f>
        <v/>
      </c>
      <c r="J343" s="12" t="str">
        <f t="shared" si="1394"/>
        <v/>
      </c>
      <c r="K343" s="12" t="str">
        <f t="shared" si="1319"/>
        <v/>
      </c>
      <c r="L343" s="12" t="str">
        <f t="shared" ref="L343:M343" si="1395">IF(K343="","",RANK(K343,K$4:K$403))</f>
        <v/>
      </c>
      <c r="M343" s="12" t="str">
        <f t="shared" si="1395"/>
        <v/>
      </c>
      <c r="N343" s="12" t="str">
        <f t="shared" si="1321"/>
        <v/>
      </c>
      <c r="O343" s="12" t="str">
        <f t="shared" ref="O343:P343" si="1396">IF(N343="","",RANK(N343,N$4:N$403))</f>
        <v/>
      </c>
      <c r="P343" s="12" t="str">
        <f t="shared" si="1396"/>
        <v/>
      </c>
      <c r="Q343" s="12" t="str">
        <f t="shared" si="1323"/>
        <v/>
      </c>
      <c r="R343" s="12" t="str">
        <f t="shared" ref="R343:S343" si="1397">IF(Q343="","",RANK(Q343,Q$4:Q$403))</f>
        <v/>
      </c>
      <c r="S343" s="12" t="str">
        <f t="shared" si="1397"/>
        <v/>
      </c>
      <c r="T343" s="11" t="str">
        <f t="shared" si="1325"/>
        <v/>
      </c>
      <c r="W343" s="83" t="str">
        <f>IF('BASE DATOS CONDUCTORES'!F343="","",'BASE DATOS CONDUCTORES'!F343)</f>
        <v/>
      </c>
      <c r="X343" s="83" t="str">
        <f>'BASE DATOS CONDUCTORES'!J343</f>
        <v/>
      </c>
      <c r="Y343" s="83" t="str">
        <f>'BASE DATOS CONDUCTORES'!M343</f>
        <v/>
      </c>
      <c r="Z343" s="83" t="str">
        <f>'BASE DATOS CONDUCTORES'!P343</f>
        <v/>
      </c>
      <c r="AA343" s="83" t="str">
        <f>'BASE DATOS CONDUCTORES'!S343</f>
        <v/>
      </c>
      <c r="AB343" s="83">
        <f>IF('BASE DATOS CONDUCTORES'!D343="","",'BASE DATOS CONDUCTORES'!D343)</f>
        <v>340</v>
      </c>
    </row>
    <row r="344" spans="2:28" x14ac:dyDescent="0.2">
      <c r="B344" s="11" t="str">
        <f t="shared" si="1315"/>
        <v/>
      </c>
      <c r="C344" s="85"/>
      <c r="D344" s="10">
        <v>341</v>
      </c>
      <c r="E344" s="14"/>
      <c r="F344" s="13"/>
      <c r="G344" s="11" t="str">
        <f t="shared" si="1316"/>
        <v/>
      </c>
      <c r="H344" s="12" t="str">
        <f t="shared" si="1317"/>
        <v/>
      </c>
      <c r="I344" s="12" t="str">
        <f t="shared" ref="I344:J344" si="1398">IF(H344="","",RANK(H344,H$4:H$403))</f>
        <v/>
      </c>
      <c r="J344" s="12" t="str">
        <f t="shared" si="1398"/>
        <v/>
      </c>
      <c r="K344" s="12" t="str">
        <f t="shared" si="1319"/>
        <v/>
      </c>
      <c r="L344" s="12" t="str">
        <f t="shared" ref="L344:M344" si="1399">IF(K344="","",RANK(K344,K$4:K$403))</f>
        <v/>
      </c>
      <c r="M344" s="12" t="str">
        <f t="shared" si="1399"/>
        <v/>
      </c>
      <c r="N344" s="12" t="str">
        <f t="shared" si="1321"/>
        <v/>
      </c>
      <c r="O344" s="12" t="str">
        <f t="shared" ref="O344:P344" si="1400">IF(N344="","",RANK(N344,N$4:N$403))</f>
        <v/>
      </c>
      <c r="P344" s="12" t="str">
        <f t="shared" si="1400"/>
        <v/>
      </c>
      <c r="Q344" s="12" t="str">
        <f t="shared" si="1323"/>
        <v/>
      </c>
      <c r="R344" s="12" t="str">
        <f t="shared" ref="R344:S344" si="1401">IF(Q344="","",RANK(Q344,Q$4:Q$403))</f>
        <v/>
      </c>
      <c r="S344" s="12" t="str">
        <f t="shared" si="1401"/>
        <v/>
      </c>
      <c r="T344" s="11" t="str">
        <f t="shared" si="1325"/>
        <v/>
      </c>
      <c r="W344" s="83" t="str">
        <f>IF('BASE DATOS CONDUCTORES'!F344="","",'BASE DATOS CONDUCTORES'!F344)</f>
        <v/>
      </c>
      <c r="X344" s="83" t="str">
        <f>'BASE DATOS CONDUCTORES'!J344</f>
        <v/>
      </c>
      <c r="Y344" s="83" t="str">
        <f>'BASE DATOS CONDUCTORES'!M344</f>
        <v/>
      </c>
      <c r="Z344" s="83" t="str">
        <f>'BASE DATOS CONDUCTORES'!P344</f>
        <v/>
      </c>
      <c r="AA344" s="83" t="str">
        <f>'BASE DATOS CONDUCTORES'!S344</f>
        <v/>
      </c>
      <c r="AB344" s="83">
        <f>IF('BASE DATOS CONDUCTORES'!D344="","",'BASE DATOS CONDUCTORES'!D344)</f>
        <v>341</v>
      </c>
    </row>
    <row r="345" spans="2:28" x14ac:dyDescent="0.2">
      <c r="B345" s="11" t="str">
        <f t="shared" si="1315"/>
        <v/>
      </c>
      <c r="C345" s="85"/>
      <c r="D345" s="10">
        <v>342</v>
      </c>
      <c r="E345" s="14"/>
      <c r="F345" s="13"/>
      <c r="G345" s="11" t="str">
        <f t="shared" si="1316"/>
        <v/>
      </c>
      <c r="H345" s="12" t="str">
        <f t="shared" si="1317"/>
        <v/>
      </c>
      <c r="I345" s="12" t="str">
        <f t="shared" ref="I345:J345" si="1402">IF(H345="","",RANK(H345,H$4:H$403))</f>
        <v/>
      </c>
      <c r="J345" s="12" t="str">
        <f t="shared" si="1402"/>
        <v/>
      </c>
      <c r="K345" s="12" t="str">
        <f t="shared" si="1319"/>
        <v/>
      </c>
      <c r="L345" s="12" t="str">
        <f t="shared" ref="L345:M345" si="1403">IF(K345="","",RANK(K345,K$4:K$403))</f>
        <v/>
      </c>
      <c r="M345" s="12" t="str">
        <f t="shared" si="1403"/>
        <v/>
      </c>
      <c r="N345" s="12" t="str">
        <f t="shared" si="1321"/>
        <v/>
      </c>
      <c r="O345" s="12" t="str">
        <f t="shared" ref="O345:P345" si="1404">IF(N345="","",RANK(N345,N$4:N$403))</f>
        <v/>
      </c>
      <c r="P345" s="12" t="str">
        <f t="shared" si="1404"/>
        <v/>
      </c>
      <c r="Q345" s="12" t="str">
        <f t="shared" si="1323"/>
        <v/>
      </c>
      <c r="R345" s="12" t="str">
        <f t="shared" ref="R345:S345" si="1405">IF(Q345="","",RANK(Q345,Q$4:Q$403))</f>
        <v/>
      </c>
      <c r="S345" s="12" t="str">
        <f t="shared" si="1405"/>
        <v/>
      </c>
      <c r="T345" s="11" t="str">
        <f t="shared" si="1325"/>
        <v/>
      </c>
      <c r="W345" s="83" t="str">
        <f>IF('BASE DATOS CONDUCTORES'!F345="","",'BASE DATOS CONDUCTORES'!F345)</f>
        <v/>
      </c>
      <c r="X345" s="83" t="str">
        <f>'BASE DATOS CONDUCTORES'!J345</f>
        <v/>
      </c>
      <c r="Y345" s="83" t="str">
        <f>'BASE DATOS CONDUCTORES'!M345</f>
        <v/>
      </c>
      <c r="Z345" s="83" t="str">
        <f>'BASE DATOS CONDUCTORES'!P345</f>
        <v/>
      </c>
      <c r="AA345" s="83" t="str">
        <f>'BASE DATOS CONDUCTORES'!S345</f>
        <v/>
      </c>
      <c r="AB345" s="83">
        <f>IF('BASE DATOS CONDUCTORES'!D345="","",'BASE DATOS CONDUCTORES'!D345)</f>
        <v>342</v>
      </c>
    </row>
    <row r="346" spans="2:28" x14ac:dyDescent="0.2">
      <c r="B346" s="11" t="str">
        <f t="shared" si="1315"/>
        <v/>
      </c>
      <c r="C346" s="85"/>
      <c r="D346" s="10">
        <v>343</v>
      </c>
      <c r="E346" s="14"/>
      <c r="F346" s="13"/>
      <c r="G346" s="11" t="str">
        <f t="shared" si="1316"/>
        <v/>
      </c>
      <c r="H346" s="12" t="str">
        <f t="shared" si="1317"/>
        <v/>
      </c>
      <c r="I346" s="12" t="str">
        <f t="shared" ref="I346:J346" si="1406">IF(H346="","",RANK(H346,H$4:H$403))</f>
        <v/>
      </c>
      <c r="J346" s="12" t="str">
        <f t="shared" si="1406"/>
        <v/>
      </c>
      <c r="K346" s="12" t="str">
        <f t="shared" si="1319"/>
        <v/>
      </c>
      <c r="L346" s="12" t="str">
        <f t="shared" ref="L346:M346" si="1407">IF(K346="","",RANK(K346,K$4:K$403))</f>
        <v/>
      </c>
      <c r="M346" s="12" t="str">
        <f t="shared" si="1407"/>
        <v/>
      </c>
      <c r="N346" s="12" t="str">
        <f t="shared" si="1321"/>
        <v/>
      </c>
      <c r="O346" s="12" t="str">
        <f t="shared" ref="O346:P346" si="1408">IF(N346="","",RANK(N346,N$4:N$403))</f>
        <v/>
      </c>
      <c r="P346" s="12" t="str">
        <f t="shared" si="1408"/>
        <v/>
      </c>
      <c r="Q346" s="12" t="str">
        <f t="shared" si="1323"/>
        <v/>
      </c>
      <c r="R346" s="12" t="str">
        <f t="shared" ref="R346:S346" si="1409">IF(Q346="","",RANK(Q346,Q$4:Q$403))</f>
        <v/>
      </c>
      <c r="S346" s="12" t="str">
        <f t="shared" si="1409"/>
        <v/>
      </c>
      <c r="T346" s="11" t="str">
        <f t="shared" si="1325"/>
        <v/>
      </c>
      <c r="W346" s="83" t="str">
        <f>IF('BASE DATOS CONDUCTORES'!F346="","",'BASE DATOS CONDUCTORES'!F346)</f>
        <v/>
      </c>
      <c r="X346" s="83" t="str">
        <f>'BASE DATOS CONDUCTORES'!J346</f>
        <v/>
      </c>
      <c r="Y346" s="83" t="str">
        <f>'BASE DATOS CONDUCTORES'!M346</f>
        <v/>
      </c>
      <c r="Z346" s="83" t="str">
        <f>'BASE DATOS CONDUCTORES'!P346</f>
        <v/>
      </c>
      <c r="AA346" s="83" t="str">
        <f>'BASE DATOS CONDUCTORES'!S346</f>
        <v/>
      </c>
      <c r="AB346" s="83">
        <f>IF('BASE DATOS CONDUCTORES'!D346="","",'BASE DATOS CONDUCTORES'!D346)</f>
        <v>343</v>
      </c>
    </row>
    <row r="347" spans="2:28" x14ac:dyDescent="0.2">
      <c r="B347" s="11" t="str">
        <f t="shared" si="1315"/>
        <v/>
      </c>
      <c r="C347" s="85"/>
      <c r="D347" s="10">
        <v>344</v>
      </c>
      <c r="E347" s="14"/>
      <c r="F347" s="13"/>
      <c r="G347" s="11" t="str">
        <f t="shared" si="1316"/>
        <v/>
      </c>
      <c r="H347" s="12" t="str">
        <f t="shared" si="1317"/>
        <v/>
      </c>
      <c r="I347" s="12" t="str">
        <f t="shared" ref="I347:J347" si="1410">IF(H347="","",RANK(H347,H$4:H$403))</f>
        <v/>
      </c>
      <c r="J347" s="12" t="str">
        <f t="shared" si="1410"/>
        <v/>
      </c>
      <c r="K347" s="12" t="str">
        <f t="shared" si="1319"/>
        <v/>
      </c>
      <c r="L347" s="12" t="str">
        <f t="shared" ref="L347:M347" si="1411">IF(K347="","",RANK(K347,K$4:K$403))</f>
        <v/>
      </c>
      <c r="M347" s="12" t="str">
        <f t="shared" si="1411"/>
        <v/>
      </c>
      <c r="N347" s="12" t="str">
        <f t="shared" si="1321"/>
        <v/>
      </c>
      <c r="O347" s="12" t="str">
        <f t="shared" ref="O347:P347" si="1412">IF(N347="","",RANK(N347,N$4:N$403))</f>
        <v/>
      </c>
      <c r="P347" s="12" t="str">
        <f t="shared" si="1412"/>
        <v/>
      </c>
      <c r="Q347" s="12" t="str">
        <f t="shared" si="1323"/>
        <v/>
      </c>
      <c r="R347" s="12" t="str">
        <f t="shared" ref="R347:S347" si="1413">IF(Q347="","",RANK(Q347,Q$4:Q$403))</f>
        <v/>
      </c>
      <c r="S347" s="12" t="str">
        <f t="shared" si="1413"/>
        <v/>
      </c>
      <c r="T347" s="11" t="str">
        <f t="shared" si="1325"/>
        <v/>
      </c>
      <c r="W347" s="83" t="str">
        <f>IF('BASE DATOS CONDUCTORES'!F347="","",'BASE DATOS CONDUCTORES'!F347)</f>
        <v/>
      </c>
      <c r="X347" s="83" t="str">
        <f>'BASE DATOS CONDUCTORES'!J347</f>
        <v/>
      </c>
      <c r="Y347" s="83" t="str">
        <f>'BASE DATOS CONDUCTORES'!M347</f>
        <v/>
      </c>
      <c r="Z347" s="83" t="str">
        <f>'BASE DATOS CONDUCTORES'!P347</f>
        <v/>
      </c>
      <c r="AA347" s="83" t="str">
        <f>'BASE DATOS CONDUCTORES'!S347</f>
        <v/>
      </c>
      <c r="AB347" s="83">
        <f>IF('BASE DATOS CONDUCTORES'!D347="","",'BASE DATOS CONDUCTORES'!D347)</f>
        <v>344</v>
      </c>
    </row>
    <row r="348" spans="2:28" x14ac:dyDescent="0.2">
      <c r="B348" s="11" t="str">
        <f t="shared" si="1315"/>
        <v/>
      </c>
      <c r="C348" s="13"/>
      <c r="D348" s="10">
        <v>345</v>
      </c>
      <c r="E348" s="14"/>
      <c r="F348" s="13"/>
      <c r="G348" s="11" t="str">
        <f t="shared" si="1316"/>
        <v/>
      </c>
      <c r="H348" s="12" t="str">
        <f t="shared" si="1317"/>
        <v/>
      </c>
      <c r="I348" s="12" t="str">
        <f t="shared" ref="I348:J348" si="1414">IF(H348="","",RANK(H348,H$4:H$403))</f>
        <v/>
      </c>
      <c r="J348" s="12" t="str">
        <f t="shared" si="1414"/>
        <v/>
      </c>
      <c r="K348" s="12" t="str">
        <f t="shared" si="1319"/>
        <v/>
      </c>
      <c r="L348" s="12" t="str">
        <f t="shared" ref="L348:M348" si="1415">IF(K348="","",RANK(K348,K$4:K$403))</f>
        <v/>
      </c>
      <c r="M348" s="12" t="str">
        <f t="shared" si="1415"/>
        <v/>
      </c>
      <c r="N348" s="12" t="str">
        <f t="shared" si="1321"/>
        <v/>
      </c>
      <c r="O348" s="12" t="str">
        <f t="shared" ref="O348:P348" si="1416">IF(N348="","",RANK(N348,N$4:N$403))</f>
        <v/>
      </c>
      <c r="P348" s="12" t="str">
        <f t="shared" si="1416"/>
        <v/>
      </c>
      <c r="Q348" s="12" t="str">
        <f t="shared" si="1323"/>
        <v/>
      </c>
      <c r="R348" s="12" t="str">
        <f t="shared" ref="R348:S348" si="1417">IF(Q348="","",RANK(Q348,Q$4:Q$403))</f>
        <v/>
      </c>
      <c r="S348" s="12" t="str">
        <f t="shared" si="1417"/>
        <v/>
      </c>
      <c r="T348" s="11" t="str">
        <f t="shared" si="1325"/>
        <v/>
      </c>
      <c r="W348" s="83" t="str">
        <f>IF('BASE DATOS CONDUCTORES'!F348="","",'BASE DATOS CONDUCTORES'!F348)</f>
        <v/>
      </c>
      <c r="X348" s="83" t="str">
        <f>'BASE DATOS CONDUCTORES'!J348</f>
        <v/>
      </c>
      <c r="Y348" s="83" t="str">
        <f>'BASE DATOS CONDUCTORES'!M348</f>
        <v/>
      </c>
      <c r="Z348" s="83" t="str">
        <f>'BASE DATOS CONDUCTORES'!P348</f>
        <v/>
      </c>
      <c r="AA348" s="83" t="str">
        <f>'BASE DATOS CONDUCTORES'!S348</f>
        <v/>
      </c>
      <c r="AB348" s="83">
        <f>IF('BASE DATOS CONDUCTORES'!D348="","",'BASE DATOS CONDUCTORES'!D348)</f>
        <v>345</v>
      </c>
    </row>
    <row r="349" spans="2:28" x14ac:dyDescent="0.2">
      <c r="B349" s="11" t="str">
        <f t="shared" si="1315"/>
        <v/>
      </c>
      <c r="C349" s="13"/>
      <c r="D349" s="10">
        <v>346</v>
      </c>
      <c r="E349" s="14"/>
      <c r="F349" s="13"/>
      <c r="G349" s="11" t="str">
        <f t="shared" si="1316"/>
        <v/>
      </c>
      <c r="H349" s="12" t="str">
        <f t="shared" si="1317"/>
        <v/>
      </c>
      <c r="I349" s="12" t="str">
        <f t="shared" ref="I349:J349" si="1418">IF(H349="","",RANK(H349,H$4:H$403))</f>
        <v/>
      </c>
      <c r="J349" s="12" t="str">
        <f t="shared" si="1418"/>
        <v/>
      </c>
      <c r="K349" s="12" t="str">
        <f t="shared" si="1319"/>
        <v/>
      </c>
      <c r="L349" s="12" t="str">
        <f t="shared" ref="L349:M349" si="1419">IF(K349="","",RANK(K349,K$4:K$403))</f>
        <v/>
      </c>
      <c r="M349" s="12" t="str">
        <f t="shared" si="1419"/>
        <v/>
      </c>
      <c r="N349" s="12" t="str">
        <f t="shared" si="1321"/>
        <v/>
      </c>
      <c r="O349" s="12" t="str">
        <f t="shared" ref="O349:P349" si="1420">IF(N349="","",RANK(N349,N$4:N$403))</f>
        <v/>
      </c>
      <c r="P349" s="12" t="str">
        <f t="shared" si="1420"/>
        <v/>
      </c>
      <c r="Q349" s="12" t="str">
        <f t="shared" si="1323"/>
        <v/>
      </c>
      <c r="R349" s="12" t="str">
        <f t="shared" ref="R349:S349" si="1421">IF(Q349="","",RANK(Q349,Q$4:Q$403))</f>
        <v/>
      </c>
      <c r="S349" s="12" t="str">
        <f t="shared" si="1421"/>
        <v/>
      </c>
      <c r="T349" s="11" t="str">
        <f t="shared" si="1325"/>
        <v/>
      </c>
      <c r="W349" s="83" t="str">
        <f>IF('BASE DATOS CONDUCTORES'!F349="","",'BASE DATOS CONDUCTORES'!F349)</f>
        <v/>
      </c>
      <c r="X349" s="83" t="str">
        <f>'BASE DATOS CONDUCTORES'!J349</f>
        <v/>
      </c>
      <c r="Y349" s="83" t="str">
        <f>'BASE DATOS CONDUCTORES'!M349</f>
        <v/>
      </c>
      <c r="Z349" s="83" t="str">
        <f>'BASE DATOS CONDUCTORES'!P349</f>
        <v/>
      </c>
      <c r="AA349" s="83" t="str">
        <f>'BASE DATOS CONDUCTORES'!S349</f>
        <v/>
      </c>
      <c r="AB349" s="83">
        <f>IF('BASE DATOS CONDUCTORES'!D349="","",'BASE DATOS CONDUCTORES'!D349)</f>
        <v>346</v>
      </c>
    </row>
    <row r="350" spans="2:28" x14ac:dyDescent="0.2">
      <c r="B350" s="11" t="str">
        <f t="shared" si="1315"/>
        <v/>
      </c>
      <c r="C350" s="13"/>
      <c r="D350" s="10">
        <v>347</v>
      </c>
      <c r="E350" s="14"/>
      <c r="F350" s="13"/>
      <c r="G350" s="11" t="str">
        <f t="shared" si="1316"/>
        <v/>
      </c>
      <c r="H350" s="12" t="str">
        <f t="shared" si="1317"/>
        <v/>
      </c>
      <c r="I350" s="12" t="str">
        <f t="shared" ref="I350:J350" si="1422">IF(H350="","",RANK(H350,H$4:H$403))</f>
        <v/>
      </c>
      <c r="J350" s="12" t="str">
        <f t="shared" si="1422"/>
        <v/>
      </c>
      <c r="K350" s="12" t="str">
        <f t="shared" si="1319"/>
        <v/>
      </c>
      <c r="L350" s="12" t="str">
        <f t="shared" ref="L350:M350" si="1423">IF(K350="","",RANK(K350,K$4:K$403))</f>
        <v/>
      </c>
      <c r="M350" s="12" t="str">
        <f t="shared" si="1423"/>
        <v/>
      </c>
      <c r="N350" s="12" t="str">
        <f t="shared" si="1321"/>
        <v/>
      </c>
      <c r="O350" s="12" t="str">
        <f t="shared" ref="O350:P350" si="1424">IF(N350="","",RANK(N350,N$4:N$403))</f>
        <v/>
      </c>
      <c r="P350" s="12" t="str">
        <f t="shared" si="1424"/>
        <v/>
      </c>
      <c r="Q350" s="12" t="str">
        <f t="shared" si="1323"/>
        <v/>
      </c>
      <c r="R350" s="12" t="str">
        <f t="shared" ref="R350:S350" si="1425">IF(Q350="","",RANK(Q350,Q$4:Q$403))</f>
        <v/>
      </c>
      <c r="S350" s="12" t="str">
        <f t="shared" si="1425"/>
        <v/>
      </c>
      <c r="T350" s="11" t="str">
        <f t="shared" si="1325"/>
        <v/>
      </c>
      <c r="W350" s="83" t="str">
        <f>IF('BASE DATOS CONDUCTORES'!F350="","",'BASE DATOS CONDUCTORES'!F350)</f>
        <v/>
      </c>
      <c r="X350" s="83" t="str">
        <f>'BASE DATOS CONDUCTORES'!J350</f>
        <v/>
      </c>
      <c r="Y350" s="83" t="str">
        <f>'BASE DATOS CONDUCTORES'!M350</f>
        <v/>
      </c>
      <c r="Z350" s="83" t="str">
        <f>'BASE DATOS CONDUCTORES'!P350</f>
        <v/>
      </c>
      <c r="AA350" s="83" t="str">
        <f>'BASE DATOS CONDUCTORES'!S350</f>
        <v/>
      </c>
      <c r="AB350" s="83">
        <f>IF('BASE DATOS CONDUCTORES'!D350="","",'BASE DATOS CONDUCTORES'!D350)</f>
        <v>347</v>
      </c>
    </row>
    <row r="351" spans="2:28" x14ac:dyDescent="0.2">
      <c r="B351" s="11" t="str">
        <f t="shared" si="1315"/>
        <v/>
      </c>
      <c r="C351" s="13"/>
      <c r="D351" s="10">
        <v>348</v>
      </c>
      <c r="E351" s="14"/>
      <c r="F351" s="13"/>
      <c r="G351" s="11" t="str">
        <f t="shared" si="1316"/>
        <v/>
      </c>
      <c r="H351" s="12" t="str">
        <f t="shared" si="1317"/>
        <v/>
      </c>
      <c r="I351" s="12" t="str">
        <f t="shared" ref="I351:J351" si="1426">IF(H351="","",RANK(H351,H$4:H$403))</f>
        <v/>
      </c>
      <c r="J351" s="12" t="str">
        <f t="shared" si="1426"/>
        <v/>
      </c>
      <c r="K351" s="12" t="str">
        <f t="shared" si="1319"/>
        <v/>
      </c>
      <c r="L351" s="12" t="str">
        <f t="shared" ref="L351:M351" si="1427">IF(K351="","",RANK(K351,K$4:K$403))</f>
        <v/>
      </c>
      <c r="M351" s="12" t="str">
        <f t="shared" si="1427"/>
        <v/>
      </c>
      <c r="N351" s="12" t="str">
        <f t="shared" si="1321"/>
        <v/>
      </c>
      <c r="O351" s="12" t="str">
        <f t="shared" ref="O351:P351" si="1428">IF(N351="","",RANK(N351,N$4:N$403))</f>
        <v/>
      </c>
      <c r="P351" s="12" t="str">
        <f t="shared" si="1428"/>
        <v/>
      </c>
      <c r="Q351" s="12" t="str">
        <f t="shared" si="1323"/>
        <v/>
      </c>
      <c r="R351" s="12" t="str">
        <f t="shared" ref="R351:S351" si="1429">IF(Q351="","",RANK(Q351,Q$4:Q$403))</f>
        <v/>
      </c>
      <c r="S351" s="12" t="str">
        <f t="shared" si="1429"/>
        <v/>
      </c>
      <c r="T351" s="11" t="str">
        <f t="shared" si="1325"/>
        <v/>
      </c>
      <c r="W351" s="83" t="str">
        <f>IF('BASE DATOS CONDUCTORES'!F351="","",'BASE DATOS CONDUCTORES'!F351)</f>
        <v/>
      </c>
      <c r="X351" s="83" t="str">
        <f>'BASE DATOS CONDUCTORES'!J351</f>
        <v/>
      </c>
      <c r="Y351" s="83" t="str">
        <f>'BASE DATOS CONDUCTORES'!M351</f>
        <v/>
      </c>
      <c r="Z351" s="83" t="str">
        <f>'BASE DATOS CONDUCTORES'!P351</f>
        <v/>
      </c>
      <c r="AA351" s="83" t="str">
        <f>'BASE DATOS CONDUCTORES'!S351</f>
        <v/>
      </c>
      <c r="AB351" s="83">
        <f>IF('BASE DATOS CONDUCTORES'!D351="","",'BASE DATOS CONDUCTORES'!D351)</f>
        <v>348</v>
      </c>
    </row>
    <row r="352" spans="2:28" x14ac:dyDescent="0.2">
      <c r="B352" s="11" t="str">
        <f t="shared" si="1315"/>
        <v/>
      </c>
      <c r="C352" s="13"/>
      <c r="D352" s="10">
        <v>349</v>
      </c>
      <c r="E352" s="14"/>
      <c r="F352" s="13"/>
      <c r="G352" s="11" t="str">
        <f t="shared" si="1316"/>
        <v/>
      </c>
      <c r="H352" s="12" t="str">
        <f t="shared" si="1317"/>
        <v/>
      </c>
      <c r="I352" s="12" t="str">
        <f t="shared" ref="I352:J352" si="1430">IF(H352="","",RANK(H352,H$4:H$403))</f>
        <v/>
      </c>
      <c r="J352" s="12" t="str">
        <f t="shared" si="1430"/>
        <v/>
      </c>
      <c r="K352" s="12" t="str">
        <f t="shared" si="1319"/>
        <v/>
      </c>
      <c r="L352" s="12" t="str">
        <f t="shared" ref="L352:M352" si="1431">IF(K352="","",RANK(K352,K$4:K$403))</f>
        <v/>
      </c>
      <c r="M352" s="12" t="str">
        <f t="shared" si="1431"/>
        <v/>
      </c>
      <c r="N352" s="12" t="str">
        <f t="shared" si="1321"/>
        <v/>
      </c>
      <c r="O352" s="12" t="str">
        <f t="shared" ref="O352:P352" si="1432">IF(N352="","",RANK(N352,N$4:N$403))</f>
        <v/>
      </c>
      <c r="P352" s="12" t="str">
        <f t="shared" si="1432"/>
        <v/>
      </c>
      <c r="Q352" s="12" t="str">
        <f t="shared" si="1323"/>
        <v/>
      </c>
      <c r="R352" s="12" t="str">
        <f t="shared" ref="R352:S352" si="1433">IF(Q352="","",RANK(Q352,Q$4:Q$403))</f>
        <v/>
      </c>
      <c r="S352" s="12" t="str">
        <f t="shared" si="1433"/>
        <v/>
      </c>
      <c r="T352" s="11" t="str">
        <f t="shared" si="1325"/>
        <v/>
      </c>
      <c r="W352" s="83" t="str">
        <f>IF('BASE DATOS CONDUCTORES'!F352="","",'BASE DATOS CONDUCTORES'!F352)</f>
        <v/>
      </c>
      <c r="X352" s="83" t="str">
        <f>'BASE DATOS CONDUCTORES'!J352</f>
        <v/>
      </c>
      <c r="Y352" s="83" t="str">
        <f>'BASE DATOS CONDUCTORES'!M352</f>
        <v/>
      </c>
      <c r="Z352" s="83" t="str">
        <f>'BASE DATOS CONDUCTORES'!P352</f>
        <v/>
      </c>
      <c r="AA352" s="83" t="str">
        <f>'BASE DATOS CONDUCTORES'!S352</f>
        <v/>
      </c>
      <c r="AB352" s="83">
        <f>IF('BASE DATOS CONDUCTORES'!D352="","",'BASE DATOS CONDUCTORES'!D352)</f>
        <v>349</v>
      </c>
    </row>
    <row r="353" spans="2:28" x14ac:dyDescent="0.2">
      <c r="B353" s="11" t="str">
        <f t="shared" si="1315"/>
        <v/>
      </c>
      <c r="C353" s="13"/>
      <c r="D353" s="10">
        <v>350</v>
      </c>
      <c r="E353" s="14"/>
      <c r="F353" s="13"/>
      <c r="G353" s="11" t="str">
        <f t="shared" si="1316"/>
        <v/>
      </c>
      <c r="H353" s="12" t="str">
        <f t="shared" si="1317"/>
        <v/>
      </c>
      <c r="I353" s="12" t="str">
        <f t="shared" ref="I353:J353" si="1434">IF(H353="","",RANK(H353,H$4:H$403))</f>
        <v/>
      </c>
      <c r="J353" s="12" t="str">
        <f t="shared" si="1434"/>
        <v/>
      </c>
      <c r="K353" s="12" t="str">
        <f t="shared" si="1319"/>
        <v/>
      </c>
      <c r="L353" s="12" t="str">
        <f t="shared" ref="L353:M353" si="1435">IF(K353="","",RANK(K353,K$4:K$403))</f>
        <v/>
      </c>
      <c r="M353" s="12" t="str">
        <f t="shared" si="1435"/>
        <v/>
      </c>
      <c r="N353" s="12" t="str">
        <f t="shared" si="1321"/>
        <v/>
      </c>
      <c r="O353" s="12" t="str">
        <f t="shared" ref="O353:P353" si="1436">IF(N353="","",RANK(N353,N$4:N$403))</f>
        <v/>
      </c>
      <c r="P353" s="12" t="str">
        <f t="shared" si="1436"/>
        <v/>
      </c>
      <c r="Q353" s="12" t="str">
        <f t="shared" si="1323"/>
        <v/>
      </c>
      <c r="R353" s="12" t="str">
        <f t="shared" ref="R353:S353" si="1437">IF(Q353="","",RANK(Q353,Q$4:Q$403))</f>
        <v/>
      </c>
      <c r="S353" s="12" t="str">
        <f t="shared" si="1437"/>
        <v/>
      </c>
      <c r="T353" s="11" t="str">
        <f t="shared" si="1325"/>
        <v/>
      </c>
      <c r="W353" s="83" t="str">
        <f>IF('BASE DATOS CONDUCTORES'!F353="","",'BASE DATOS CONDUCTORES'!F353)</f>
        <v/>
      </c>
      <c r="X353" s="83" t="str">
        <f>'BASE DATOS CONDUCTORES'!J353</f>
        <v/>
      </c>
      <c r="Y353" s="83" t="str">
        <f>'BASE DATOS CONDUCTORES'!M353</f>
        <v/>
      </c>
      <c r="Z353" s="83" t="str">
        <f>'BASE DATOS CONDUCTORES'!P353</f>
        <v/>
      </c>
      <c r="AA353" s="83" t="str">
        <f>'BASE DATOS CONDUCTORES'!S353</f>
        <v/>
      </c>
      <c r="AB353" s="83">
        <f>IF('BASE DATOS CONDUCTORES'!D353="","",'BASE DATOS CONDUCTORES'!D353)</f>
        <v>350</v>
      </c>
    </row>
    <row r="354" spans="2:28" x14ac:dyDescent="0.2">
      <c r="B354" s="11" t="str">
        <f t="shared" si="1315"/>
        <v/>
      </c>
      <c r="C354" s="13"/>
      <c r="D354" s="10">
        <v>351</v>
      </c>
      <c r="E354" s="14"/>
      <c r="F354" s="13"/>
      <c r="G354" s="11" t="str">
        <f t="shared" si="1316"/>
        <v/>
      </c>
      <c r="H354" s="12" t="str">
        <f t="shared" si="1317"/>
        <v/>
      </c>
      <c r="I354" s="12" t="str">
        <f t="shared" ref="I354:J354" si="1438">IF(H354="","",RANK(H354,H$4:H$403))</f>
        <v/>
      </c>
      <c r="J354" s="12" t="str">
        <f t="shared" si="1438"/>
        <v/>
      </c>
      <c r="K354" s="12" t="str">
        <f t="shared" si="1319"/>
        <v/>
      </c>
      <c r="L354" s="12" t="str">
        <f t="shared" ref="L354:M354" si="1439">IF(K354="","",RANK(K354,K$4:K$403))</f>
        <v/>
      </c>
      <c r="M354" s="12" t="str">
        <f t="shared" si="1439"/>
        <v/>
      </c>
      <c r="N354" s="12" t="str">
        <f t="shared" si="1321"/>
        <v/>
      </c>
      <c r="O354" s="12" t="str">
        <f t="shared" ref="O354:P354" si="1440">IF(N354="","",RANK(N354,N$4:N$403))</f>
        <v/>
      </c>
      <c r="P354" s="12" t="str">
        <f t="shared" si="1440"/>
        <v/>
      </c>
      <c r="Q354" s="12" t="str">
        <f t="shared" si="1323"/>
        <v/>
      </c>
      <c r="R354" s="12" t="str">
        <f t="shared" ref="R354:S354" si="1441">IF(Q354="","",RANK(Q354,Q$4:Q$403))</f>
        <v/>
      </c>
      <c r="S354" s="12" t="str">
        <f t="shared" si="1441"/>
        <v/>
      </c>
      <c r="T354" s="11" t="str">
        <f t="shared" si="1325"/>
        <v/>
      </c>
      <c r="W354" s="83" t="str">
        <f>IF('BASE DATOS CONDUCTORES'!F354="","",'BASE DATOS CONDUCTORES'!F354)</f>
        <v/>
      </c>
      <c r="X354" s="83" t="str">
        <f>'BASE DATOS CONDUCTORES'!J354</f>
        <v/>
      </c>
      <c r="Y354" s="83" t="str">
        <f>'BASE DATOS CONDUCTORES'!M354</f>
        <v/>
      </c>
      <c r="Z354" s="83" t="str">
        <f>'BASE DATOS CONDUCTORES'!P354</f>
        <v/>
      </c>
      <c r="AA354" s="83" t="str">
        <f>'BASE DATOS CONDUCTORES'!S354</f>
        <v/>
      </c>
      <c r="AB354" s="83">
        <f>IF('BASE DATOS CONDUCTORES'!D354="","",'BASE DATOS CONDUCTORES'!D354)</f>
        <v>351</v>
      </c>
    </row>
    <row r="355" spans="2:28" x14ac:dyDescent="0.2">
      <c r="B355" s="11" t="str">
        <f t="shared" si="1315"/>
        <v/>
      </c>
      <c r="C355" s="13"/>
      <c r="D355" s="10">
        <v>352</v>
      </c>
      <c r="E355" s="14"/>
      <c r="F355" s="13"/>
      <c r="G355" s="11" t="str">
        <f t="shared" si="1316"/>
        <v/>
      </c>
      <c r="H355" s="12" t="str">
        <f t="shared" si="1317"/>
        <v/>
      </c>
      <c r="I355" s="12" t="str">
        <f t="shared" ref="I355:J355" si="1442">IF(H355="","",RANK(H355,H$4:H$403))</f>
        <v/>
      </c>
      <c r="J355" s="12" t="str">
        <f t="shared" si="1442"/>
        <v/>
      </c>
      <c r="K355" s="12" t="str">
        <f t="shared" si="1319"/>
        <v/>
      </c>
      <c r="L355" s="12" t="str">
        <f t="shared" ref="L355:M355" si="1443">IF(K355="","",RANK(K355,K$4:K$403))</f>
        <v/>
      </c>
      <c r="M355" s="12" t="str">
        <f t="shared" si="1443"/>
        <v/>
      </c>
      <c r="N355" s="12" t="str">
        <f t="shared" si="1321"/>
        <v/>
      </c>
      <c r="O355" s="12" t="str">
        <f t="shared" ref="O355:P355" si="1444">IF(N355="","",RANK(N355,N$4:N$403))</f>
        <v/>
      </c>
      <c r="P355" s="12" t="str">
        <f t="shared" si="1444"/>
        <v/>
      </c>
      <c r="Q355" s="12" t="str">
        <f t="shared" si="1323"/>
        <v/>
      </c>
      <c r="R355" s="12" t="str">
        <f t="shared" ref="R355:S355" si="1445">IF(Q355="","",RANK(Q355,Q$4:Q$403))</f>
        <v/>
      </c>
      <c r="S355" s="12" t="str">
        <f t="shared" si="1445"/>
        <v/>
      </c>
      <c r="T355" s="11" t="str">
        <f t="shared" si="1325"/>
        <v/>
      </c>
      <c r="W355" s="83" t="str">
        <f>IF('BASE DATOS CONDUCTORES'!F355="","",'BASE DATOS CONDUCTORES'!F355)</f>
        <v/>
      </c>
      <c r="X355" s="83" t="str">
        <f>'BASE DATOS CONDUCTORES'!J355</f>
        <v/>
      </c>
      <c r="Y355" s="83" t="str">
        <f>'BASE DATOS CONDUCTORES'!M355</f>
        <v/>
      </c>
      <c r="Z355" s="83" t="str">
        <f>'BASE DATOS CONDUCTORES'!P355</f>
        <v/>
      </c>
      <c r="AA355" s="83" t="str">
        <f>'BASE DATOS CONDUCTORES'!S355</f>
        <v/>
      </c>
      <c r="AB355" s="83">
        <f>IF('BASE DATOS CONDUCTORES'!D355="","",'BASE DATOS CONDUCTORES'!D355)</f>
        <v>352</v>
      </c>
    </row>
    <row r="356" spans="2:28" x14ac:dyDescent="0.2">
      <c r="B356" s="11" t="str">
        <f t="shared" si="1315"/>
        <v/>
      </c>
      <c r="C356" s="13"/>
      <c r="D356" s="10">
        <v>353</v>
      </c>
      <c r="E356" s="14"/>
      <c r="F356" s="13"/>
      <c r="G356" s="11" t="str">
        <f t="shared" si="1316"/>
        <v/>
      </c>
      <c r="H356" s="12" t="str">
        <f t="shared" si="1317"/>
        <v/>
      </c>
      <c r="I356" s="12" t="str">
        <f t="shared" ref="I356:J356" si="1446">IF(H356="","",RANK(H356,H$4:H$403))</f>
        <v/>
      </c>
      <c r="J356" s="12" t="str">
        <f t="shared" si="1446"/>
        <v/>
      </c>
      <c r="K356" s="12" t="str">
        <f t="shared" si="1319"/>
        <v/>
      </c>
      <c r="L356" s="12" t="str">
        <f t="shared" ref="L356:M356" si="1447">IF(K356="","",RANK(K356,K$4:K$403))</f>
        <v/>
      </c>
      <c r="M356" s="12" t="str">
        <f t="shared" si="1447"/>
        <v/>
      </c>
      <c r="N356" s="12" t="str">
        <f t="shared" si="1321"/>
        <v/>
      </c>
      <c r="O356" s="12" t="str">
        <f t="shared" ref="O356:P356" si="1448">IF(N356="","",RANK(N356,N$4:N$403))</f>
        <v/>
      </c>
      <c r="P356" s="12" t="str">
        <f t="shared" si="1448"/>
        <v/>
      </c>
      <c r="Q356" s="12" t="str">
        <f t="shared" si="1323"/>
        <v/>
      </c>
      <c r="R356" s="12" t="str">
        <f t="shared" ref="R356:S356" si="1449">IF(Q356="","",RANK(Q356,Q$4:Q$403))</f>
        <v/>
      </c>
      <c r="S356" s="12" t="str">
        <f t="shared" si="1449"/>
        <v/>
      </c>
      <c r="T356" s="11" t="str">
        <f t="shared" si="1325"/>
        <v/>
      </c>
      <c r="W356" s="83" t="str">
        <f>IF('BASE DATOS CONDUCTORES'!F356="","",'BASE DATOS CONDUCTORES'!F356)</f>
        <v/>
      </c>
      <c r="X356" s="83" t="str">
        <f>'BASE DATOS CONDUCTORES'!J356</f>
        <v/>
      </c>
      <c r="Y356" s="83" t="str">
        <f>'BASE DATOS CONDUCTORES'!M356</f>
        <v/>
      </c>
      <c r="Z356" s="83" t="str">
        <f>'BASE DATOS CONDUCTORES'!P356</f>
        <v/>
      </c>
      <c r="AA356" s="83" t="str">
        <f>'BASE DATOS CONDUCTORES'!S356</f>
        <v/>
      </c>
      <c r="AB356" s="83">
        <f>IF('BASE DATOS CONDUCTORES'!D356="","",'BASE DATOS CONDUCTORES'!D356)</f>
        <v>353</v>
      </c>
    </row>
    <row r="357" spans="2:28" x14ac:dyDescent="0.2">
      <c r="B357" s="11" t="str">
        <f t="shared" si="1315"/>
        <v/>
      </c>
      <c r="C357" s="13"/>
      <c r="D357" s="10">
        <v>354</v>
      </c>
      <c r="E357" s="14"/>
      <c r="F357" s="13"/>
      <c r="G357" s="11" t="str">
        <f t="shared" si="1316"/>
        <v/>
      </c>
      <c r="H357" s="12" t="str">
        <f t="shared" si="1317"/>
        <v/>
      </c>
      <c r="I357" s="12" t="str">
        <f t="shared" ref="I357:J357" si="1450">IF(H357="","",RANK(H357,H$4:H$403))</f>
        <v/>
      </c>
      <c r="J357" s="12" t="str">
        <f t="shared" si="1450"/>
        <v/>
      </c>
      <c r="K357" s="12" t="str">
        <f t="shared" si="1319"/>
        <v/>
      </c>
      <c r="L357" s="12" t="str">
        <f t="shared" ref="L357:M357" si="1451">IF(K357="","",RANK(K357,K$4:K$403))</f>
        <v/>
      </c>
      <c r="M357" s="12" t="str">
        <f t="shared" si="1451"/>
        <v/>
      </c>
      <c r="N357" s="12" t="str">
        <f t="shared" si="1321"/>
        <v/>
      </c>
      <c r="O357" s="12" t="str">
        <f t="shared" ref="O357:P357" si="1452">IF(N357="","",RANK(N357,N$4:N$403))</f>
        <v/>
      </c>
      <c r="P357" s="12" t="str">
        <f t="shared" si="1452"/>
        <v/>
      </c>
      <c r="Q357" s="12" t="str">
        <f t="shared" si="1323"/>
        <v/>
      </c>
      <c r="R357" s="12" t="str">
        <f t="shared" ref="R357:S357" si="1453">IF(Q357="","",RANK(Q357,Q$4:Q$403))</f>
        <v/>
      </c>
      <c r="S357" s="12" t="str">
        <f t="shared" si="1453"/>
        <v/>
      </c>
      <c r="T357" s="11" t="str">
        <f t="shared" si="1325"/>
        <v/>
      </c>
      <c r="W357" s="83" t="str">
        <f>IF('BASE DATOS CONDUCTORES'!F357="","",'BASE DATOS CONDUCTORES'!F357)</f>
        <v/>
      </c>
      <c r="X357" s="83" t="str">
        <f>'BASE DATOS CONDUCTORES'!J357</f>
        <v/>
      </c>
      <c r="Y357" s="83" t="str">
        <f>'BASE DATOS CONDUCTORES'!M357</f>
        <v/>
      </c>
      <c r="Z357" s="83" t="str">
        <f>'BASE DATOS CONDUCTORES'!P357</f>
        <v/>
      </c>
      <c r="AA357" s="83" t="str">
        <f>'BASE DATOS CONDUCTORES'!S357</f>
        <v/>
      </c>
      <c r="AB357" s="83">
        <f>IF('BASE DATOS CONDUCTORES'!D357="","",'BASE DATOS CONDUCTORES'!D357)</f>
        <v>354</v>
      </c>
    </row>
    <row r="358" spans="2:28" x14ac:dyDescent="0.2">
      <c r="B358" s="11" t="str">
        <f t="shared" si="1315"/>
        <v/>
      </c>
      <c r="C358" s="13"/>
      <c r="D358" s="10">
        <v>355</v>
      </c>
      <c r="E358" s="14"/>
      <c r="F358" s="13"/>
      <c r="G358" s="11" t="str">
        <f t="shared" si="1316"/>
        <v/>
      </c>
      <c r="H358" s="12" t="str">
        <f t="shared" si="1317"/>
        <v/>
      </c>
      <c r="I358" s="12" t="str">
        <f t="shared" ref="I358:J358" si="1454">IF(H358="","",RANK(H358,H$4:H$403))</f>
        <v/>
      </c>
      <c r="J358" s="12" t="str">
        <f t="shared" si="1454"/>
        <v/>
      </c>
      <c r="K358" s="12" t="str">
        <f t="shared" si="1319"/>
        <v/>
      </c>
      <c r="L358" s="12" t="str">
        <f t="shared" ref="L358:M358" si="1455">IF(K358="","",RANK(K358,K$4:K$403))</f>
        <v/>
      </c>
      <c r="M358" s="12" t="str">
        <f t="shared" si="1455"/>
        <v/>
      </c>
      <c r="N358" s="12" t="str">
        <f t="shared" si="1321"/>
        <v/>
      </c>
      <c r="O358" s="12" t="str">
        <f t="shared" ref="O358:P358" si="1456">IF(N358="","",RANK(N358,N$4:N$403))</f>
        <v/>
      </c>
      <c r="P358" s="12" t="str">
        <f t="shared" si="1456"/>
        <v/>
      </c>
      <c r="Q358" s="12" t="str">
        <f t="shared" si="1323"/>
        <v/>
      </c>
      <c r="R358" s="12" t="str">
        <f t="shared" ref="R358:S358" si="1457">IF(Q358="","",RANK(Q358,Q$4:Q$403))</f>
        <v/>
      </c>
      <c r="S358" s="12" t="str">
        <f t="shared" si="1457"/>
        <v/>
      </c>
      <c r="T358" s="11" t="str">
        <f t="shared" si="1325"/>
        <v/>
      </c>
      <c r="W358" s="83" t="str">
        <f>IF('BASE DATOS CONDUCTORES'!F358="","",'BASE DATOS CONDUCTORES'!F358)</f>
        <v/>
      </c>
      <c r="X358" s="83" t="str">
        <f>'BASE DATOS CONDUCTORES'!J358</f>
        <v/>
      </c>
      <c r="Y358" s="83" t="str">
        <f>'BASE DATOS CONDUCTORES'!M358</f>
        <v/>
      </c>
      <c r="Z358" s="83" t="str">
        <f>'BASE DATOS CONDUCTORES'!P358</f>
        <v/>
      </c>
      <c r="AA358" s="83" t="str">
        <f>'BASE DATOS CONDUCTORES'!S358</f>
        <v/>
      </c>
      <c r="AB358" s="83">
        <f>IF('BASE DATOS CONDUCTORES'!D358="","",'BASE DATOS CONDUCTORES'!D358)</f>
        <v>355</v>
      </c>
    </row>
    <row r="359" spans="2:28" x14ac:dyDescent="0.2">
      <c r="B359" s="11" t="str">
        <f t="shared" si="1315"/>
        <v/>
      </c>
      <c r="C359" s="13"/>
      <c r="D359" s="10">
        <v>356</v>
      </c>
      <c r="E359" s="14"/>
      <c r="F359" s="13"/>
      <c r="G359" s="11" t="str">
        <f t="shared" si="1316"/>
        <v/>
      </c>
      <c r="H359" s="12" t="str">
        <f t="shared" si="1317"/>
        <v/>
      </c>
      <c r="I359" s="12" t="str">
        <f t="shared" ref="I359:J359" si="1458">IF(H359="","",RANK(H359,H$4:H$403))</f>
        <v/>
      </c>
      <c r="J359" s="12" t="str">
        <f t="shared" si="1458"/>
        <v/>
      </c>
      <c r="K359" s="12" t="str">
        <f t="shared" si="1319"/>
        <v/>
      </c>
      <c r="L359" s="12" t="str">
        <f t="shared" ref="L359:M359" si="1459">IF(K359="","",RANK(K359,K$4:K$403))</f>
        <v/>
      </c>
      <c r="M359" s="12" t="str">
        <f t="shared" si="1459"/>
        <v/>
      </c>
      <c r="N359" s="12" t="str">
        <f t="shared" si="1321"/>
        <v/>
      </c>
      <c r="O359" s="12" t="str">
        <f t="shared" ref="O359:P359" si="1460">IF(N359="","",RANK(N359,N$4:N$403))</f>
        <v/>
      </c>
      <c r="P359" s="12" t="str">
        <f t="shared" si="1460"/>
        <v/>
      </c>
      <c r="Q359" s="12" t="str">
        <f t="shared" si="1323"/>
        <v/>
      </c>
      <c r="R359" s="12" t="str">
        <f t="shared" ref="R359:S359" si="1461">IF(Q359="","",RANK(Q359,Q$4:Q$403))</f>
        <v/>
      </c>
      <c r="S359" s="12" t="str">
        <f t="shared" si="1461"/>
        <v/>
      </c>
      <c r="T359" s="11" t="str">
        <f t="shared" si="1325"/>
        <v/>
      </c>
      <c r="W359" s="83" t="str">
        <f>IF('BASE DATOS CONDUCTORES'!F359="","",'BASE DATOS CONDUCTORES'!F359)</f>
        <v/>
      </c>
      <c r="X359" s="83" t="str">
        <f>'BASE DATOS CONDUCTORES'!J359</f>
        <v/>
      </c>
      <c r="Y359" s="83" t="str">
        <f>'BASE DATOS CONDUCTORES'!M359</f>
        <v/>
      </c>
      <c r="Z359" s="83" t="str">
        <f>'BASE DATOS CONDUCTORES'!P359</f>
        <v/>
      </c>
      <c r="AA359" s="83" t="str">
        <f>'BASE DATOS CONDUCTORES'!S359</f>
        <v/>
      </c>
      <c r="AB359" s="83">
        <f>IF('BASE DATOS CONDUCTORES'!D359="","",'BASE DATOS CONDUCTORES'!D359)</f>
        <v>356</v>
      </c>
    </row>
    <row r="360" spans="2:28" x14ac:dyDescent="0.2">
      <c r="B360" s="11" t="str">
        <f t="shared" si="1315"/>
        <v/>
      </c>
      <c r="C360" s="13"/>
      <c r="D360" s="10">
        <v>357</v>
      </c>
      <c r="E360" s="14"/>
      <c r="F360" s="13"/>
      <c r="G360" s="11" t="str">
        <f t="shared" si="1316"/>
        <v/>
      </c>
      <c r="H360" s="12" t="str">
        <f t="shared" si="1317"/>
        <v/>
      </c>
      <c r="I360" s="12" t="str">
        <f t="shared" ref="I360:J360" si="1462">IF(H360="","",RANK(H360,H$4:H$403))</f>
        <v/>
      </c>
      <c r="J360" s="12" t="str">
        <f t="shared" si="1462"/>
        <v/>
      </c>
      <c r="K360" s="12" t="str">
        <f t="shared" si="1319"/>
        <v/>
      </c>
      <c r="L360" s="12" t="str">
        <f t="shared" ref="L360:M360" si="1463">IF(K360="","",RANK(K360,K$4:K$403))</f>
        <v/>
      </c>
      <c r="M360" s="12" t="str">
        <f t="shared" si="1463"/>
        <v/>
      </c>
      <c r="N360" s="12" t="str">
        <f t="shared" si="1321"/>
        <v/>
      </c>
      <c r="O360" s="12" t="str">
        <f t="shared" ref="O360:P360" si="1464">IF(N360="","",RANK(N360,N$4:N$403))</f>
        <v/>
      </c>
      <c r="P360" s="12" t="str">
        <f t="shared" si="1464"/>
        <v/>
      </c>
      <c r="Q360" s="12" t="str">
        <f t="shared" si="1323"/>
        <v/>
      </c>
      <c r="R360" s="12" t="str">
        <f t="shared" ref="R360:S360" si="1465">IF(Q360="","",RANK(Q360,Q$4:Q$403))</f>
        <v/>
      </c>
      <c r="S360" s="12" t="str">
        <f t="shared" si="1465"/>
        <v/>
      </c>
      <c r="T360" s="11" t="str">
        <f t="shared" si="1325"/>
        <v/>
      </c>
      <c r="W360" s="83" t="str">
        <f>IF('BASE DATOS CONDUCTORES'!F360="","",'BASE DATOS CONDUCTORES'!F360)</f>
        <v/>
      </c>
      <c r="X360" s="83" t="str">
        <f>'BASE DATOS CONDUCTORES'!J360</f>
        <v/>
      </c>
      <c r="Y360" s="83" t="str">
        <f>'BASE DATOS CONDUCTORES'!M360</f>
        <v/>
      </c>
      <c r="Z360" s="83" t="str">
        <f>'BASE DATOS CONDUCTORES'!P360</f>
        <v/>
      </c>
      <c r="AA360" s="83" t="str">
        <f>'BASE DATOS CONDUCTORES'!S360</f>
        <v/>
      </c>
      <c r="AB360" s="83">
        <f>IF('BASE DATOS CONDUCTORES'!D360="","",'BASE DATOS CONDUCTORES'!D360)</f>
        <v>357</v>
      </c>
    </row>
    <row r="361" spans="2:28" x14ac:dyDescent="0.2">
      <c r="B361" s="11" t="str">
        <f t="shared" si="1315"/>
        <v/>
      </c>
      <c r="C361" s="13"/>
      <c r="D361" s="10">
        <v>358</v>
      </c>
      <c r="E361" s="14"/>
      <c r="F361" s="13"/>
      <c r="G361" s="11" t="str">
        <f t="shared" si="1316"/>
        <v/>
      </c>
      <c r="H361" s="12" t="str">
        <f t="shared" si="1317"/>
        <v/>
      </c>
      <c r="I361" s="12" t="str">
        <f t="shared" ref="I361:J361" si="1466">IF(H361="","",RANK(H361,H$4:H$403))</f>
        <v/>
      </c>
      <c r="J361" s="12" t="str">
        <f t="shared" si="1466"/>
        <v/>
      </c>
      <c r="K361" s="12" t="str">
        <f t="shared" si="1319"/>
        <v/>
      </c>
      <c r="L361" s="12" t="str">
        <f t="shared" ref="L361:M361" si="1467">IF(K361="","",RANK(K361,K$4:K$403))</f>
        <v/>
      </c>
      <c r="M361" s="12" t="str">
        <f t="shared" si="1467"/>
        <v/>
      </c>
      <c r="N361" s="12" t="str">
        <f t="shared" si="1321"/>
        <v/>
      </c>
      <c r="O361" s="12" t="str">
        <f t="shared" ref="O361:P361" si="1468">IF(N361="","",RANK(N361,N$4:N$403))</f>
        <v/>
      </c>
      <c r="P361" s="12" t="str">
        <f t="shared" si="1468"/>
        <v/>
      </c>
      <c r="Q361" s="12" t="str">
        <f t="shared" si="1323"/>
        <v/>
      </c>
      <c r="R361" s="12" t="str">
        <f t="shared" ref="R361:S361" si="1469">IF(Q361="","",RANK(Q361,Q$4:Q$403))</f>
        <v/>
      </c>
      <c r="S361" s="12" t="str">
        <f t="shared" si="1469"/>
        <v/>
      </c>
      <c r="T361" s="11" t="str">
        <f t="shared" si="1325"/>
        <v/>
      </c>
      <c r="W361" s="83" t="str">
        <f>IF('BASE DATOS CONDUCTORES'!F361="","",'BASE DATOS CONDUCTORES'!F361)</f>
        <v/>
      </c>
      <c r="X361" s="83" t="str">
        <f>'BASE DATOS CONDUCTORES'!J361</f>
        <v/>
      </c>
      <c r="Y361" s="83" t="str">
        <f>'BASE DATOS CONDUCTORES'!M361</f>
        <v/>
      </c>
      <c r="Z361" s="83" t="str">
        <f>'BASE DATOS CONDUCTORES'!P361</f>
        <v/>
      </c>
      <c r="AA361" s="83" t="str">
        <f>'BASE DATOS CONDUCTORES'!S361</f>
        <v/>
      </c>
      <c r="AB361" s="83">
        <f>IF('BASE DATOS CONDUCTORES'!D361="","",'BASE DATOS CONDUCTORES'!D361)</f>
        <v>358</v>
      </c>
    </row>
    <row r="362" spans="2:28" x14ac:dyDescent="0.2">
      <c r="B362" s="11" t="str">
        <f t="shared" si="1315"/>
        <v/>
      </c>
      <c r="C362" s="13"/>
      <c r="D362" s="10">
        <v>359</v>
      </c>
      <c r="E362" s="14"/>
      <c r="F362" s="13"/>
      <c r="G362" s="11" t="str">
        <f t="shared" si="1316"/>
        <v/>
      </c>
      <c r="H362" s="12" t="str">
        <f t="shared" si="1317"/>
        <v/>
      </c>
      <c r="I362" s="12" t="str">
        <f t="shared" ref="I362:J362" si="1470">IF(H362="","",RANK(H362,H$4:H$403))</f>
        <v/>
      </c>
      <c r="J362" s="12" t="str">
        <f t="shared" si="1470"/>
        <v/>
      </c>
      <c r="K362" s="12" t="str">
        <f t="shared" si="1319"/>
        <v/>
      </c>
      <c r="L362" s="12" t="str">
        <f t="shared" ref="L362:M362" si="1471">IF(K362="","",RANK(K362,K$4:K$403))</f>
        <v/>
      </c>
      <c r="M362" s="12" t="str">
        <f t="shared" si="1471"/>
        <v/>
      </c>
      <c r="N362" s="12" t="str">
        <f t="shared" si="1321"/>
        <v/>
      </c>
      <c r="O362" s="12" t="str">
        <f t="shared" ref="O362:P362" si="1472">IF(N362="","",RANK(N362,N$4:N$403))</f>
        <v/>
      </c>
      <c r="P362" s="12" t="str">
        <f t="shared" si="1472"/>
        <v/>
      </c>
      <c r="Q362" s="12" t="str">
        <f t="shared" si="1323"/>
        <v/>
      </c>
      <c r="R362" s="12" t="str">
        <f t="shared" ref="R362:S362" si="1473">IF(Q362="","",RANK(Q362,Q$4:Q$403))</f>
        <v/>
      </c>
      <c r="S362" s="12" t="str">
        <f t="shared" si="1473"/>
        <v/>
      </c>
      <c r="T362" s="11" t="str">
        <f t="shared" si="1325"/>
        <v/>
      </c>
      <c r="W362" s="83" t="str">
        <f>IF('BASE DATOS CONDUCTORES'!F362="","",'BASE DATOS CONDUCTORES'!F362)</f>
        <v/>
      </c>
      <c r="X362" s="83" t="str">
        <f>'BASE DATOS CONDUCTORES'!J362</f>
        <v/>
      </c>
      <c r="Y362" s="83" t="str">
        <f>'BASE DATOS CONDUCTORES'!M362</f>
        <v/>
      </c>
      <c r="Z362" s="83" t="str">
        <f>'BASE DATOS CONDUCTORES'!P362</f>
        <v/>
      </c>
      <c r="AA362" s="83" t="str">
        <f>'BASE DATOS CONDUCTORES'!S362</f>
        <v/>
      </c>
      <c r="AB362" s="83">
        <f>IF('BASE DATOS CONDUCTORES'!D362="","",'BASE DATOS CONDUCTORES'!D362)</f>
        <v>359</v>
      </c>
    </row>
    <row r="363" spans="2:28" x14ac:dyDescent="0.2">
      <c r="B363" s="11" t="str">
        <f t="shared" si="1315"/>
        <v/>
      </c>
      <c r="C363" s="13"/>
      <c r="D363" s="10">
        <v>360</v>
      </c>
      <c r="E363" s="14"/>
      <c r="F363" s="13"/>
      <c r="G363" s="11" t="str">
        <f t="shared" si="1316"/>
        <v/>
      </c>
      <c r="H363" s="12" t="str">
        <f t="shared" si="1317"/>
        <v/>
      </c>
      <c r="I363" s="12" t="str">
        <f t="shared" ref="I363:J363" si="1474">IF(H363="","",RANK(H363,H$4:H$403))</f>
        <v/>
      </c>
      <c r="J363" s="12" t="str">
        <f t="shared" si="1474"/>
        <v/>
      </c>
      <c r="K363" s="12" t="str">
        <f t="shared" si="1319"/>
        <v/>
      </c>
      <c r="L363" s="12" t="str">
        <f t="shared" ref="L363:M363" si="1475">IF(K363="","",RANK(K363,K$4:K$403))</f>
        <v/>
      </c>
      <c r="M363" s="12" t="str">
        <f t="shared" si="1475"/>
        <v/>
      </c>
      <c r="N363" s="12" t="str">
        <f t="shared" si="1321"/>
        <v/>
      </c>
      <c r="O363" s="12" t="str">
        <f t="shared" ref="O363:P363" si="1476">IF(N363="","",RANK(N363,N$4:N$403))</f>
        <v/>
      </c>
      <c r="P363" s="12" t="str">
        <f t="shared" si="1476"/>
        <v/>
      </c>
      <c r="Q363" s="12" t="str">
        <f t="shared" si="1323"/>
        <v/>
      </c>
      <c r="R363" s="12" t="str">
        <f t="shared" ref="R363:S363" si="1477">IF(Q363="","",RANK(Q363,Q$4:Q$403))</f>
        <v/>
      </c>
      <c r="S363" s="12" t="str">
        <f t="shared" si="1477"/>
        <v/>
      </c>
      <c r="T363" s="11" t="str">
        <f t="shared" si="1325"/>
        <v/>
      </c>
      <c r="W363" s="83" t="str">
        <f>IF('BASE DATOS CONDUCTORES'!F363="","",'BASE DATOS CONDUCTORES'!F363)</f>
        <v/>
      </c>
      <c r="X363" s="83" t="str">
        <f>'BASE DATOS CONDUCTORES'!J363</f>
        <v/>
      </c>
      <c r="Y363" s="83" t="str">
        <f>'BASE DATOS CONDUCTORES'!M363</f>
        <v/>
      </c>
      <c r="Z363" s="83" t="str">
        <f>'BASE DATOS CONDUCTORES'!P363</f>
        <v/>
      </c>
      <c r="AA363" s="83" t="str">
        <f>'BASE DATOS CONDUCTORES'!S363</f>
        <v/>
      </c>
      <c r="AB363" s="83">
        <f>IF('BASE DATOS CONDUCTORES'!D363="","",'BASE DATOS CONDUCTORES'!D363)</f>
        <v>360</v>
      </c>
    </row>
    <row r="364" spans="2:28" x14ac:dyDescent="0.2">
      <c r="B364" s="11" t="str">
        <f t="shared" si="1315"/>
        <v/>
      </c>
      <c r="C364" s="13"/>
      <c r="D364" s="10">
        <v>361</v>
      </c>
      <c r="E364" s="14"/>
      <c r="F364" s="13"/>
      <c r="G364" s="11" t="str">
        <f t="shared" si="1316"/>
        <v/>
      </c>
      <c r="H364" s="12" t="str">
        <f t="shared" si="1317"/>
        <v/>
      </c>
      <c r="I364" s="12" t="str">
        <f t="shared" ref="I364:J364" si="1478">IF(H364="","",RANK(H364,H$4:H$403))</f>
        <v/>
      </c>
      <c r="J364" s="12" t="str">
        <f t="shared" si="1478"/>
        <v/>
      </c>
      <c r="K364" s="12" t="str">
        <f t="shared" si="1319"/>
        <v/>
      </c>
      <c r="L364" s="12" t="str">
        <f t="shared" ref="L364:M364" si="1479">IF(K364="","",RANK(K364,K$4:K$403))</f>
        <v/>
      </c>
      <c r="M364" s="12" t="str">
        <f t="shared" si="1479"/>
        <v/>
      </c>
      <c r="N364" s="12" t="str">
        <f t="shared" si="1321"/>
        <v/>
      </c>
      <c r="O364" s="12" t="str">
        <f t="shared" ref="O364:P364" si="1480">IF(N364="","",RANK(N364,N$4:N$403))</f>
        <v/>
      </c>
      <c r="P364" s="12" t="str">
        <f t="shared" si="1480"/>
        <v/>
      </c>
      <c r="Q364" s="12" t="str">
        <f t="shared" si="1323"/>
        <v/>
      </c>
      <c r="R364" s="12" t="str">
        <f t="shared" ref="R364:S364" si="1481">IF(Q364="","",RANK(Q364,Q$4:Q$403))</f>
        <v/>
      </c>
      <c r="S364" s="12" t="str">
        <f t="shared" si="1481"/>
        <v/>
      </c>
      <c r="T364" s="11" t="str">
        <f t="shared" si="1325"/>
        <v/>
      </c>
      <c r="W364" s="83" t="str">
        <f>IF('BASE DATOS CONDUCTORES'!F364="","",'BASE DATOS CONDUCTORES'!F364)</f>
        <v/>
      </c>
      <c r="X364" s="83" t="str">
        <f>'BASE DATOS CONDUCTORES'!J364</f>
        <v/>
      </c>
      <c r="Y364" s="83" t="str">
        <f>'BASE DATOS CONDUCTORES'!M364</f>
        <v/>
      </c>
      <c r="Z364" s="83" t="str">
        <f>'BASE DATOS CONDUCTORES'!P364</f>
        <v/>
      </c>
      <c r="AA364" s="83" t="str">
        <f>'BASE DATOS CONDUCTORES'!S364</f>
        <v/>
      </c>
      <c r="AB364" s="83">
        <f>IF('BASE DATOS CONDUCTORES'!D364="","",'BASE DATOS CONDUCTORES'!D364)</f>
        <v>361</v>
      </c>
    </row>
    <row r="365" spans="2:28" x14ac:dyDescent="0.2">
      <c r="B365" s="11" t="str">
        <f t="shared" si="1315"/>
        <v/>
      </c>
      <c r="C365" s="13"/>
      <c r="D365" s="10">
        <v>362</v>
      </c>
      <c r="E365" s="14"/>
      <c r="F365" s="13"/>
      <c r="G365" s="11" t="str">
        <f t="shared" si="1316"/>
        <v/>
      </c>
      <c r="H365" s="12" t="str">
        <f t="shared" si="1317"/>
        <v/>
      </c>
      <c r="I365" s="12" t="str">
        <f t="shared" ref="I365:J365" si="1482">IF(H365="","",RANK(H365,H$4:H$403))</f>
        <v/>
      </c>
      <c r="J365" s="12" t="str">
        <f t="shared" si="1482"/>
        <v/>
      </c>
      <c r="K365" s="12" t="str">
        <f t="shared" si="1319"/>
        <v/>
      </c>
      <c r="L365" s="12" t="str">
        <f t="shared" ref="L365:M365" si="1483">IF(K365="","",RANK(K365,K$4:K$403))</f>
        <v/>
      </c>
      <c r="M365" s="12" t="str">
        <f t="shared" si="1483"/>
        <v/>
      </c>
      <c r="N365" s="12" t="str">
        <f t="shared" si="1321"/>
        <v/>
      </c>
      <c r="O365" s="12" t="str">
        <f t="shared" ref="O365:P365" si="1484">IF(N365="","",RANK(N365,N$4:N$403))</f>
        <v/>
      </c>
      <c r="P365" s="12" t="str">
        <f t="shared" si="1484"/>
        <v/>
      </c>
      <c r="Q365" s="12" t="str">
        <f t="shared" si="1323"/>
        <v/>
      </c>
      <c r="R365" s="12" t="str">
        <f t="shared" ref="R365:S365" si="1485">IF(Q365="","",RANK(Q365,Q$4:Q$403))</f>
        <v/>
      </c>
      <c r="S365" s="12" t="str">
        <f t="shared" si="1485"/>
        <v/>
      </c>
      <c r="T365" s="11" t="str">
        <f t="shared" si="1325"/>
        <v/>
      </c>
      <c r="W365" s="83" t="str">
        <f>IF('BASE DATOS CONDUCTORES'!F365="","",'BASE DATOS CONDUCTORES'!F365)</f>
        <v/>
      </c>
      <c r="X365" s="83" t="str">
        <f>'BASE DATOS CONDUCTORES'!J365</f>
        <v/>
      </c>
      <c r="Y365" s="83" t="str">
        <f>'BASE DATOS CONDUCTORES'!M365</f>
        <v/>
      </c>
      <c r="Z365" s="83" t="str">
        <f>'BASE DATOS CONDUCTORES'!P365</f>
        <v/>
      </c>
      <c r="AA365" s="83" t="str">
        <f>'BASE DATOS CONDUCTORES'!S365</f>
        <v/>
      </c>
      <c r="AB365" s="83">
        <f>IF('BASE DATOS CONDUCTORES'!D365="","",'BASE DATOS CONDUCTORES'!D365)</f>
        <v>362</v>
      </c>
    </row>
    <row r="366" spans="2:28" x14ac:dyDescent="0.2">
      <c r="B366" s="11" t="str">
        <f t="shared" si="1315"/>
        <v/>
      </c>
      <c r="C366" s="13"/>
      <c r="D366" s="10">
        <v>363</v>
      </c>
      <c r="E366" s="14"/>
      <c r="F366" s="13"/>
      <c r="G366" s="11" t="str">
        <f t="shared" si="1316"/>
        <v/>
      </c>
      <c r="H366" s="12" t="str">
        <f t="shared" si="1317"/>
        <v/>
      </c>
      <c r="I366" s="12" t="str">
        <f t="shared" ref="I366:J366" si="1486">IF(H366="","",RANK(H366,H$4:H$403))</f>
        <v/>
      </c>
      <c r="J366" s="12" t="str">
        <f t="shared" si="1486"/>
        <v/>
      </c>
      <c r="K366" s="12" t="str">
        <f t="shared" si="1319"/>
        <v/>
      </c>
      <c r="L366" s="12" t="str">
        <f t="shared" ref="L366:M366" si="1487">IF(K366="","",RANK(K366,K$4:K$403))</f>
        <v/>
      </c>
      <c r="M366" s="12" t="str">
        <f t="shared" si="1487"/>
        <v/>
      </c>
      <c r="N366" s="12" t="str">
        <f t="shared" si="1321"/>
        <v/>
      </c>
      <c r="O366" s="12" t="str">
        <f t="shared" ref="O366:P366" si="1488">IF(N366="","",RANK(N366,N$4:N$403))</f>
        <v/>
      </c>
      <c r="P366" s="12" t="str">
        <f t="shared" si="1488"/>
        <v/>
      </c>
      <c r="Q366" s="12" t="str">
        <f t="shared" si="1323"/>
        <v/>
      </c>
      <c r="R366" s="12" t="str">
        <f t="shared" ref="R366:S366" si="1489">IF(Q366="","",RANK(Q366,Q$4:Q$403))</f>
        <v/>
      </c>
      <c r="S366" s="12" t="str">
        <f t="shared" si="1489"/>
        <v/>
      </c>
      <c r="T366" s="11" t="str">
        <f t="shared" si="1325"/>
        <v/>
      </c>
      <c r="W366" s="83" t="str">
        <f>IF('BASE DATOS CONDUCTORES'!F366="","",'BASE DATOS CONDUCTORES'!F366)</f>
        <v/>
      </c>
      <c r="X366" s="83" t="str">
        <f>'BASE DATOS CONDUCTORES'!J366</f>
        <v/>
      </c>
      <c r="Y366" s="83" t="str">
        <f>'BASE DATOS CONDUCTORES'!M366</f>
        <v/>
      </c>
      <c r="Z366" s="83" t="str">
        <f>'BASE DATOS CONDUCTORES'!P366</f>
        <v/>
      </c>
      <c r="AA366" s="83" t="str">
        <f>'BASE DATOS CONDUCTORES'!S366</f>
        <v/>
      </c>
      <c r="AB366" s="83">
        <f>IF('BASE DATOS CONDUCTORES'!D366="","",'BASE DATOS CONDUCTORES'!D366)</f>
        <v>363</v>
      </c>
    </row>
    <row r="367" spans="2:28" x14ac:dyDescent="0.2">
      <c r="B367" s="11" t="str">
        <f t="shared" si="1315"/>
        <v/>
      </c>
      <c r="C367" s="13"/>
      <c r="D367" s="10">
        <v>364</v>
      </c>
      <c r="E367" s="14"/>
      <c r="F367" s="13"/>
      <c r="G367" s="11" t="str">
        <f t="shared" si="1316"/>
        <v/>
      </c>
      <c r="H367" s="12" t="str">
        <f t="shared" si="1317"/>
        <v/>
      </c>
      <c r="I367" s="12" t="str">
        <f t="shared" ref="I367:J367" si="1490">IF(H367="","",RANK(H367,H$4:H$403))</f>
        <v/>
      </c>
      <c r="J367" s="12" t="str">
        <f t="shared" si="1490"/>
        <v/>
      </c>
      <c r="K367" s="12" t="str">
        <f t="shared" si="1319"/>
        <v/>
      </c>
      <c r="L367" s="12" t="str">
        <f t="shared" ref="L367:M367" si="1491">IF(K367="","",RANK(K367,K$4:K$403))</f>
        <v/>
      </c>
      <c r="M367" s="12" t="str">
        <f t="shared" si="1491"/>
        <v/>
      </c>
      <c r="N367" s="12" t="str">
        <f t="shared" si="1321"/>
        <v/>
      </c>
      <c r="O367" s="12" t="str">
        <f t="shared" ref="O367:P367" si="1492">IF(N367="","",RANK(N367,N$4:N$403))</f>
        <v/>
      </c>
      <c r="P367" s="12" t="str">
        <f t="shared" si="1492"/>
        <v/>
      </c>
      <c r="Q367" s="12" t="str">
        <f t="shared" si="1323"/>
        <v/>
      </c>
      <c r="R367" s="12" t="str">
        <f t="shared" ref="R367:S367" si="1493">IF(Q367="","",RANK(Q367,Q$4:Q$403))</f>
        <v/>
      </c>
      <c r="S367" s="12" t="str">
        <f t="shared" si="1493"/>
        <v/>
      </c>
      <c r="T367" s="11" t="str">
        <f t="shared" si="1325"/>
        <v/>
      </c>
      <c r="W367" s="83" t="str">
        <f>IF('BASE DATOS CONDUCTORES'!F367="","",'BASE DATOS CONDUCTORES'!F367)</f>
        <v/>
      </c>
      <c r="X367" s="83" t="str">
        <f>'BASE DATOS CONDUCTORES'!J367</f>
        <v/>
      </c>
      <c r="Y367" s="83" t="str">
        <f>'BASE DATOS CONDUCTORES'!M367</f>
        <v/>
      </c>
      <c r="Z367" s="83" t="str">
        <f>'BASE DATOS CONDUCTORES'!P367</f>
        <v/>
      </c>
      <c r="AA367" s="83" t="str">
        <f>'BASE DATOS CONDUCTORES'!S367</f>
        <v/>
      </c>
      <c r="AB367" s="83">
        <f>IF('BASE DATOS CONDUCTORES'!D367="","",'BASE DATOS CONDUCTORES'!D367)</f>
        <v>364</v>
      </c>
    </row>
    <row r="368" spans="2:28" x14ac:dyDescent="0.2">
      <c r="B368" s="11" t="str">
        <f t="shared" si="1315"/>
        <v/>
      </c>
      <c r="C368" s="13"/>
      <c r="D368" s="10">
        <v>365</v>
      </c>
      <c r="E368" s="14"/>
      <c r="F368" s="13"/>
      <c r="G368" s="11" t="str">
        <f t="shared" si="1316"/>
        <v/>
      </c>
      <c r="H368" s="12" t="str">
        <f t="shared" si="1317"/>
        <v/>
      </c>
      <c r="I368" s="12" t="str">
        <f t="shared" ref="I368:J368" si="1494">IF(H368="","",RANK(H368,H$4:H$403))</f>
        <v/>
      </c>
      <c r="J368" s="12" t="str">
        <f t="shared" si="1494"/>
        <v/>
      </c>
      <c r="K368" s="12" t="str">
        <f t="shared" si="1319"/>
        <v/>
      </c>
      <c r="L368" s="12" t="str">
        <f t="shared" ref="L368:M368" si="1495">IF(K368="","",RANK(K368,K$4:K$403))</f>
        <v/>
      </c>
      <c r="M368" s="12" t="str">
        <f t="shared" si="1495"/>
        <v/>
      </c>
      <c r="N368" s="12" t="str">
        <f t="shared" si="1321"/>
        <v/>
      </c>
      <c r="O368" s="12" t="str">
        <f t="shared" ref="O368:P368" si="1496">IF(N368="","",RANK(N368,N$4:N$403))</f>
        <v/>
      </c>
      <c r="P368" s="12" t="str">
        <f t="shared" si="1496"/>
        <v/>
      </c>
      <c r="Q368" s="12" t="str">
        <f t="shared" si="1323"/>
        <v/>
      </c>
      <c r="R368" s="12" t="str">
        <f t="shared" ref="R368:S368" si="1497">IF(Q368="","",RANK(Q368,Q$4:Q$403))</f>
        <v/>
      </c>
      <c r="S368" s="12" t="str">
        <f t="shared" si="1497"/>
        <v/>
      </c>
      <c r="T368" s="11" t="str">
        <f t="shared" si="1325"/>
        <v/>
      </c>
      <c r="W368" s="83" t="str">
        <f>IF('BASE DATOS CONDUCTORES'!F368="","",'BASE DATOS CONDUCTORES'!F368)</f>
        <v/>
      </c>
      <c r="X368" s="83" t="str">
        <f>'BASE DATOS CONDUCTORES'!J368</f>
        <v/>
      </c>
      <c r="Y368" s="83" t="str">
        <f>'BASE DATOS CONDUCTORES'!M368</f>
        <v/>
      </c>
      <c r="Z368" s="83" t="str">
        <f>'BASE DATOS CONDUCTORES'!P368</f>
        <v/>
      </c>
      <c r="AA368" s="83" t="str">
        <f>'BASE DATOS CONDUCTORES'!S368</f>
        <v/>
      </c>
      <c r="AB368" s="83">
        <f>IF('BASE DATOS CONDUCTORES'!D368="","",'BASE DATOS CONDUCTORES'!D368)</f>
        <v>365</v>
      </c>
    </row>
    <row r="369" spans="2:28" x14ac:dyDescent="0.2">
      <c r="B369" s="11" t="str">
        <f t="shared" si="1315"/>
        <v/>
      </c>
      <c r="C369" s="13"/>
      <c r="D369" s="10">
        <v>366</v>
      </c>
      <c r="E369" s="14"/>
      <c r="F369" s="13"/>
      <c r="G369" s="11" t="str">
        <f t="shared" si="1316"/>
        <v/>
      </c>
      <c r="H369" s="12" t="str">
        <f t="shared" si="1317"/>
        <v/>
      </c>
      <c r="I369" s="12" t="str">
        <f t="shared" ref="I369:J369" si="1498">IF(H369="","",RANK(H369,H$4:H$403))</f>
        <v/>
      </c>
      <c r="J369" s="12" t="str">
        <f t="shared" si="1498"/>
        <v/>
      </c>
      <c r="K369" s="12" t="str">
        <f t="shared" si="1319"/>
        <v/>
      </c>
      <c r="L369" s="12" t="str">
        <f t="shared" ref="L369:M369" si="1499">IF(K369="","",RANK(K369,K$4:K$403))</f>
        <v/>
      </c>
      <c r="M369" s="12" t="str">
        <f t="shared" si="1499"/>
        <v/>
      </c>
      <c r="N369" s="12" t="str">
        <f t="shared" si="1321"/>
        <v/>
      </c>
      <c r="O369" s="12" t="str">
        <f t="shared" ref="O369:P369" si="1500">IF(N369="","",RANK(N369,N$4:N$403))</f>
        <v/>
      </c>
      <c r="P369" s="12" t="str">
        <f t="shared" si="1500"/>
        <v/>
      </c>
      <c r="Q369" s="12" t="str">
        <f t="shared" si="1323"/>
        <v/>
      </c>
      <c r="R369" s="12" t="str">
        <f t="shared" ref="R369:S369" si="1501">IF(Q369="","",RANK(Q369,Q$4:Q$403))</f>
        <v/>
      </c>
      <c r="S369" s="12" t="str">
        <f t="shared" si="1501"/>
        <v/>
      </c>
      <c r="T369" s="11" t="str">
        <f t="shared" si="1325"/>
        <v/>
      </c>
      <c r="W369" s="83" t="str">
        <f>IF('BASE DATOS CONDUCTORES'!F369="","",'BASE DATOS CONDUCTORES'!F369)</f>
        <v/>
      </c>
      <c r="X369" s="83" t="str">
        <f>'BASE DATOS CONDUCTORES'!J369</f>
        <v/>
      </c>
      <c r="Y369" s="83" t="str">
        <f>'BASE DATOS CONDUCTORES'!M369</f>
        <v/>
      </c>
      <c r="Z369" s="83" t="str">
        <f>'BASE DATOS CONDUCTORES'!P369</f>
        <v/>
      </c>
      <c r="AA369" s="83" t="str">
        <f>'BASE DATOS CONDUCTORES'!S369</f>
        <v/>
      </c>
      <c r="AB369" s="83">
        <f>IF('BASE DATOS CONDUCTORES'!D369="","",'BASE DATOS CONDUCTORES'!D369)</f>
        <v>366</v>
      </c>
    </row>
    <row r="370" spans="2:28" x14ac:dyDescent="0.2">
      <c r="B370" s="11" t="str">
        <f t="shared" si="1315"/>
        <v/>
      </c>
      <c r="C370" s="13"/>
      <c r="D370" s="10">
        <v>367</v>
      </c>
      <c r="E370" s="14"/>
      <c r="F370" s="13"/>
      <c r="G370" s="11" t="str">
        <f t="shared" si="1316"/>
        <v/>
      </c>
      <c r="H370" s="12" t="str">
        <f t="shared" si="1317"/>
        <v/>
      </c>
      <c r="I370" s="12" t="str">
        <f t="shared" ref="I370:J370" si="1502">IF(H370="","",RANK(H370,H$4:H$403))</f>
        <v/>
      </c>
      <c r="J370" s="12" t="str">
        <f t="shared" si="1502"/>
        <v/>
      </c>
      <c r="K370" s="12" t="str">
        <f t="shared" si="1319"/>
        <v/>
      </c>
      <c r="L370" s="12" t="str">
        <f t="shared" ref="L370:M370" si="1503">IF(K370="","",RANK(K370,K$4:K$403))</f>
        <v/>
      </c>
      <c r="M370" s="12" t="str">
        <f t="shared" si="1503"/>
        <v/>
      </c>
      <c r="N370" s="12" t="str">
        <f t="shared" si="1321"/>
        <v/>
      </c>
      <c r="O370" s="12" t="str">
        <f t="shared" ref="O370:P370" si="1504">IF(N370="","",RANK(N370,N$4:N$403))</f>
        <v/>
      </c>
      <c r="P370" s="12" t="str">
        <f t="shared" si="1504"/>
        <v/>
      </c>
      <c r="Q370" s="12" t="str">
        <f t="shared" si="1323"/>
        <v/>
      </c>
      <c r="R370" s="12" t="str">
        <f t="shared" ref="R370:S370" si="1505">IF(Q370="","",RANK(Q370,Q$4:Q$403))</f>
        <v/>
      </c>
      <c r="S370" s="12" t="str">
        <f t="shared" si="1505"/>
        <v/>
      </c>
      <c r="T370" s="11" t="str">
        <f t="shared" si="1325"/>
        <v/>
      </c>
      <c r="W370" s="83" t="str">
        <f>IF('BASE DATOS CONDUCTORES'!F370="","",'BASE DATOS CONDUCTORES'!F370)</f>
        <v/>
      </c>
      <c r="X370" s="83" t="str">
        <f>'BASE DATOS CONDUCTORES'!J370</f>
        <v/>
      </c>
      <c r="Y370" s="83" t="str">
        <f>'BASE DATOS CONDUCTORES'!M370</f>
        <v/>
      </c>
      <c r="Z370" s="83" t="str">
        <f>'BASE DATOS CONDUCTORES'!P370</f>
        <v/>
      </c>
      <c r="AA370" s="83" t="str">
        <f>'BASE DATOS CONDUCTORES'!S370</f>
        <v/>
      </c>
      <c r="AB370" s="83">
        <f>IF('BASE DATOS CONDUCTORES'!D370="","",'BASE DATOS CONDUCTORES'!D370)</f>
        <v>367</v>
      </c>
    </row>
    <row r="371" spans="2:28" x14ac:dyDescent="0.2">
      <c r="B371" s="11" t="str">
        <f t="shared" si="1315"/>
        <v/>
      </c>
      <c r="C371" s="13"/>
      <c r="D371" s="10">
        <v>368</v>
      </c>
      <c r="E371" s="14"/>
      <c r="F371" s="13"/>
      <c r="G371" s="11" t="str">
        <f t="shared" si="1316"/>
        <v/>
      </c>
      <c r="H371" s="12" t="str">
        <f t="shared" si="1317"/>
        <v/>
      </c>
      <c r="I371" s="12" t="str">
        <f t="shared" ref="I371:J371" si="1506">IF(H371="","",RANK(H371,H$4:H$403))</f>
        <v/>
      </c>
      <c r="J371" s="12" t="str">
        <f t="shared" si="1506"/>
        <v/>
      </c>
      <c r="K371" s="12" t="str">
        <f t="shared" si="1319"/>
        <v/>
      </c>
      <c r="L371" s="12" t="str">
        <f t="shared" ref="L371:M371" si="1507">IF(K371="","",RANK(K371,K$4:K$403))</f>
        <v/>
      </c>
      <c r="M371" s="12" t="str">
        <f t="shared" si="1507"/>
        <v/>
      </c>
      <c r="N371" s="12" t="str">
        <f t="shared" si="1321"/>
        <v/>
      </c>
      <c r="O371" s="12" t="str">
        <f t="shared" ref="O371:P371" si="1508">IF(N371="","",RANK(N371,N$4:N$403))</f>
        <v/>
      </c>
      <c r="P371" s="12" t="str">
        <f t="shared" si="1508"/>
        <v/>
      </c>
      <c r="Q371" s="12" t="str">
        <f t="shared" si="1323"/>
        <v/>
      </c>
      <c r="R371" s="12" t="str">
        <f t="shared" ref="R371:S371" si="1509">IF(Q371="","",RANK(Q371,Q$4:Q$403))</f>
        <v/>
      </c>
      <c r="S371" s="12" t="str">
        <f t="shared" si="1509"/>
        <v/>
      </c>
      <c r="T371" s="11" t="str">
        <f t="shared" si="1325"/>
        <v/>
      </c>
      <c r="W371" s="83" t="str">
        <f>IF('BASE DATOS CONDUCTORES'!F371="","",'BASE DATOS CONDUCTORES'!F371)</f>
        <v/>
      </c>
      <c r="X371" s="83" t="str">
        <f>'BASE DATOS CONDUCTORES'!J371</f>
        <v/>
      </c>
      <c r="Y371" s="83" t="str">
        <f>'BASE DATOS CONDUCTORES'!M371</f>
        <v/>
      </c>
      <c r="Z371" s="83" t="str">
        <f>'BASE DATOS CONDUCTORES'!P371</f>
        <v/>
      </c>
      <c r="AA371" s="83" t="str">
        <f>'BASE DATOS CONDUCTORES'!S371</f>
        <v/>
      </c>
      <c r="AB371" s="83">
        <f>IF('BASE DATOS CONDUCTORES'!D371="","",'BASE DATOS CONDUCTORES'!D371)</f>
        <v>368</v>
      </c>
    </row>
    <row r="372" spans="2:28" x14ac:dyDescent="0.2">
      <c r="B372" s="11" t="str">
        <f t="shared" si="1315"/>
        <v/>
      </c>
      <c r="C372" s="13"/>
      <c r="D372" s="10">
        <v>369</v>
      </c>
      <c r="E372" s="14"/>
      <c r="F372" s="13"/>
      <c r="G372" s="11" t="str">
        <f t="shared" si="1316"/>
        <v/>
      </c>
      <c r="H372" s="12" t="str">
        <f t="shared" si="1317"/>
        <v/>
      </c>
      <c r="I372" s="12" t="str">
        <f t="shared" ref="I372:J372" si="1510">IF(H372="","",RANK(H372,H$4:H$403))</f>
        <v/>
      </c>
      <c r="J372" s="12" t="str">
        <f t="shared" si="1510"/>
        <v/>
      </c>
      <c r="K372" s="12" t="str">
        <f t="shared" si="1319"/>
        <v/>
      </c>
      <c r="L372" s="12" t="str">
        <f t="shared" ref="L372:M372" si="1511">IF(K372="","",RANK(K372,K$4:K$403))</f>
        <v/>
      </c>
      <c r="M372" s="12" t="str">
        <f t="shared" si="1511"/>
        <v/>
      </c>
      <c r="N372" s="12" t="str">
        <f t="shared" si="1321"/>
        <v/>
      </c>
      <c r="O372" s="12" t="str">
        <f t="shared" ref="O372:P372" si="1512">IF(N372="","",RANK(N372,N$4:N$403))</f>
        <v/>
      </c>
      <c r="P372" s="12" t="str">
        <f t="shared" si="1512"/>
        <v/>
      </c>
      <c r="Q372" s="12" t="str">
        <f t="shared" si="1323"/>
        <v/>
      </c>
      <c r="R372" s="12" t="str">
        <f t="shared" ref="R372:S372" si="1513">IF(Q372="","",RANK(Q372,Q$4:Q$403))</f>
        <v/>
      </c>
      <c r="S372" s="12" t="str">
        <f t="shared" si="1513"/>
        <v/>
      </c>
      <c r="T372" s="11" t="str">
        <f t="shared" si="1325"/>
        <v/>
      </c>
      <c r="W372" s="83" t="str">
        <f>IF('BASE DATOS CONDUCTORES'!F372="","",'BASE DATOS CONDUCTORES'!F372)</f>
        <v/>
      </c>
      <c r="X372" s="83" t="str">
        <f>'BASE DATOS CONDUCTORES'!J372</f>
        <v/>
      </c>
      <c r="Y372" s="83" t="str">
        <f>'BASE DATOS CONDUCTORES'!M372</f>
        <v/>
      </c>
      <c r="Z372" s="83" t="str">
        <f>'BASE DATOS CONDUCTORES'!P372</f>
        <v/>
      </c>
      <c r="AA372" s="83" t="str">
        <f>'BASE DATOS CONDUCTORES'!S372</f>
        <v/>
      </c>
      <c r="AB372" s="83">
        <f>IF('BASE DATOS CONDUCTORES'!D372="","",'BASE DATOS CONDUCTORES'!D372)</f>
        <v>369</v>
      </c>
    </row>
    <row r="373" spans="2:28" x14ac:dyDescent="0.2">
      <c r="B373" s="11" t="str">
        <f t="shared" si="1315"/>
        <v/>
      </c>
      <c r="C373" s="13"/>
      <c r="D373" s="10">
        <v>370</v>
      </c>
      <c r="E373" s="14"/>
      <c r="F373" s="13"/>
      <c r="G373" s="11" t="str">
        <f t="shared" si="1316"/>
        <v/>
      </c>
      <c r="H373" s="12" t="str">
        <f t="shared" si="1317"/>
        <v/>
      </c>
      <c r="I373" s="12" t="str">
        <f t="shared" ref="I373:J373" si="1514">IF(H373="","",RANK(H373,H$4:H$403))</f>
        <v/>
      </c>
      <c r="J373" s="12" t="str">
        <f t="shared" si="1514"/>
        <v/>
      </c>
      <c r="K373" s="12" t="str">
        <f t="shared" si="1319"/>
        <v/>
      </c>
      <c r="L373" s="12" t="str">
        <f t="shared" ref="L373:M373" si="1515">IF(K373="","",RANK(K373,K$4:K$403))</f>
        <v/>
      </c>
      <c r="M373" s="12" t="str">
        <f t="shared" si="1515"/>
        <v/>
      </c>
      <c r="N373" s="12" t="str">
        <f t="shared" si="1321"/>
        <v/>
      </c>
      <c r="O373" s="12" t="str">
        <f t="shared" ref="O373:P373" si="1516">IF(N373="","",RANK(N373,N$4:N$403))</f>
        <v/>
      </c>
      <c r="P373" s="12" t="str">
        <f t="shared" si="1516"/>
        <v/>
      </c>
      <c r="Q373" s="12" t="str">
        <f t="shared" si="1323"/>
        <v/>
      </c>
      <c r="R373" s="12" t="str">
        <f t="shared" ref="R373:S373" si="1517">IF(Q373="","",RANK(Q373,Q$4:Q$403))</f>
        <v/>
      </c>
      <c r="S373" s="12" t="str">
        <f t="shared" si="1517"/>
        <v/>
      </c>
      <c r="T373" s="11" t="str">
        <f t="shared" si="1325"/>
        <v/>
      </c>
      <c r="W373" s="83" t="str">
        <f>IF('BASE DATOS CONDUCTORES'!F373="","",'BASE DATOS CONDUCTORES'!F373)</f>
        <v/>
      </c>
      <c r="X373" s="83" t="str">
        <f>'BASE DATOS CONDUCTORES'!J373</f>
        <v/>
      </c>
      <c r="Y373" s="83" t="str">
        <f>'BASE DATOS CONDUCTORES'!M373</f>
        <v/>
      </c>
      <c r="Z373" s="83" t="str">
        <f>'BASE DATOS CONDUCTORES'!P373</f>
        <v/>
      </c>
      <c r="AA373" s="83" t="str">
        <f>'BASE DATOS CONDUCTORES'!S373</f>
        <v/>
      </c>
      <c r="AB373" s="83">
        <f>IF('BASE DATOS CONDUCTORES'!D373="","",'BASE DATOS CONDUCTORES'!D373)</f>
        <v>370</v>
      </c>
    </row>
    <row r="374" spans="2:28" x14ac:dyDescent="0.2">
      <c r="B374" s="11" t="str">
        <f t="shared" si="1315"/>
        <v/>
      </c>
      <c r="C374" s="13"/>
      <c r="D374" s="10">
        <v>371</v>
      </c>
      <c r="E374" s="14"/>
      <c r="F374" s="13"/>
      <c r="G374" s="11" t="str">
        <f t="shared" si="1316"/>
        <v/>
      </c>
      <c r="H374" s="12" t="str">
        <f t="shared" si="1317"/>
        <v/>
      </c>
      <c r="I374" s="12" t="str">
        <f t="shared" ref="I374:J374" si="1518">IF(H374="","",RANK(H374,H$4:H$403))</f>
        <v/>
      </c>
      <c r="J374" s="12" t="str">
        <f t="shared" si="1518"/>
        <v/>
      </c>
      <c r="K374" s="12" t="str">
        <f t="shared" si="1319"/>
        <v/>
      </c>
      <c r="L374" s="12" t="str">
        <f t="shared" ref="L374:M374" si="1519">IF(K374="","",RANK(K374,K$4:K$403))</f>
        <v/>
      </c>
      <c r="M374" s="12" t="str">
        <f t="shared" si="1519"/>
        <v/>
      </c>
      <c r="N374" s="12" t="str">
        <f t="shared" si="1321"/>
        <v/>
      </c>
      <c r="O374" s="12" t="str">
        <f t="shared" ref="O374:P374" si="1520">IF(N374="","",RANK(N374,N$4:N$403))</f>
        <v/>
      </c>
      <c r="P374" s="12" t="str">
        <f t="shared" si="1520"/>
        <v/>
      </c>
      <c r="Q374" s="12" t="str">
        <f t="shared" si="1323"/>
        <v/>
      </c>
      <c r="R374" s="12" t="str">
        <f t="shared" ref="R374:S374" si="1521">IF(Q374="","",RANK(Q374,Q$4:Q$403))</f>
        <v/>
      </c>
      <c r="S374" s="12" t="str">
        <f t="shared" si="1521"/>
        <v/>
      </c>
      <c r="T374" s="11" t="str">
        <f t="shared" si="1325"/>
        <v/>
      </c>
      <c r="W374" s="83" t="str">
        <f>IF('BASE DATOS CONDUCTORES'!F374="","",'BASE DATOS CONDUCTORES'!F374)</f>
        <v/>
      </c>
      <c r="X374" s="83" t="str">
        <f>'BASE DATOS CONDUCTORES'!J374</f>
        <v/>
      </c>
      <c r="Y374" s="83" t="str">
        <f>'BASE DATOS CONDUCTORES'!M374</f>
        <v/>
      </c>
      <c r="Z374" s="83" t="str">
        <f>'BASE DATOS CONDUCTORES'!P374</f>
        <v/>
      </c>
      <c r="AA374" s="83" t="str">
        <f>'BASE DATOS CONDUCTORES'!S374</f>
        <v/>
      </c>
      <c r="AB374" s="83">
        <f>IF('BASE DATOS CONDUCTORES'!D374="","",'BASE DATOS CONDUCTORES'!D374)</f>
        <v>371</v>
      </c>
    </row>
    <row r="375" spans="2:28" x14ac:dyDescent="0.2">
      <c r="B375" s="11" t="str">
        <f t="shared" si="1315"/>
        <v/>
      </c>
      <c r="C375" s="13"/>
      <c r="D375" s="10">
        <v>372</v>
      </c>
      <c r="E375" s="14"/>
      <c r="F375" s="13"/>
      <c r="G375" s="11" t="str">
        <f t="shared" si="1316"/>
        <v/>
      </c>
      <c r="H375" s="12" t="str">
        <f t="shared" si="1317"/>
        <v/>
      </c>
      <c r="I375" s="12" t="str">
        <f t="shared" ref="I375:J375" si="1522">IF(H375="","",RANK(H375,H$4:H$403))</f>
        <v/>
      </c>
      <c r="J375" s="12" t="str">
        <f t="shared" si="1522"/>
        <v/>
      </c>
      <c r="K375" s="12" t="str">
        <f t="shared" si="1319"/>
        <v/>
      </c>
      <c r="L375" s="12" t="str">
        <f t="shared" ref="L375:M375" si="1523">IF(K375="","",RANK(K375,K$4:K$403))</f>
        <v/>
      </c>
      <c r="M375" s="12" t="str">
        <f t="shared" si="1523"/>
        <v/>
      </c>
      <c r="N375" s="12" t="str">
        <f t="shared" si="1321"/>
        <v/>
      </c>
      <c r="O375" s="12" t="str">
        <f t="shared" ref="O375:P375" si="1524">IF(N375="","",RANK(N375,N$4:N$403))</f>
        <v/>
      </c>
      <c r="P375" s="12" t="str">
        <f t="shared" si="1524"/>
        <v/>
      </c>
      <c r="Q375" s="12" t="str">
        <f t="shared" si="1323"/>
        <v/>
      </c>
      <c r="R375" s="12" t="str">
        <f t="shared" ref="R375:S375" si="1525">IF(Q375="","",RANK(Q375,Q$4:Q$403))</f>
        <v/>
      </c>
      <c r="S375" s="12" t="str">
        <f t="shared" si="1525"/>
        <v/>
      </c>
      <c r="T375" s="11" t="str">
        <f t="shared" si="1325"/>
        <v/>
      </c>
      <c r="W375" s="83" t="str">
        <f>IF('BASE DATOS CONDUCTORES'!F375="","",'BASE DATOS CONDUCTORES'!F375)</f>
        <v/>
      </c>
      <c r="X375" s="83" t="str">
        <f>'BASE DATOS CONDUCTORES'!J375</f>
        <v/>
      </c>
      <c r="Y375" s="83" t="str">
        <f>'BASE DATOS CONDUCTORES'!M375</f>
        <v/>
      </c>
      <c r="Z375" s="83" t="str">
        <f>'BASE DATOS CONDUCTORES'!P375</f>
        <v/>
      </c>
      <c r="AA375" s="83" t="str">
        <f>'BASE DATOS CONDUCTORES'!S375</f>
        <v/>
      </c>
      <c r="AB375" s="83">
        <f>IF('BASE DATOS CONDUCTORES'!D375="","",'BASE DATOS CONDUCTORES'!D375)</f>
        <v>372</v>
      </c>
    </row>
    <row r="376" spans="2:28" x14ac:dyDescent="0.2">
      <c r="B376" s="11" t="str">
        <f t="shared" si="1315"/>
        <v/>
      </c>
      <c r="C376" s="13"/>
      <c r="D376" s="10">
        <v>373</v>
      </c>
      <c r="E376" s="14"/>
      <c r="F376" s="13"/>
      <c r="G376" s="11" t="str">
        <f t="shared" si="1316"/>
        <v/>
      </c>
      <c r="H376" s="12" t="str">
        <f t="shared" si="1317"/>
        <v/>
      </c>
      <c r="I376" s="12" t="str">
        <f t="shared" ref="I376:J376" si="1526">IF(H376="","",RANK(H376,H$4:H$403))</f>
        <v/>
      </c>
      <c r="J376" s="12" t="str">
        <f t="shared" si="1526"/>
        <v/>
      </c>
      <c r="K376" s="12" t="str">
        <f t="shared" si="1319"/>
        <v/>
      </c>
      <c r="L376" s="12" t="str">
        <f t="shared" ref="L376:M376" si="1527">IF(K376="","",RANK(K376,K$4:K$403))</f>
        <v/>
      </c>
      <c r="M376" s="12" t="str">
        <f t="shared" si="1527"/>
        <v/>
      </c>
      <c r="N376" s="12" t="str">
        <f t="shared" si="1321"/>
        <v/>
      </c>
      <c r="O376" s="12" t="str">
        <f t="shared" ref="O376:P376" si="1528">IF(N376="","",RANK(N376,N$4:N$403))</f>
        <v/>
      </c>
      <c r="P376" s="12" t="str">
        <f t="shared" si="1528"/>
        <v/>
      </c>
      <c r="Q376" s="12" t="str">
        <f t="shared" si="1323"/>
        <v/>
      </c>
      <c r="R376" s="12" t="str">
        <f t="shared" ref="R376:S376" si="1529">IF(Q376="","",RANK(Q376,Q$4:Q$403))</f>
        <v/>
      </c>
      <c r="S376" s="12" t="str">
        <f t="shared" si="1529"/>
        <v/>
      </c>
      <c r="T376" s="11" t="str">
        <f t="shared" si="1325"/>
        <v/>
      </c>
      <c r="W376" s="83" t="str">
        <f>IF('BASE DATOS CONDUCTORES'!F376="","",'BASE DATOS CONDUCTORES'!F376)</f>
        <v/>
      </c>
      <c r="X376" s="83" t="str">
        <f>'BASE DATOS CONDUCTORES'!J376</f>
        <v/>
      </c>
      <c r="Y376" s="83" t="str">
        <f>'BASE DATOS CONDUCTORES'!M376</f>
        <v/>
      </c>
      <c r="Z376" s="83" t="str">
        <f>'BASE DATOS CONDUCTORES'!P376</f>
        <v/>
      </c>
      <c r="AA376" s="83" t="str">
        <f>'BASE DATOS CONDUCTORES'!S376</f>
        <v/>
      </c>
      <c r="AB376" s="83">
        <f>IF('BASE DATOS CONDUCTORES'!D376="","",'BASE DATOS CONDUCTORES'!D376)</f>
        <v>373</v>
      </c>
    </row>
    <row r="377" spans="2:28" x14ac:dyDescent="0.2">
      <c r="B377" s="11" t="str">
        <f t="shared" si="1315"/>
        <v/>
      </c>
      <c r="C377" s="13"/>
      <c r="D377" s="10">
        <v>374</v>
      </c>
      <c r="E377" s="14"/>
      <c r="F377" s="13"/>
      <c r="G377" s="11" t="str">
        <f t="shared" si="1316"/>
        <v/>
      </c>
      <c r="H377" s="12" t="str">
        <f t="shared" si="1317"/>
        <v/>
      </c>
      <c r="I377" s="12" t="str">
        <f t="shared" ref="I377:J377" si="1530">IF(H377="","",RANK(H377,H$4:H$403))</f>
        <v/>
      </c>
      <c r="J377" s="12" t="str">
        <f t="shared" si="1530"/>
        <v/>
      </c>
      <c r="K377" s="12" t="str">
        <f t="shared" si="1319"/>
        <v/>
      </c>
      <c r="L377" s="12" t="str">
        <f t="shared" ref="L377:M377" si="1531">IF(K377="","",RANK(K377,K$4:K$403))</f>
        <v/>
      </c>
      <c r="M377" s="12" t="str">
        <f t="shared" si="1531"/>
        <v/>
      </c>
      <c r="N377" s="12" t="str">
        <f t="shared" si="1321"/>
        <v/>
      </c>
      <c r="O377" s="12" t="str">
        <f t="shared" ref="O377:P377" si="1532">IF(N377="","",RANK(N377,N$4:N$403))</f>
        <v/>
      </c>
      <c r="P377" s="12" t="str">
        <f t="shared" si="1532"/>
        <v/>
      </c>
      <c r="Q377" s="12" t="str">
        <f t="shared" si="1323"/>
        <v/>
      </c>
      <c r="R377" s="12" t="str">
        <f t="shared" ref="R377:S377" si="1533">IF(Q377="","",RANK(Q377,Q$4:Q$403))</f>
        <v/>
      </c>
      <c r="S377" s="12" t="str">
        <f t="shared" si="1533"/>
        <v/>
      </c>
      <c r="T377" s="11" t="str">
        <f t="shared" si="1325"/>
        <v/>
      </c>
      <c r="W377" s="83" t="str">
        <f>IF('BASE DATOS CONDUCTORES'!F377="","",'BASE DATOS CONDUCTORES'!F377)</f>
        <v/>
      </c>
      <c r="X377" s="83" t="str">
        <f>'BASE DATOS CONDUCTORES'!J377</f>
        <v/>
      </c>
      <c r="Y377" s="83" t="str">
        <f>'BASE DATOS CONDUCTORES'!M377</f>
        <v/>
      </c>
      <c r="Z377" s="83" t="str">
        <f>'BASE DATOS CONDUCTORES'!P377</f>
        <v/>
      </c>
      <c r="AA377" s="83" t="str">
        <f>'BASE DATOS CONDUCTORES'!S377</f>
        <v/>
      </c>
      <c r="AB377" s="83">
        <f>IF('BASE DATOS CONDUCTORES'!D377="","",'BASE DATOS CONDUCTORES'!D377)</f>
        <v>374</v>
      </c>
    </row>
    <row r="378" spans="2:28" x14ac:dyDescent="0.2">
      <c r="B378" s="11" t="str">
        <f t="shared" si="1315"/>
        <v/>
      </c>
      <c r="C378" s="13"/>
      <c r="D378" s="10">
        <v>375</v>
      </c>
      <c r="E378" s="14"/>
      <c r="F378" s="13"/>
      <c r="G378" s="11" t="str">
        <f t="shared" si="1316"/>
        <v/>
      </c>
      <c r="H378" s="12" t="str">
        <f t="shared" si="1317"/>
        <v/>
      </c>
      <c r="I378" s="12" t="str">
        <f t="shared" ref="I378:J378" si="1534">IF(H378="","",RANK(H378,H$4:H$403))</f>
        <v/>
      </c>
      <c r="J378" s="12" t="str">
        <f t="shared" si="1534"/>
        <v/>
      </c>
      <c r="K378" s="12" t="str">
        <f t="shared" si="1319"/>
        <v/>
      </c>
      <c r="L378" s="12" t="str">
        <f t="shared" ref="L378:M378" si="1535">IF(K378="","",RANK(K378,K$4:K$403))</f>
        <v/>
      </c>
      <c r="M378" s="12" t="str">
        <f t="shared" si="1535"/>
        <v/>
      </c>
      <c r="N378" s="12" t="str">
        <f t="shared" si="1321"/>
        <v/>
      </c>
      <c r="O378" s="12" t="str">
        <f t="shared" ref="O378:P378" si="1536">IF(N378="","",RANK(N378,N$4:N$403))</f>
        <v/>
      </c>
      <c r="P378" s="12" t="str">
        <f t="shared" si="1536"/>
        <v/>
      </c>
      <c r="Q378" s="12" t="str">
        <f t="shared" si="1323"/>
        <v/>
      </c>
      <c r="R378" s="12" t="str">
        <f t="shared" ref="R378:S378" si="1537">IF(Q378="","",RANK(Q378,Q$4:Q$403))</f>
        <v/>
      </c>
      <c r="S378" s="12" t="str">
        <f t="shared" si="1537"/>
        <v/>
      </c>
      <c r="T378" s="11" t="str">
        <f t="shared" si="1325"/>
        <v/>
      </c>
      <c r="W378" s="83" t="str">
        <f>IF('BASE DATOS CONDUCTORES'!F378="","",'BASE DATOS CONDUCTORES'!F378)</f>
        <v/>
      </c>
      <c r="X378" s="83" t="str">
        <f>'BASE DATOS CONDUCTORES'!J378</f>
        <v/>
      </c>
      <c r="Y378" s="83" t="str">
        <f>'BASE DATOS CONDUCTORES'!M378</f>
        <v/>
      </c>
      <c r="Z378" s="83" t="str">
        <f>'BASE DATOS CONDUCTORES'!P378</f>
        <v/>
      </c>
      <c r="AA378" s="83" t="str">
        <f>'BASE DATOS CONDUCTORES'!S378</f>
        <v/>
      </c>
      <c r="AB378" s="83">
        <f>IF('BASE DATOS CONDUCTORES'!D378="","",'BASE DATOS CONDUCTORES'!D378)</f>
        <v>375</v>
      </c>
    </row>
    <row r="379" spans="2:28" x14ac:dyDescent="0.2">
      <c r="B379" s="11" t="str">
        <f t="shared" si="1315"/>
        <v/>
      </c>
      <c r="C379" s="13"/>
      <c r="D379" s="10">
        <v>376</v>
      </c>
      <c r="E379" s="14"/>
      <c r="F379" s="13"/>
      <c r="G379" s="11" t="str">
        <f t="shared" si="1316"/>
        <v/>
      </c>
      <c r="H379" s="12" t="str">
        <f t="shared" si="1317"/>
        <v/>
      </c>
      <c r="I379" s="12" t="str">
        <f t="shared" ref="I379:J379" si="1538">IF(H379="","",RANK(H379,H$4:H$403))</f>
        <v/>
      </c>
      <c r="J379" s="12" t="str">
        <f t="shared" si="1538"/>
        <v/>
      </c>
      <c r="K379" s="12" t="str">
        <f t="shared" si="1319"/>
        <v/>
      </c>
      <c r="L379" s="12" t="str">
        <f t="shared" ref="L379:M379" si="1539">IF(K379="","",RANK(K379,K$4:K$403))</f>
        <v/>
      </c>
      <c r="M379" s="12" t="str">
        <f t="shared" si="1539"/>
        <v/>
      </c>
      <c r="N379" s="12" t="str">
        <f t="shared" si="1321"/>
        <v/>
      </c>
      <c r="O379" s="12" t="str">
        <f t="shared" ref="O379:P379" si="1540">IF(N379="","",RANK(N379,N$4:N$403))</f>
        <v/>
      </c>
      <c r="P379" s="12" t="str">
        <f t="shared" si="1540"/>
        <v/>
      </c>
      <c r="Q379" s="12" t="str">
        <f t="shared" si="1323"/>
        <v/>
      </c>
      <c r="R379" s="12" t="str">
        <f t="shared" ref="R379:S379" si="1541">IF(Q379="","",RANK(Q379,Q$4:Q$403))</f>
        <v/>
      </c>
      <c r="S379" s="12" t="str">
        <f t="shared" si="1541"/>
        <v/>
      </c>
      <c r="T379" s="11" t="str">
        <f t="shared" si="1325"/>
        <v/>
      </c>
      <c r="W379" s="83" t="str">
        <f>IF('BASE DATOS CONDUCTORES'!F379="","",'BASE DATOS CONDUCTORES'!F379)</f>
        <v/>
      </c>
      <c r="X379" s="83" t="str">
        <f>'BASE DATOS CONDUCTORES'!J379</f>
        <v/>
      </c>
      <c r="Y379" s="83" t="str">
        <f>'BASE DATOS CONDUCTORES'!M379</f>
        <v/>
      </c>
      <c r="Z379" s="83" t="str">
        <f>'BASE DATOS CONDUCTORES'!P379</f>
        <v/>
      </c>
      <c r="AA379" s="83" t="str">
        <f>'BASE DATOS CONDUCTORES'!S379</f>
        <v/>
      </c>
      <c r="AB379" s="83">
        <f>IF('BASE DATOS CONDUCTORES'!D379="","",'BASE DATOS CONDUCTORES'!D379)</f>
        <v>376</v>
      </c>
    </row>
    <row r="380" spans="2:28" x14ac:dyDescent="0.2">
      <c r="B380" s="11" t="str">
        <f t="shared" si="1315"/>
        <v/>
      </c>
      <c r="C380" s="13"/>
      <c r="D380" s="10">
        <v>377</v>
      </c>
      <c r="E380" s="14"/>
      <c r="F380" s="13"/>
      <c r="G380" s="11" t="str">
        <f t="shared" si="1316"/>
        <v/>
      </c>
      <c r="H380" s="12" t="str">
        <f t="shared" si="1317"/>
        <v/>
      </c>
      <c r="I380" s="12" t="str">
        <f t="shared" ref="I380:J380" si="1542">IF(H380="","",RANK(H380,H$4:H$403))</f>
        <v/>
      </c>
      <c r="J380" s="12" t="str">
        <f t="shared" si="1542"/>
        <v/>
      </c>
      <c r="K380" s="12" t="str">
        <f t="shared" si="1319"/>
        <v/>
      </c>
      <c r="L380" s="12" t="str">
        <f t="shared" ref="L380:M380" si="1543">IF(K380="","",RANK(K380,K$4:K$403))</f>
        <v/>
      </c>
      <c r="M380" s="12" t="str">
        <f t="shared" si="1543"/>
        <v/>
      </c>
      <c r="N380" s="12" t="str">
        <f t="shared" si="1321"/>
        <v/>
      </c>
      <c r="O380" s="12" t="str">
        <f t="shared" ref="O380:P380" si="1544">IF(N380="","",RANK(N380,N$4:N$403))</f>
        <v/>
      </c>
      <c r="P380" s="12" t="str">
        <f t="shared" si="1544"/>
        <v/>
      </c>
      <c r="Q380" s="12" t="str">
        <f t="shared" si="1323"/>
        <v/>
      </c>
      <c r="R380" s="12" t="str">
        <f t="shared" ref="R380:S380" si="1545">IF(Q380="","",RANK(Q380,Q$4:Q$403))</f>
        <v/>
      </c>
      <c r="S380" s="12" t="str">
        <f t="shared" si="1545"/>
        <v/>
      </c>
      <c r="T380" s="11" t="str">
        <f t="shared" si="1325"/>
        <v/>
      </c>
      <c r="W380" s="83" t="str">
        <f>IF('BASE DATOS CONDUCTORES'!F380="","",'BASE DATOS CONDUCTORES'!F380)</f>
        <v/>
      </c>
      <c r="X380" s="83" t="str">
        <f>'BASE DATOS CONDUCTORES'!J380</f>
        <v/>
      </c>
      <c r="Y380" s="83" t="str">
        <f>'BASE DATOS CONDUCTORES'!M380</f>
        <v/>
      </c>
      <c r="Z380" s="83" t="str">
        <f>'BASE DATOS CONDUCTORES'!P380</f>
        <v/>
      </c>
      <c r="AA380" s="83" t="str">
        <f>'BASE DATOS CONDUCTORES'!S380</f>
        <v/>
      </c>
      <c r="AB380" s="83">
        <f>IF('BASE DATOS CONDUCTORES'!D380="","",'BASE DATOS CONDUCTORES'!D380)</f>
        <v>377</v>
      </c>
    </row>
    <row r="381" spans="2:28" x14ac:dyDescent="0.2">
      <c r="B381" s="11" t="str">
        <f t="shared" si="1315"/>
        <v/>
      </c>
      <c r="C381" s="13"/>
      <c r="D381" s="10">
        <v>378</v>
      </c>
      <c r="E381" s="14"/>
      <c r="F381" s="13"/>
      <c r="G381" s="11" t="str">
        <f t="shared" si="1316"/>
        <v/>
      </c>
      <c r="H381" s="12" t="str">
        <f t="shared" si="1317"/>
        <v/>
      </c>
      <c r="I381" s="12" t="str">
        <f t="shared" ref="I381:J381" si="1546">IF(H381="","",RANK(H381,H$4:H$403))</f>
        <v/>
      </c>
      <c r="J381" s="12" t="str">
        <f t="shared" si="1546"/>
        <v/>
      </c>
      <c r="K381" s="12" t="str">
        <f t="shared" si="1319"/>
        <v/>
      </c>
      <c r="L381" s="12" t="str">
        <f t="shared" ref="L381:M381" si="1547">IF(K381="","",RANK(K381,K$4:K$403))</f>
        <v/>
      </c>
      <c r="M381" s="12" t="str">
        <f t="shared" si="1547"/>
        <v/>
      </c>
      <c r="N381" s="12" t="str">
        <f t="shared" si="1321"/>
        <v/>
      </c>
      <c r="O381" s="12" t="str">
        <f t="shared" ref="O381:P381" si="1548">IF(N381="","",RANK(N381,N$4:N$403))</f>
        <v/>
      </c>
      <c r="P381" s="12" t="str">
        <f t="shared" si="1548"/>
        <v/>
      </c>
      <c r="Q381" s="12" t="str">
        <f t="shared" si="1323"/>
        <v/>
      </c>
      <c r="R381" s="12" t="str">
        <f t="shared" ref="R381:S381" si="1549">IF(Q381="","",RANK(Q381,Q$4:Q$403))</f>
        <v/>
      </c>
      <c r="S381" s="12" t="str">
        <f t="shared" si="1549"/>
        <v/>
      </c>
      <c r="T381" s="11" t="str">
        <f t="shared" si="1325"/>
        <v/>
      </c>
      <c r="W381" s="83" t="str">
        <f>IF('BASE DATOS CONDUCTORES'!F381="","",'BASE DATOS CONDUCTORES'!F381)</f>
        <v/>
      </c>
      <c r="X381" s="83" t="str">
        <f>'BASE DATOS CONDUCTORES'!J381</f>
        <v/>
      </c>
      <c r="Y381" s="83" t="str">
        <f>'BASE DATOS CONDUCTORES'!M381</f>
        <v/>
      </c>
      <c r="Z381" s="83" t="str">
        <f>'BASE DATOS CONDUCTORES'!P381</f>
        <v/>
      </c>
      <c r="AA381" s="83" t="str">
        <f>'BASE DATOS CONDUCTORES'!S381</f>
        <v/>
      </c>
      <c r="AB381" s="83">
        <f>IF('BASE DATOS CONDUCTORES'!D381="","",'BASE DATOS CONDUCTORES'!D381)</f>
        <v>378</v>
      </c>
    </row>
    <row r="382" spans="2:28" x14ac:dyDescent="0.2">
      <c r="B382" s="11" t="str">
        <f t="shared" si="1315"/>
        <v/>
      </c>
      <c r="C382" s="13"/>
      <c r="D382" s="10">
        <v>379</v>
      </c>
      <c r="E382" s="14"/>
      <c r="F382" s="13"/>
      <c r="G382" s="11" t="str">
        <f t="shared" si="1316"/>
        <v/>
      </c>
      <c r="H382" s="12" t="str">
        <f t="shared" si="1317"/>
        <v/>
      </c>
      <c r="I382" s="12" t="str">
        <f t="shared" ref="I382:J382" si="1550">IF(H382="","",RANK(H382,H$4:H$403))</f>
        <v/>
      </c>
      <c r="J382" s="12" t="str">
        <f t="shared" si="1550"/>
        <v/>
      </c>
      <c r="K382" s="12" t="str">
        <f t="shared" si="1319"/>
        <v/>
      </c>
      <c r="L382" s="12" t="str">
        <f t="shared" ref="L382:M382" si="1551">IF(K382="","",RANK(K382,K$4:K$403))</f>
        <v/>
      </c>
      <c r="M382" s="12" t="str">
        <f t="shared" si="1551"/>
        <v/>
      </c>
      <c r="N382" s="12" t="str">
        <f t="shared" si="1321"/>
        <v/>
      </c>
      <c r="O382" s="12" t="str">
        <f t="shared" ref="O382:P382" si="1552">IF(N382="","",RANK(N382,N$4:N$403))</f>
        <v/>
      </c>
      <c r="P382" s="12" t="str">
        <f t="shared" si="1552"/>
        <v/>
      </c>
      <c r="Q382" s="12" t="str">
        <f t="shared" si="1323"/>
        <v/>
      </c>
      <c r="R382" s="12" t="str">
        <f t="shared" ref="R382:S382" si="1553">IF(Q382="","",RANK(Q382,Q$4:Q$403))</f>
        <v/>
      </c>
      <c r="S382" s="12" t="str">
        <f t="shared" si="1553"/>
        <v/>
      </c>
      <c r="T382" s="11" t="str">
        <f t="shared" si="1325"/>
        <v/>
      </c>
      <c r="W382" s="83" t="str">
        <f>IF('BASE DATOS CONDUCTORES'!F382="","",'BASE DATOS CONDUCTORES'!F382)</f>
        <v/>
      </c>
      <c r="X382" s="83" t="str">
        <f>'BASE DATOS CONDUCTORES'!J382</f>
        <v/>
      </c>
      <c r="Y382" s="83" t="str">
        <f>'BASE DATOS CONDUCTORES'!M382</f>
        <v/>
      </c>
      <c r="Z382" s="83" t="str">
        <f>'BASE DATOS CONDUCTORES'!P382</f>
        <v/>
      </c>
      <c r="AA382" s="83" t="str">
        <f>'BASE DATOS CONDUCTORES'!S382</f>
        <v/>
      </c>
      <c r="AB382" s="83">
        <f>IF('BASE DATOS CONDUCTORES'!D382="","",'BASE DATOS CONDUCTORES'!D382)</f>
        <v>379</v>
      </c>
    </row>
    <row r="383" spans="2:28" x14ac:dyDescent="0.2">
      <c r="B383" s="11" t="str">
        <f t="shared" si="1315"/>
        <v/>
      </c>
      <c r="C383" s="13"/>
      <c r="D383" s="10">
        <v>380</v>
      </c>
      <c r="E383" s="14"/>
      <c r="F383" s="13"/>
      <c r="G383" s="11" t="str">
        <f t="shared" si="1316"/>
        <v/>
      </c>
      <c r="H383" s="12" t="str">
        <f t="shared" si="1317"/>
        <v/>
      </c>
      <c r="I383" s="12" t="str">
        <f t="shared" ref="I383:J383" si="1554">IF(H383="","",RANK(H383,H$4:H$403))</f>
        <v/>
      </c>
      <c r="J383" s="12" t="str">
        <f t="shared" si="1554"/>
        <v/>
      </c>
      <c r="K383" s="12" t="str">
        <f t="shared" si="1319"/>
        <v/>
      </c>
      <c r="L383" s="12" t="str">
        <f t="shared" ref="L383:M383" si="1555">IF(K383="","",RANK(K383,K$4:K$403))</f>
        <v/>
      </c>
      <c r="M383" s="12" t="str">
        <f t="shared" si="1555"/>
        <v/>
      </c>
      <c r="N383" s="12" t="str">
        <f t="shared" si="1321"/>
        <v/>
      </c>
      <c r="O383" s="12" t="str">
        <f t="shared" ref="O383:P383" si="1556">IF(N383="","",RANK(N383,N$4:N$403))</f>
        <v/>
      </c>
      <c r="P383" s="12" t="str">
        <f t="shared" si="1556"/>
        <v/>
      </c>
      <c r="Q383" s="12" t="str">
        <f t="shared" si="1323"/>
        <v/>
      </c>
      <c r="R383" s="12" t="str">
        <f t="shared" ref="R383:S383" si="1557">IF(Q383="","",RANK(Q383,Q$4:Q$403))</f>
        <v/>
      </c>
      <c r="S383" s="12" t="str">
        <f t="shared" si="1557"/>
        <v/>
      </c>
      <c r="T383" s="11" t="str">
        <f t="shared" si="1325"/>
        <v/>
      </c>
      <c r="W383" s="83" t="str">
        <f>IF('BASE DATOS CONDUCTORES'!F383="","",'BASE DATOS CONDUCTORES'!F383)</f>
        <v/>
      </c>
      <c r="X383" s="83" t="str">
        <f>'BASE DATOS CONDUCTORES'!J383</f>
        <v/>
      </c>
      <c r="Y383" s="83" t="str">
        <f>'BASE DATOS CONDUCTORES'!M383</f>
        <v/>
      </c>
      <c r="Z383" s="83" t="str">
        <f>'BASE DATOS CONDUCTORES'!P383</f>
        <v/>
      </c>
      <c r="AA383" s="83" t="str">
        <f>'BASE DATOS CONDUCTORES'!S383</f>
        <v/>
      </c>
      <c r="AB383" s="83">
        <f>IF('BASE DATOS CONDUCTORES'!D383="","",'BASE DATOS CONDUCTORES'!D383)</f>
        <v>380</v>
      </c>
    </row>
    <row r="384" spans="2:28" x14ac:dyDescent="0.2">
      <c r="B384" s="11" t="str">
        <f t="shared" si="1315"/>
        <v/>
      </c>
      <c r="C384" s="13"/>
      <c r="D384" s="10">
        <v>381</v>
      </c>
      <c r="E384" s="14"/>
      <c r="F384" s="13"/>
      <c r="G384" s="11" t="str">
        <f t="shared" si="1316"/>
        <v/>
      </c>
      <c r="H384" s="12" t="str">
        <f t="shared" si="1317"/>
        <v/>
      </c>
      <c r="I384" s="12" t="str">
        <f t="shared" ref="I384:J384" si="1558">IF(H384="","",RANK(H384,H$4:H$403))</f>
        <v/>
      </c>
      <c r="J384" s="12" t="str">
        <f t="shared" si="1558"/>
        <v/>
      </c>
      <c r="K384" s="12" t="str">
        <f t="shared" si="1319"/>
        <v/>
      </c>
      <c r="L384" s="12" t="str">
        <f t="shared" ref="L384:M384" si="1559">IF(K384="","",RANK(K384,K$4:K$403))</f>
        <v/>
      </c>
      <c r="M384" s="12" t="str">
        <f t="shared" si="1559"/>
        <v/>
      </c>
      <c r="N384" s="12" t="str">
        <f t="shared" si="1321"/>
        <v/>
      </c>
      <c r="O384" s="12" t="str">
        <f t="shared" ref="O384:P384" si="1560">IF(N384="","",RANK(N384,N$4:N$403))</f>
        <v/>
      </c>
      <c r="P384" s="12" t="str">
        <f t="shared" si="1560"/>
        <v/>
      </c>
      <c r="Q384" s="12" t="str">
        <f t="shared" si="1323"/>
        <v/>
      </c>
      <c r="R384" s="12" t="str">
        <f t="shared" ref="R384:S384" si="1561">IF(Q384="","",RANK(Q384,Q$4:Q$403))</f>
        <v/>
      </c>
      <c r="S384" s="12" t="str">
        <f t="shared" si="1561"/>
        <v/>
      </c>
      <c r="T384" s="11" t="str">
        <f t="shared" si="1325"/>
        <v/>
      </c>
      <c r="W384" s="83" t="str">
        <f>IF('BASE DATOS CONDUCTORES'!F384="","",'BASE DATOS CONDUCTORES'!F384)</f>
        <v/>
      </c>
      <c r="X384" s="83" t="str">
        <f>'BASE DATOS CONDUCTORES'!J384</f>
        <v/>
      </c>
      <c r="Y384" s="83" t="str">
        <f>'BASE DATOS CONDUCTORES'!M384</f>
        <v/>
      </c>
      <c r="Z384" s="83" t="str">
        <f>'BASE DATOS CONDUCTORES'!P384</f>
        <v/>
      </c>
      <c r="AA384" s="83" t="str">
        <f>'BASE DATOS CONDUCTORES'!S384</f>
        <v/>
      </c>
      <c r="AB384" s="83">
        <f>IF('BASE DATOS CONDUCTORES'!D384="","",'BASE DATOS CONDUCTORES'!D384)</f>
        <v>381</v>
      </c>
    </row>
    <row r="385" spans="2:28" x14ac:dyDescent="0.2">
      <c r="B385" s="11" t="str">
        <f t="shared" si="1315"/>
        <v/>
      </c>
      <c r="C385" s="13"/>
      <c r="D385" s="10">
        <v>382</v>
      </c>
      <c r="E385" s="14"/>
      <c r="F385" s="13"/>
      <c r="G385" s="11" t="str">
        <f t="shared" si="1316"/>
        <v/>
      </c>
      <c r="H385" s="12" t="str">
        <f t="shared" si="1317"/>
        <v/>
      </c>
      <c r="I385" s="12" t="str">
        <f t="shared" ref="I385:J385" si="1562">IF(H385="","",RANK(H385,H$4:H$403))</f>
        <v/>
      </c>
      <c r="J385" s="12" t="str">
        <f t="shared" si="1562"/>
        <v/>
      </c>
      <c r="K385" s="12" t="str">
        <f t="shared" si="1319"/>
        <v/>
      </c>
      <c r="L385" s="12" t="str">
        <f t="shared" ref="L385:M385" si="1563">IF(K385="","",RANK(K385,K$4:K$403))</f>
        <v/>
      </c>
      <c r="M385" s="12" t="str">
        <f t="shared" si="1563"/>
        <v/>
      </c>
      <c r="N385" s="12" t="str">
        <f t="shared" si="1321"/>
        <v/>
      </c>
      <c r="O385" s="12" t="str">
        <f t="shared" ref="O385:P385" si="1564">IF(N385="","",RANK(N385,N$4:N$403))</f>
        <v/>
      </c>
      <c r="P385" s="12" t="str">
        <f t="shared" si="1564"/>
        <v/>
      </c>
      <c r="Q385" s="12" t="str">
        <f t="shared" si="1323"/>
        <v/>
      </c>
      <c r="R385" s="12" t="str">
        <f t="shared" ref="R385:S385" si="1565">IF(Q385="","",RANK(Q385,Q$4:Q$403))</f>
        <v/>
      </c>
      <c r="S385" s="12" t="str">
        <f t="shared" si="1565"/>
        <v/>
      </c>
      <c r="T385" s="11" t="str">
        <f t="shared" si="1325"/>
        <v/>
      </c>
      <c r="W385" s="83" t="str">
        <f>IF('BASE DATOS CONDUCTORES'!F385="","",'BASE DATOS CONDUCTORES'!F385)</f>
        <v/>
      </c>
      <c r="X385" s="83" t="str">
        <f>'BASE DATOS CONDUCTORES'!J385</f>
        <v/>
      </c>
      <c r="Y385" s="83" t="str">
        <f>'BASE DATOS CONDUCTORES'!M385</f>
        <v/>
      </c>
      <c r="Z385" s="83" t="str">
        <f>'BASE DATOS CONDUCTORES'!P385</f>
        <v/>
      </c>
      <c r="AA385" s="83" t="str">
        <f>'BASE DATOS CONDUCTORES'!S385</f>
        <v/>
      </c>
      <c r="AB385" s="83">
        <f>IF('BASE DATOS CONDUCTORES'!D385="","",'BASE DATOS CONDUCTORES'!D385)</f>
        <v>382</v>
      </c>
    </row>
    <row r="386" spans="2:28" x14ac:dyDescent="0.2">
      <c r="B386" s="11" t="str">
        <f t="shared" si="1315"/>
        <v/>
      </c>
      <c r="C386" s="13"/>
      <c r="D386" s="10">
        <v>383</v>
      </c>
      <c r="E386" s="14"/>
      <c r="F386" s="13"/>
      <c r="G386" s="11" t="str">
        <f t="shared" si="1316"/>
        <v/>
      </c>
      <c r="H386" s="12" t="str">
        <f t="shared" si="1317"/>
        <v/>
      </c>
      <c r="I386" s="12" t="str">
        <f t="shared" ref="I386:J386" si="1566">IF(H386="","",RANK(H386,H$4:H$403))</f>
        <v/>
      </c>
      <c r="J386" s="12" t="str">
        <f t="shared" si="1566"/>
        <v/>
      </c>
      <c r="K386" s="12" t="str">
        <f t="shared" si="1319"/>
        <v/>
      </c>
      <c r="L386" s="12" t="str">
        <f t="shared" ref="L386:M386" si="1567">IF(K386="","",RANK(K386,K$4:K$403))</f>
        <v/>
      </c>
      <c r="M386" s="12" t="str">
        <f t="shared" si="1567"/>
        <v/>
      </c>
      <c r="N386" s="12" t="str">
        <f t="shared" si="1321"/>
        <v/>
      </c>
      <c r="O386" s="12" t="str">
        <f t="shared" ref="O386:P386" si="1568">IF(N386="","",RANK(N386,N$4:N$403))</f>
        <v/>
      </c>
      <c r="P386" s="12" t="str">
        <f t="shared" si="1568"/>
        <v/>
      </c>
      <c r="Q386" s="12" t="str">
        <f t="shared" si="1323"/>
        <v/>
      </c>
      <c r="R386" s="12" t="str">
        <f t="shared" ref="R386:S386" si="1569">IF(Q386="","",RANK(Q386,Q$4:Q$403))</f>
        <v/>
      </c>
      <c r="S386" s="12" t="str">
        <f t="shared" si="1569"/>
        <v/>
      </c>
      <c r="T386" s="11" t="str">
        <f t="shared" si="1325"/>
        <v/>
      </c>
      <c r="W386" s="83" t="str">
        <f>IF('BASE DATOS CONDUCTORES'!F386="","",'BASE DATOS CONDUCTORES'!F386)</f>
        <v/>
      </c>
      <c r="X386" s="83" t="str">
        <f>'BASE DATOS CONDUCTORES'!J386</f>
        <v/>
      </c>
      <c r="Y386" s="83" t="str">
        <f>'BASE DATOS CONDUCTORES'!M386</f>
        <v/>
      </c>
      <c r="Z386" s="83" t="str">
        <f>'BASE DATOS CONDUCTORES'!P386</f>
        <v/>
      </c>
      <c r="AA386" s="83" t="str">
        <f>'BASE DATOS CONDUCTORES'!S386</f>
        <v/>
      </c>
      <c r="AB386" s="83">
        <f>IF('BASE DATOS CONDUCTORES'!D386="","",'BASE DATOS CONDUCTORES'!D386)</f>
        <v>383</v>
      </c>
    </row>
    <row r="387" spans="2:28" x14ac:dyDescent="0.2">
      <c r="B387" s="11" t="str">
        <f t="shared" si="1315"/>
        <v/>
      </c>
      <c r="C387" s="13"/>
      <c r="D387" s="10">
        <v>384</v>
      </c>
      <c r="E387" s="14"/>
      <c r="F387" s="13"/>
      <c r="G387" s="11" t="str">
        <f t="shared" si="1316"/>
        <v/>
      </c>
      <c r="H387" s="12" t="str">
        <f t="shared" si="1317"/>
        <v/>
      </c>
      <c r="I387" s="12" t="str">
        <f t="shared" ref="I387:J387" si="1570">IF(H387="","",RANK(H387,H$4:H$403))</f>
        <v/>
      </c>
      <c r="J387" s="12" t="str">
        <f t="shared" si="1570"/>
        <v/>
      </c>
      <c r="K387" s="12" t="str">
        <f t="shared" si="1319"/>
        <v/>
      </c>
      <c r="L387" s="12" t="str">
        <f t="shared" ref="L387:M387" si="1571">IF(K387="","",RANK(K387,K$4:K$403))</f>
        <v/>
      </c>
      <c r="M387" s="12" t="str">
        <f t="shared" si="1571"/>
        <v/>
      </c>
      <c r="N387" s="12" t="str">
        <f t="shared" si="1321"/>
        <v/>
      </c>
      <c r="O387" s="12" t="str">
        <f t="shared" ref="O387:P387" si="1572">IF(N387="","",RANK(N387,N$4:N$403))</f>
        <v/>
      </c>
      <c r="P387" s="12" t="str">
        <f t="shared" si="1572"/>
        <v/>
      </c>
      <c r="Q387" s="12" t="str">
        <f t="shared" si="1323"/>
        <v/>
      </c>
      <c r="R387" s="12" t="str">
        <f t="shared" ref="R387:S387" si="1573">IF(Q387="","",RANK(Q387,Q$4:Q$403))</f>
        <v/>
      </c>
      <c r="S387" s="12" t="str">
        <f t="shared" si="1573"/>
        <v/>
      </c>
      <c r="T387" s="11" t="str">
        <f t="shared" si="1325"/>
        <v/>
      </c>
      <c r="W387" s="83" t="str">
        <f>IF('BASE DATOS CONDUCTORES'!F387="","",'BASE DATOS CONDUCTORES'!F387)</f>
        <v/>
      </c>
      <c r="X387" s="83" t="str">
        <f>'BASE DATOS CONDUCTORES'!J387</f>
        <v/>
      </c>
      <c r="Y387" s="83" t="str">
        <f>'BASE DATOS CONDUCTORES'!M387</f>
        <v/>
      </c>
      <c r="Z387" s="83" t="str">
        <f>'BASE DATOS CONDUCTORES'!P387</f>
        <v/>
      </c>
      <c r="AA387" s="83" t="str">
        <f>'BASE DATOS CONDUCTORES'!S387</f>
        <v/>
      </c>
      <c r="AB387" s="83">
        <f>IF('BASE DATOS CONDUCTORES'!D387="","",'BASE DATOS CONDUCTORES'!D387)</f>
        <v>384</v>
      </c>
    </row>
    <row r="388" spans="2:28" x14ac:dyDescent="0.2">
      <c r="B388" s="11" t="str">
        <f t="shared" si="1315"/>
        <v/>
      </c>
      <c r="C388" s="13"/>
      <c r="D388" s="10">
        <v>385</v>
      </c>
      <c r="E388" s="14"/>
      <c r="F388" s="13"/>
      <c r="G388" s="11" t="str">
        <f t="shared" si="1316"/>
        <v/>
      </c>
      <c r="H388" s="12" t="str">
        <f t="shared" si="1317"/>
        <v/>
      </c>
      <c r="I388" s="12" t="str">
        <f t="shared" ref="I388:J388" si="1574">IF(H388="","",RANK(H388,H$4:H$403))</f>
        <v/>
      </c>
      <c r="J388" s="12" t="str">
        <f t="shared" si="1574"/>
        <v/>
      </c>
      <c r="K388" s="12" t="str">
        <f t="shared" si="1319"/>
        <v/>
      </c>
      <c r="L388" s="12" t="str">
        <f t="shared" ref="L388:M388" si="1575">IF(K388="","",RANK(K388,K$4:K$403))</f>
        <v/>
      </c>
      <c r="M388" s="12" t="str">
        <f t="shared" si="1575"/>
        <v/>
      </c>
      <c r="N388" s="12" t="str">
        <f t="shared" si="1321"/>
        <v/>
      </c>
      <c r="O388" s="12" t="str">
        <f t="shared" ref="O388:P388" si="1576">IF(N388="","",RANK(N388,N$4:N$403))</f>
        <v/>
      </c>
      <c r="P388" s="12" t="str">
        <f t="shared" si="1576"/>
        <v/>
      </c>
      <c r="Q388" s="12" t="str">
        <f t="shared" si="1323"/>
        <v/>
      </c>
      <c r="R388" s="12" t="str">
        <f t="shared" ref="R388:S388" si="1577">IF(Q388="","",RANK(Q388,Q$4:Q$403))</f>
        <v/>
      </c>
      <c r="S388" s="12" t="str">
        <f t="shared" si="1577"/>
        <v/>
      </c>
      <c r="T388" s="11" t="str">
        <f t="shared" si="1325"/>
        <v/>
      </c>
      <c r="W388" s="83" t="str">
        <f>IF('BASE DATOS CONDUCTORES'!F388="","",'BASE DATOS CONDUCTORES'!F388)</f>
        <v/>
      </c>
      <c r="X388" s="83" t="str">
        <f>'BASE DATOS CONDUCTORES'!J388</f>
        <v/>
      </c>
      <c r="Y388" s="83" t="str">
        <f>'BASE DATOS CONDUCTORES'!M388</f>
        <v/>
      </c>
      <c r="Z388" s="83" t="str">
        <f>'BASE DATOS CONDUCTORES'!P388</f>
        <v/>
      </c>
      <c r="AA388" s="83" t="str">
        <f>'BASE DATOS CONDUCTORES'!S388</f>
        <v/>
      </c>
      <c r="AB388" s="83">
        <f>IF('BASE DATOS CONDUCTORES'!D388="","",'BASE DATOS CONDUCTORES'!D388)</f>
        <v>385</v>
      </c>
    </row>
    <row r="389" spans="2:28" x14ac:dyDescent="0.2">
      <c r="B389" s="11" t="str">
        <f t="shared" ref="B389:B403" si="1578">IF(C389="","",D389)</f>
        <v/>
      </c>
      <c r="C389" s="13"/>
      <c r="D389" s="10">
        <v>386</v>
      </c>
      <c r="E389" s="14"/>
      <c r="F389" s="13"/>
      <c r="G389" s="11" t="str">
        <f t="shared" ref="G389:G403" si="1579">IF(C389="","",IF(F389="TRALUSA",1000,IF(F389="AULUSA",200,IF(F389="CASTROMIL",300,IF(F389="AULUSA TEO",4000,0))))+IF(F389="",0,RANK(D389,$D$4:$D$403)))</f>
        <v/>
      </c>
      <c r="H389" s="12" t="str">
        <f t="shared" ref="H389:H403" si="1580">IF(C389="","",IF(F389=$H$1,RANK(G389,$G$4:$G$403),""))</f>
        <v/>
      </c>
      <c r="I389" s="12" t="str">
        <f t="shared" ref="I389:J389" si="1581">IF(H389="","",RANK(H389,H$4:H$403))</f>
        <v/>
      </c>
      <c r="J389" s="12" t="str">
        <f t="shared" si="1581"/>
        <v/>
      </c>
      <c r="K389" s="12" t="str">
        <f t="shared" ref="K389:K403" si="1582">IF(C389="","",IF(F389=$K$1,RANK(G389,$G$4:$G$403),""))</f>
        <v/>
      </c>
      <c r="L389" s="12" t="str">
        <f t="shared" ref="L389:M389" si="1583">IF(K389="","",RANK(K389,K$4:K$403))</f>
        <v/>
      </c>
      <c r="M389" s="12" t="str">
        <f t="shared" si="1583"/>
        <v/>
      </c>
      <c r="N389" s="12" t="str">
        <f t="shared" ref="N389:N403" si="1584">IF(C389="","",IF(F389=$N$1,RANK(G389,$G$4:$G$403),""))</f>
        <v/>
      </c>
      <c r="O389" s="12" t="str">
        <f t="shared" ref="O389:P389" si="1585">IF(N389="","",RANK(N389,N$4:N$403))</f>
        <v/>
      </c>
      <c r="P389" s="12" t="str">
        <f t="shared" si="1585"/>
        <v/>
      </c>
      <c r="Q389" s="12" t="str">
        <f t="shared" ref="Q389:Q403" si="1586">IF(C389="","",IF(F389=$Q$1,RANK(G389,$G$4:$G$403),""))</f>
        <v/>
      </c>
      <c r="R389" s="12" t="str">
        <f t="shared" ref="R389:S389" si="1587">IF(Q389="","",RANK(Q389,Q$4:Q$403))</f>
        <v/>
      </c>
      <c r="S389" s="12" t="str">
        <f t="shared" si="1587"/>
        <v/>
      </c>
      <c r="T389" s="11" t="str">
        <f t="shared" ref="T389:T403" si="1588">IF(F389="","",F389)</f>
        <v/>
      </c>
      <c r="W389" s="83" t="str">
        <f>IF('BASE DATOS CONDUCTORES'!F389="","",'BASE DATOS CONDUCTORES'!F389)</f>
        <v/>
      </c>
      <c r="X389" s="83" t="str">
        <f>'BASE DATOS CONDUCTORES'!J389</f>
        <v/>
      </c>
      <c r="Y389" s="83" t="str">
        <f>'BASE DATOS CONDUCTORES'!M389</f>
        <v/>
      </c>
      <c r="Z389" s="83" t="str">
        <f>'BASE DATOS CONDUCTORES'!P389</f>
        <v/>
      </c>
      <c r="AA389" s="83" t="str">
        <f>'BASE DATOS CONDUCTORES'!S389</f>
        <v/>
      </c>
      <c r="AB389" s="83">
        <f>IF('BASE DATOS CONDUCTORES'!D389="","",'BASE DATOS CONDUCTORES'!D389)</f>
        <v>386</v>
      </c>
    </row>
    <row r="390" spans="2:28" x14ac:dyDescent="0.2">
      <c r="B390" s="11" t="str">
        <f t="shared" si="1578"/>
        <v/>
      </c>
      <c r="C390" s="13"/>
      <c r="D390" s="10">
        <v>387</v>
      </c>
      <c r="E390" s="14"/>
      <c r="F390" s="13"/>
      <c r="G390" s="11" t="str">
        <f t="shared" si="1579"/>
        <v/>
      </c>
      <c r="H390" s="12" t="str">
        <f t="shared" si="1580"/>
        <v/>
      </c>
      <c r="I390" s="12" t="str">
        <f t="shared" ref="I390:J390" si="1589">IF(H390="","",RANK(H390,H$4:H$403))</f>
        <v/>
      </c>
      <c r="J390" s="12" t="str">
        <f t="shared" si="1589"/>
        <v/>
      </c>
      <c r="K390" s="12" t="str">
        <f t="shared" si="1582"/>
        <v/>
      </c>
      <c r="L390" s="12" t="str">
        <f t="shared" ref="L390:M390" si="1590">IF(K390="","",RANK(K390,K$4:K$403))</f>
        <v/>
      </c>
      <c r="M390" s="12" t="str">
        <f t="shared" si="1590"/>
        <v/>
      </c>
      <c r="N390" s="12" t="str">
        <f t="shared" si="1584"/>
        <v/>
      </c>
      <c r="O390" s="12" t="str">
        <f t="shared" ref="O390:P390" si="1591">IF(N390="","",RANK(N390,N$4:N$403))</f>
        <v/>
      </c>
      <c r="P390" s="12" t="str">
        <f t="shared" si="1591"/>
        <v/>
      </c>
      <c r="Q390" s="12" t="str">
        <f t="shared" si="1586"/>
        <v/>
      </c>
      <c r="R390" s="12" t="str">
        <f t="shared" ref="R390:S390" si="1592">IF(Q390="","",RANK(Q390,Q$4:Q$403))</f>
        <v/>
      </c>
      <c r="S390" s="12" t="str">
        <f t="shared" si="1592"/>
        <v/>
      </c>
      <c r="T390" s="11" t="str">
        <f t="shared" si="1588"/>
        <v/>
      </c>
      <c r="W390" s="83" t="str">
        <f>IF('BASE DATOS CONDUCTORES'!F390="","",'BASE DATOS CONDUCTORES'!F390)</f>
        <v/>
      </c>
      <c r="X390" s="83" t="str">
        <f>'BASE DATOS CONDUCTORES'!J390</f>
        <v/>
      </c>
      <c r="Y390" s="83" t="str">
        <f>'BASE DATOS CONDUCTORES'!M390</f>
        <v/>
      </c>
      <c r="Z390" s="83" t="str">
        <f>'BASE DATOS CONDUCTORES'!P390</f>
        <v/>
      </c>
      <c r="AA390" s="83" t="str">
        <f>'BASE DATOS CONDUCTORES'!S390</f>
        <v/>
      </c>
      <c r="AB390" s="83">
        <f>IF('BASE DATOS CONDUCTORES'!D390="","",'BASE DATOS CONDUCTORES'!D390)</f>
        <v>387</v>
      </c>
    </row>
    <row r="391" spans="2:28" x14ac:dyDescent="0.2">
      <c r="B391" s="11" t="str">
        <f t="shared" si="1578"/>
        <v/>
      </c>
      <c r="C391" s="13"/>
      <c r="D391" s="10">
        <v>388</v>
      </c>
      <c r="E391" s="14"/>
      <c r="F391" s="13"/>
      <c r="G391" s="11" t="str">
        <f t="shared" si="1579"/>
        <v/>
      </c>
      <c r="H391" s="12" t="str">
        <f t="shared" si="1580"/>
        <v/>
      </c>
      <c r="I391" s="12" t="str">
        <f t="shared" ref="I391:J391" si="1593">IF(H391="","",RANK(H391,H$4:H$403))</f>
        <v/>
      </c>
      <c r="J391" s="12" t="str">
        <f t="shared" si="1593"/>
        <v/>
      </c>
      <c r="K391" s="12" t="str">
        <f t="shared" si="1582"/>
        <v/>
      </c>
      <c r="L391" s="12" t="str">
        <f t="shared" ref="L391:M391" si="1594">IF(K391="","",RANK(K391,K$4:K$403))</f>
        <v/>
      </c>
      <c r="M391" s="12" t="str">
        <f t="shared" si="1594"/>
        <v/>
      </c>
      <c r="N391" s="12" t="str">
        <f t="shared" si="1584"/>
        <v/>
      </c>
      <c r="O391" s="12" t="str">
        <f t="shared" ref="O391:P391" si="1595">IF(N391="","",RANK(N391,N$4:N$403))</f>
        <v/>
      </c>
      <c r="P391" s="12" t="str">
        <f t="shared" si="1595"/>
        <v/>
      </c>
      <c r="Q391" s="12" t="str">
        <f t="shared" si="1586"/>
        <v/>
      </c>
      <c r="R391" s="12" t="str">
        <f t="shared" ref="R391:S391" si="1596">IF(Q391="","",RANK(Q391,Q$4:Q$403))</f>
        <v/>
      </c>
      <c r="S391" s="12" t="str">
        <f t="shared" si="1596"/>
        <v/>
      </c>
      <c r="T391" s="11" t="str">
        <f t="shared" si="1588"/>
        <v/>
      </c>
      <c r="W391" s="83" t="str">
        <f>IF('BASE DATOS CONDUCTORES'!F391="","",'BASE DATOS CONDUCTORES'!F391)</f>
        <v/>
      </c>
      <c r="X391" s="83" t="str">
        <f>'BASE DATOS CONDUCTORES'!J391</f>
        <v/>
      </c>
      <c r="Y391" s="83" t="str">
        <f>'BASE DATOS CONDUCTORES'!M391</f>
        <v/>
      </c>
      <c r="Z391" s="83" t="str">
        <f>'BASE DATOS CONDUCTORES'!P391</f>
        <v/>
      </c>
      <c r="AA391" s="83" t="str">
        <f>'BASE DATOS CONDUCTORES'!S391</f>
        <v/>
      </c>
      <c r="AB391" s="83">
        <f>IF('BASE DATOS CONDUCTORES'!D391="","",'BASE DATOS CONDUCTORES'!D391)</f>
        <v>388</v>
      </c>
    </row>
    <row r="392" spans="2:28" x14ac:dyDescent="0.2">
      <c r="B392" s="11" t="str">
        <f t="shared" si="1578"/>
        <v/>
      </c>
      <c r="C392" s="13"/>
      <c r="D392" s="10">
        <v>389</v>
      </c>
      <c r="E392" s="14"/>
      <c r="F392" s="13"/>
      <c r="G392" s="11" t="str">
        <f t="shared" si="1579"/>
        <v/>
      </c>
      <c r="H392" s="12" t="str">
        <f t="shared" si="1580"/>
        <v/>
      </c>
      <c r="I392" s="12" t="str">
        <f t="shared" ref="I392:J392" si="1597">IF(H392="","",RANK(H392,H$4:H$403))</f>
        <v/>
      </c>
      <c r="J392" s="12" t="str">
        <f t="shared" si="1597"/>
        <v/>
      </c>
      <c r="K392" s="12" t="str">
        <f t="shared" si="1582"/>
        <v/>
      </c>
      <c r="L392" s="12" t="str">
        <f t="shared" ref="L392:M392" si="1598">IF(K392="","",RANK(K392,K$4:K$403))</f>
        <v/>
      </c>
      <c r="M392" s="12" t="str">
        <f t="shared" si="1598"/>
        <v/>
      </c>
      <c r="N392" s="12" t="str">
        <f t="shared" si="1584"/>
        <v/>
      </c>
      <c r="O392" s="12" t="str">
        <f t="shared" ref="O392:P392" si="1599">IF(N392="","",RANK(N392,N$4:N$403))</f>
        <v/>
      </c>
      <c r="P392" s="12" t="str">
        <f t="shared" si="1599"/>
        <v/>
      </c>
      <c r="Q392" s="12" t="str">
        <f t="shared" si="1586"/>
        <v/>
      </c>
      <c r="R392" s="12" t="str">
        <f t="shared" ref="R392:S392" si="1600">IF(Q392="","",RANK(Q392,Q$4:Q$403))</f>
        <v/>
      </c>
      <c r="S392" s="12" t="str">
        <f t="shared" si="1600"/>
        <v/>
      </c>
      <c r="T392" s="11" t="str">
        <f t="shared" si="1588"/>
        <v/>
      </c>
      <c r="W392" s="83" t="str">
        <f>IF('BASE DATOS CONDUCTORES'!F392="","",'BASE DATOS CONDUCTORES'!F392)</f>
        <v/>
      </c>
      <c r="X392" s="83" t="str">
        <f>'BASE DATOS CONDUCTORES'!J392</f>
        <v/>
      </c>
      <c r="Y392" s="83" t="str">
        <f>'BASE DATOS CONDUCTORES'!M392</f>
        <v/>
      </c>
      <c r="Z392" s="83" t="str">
        <f>'BASE DATOS CONDUCTORES'!P392</f>
        <v/>
      </c>
      <c r="AA392" s="83" t="str">
        <f>'BASE DATOS CONDUCTORES'!S392</f>
        <v/>
      </c>
      <c r="AB392" s="83">
        <f>IF('BASE DATOS CONDUCTORES'!D392="","",'BASE DATOS CONDUCTORES'!D392)</f>
        <v>389</v>
      </c>
    </row>
    <row r="393" spans="2:28" x14ac:dyDescent="0.2">
      <c r="B393" s="11" t="str">
        <f t="shared" si="1578"/>
        <v/>
      </c>
      <c r="C393" s="13"/>
      <c r="D393" s="10">
        <v>390</v>
      </c>
      <c r="E393" s="14"/>
      <c r="F393" s="13"/>
      <c r="G393" s="11" t="str">
        <f t="shared" si="1579"/>
        <v/>
      </c>
      <c r="H393" s="12" t="str">
        <f t="shared" si="1580"/>
        <v/>
      </c>
      <c r="I393" s="12" t="str">
        <f t="shared" ref="I393:J393" si="1601">IF(H393="","",RANK(H393,H$4:H$403))</f>
        <v/>
      </c>
      <c r="J393" s="12" t="str">
        <f t="shared" si="1601"/>
        <v/>
      </c>
      <c r="K393" s="12" t="str">
        <f t="shared" si="1582"/>
        <v/>
      </c>
      <c r="L393" s="12" t="str">
        <f t="shared" ref="L393:M393" si="1602">IF(K393="","",RANK(K393,K$4:K$403))</f>
        <v/>
      </c>
      <c r="M393" s="12" t="str">
        <f t="shared" si="1602"/>
        <v/>
      </c>
      <c r="N393" s="12" t="str">
        <f t="shared" si="1584"/>
        <v/>
      </c>
      <c r="O393" s="12" t="str">
        <f t="shared" ref="O393:P393" si="1603">IF(N393="","",RANK(N393,N$4:N$403))</f>
        <v/>
      </c>
      <c r="P393" s="12" t="str">
        <f t="shared" si="1603"/>
        <v/>
      </c>
      <c r="Q393" s="12" t="str">
        <f t="shared" si="1586"/>
        <v/>
      </c>
      <c r="R393" s="12" t="str">
        <f t="shared" ref="R393:S393" si="1604">IF(Q393="","",RANK(Q393,Q$4:Q$403))</f>
        <v/>
      </c>
      <c r="S393" s="12" t="str">
        <f t="shared" si="1604"/>
        <v/>
      </c>
      <c r="T393" s="11" t="str">
        <f t="shared" si="1588"/>
        <v/>
      </c>
      <c r="W393" s="83" t="str">
        <f>IF('BASE DATOS CONDUCTORES'!F393="","",'BASE DATOS CONDUCTORES'!F393)</f>
        <v/>
      </c>
      <c r="X393" s="83" t="str">
        <f>'BASE DATOS CONDUCTORES'!J393</f>
        <v/>
      </c>
      <c r="Y393" s="83" t="str">
        <f>'BASE DATOS CONDUCTORES'!M393</f>
        <v/>
      </c>
      <c r="Z393" s="83" t="str">
        <f>'BASE DATOS CONDUCTORES'!P393</f>
        <v/>
      </c>
      <c r="AA393" s="83" t="str">
        <f>'BASE DATOS CONDUCTORES'!S393</f>
        <v/>
      </c>
      <c r="AB393" s="83">
        <f>IF('BASE DATOS CONDUCTORES'!D393="","",'BASE DATOS CONDUCTORES'!D393)</f>
        <v>390</v>
      </c>
    </row>
    <row r="394" spans="2:28" x14ac:dyDescent="0.2">
      <c r="B394" s="11" t="str">
        <f t="shared" si="1578"/>
        <v/>
      </c>
      <c r="C394" s="13"/>
      <c r="D394" s="10">
        <v>391</v>
      </c>
      <c r="E394" s="14"/>
      <c r="F394" s="13"/>
      <c r="G394" s="11" t="str">
        <f t="shared" si="1579"/>
        <v/>
      </c>
      <c r="H394" s="12" t="str">
        <f t="shared" si="1580"/>
        <v/>
      </c>
      <c r="I394" s="12" t="str">
        <f t="shared" ref="I394:J394" si="1605">IF(H394="","",RANK(H394,H$4:H$403))</f>
        <v/>
      </c>
      <c r="J394" s="12" t="str">
        <f t="shared" si="1605"/>
        <v/>
      </c>
      <c r="K394" s="12" t="str">
        <f t="shared" si="1582"/>
        <v/>
      </c>
      <c r="L394" s="12" t="str">
        <f t="shared" ref="L394:M394" si="1606">IF(K394="","",RANK(K394,K$4:K$403))</f>
        <v/>
      </c>
      <c r="M394" s="12" t="str">
        <f t="shared" si="1606"/>
        <v/>
      </c>
      <c r="N394" s="12" t="str">
        <f t="shared" si="1584"/>
        <v/>
      </c>
      <c r="O394" s="12" t="str">
        <f t="shared" ref="O394:P394" si="1607">IF(N394="","",RANK(N394,N$4:N$403))</f>
        <v/>
      </c>
      <c r="P394" s="12" t="str">
        <f t="shared" si="1607"/>
        <v/>
      </c>
      <c r="Q394" s="12" t="str">
        <f t="shared" si="1586"/>
        <v/>
      </c>
      <c r="R394" s="12" t="str">
        <f t="shared" ref="R394:S394" si="1608">IF(Q394="","",RANK(Q394,Q$4:Q$403))</f>
        <v/>
      </c>
      <c r="S394" s="12" t="str">
        <f t="shared" si="1608"/>
        <v/>
      </c>
      <c r="T394" s="11" t="str">
        <f t="shared" si="1588"/>
        <v/>
      </c>
      <c r="W394" s="83" t="str">
        <f>IF('BASE DATOS CONDUCTORES'!F394="","",'BASE DATOS CONDUCTORES'!F394)</f>
        <v/>
      </c>
      <c r="X394" s="83" t="str">
        <f>'BASE DATOS CONDUCTORES'!J394</f>
        <v/>
      </c>
      <c r="Y394" s="83" t="str">
        <f>'BASE DATOS CONDUCTORES'!M394</f>
        <v/>
      </c>
      <c r="Z394" s="83" t="str">
        <f>'BASE DATOS CONDUCTORES'!P394</f>
        <v/>
      </c>
      <c r="AA394" s="83" t="str">
        <f>'BASE DATOS CONDUCTORES'!S394</f>
        <v/>
      </c>
      <c r="AB394" s="83">
        <f>IF('BASE DATOS CONDUCTORES'!D394="","",'BASE DATOS CONDUCTORES'!D394)</f>
        <v>391</v>
      </c>
    </row>
    <row r="395" spans="2:28" x14ac:dyDescent="0.2">
      <c r="B395" s="11" t="str">
        <f t="shared" si="1578"/>
        <v/>
      </c>
      <c r="C395" s="13"/>
      <c r="D395" s="10">
        <v>392</v>
      </c>
      <c r="E395" s="14"/>
      <c r="F395" s="13"/>
      <c r="G395" s="11" t="str">
        <f t="shared" si="1579"/>
        <v/>
      </c>
      <c r="H395" s="12" t="str">
        <f t="shared" si="1580"/>
        <v/>
      </c>
      <c r="I395" s="12" t="str">
        <f t="shared" ref="I395:J395" si="1609">IF(H395="","",RANK(H395,H$4:H$403))</f>
        <v/>
      </c>
      <c r="J395" s="12" t="str">
        <f t="shared" si="1609"/>
        <v/>
      </c>
      <c r="K395" s="12" t="str">
        <f t="shared" si="1582"/>
        <v/>
      </c>
      <c r="L395" s="12" t="str">
        <f t="shared" ref="L395:M395" si="1610">IF(K395="","",RANK(K395,K$4:K$403))</f>
        <v/>
      </c>
      <c r="M395" s="12" t="str">
        <f t="shared" si="1610"/>
        <v/>
      </c>
      <c r="N395" s="12" t="str">
        <f t="shared" si="1584"/>
        <v/>
      </c>
      <c r="O395" s="12" t="str">
        <f t="shared" ref="O395:P395" si="1611">IF(N395="","",RANK(N395,N$4:N$403))</f>
        <v/>
      </c>
      <c r="P395" s="12" t="str">
        <f t="shared" si="1611"/>
        <v/>
      </c>
      <c r="Q395" s="12" t="str">
        <f t="shared" si="1586"/>
        <v/>
      </c>
      <c r="R395" s="12" t="str">
        <f t="shared" ref="R395:S395" si="1612">IF(Q395="","",RANK(Q395,Q$4:Q$403))</f>
        <v/>
      </c>
      <c r="S395" s="12" t="str">
        <f t="shared" si="1612"/>
        <v/>
      </c>
      <c r="T395" s="11" t="str">
        <f t="shared" si="1588"/>
        <v/>
      </c>
      <c r="W395" s="83" t="str">
        <f>IF('BASE DATOS CONDUCTORES'!F395="","",'BASE DATOS CONDUCTORES'!F395)</f>
        <v/>
      </c>
      <c r="X395" s="83" t="str">
        <f>'BASE DATOS CONDUCTORES'!J395</f>
        <v/>
      </c>
      <c r="Y395" s="83" t="str">
        <f>'BASE DATOS CONDUCTORES'!M395</f>
        <v/>
      </c>
      <c r="Z395" s="83" t="str">
        <f>'BASE DATOS CONDUCTORES'!P395</f>
        <v/>
      </c>
      <c r="AA395" s="83" t="str">
        <f>'BASE DATOS CONDUCTORES'!S395</f>
        <v/>
      </c>
      <c r="AB395" s="83">
        <f>IF('BASE DATOS CONDUCTORES'!D395="","",'BASE DATOS CONDUCTORES'!D395)</f>
        <v>392</v>
      </c>
    </row>
    <row r="396" spans="2:28" x14ac:dyDescent="0.2">
      <c r="B396" s="11" t="str">
        <f t="shared" si="1578"/>
        <v/>
      </c>
      <c r="C396" s="13"/>
      <c r="D396" s="10">
        <v>393</v>
      </c>
      <c r="E396" s="14"/>
      <c r="F396" s="13"/>
      <c r="G396" s="11" t="str">
        <f t="shared" si="1579"/>
        <v/>
      </c>
      <c r="H396" s="12" t="str">
        <f t="shared" si="1580"/>
        <v/>
      </c>
      <c r="I396" s="12" t="str">
        <f t="shared" ref="I396:J396" si="1613">IF(H396="","",RANK(H396,H$4:H$403))</f>
        <v/>
      </c>
      <c r="J396" s="12" t="str">
        <f t="shared" si="1613"/>
        <v/>
      </c>
      <c r="K396" s="12" t="str">
        <f t="shared" si="1582"/>
        <v/>
      </c>
      <c r="L396" s="12" t="str">
        <f t="shared" ref="L396:M396" si="1614">IF(K396="","",RANK(K396,K$4:K$403))</f>
        <v/>
      </c>
      <c r="M396" s="12" t="str">
        <f t="shared" si="1614"/>
        <v/>
      </c>
      <c r="N396" s="12" t="str">
        <f t="shared" si="1584"/>
        <v/>
      </c>
      <c r="O396" s="12" t="str">
        <f t="shared" ref="O396:P396" si="1615">IF(N396="","",RANK(N396,N$4:N$403))</f>
        <v/>
      </c>
      <c r="P396" s="12" t="str">
        <f t="shared" si="1615"/>
        <v/>
      </c>
      <c r="Q396" s="12" t="str">
        <f t="shared" si="1586"/>
        <v/>
      </c>
      <c r="R396" s="12" t="str">
        <f t="shared" ref="R396:S396" si="1616">IF(Q396="","",RANK(Q396,Q$4:Q$403))</f>
        <v/>
      </c>
      <c r="S396" s="12" t="str">
        <f t="shared" si="1616"/>
        <v/>
      </c>
      <c r="T396" s="11" t="str">
        <f t="shared" si="1588"/>
        <v/>
      </c>
      <c r="W396" s="83" t="str">
        <f>IF('BASE DATOS CONDUCTORES'!F396="","",'BASE DATOS CONDUCTORES'!F396)</f>
        <v/>
      </c>
      <c r="X396" s="83" t="str">
        <f>'BASE DATOS CONDUCTORES'!J396</f>
        <v/>
      </c>
      <c r="Y396" s="83" t="str">
        <f>'BASE DATOS CONDUCTORES'!M396</f>
        <v/>
      </c>
      <c r="Z396" s="83" t="str">
        <f>'BASE DATOS CONDUCTORES'!P396</f>
        <v/>
      </c>
      <c r="AA396" s="83" t="str">
        <f>'BASE DATOS CONDUCTORES'!S396</f>
        <v/>
      </c>
      <c r="AB396" s="83">
        <f>IF('BASE DATOS CONDUCTORES'!D396="","",'BASE DATOS CONDUCTORES'!D396)</f>
        <v>393</v>
      </c>
    </row>
    <row r="397" spans="2:28" x14ac:dyDescent="0.2">
      <c r="B397" s="11" t="str">
        <f t="shared" si="1578"/>
        <v/>
      </c>
      <c r="C397" s="13"/>
      <c r="D397" s="10">
        <v>394</v>
      </c>
      <c r="E397" s="14"/>
      <c r="F397" s="13"/>
      <c r="G397" s="11" t="str">
        <f t="shared" si="1579"/>
        <v/>
      </c>
      <c r="H397" s="12" t="str">
        <f t="shared" si="1580"/>
        <v/>
      </c>
      <c r="I397" s="12" t="str">
        <f t="shared" ref="I397:J397" si="1617">IF(H397="","",RANK(H397,H$4:H$403))</f>
        <v/>
      </c>
      <c r="J397" s="12" t="str">
        <f t="shared" si="1617"/>
        <v/>
      </c>
      <c r="K397" s="12" t="str">
        <f t="shared" si="1582"/>
        <v/>
      </c>
      <c r="L397" s="12" t="str">
        <f t="shared" ref="L397:M397" si="1618">IF(K397="","",RANK(K397,K$4:K$403))</f>
        <v/>
      </c>
      <c r="M397" s="12" t="str">
        <f t="shared" si="1618"/>
        <v/>
      </c>
      <c r="N397" s="12" t="str">
        <f t="shared" si="1584"/>
        <v/>
      </c>
      <c r="O397" s="12" t="str">
        <f t="shared" ref="O397:P397" si="1619">IF(N397="","",RANK(N397,N$4:N$403))</f>
        <v/>
      </c>
      <c r="P397" s="12" t="str">
        <f t="shared" si="1619"/>
        <v/>
      </c>
      <c r="Q397" s="12" t="str">
        <f t="shared" si="1586"/>
        <v/>
      </c>
      <c r="R397" s="12" t="str">
        <f t="shared" ref="R397:S397" si="1620">IF(Q397="","",RANK(Q397,Q$4:Q$403))</f>
        <v/>
      </c>
      <c r="S397" s="12" t="str">
        <f t="shared" si="1620"/>
        <v/>
      </c>
      <c r="T397" s="11" t="str">
        <f t="shared" si="1588"/>
        <v/>
      </c>
      <c r="W397" s="83" t="str">
        <f>IF('BASE DATOS CONDUCTORES'!F397="","",'BASE DATOS CONDUCTORES'!F397)</f>
        <v/>
      </c>
      <c r="X397" s="83" t="str">
        <f>'BASE DATOS CONDUCTORES'!J397</f>
        <v/>
      </c>
      <c r="Y397" s="83" t="str">
        <f>'BASE DATOS CONDUCTORES'!M397</f>
        <v/>
      </c>
      <c r="Z397" s="83" t="str">
        <f>'BASE DATOS CONDUCTORES'!P397</f>
        <v/>
      </c>
      <c r="AA397" s="83" t="str">
        <f>'BASE DATOS CONDUCTORES'!S397</f>
        <v/>
      </c>
      <c r="AB397" s="83">
        <f>IF('BASE DATOS CONDUCTORES'!D397="","",'BASE DATOS CONDUCTORES'!D397)</f>
        <v>394</v>
      </c>
    </row>
    <row r="398" spans="2:28" x14ac:dyDescent="0.2">
      <c r="B398" s="11" t="str">
        <f t="shared" si="1578"/>
        <v/>
      </c>
      <c r="C398" s="13"/>
      <c r="D398" s="10">
        <v>395</v>
      </c>
      <c r="E398" s="14"/>
      <c r="F398" s="13"/>
      <c r="G398" s="11" t="str">
        <f t="shared" si="1579"/>
        <v/>
      </c>
      <c r="H398" s="12" t="str">
        <f t="shared" si="1580"/>
        <v/>
      </c>
      <c r="I398" s="12" t="str">
        <f t="shared" ref="I398:J398" si="1621">IF(H398="","",RANK(H398,H$4:H$403))</f>
        <v/>
      </c>
      <c r="J398" s="12" t="str">
        <f t="shared" si="1621"/>
        <v/>
      </c>
      <c r="K398" s="12" t="str">
        <f t="shared" si="1582"/>
        <v/>
      </c>
      <c r="L398" s="12" t="str">
        <f t="shared" ref="L398:M398" si="1622">IF(K398="","",RANK(K398,K$4:K$403))</f>
        <v/>
      </c>
      <c r="M398" s="12" t="str">
        <f t="shared" si="1622"/>
        <v/>
      </c>
      <c r="N398" s="12" t="str">
        <f t="shared" si="1584"/>
        <v/>
      </c>
      <c r="O398" s="12" t="str">
        <f t="shared" ref="O398:P398" si="1623">IF(N398="","",RANK(N398,N$4:N$403))</f>
        <v/>
      </c>
      <c r="P398" s="12" t="str">
        <f t="shared" si="1623"/>
        <v/>
      </c>
      <c r="Q398" s="12" t="str">
        <f t="shared" si="1586"/>
        <v/>
      </c>
      <c r="R398" s="12" t="str">
        <f t="shared" ref="R398:S398" si="1624">IF(Q398="","",RANK(Q398,Q$4:Q$403))</f>
        <v/>
      </c>
      <c r="S398" s="12" t="str">
        <f t="shared" si="1624"/>
        <v/>
      </c>
      <c r="T398" s="11" t="str">
        <f t="shared" si="1588"/>
        <v/>
      </c>
      <c r="W398" s="83" t="str">
        <f>IF('BASE DATOS CONDUCTORES'!F398="","",'BASE DATOS CONDUCTORES'!F398)</f>
        <v/>
      </c>
      <c r="X398" s="83" t="str">
        <f>'BASE DATOS CONDUCTORES'!J398</f>
        <v/>
      </c>
      <c r="Y398" s="83" t="str">
        <f>'BASE DATOS CONDUCTORES'!M398</f>
        <v/>
      </c>
      <c r="Z398" s="83" t="str">
        <f>'BASE DATOS CONDUCTORES'!P398</f>
        <v/>
      </c>
      <c r="AA398" s="83" t="str">
        <f>'BASE DATOS CONDUCTORES'!S398</f>
        <v/>
      </c>
      <c r="AB398" s="83">
        <f>IF('BASE DATOS CONDUCTORES'!D398="","",'BASE DATOS CONDUCTORES'!D398)</f>
        <v>395</v>
      </c>
    </row>
    <row r="399" spans="2:28" x14ac:dyDescent="0.2">
      <c r="B399" s="11" t="str">
        <f t="shared" si="1578"/>
        <v/>
      </c>
      <c r="C399" s="13"/>
      <c r="D399" s="10">
        <v>396</v>
      </c>
      <c r="E399" s="14"/>
      <c r="F399" s="13"/>
      <c r="G399" s="11" t="str">
        <f t="shared" si="1579"/>
        <v/>
      </c>
      <c r="H399" s="12" t="str">
        <f t="shared" si="1580"/>
        <v/>
      </c>
      <c r="I399" s="12" t="str">
        <f t="shared" ref="I399:J399" si="1625">IF(H399="","",RANK(H399,H$4:H$403))</f>
        <v/>
      </c>
      <c r="J399" s="12" t="str">
        <f t="shared" si="1625"/>
        <v/>
      </c>
      <c r="K399" s="12" t="str">
        <f t="shared" si="1582"/>
        <v/>
      </c>
      <c r="L399" s="12" t="str">
        <f t="shared" ref="L399:M399" si="1626">IF(K399="","",RANK(K399,K$4:K$403))</f>
        <v/>
      </c>
      <c r="M399" s="12" t="str">
        <f t="shared" si="1626"/>
        <v/>
      </c>
      <c r="N399" s="12" t="str">
        <f t="shared" si="1584"/>
        <v/>
      </c>
      <c r="O399" s="12" t="str">
        <f t="shared" ref="O399:P399" si="1627">IF(N399="","",RANK(N399,N$4:N$403))</f>
        <v/>
      </c>
      <c r="P399" s="12" t="str">
        <f t="shared" si="1627"/>
        <v/>
      </c>
      <c r="Q399" s="12" t="str">
        <f t="shared" si="1586"/>
        <v/>
      </c>
      <c r="R399" s="12" t="str">
        <f t="shared" ref="R399:S399" si="1628">IF(Q399="","",RANK(Q399,Q$4:Q$403))</f>
        <v/>
      </c>
      <c r="S399" s="12" t="str">
        <f t="shared" si="1628"/>
        <v/>
      </c>
      <c r="T399" s="11" t="str">
        <f t="shared" si="1588"/>
        <v/>
      </c>
      <c r="W399" s="83" t="str">
        <f>IF('BASE DATOS CONDUCTORES'!F399="","",'BASE DATOS CONDUCTORES'!F399)</f>
        <v/>
      </c>
      <c r="X399" s="83" t="str">
        <f>'BASE DATOS CONDUCTORES'!J399</f>
        <v/>
      </c>
      <c r="Y399" s="83" t="str">
        <f>'BASE DATOS CONDUCTORES'!M399</f>
        <v/>
      </c>
      <c r="Z399" s="83" t="str">
        <f>'BASE DATOS CONDUCTORES'!P399</f>
        <v/>
      </c>
      <c r="AA399" s="83" t="str">
        <f>'BASE DATOS CONDUCTORES'!S399</f>
        <v/>
      </c>
      <c r="AB399" s="83">
        <f>IF('BASE DATOS CONDUCTORES'!D399="","",'BASE DATOS CONDUCTORES'!D399)</f>
        <v>396</v>
      </c>
    </row>
    <row r="400" spans="2:28" x14ac:dyDescent="0.2">
      <c r="B400" s="11" t="str">
        <f t="shared" si="1578"/>
        <v/>
      </c>
      <c r="C400" s="13"/>
      <c r="D400" s="10">
        <v>397</v>
      </c>
      <c r="E400" s="14"/>
      <c r="F400" s="13"/>
      <c r="G400" s="11" t="str">
        <f t="shared" si="1579"/>
        <v/>
      </c>
      <c r="H400" s="12" t="str">
        <f t="shared" si="1580"/>
        <v/>
      </c>
      <c r="I400" s="12" t="str">
        <f t="shared" ref="I400:J400" si="1629">IF(H400="","",RANK(H400,H$4:H$403))</f>
        <v/>
      </c>
      <c r="J400" s="12" t="str">
        <f t="shared" si="1629"/>
        <v/>
      </c>
      <c r="K400" s="12" t="str">
        <f t="shared" si="1582"/>
        <v/>
      </c>
      <c r="L400" s="12" t="str">
        <f t="shared" ref="L400:M400" si="1630">IF(K400="","",RANK(K400,K$4:K$403))</f>
        <v/>
      </c>
      <c r="M400" s="12" t="str">
        <f t="shared" si="1630"/>
        <v/>
      </c>
      <c r="N400" s="12" t="str">
        <f t="shared" si="1584"/>
        <v/>
      </c>
      <c r="O400" s="12" t="str">
        <f t="shared" ref="O400:P400" si="1631">IF(N400="","",RANK(N400,N$4:N$403))</f>
        <v/>
      </c>
      <c r="P400" s="12" t="str">
        <f t="shared" si="1631"/>
        <v/>
      </c>
      <c r="Q400" s="12" t="str">
        <f t="shared" si="1586"/>
        <v/>
      </c>
      <c r="R400" s="12" t="str">
        <f t="shared" ref="R400:S400" si="1632">IF(Q400="","",RANK(Q400,Q$4:Q$403))</f>
        <v/>
      </c>
      <c r="S400" s="12" t="str">
        <f t="shared" si="1632"/>
        <v/>
      </c>
      <c r="T400" s="11" t="str">
        <f t="shared" si="1588"/>
        <v/>
      </c>
      <c r="W400" s="83" t="str">
        <f>IF('BASE DATOS CONDUCTORES'!F400="","",'BASE DATOS CONDUCTORES'!F400)</f>
        <v/>
      </c>
      <c r="X400" s="83" t="str">
        <f>'BASE DATOS CONDUCTORES'!J400</f>
        <v/>
      </c>
      <c r="Y400" s="83" t="str">
        <f>'BASE DATOS CONDUCTORES'!M400</f>
        <v/>
      </c>
      <c r="Z400" s="83" t="str">
        <f>'BASE DATOS CONDUCTORES'!P400</f>
        <v/>
      </c>
      <c r="AA400" s="83" t="str">
        <f>'BASE DATOS CONDUCTORES'!S400</f>
        <v/>
      </c>
      <c r="AB400" s="83">
        <f>IF('BASE DATOS CONDUCTORES'!D400="","",'BASE DATOS CONDUCTORES'!D400)</f>
        <v>397</v>
      </c>
    </row>
    <row r="401" spans="2:28" x14ac:dyDescent="0.2">
      <c r="B401" s="11" t="str">
        <f t="shared" si="1578"/>
        <v/>
      </c>
      <c r="C401" s="13"/>
      <c r="D401" s="10">
        <v>398</v>
      </c>
      <c r="E401" s="14"/>
      <c r="F401" s="13"/>
      <c r="G401" s="11" t="str">
        <f t="shared" si="1579"/>
        <v/>
      </c>
      <c r="H401" s="12" t="str">
        <f t="shared" si="1580"/>
        <v/>
      </c>
      <c r="I401" s="12" t="str">
        <f t="shared" ref="I401:J401" si="1633">IF(H401="","",RANK(H401,H$4:H$403))</f>
        <v/>
      </c>
      <c r="J401" s="12" t="str">
        <f t="shared" si="1633"/>
        <v/>
      </c>
      <c r="K401" s="12" t="str">
        <f t="shared" si="1582"/>
        <v/>
      </c>
      <c r="L401" s="12" t="str">
        <f t="shared" ref="L401:M401" si="1634">IF(K401="","",RANK(K401,K$4:K$403))</f>
        <v/>
      </c>
      <c r="M401" s="12" t="str">
        <f t="shared" si="1634"/>
        <v/>
      </c>
      <c r="N401" s="12" t="str">
        <f t="shared" si="1584"/>
        <v/>
      </c>
      <c r="O401" s="12" t="str">
        <f t="shared" ref="O401:P401" si="1635">IF(N401="","",RANK(N401,N$4:N$403))</f>
        <v/>
      </c>
      <c r="P401" s="12" t="str">
        <f t="shared" si="1635"/>
        <v/>
      </c>
      <c r="Q401" s="12" t="str">
        <f t="shared" si="1586"/>
        <v/>
      </c>
      <c r="R401" s="12" t="str">
        <f t="shared" ref="R401:S401" si="1636">IF(Q401="","",RANK(Q401,Q$4:Q$403))</f>
        <v/>
      </c>
      <c r="S401" s="12" t="str">
        <f t="shared" si="1636"/>
        <v/>
      </c>
      <c r="T401" s="11" t="str">
        <f t="shared" si="1588"/>
        <v/>
      </c>
      <c r="W401" s="83" t="str">
        <f>IF('BASE DATOS CONDUCTORES'!F401="","",'BASE DATOS CONDUCTORES'!F401)</f>
        <v/>
      </c>
      <c r="X401" s="83" t="str">
        <f>'BASE DATOS CONDUCTORES'!J401</f>
        <v/>
      </c>
      <c r="Y401" s="83" t="str">
        <f>'BASE DATOS CONDUCTORES'!M401</f>
        <v/>
      </c>
      <c r="Z401" s="83" t="str">
        <f>'BASE DATOS CONDUCTORES'!P401</f>
        <v/>
      </c>
      <c r="AA401" s="83" t="str">
        <f>'BASE DATOS CONDUCTORES'!S401</f>
        <v/>
      </c>
      <c r="AB401" s="83">
        <f>IF('BASE DATOS CONDUCTORES'!D401="","",'BASE DATOS CONDUCTORES'!D401)</f>
        <v>398</v>
      </c>
    </row>
    <row r="402" spans="2:28" x14ac:dyDescent="0.2">
      <c r="B402" s="11" t="str">
        <f t="shared" si="1578"/>
        <v/>
      </c>
      <c r="C402" s="13"/>
      <c r="D402" s="10">
        <v>399</v>
      </c>
      <c r="E402" s="14"/>
      <c r="F402" s="13"/>
      <c r="G402" s="11" t="str">
        <f t="shared" si="1579"/>
        <v/>
      </c>
      <c r="H402" s="12" t="str">
        <f t="shared" si="1580"/>
        <v/>
      </c>
      <c r="I402" s="12" t="str">
        <f t="shared" ref="I402:J402" si="1637">IF(H402="","",RANK(H402,H$4:H$403))</f>
        <v/>
      </c>
      <c r="J402" s="12" t="str">
        <f t="shared" si="1637"/>
        <v/>
      </c>
      <c r="K402" s="12" t="str">
        <f t="shared" si="1582"/>
        <v/>
      </c>
      <c r="L402" s="12" t="str">
        <f t="shared" ref="L402:M402" si="1638">IF(K402="","",RANK(K402,K$4:K$403))</f>
        <v/>
      </c>
      <c r="M402" s="12" t="str">
        <f t="shared" si="1638"/>
        <v/>
      </c>
      <c r="N402" s="12" t="str">
        <f t="shared" si="1584"/>
        <v/>
      </c>
      <c r="O402" s="12" t="str">
        <f t="shared" ref="O402:P402" si="1639">IF(N402="","",RANK(N402,N$4:N$403))</f>
        <v/>
      </c>
      <c r="P402" s="12" t="str">
        <f t="shared" si="1639"/>
        <v/>
      </c>
      <c r="Q402" s="12" t="str">
        <f t="shared" si="1586"/>
        <v/>
      </c>
      <c r="R402" s="12" t="str">
        <f t="shared" ref="R402:S402" si="1640">IF(Q402="","",RANK(Q402,Q$4:Q$403))</f>
        <v/>
      </c>
      <c r="S402" s="12" t="str">
        <f t="shared" si="1640"/>
        <v/>
      </c>
      <c r="T402" s="11" t="str">
        <f t="shared" si="1588"/>
        <v/>
      </c>
      <c r="W402" s="83" t="str">
        <f>IF('BASE DATOS CONDUCTORES'!F402="","",'BASE DATOS CONDUCTORES'!F402)</f>
        <v/>
      </c>
      <c r="X402" s="83" t="str">
        <f>'BASE DATOS CONDUCTORES'!J402</f>
        <v/>
      </c>
      <c r="Y402" s="83" t="str">
        <f>'BASE DATOS CONDUCTORES'!M402</f>
        <v/>
      </c>
      <c r="Z402" s="83" t="str">
        <f>'BASE DATOS CONDUCTORES'!P402</f>
        <v/>
      </c>
      <c r="AA402" s="83" t="str">
        <f>'BASE DATOS CONDUCTORES'!S402</f>
        <v/>
      </c>
      <c r="AB402" s="83">
        <f>IF('BASE DATOS CONDUCTORES'!D402="","",'BASE DATOS CONDUCTORES'!D402)</f>
        <v>399</v>
      </c>
    </row>
    <row r="403" spans="2:28" x14ac:dyDescent="0.2">
      <c r="B403" s="11" t="str">
        <f t="shared" si="1578"/>
        <v/>
      </c>
      <c r="C403" s="13"/>
      <c r="D403" s="10">
        <v>400</v>
      </c>
      <c r="E403" s="14"/>
      <c r="F403" s="13"/>
      <c r="G403" s="11" t="str">
        <f t="shared" si="1579"/>
        <v/>
      </c>
      <c r="H403" s="12" t="str">
        <f t="shared" si="1580"/>
        <v/>
      </c>
      <c r="I403" s="12" t="str">
        <f t="shared" ref="I403:J403" si="1641">IF(H403="","",RANK(H403,H$4:H$403))</f>
        <v/>
      </c>
      <c r="J403" s="12" t="str">
        <f t="shared" si="1641"/>
        <v/>
      </c>
      <c r="K403" s="12" t="str">
        <f t="shared" si="1582"/>
        <v/>
      </c>
      <c r="L403" s="12" t="str">
        <f t="shared" ref="L403:M403" si="1642">IF(K403="","",RANK(K403,K$4:K$403))</f>
        <v/>
      </c>
      <c r="M403" s="12" t="str">
        <f t="shared" si="1642"/>
        <v/>
      </c>
      <c r="N403" s="12" t="str">
        <f t="shared" si="1584"/>
        <v/>
      </c>
      <c r="O403" s="12" t="str">
        <f t="shared" ref="O403:P403" si="1643">IF(N403="","",RANK(N403,N$4:N$403))</f>
        <v/>
      </c>
      <c r="P403" s="12" t="str">
        <f t="shared" si="1643"/>
        <v/>
      </c>
      <c r="Q403" s="12" t="str">
        <f t="shared" si="1586"/>
        <v/>
      </c>
      <c r="R403" s="12" t="str">
        <f t="shared" ref="R403:S403" si="1644">IF(Q403="","",RANK(Q403,Q$4:Q$403))</f>
        <v/>
      </c>
      <c r="S403" s="12" t="str">
        <f t="shared" si="1644"/>
        <v/>
      </c>
      <c r="T403" s="11" t="str">
        <f t="shared" si="1588"/>
        <v/>
      </c>
      <c r="W403" s="83" t="str">
        <f>IF('BASE DATOS CONDUCTORES'!F403="","",'BASE DATOS CONDUCTORES'!F403)</f>
        <v/>
      </c>
      <c r="X403" s="83" t="str">
        <f>'BASE DATOS CONDUCTORES'!J403</f>
        <v/>
      </c>
      <c r="Y403" s="83" t="str">
        <f>'BASE DATOS CONDUCTORES'!M403</f>
        <v/>
      </c>
      <c r="Z403" s="83" t="str">
        <f>'BASE DATOS CONDUCTORES'!P403</f>
        <v/>
      </c>
      <c r="AA403" s="83" t="str">
        <f>'BASE DATOS CONDUCTORES'!S403</f>
        <v/>
      </c>
      <c r="AB403" s="83">
        <f>IF('BASE DATOS CONDUCTORES'!D403="","",'BASE DATOS CONDUCTORES'!D403)</f>
        <v>400</v>
      </c>
    </row>
  </sheetData>
  <sheetProtection sheet="1" objects="1" scenarios="1" sort="0"/>
  <mergeCells count="13">
    <mergeCell ref="V3:W3"/>
    <mergeCell ref="Q2:S2"/>
    <mergeCell ref="Q3:S3"/>
    <mergeCell ref="H1:J1"/>
    <mergeCell ref="K1:M1"/>
    <mergeCell ref="N1:P1"/>
    <mergeCell ref="Q1:S1"/>
    <mergeCell ref="K3:M3"/>
    <mergeCell ref="N3:P3"/>
    <mergeCell ref="H3:J3"/>
    <mergeCell ref="H2:J2"/>
    <mergeCell ref="K2:M2"/>
    <mergeCell ref="N2:P2"/>
  </mergeCells>
  <phoneticPr fontId="0" type="noConversion"/>
  <conditionalFormatting sqref="D4:D403">
    <cfRule type="expression" dxfId="2" priority="1">
      <formula>C4=""</formula>
    </cfRule>
  </conditionalFormatting>
  <dataValidations count="1">
    <dataValidation type="list" allowBlank="1" showInputMessage="1" showErrorMessage="1" sqref="F4:F403" xr:uid="{00000000-0002-0000-0200-000000000000}">
      <formula1>$W$1:$AB$1</formula1>
    </dataValidation>
  </dataValidations>
  <pageMargins left="0.75" right="0.75" top="1" bottom="1" header="0" footer="0"/>
  <pageSetup paperSize="9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C2001"/>
  <sheetViews>
    <sheetView workbookViewId="0">
      <selection activeCell="B1" sqref="B1"/>
    </sheetView>
  </sheetViews>
  <sheetFormatPr baseColWidth="10" defaultColWidth="11.5703125" defaultRowHeight="12.75" x14ac:dyDescent="0.2"/>
  <cols>
    <col min="2" max="3" width="11.5703125" style="5"/>
    <col min="4" max="11" width="0" style="5" hidden="1" customWidth="1"/>
    <col min="12" max="12" width="11.5703125" style="5"/>
    <col min="13" max="17" width="0" style="5" hidden="1" customWidth="1"/>
    <col min="19" max="19" width="11.5703125" style="5" customWidth="1"/>
    <col min="20" max="21" width="11.5703125" style="5" hidden="1" customWidth="1"/>
    <col min="22" max="22" width="11.5703125" style="5"/>
    <col min="23" max="27" width="0" style="5" hidden="1" customWidth="1"/>
    <col min="28" max="28" width="11.5703125" style="5"/>
    <col min="29" max="47" width="0" style="5" hidden="1" customWidth="1"/>
    <col min="49" max="49" width="11.5703125" style="5" customWidth="1"/>
    <col min="50" max="51" width="11.5703125" style="5" hidden="1" customWidth="1"/>
    <col min="52" max="52" width="11.5703125" style="5"/>
    <col min="53" max="57" width="0" style="5" hidden="1" customWidth="1"/>
    <col min="58" max="58" width="11.5703125" style="5"/>
    <col min="59" max="77" width="0" style="5" hidden="1" customWidth="1"/>
  </cols>
  <sheetData>
    <row r="1" spans="1:81" ht="20.25" x14ac:dyDescent="0.2">
      <c r="A1" s="74"/>
      <c r="B1" s="72" t="s">
        <v>161</v>
      </c>
      <c r="R1" s="74"/>
      <c r="S1" s="72" t="s">
        <v>195</v>
      </c>
      <c r="T1" s="51"/>
      <c r="V1" s="72"/>
      <c r="AV1" s="74"/>
      <c r="AW1" s="72" t="s">
        <v>197</v>
      </c>
      <c r="AX1" s="51"/>
      <c r="AZ1" s="72"/>
      <c r="BZ1" s="149" t="s">
        <v>196</v>
      </c>
      <c r="CA1" s="149"/>
      <c r="CB1" s="149"/>
      <c r="CC1" s="149"/>
    </row>
    <row r="2" spans="1:81" x14ac:dyDescent="0.2">
      <c r="A2" s="74"/>
      <c r="R2" s="74"/>
      <c r="S2" s="51"/>
      <c r="AV2" s="74"/>
      <c r="AW2" s="51"/>
      <c r="BZ2" s="74"/>
      <c r="CA2" s="107" t="str">
        <f>IF(V2="","",V2)</f>
        <v/>
      </c>
      <c r="CB2" s="107" t="str">
        <f>IF(AB2="","",AB2)</f>
        <v/>
      </c>
      <c r="CC2" s="74"/>
    </row>
    <row r="3" spans="1:81" x14ac:dyDescent="0.2">
      <c r="A3" s="74"/>
      <c r="R3" s="74"/>
      <c r="S3" s="51"/>
      <c r="AV3" s="74"/>
      <c r="AW3" s="51"/>
      <c r="BZ3" s="74"/>
      <c r="CA3" s="107" t="str">
        <f t="shared" ref="CA3:CA66" si="0">IF(V3="","",V3)</f>
        <v/>
      </c>
      <c r="CB3" s="107" t="str">
        <f t="shared" ref="CB3:CB66" si="1">IF(AB3="","",AB3)</f>
        <v/>
      </c>
      <c r="CC3" s="74"/>
    </row>
    <row r="4" spans="1:81" x14ac:dyDescent="0.2">
      <c r="A4" s="74"/>
      <c r="R4" s="74"/>
      <c r="S4" s="51"/>
      <c r="AV4" s="74"/>
      <c r="AW4" s="51"/>
      <c r="BZ4" s="74"/>
      <c r="CA4" s="107" t="str">
        <f t="shared" si="0"/>
        <v/>
      </c>
      <c r="CB4" s="107" t="str">
        <f t="shared" si="1"/>
        <v/>
      </c>
      <c r="CC4" s="74"/>
    </row>
    <row r="5" spans="1:81" x14ac:dyDescent="0.2">
      <c r="A5" s="74"/>
      <c r="R5" s="74"/>
      <c r="S5" s="51"/>
      <c r="AV5" s="74"/>
      <c r="AW5" s="51"/>
      <c r="BZ5" s="74"/>
      <c r="CA5" s="107" t="str">
        <f t="shared" si="0"/>
        <v/>
      </c>
      <c r="CB5" s="107" t="str">
        <f t="shared" si="1"/>
        <v/>
      </c>
      <c r="CC5" s="74"/>
    </row>
    <row r="6" spans="1:81" ht="13.9" customHeight="1" x14ac:dyDescent="0.2">
      <c r="A6" s="74"/>
      <c r="R6" s="74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V6" s="74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Z6" s="74"/>
      <c r="CA6" s="107" t="str">
        <f t="shared" si="0"/>
        <v/>
      </c>
      <c r="CB6" s="107" t="str">
        <f t="shared" si="1"/>
        <v/>
      </c>
      <c r="CC6" s="74"/>
    </row>
    <row r="7" spans="1:81" x14ac:dyDescent="0.2">
      <c r="A7" s="74"/>
      <c r="R7" s="7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74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74"/>
      <c r="CA7" s="107" t="str">
        <f t="shared" si="0"/>
        <v/>
      </c>
      <c r="CB7" s="107" t="str">
        <f t="shared" si="1"/>
        <v/>
      </c>
      <c r="CC7" s="74"/>
    </row>
    <row r="8" spans="1:81" x14ac:dyDescent="0.2">
      <c r="A8" s="74" t="str">
        <f>RIGHT(B8,4)</f>
        <v/>
      </c>
      <c r="R8" s="74"/>
      <c r="S8" s="51"/>
      <c r="T8" s="54"/>
      <c r="U8" s="55"/>
      <c r="V8" s="51"/>
      <c r="W8" s="56"/>
      <c r="X8" s="56"/>
      <c r="Y8" s="57"/>
      <c r="Z8" s="51"/>
      <c r="AA8" s="51"/>
      <c r="AB8" s="58"/>
      <c r="AC8" s="58"/>
      <c r="AD8" s="58"/>
      <c r="AE8" s="55"/>
      <c r="AF8" s="5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74"/>
      <c r="AW8" s="51"/>
      <c r="AX8" s="54"/>
      <c r="AY8" s="55"/>
      <c r="AZ8" s="51"/>
      <c r="BA8" s="56"/>
      <c r="BB8" s="56"/>
      <c r="BC8" s="57"/>
      <c r="BD8" s="51"/>
      <c r="BE8" s="51"/>
      <c r="BF8" s="58"/>
      <c r="BG8" s="58"/>
      <c r="BH8" s="58"/>
      <c r="BI8" s="55"/>
      <c r="BJ8" s="55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74"/>
      <c r="CA8" s="107" t="str">
        <f t="shared" si="0"/>
        <v/>
      </c>
      <c r="CB8" s="107" t="str">
        <f t="shared" si="1"/>
        <v/>
      </c>
      <c r="CC8" s="74"/>
    </row>
    <row r="9" spans="1:81" x14ac:dyDescent="0.2">
      <c r="A9" s="74" t="str">
        <f t="shared" ref="A9:A72" si="2">RIGHT(B9,4)</f>
        <v/>
      </c>
      <c r="R9" s="74"/>
      <c r="S9" s="51"/>
      <c r="T9" s="54"/>
      <c r="U9" s="55"/>
      <c r="V9" s="51"/>
      <c r="W9" s="56"/>
      <c r="X9" s="56"/>
      <c r="Y9" s="57"/>
      <c r="Z9" s="51"/>
      <c r="AA9" s="51"/>
      <c r="AB9" s="58"/>
      <c r="AC9" s="58"/>
      <c r="AD9" s="58"/>
      <c r="AE9" s="55"/>
      <c r="AF9" s="5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74"/>
      <c r="AW9" s="51"/>
      <c r="AX9" s="54"/>
      <c r="AY9" s="55"/>
      <c r="AZ9" s="51"/>
      <c r="BA9" s="56"/>
      <c r="BB9" s="56"/>
      <c r="BC9" s="57"/>
      <c r="BD9" s="51"/>
      <c r="BE9" s="51"/>
      <c r="BF9" s="58"/>
      <c r="BG9" s="58"/>
      <c r="BH9" s="58"/>
      <c r="BI9" s="55"/>
      <c r="BJ9" s="55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74"/>
      <c r="CA9" s="107" t="str">
        <f t="shared" si="0"/>
        <v/>
      </c>
      <c r="CB9" s="107" t="str">
        <f t="shared" si="1"/>
        <v/>
      </c>
      <c r="CC9" s="74"/>
    </row>
    <row r="10" spans="1:81" x14ac:dyDescent="0.2">
      <c r="A10" s="74" t="str">
        <f t="shared" si="2"/>
        <v/>
      </c>
      <c r="R10" s="74"/>
      <c r="S10" s="51"/>
      <c r="T10" s="54"/>
      <c r="U10" s="55"/>
      <c r="V10" s="51"/>
      <c r="W10" s="56"/>
      <c r="X10" s="56"/>
      <c r="Y10" s="57"/>
      <c r="Z10" s="51"/>
      <c r="AA10" s="51"/>
      <c r="AB10" s="58"/>
      <c r="AC10" s="58"/>
      <c r="AD10" s="58"/>
      <c r="AE10" s="55"/>
      <c r="AF10" s="5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74"/>
      <c r="AW10" s="51"/>
      <c r="AX10" s="54"/>
      <c r="AY10" s="55"/>
      <c r="AZ10" s="51"/>
      <c r="BA10" s="56"/>
      <c r="BB10" s="56"/>
      <c r="BC10" s="57"/>
      <c r="BD10" s="51"/>
      <c r="BE10" s="51"/>
      <c r="BF10" s="58"/>
      <c r="BG10" s="58"/>
      <c r="BH10" s="58"/>
      <c r="BI10" s="55"/>
      <c r="BJ10" s="55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74"/>
      <c r="CA10" s="107" t="str">
        <f t="shared" si="0"/>
        <v/>
      </c>
      <c r="CB10" s="107" t="str">
        <f t="shared" si="1"/>
        <v/>
      </c>
      <c r="CC10" s="74"/>
    </row>
    <row r="11" spans="1:81" x14ac:dyDescent="0.2">
      <c r="A11" s="74" t="str">
        <f t="shared" si="2"/>
        <v/>
      </c>
      <c r="R11" s="74"/>
      <c r="S11" s="51"/>
      <c r="T11" s="54"/>
      <c r="U11" s="55"/>
      <c r="V11" s="51"/>
      <c r="W11" s="56"/>
      <c r="X11" s="56"/>
      <c r="Y11" s="57"/>
      <c r="Z11" s="51"/>
      <c r="AA11" s="51"/>
      <c r="AB11" s="58"/>
      <c r="AC11" s="58"/>
      <c r="AD11" s="58"/>
      <c r="AE11" s="55"/>
      <c r="AF11" s="5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74"/>
      <c r="AW11" s="51"/>
      <c r="AX11" s="54"/>
      <c r="AY11" s="55"/>
      <c r="AZ11" s="51"/>
      <c r="BA11" s="56"/>
      <c r="BB11" s="56"/>
      <c r="BC11" s="57"/>
      <c r="BD11" s="51"/>
      <c r="BE11" s="51"/>
      <c r="BF11" s="58"/>
      <c r="BG11" s="58"/>
      <c r="BH11" s="58"/>
      <c r="BI11" s="55"/>
      <c r="BJ11" s="55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74"/>
      <c r="CA11" s="107" t="str">
        <f t="shared" si="0"/>
        <v/>
      </c>
      <c r="CB11" s="107" t="str">
        <f t="shared" si="1"/>
        <v/>
      </c>
      <c r="CC11" s="74"/>
    </row>
    <row r="12" spans="1:81" x14ac:dyDescent="0.2">
      <c r="A12" s="74" t="str">
        <f t="shared" si="2"/>
        <v/>
      </c>
      <c r="R12" s="74"/>
      <c r="S12" s="51"/>
      <c r="T12" s="54"/>
      <c r="U12" s="55"/>
      <c r="V12" s="51"/>
      <c r="W12" s="56"/>
      <c r="X12" s="56"/>
      <c r="Y12" s="57"/>
      <c r="Z12" s="51"/>
      <c r="AA12" s="51"/>
      <c r="AB12" s="58"/>
      <c r="AC12" s="58"/>
      <c r="AD12" s="58"/>
      <c r="AE12" s="55"/>
      <c r="AF12" s="5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74"/>
      <c r="AW12" s="51"/>
      <c r="AX12" s="54"/>
      <c r="AY12" s="55"/>
      <c r="AZ12" s="51"/>
      <c r="BA12" s="56"/>
      <c r="BB12" s="56"/>
      <c r="BC12" s="57"/>
      <c r="BD12" s="51"/>
      <c r="BE12" s="51"/>
      <c r="BF12" s="58"/>
      <c r="BG12" s="58"/>
      <c r="BH12" s="58"/>
      <c r="BI12" s="55"/>
      <c r="BJ12" s="55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74"/>
      <c r="CA12" s="107" t="str">
        <f t="shared" si="0"/>
        <v/>
      </c>
      <c r="CB12" s="107" t="str">
        <f t="shared" si="1"/>
        <v/>
      </c>
      <c r="CC12" s="74"/>
    </row>
    <row r="13" spans="1:81" x14ac:dyDescent="0.2">
      <c r="A13" s="74" t="str">
        <f t="shared" si="2"/>
        <v/>
      </c>
      <c r="R13" s="74"/>
      <c r="S13" s="51"/>
      <c r="T13" s="54"/>
      <c r="U13" s="55"/>
      <c r="V13" s="51"/>
      <c r="W13" s="56"/>
      <c r="X13" s="56"/>
      <c r="Y13" s="57"/>
      <c r="Z13" s="51"/>
      <c r="AA13" s="51"/>
      <c r="AB13" s="58"/>
      <c r="AC13" s="58"/>
      <c r="AD13" s="58"/>
      <c r="AE13" s="55"/>
      <c r="AF13" s="5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74"/>
      <c r="AW13" s="51"/>
      <c r="AX13" s="54"/>
      <c r="AY13" s="55"/>
      <c r="AZ13" s="51"/>
      <c r="BA13" s="56"/>
      <c r="BB13" s="56"/>
      <c r="BC13" s="57"/>
      <c r="BD13" s="51"/>
      <c r="BE13" s="51"/>
      <c r="BF13" s="58"/>
      <c r="BG13" s="58"/>
      <c r="BH13" s="58"/>
      <c r="BI13" s="55"/>
      <c r="BJ13" s="55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74"/>
      <c r="CA13" s="107" t="str">
        <f t="shared" si="0"/>
        <v/>
      </c>
      <c r="CB13" s="107" t="str">
        <f t="shared" si="1"/>
        <v/>
      </c>
      <c r="CC13" s="74"/>
    </row>
    <row r="14" spans="1:81" x14ac:dyDescent="0.2">
      <c r="A14" s="74" t="str">
        <f t="shared" si="2"/>
        <v/>
      </c>
      <c r="R14" s="74"/>
      <c r="S14" s="51"/>
      <c r="T14" s="54"/>
      <c r="U14" s="55"/>
      <c r="V14" s="51"/>
      <c r="W14" s="56"/>
      <c r="X14" s="56"/>
      <c r="Y14" s="57"/>
      <c r="Z14" s="51"/>
      <c r="AA14" s="51"/>
      <c r="AB14" s="58"/>
      <c r="AC14" s="58"/>
      <c r="AD14" s="58"/>
      <c r="AE14" s="55"/>
      <c r="AF14" s="5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74"/>
      <c r="AW14" s="51"/>
      <c r="AX14" s="54"/>
      <c r="AY14" s="55"/>
      <c r="AZ14" s="51"/>
      <c r="BA14" s="56"/>
      <c r="BB14" s="56"/>
      <c r="BC14" s="57"/>
      <c r="BD14" s="51"/>
      <c r="BE14" s="51"/>
      <c r="BF14" s="58"/>
      <c r="BG14" s="58"/>
      <c r="BH14" s="58"/>
      <c r="BI14" s="55"/>
      <c r="BJ14" s="55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74"/>
      <c r="CA14" s="107" t="str">
        <f t="shared" si="0"/>
        <v/>
      </c>
      <c r="CB14" s="107" t="str">
        <f t="shared" si="1"/>
        <v/>
      </c>
      <c r="CC14" s="74"/>
    </row>
    <row r="15" spans="1:81" x14ac:dyDescent="0.2">
      <c r="A15" s="74" t="str">
        <f t="shared" si="2"/>
        <v/>
      </c>
      <c r="R15" s="74"/>
      <c r="S15" s="51"/>
      <c r="T15" s="54"/>
      <c r="U15" s="55"/>
      <c r="V15" s="51"/>
      <c r="W15" s="56"/>
      <c r="X15" s="56"/>
      <c r="Y15" s="57"/>
      <c r="Z15" s="51"/>
      <c r="AA15" s="51"/>
      <c r="AB15" s="58"/>
      <c r="AC15" s="58"/>
      <c r="AD15" s="58"/>
      <c r="AE15" s="55"/>
      <c r="AF15" s="5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74"/>
      <c r="AW15" s="51"/>
      <c r="AX15" s="54"/>
      <c r="AY15" s="55"/>
      <c r="AZ15" s="51"/>
      <c r="BA15" s="56"/>
      <c r="BB15" s="56"/>
      <c r="BC15" s="57"/>
      <c r="BD15" s="51"/>
      <c r="BE15" s="51"/>
      <c r="BF15" s="58"/>
      <c r="BG15" s="58"/>
      <c r="BH15" s="58"/>
      <c r="BI15" s="55"/>
      <c r="BJ15" s="55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74"/>
      <c r="CA15" s="107" t="str">
        <f t="shared" si="0"/>
        <v/>
      </c>
      <c r="CB15" s="107" t="str">
        <f t="shared" si="1"/>
        <v/>
      </c>
      <c r="CC15" s="74"/>
    </row>
    <row r="16" spans="1:81" x14ac:dyDescent="0.2">
      <c r="A16" s="74" t="str">
        <f t="shared" si="2"/>
        <v/>
      </c>
      <c r="R16" s="74"/>
      <c r="S16" s="51"/>
      <c r="T16" s="54"/>
      <c r="U16" s="55"/>
      <c r="V16" s="51"/>
      <c r="W16" s="56"/>
      <c r="X16" s="56"/>
      <c r="Y16" s="57"/>
      <c r="Z16" s="51"/>
      <c r="AA16" s="51"/>
      <c r="AB16" s="58"/>
      <c r="AC16" s="58"/>
      <c r="AD16" s="58"/>
      <c r="AE16" s="55"/>
      <c r="AF16" s="55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74"/>
      <c r="AW16" s="51"/>
      <c r="AX16" s="54"/>
      <c r="AY16" s="55"/>
      <c r="AZ16" s="51"/>
      <c r="BA16" s="56"/>
      <c r="BB16" s="56"/>
      <c r="BC16" s="57"/>
      <c r="BD16" s="51"/>
      <c r="BE16" s="51"/>
      <c r="BF16" s="58"/>
      <c r="BG16" s="58"/>
      <c r="BH16" s="58"/>
      <c r="BI16" s="55"/>
      <c r="BJ16" s="55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74"/>
      <c r="CA16" s="107" t="str">
        <f t="shared" si="0"/>
        <v/>
      </c>
      <c r="CB16" s="107" t="str">
        <f t="shared" si="1"/>
        <v/>
      </c>
      <c r="CC16" s="74"/>
    </row>
    <row r="17" spans="1:81" x14ac:dyDescent="0.2">
      <c r="A17" s="74" t="str">
        <f t="shared" si="2"/>
        <v/>
      </c>
      <c r="R17" s="74"/>
      <c r="S17" s="51"/>
      <c r="T17" s="54"/>
      <c r="U17" s="55"/>
      <c r="V17" s="51"/>
      <c r="W17" s="56"/>
      <c r="X17" s="56"/>
      <c r="Y17" s="57"/>
      <c r="Z17" s="51"/>
      <c r="AA17" s="51"/>
      <c r="AB17" s="58"/>
      <c r="AC17" s="58"/>
      <c r="AD17" s="58"/>
      <c r="AE17" s="55"/>
      <c r="AF17" s="55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74"/>
      <c r="AW17" s="51"/>
      <c r="AX17" s="54"/>
      <c r="AY17" s="55"/>
      <c r="AZ17" s="51"/>
      <c r="BA17" s="56"/>
      <c r="BB17" s="56"/>
      <c r="BC17" s="57"/>
      <c r="BD17" s="51"/>
      <c r="BE17" s="51"/>
      <c r="BF17" s="58"/>
      <c r="BG17" s="58"/>
      <c r="BH17" s="58"/>
      <c r="BI17" s="55"/>
      <c r="BJ17" s="55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74"/>
      <c r="CA17" s="107" t="str">
        <f t="shared" si="0"/>
        <v/>
      </c>
      <c r="CB17" s="107" t="str">
        <f t="shared" si="1"/>
        <v/>
      </c>
      <c r="CC17" s="74"/>
    </row>
    <row r="18" spans="1:81" x14ac:dyDescent="0.2">
      <c r="A18" s="74" t="str">
        <f t="shared" si="2"/>
        <v/>
      </c>
      <c r="R18" s="74"/>
      <c r="S18" s="51"/>
      <c r="T18" s="54"/>
      <c r="U18" s="55"/>
      <c r="V18" s="51"/>
      <c r="W18" s="56"/>
      <c r="X18" s="56"/>
      <c r="Y18" s="57"/>
      <c r="Z18" s="51"/>
      <c r="AA18" s="51"/>
      <c r="AB18" s="58"/>
      <c r="AC18" s="58"/>
      <c r="AD18" s="58"/>
      <c r="AE18" s="55"/>
      <c r="AF18" s="5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74"/>
      <c r="AW18" s="51"/>
      <c r="AX18" s="54"/>
      <c r="AY18" s="55"/>
      <c r="AZ18" s="51"/>
      <c r="BA18" s="56"/>
      <c r="BB18" s="56"/>
      <c r="BC18" s="57"/>
      <c r="BD18" s="51"/>
      <c r="BE18" s="51"/>
      <c r="BF18" s="58"/>
      <c r="BG18" s="58"/>
      <c r="BH18" s="58"/>
      <c r="BI18" s="55"/>
      <c r="BJ18" s="55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74"/>
      <c r="CA18" s="107" t="str">
        <f t="shared" si="0"/>
        <v/>
      </c>
      <c r="CB18" s="107" t="str">
        <f t="shared" si="1"/>
        <v/>
      </c>
      <c r="CC18" s="74"/>
    </row>
    <row r="19" spans="1:81" x14ac:dyDescent="0.2">
      <c r="A19" s="74" t="str">
        <f t="shared" si="2"/>
        <v/>
      </c>
      <c r="R19" s="74"/>
      <c r="S19" s="51"/>
      <c r="T19" s="54"/>
      <c r="U19" s="55"/>
      <c r="V19" s="51"/>
      <c r="W19" s="56"/>
      <c r="X19" s="56"/>
      <c r="Y19" s="57"/>
      <c r="Z19" s="51"/>
      <c r="AA19" s="51"/>
      <c r="AB19" s="58"/>
      <c r="AC19" s="58"/>
      <c r="AD19" s="58"/>
      <c r="AE19" s="55"/>
      <c r="AF19" s="5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74"/>
      <c r="AW19" s="51"/>
      <c r="AX19" s="54"/>
      <c r="AY19" s="55"/>
      <c r="AZ19" s="51"/>
      <c r="BA19" s="56"/>
      <c r="BB19" s="56"/>
      <c r="BC19" s="57"/>
      <c r="BD19" s="51"/>
      <c r="BE19" s="51"/>
      <c r="BF19" s="58"/>
      <c r="BG19" s="58"/>
      <c r="BH19" s="58"/>
      <c r="BI19" s="55"/>
      <c r="BJ19" s="55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74"/>
      <c r="CA19" s="107" t="str">
        <f t="shared" si="0"/>
        <v/>
      </c>
      <c r="CB19" s="107" t="str">
        <f t="shared" si="1"/>
        <v/>
      </c>
      <c r="CC19" s="74"/>
    </row>
    <row r="20" spans="1:81" x14ac:dyDescent="0.2">
      <c r="A20" s="74" t="str">
        <f t="shared" si="2"/>
        <v/>
      </c>
      <c r="R20" s="74"/>
      <c r="S20" s="51"/>
      <c r="T20" s="54"/>
      <c r="U20" s="55"/>
      <c r="V20" s="51"/>
      <c r="W20" s="56"/>
      <c r="X20" s="56"/>
      <c r="Y20" s="57"/>
      <c r="Z20" s="51"/>
      <c r="AA20" s="51"/>
      <c r="AB20" s="58"/>
      <c r="AC20" s="58"/>
      <c r="AD20" s="58"/>
      <c r="AE20" s="55"/>
      <c r="AF20" s="5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74"/>
      <c r="AW20" s="51"/>
      <c r="AX20" s="54"/>
      <c r="AY20" s="55"/>
      <c r="AZ20" s="51"/>
      <c r="BA20" s="56"/>
      <c r="BB20" s="56"/>
      <c r="BC20" s="57"/>
      <c r="BD20" s="51"/>
      <c r="BE20" s="51"/>
      <c r="BF20" s="58"/>
      <c r="BG20" s="58"/>
      <c r="BH20" s="58"/>
      <c r="BI20" s="55"/>
      <c r="BJ20" s="55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74"/>
      <c r="CA20" s="107" t="str">
        <f t="shared" si="0"/>
        <v/>
      </c>
      <c r="CB20" s="107" t="str">
        <f t="shared" si="1"/>
        <v/>
      </c>
      <c r="CC20" s="74"/>
    </row>
    <row r="21" spans="1:81" x14ac:dyDescent="0.2">
      <c r="A21" s="74" t="str">
        <f t="shared" si="2"/>
        <v/>
      </c>
      <c r="R21" s="74"/>
      <c r="S21" s="51"/>
      <c r="T21" s="54"/>
      <c r="U21" s="55"/>
      <c r="V21" s="51"/>
      <c r="W21" s="56"/>
      <c r="X21" s="56"/>
      <c r="Y21" s="57"/>
      <c r="Z21" s="51"/>
      <c r="AA21" s="51"/>
      <c r="AB21" s="58"/>
      <c r="AC21" s="58"/>
      <c r="AD21" s="58"/>
      <c r="AE21" s="55"/>
      <c r="AF21" s="5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74"/>
      <c r="AW21" s="51"/>
      <c r="AX21" s="54"/>
      <c r="AY21" s="55"/>
      <c r="AZ21" s="51"/>
      <c r="BA21" s="56"/>
      <c r="BB21" s="56"/>
      <c r="BC21" s="57"/>
      <c r="BD21" s="51"/>
      <c r="BE21" s="51"/>
      <c r="BF21" s="58"/>
      <c r="BG21" s="58"/>
      <c r="BH21" s="58"/>
      <c r="BI21" s="55"/>
      <c r="BJ21" s="55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74"/>
      <c r="CA21" s="107" t="str">
        <f t="shared" si="0"/>
        <v/>
      </c>
      <c r="CB21" s="107" t="str">
        <f t="shared" si="1"/>
        <v/>
      </c>
      <c r="CC21" s="74"/>
    </row>
    <row r="22" spans="1:81" x14ac:dyDescent="0.2">
      <c r="A22" s="74" t="str">
        <f t="shared" si="2"/>
        <v/>
      </c>
      <c r="R22" s="74"/>
      <c r="S22" s="51"/>
      <c r="T22" s="54"/>
      <c r="U22" s="55"/>
      <c r="V22" s="51"/>
      <c r="W22" s="56"/>
      <c r="X22" s="56"/>
      <c r="Y22" s="57"/>
      <c r="Z22" s="51"/>
      <c r="AA22" s="51"/>
      <c r="AB22" s="58"/>
      <c r="AC22" s="58"/>
      <c r="AD22" s="58"/>
      <c r="AE22" s="55"/>
      <c r="AF22" s="5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74"/>
      <c r="AW22" s="51"/>
      <c r="AX22" s="54"/>
      <c r="AY22" s="55"/>
      <c r="AZ22" s="51"/>
      <c r="BA22" s="56"/>
      <c r="BB22" s="56"/>
      <c r="BC22" s="57"/>
      <c r="BD22" s="51"/>
      <c r="BE22" s="51"/>
      <c r="BF22" s="58"/>
      <c r="BG22" s="58"/>
      <c r="BH22" s="58"/>
      <c r="BI22" s="55"/>
      <c r="BJ22" s="5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74"/>
      <c r="CA22" s="107" t="str">
        <f t="shared" si="0"/>
        <v/>
      </c>
      <c r="CB22" s="107" t="str">
        <f t="shared" si="1"/>
        <v/>
      </c>
      <c r="CC22" s="74"/>
    </row>
    <row r="23" spans="1:81" x14ac:dyDescent="0.2">
      <c r="A23" s="74" t="str">
        <f t="shared" si="2"/>
        <v/>
      </c>
      <c r="R23" s="74"/>
      <c r="S23" s="51"/>
      <c r="T23" s="54"/>
      <c r="U23" s="55"/>
      <c r="V23" s="51"/>
      <c r="W23" s="56"/>
      <c r="X23" s="56"/>
      <c r="Y23" s="57"/>
      <c r="Z23" s="51"/>
      <c r="AA23" s="51"/>
      <c r="AB23" s="58"/>
      <c r="AC23" s="58"/>
      <c r="AD23" s="58"/>
      <c r="AE23" s="55"/>
      <c r="AF23" s="5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74"/>
      <c r="AW23" s="51"/>
      <c r="AX23" s="54"/>
      <c r="AY23" s="55"/>
      <c r="AZ23" s="51"/>
      <c r="BA23" s="56"/>
      <c r="BB23" s="56"/>
      <c r="BC23" s="57"/>
      <c r="BD23" s="51"/>
      <c r="BE23" s="51"/>
      <c r="BF23" s="58"/>
      <c r="BG23" s="58"/>
      <c r="BH23" s="58"/>
      <c r="BI23" s="55"/>
      <c r="BJ23" s="55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74"/>
      <c r="CA23" s="107" t="str">
        <f t="shared" si="0"/>
        <v/>
      </c>
      <c r="CB23" s="107" t="str">
        <f t="shared" si="1"/>
        <v/>
      </c>
      <c r="CC23" s="74"/>
    </row>
    <row r="24" spans="1:81" x14ac:dyDescent="0.2">
      <c r="A24" s="74" t="str">
        <f t="shared" si="2"/>
        <v/>
      </c>
      <c r="R24" s="74"/>
      <c r="S24" s="51"/>
      <c r="T24" s="54"/>
      <c r="U24" s="55"/>
      <c r="V24" s="51"/>
      <c r="W24" s="56"/>
      <c r="X24" s="56"/>
      <c r="Y24" s="57"/>
      <c r="Z24" s="51"/>
      <c r="AA24" s="51"/>
      <c r="AB24" s="58"/>
      <c r="AC24" s="58"/>
      <c r="AD24" s="58"/>
      <c r="AE24" s="55"/>
      <c r="AF24" s="5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74"/>
      <c r="AW24" s="51"/>
      <c r="AX24" s="54"/>
      <c r="AY24" s="55"/>
      <c r="AZ24" s="51"/>
      <c r="BA24" s="56"/>
      <c r="BB24" s="56"/>
      <c r="BC24" s="57"/>
      <c r="BD24" s="51"/>
      <c r="BE24" s="51"/>
      <c r="BF24" s="58"/>
      <c r="BG24" s="58"/>
      <c r="BH24" s="58"/>
      <c r="BI24" s="55"/>
      <c r="BJ24" s="55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74"/>
      <c r="CA24" s="107" t="str">
        <f t="shared" si="0"/>
        <v/>
      </c>
      <c r="CB24" s="107" t="str">
        <f t="shared" si="1"/>
        <v/>
      </c>
      <c r="CC24" s="74"/>
    </row>
    <row r="25" spans="1:81" x14ac:dyDescent="0.2">
      <c r="A25" s="74" t="str">
        <f t="shared" si="2"/>
        <v/>
      </c>
      <c r="R25" s="74"/>
      <c r="S25" s="51"/>
      <c r="T25" s="54"/>
      <c r="U25" s="55"/>
      <c r="V25" s="51"/>
      <c r="W25" s="56"/>
      <c r="X25" s="56"/>
      <c r="Y25" s="57"/>
      <c r="Z25" s="51"/>
      <c r="AA25" s="51"/>
      <c r="AB25" s="58"/>
      <c r="AC25" s="58"/>
      <c r="AD25" s="58"/>
      <c r="AE25" s="55"/>
      <c r="AF25" s="5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74"/>
      <c r="AW25" s="51"/>
      <c r="AX25" s="54"/>
      <c r="AY25" s="55"/>
      <c r="AZ25" s="51"/>
      <c r="BA25" s="56"/>
      <c r="BB25" s="56"/>
      <c r="BC25" s="57"/>
      <c r="BD25" s="51"/>
      <c r="BE25" s="51"/>
      <c r="BF25" s="58"/>
      <c r="BG25" s="58"/>
      <c r="BH25" s="58"/>
      <c r="BI25" s="55"/>
      <c r="BJ25" s="55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74"/>
      <c r="CA25" s="107" t="str">
        <f t="shared" si="0"/>
        <v/>
      </c>
      <c r="CB25" s="107" t="str">
        <f t="shared" si="1"/>
        <v/>
      </c>
      <c r="CC25" s="74"/>
    </row>
    <row r="26" spans="1:81" x14ac:dyDescent="0.2">
      <c r="A26" s="74" t="str">
        <f t="shared" si="2"/>
        <v/>
      </c>
      <c r="R26" s="74"/>
      <c r="S26" s="51"/>
      <c r="T26" s="54"/>
      <c r="U26" s="55"/>
      <c r="V26" s="51"/>
      <c r="W26" s="56"/>
      <c r="X26" s="56"/>
      <c r="Y26" s="57"/>
      <c r="Z26" s="51"/>
      <c r="AA26" s="51"/>
      <c r="AB26" s="58"/>
      <c r="AC26" s="58"/>
      <c r="AD26" s="58"/>
      <c r="AE26" s="55"/>
      <c r="AF26" s="5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74"/>
      <c r="AW26" s="51"/>
      <c r="AX26" s="54"/>
      <c r="AY26" s="55"/>
      <c r="AZ26" s="51"/>
      <c r="BA26" s="56"/>
      <c r="BB26" s="56"/>
      <c r="BC26" s="57"/>
      <c r="BD26" s="51"/>
      <c r="BE26" s="51"/>
      <c r="BF26" s="58"/>
      <c r="BG26" s="58"/>
      <c r="BH26" s="58"/>
      <c r="BI26" s="55"/>
      <c r="BJ26" s="55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74"/>
      <c r="CA26" s="107" t="str">
        <f t="shared" si="0"/>
        <v/>
      </c>
      <c r="CB26" s="107" t="str">
        <f t="shared" si="1"/>
        <v/>
      </c>
      <c r="CC26" s="74"/>
    </row>
    <row r="27" spans="1:81" x14ac:dyDescent="0.2">
      <c r="A27" s="74" t="str">
        <f t="shared" si="2"/>
        <v/>
      </c>
      <c r="R27" s="74"/>
      <c r="S27" s="51"/>
      <c r="T27" s="54"/>
      <c r="U27" s="55"/>
      <c r="V27" s="51"/>
      <c r="W27" s="56"/>
      <c r="X27" s="56"/>
      <c r="Y27" s="57"/>
      <c r="Z27" s="51"/>
      <c r="AA27" s="51"/>
      <c r="AB27" s="58"/>
      <c r="AC27" s="58"/>
      <c r="AD27" s="58"/>
      <c r="AE27" s="55"/>
      <c r="AF27" s="5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74"/>
      <c r="AW27" s="51"/>
      <c r="AX27" s="54"/>
      <c r="AY27" s="55"/>
      <c r="AZ27" s="51"/>
      <c r="BA27" s="56"/>
      <c r="BB27" s="56"/>
      <c r="BC27" s="57"/>
      <c r="BD27" s="51"/>
      <c r="BE27" s="51"/>
      <c r="BF27" s="58"/>
      <c r="BG27" s="58"/>
      <c r="BH27" s="58"/>
      <c r="BI27" s="55"/>
      <c r="BJ27" s="55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74"/>
      <c r="CA27" s="107" t="str">
        <f t="shared" si="0"/>
        <v/>
      </c>
      <c r="CB27" s="107" t="str">
        <f t="shared" si="1"/>
        <v/>
      </c>
      <c r="CC27" s="74"/>
    </row>
    <row r="28" spans="1:81" x14ac:dyDescent="0.2">
      <c r="A28" s="74" t="str">
        <f t="shared" si="2"/>
        <v/>
      </c>
      <c r="R28" s="74"/>
      <c r="S28" s="51"/>
      <c r="T28" s="54"/>
      <c r="U28" s="55"/>
      <c r="V28" s="51"/>
      <c r="W28" s="56"/>
      <c r="X28" s="56"/>
      <c r="Y28" s="57"/>
      <c r="Z28" s="51"/>
      <c r="AA28" s="51"/>
      <c r="AB28" s="58"/>
      <c r="AC28" s="58"/>
      <c r="AD28" s="58"/>
      <c r="AE28" s="55"/>
      <c r="AF28" s="5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74"/>
      <c r="AW28" s="51"/>
      <c r="AX28" s="54"/>
      <c r="AY28" s="55"/>
      <c r="AZ28" s="51"/>
      <c r="BA28" s="56"/>
      <c r="BB28" s="56"/>
      <c r="BC28" s="57"/>
      <c r="BD28" s="51"/>
      <c r="BE28" s="51"/>
      <c r="BF28" s="58"/>
      <c r="BG28" s="58"/>
      <c r="BH28" s="58"/>
      <c r="BI28" s="55"/>
      <c r="BJ28" s="55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74"/>
      <c r="CA28" s="107" t="str">
        <f t="shared" si="0"/>
        <v/>
      </c>
      <c r="CB28" s="107" t="str">
        <f t="shared" si="1"/>
        <v/>
      </c>
      <c r="CC28" s="74"/>
    </row>
    <row r="29" spans="1:81" x14ac:dyDescent="0.2">
      <c r="A29" s="74" t="str">
        <f t="shared" si="2"/>
        <v/>
      </c>
      <c r="R29" s="74"/>
      <c r="S29" s="51"/>
      <c r="T29" s="54"/>
      <c r="U29" s="55"/>
      <c r="V29" s="51"/>
      <c r="W29" s="56"/>
      <c r="X29" s="56"/>
      <c r="Y29" s="57"/>
      <c r="Z29" s="51"/>
      <c r="AA29" s="51"/>
      <c r="AB29" s="58"/>
      <c r="AC29" s="58"/>
      <c r="AD29" s="58"/>
      <c r="AE29" s="55"/>
      <c r="AF29" s="5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74"/>
      <c r="AW29" s="51"/>
      <c r="AX29" s="54"/>
      <c r="AY29" s="55"/>
      <c r="AZ29" s="51"/>
      <c r="BA29" s="56"/>
      <c r="BB29" s="56"/>
      <c r="BC29" s="57"/>
      <c r="BD29" s="51"/>
      <c r="BE29" s="51"/>
      <c r="BF29" s="58"/>
      <c r="BG29" s="58"/>
      <c r="BH29" s="58"/>
      <c r="BI29" s="55"/>
      <c r="BJ29" s="55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74"/>
      <c r="CA29" s="107" t="str">
        <f t="shared" si="0"/>
        <v/>
      </c>
      <c r="CB29" s="107" t="str">
        <f t="shared" si="1"/>
        <v/>
      </c>
      <c r="CC29" s="74"/>
    </row>
    <row r="30" spans="1:81" x14ac:dyDescent="0.2">
      <c r="A30" s="74" t="str">
        <f t="shared" si="2"/>
        <v/>
      </c>
      <c r="R30" s="74"/>
      <c r="S30" s="51"/>
      <c r="T30" s="54"/>
      <c r="U30" s="55"/>
      <c r="V30" s="51"/>
      <c r="W30" s="56"/>
      <c r="X30" s="56"/>
      <c r="Y30" s="57"/>
      <c r="Z30" s="51"/>
      <c r="AA30" s="51"/>
      <c r="AB30" s="58"/>
      <c r="AC30" s="58"/>
      <c r="AD30" s="58"/>
      <c r="AE30" s="55"/>
      <c r="AF30" s="5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74"/>
      <c r="AW30" s="51"/>
      <c r="AX30" s="54"/>
      <c r="AY30" s="55"/>
      <c r="AZ30" s="51"/>
      <c r="BA30" s="56"/>
      <c r="BB30" s="56"/>
      <c r="BC30" s="57"/>
      <c r="BD30" s="51"/>
      <c r="BE30" s="51"/>
      <c r="BF30" s="58"/>
      <c r="BG30" s="58"/>
      <c r="BH30" s="58"/>
      <c r="BI30" s="55"/>
      <c r="BJ30" s="55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74"/>
      <c r="CA30" s="107" t="str">
        <f t="shared" si="0"/>
        <v/>
      </c>
      <c r="CB30" s="107" t="str">
        <f t="shared" si="1"/>
        <v/>
      </c>
      <c r="CC30" s="74"/>
    </row>
    <row r="31" spans="1:81" x14ac:dyDescent="0.2">
      <c r="A31" s="74" t="str">
        <f t="shared" si="2"/>
        <v/>
      </c>
      <c r="R31" s="74"/>
      <c r="S31" s="51"/>
      <c r="T31" s="54"/>
      <c r="U31" s="55"/>
      <c r="V31" s="51"/>
      <c r="W31" s="56"/>
      <c r="X31" s="56"/>
      <c r="Y31" s="57"/>
      <c r="Z31" s="51"/>
      <c r="AA31" s="51"/>
      <c r="AB31" s="58"/>
      <c r="AC31" s="58"/>
      <c r="AD31" s="58"/>
      <c r="AE31" s="55"/>
      <c r="AF31" s="5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74"/>
      <c r="AW31" s="51"/>
      <c r="AX31" s="54"/>
      <c r="AY31" s="55"/>
      <c r="AZ31" s="51"/>
      <c r="BA31" s="56"/>
      <c r="BB31" s="56"/>
      <c r="BC31" s="57"/>
      <c r="BD31" s="51"/>
      <c r="BE31" s="51"/>
      <c r="BF31" s="58"/>
      <c r="BG31" s="58"/>
      <c r="BH31" s="58"/>
      <c r="BI31" s="55"/>
      <c r="BJ31" s="55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74"/>
      <c r="CA31" s="107" t="str">
        <f t="shared" si="0"/>
        <v/>
      </c>
      <c r="CB31" s="107" t="str">
        <f t="shared" si="1"/>
        <v/>
      </c>
      <c r="CC31" s="74"/>
    </row>
    <row r="32" spans="1:81" x14ac:dyDescent="0.2">
      <c r="A32" s="74" t="str">
        <f t="shared" si="2"/>
        <v/>
      </c>
      <c r="R32" s="74"/>
      <c r="S32" s="51"/>
      <c r="T32" s="54"/>
      <c r="U32" s="55"/>
      <c r="V32" s="51"/>
      <c r="W32" s="56"/>
      <c r="X32" s="56"/>
      <c r="Y32" s="57"/>
      <c r="Z32" s="51"/>
      <c r="AA32" s="51"/>
      <c r="AB32" s="58"/>
      <c r="AC32" s="58"/>
      <c r="AD32" s="58"/>
      <c r="AE32" s="55"/>
      <c r="AF32" s="55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74"/>
      <c r="AW32" s="51"/>
      <c r="AX32" s="54"/>
      <c r="AY32" s="55"/>
      <c r="AZ32" s="51"/>
      <c r="BA32" s="56"/>
      <c r="BB32" s="56"/>
      <c r="BC32" s="57"/>
      <c r="BD32" s="51"/>
      <c r="BE32" s="51"/>
      <c r="BF32" s="58"/>
      <c r="BG32" s="58"/>
      <c r="BH32" s="58"/>
      <c r="BI32" s="55"/>
      <c r="BJ32" s="55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74"/>
      <c r="CA32" s="107" t="str">
        <f t="shared" si="0"/>
        <v/>
      </c>
      <c r="CB32" s="107" t="str">
        <f t="shared" si="1"/>
        <v/>
      </c>
      <c r="CC32" s="74"/>
    </row>
    <row r="33" spans="1:81" x14ac:dyDescent="0.2">
      <c r="A33" s="74" t="str">
        <f t="shared" si="2"/>
        <v/>
      </c>
      <c r="R33" s="74"/>
      <c r="S33" s="51"/>
      <c r="T33" s="54"/>
      <c r="U33" s="55"/>
      <c r="V33" s="51"/>
      <c r="W33" s="56"/>
      <c r="X33" s="56"/>
      <c r="Y33" s="57"/>
      <c r="Z33" s="51"/>
      <c r="AA33" s="51"/>
      <c r="AB33" s="58"/>
      <c r="AC33" s="58"/>
      <c r="AD33" s="58"/>
      <c r="AE33" s="55"/>
      <c r="AF33" s="55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74"/>
      <c r="AW33" s="51"/>
      <c r="AX33" s="54"/>
      <c r="AY33" s="55"/>
      <c r="AZ33" s="51"/>
      <c r="BA33" s="56"/>
      <c r="BB33" s="56"/>
      <c r="BC33" s="57"/>
      <c r="BD33" s="51"/>
      <c r="BE33" s="51"/>
      <c r="BF33" s="58"/>
      <c r="BG33" s="58"/>
      <c r="BH33" s="58"/>
      <c r="BI33" s="55"/>
      <c r="BJ33" s="55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74"/>
      <c r="CA33" s="107" t="str">
        <f t="shared" si="0"/>
        <v/>
      </c>
      <c r="CB33" s="107" t="str">
        <f t="shared" si="1"/>
        <v/>
      </c>
      <c r="CC33" s="74"/>
    </row>
    <row r="34" spans="1:81" x14ac:dyDescent="0.2">
      <c r="A34" s="74" t="str">
        <f t="shared" si="2"/>
        <v/>
      </c>
      <c r="R34" s="74"/>
      <c r="S34" s="51"/>
      <c r="T34" s="54"/>
      <c r="U34" s="55"/>
      <c r="V34" s="51"/>
      <c r="W34" s="56"/>
      <c r="X34" s="56"/>
      <c r="Y34" s="57"/>
      <c r="Z34" s="51"/>
      <c r="AA34" s="51"/>
      <c r="AB34" s="58"/>
      <c r="AC34" s="58"/>
      <c r="AD34" s="58"/>
      <c r="AE34" s="55"/>
      <c r="AF34" s="55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74"/>
      <c r="AW34" s="51"/>
      <c r="AX34" s="54"/>
      <c r="AY34" s="55"/>
      <c r="AZ34" s="51"/>
      <c r="BA34" s="56"/>
      <c r="BB34" s="56"/>
      <c r="BC34" s="57"/>
      <c r="BD34" s="51"/>
      <c r="BE34" s="51"/>
      <c r="BF34" s="58"/>
      <c r="BG34" s="58"/>
      <c r="BH34" s="58"/>
      <c r="BI34" s="55"/>
      <c r="BJ34" s="55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74"/>
      <c r="CA34" s="107" t="str">
        <f t="shared" si="0"/>
        <v/>
      </c>
      <c r="CB34" s="107" t="str">
        <f t="shared" si="1"/>
        <v/>
      </c>
      <c r="CC34" s="74"/>
    </row>
    <row r="35" spans="1:81" x14ac:dyDescent="0.2">
      <c r="A35" s="74" t="str">
        <f t="shared" si="2"/>
        <v/>
      </c>
      <c r="R35" s="74"/>
      <c r="S35" s="51"/>
      <c r="T35" s="54"/>
      <c r="U35" s="55"/>
      <c r="V35" s="51"/>
      <c r="W35" s="56"/>
      <c r="X35" s="56"/>
      <c r="Y35" s="57"/>
      <c r="Z35" s="51"/>
      <c r="AA35" s="51"/>
      <c r="AB35" s="58"/>
      <c r="AC35" s="58"/>
      <c r="AD35" s="58"/>
      <c r="AE35" s="55"/>
      <c r="AF35" s="55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74"/>
      <c r="AW35" s="51"/>
      <c r="AX35" s="54"/>
      <c r="AY35" s="55"/>
      <c r="AZ35" s="51"/>
      <c r="BA35" s="56"/>
      <c r="BB35" s="56"/>
      <c r="BC35" s="57"/>
      <c r="BD35" s="51"/>
      <c r="BE35" s="51"/>
      <c r="BF35" s="58"/>
      <c r="BG35" s="58"/>
      <c r="BH35" s="58"/>
      <c r="BI35" s="55"/>
      <c r="BJ35" s="55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74"/>
      <c r="CA35" s="107" t="str">
        <f t="shared" si="0"/>
        <v/>
      </c>
      <c r="CB35" s="107" t="str">
        <f t="shared" si="1"/>
        <v/>
      </c>
      <c r="CC35" s="74"/>
    </row>
    <row r="36" spans="1:81" x14ac:dyDescent="0.2">
      <c r="A36" s="74" t="str">
        <f t="shared" si="2"/>
        <v/>
      </c>
      <c r="R36" s="74"/>
      <c r="S36" s="51"/>
      <c r="T36" s="54"/>
      <c r="U36" s="55"/>
      <c r="V36" s="51"/>
      <c r="W36" s="56"/>
      <c r="X36" s="56"/>
      <c r="Y36" s="57"/>
      <c r="Z36" s="51"/>
      <c r="AA36" s="51"/>
      <c r="AB36" s="58"/>
      <c r="AC36" s="58"/>
      <c r="AD36" s="58"/>
      <c r="AE36" s="55"/>
      <c r="AF36" s="55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74"/>
      <c r="AW36" s="51"/>
      <c r="AX36" s="54"/>
      <c r="AY36" s="55"/>
      <c r="AZ36" s="51"/>
      <c r="BA36" s="56"/>
      <c r="BB36" s="56"/>
      <c r="BC36" s="57"/>
      <c r="BD36" s="51"/>
      <c r="BE36" s="51"/>
      <c r="BF36" s="58"/>
      <c r="BG36" s="58"/>
      <c r="BH36" s="58"/>
      <c r="BI36" s="55"/>
      <c r="BJ36" s="55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74"/>
      <c r="CA36" s="107" t="str">
        <f t="shared" si="0"/>
        <v/>
      </c>
      <c r="CB36" s="107" t="str">
        <f t="shared" si="1"/>
        <v/>
      </c>
      <c r="CC36" s="74"/>
    </row>
    <row r="37" spans="1:81" x14ac:dyDescent="0.2">
      <c r="A37" s="74" t="str">
        <f t="shared" si="2"/>
        <v/>
      </c>
      <c r="R37" s="74"/>
      <c r="S37" s="51"/>
      <c r="T37" s="54"/>
      <c r="U37" s="55"/>
      <c r="V37" s="51"/>
      <c r="W37" s="56"/>
      <c r="X37" s="56"/>
      <c r="Y37" s="57"/>
      <c r="Z37" s="51"/>
      <c r="AA37" s="51"/>
      <c r="AB37" s="58"/>
      <c r="AC37" s="58"/>
      <c r="AD37" s="58"/>
      <c r="AE37" s="55"/>
      <c r="AF37" s="55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74"/>
      <c r="AW37" s="51"/>
      <c r="AX37" s="54"/>
      <c r="AY37" s="55"/>
      <c r="AZ37" s="51"/>
      <c r="BA37" s="56"/>
      <c r="BB37" s="56"/>
      <c r="BC37" s="57"/>
      <c r="BD37" s="51"/>
      <c r="BE37" s="51"/>
      <c r="BF37" s="58"/>
      <c r="BG37" s="58"/>
      <c r="BH37" s="58"/>
      <c r="BI37" s="55"/>
      <c r="BJ37" s="55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74"/>
      <c r="CA37" s="107" t="str">
        <f t="shared" si="0"/>
        <v/>
      </c>
      <c r="CB37" s="107" t="str">
        <f t="shared" si="1"/>
        <v/>
      </c>
      <c r="CC37" s="74"/>
    </row>
    <row r="38" spans="1:81" x14ac:dyDescent="0.2">
      <c r="A38" s="74" t="str">
        <f t="shared" si="2"/>
        <v/>
      </c>
      <c r="R38" s="74"/>
      <c r="S38" s="51"/>
      <c r="T38" s="54"/>
      <c r="U38" s="55"/>
      <c r="V38" s="51"/>
      <c r="W38" s="56"/>
      <c r="X38" s="56"/>
      <c r="Y38" s="57"/>
      <c r="Z38" s="51"/>
      <c r="AA38" s="51"/>
      <c r="AB38" s="58"/>
      <c r="AC38" s="58"/>
      <c r="AD38" s="58"/>
      <c r="AE38" s="55"/>
      <c r="AF38" s="55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74"/>
      <c r="AW38" s="51"/>
      <c r="AX38" s="54"/>
      <c r="AY38" s="55"/>
      <c r="AZ38" s="51"/>
      <c r="BA38" s="56"/>
      <c r="BB38" s="56"/>
      <c r="BC38" s="57"/>
      <c r="BD38" s="51"/>
      <c r="BE38" s="51"/>
      <c r="BF38" s="58"/>
      <c r="BG38" s="58"/>
      <c r="BH38" s="58"/>
      <c r="BI38" s="55"/>
      <c r="BJ38" s="55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74"/>
      <c r="CA38" s="107" t="str">
        <f t="shared" si="0"/>
        <v/>
      </c>
      <c r="CB38" s="107" t="str">
        <f t="shared" si="1"/>
        <v/>
      </c>
      <c r="CC38" s="74"/>
    </row>
    <row r="39" spans="1:81" x14ac:dyDescent="0.2">
      <c r="A39" s="74" t="str">
        <f t="shared" si="2"/>
        <v/>
      </c>
      <c r="R39" s="74"/>
      <c r="S39" s="51"/>
      <c r="T39" s="54"/>
      <c r="U39" s="55"/>
      <c r="V39" s="51"/>
      <c r="W39" s="56"/>
      <c r="X39" s="56"/>
      <c r="Y39" s="57"/>
      <c r="Z39" s="51"/>
      <c r="AA39" s="51"/>
      <c r="AB39" s="58"/>
      <c r="AC39" s="58"/>
      <c r="AD39" s="58"/>
      <c r="AE39" s="55"/>
      <c r="AF39" s="55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74"/>
      <c r="AW39" s="51"/>
      <c r="AX39" s="54"/>
      <c r="AY39" s="55"/>
      <c r="AZ39" s="51"/>
      <c r="BA39" s="56"/>
      <c r="BB39" s="56"/>
      <c r="BC39" s="57"/>
      <c r="BD39" s="51"/>
      <c r="BE39" s="51"/>
      <c r="BF39" s="58"/>
      <c r="BG39" s="58"/>
      <c r="BH39" s="58"/>
      <c r="BI39" s="55"/>
      <c r="BJ39" s="55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74"/>
      <c r="CA39" s="107" t="str">
        <f t="shared" si="0"/>
        <v/>
      </c>
      <c r="CB39" s="107" t="str">
        <f t="shared" si="1"/>
        <v/>
      </c>
      <c r="CC39" s="74"/>
    </row>
    <row r="40" spans="1:81" x14ac:dyDescent="0.2">
      <c r="A40" s="74" t="str">
        <f t="shared" si="2"/>
        <v/>
      </c>
      <c r="R40" s="74"/>
      <c r="S40" s="51"/>
      <c r="T40" s="54"/>
      <c r="U40" s="55"/>
      <c r="V40" s="51"/>
      <c r="W40" s="56"/>
      <c r="X40" s="56"/>
      <c r="Y40" s="57"/>
      <c r="Z40" s="51"/>
      <c r="AA40" s="51"/>
      <c r="AB40" s="58"/>
      <c r="AC40" s="58"/>
      <c r="AD40" s="58"/>
      <c r="AE40" s="55"/>
      <c r="AF40" s="55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74"/>
      <c r="AW40" s="51"/>
      <c r="AX40" s="54"/>
      <c r="AY40" s="55"/>
      <c r="AZ40" s="51"/>
      <c r="BA40" s="56"/>
      <c r="BB40" s="56"/>
      <c r="BC40" s="57"/>
      <c r="BD40" s="51"/>
      <c r="BE40" s="51"/>
      <c r="BF40" s="58"/>
      <c r="BG40" s="58"/>
      <c r="BH40" s="58"/>
      <c r="BI40" s="55"/>
      <c r="BJ40" s="55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74"/>
      <c r="CA40" s="107" t="str">
        <f t="shared" si="0"/>
        <v/>
      </c>
      <c r="CB40" s="107" t="str">
        <f t="shared" si="1"/>
        <v/>
      </c>
      <c r="CC40" s="74"/>
    </row>
    <row r="41" spans="1:81" x14ac:dyDescent="0.2">
      <c r="A41" s="74" t="str">
        <f t="shared" si="2"/>
        <v/>
      </c>
      <c r="R41" s="74"/>
      <c r="S41" s="51"/>
      <c r="T41" s="54"/>
      <c r="U41" s="55"/>
      <c r="V41" s="51"/>
      <c r="W41" s="56"/>
      <c r="X41" s="56"/>
      <c r="Y41" s="57"/>
      <c r="Z41" s="51"/>
      <c r="AA41" s="51"/>
      <c r="AB41" s="58"/>
      <c r="AC41" s="58"/>
      <c r="AD41" s="58"/>
      <c r="AE41" s="55"/>
      <c r="AF41" s="55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74"/>
      <c r="AW41" s="51"/>
      <c r="AX41" s="54"/>
      <c r="AY41" s="55"/>
      <c r="AZ41" s="51"/>
      <c r="BA41" s="56"/>
      <c r="BB41" s="56"/>
      <c r="BC41" s="57"/>
      <c r="BD41" s="51"/>
      <c r="BE41" s="51"/>
      <c r="BF41" s="58"/>
      <c r="BG41" s="58"/>
      <c r="BH41" s="58"/>
      <c r="BI41" s="55"/>
      <c r="BJ41" s="55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74"/>
      <c r="CA41" s="107" t="str">
        <f t="shared" si="0"/>
        <v/>
      </c>
      <c r="CB41" s="107" t="str">
        <f t="shared" si="1"/>
        <v/>
      </c>
      <c r="CC41" s="74"/>
    </row>
    <row r="42" spans="1:81" x14ac:dyDescent="0.2">
      <c r="A42" s="74" t="str">
        <f t="shared" si="2"/>
        <v/>
      </c>
      <c r="R42" s="74"/>
      <c r="S42" s="51"/>
      <c r="AV42" s="74"/>
      <c r="AW42" s="51"/>
      <c r="BZ42" s="74"/>
      <c r="CA42" s="107" t="str">
        <f t="shared" si="0"/>
        <v/>
      </c>
      <c r="CB42" s="107" t="str">
        <f t="shared" si="1"/>
        <v/>
      </c>
      <c r="CC42" s="74"/>
    </row>
    <row r="43" spans="1:81" x14ac:dyDescent="0.2">
      <c r="A43" s="74" t="str">
        <f t="shared" si="2"/>
        <v/>
      </c>
      <c r="R43" s="74"/>
      <c r="S43" s="51"/>
      <c r="AV43" s="74"/>
      <c r="AW43" s="51"/>
      <c r="BZ43" s="74"/>
      <c r="CA43" s="107" t="str">
        <f t="shared" si="0"/>
        <v/>
      </c>
      <c r="CB43" s="107" t="str">
        <f t="shared" si="1"/>
        <v/>
      </c>
      <c r="CC43" s="74"/>
    </row>
    <row r="44" spans="1:81" x14ac:dyDescent="0.2">
      <c r="A44" s="74" t="str">
        <f t="shared" si="2"/>
        <v/>
      </c>
      <c r="R44" s="74"/>
      <c r="S44" s="51"/>
      <c r="AV44" s="74"/>
      <c r="AW44" s="51"/>
      <c r="BZ44" s="74"/>
      <c r="CA44" s="107" t="str">
        <f t="shared" si="0"/>
        <v/>
      </c>
      <c r="CB44" s="107" t="str">
        <f t="shared" si="1"/>
        <v/>
      </c>
      <c r="CC44" s="74"/>
    </row>
    <row r="45" spans="1:81" x14ac:dyDescent="0.2">
      <c r="A45" s="74" t="str">
        <f t="shared" si="2"/>
        <v/>
      </c>
      <c r="R45" s="74"/>
      <c r="AV45" s="74"/>
      <c r="BZ45" s="74"/>
      <c r="CA45" s="107" t="str">
        <f t="shared" si="0"/>
        <v/>
      </c>
      <c r="CB45" s="107" t="str">
        <f t="shared" si="1"/>
        <v/>
      </c>
      <c r="CC45" s="74"/>
    </row>
    <row r="46" spans="1:81" x14ac:dyDescent="0.2">
      <c r="A46" s="74" t="str">
        <f t="shared" si="2"/>
        <v/>
      </c>
      <c r="R46" s="74"/>
      <c r="AV46" s="74"/>
      <c r="BZ46" s="74"/>
      <c r="CA46" s="107" t="str">
        <f t="shared" si="0"/>
        <v/>
      </c>
      <c r="CB46" s="107" t="str">
        <f t="shared" si="1"/>
        <v/>
      </c>
      <c r="CC46" s="74"/>
    </row>
    <row r="47" spans="1:81" ht="15" x14ac:dyDescent="0.25">
      <c r="A47" s="74" t="str">
        <f t="shared" si="2"/>
        <v/>
      </c>
      <c r="R47" s="74"/>
      <c r="S47" s="59"/>
      <c r="T47" s="59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74"/>
      <c r="AW47" s="59"/>
      <c r="AX47" s="59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4"/>
      <c r="CA47" s="107" t="str">
        <f t="shared" si="0"/>
        <v/>
      </c>
      <c r="CB47" s="107" t="str">
        <f t="shared" si="1"/>
        <v/>
      </c>
      <c r="CC47" s="74"/>
    </row>
    <row r="48" spans="1:81" ht="15" x14ac:dyDescent="0.25">
      <c r="A48" s="74" t="str">
        <f t="shared" si="2"/>
        <v/>
      </c>
      <c r="R48" s="74"/>
      <c r="S48" s="5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74"/>
      <c r="AW48" s="59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74"/>
      <c r="CA48" s="107" t="str">
        <f t="shared" si="0"/>
        <v/>
      </c>
      <c r="CB48" s="107" t="str">
        <f t="shared" si="1"/>
        <v/>
      </c>
      <c r="CC48" s="74"/>
    </row>
    <row r="49" spans="1:81" ht="15" x14ac:dyDescent="0.25">
      <c r="A49" s="74" t="str">
        <f t="shared" si="2"/>
        <v/>
      </c>
      <c r="R49" s="74"/>
      <c r="S49" s="5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74"/>
      <c r="AW49" s="59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74"/>
      <c r="CA49" s="107" t="str">
        <f t="shared" si="0"/>
        <v/>
      </c>
      <c r="CB49" s="107" t="str">
        <f t="shared" si="1"/>
        <v/>
      </c>
      <c r="CC49" s="74"/>
    </row>
    <row r="50" spans="1:81" ht="15" x14ac:dyDescent="0.25">
      <c r="A50" s="74" t="str">
        <f t="shared" si="2"/>
        <v/>
      </c>
      <c r="R50" s="74"/>
      <c r="S50" s="5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74"/>
      <c r="AW50" s="59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4"/>
      <c r="CA50" s="107" t="str">
        <f t="shared" si="0"/>
        <v/>
      </c>
      <c r="CB50" s="107" t="str">
        <f t="shared" si="1"/>
        <v/>
      </c>
      <c r="CC50" s="74"/>
    </row>
    <row r="51" spans="1:81" ht="15" x14ac:dyDescent="0.25">
      <c r="A51" s="74" t="str">
        <f t="shared" si="2"/>
        <v/>
      </c>
      <c r="R51" s="74"/>
      <c r="S51" s="5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74"/>
      <c r="AW51" s="59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74"/>
      <c r="CA51" s="107" t="str">
        <f t="shared" si="0"/>
        <v/>
      </c>
      <c r="CB51" s="107" t="str">
        <f t="shared" si="1"/>
        <v/>
      </c>
      <c r="CC51" s="74"/>
    </row>
    <row r="52" spans="1:81" ht="14.45" customHeight="1" x14ac:dyDescent="0.25">
      <c r="A52" s="74" t="str">
        <f t="shared" si="2"/>
        <v/>
      </c>
      <c r="R52" s="74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60"/>
      <c r="AU52" s="60"/>
      <c r="AV52" s="74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60"/>
      <c r="BY52" s="60"/>
      <c r="BZ52" s="74"/>
      <c r="CA52" s="107" t="str">
        <f t="shared" si="0"/>
        <v/>
      </c>
      <c r="CB52" s="107" t="str">
        <f t="shared" si="1"/>
        <v/>
      </c>
      <c r="CC52" s="74"/>
    </row>
    <row r="53" spans="1:81" x14ac:dyDescent="0.2">
      <c r="A53" s="74" t="str">
        <f t="shared" si="2"/>
        <v/>
      </c>
      <c r="R53" s="74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74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74"/>
      <c r="CA53" s="107" t="str">
        <f t="shared" si="0"/>
        <v/>
      </c>
      <c r="CB53" s="107" t="str">
        <f t="shared" si="1"/>
        <v/>
      </c>
      <c r="CC53" s="74"/>
    </row>
    <row r="54" spans="1:81" ht="15" x14ac:dyDescent="0.25">
      <c r="A54" s="74" t="str">
        <f t="shared" si="2"/>
        <v/>
      </c>
      <c r="R54" s="74"/>
      <c r="S54" s="59"/>
      <c r="T54" s="62"/>
      <c r="U54" s="63"/>
      <c r="V54" s="59"/>
      <c r="W54" s="64"/>
      <c r="X54" s="65"/>
      <c r="Y54" s="65"/>
      <c r="Z54" s="59"/>
      <c r="AA54" s="59"/>
      <c r="AB54" s="66"/>
      <c r="AC54" s="66"/>
      <c r="AD54" s="66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74"/>
      <c r="AW54" s="59"/>
      <c r="AX54" s="62"/>
      <c r="AY54" s="63"/>
      <c r="AZ54" s="59"/>
      <c r="BA54" s="64"/>
      <c r="BB54" s="65"/>
      <c r="BC54" s="65"/>
      <c r="BD54" s="59"/>
      <c r="BE54" s="59"/>
      <c r="BF54" s="66"/>
      <c r="BG54" s="66"/>
      <c r="BH54" s="66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74"/>
      <c r="CA54" s="107" t="str">
        <f t="shared" si="0"/>
        <v/>
      </c>
      <c r="CB54" s="107" t="str">
        <f t="shared" si="1"/>
        <v/>
      </c>
      <c r="CC54" s="74"/>
    </row>
    <row r="55" spans="1:81" ht="15" x14ac:dyDescent="0.25">
      <c r="A55" s="74" t="str">
        <f t="shared" si="2"/>
        <v/>
      </c>
      <c r="R55" s="74"/>
      <c r="S55" s="59"/>
      <c r="T55" s="62"/>
      <c r="U55" s="63"/>
      <c r="V55" s="59"/>
      <c r="W55" s="64"/>
      <c r="X55" s="65"/>
      <c r="Y55" s="65"/>
      <c r="Z55" s="59"/>
      <c r="AA55" s="59"/>
      <c r="AB55" s="66"/>
      <c r="AC55" s="66"/>
      <c r="AD55" s="66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74"/>
      <c r="AW55" s="59"/>
      <c r="AX55" s="62"/>
      <c r="AY55" s="63"/>
      <c r="AZ55" s="59"/>
      <c r="BA55" s="64"/>
      <c r="BB55" s="65"/>
      <c r="BC55" s="65"/>
      <c r="BD55" s="59"/>
      <c r="BE55" s="59"/>
      <c r="BF55" s="66"/>
      <c r="BG55" s="66"/>
      <c r="BH55" s="66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74"/>
      <c r="CA55" s="107" t="str">
        <f t="shared" si="0"/>
        <v/>
      </c>
      <c r="CB55" s="107" t="str">
        <f t="shared" si="1"/>
        <v/>
      </c>
      <c r="CC55" s="74"/>
    </row>
    <row r="56" spans="1:81" ht="15" x14ac:dyDescent="0.25">
      <c r="A56" s="74" t="str">
        <f t="shared" si="2"/>
        <v/>
      </c>
      <c r="R56" s="74"/>
      <c r="S56" s="59"/>
      <c r="T56" s="62"/>
      <c r="U56" s="63"/>
      <c r="V56" s="59"/>
      <c r="W56" s="64"/>
      <c r="X56" s="65"/>
      <c r="Y56" s="65"/>
      <c r="Z56" s="59"/>
      <c r="AA56" s="59"/>
      <c r="AB56" s="66"/>
      <c r="AC56" s="66"/>
      <c r="AD56" s="66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74"/>
      <c r="AW56" s="59"/>
      <c r="AX56" s="62"/>
      <c r="AY56" s="63"/>
      <c r="AZ56" s="59"/>
      <c r="BA56" s="64"/>
      <c r="BB56" s="65"/>
      <c r="BC56" s="65"/>
      <c r="BD56" s="59"/>
      <c r="BE56" s="59"/>
      <c r="BF56" s="66"/>
      <c r="BG56" s="66"/>
      <c r="BH56" s="66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74"/>
      <c r="CA56" s="107" t="str">
        <f t="shared" si="0"/>
        <v/>
      </c>
      <c r="CB56" s="107" t="str">
        <f t="shared" si="1"/>
        <v/>
      </c>
      <c r="CC56" s="74"/>
    </row>
    <row r="57" spans="1:81" ht="15" x14ac:dyDescent="0.25">
      <c r="A57" s="74" t="str">
        <f t="shared" si="2"/>
        <v/>
      </c>
      <c r="R57" s="74"/>
      <c r="S57" s="59"/>
      <c r="T57" s="62"/>
      <c r="U57" s="63"/>
      <c r="V57" s="59"/>
      <c r="W57" s="64"/>
      <c r="X57" s="65"/>
      <c r="Y57" s="65"/>
      <c r="Z57" s="59"/>
      <c r="AA57" s="59"/>
      <c r="AB57" s="66"/>
      <c r="AC57" s="66"/>
      <c r="AD57" s="66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74"/>
      <c r="AW57" s="59"/>
      <c r="AX57" s="62"/>
      <c r="AY57" s="63"/>
      <c r="AZ57" s="59"/>
      <c r="BA57" s="64"/>
      <c r="BB57" s="65"/>
      <c r="BC57" s="65"/>
      <c r="BD57" s="59"/>
      <c r="BE57" s="59"/>
      <c r="BF57" s="66"/>
      <c r="BG57" s="66"/>
      <c r="BH57" s="66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74"/>
      <c r="CA57" s="107" t="str">
        <f t="shared" si="0"/>
        <v/>
      </c>
      <c r="CB57" s="107" t="str">
        <f t="shared" si="1"/>
        <v/>
      </c>
      <c r="CC57" s="74"/>
    </row>
    <row r="58" spans="1:81" ht="15" x14ac:dyDescent="0.25">
      <c r="A58" s="74" t="str">
        <f t="shared" si="2"/>
        <v/>
      </c>
      <c r="R58" s="74"/>
      <c r="S58" s="5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74"/>
      <c r="AW58" s="59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74"/>
      <c r="CA58" s="107" t="str">
        <f t="shared" si="0"/>
        <v/>
      </c>
      <c r="CB58" s="107" t="str">
        <f t="shared" si="1"/>
        <v/>
      </c>
      <c r="CC58" s="74"/>
    </row>
    <row r="59" spans="1:81" ht="15" x14ac:dyDescent="0.25">
      <c r="A59" s="74" t="str">
        <f t="shared" si="2"/>
        <v/>
      </c>
      <c r="R59" s="74"/>
      <c r="S59" s="5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74"/>
      <c r="AW59" s="59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74"/>
      <c r="CA59" s="107" t="str">
        <f t="shared" si="0"/>
        <v/>
      </c>
      <c r="CB59" s="107" t="str">
        <f t="shared" si="1"/>
        <v/>
      </c>
      <c r="CC59" s="74"/>
    </row>
    <row r="60" spans="1:81" ht="15" x14ac:dyDescent="0.25">
      <c r="A60" s="74" t="str">
        <f t="shared" si="2"/>
        <v/>
      </c>
      <c r="R60" s="74"/>
      <c r="S60" s="5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74"/>
      <c r="AW60" s="59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74"/>
      <c r="CA60" s="107" t="str">
        <f t="shared" si="0"/>
        <v/>
      </c>
      <c r="CB60" s="107" t="str">
        <f t="shared" si="1"/>
        <v/>
      </c>
      <c r="CC60" s="74"/>
    </row>
    <row r="61" spans="1:81" x14ac:dyDescent="0.2">
      <c r="A61" s="74" t="str">
        <f t="shared" si="2"/>
        <v/>
      </c>
      <c r="R61" s="74"/>
      <c r="AV61" s="74"/>
      <c r="BZ61" s="74"/>
      <c r="CA61" s="107" t="str">
        <f t="shared" si="0"/>
        <v/>
      </c>
      <c r="CB61" s="107" t="str">
        <f t="shared" si="1"/>
        <v/>
      </c>
      <c r="CC61" s="74"/>
    </row>
    <row r="62" spans="1:81" x14ac:dyDescent="0.2">
      <c r="A62" s="74" t="str">
        <f t="shared" si="2"/>
        <v/>
      </c>
      <c r="R62" s="74"/>
      <c r="AV62" s="74"/>
      <c r="BZ62" s="74"/>
      <c r="CA62" s="107" t="str">
        <f t="shared" si="0"/>
        <v/>
      </c>
      <c r="CB62" s="107" t="str">
        <f t="shared" si="1"/>
        <v/>
      </c>
      <c r="CC62" s="74"/>
    </row>
    <row r="63" spans="1:81" x14ac:dyDescent="0.2">
      <c r="A63" s="74" t="str">
        <f t="shared" si="2"/>
        <v/>
      </c>
      <c r="R63" s="74"/>
      <c r="AV63" s="74"/>
      <c r="BZ63" s="74"/>
      <c r="CA63" s="107" t="str">
        <f t="shared" si="0"/>
        <v/>
      </c>
      <c r="CB63" s="107" t="str">
        <f t="shared" si="1"/>
        <v/>
      </c>
      <c r="CC63" s="74"/>
    </row>
    <row r="64" spans="1:81" x14ac:dyDescent="0.2">
      <c r="A64" s="74" t="str">
        <f t="shared" si="2"/>
        <v/>
      </c>
      <c r="R64" s="74"/>
      <c r="AV64" s="74"/>
      <c r="BZ64" s="74"/>
      <c r="CA64" s="107" t="str">
        <f t="shared" si="0"/>
        <v/>
      </c>
      <c r="CB64" s="107" t="str">
        <f t="shared" si="1"/>
        <v/>
      </c>
      <c r="CC64" s="74"/>
    </row>
    <row r="65" spans="1:81" x14ac:dyDescent="0.2">
      <c r="A65" s="74" t="str">
        <f t="shared" si="2"/>
        <v/>
      </c>
      <c r="R65" s="74"/>
      <c r="AV65" s="74"/>
      <c r="BZ65" s="74"/>
      <c r="CA65" s="107" t="str">
        <f t="shared" si="0"/>
        <v/>
      </c>
      <c r="CB65" s="107" t="str">
        <f t="shared" si="1"/>
        <v/>
      </c>
      <c r="CC65" s="74"/>
    </row>
    <row r="66" spans="1:81" x14ac:dyDescent="0.2">
      <c r="A66" s="74" t="str">
        <f t="shared" si="2"/>
        <v/>
      </c>
      <c r="R66" s="74"/>
      <c r="AV66" s="74"/>
      <c r="BZ66" s="74"/>
      <c r="CA66" s="107" t="str">
        <f t="shared" si="0"/>
        <v/>
      </c>
      <c r="CB66" s="107" t="str">
        <f t="shared" si="1"/>
        <v/>
      </c>
      <c r="CC66" s="74"/>
    </row>
    <row r="67" spans="1:81" x14ac:dyDescent="0.2">
      <c r="A67" s="74" t="str">
        <f t="shared" si="2"/>
        <v/>
      </c>
      <c r="R67" s="74"/>
      <c r="AV67" s="74"/>
      <c r="BZ67" s="74"/>
      <c r="CA67" s="107" t="str">
        <f t="shared" ref="CA67:CA130" si="3">IF(V67="","",V67)</f>
        <v/>
      </c>
      <c r="CB67" s="107" t="str">
        <f t="shared" ref="CB67:CB130" si="4">IF(AB67="","",AB67)</f>
        <v/>
      </c>
      <c r="CC67" s="74"/>
    </row>
    <row r="68" spans="1:81" x14ac:dyDescent="0.2">
      <c r="A68" s="74" t="str">
        <f t="shared" si="2"/>
        <v/>
      </c>
      <c r="R68" s="74"/>
      <c r="AV68" s="74"/>
      <c r="BZ68" s="74"/>
      <c r="CA68" s="107" t="str">
        <f t="shared" si="3"/>
        <v/>
      </c>
      <c r="CB68" s="107" t="str">
        <f t="shared" si="4"/>
        <v/>
      </c>
      <c r="CC68" s="74"/>
    </row>
    <row r="69" spans="1:81" x14ac:dyDescent="0.2">
      <c r="A69" s="74" t="str">
        <f t="shared" si="2"/>
        <v/>
      </c>
      <c r="R69" s="74"/>
      <c r="AV69" s="74"/>
      <c r="BZ69" s="74"/>
      <c r="CA69" s="107" t="str">
        <f t="shared" si="3"/>
        <v/>
      </c>
      <c r="CB69" s="107" t="str">
        <f t="shared" si="4"/>
        <v/>
      </c>
      <c r="CC69" s="74"/>
    </row>
    <row r="70" spans="1:81" x14ac:dyDescent="0.2">
      <c r="A70" s="74" t="str">
        <f t="shared" si="2"/>
        <v/>
      </c>
      <c r="R70" s="74"/>
      <c r="AV70" s="74"/>
      <c r="BZ70" s="74"/>
      <c r="CA70" s="107" t="str">
        <f t="shared" si="3"/>
        <v/>
      </c>
      <c r="CB70" s="107" t="str">
        <f t="shared" si="4"/>
        <v/>
      </c>
      <c r="CC70" s="74"/>
    </row>
    <row r="71" spans="1:81" x14ac:dyDescent="0.2">
      <c r="A71" s="74" t="str">
        <f t="shared" si="2"/>
        <v/>
      </c>
      <c r="R71" s="74"/>
      <c r="AV71" s="74"/>
      <c r="BZ71" s="74"/>
      <c r="CA71" s="107" t="str">
        <f t="shared" si="3"/>
        <v/>
      </c>
      <c r="CB71" s="107" t="str">
        <f t="shared" si="4"/>
        <v/>
      </c>
      <c r="CC71" s="74"/>
    </row>
    <row r="72" spans="1:81" x14ac:dyDescent="0.2">
      <c r="A72" s="74" t="str">
        <f t="shared" si="2"/>
        <v/>
      </c>
      <c r="R72" s="74"/>
      <c r="AV72" s="74"/>
      <c r="BZ72" s="74"/>
      <c r="CA72" s="107" t="str">
        <f t="shared" si="3"/>
        <v/>
      </c>
      <c r="CB72" s="107" t="str">
        <f t="shared" si="4"/>
        <v/>
      </c>
      <c r="CC72" s="74"/>
    </row>
    <row r="73" spans="1:81" x14ac:dyDescent="0.2">
      <c r="A73" s="74" t="str">
        <f t="shared" ref="A73:A136" si="5">RIGHT(B73,4)</f>
        <v/>
      </c>
      <c r="R73" s="74"/>
      <c r="AV73" s="74"/>
      <c r="BZ73" s="74"/>
      <c r="CA73" s="107" t="str">
        <f t="shared" si="3"/>
        <v/>
      </c>
      <c r="CB73" s="107" t="str">
        <f t="shared" si="4"/>
        <v/>
      </c>
      <c r="CC73" s="74"/>
    </row>
    <row r="74" spans="1:81" x14ac:dyDescent="0.2">
      <c r="A74" s="74" t="str">
        <f t="shared" si="5"/>
        <v/>
      </c>
      <c r="R74" s="74"/>
      <c r="AV74" s="74"/>
      <c r="BZ74" s="74"/>
      <c r="CA74" s="107" t="str">
        <f t="shared" si="3"/>
        <v/>
      </c>
      <c r="CB74" s="107" t="str">
        <f t="shared" si="4"/>
        <v/>
      </c>
      <c r="CC74" s="74"/>
    </row>
    <row r="75" spans="1:81" x14ac:dyDescent="0.2">
      <c r="A75" s="74" t="str">
        <f t="shared" si="5"/>
        <v/>
      </c>
      <c r="R75" s="74"/>
      <c r="AV75" s="74"/>
      <c r="BZ75" s="74"/>
      <c r="CA75" s="107" t="str">
        <f t="shared" si="3"/>
        <v/>
      </c>
      <c r="CB75" s="107" t="str">
        <f t="shared" si="4"/>
        <v/>
      </c>
      <c r="CC75" s="74"/>
    </row>
    <row r="76" spans="1:81" x14ac:dyDescent="0.2">
      <c r="A76" s="74" t="str">
        <f t="shared" si="5"/>
        <v/>
      </c>
      <c r="R76" s="74"/>
      <c r="AV76" s="74"/>
      <c r="BZ76" s="74"/>
      <c r="CA76" s="107" t="str">
        <f t="shared" si="3"/>
        <v/>
      </c>
      <c r="CB76" s="107" t="str">
        <f t="shared" si="4"/>
        <v/>
      </c>
      <c r="CC76" s="74"/>
    </row>
    <row r="77" spans="1:81" x14ac:dyDescent="0.2">
      <c r="A77" s="74" t="str">
        <f t="shared" si="5"/>
        <v/>
      </c>
      <c r="R77" s="74"/>
      <c r="AV77" s="74"/>
      <c r="BZ77" s="74"/>
      <c r="CA77" s="107" t="str">
        <f t="shared" si="3"/>
        <v/>
      </c>
      <c r="CB77" s="107" t="str">
        <f t="shared" si="4"/>
        <v/>
      </c>
      <c r="CC77" s="74"/>
    </row>
    <row r="78" spans="1:81" x14ac:dyDescent="0.2">
      <c r="A78" s="74" t="str">
        <f t="shared" si="5"/>
        <v/>
      </c>
      <c r="R78" s="74"/>
      <c r="AV78" s="74"/>
      <c r="BZ78" s="74"/>
      <c r="CA78" s="107" t="str">
        <f t="shared" si="3"/>
        <v/>
      </c>
      <c r="CB78" s="107" t="str">
        <f t="shared" si="4"/>
        <v/>
      </c>
      <c r="CC78" s="74"/>
    </row>
    <row r="79" spans="1:81" x14ac:dyDescent="0.2">
      <c r="A79" s="74" t="str">
        <f t="shared" si="5"/>
        <v/>
      </c>
      <c r="R79" s="74"/>
      <c r="AV79" s="74"/>
      <c r="BZ79" s="74"/>
      <c r="CA79" s="107" t="str">
        <f t="shared" si="3"/>
        <v/>
      </c>
      <c r="CB79" s="107" t="str">
        <f t="shared" si="4"/>
        <v/>
      </c>
      <c r="CC79" s="74"/>
    </row>
    <row r="80" spans="1:81" x14ac:dyDescent="0.2">
      <c r="A80" s="74" t="str">
        <f t="shared" si="5"/>
        <v/>
      </c>
      <c r="R80" s="74"/>
      <c r="AV80" s="74"/>
      <c r="BZ80" s="74"/>
      <c r="CA80" s="107" t="str">
        <f t="shared" si="3"/>
        <v/>
      </c>
      <c r="CB80" s="107" t="str">
        <f t="shared" si="4"/>
        <v/>
      </c>
      <c r="CC80" s="74"/>
    </row>
    <row r="81" spans="1:81" x14ac:dyDescent="0.2">
      <c r="A81" s="74" t="str">
        <f t="shared" si="5"/>
        <v/>
      </c>
      <c r="R81" s="74"/>
      <c r="AV81" s="74"/>
      <c r="BZ81" s="74"/>
      <c r="CA81" s="107" t="str">
        <f t="shared" si="3"/>
        <v/>
      </c>
      <c r="CB81" s="107" t="str">
        <f t="shared" si="4"/>
        <v/>
      </c>
      <c r="CC81" s="74"/>
    </row>
    <row r="82" spans="1:81" x14ac:dyDescent="0.2">
      <c r="A82" s="74" t="str">
        <f t="shared" si="5"/>
        <v/>
      </c>
      <c r="R82" s="74"/>
      <c r="AV82" s="74"/>
      <c r="BZ82" s="74"/>
      <c r="CA82" s="107" t="str">
        <f t="shared" si="3"/>
        <v/>
      </c>
      <c r="CB82" s="107" t="str">
        <f t="shared" si="4"/>
        <v/>
      </c>
      <c r="CC82" s="74"/>
    </row>
    <row r="83" spans="1:81" x14ac:dyDescent="0.2">
      <c r="A83" s="74" t="str">
        <f t="shared" si="5"/>
        <v/>
      </c>
      <c r="R83" s="74"/>
      <c r="AV83" s="74"/>
      <c r="BZ83" s="74"/>
      <c r="CA83" s="107" t="str">
        <f t="shared" si="3"/>
        <v/>
      </c>
      <c r="CB83" s="107" t="str">
        <f t="shared" si="4"/>
        <v/>
      </c>
      <c r="CC83" s="74"/>
    </row>
    <row r="84" spans="1:81" x14ac:dyDescent="0.2">
      <c r="A84" s="74" t="str">
        <f t="shared" si="5"/>
        <v/>
      </c>
      <c r="R84" s="74"/>
      <c r="AV84" s="74"/>
      <c r="BZ84" s="74"/>
      <c r="CA84" s="107" t="str">
        <f t="shared" si="3"/>
        <v/>
      </c>
      <c r="CB84" s="107" t="str">
        <f t="shared" si="4"/>
        <v/>
      </c>
      <c r="CC84" s="74"/>
    </row>
    <row r="85" spans="1:81" x14ac:dyDescent="0.2">
      <c r="A85" s="74" t="str">
        <f t="shared" si="5"/>
        <v/>
      </c>
      <c r="R85" s="74"/>
      <c r="AV85" s="74"/>
      <c r="BZ85" s="74"/>
      <c r="CA85" s="107" t="str">
        <f t="shared" si="3"/>
        <v/>
      </c>
      <c r="CB85" s="107" t="str">
        <f t="shared" si="4"/>
        <v/>
      </c>
      <c r="CC85" s="74"/>
    </row>
    <row r="86" spans="1:81" x14ac:dyDescent="0.2">
      <c r="A86" s="74" t="str">
        <f t="shared" si="5"/>
        <v/>
      </c>
      <c r="R86" s="74"/>
      <c r="AV86" s="74"/>
      <c r="BZ86" s="74"/>
      <c r="CA86" s="107" t="str">
        <f t="shared" si="3"/>
        <v/>
      </c>
      <c r="CB86" s="107" t="str">
        <f t="shared" si="4"/>
        <v/>
      </c>
      <c r="CC86" s="74"/>
    </row>
    <row r="87" spans="1:81" x14ac:dyDescent="0.2">
      <c r="A87" s="74" t="str">
        <f t="shared" si="5"/>
        <v/>
      </c>
      <c r="R87" s="74"/>
      <c r="AV87" s="74"/>
      <c r="BZ87" s="74"/>
      <c r="CA87" s="107" t="str">
        <f t="shared" si="3"/>
        <v/>
      </c>
      <c r="CB87" s="107" t="str">
        <f t="shared" si="4"/>
        <v/>
      </c>
      <c r="CC87" s="74"/>
    </row>
    <row r="88" spans="1:81" x14ac:dyDescent="0.2">
      <c r="A88" s="74" t="str">
        <f t="shared" si="5"/>
        <v/>
      </c>
      <c r="R88" s="74"/>
      <c r="AV88" s="74"/>
      <c r="BZ88" s="74"/>
      <c r="CA88" s="107" t="str">
        <f t="shared" si="3"/>
        <v/>
      </c>
      <c r="CB88" s="107" t="str">
        <f t="shared" si="4"/>
        <v/>
      </c>
      <c r="CC88" s="74"/>
    </row>
    <row r="89" spans="1:81" x14ac:dyDescent="0.2">
      <c r="A89" s="74" t="str">
        <f t="shared" si="5"/>
        <v/>
      </c>
      <c r="R89" s="74"/>
      <c r="AV89" s="74"/>
      <c r="BZ89" s="74"/>
      <c r="CA89" s="107" t="str">
        <f t="shared" si="3"/>
        <v/>
      </c>
      <c r="CB89" s="107" t="str">
        <f t="shared" si="4"/>
        <v/>
      </c>
      <c r="CC89" s="74"/>
    </row>
    <row r="90" spans="1:81" x14ac:dyDescent="0.2">
      <c r="A90" s="74" t="str">
        <f t="shared" si="5"/>
        <v/>
      </c>
      <c r="R90" s="74"/>
      <c r="AV90" s="74"/>
      <c r="BZ90" s="74"/>
      <c r="CA90" s="107" t="str">
        <f t="shared" si="3"/>
        <v/>
      </c>
      <c r="CB90" s="107" t="str">
        <f t="shared" si="4"/>
        <v/>
      </c>
      <c r="CC90" s="74"/>
    </row>
    <row r="91" spans="1:81" x14ac:dyDescent="0.2">
      <c r="A91" s="74" t="str">
        <f t="shared" si="5"/>
        <v/>
      </c>
      <c r="R91" s="74"/>
      <c r="AV91" s="74"/>
      <c r="BZ91" s="74"/>
      <c r="CA91" s="107" t="str">
        <f t="shared" si="3"/>
        <v/>
      </c>
      <c r="CB91" s="107" t="str">
        <f t="shared" si="4"/>
        <v/>
      </c>
      <c r="CC91" s="74"/>
    </row>
    <row r="92" spans="1:81" x14ac:dyDescent="0.2">
      <c r="A92" s="74" t="str">
        <f t="shared" si="5"/>
        <v/>
      </c>
      <c r="R92" s="74"/>
      <c r="AV92" s="74"/>
      <c r="BZ92" s="74"/>
      <c r="CA92" s="107" t="str">
        <f t="shared" si="3"/>
        <v/>
      </c>
      <c r="CB92" s="107" t="str">
        <f t="shared" si="4"/>
        <v/>
      </c>
      <c r="CC92" s="74"/>
    </row>
    <row r="93" spans="1:81" x14ac:dyDescent="0.2">
      <c r="A93" s="74" t="str">
        <f t="shared" si="5"/>
        <v/>
      </c>
      <c r="R93" s="74"/>
      <c r="AV93" s="74"/>
      <c r="BZ93" s="74"/>
      <c r="CA93" s="107" t="str">
        <f t="shared" si="3"/>
        <v/>
      </c>
      <c r="CB93" s="107" t="str">
        <f t="shared" si="4"/>
        <v/>
      </c>
      <c r="CC93" s="74"/>
    </row>
    <row r="94" spans="1:81" x14ac:dyDescent="0.2">
      <c r="A94" s="74" t="str">
        <f t="shared" si="5"/>
        <v/>
      </c>
      <c r="R94" s="74"/>
      <c r="AV94" s="74"/>
      <c r="BZ94" s="74"/>
      <c r="CA94" s="107" t="str">
        <f t="shared" si="3"/>
        <v/>
      </c>
      <c r="CB94" s="107" t="str">
        <f t="shared" si="4"/>
        <v/>
      </c>
      <c r="CC94" s="74"/>
    </row>
    <row r="95" spans="1:81" x14ac:dyDescent="0.2">
      <c r="A95" s="74" t="str">
        <f t="shared" si="5"/>
        <v/>
      </c>
      <c r="R95" s="74"/>
      <c r="AV95" s="74"/>
      <c r="BZ95" s="74"/>
      <c r="CA95" s="107" t="str">
        <f t="shared" si="3"/>
        <v/>
      </c>
      <c r="CB95" s="107" t="str">
        <f t="shared" si="4"/>
        <v/>
      </c>
      <c r="CC95" s="74"/>
    </row>
    <row r="96" spans="1:81" x14ac:dyDescent="0.2">
      <c r="A96" s="74" t="str">
        <f t="shared" si="5"/>
        <v/>
      </c>
      <c r="R96" s="74"/>
      <c r="AV96" s="74"/>
      <c r="BZ96" s="74"/>
      <c r="CA96" s="107" t="str">
        <f t="shared" si="3"/>
        <v/>
      </c>
      <c r="CB96" s="107" t="str">
        <f t="shared" si="4"/>
        <v/>
      </c>
      <c r="CC96" s="74"/>
    </row>
    <row r="97" spans="1:81" x14ac:dyDescent="0.2">
      <c r="A97" s="74" t="str">
        <f t="shared" si="5"/>
        <v/>
      </c>
      <c r="R97" s="74"/>
      <c r="AV97" s="74"/>
      <c r="BZ97" s="74"/>
      <c r="CA97" s="107" t="str">
        <f t="shared" si="3"/>
        <v/>
      </c>
      <c r="CB97" s="107" t="str">
        <f t="shared" si="4"/>
        <v/>
      </c>
      <c r="CC97" s="74"/>
    </row>
    <row r="98" spans="1:81" x14ac:dyDescent="0.2">
      <c r="A98" s="74" t="str">
        <f t="shared" si="5"/>
        <v/>
      </c>
      <c r="R98" s="74"/>
      <c r="AV98" s="74"/>
      <c r="BZ98" s="74"/>
      <c r="CA98" s="107" t="str">
        <f t="shared" si="3"/>
        <v/>
      </c>
      <c r="CB98" s="107" t="str">
        <f t="shared" si="4"/>
        <v/>
      </c>
      <c r="CC98" s="74"/>
    </row>
    <row r="99" spans="1:81" x14ac:dyDescent="0.2">
      <c r="A99" s="74" t="str">
        <f t="shared" si="5"/>
        <v/>
      </c>
      <c r="R99" s="74"/>
      <c r="AV99" s="74"/>
      <c r="BZ99" s="74"/>
      <c r="CA99" s="107" t="str">
        <f t="shared" si="3"/>
        <v/>
      </c>
      <c r="CB99" s="107" t="str">
        <f t="shared" si="4"/>
        <v/>
      </c>
      <c r="CC99" s="74"/>
    </row>
    <row r="100" spans="1:81" x14ac:dyDescent="0.2">
      <c r="A100" s="74" t="str">
        <f t="shared" si="5"/>
        <v/>
      </c>
      <c r="R100" s="74"/>
      <c r="AV100" s="74"/>
      <c r="BZ100" s="74"/>
      <c r="CA100" s="107" t="str">
        <f t="shared" si="3"/>
        <v/>
      </c>
      <c r="CB100" s="107" t="str">
        <f t="shared" si="4"/>
        <v/>
      </c>
      <c r="CC100" s="74"/>
    </row>
    <row r="101" spans="1:81" x14ac:dyDescent="0.2">
      <c r="A101" s="74" t="str">
        <f t="shared" si="5"/>
        <v/>
      </c>
      <c r="R101" s="74"/>
      <c r="AV101" s="74"/>
      <c r="BZ101" s="74"/>
      <c r="CA101" s="107" t="str">
        <f t="shared" si="3"/>
        <v/>
      </c>
      <c r="CB101" s="107" t="str">
        <f t="shared" si="4"/>
        <v/>
      </c>
      <c r="CC101" s="74"/>
    </row>
    <row r="102" spans="1:81" x14ac:dyDescent="0.2">
      <c r="A102" s="74" t="str">
        <f t="shared" si="5"/>
        <v/>
      </c>
      <c r="R102" s="74"/>
      <c r="AV102" s="74"/>
      <c r="BZ102" s="74"/>
      <c r="CA102" s="107" t="str">
        <f t="shared" si="3"/>
        <v/>
      </c>
      <c r="CB102" s="107" t="str">
        <f t="shared" si="4"/>
        <v/>
      </c>
      <c r="CC102" s="74"/>
    </row>
    <row r="103" spans="1:81" x14ac:dyDescent="0.2">
      <c r="A103" s="74" t="str">
        <f t="shared" si="5"/>
        <v/>
      </c>
      <c r="R103" s="74"/>
      <c r="AV103" s="74"/>
      <c r="BZ103" s="74"/>
      <c r="CA103" s="107" t="str">
        <f t="shared" si="3"/>
        <v/>
      </c>
      <c r="CB103" s="107" t="str">
        <f t="shared" si="4"/>
        <v/>
      </c>
      <c r="CC103" s="74"/>
    </row>
    <row r="104" spans="1:81" x14ac:dyDescent="0.2">
      <c r="A104" s="74" t="str">
        <f t="shared" si="5"/>
        <v/>
      </c>
      <c r="R104" s="74"/>
      <c r="AV104" s="74"/>
      <c r="BZ104" s="74"/>
      <c r="CA104" s="107" t="str">
        <f t="shared" si="3"/>
        <v/>
      </c>
      <c r="CB104" s="107" t="str">
        <f t="shared" si="4"/>
        <v/>
      </c>
      <c r="CC104" s="74"/>
    </row>
    <row r="105" spans="1:81" x14ac:dyDescent="0.2">
      <c r="A105" s="74" t="str">
        <f t="shared" si="5"/>
        <v/>
      </c>
      <c r="R105" s="74"/>
      <c r="AV105" s="74"/>
      <c r="BZ105" s="74"/>
      <c r="CA105" s="107" t="str">
        <f t="shared" si="3"/>
        <v/>
      </c>
      <c r="CB105" s="107" t="str">
        <f t="shared" si="4"/>
        <v/>
      </c>
      <c r="CC105" s="74"/>
    </row>
    <row r="106" spans="1:81" x14ac:dyDescent="0.2">
      <c r="A106" s="74" t="str">
        <f t="shared" si="5"/>
        <v/>
      </c>
      <c r="R106" s="74"/>
      <c r="AV106" s="74"/>
      <c r="BZ106" s="74"/>
      <c r="CA106" s="107" t="str">
        <f t="shared" si="3"/>
        <v/>
      </c>
      <c r="CB106" s="107" t="str">
        <f t="shared" si="4"/>
        <v/>
      </c>
      <c r="CC106" s="74"/>
    </row>
    <row r="107" spans="1:81" x14ac:dyDescent="0.2">
      <c r="A107" s="74" t="str">
        <f t="shared" si="5"/>
        <v/>
      </c>
      <c r="R107" s="74"/>
      <c r="AV107" s="74"/>
      <c r="BZ107" s="74"/>
      <c r="CA107" s="107" t="str">
        <f t="shared" si="3"/>
        <v/>
      </c>
      <c r="CB107" s="107" t="str">
        <f t="shared" si="4"/>
        <v/>
      </c>
      <c r="CC107" s="74"/>
    </row>
    <row r="108" spans="1:81" x14ac:dyDescent="0.2">
      <c r="A108" s="74" t="str">
        <f t="shared" si="5"/>
        <v/>
      </c>
      <c r="R108" s="74"/>
      <c r="AV108" s="74"/>
      <c r="BZ108" s="74"/>
      <c r="CA108" s="107" t="str">
        <f t="shared" si="3"/>
        <v/>
      </c>
      <c r="CB108" s="107" t="str">
        <f t="shared" si="4"/>
        <v/>
      </c>
      <c r="CC108" s="74"/>
    </row>
    <row r="109" spans="1:81" x14ac:dyDescent="0.2">
      <c r="A109" s="74" t="str">
        <f t="shared" si="5"/>
        <v/>
      </c>
      <c r="R109" s="74"/>
      <c r="AV109" s="74"/>
      <c r="BZ109" s="74"/>
      <c r="CA109" s="107" t="str">
        <f t="shared" si="3"/>
        <v/>
      </c>
      <c r="CB109" s="107" t="str">
        <f t="shared" si="4"/>
        <v/>
      </c>
      <c r="CC109" s="74"/>
    </row>
    <row r="110" spans="1:81" x14ac:dyDescent="0.2">
      <c r="A110" s="74" t="str">
        <f t="shared" si="5"/>
        <v/>
      </c>
      <c r="R110" s="74"/>
      <c r="AV110" s="74"/>
      <c r="BZ110" s="74"/>
      <c r="CA110" s="107" t="str">
        <f t="shared" si="3"/>
        <v/>
      </c>
      <c r="CB110" s="107" t="str">
        <f t="shared" si="4"/>
        <v/>
      </c>
      <c r="CC110" s="74"/>
    </row>
    <row r="111" spans="1:81" x14ac:dyDescent="0.2">
      <c r="A111" s="74" t="str">
        <f t="shared" si="5"/>
        <v/>
      </c>
      <c r="R111" s="74"/>
      <c r="AV111" s="74"/>
      <c r="BZ111" s="74"/>
      <c r="CA111" s="107" t="str">
        <f t="shared" si="3"/>
        <v/>
      </c>
      <c r="CB111" s="107" t="str">
        <f t="shared" si="4"/>
        <v/>
      </c>
      <c r="CC111" s="74"/>
    </row>
    <row r="112" spans="1:81" x14ac:dyDescent="0.2">
      <c r="A112" s="74" t="str">
        <f t="shared" si="5"/>
        <v/>
      </c>
      <c r="R112" s="74"/>
      <c r="AV112" s="74"/>
      <c r="BZ112" s="74"/>
      <c r="CA112" s="107" t="str">
        <f t="shared" si="3"/>
        <v/>
      </c>
      <c r="CB112" s="107" t="str">
        <f t="shared" si="4"/>
        <v/>
      </c>
      <c r="CC112" s="74"/>
    </row>
    <row r="113" spans="1:81" x14ac:dyDescent="0.2">
      <c r="A113" s="74" t="str">
        <f t="shared" si="5"/>
        <v/>
      </c>
      <c r="R113" s="74"/>
      <c r="AV113" s="74"/>
      <c r="BZ113" s="74"/>
      <c r="CA113" s="107" t="str">
        <f t="shared" si="3"/>
        <v/>
      </c>
      <c r="CB113" s="107" t="str">
        <f t="shared" si="4"/>
        <v/>
      </c>
      <c r="CC113" s="74"/>
    </row>
    <row r="114" spans="1:81" x14ac:dyDescent="0.2">
      <c r="A114" s="74" t="str">
        <f t="shared" si="5"/>
        <v/>
      </c>
      <c r="R114" s="74"/>
      <c r="AV114" s="74"/>
      <c r="BZ114" s="74"/>
      <c r="CA114" s="107" t="str">
        <f t="shared" si="3"/>
        <v/>
      </c>
      <c r="CB114" s="107" t="str">
        <f t="shared" si="4"/>
        <v/>
      </c>
      <c r="CC114" s="74"/>
    </row>
    <row r="115" spans="1:81" x14ac:dyDescent="0.2">
      <c r="A115" s="74" t="str">
        <f t="shared" si="5"/>
        <v/>
      </c>
      <c r="R115" s="74"/>
      <c r="AV115" s="74"/>
      <c r="BZ115" s="74"/>
      <c r="CA115" s="107" t="str">
        <f t="shared" si="3"/>
        <v/>
      </c>
      <c r="CB115" s="107" t="str">
        <f t="shared" si="4"/>
        <v/>
      </c>
      <c r="CC115" s="74"/>
    </row>
    <row r="116" spans="1:81" x14ac:dyDescent="0.2">
      <c r="A116" s="74" t="str">
        <f t="shared" si="5"/>
        <v/>
      </c>
      <c r="R116" s="74"/>
      <c r="AV116" s="74"/>
      <c r="BZ116" s="74"/>
      <c r="CA116" s="107" t="str">
        <f t="shared" si="3"/>
        <v/>
      </c>
      <c r="CB116" s="107" t="str">
        <f t="shared" si="4"/>
        <v/>
      </c>
      <c r="CC116" s="74"/>
    </row>
    <row r="117" spans="1:81" x14ac:dyDescent="0.2">
      <c r="A117" s="74" t="str">
        <f t="shared" si="5"/>
        <v/>
      </c>
      <c r="R117" s="74"/>
      <c r="AV117" s="74"/>
      <c r="BZ117" s="74"/>
      <c r="CA117" s="107" t="str">
        <f t="shared" si="3"/>
        <v/>
      </c>
      <c r="CB117" s="107" t="str">
        <f t="shared" si="4"/>
        <v/>
      </c>
      <c r="CC117" s="74"/>
    </row>
    <row r="118" spans="1:81" x14ac:dyDescent="0.2">
      <c r="A118" s="74" t="str">
        <f t="shared" si="5"/>
        <v/>
      </c>
      <c r="R118" s="74"/>
      <c r="AV118" s="74"/>
      <c r="BZ118" s="74"/>
      <c r="CA118" s="107" t="str">
        <f t="shared" si="3"/>
        <v/>
      </c>
      <c r="CB118" s="107" t="str">
        <f t="shared" si="4"/>
        <v/>
      </c>
      <c r="CC118" s="74"/>
    </row>
    <row r="119" spans="1:81" x14ac:dyDescent="0.2">
      <c r="A119" s="74" t="str">
        <f t="shared" si="5"/>
        <v/>
      </c>
      <c r="R119" s="74"/>
      <c r="AV119" s="74"/>
      <c r="BZ119" s="74"/>
      <c r="CA119" s="107" t="str">
        <f t="shared" si="3"/>
        <v/>
      </c>
      <c r="CB119" s="107" t="str">
        <f t="shared" si="4"/>
        <v/>
      </c>
      <c r="CC119" s="74"/>
    </row>
    <row r="120" spans="1:81" x14ac:dyDescent="0.2">
      <c r="A120" s="74" t="str">
        <f t="shared" si="5"/>
        <v/>
      </c>
      <c r="R120" s="74"/>
      <c r="AV120" s="74"/>
      <c r="BZ120" s="74"/>
      <c r="CA120" s="107" t="str">
        <f t="shared" si="3"/>
        <v/>
      </c>
      <c r="CB120" s="107" t="str">
        <f t="shared" si="4"/>
        <v/>
      </c>
      <c r="CC120" s="74"/>
    </row>
    <row r="121" spans="1:81" x14ac:dyDescent="0.2">
      <c r="A121" s="74" t="str">
        <f t="shared" si="5"/>
        <v/>
      </c>
      <c r="R121" s="74"/>
      <c r="AV121" s="74"/>
      <c r="BZ121" s="74"/>
      <c r="CA121" s="107" t="str">
        <f t="shared" si="3"/>
        <v/>
      </c>
      <c r="CB121" s="107" t="str">
        <f t="shared" si="4"/>
        <v/>
      </c>
      <c r="CC121" s="74"/>
    </row>
    <row r="122" spans="1:81" x14ac:dyDescent="0.2">
      <c r="A122" s="74" t="str">
        <f t="shared" si="5"/>
        <v/>
      </c>
      <c r="R122" s="74"/>
      <c r="AV122" s="74"/>
      <c r="BZ122" s="74"/>
      <c r="CA122" s="107" t="str">
        <f t="shared" si="3"/>
        <v/>
      </c>
      <c r="CB122" s="107" t="str">
        <f t="shared" si="4"/>
        <v/>
      </c>
      <c r="CC122" s="74"/>
    </row>
    <row r="123" spans="1:81" x14ac:dyDescent="0.2">
      <c r="A123" s="74" t="str">
        <f t="shared" si="5"/>
        <v/>
      </c>
      <c r="R123" s="74"/>
      <c r="AV123" s="74"/>
      <c r="BZ123" s="74"/>
      <c r="CA123" s="107" t="str">
        <f t="shared" si="3"/>
        <v/>
      </c>
      <c r="CB123" s="107" t="str">
        <f t="shared" si="4"/>
        <v/>
      </c>
      <c r="CC123" s="74"/>
    </row>
    <row r="124" spans="1:81" x14ac:dyDescent="0.2">
      <c r="A124" s="74" t="str">
        <f t="shared" si="5"/>
        <v/>
      </c>
      <c r="R124" s="74"/>
      <c r="AV124" s="74"/>
      <c r="BZ124" s="74"/>
      <c r="CA124" s="107" t="str">
        <f t="shared" si="3"/>
        <v/>
      </c>
      <c r="CB124" s="107" t="str">
        <f t="shared" si="4"/>
        <v/>
      </c>
      <c r="CC124" s="74"/>
    </row>
    <row r="125" spans="1:81" x14ac:dyDescent="0.2">
      <c r="A125" s="74" t="str">
        <f t="shared" si="5"/>
        <v/>
      </c>
      <c r="R125" s="74"/>
      <c r="AV125" s="74"/>
      <c r="BZ125" s="74"/>
      <c r="CA125" s="107" t="str">
        <f t="shared" si="3"/>
        <v/>
      </c>
      <c r="CB125" s="107" t="str">
        <f t="shared" si="4"/>
        <v/>
      </c>
      <c r="CC125" s="74"/>
    </row>
    <row r="126" spans="1:81" x14ac:dyDescent="0.2">
      <c r="A126" s="74" t="str">
        <f t="shared" si="5"/>
        <v/>
      </c>
      <c r="R126" s="74"/>
      <c r="AV126" s="74"/>
      <c r="BZ126" s="74"/>
      <c r="CA126" s="107" t="str">
        <f t="shared" si="3"/>
        <v/>
      </c>
      <c r="CB126" s="107" t="str">
        <f t="shared" si="4"/>
        <v/>
      </c>
      <c r="CC126" s="74"/>
    </row>
    <row r="127" spans="1:81" x14ac:dyDescent="0.2">
      <c r="A127" s="74" t="str">
        <f t="shared" si="5"/>
        <v/>
      </c>
      <c r="R127" s="74"/>
      <c r="AV127" s="74"/>
      <c r="BZ127" s="74"/>
      <c r="CA127" s="107" t="str">
        <f t="shared" si="3"/>
        <v/>
      </c>
      <c r="CB127" s="107" t="str">
        <f t="shared" si="4"/>
        <v/>
      </c>
      <c r="CC127" s="74"/>
    </row>
    <row r="128" spans="1:81" x14ac:dyDescent="0.2">
      <c r="A128" s="74" t="str">
        <f t="shared" si="5"/>
        <v/>
      </c>
      <c r="R128" s="74"/>
      <c r="AV128" s="74"/>
      <c r="BZ128" s="74"/>
      <c r="CA128" s="107" t="str">
        <f t="shared" si="3"/>
        <v/>
      </c>
      <c r="CB128" s="107" t="str">
        <f t="shared" si="4"/>
        <v/>
      </c>
      <c r="CC128" s="74"/>
    </row>
    <row r="129" spans="1:81" x14ac:dyDescent="0.2">
      <c r="A129" s="74" t="str">
        <f t="shared" si="5"/>
        <v/>
      </c>
      <c r="R129" s="74"/>
      <c r="AV129" s="74"/>
      <c r="BZ129" s="74"/>
      <c r="CA129" s="107" t="str">
        <f t="shared" si="3"/>
        <v/>
      </c>
      <c r="CB129" s="107" t="str">
        <f t="shared" si="4"/>
        <v/>
      </c>
      <c r="CC129" s="74"/>
    </row>
    <row r="130" spans="1:81" x14ac:dyDescent="0.2">
      <c r="A130" s="74" t="str">
        <f t="shared" si="5"/>
        <v/>
      </c>
      <c r="R130" s="74"/>
      <c r="AV130" s="74"/>
      <c r="BZ130" s="74"/>
      <c r="CA130" s="107" t="str">
        <f t="shared" si="3"/>
        <v/>
      </c>
      <c r="CB130" s="107" t="str">
        <f t="shared" si="4"/>
        <v/>
      </c>
      <c r="CC130" s="74"/>
    </row>
    <row r="131" spans="1:81" x14ac:dyDescent="0.2">
      <c r="A131" s="74" t="str">
        <f t="shared" si="5"/>
        <v/>
      </c>
      <c r="R131" s="74"/>
      <c r="AV131" s="74"/>
      <c r="BZ131" s="74"/>
      <c r="CA131" s="107" t="str">
        <f t="shared" ref="CA131:CA194" si="6">IF(V131="","",V131)</f>
        <v/>
      </c>
      <c r="CB131" s="107" t="str">
        <f t="shared" ref="CB131:CB194" si="7">IF(AB131="","",AB131)</f>
        <v/>
      </c>
      <c r="CC131" s="74"/>
    </row>
    <row r="132" spans="1:81" x14ac:dyDescent="0.2">
      <c r="A132" s="74" t="str">
        <f t="shared" si="5"/>
        <v/>
      </c>
      <c r="R132" s="74"/>
      <c r="AV132" s="74"/>
      <c r="BZ132" s="74"/>
      <c r="CA132" s="107" t="str">
        <f t="shared" si="6"/>
        <v/>
      </c>
      <c r="CB132" s="107" t="str">
        <f t="shared" si="7"/>
        <v/>
      </c>
      <c r="CC132" s="74"/>
    </row>
    <row r="133" spans="1:81" x14ac:dyDescent="0.2">
      <c r="A133" s="74" t="str">
        <f t="shared" si="5"/>
        <v/>
      </c>
      <c r="R133" s="74"/>
      <c r="AV133" s="74"/>
      <c r="BZ133" s="74"/>
      <c r="CA133" s="107" t="str">
        <f t="shared" si="6"/>
        <v/>
      </c>
      <c r="CB133" s="107" t="str">
        <f t="shared" si="7"/>
        <v/>
      </c>
      <c r="CC133" s="74"/>
    </row>
    <row r="134" spans="1:81" x14ac:dyDescent="0.2">
      <c r="A134" s="74" t="str">
        <f t="shared" si="5"/>
        <v/>
      </c>
      <c r="R134" s="74"/>
      <c r="AV134" s="74"/>
      <c r="BZ134" s="74"/>
      <c r="CA134" s="107" t="str">
        <f t="shared" si="6"/>
        <v/>
      </c>
      <c r="CB134" s="107" t="str">
        <f t="shared" si="7"/>
        <v/>
      </c>
      <c r="CC134" s="74"/>
    </row>
    <row r="135" spans="1:81" x14ac:dyDescent="0.2">
      <c r="A135" s="74" t="str">
        <f t="shared" si="5"/>
        <v/>
      </c>
      <c r="R135" s="74"/>
      <c r="AV135" s="74"/>
      <c r="BZ135" s="74"/>
      <c r="CA135" s="107" t="str">
        <f t="shared" si="6"/>
        <v/>
      </c>
      <c r="CB135" s="107" t="str">
        <f t="shared" si="7"/>
        <v/>
      </c>
      <c r="CC135" s="74"/>
    </row>
    <row r="136" spans="1:81" x14ac:dyDescent="0.2">
      <c r="A136" s="74" t="str">
        <f t="shared" si="5"/>
        <v/>
      </c>
      <c r="R136" s="74"/>
      <c r="AV136" s="74"/>
      <c r="BZ136" s="74"/>
      <c r="CA136" s="107" t="str">
        <f t="shared" si="6"/>
        <v/>
      </c>
      <c r="CB136" s="107" t="str">
        <f t="shared" si="7"/>
        <v/>
      </c>
      <c r="CC136" s="74"/>
    </row>
    <row r="137" spans="1:81" x14ac:dyDescent="0.2">
      <c r="A137" s="74" t="str">
        <f t="shared" ref="A137:A200" si="8">RIGHT(B137,4)</f>
        <v/>
      </c>
      <c r="R137" s="74"/>
      <c r="AV137" s="74"/>
      <c r="BZ137" s="74"/>
      <c r="CA137" s="107" t="str">
        <f t="shared" si="6"/>
        <v/>
      </c>
      <c r="CB137" s="107" t="str">
        <f t="shared" si="7"/>
        <v/>
      </c>
      <c r="CC137" s="74"/>
    </row>
    <row r="138" spans="1:81" x14ac:dyDescent="0.2">
      <c r="A138" s="74" t="str">
        <f t="shared" si="8"/>
        <v/>
      </c>
      <c r="R138" s="74"/>
      <c r="AV138" s="74"/>
      <c r="BZ138" s="74"/>
      <c r="CA138" s="107" t="str">
        <f t="shared" si="6"/>
        <v/>
      </c>
      <c r="CB138" s="107" t="str">
        <f t="shared" si="7"/>
        <v/>
      </c>
      <c r="CC138" s="74"/>
    </row>
    <row r="139" spans="1:81" x14ac:dyDescent="0.2">
      <c r="A139" s="74" t="str">
        <f t="shared" si="8"/>
        <v/>
      </c>
      <c r="R139" s="74"/>
      <c r="AV139" s="74"/>
      <c r="BZ139" s="74"/>
      <c r="CA139" s="107" t="str">
        <f t="shared" si="6"/>
        <v/>
      </c>
      <c r="CB139" s="107" t="str">
        <f t="shared" si="7"/>
        <v/>
      </c>
      <c r="CC139" s="74"/>
    </row>
    <row r="140" spans="1:81" x14ac:dyDescent="0.2">
      <c r="A140" s="74" t="str">
        <f t="shared" si="8"/>
        <v/>
      </c>
      <c r="R140" s="74"/>
      <c r="AV140" s="74"/>
      <c r="BZ140" s="74"/>
      <c r="CA140" s="107" t="str">
        <f t="shared" si="6"/>
        <v/>
      </c>
      <c r="CB140" s="107" t="str">
        <f t="shared" si="7"/>
        <v/>
      </c>
      <c r="CC140" s="74"/>
    </row>
    <row r="141" spans="1:81" x14ac:dyDescent="0.2">
      <c r="A141" s="74" t="str">
        <f t="shared" si="8"/>
        <v/>
      </c>
      <c r="R141" s="74"/>
      <c r="AV141" s="74"/>
      <c r="BZ141" s="74"/>
      <c r="CA141" s="107" t="str">
        <f t="shared" si="6"/>
        <v/>
      </c>
      <c r="CB141" s="107" t="str">
        <f t="shared" si="7"/>
        <v/>
      </c>
      <c r="CC141" s="74"/>
    </row>
    <row r="142" spans="1:81" x14ac:dyDescent="0.2">
      <c r="A142" s="74" t="str">
        <f t="shared" si="8"/>
        <v/>
      </c>
      <c r="R142" s="74"/>
      <c r="AV142" s="74"/>
      <c r="BZ142" s="74"/>
      <c r="CA142" s="107" t="str">
        <f t="shared" si="6"/>
        <v/>
      </c>
      <c r="CB142" s="107" t="str">
        <f t="shared" si="7"/>
        <v/>
      </c>
      <c r="CC142" s="74"/>
    </row>
    <row r="143" spans="1:81" x14ac:dyDescent="0.2">
      <c r="A143" s="74" t="str">
        <f t="shared" si="8"/>
        <v/>
      </c>
      <c r="R143" s="74"/>
      <c r="AV143" s="74"/>
      <c r="BZ143" s="74"/>
      <c r="CA143" s="107" t="str">
        <f t="shared" si="6"/>
        <v/>
      </c>
      <c r="CB143" s="107" t="str">
        <f t="shared" si="7"/>
        <v/>
      </c>
      <c r="CC143" s="74"/>
    </row>
    <row r="144" spans="1:81" x14ac:dyDescent="0.2">
      <c r="A144" s="74" t="str">
        <f t="shared" si="8"/>
        <v/>
      </c>
      <c r="R144" s="74"/>
      <c r="AV144" s="74"/>
      <c r="BZ144" s="74"/>
      <c r="CA144" s="107" t="str">
        <f t="shared" si="6"/>
        <v/>
      </c>
      <c r="CB144" s="107" t="str">
        <f t="shared" si="7"/>
        <v/>
      </c>
      <c r="CC144" s="74"/>
    </row>
    <row r="145" spans="1:81" x14ac:dyDescent="0.2">
      <c r="A145" s="74" t="str">
        <f t="shared" si="8"/>
        <v/>
      </c>
      <c r="R145" s="74"/>
      <c r="AV145" s="74"/>
      <c r="BZ145" s="74"/>
      <c r="CA145" s="107" t="str">
        <f t="shared" si="6"/>
        <v/>
      </c>
      <c r="CB145" s="107" t="str">
        <f t="shared" si="7"/>
        <v/>
      </c>
      <c r="CC145" s="74"/>
    </row>
    <row r="146" spans="1:81" x14ac:dyDescent="0.2">
      <c r="A146" s="74" t="str">
        <f t="shared" si="8"/>
        <v/>
      </c>
      <c r="R146" s="74"/>
      <c r="AV146" s="74"/>
      <c r="BZ146" s="74"/>
      <c r="CA146" s="107" t="str">
        <f t="shared" si="6"/>
        <v/>
      </c>
      <c r="CB146" s="107" t="str">
        <f t="shared" si="7"/>
        <v/>
      </c>
      <c r="CC146" s="74"/>
    </row>
    <row r="147" spans="1:81" x14ac:dyDescent="0.2">
      <c r="A147" s="74" t="str">
        <f t="shared" si="8"/>
        <v/>
      </c>
      <c r="R147" s="74"/>
      <c r="AV147" s="74"/>
      <c r="BZ147" s="74"/>
      <c r="CA147" s="107" t="str">
        <f t="shared" si="6"/>
        <v/>
      </c>
      <c r="CB147" s="107" t="str">
        <f t="shared" si="7"/>
        <v/>
      </c>
      <c r="CC147" s="74"/>
    </row>
    <row r="148" spans="1:81" x14ac:dyDescent="0.2">
      <c r="A148" s="74" t="str">
        <f t="shared" si="8"/>
        <v/>
      </c>
      <c r="R148" s="74"/>
      <c r="AV148" s="74"/>
      <c r="BZ148" s="74"/>
      <c r="CA148" s="107" t="str">
        <f t="shared" si="6"/>
        <v/>
      </c>
      <c r="CB148" s="107" t="str">
        <f t="shared" si="7"/>
        <v/>
      </c>
      <c r="CC148" s="74"/>
    </row>
    <row r="149" spans="1:81" x14ac:dyDescent="0.2">
      <c r="A149" s="74" t="str">
        <f t="shared" si="8"/>
        <v/>
      </c>
      <c r="R149" s="74"/>
      <c r="AV149" s="74"/>
      <c r="BZ149" s="74"/>
      <c r="CA149" s="107" t="str">
        <f t="shared" si="6"/>
        <v/>
      </c>
      <c r="CB149" s="107" t="str">
        <f t="shared" si="7"/>
        <v/>
      </c>
      <c r="CC149" s="74"/>
    </row>
    <row r="150" spans="1:81" x14ac:dyDescent="0.2">
      <c r="A150" s="74" t="str">
        <f t="shared" si="8"/>
        <v/>
      </c>
      <c r="R150" s="74"/>
      <c r="AV150" s="74"/>
      <c r="BZ150" s="74"/>
      <c r="CA150" s="107" t="str">
        <f t="shared" si="6"/>
        <v/>
      </c>
      <c r="CB150" s="107" t="str">
        <f t="shared" si="7"/>
        <v/>
      </c>
      <c r="CC150" s="74"/>
    </row>
    <row r="151" spans="1:81" x14ac:dyDescent="0.2">
      <c r="A151" s="74" t="str">
        <f t="shared" si="8"/>
        <v/>
      </c>
      <c r="R151" s="74"/>
      <c r="AV151" s="74"/>
      <c r="BZ151" s="74"/>
      <c r="CA151" s="107" t="str">
        <f t="shared" si="6"/>
        <v/>
      </c>
      <c r="CB151" s="107" t="str">
        <f t="shared" si="7"/>
        <v/>
      </c>
      <c r="CC151" s="74"/>
    </row>
    <row r="152" spans="1:81" x14ac:dyDescent="0.2">
      <c r="A152" s="74" t="str">
        <f t="shared" si="8"/>
        <v/>
      </c>
      <c r="R152" s="74"/>
      <c r="AV152" s="74"/>
      <c r="BZ152" s="74"/>
      <c r="CA152" s="107" t="str">
        <f t="shared" si="6"/>
        <v/>
      </c>
      <c r="CB152" s="107" t="str">
        <f t="shared" si="7"/>
        <v/>
      </c>
      <c r="CC152" s="74"/>
    </row>
    <row r="153" spans="1:81" x14ac:dyDescent="0.2">
      <c r="A153" s="74" t="str">
        <f t="shared" si="8"/>
        <v/>
      </c>
      <c r="R153" s="74"/>
      <c r="AV153" s="74"/>
      <c r="BZ153" s="74"/>
      <c r="CA153" s="107" t="str">
        <f t="shared" si="6"/>
        <v/>
      </c>
      <c r="CB153" s="107" t="str">
        <f t="shared" si="7"/>
        <v/>
      </c>
      <c r="CC153" s="74"/>
    </row>
    <row r="154" spans="1:81" x14ac:dyDescent="0.2">
      <c r="A154" s="74" t="str">
        <f t="shared" si="8"/>
        <v/>
      </c>
      <c r="R154" s="74"/>
      <c r="AV154" s="74"/>
      <c r="BZ154" s="74"/>
      <c r="CA154" s="107" t="str">
        <f t="shared" si="6"/>
        <v/>
      </c>
      <c r="CB154" s="107" t="str">
        <f t="shared" si="7"/>
        <v/>
      </c>
      <c r="CC154" s="74"/>
    </row>
    <row r="155" spans="1:81" x14ac:dyDescent="0.2">
      <c r="A155" s="74" t="str">
        <f t="shared" si="8"/>
        <v/>
      </c>
      <c r="R155" s="74"/>
      <c r="AV155" s="74"/>
      <c r="BZ155" s="74"/>
      <c r="CA155" s="107" t="str">
        <f t="shared" si="6"/>
        <v/>
      </c>
      <c r="CB155" s="107" t="str">
        <f t="shared" si="7"/>
        <v/>
      </c>
      <c r="CC155" s="74"/>
    </row>
    <row r="156" spans="1:81" x14ac:dyDescent="0.2">
      <c r="A156" s="74" t="str">
        <f t="shared" si="8"/>
        <v/>
      </c>
      <c r="R156" s="74"/>
      <c r="AV156" s="74"/>
      <c r="BZ156" s="74"/>
      <c r="CA156" s="107" t="str">
        <f t="shared" si="6"/>
        <v/>
      </c>
      <c r="CB156" s="107" t="str">
        <f t="shared" si="7"/>
        <v/>
      </c>
      <c r="CC156" s="74"/>
    </row>
    <row r="157" spans="1:81" x14ac:dyDescent="0.2">
      <c r="A157" s="74" t="str">
        <f t="shared" si="8"/>
        <v/>
      </c>
      <c r="R157" s="74"/>
      <c r="AV157" s="74"/>
      <c r="BZ157" s="74"/>
      <c r="CA157" s="107" t="str">
        <f t="shared" si="6"/>
        <v/>
      </c>
      <c r="CB157" s="107" t="str">
        <f t="shared" si="7"/>
        <v/>
      </c>
      <c r="CC157" s="74"/>
    </row>
    <row r="158" spans="1:81" x14ac:dyDescent="0.2">
      <c r="A158" s="74" t="str">
        <f t="shared" si="8"/>
        <v/>
      </c>
      <c r="R158" s="74"/>
      <c r="AV158" s="74"/>
      <c r="BZ158" s="74"/>
      <c r="CA158" s="107" t="str">
        <f t="shared" si="6"/>
        <v/>
      </c>
      <c r="CB158" s="107" t="str">
        <f t="shared" si="7"/>
        <v/>
      </c>
      <c r="CC158" s="74"/>
    </row>
    <row r="159" spans="1:81" x14ac:dyDescent="0.2">
      <c r="A159" s="74" t="str">
        <f t="shared" si="8"/>
        <v/>
      </c>
      <c r="R159" s="74"/>
      <c r="AV159" s="74"/>
      <c r="BZ159" s="74"/>
      <c r="CA159" s="107" t="str">
        <f t="shared" si="6"/>
        <v/>
      </c>
      <c r="CB159" s="107" t="str">
        <f t="shared" si="7"/>
        <v/>
      </c>
      <c r="CC159" s="74"/>
    </row>
    <row r="160" spans="1:81" x14ac:dyDescent="0.2">
      <c r="A160" s="74" t="str">
        <f t="shared" si="8"/>
        <v/>
      </c>
      <c r="R160" s="74"/>
      <c r="AV160" s="74"/>
      <c r="BZ160" s="74"/>
      <c r="CA160" s="107" t="str">
        <f t="shared" si="6"/>
        <v/>
      </c>
      <c r="CB160" s="107" t="str">
        <f t="shared" si="7"/>
        <v/>
      </c>
      <c r="CC160" s="74"/>
    </row>
    <row r="161" spans="1:81" x14ac:dyDescent="0.2">
      <c r="A161" s="74" t="str">
        <f t="shared" si="8"/>
        <v/>
      </c>
      <c r="R161" s="74"/>
      <c r="AV161" s="74"/>
      <c r="BZ161" s="74"/>
      <c r="CA161" s="107" t="str">
        <f t="shared" si="6"/>
        <v/>
      </c>
      <c r="CB161" s="107" t="str">
        <f t="shared" si="7"/>
        <v/>
      </c>
      <c r="CC161" s="74"/>
    </row>
    <row r="162" spans="1:81" x14ac:dyDescent="0.2">
      <c r="A162" s="74" t="str">
        <f t="shared" si="8"/>
        <v/>
      </c>
      <c r="R162" s="74"/>
      <c r="AV162" s="74"/>
      <c r="BZ162" s="74"/>
      <c r="CA162" s="107" t="str">
        <f t="shared" si="6"/>
        <v/>
      </c>
      <c r="CB162" s="107" t="str">
        <f t="shared" si="7"/>
        <v/>
      </c>
      <c r="CC162" s="74"/>
    </row>
    <row r="163" spans="1:81" x14ac:dyDescent="0.2">
      <c r="A163" s="74" t="str">
        <f t="shared" si="8"/>
        <v/>
      </c>
      <c r="R163" s="74"/>
      <c r="AV163" s="74"/>
      <c r="BZ163" s="74"/>
      <c r="CA163" s="107" t="str">
        <f t="shared" si="6"/>
        <v/>
      </c>
      <c r="CB163" s="107" t="str">
        <f t="shared" si="7"/>
        <v/>
      </c>
      <c r="CC163" s="74"/>
    </row>
    <row r="164" spans="1:81" x14ac:dyDescent="0.2">
      <c r="A164" s="74" t="str">
        <f t="shared" si="8"/>
        <v/>
      </c>
      <c r="R164" s="74"/>
      <c r="AV164" s="74"/>
      <c r="BZ164" s="74"/>
      <c r="CA164" s="107" t="str">
        <f t="shared" si="6"/>
        <v/>
      </c>
      <c r="CB164" s="107" t="str">
        <f t="shared" si="7"/>
        <v/>
      </c>
      <c r="CC164" s="74"/>
    </row>
    <row r="165" spans="1:81" x14ac:dyDescent="0.2">
      <c r="A165" s="74" t="str">
        <f t="shared" si="8"/>
        <v/>
      </c>
      <c r="R165" s="74"/>
      <c r="AV165" s="74"/>
      <c r="BZ165" s="74"/>
      <c r="CA165" s="107" t="str">
        <f t="shared" si="6"/>
        <v/>
      </c>
      <c r="CB165" s="107" t="str">
        <f t="shared" si="7"/>
        <v/>
      </c>
      <c r="CC165" s="74"/>
    </row>
    <row r="166" spans="1:81" x14ac:dyDescent="0.2">
      <c r="A166" s="74" t="str">
        <f t="shared" si="8"/>
        <v/>
      </c>
      <c r="R166" s="74"/>
      <c r="AV166" s="74"/>
      <c r="BZ166" s="74"/>
      <c r="CA166" s="107" t="str">
        <f t="shared" si="6"/>
        <v/>
      </c>
      <c r="CB166" s="107" t="str">
        <f t="shared" si="7"/>
        <v/>
      </c>
      <c r="CC166" s="74"/>
    </row>
    <row r="167" spans="1:81" x14ac:dyDescent="0.2">
      <c r="A167" s="74" t="str">
        <f t="shared" si="8"/>
        <v/>
      </c>
      <c r="R167" s="74"/>
      <c r="AV167" s="74"/>
      <c r="BZ167" s="74"/>
      <c r="CA167" s="107" t="str">
        <f t="shared" si="6"/>
        <v/>
      </c>
      <c r="CB167" s="107" t="str">
        <f t="shared" si="7"/>
        <v/>
      </c>
      <c r="CC167" s="74"/>
    </row>
    <row r="168" spans="1:81" x14ac:dyDescent="0.2">
      <c r="A168" s="74" t="str">
        <f t="shared" si="8"/>
        <v/>
      </c>
      <c r="R168" s="74"/>
      <c r="AV168" s="74"/>
      <c r="BZ168" s="74"/>
      <c r="CA168" s="107" t="str">
        <f t="shared" si="6"/>
        <v/>
      </c>
      <c r="CB168" s="107" t="str">
        <f t="shared" si="7"/>
        <v/>
      </c>
      <c r="CC168" s="74"/>
    </row>
    <row r="169" spans="1:81" x14ac:dyDescent="0.2">
      <c r="A169" s="74" t="str">
        <f t="shared" si="8"/>
        <v/>
      </c>
      <c r="R169" s="74"/>
      <c r="AV169" s="74"/>
      <c r="BZ169" s="74"/>
      <c r="CA169" s="107" t="str">
        <f t="shared" si="6"/>
        <v/>
      </c>
      <c r="CB169" s="107" t="str">
        <f t="shared" si="7"/>
        <v/>
      </c>
      <c r="CC169" s="74"/>
    </row>
    <row r="170" spans="1:81" x14ac:dyDescent="0.2">
      <c r="A170" s="74" t="str">
        <f t="shared" si="8"/>
        <v/>
      </c>
      <c r="R170" s="74"/>
      <c r="AV170" s="74"/>
      <c r="BZ170" s="74"/>
      <c r="CA170" s="107" t="str">
        <f t="shared" si="6"/>
        <v/>
      </c>
      <c r="CB170" s="107" t="str">
        <f t="shared" si="7"/>
        <v/>
      </c>
      <c r="CC170" s="74"/>
    </row>
    <row r="171" spans="1:81" x14ac:dyDescent="0.2">
      <c r="A171" s="74" t="str">
        <f t="shared" si="8"/>
        <v/>
      </c>
      <c r="R171" s="74"/>
      <c r="AV171" s="74"/>
      <c r="BZ171" s="74"/>
      <c r="CA171" s="107" t="str">
        <f t="shared" si="6"/>
        <v/>
      </c>
      <c r="CB171" s="107" t="str">
        <f t="shared" si="7"/>
        <v/>
      </c>
      <c r="CC171" s="74"/>
    </row>
    <row r="172" spans="1:81" x14ac:dyDescent="0.2">
      <c r="A172" s="74" t="str">
        <f t="shared" si="8"/>
        <v/>
      </c>
      <c r="R172" s="74"/>
      <c r="AV172" s="74"/>
      <c r="BZ172" s="74"/>
      <c r="CA172" s="107" t="str">
        <f t="shared" si="6"/>
        <v/>
      </c>
      <c r="CB172" s="107" t="str">
        <f t="shared" si="7"/>
        <v/>
      </c>
      <c r="CC172" s="74"/>
    </row>
    <row r="173" spans="1:81" x14ac:dyDescent="0.2">
      <c r="A173" s="74" t="str">
        <f t="shared" si="8"/>
        <v/>
      </c>
      <c r="R173" s="74"/>
      <c r="AV173" s="74"/>
      <c r="BZ173" s="74"/>
      <c r="CA173" s="107" t="str">
        <f t="shared" si="6"/>
        <v/>
      </c>
      <c r="CB173" s="107" t="str">
        <f t="shared" si="7"/>
        <v/>
      </c>
      <c r="CC173" s="74"/>
    </row>
    <row r="174" spans="1:81" x14ac:dyDescent="0.2">
      <c r="A174" s="74" t="str">
        <f t="shared" si="8"/>
        <v/>
      </c>
      <c r="R174" s="74"/>
      <c r="AV174" s="74"/>
      <c r="BZ174" s="74"/>
      <c r="CA174" s="107" t="str">
        <f t="shared" si="6"/>
        <v/>
      </c>
      <c r="CB174" s="107" t="str">
        <f t="shared" si="7"/>
        <v/>
      </c>
      <c r="CC174" s="74"/>
    </row>
    <row r="175" spans="1:81" x14ac:dyDescent="0.2">
      <c r="A175" s="74" t="str">
        <f t="shared" si="8"/>
        <v/>
      </c>
      <c r="R175" s="74"/>
      <c r="AV175" s="74"/>
      <c r="BZ175" s="74"/>
      <c r="CA175" s="107" t="str">
        <f t="shared" si="6"/>
        <v/>
      </c>
      <c r="CB175" s="107" t="str">
        <f t="shared" si="7"/>
        <v/>
      </c>
      <c r="CC175" s="74"/>
    </row>
    <row r="176" spans="1:81" x14ac:dyDescent="0.2">
      <c r="A176" s="74" t="str">
        <f t="shared" si="8"/>
        <v/>
      </c>
      <c r="R176" s="74"/>
      <c r="AV176" s="74"/>
      <c r="BZ176" s="74"/>
      <c r="CA176" s="107" t="str">
        <f t="shared" si="6"/>
        <v/>
      </c>
      <c r="CB176" s="107" t="str">
        <f t="shared" si="7"/>
        <v/>
      </c>
      <c r="CC176" s="74"/>
    </row>
    <row r="177" spans="1:81" x14ac:dyDescent="0.2">
      <c r="A177" s="74" t="str">
        <f t="shared" si="8"/>
        <v/>
      </c>
      <c r="R177" s="74"/>
      <c r="AV177" s="74"/>
      <c r="BZ177" s="74"/>
      <c r="CA177" s="107" t="str">
        <f t="shared" si="6"/>
        <v/>
      </c>
      <c r="CB177" s="107" t="str">
        <f t="shared" si="7"/>
        <v/>
      </c>
      <c r="CC177" s="74"/>
    </row>
    <row r="178" spans="1:81" x14ac:dyDescent="0.2">
      <c r="A178" s="74" t="str">
        <f t="shared" si="8"/>
        <v/>
      </c>
      <c r="R178" s="74"/>
      <c r="AV178" s="74"/>
      <c r="BZ178" s="74"/>
      <c r="CA178" s="107" t="str">
        <f t="shared" si="6"/>
        <v/>
      </c>
      <c r="CB178" s="107" t="str">
        <f t="shared" si="7"/>
        <v/>
      </c>
      <c r="CC178" s="74"/>
    </row>
    <row r="179" spans="1:81" x14ac:dyDescent="0.2">
      <c r="A179" s="74" t="str">
        <f t="shared" si="8"/>
        <v/>
      </c>
      <c r="R179" s="74"/>
      <c r="AV179" s="74"/>
      <c r="BZ179" s="74"/>
      <c r="CA179" s="107" t="str">
        <f t="shared" si="6"/>
        <v/>
      </c>
      <c r="CB179" s="107" t="str">
        <f t="shared" si="7"/>
        <v/>
      </c>
      <c r="CC179" s="74"/>
    </row>
    <row r="180" spans="1:81" x14ac:dyDescent="0.2">
      <c r="A180" s="74" t="str">
        <f t="shared" si="8"/>
        <v/>
      </c>
      <c r="R180" s="74"/>
      <c r="AV180" s="74"/>
      <c r="BZ180" s="74"/>
      <c r="CA180" s="107" t="str">
        <f t="shared" si="6"/>
        <v/>
      </c>
      <c r="CB180" s="107" t="str">
        <f t="shared" si="7"/>
        <v/>
      </c>
      <c r="CC180" s="74"/>
    </row>
    <row r="181" spans="1:81" x14ac:dyDescent="0.2">
      <c r="A181" s="74" t="str">
        <f t="shared" si="8"/>
        <v/>
      </c>
      <c r="R181" s="74"/>
      <c r="AV181" s="74"/>
      <c r="BZ181" s="74"/>
      <c r="CA181" s="107" t="str">
        <f t="shared" si="6"/>
        <v/>
      </c>
      <c r="CB181" s="107" t="str">
        <f t="shared" si="7"/>
        <v/>
      </c>
      <c r="CC181" s="74"/>
    </row>
    <row r="182" spans="1:81" x14ac:dyDescent="0.2">
      <c r="A182" s="74" t="str">
        <f t="shared" si="8"/>
        <v/>
      </c>
      <c r="R182" s="74"/>
      <c r="AV182" s="74"/>
      <c r="BZ182" s="74"/>
      <c r="CA182" s="107" t="str">
        <f t="shared" si="6"/>
        <v/>
      </c>
      <c r="CB182" s="107" t="str">
        <f t="shared" si="7"/>
        <v/>
      </c>
      <c r="CC182" s="74"/>
    </row>
    <row r="183" spans="1:81" x14ac:dyDescent="0.2">
      <c r="A183" s="74" t="str">
        <f t="shared" si="8"/>
        <v/>
      </c>
      <c r="R183" s="74"/>
      <c r="AV183" s="74"/>
      <c r="BZ183" s="74"/>
      <c r="CA183" s="107" t="str">
        <f t="shared" si="6"/>
        <v/>
      </c>
      <c r="CB183" s="107" t="str">
        <f t="shared" si="7"/>
        <v/>
      </c>
      <c r="CC183" s="74"/>
    </row>
    <row r="184" spans="1:81" x14ac:dyDescent="0.2">
      <c r="A184" s="74" t="str">
        <f t="shared" si="8"/>
        <v/>
      </c>
      <c r="R184" s="74"/>
      <c r="AV184" s="74"/>
      <c r="BZ184" s="74"/>
      <c r="CA184" s="107" t="str">
        <f t="shared" si="6"/>
        <v/>
      </c>
      <c r="CB184" s="107" t="str">
        <f t="shared" si="7"/>
        <v/>
      </c>
      <c r="CC184" s="74"/>
    </row>
    <row r="185" spans="1:81" x14ac:dyDescent="0.2">
      <c r="A185" s="74" t="str">
        <f t="shared" si="8"/>
        <v/>
      </c>
      <c r="R185" s="74"/>
      <c r="AV185" s="74"/>
      <c r="BZ185" s="74"/>
      <c r="CA185" s="107" t="str">
        <f t="shared" si="6"/>
        <v/>
      </c>
      <c r="CB185" s="107" t="str">
        <f t="shared" si="7"/>
        <v/>
      </c>
      <c r="CC185" s="74"/>
    </row>
    <row r="186" spans="1:81" x14ac:dyDescent="0.2">
      <c r="A186" s="74" t="str">
        <f t="shared" si="8"/>
        <v/>
      </c>
      <c r="R186" s="74"/>
      <c r="AV186" s="74"/>
      <c r="BZ186" s="74"/>
      <c r="CA186" s="107" t="str">
        <f t="shared" si="6"/>
        <v/>
      </c>
      <c r="CB186" s="107" t="str">
        <f t="shared" si="7"/>
        <v/>
      </c>
      <c r="CC186" s="74"/>
    </row>
    <row r="187" spans="1:81" x14ac:dyDescent="0.2">
      <c r="A187" s="74" t="str">
        <f t="shared" si="8"/>
        <v/>
      </c>
      <c r="R187" s="74"/>
      <c r="AV187" s="74"/>
      <c r="BZ187" s="74"/>
      <c r="CA187" s="107" t="str">
        <f t="shared" si="6"/>
        <v/>
      </c>
      <c r="CB187" s="107" t="str">
        <f t="shared" si="7"/>
        <v/>
      </c>
      <c r="CC187" s="74"/>
    </row>
    <row r="188" spans="1:81" x14ac:dyDescent="0.2">
      <c r="A188" s="74" t="str">
        <f t="shared" si="8"/>
        <v/>
      </c>
      <c r="R188" s="74"/>
      <c r="AV188" s="74"/>
      <c r="BZ188" s="74"/>
      <c r="CA188" s="107" t="str">
        <f t="shared" si="6"/>
        <v/>
      </c>
      <c r="CB188" s="107" t="str">
        <f t="shared" si="7"/>
        <v/>
      </c>
      <c r="CC188" s="74"/>
    </row>
    <row r="189" spans="1:81" x14ac:dyDescent="0.2">
      <c r="A189" s="74" t="str">
        <f t="shared" si="8"/>
        <v/>
      </c>
      <c r="R189" s="74"/>
      <c r="AV189" s="74"/>
      <c r="BZ189" s="74"/>
      <c r="CA189" s="107" t="str">
        <f t="shared" si="6"/>
        <v/>
      </c>
      <c r="CB189" s="107" t="str">
        <f t="shared" si="7"/>
        <v/>
      </c>
      <c r="CC189" s="74"/>
    </row>
    <row r="190" spans="1:81" x14ac:dyDescent="0.2">
      <c r="A190" s="74" t="str">
        <f t="shared" si="8"/>
        <v/>
      </c>
      <c r="R190" s="74"/>
      <c r="AV190" s="74"/>
      <c r="BZ190" s="74"/>
      <c r="CA190" s="107" t="str">
        <f t="shared" si="6"/>
        <v/>
      </c>
      <c r="CB190" s="107" t="str">
        <f t="shared" si="7"/>
        <v/>
      </c>
      <c r="CC190" s="74"/>
    </row>
    <row r="191" spans="1:81" x14ac:dyDescent="0.2">
      <c r="A191" s="74" t="str">
        <f t="shared" si="8"/>
        <v/>
      </c>
      <c r="R191" s="74"/>
      <c r="AV191" s="74"/>
      <c r="BZ191" s="74"/>
      <c r="CA191" s="107" t="str">
        <f t="shared" si="6"/>
        <v/>
      </c>
      <c r="CB191" s="107" t="str">
        <f t="shared" si="7"/>
        <v/>
      </c>
      <c r="CC191" s="74"/>
    </row>
    <row r="192" spans="1:81" x14ac:dyDescent="0.2">
      <c r="A192" s="74" t="str">
        <f t="shared" si="8"/>
        <v/>
      </c>
      <c r="R192" s="74"/>
      <c r="AV192" s="74"/>
      <c r="BZ192" s="74"/>
      <c r="CA192" s="107" t="str">
        <f t="shared" si="6"/>
        <v/>
      </c>
      <c r="CB192" s="107" t="str">
        <f t="shared" si="7"/>
        <v/>
      </c>
      <c r="CC192" s="74"/>
    </row>
    <row r="193" spans="1:81" x14ac:dyDescent="0.2">
      <c r="A193" s="74" t="str">
        <f t="shared" si="8"/>
        <v/>
      </c>
      <c r="R193" s="74"/>
      <c r="AV193" s="74"/>
      <c r="BZ193" s="74"/>
      <c r="CA193" s="107" t="str">
        <f t="shared" si="6"/>
        <v/>
      </c>
      <c r="CB193" s="107" t="str">
        <f t="shared" si="7"/>
        <v/>
      </c>
      <c r="CC193" s="74"/>
    </row>
    <row r="194" spans="1:81" x14ac:dyDescent="0.2">
      <c r="A194" s="74" t="str">
        <f t="shared" si="8"/>
        <v/>
      </c>
      <c r="R194" s="74"/>
      <c r="AV194" s="74"/>
      <c r="BZ194" s="74"/>
      <c r="CA194" s="107" t="str">
        <f t="shared" si="6"/>
        <v/>
      </c>
      <c r="CB194" s="107" t="str">
        <f t="shared" si="7"/>
        <v/>
      </c>
      <c r="CC194" s="74"/>
    </row>
    <row r="195" spans="1:81" x14ac:dyDescent="0.2">
      <c r="A195" s="74" t="str">
        <f t="shared" si="8"/>
        <v/>
      </c>
      <c r="R195" s="74"/>
      <c r="AV195" s="74"/>
      <c r="BZ195" s="74"/>
      <c r="CA195" s="107" t="str">
        <f t="shared" ref="CA195:CA258" si="9">IF(V195="","",V195)</f>
        <v/>
      </c>
      <c r="CB195" s="107" t="str">
        <f t="shared" ref="CB195:CB258" si="10">IF(AB195="","",AB195)</f>
        <v/>
      </c>
      <c r="CC195" s="74"/>
    </row>
    <row r="196" spans="1:81" x14ac:dyDescent="0.2">
      <c r="A196" s="74" t="str">
        <f t="shared" si="8"/>
        <v/>
      </c>
      <c r="R196" s="74"/>
      <c r="AV196" s="74"/>
      <c r="BZ196" s="74"/>
      <c r="CA196" s="107" t="str">
        <f t="shared" si="9"/>
        <v/>
      </c>
      <c r="CB196" s="107" t="str">
        <f t="shared" si="10"/>
        <v/>
      </c>
      <c r="CC196" s="74"/>
    </row>
    <row r="197" spans="1:81" x14ac:dyDescent="0.2">
      <c r="A197" s="74" t="str">
        <f t="shared" si="8"/>
        <v/>
      </c>
      <c r="R197" s="74"/>
      <c r="AV197" s="74"/>
      <c r="BZ197" s="74"/>
      <c r="CA197" s="107" t="str">
        <f t="shared" si="9"/>
        <v/>
      </c>
      <c r="CB197" s="107" t="str">
        <f t="shared" si="10"/>
        <v/>
      </c>
      <c r="CC197" s="74"/>
    </row>
    <row r="198" spans="1:81" x14ac:dyDescent="0.2">
      <c r="A198" s="74" t="str">
        <f t="shared" si="8"/>
        <v/>
      </c>
      <c r="R198" s="74"/>
      <c r="AV198" s="74"/>
      <c r="BZ198" s="74"/>
      <c r="CA198" s="107" t="str">
        <f t="shared" si="9"/>
        <v/>
      </c>
      <c r="CB198" s="107" t="str">
        <f t="shared" si="10"/>
        <v/>
      </c>
      <c r="CC198" s="74"/>
    </row>
    <row r="199" spans="1:81" x14ac:dyDescent="0.2">
      <c r="A199" s="74" t="str">
        <f t="shared" si="8"/>
        <v/>
      </c>
      <c r="R199" s="74"/>
      <c r="AV199" s="74"/>
      <c r="BZ199" s="74"/>
      <c r="CA199" s="107" t="str">
        <f t="shared" si="9"/>
        <v/>
      </c>
      <c r="CB199" s="107" t="str">
        <f t="shared" si="10"/>
        <v/>
      </c>
      <c r="CC199" s="74"/>
    </row>
    <row r="200" spans="1:81" x14ac:dyDescent="0.2">
      <c r="A200" s="74" t="str">
        <f t="shared" si="8"/>
        <v/>
      </c>
      <c r="R200" s="74"/>
      <c r="AV200" s="74"/>
      <c r="BZ200" s="74"/>
      <c r="CA200" s="107" t="str">
        <f t="shared" si="9"/>
        <v/>
      </c>
      <c r="CB200" s="107" t="str">
        <f t="shared" si="10"/>
        <v/>
      </c>
      <c r="CC200" s="74"/>
    </row>
    <row r="201" spans="1:81" x14ac:dyDescent="0.2">
      <c r="A201" s="74" t="str">
        <f t="shared" ref="A201:A264" si="11">RIGHT(B201,4)</f>
        <v/>
      </c>
      <c r="R201" s="74"/>
      <c r="AV201" s="74"/>
      <c r="BZ201" s="74"/>
      <c r="CA201" s="107" t="str">
        <f t="shared" si="9"/>
        <v/>
      </c>
      <c r="CB201" s="107" t="str">
        <f t="shared" si="10"/>
        <v/>
      </c>
      <c r="CC201" s="74"/>
    </row>
    <row r="202" spans="1:81" x14ac:dyDescent="0.2">
      <c r="A202" s="74" t="str">
        <f t="shared" si="11"/>
        <v/>
      </c>
      <c r="R202" s="74"/>
      <c r="AV202" s="74"/>
      <c r="BZ202" s="74"/>
      <c r="CA202" s="107" t="str">
        <f t="shared" si="9"/>
        <v/>
      </c>
      <c r="CB202" s="107" t="str">
        <f t="shared" si="10"/>
        <v/>
      </c>
      <c r="CC202" s="74"/>
    </row>
    <row r="203" spans="1:81" x14ac:dyDescent="0.2">
      <c r="A203" s="74" t="str">
        <f t="shared" si="11"/>
        <v/>
      </c>
      <c r="R203" s="74"/>
      <c r="AV203" s="74"/>
      <c r="BZ203" s="74"/>
      <c r="CA203" s="107" t="str">
        <f t="shared" si="9"/>
        <v/>
      </c>
      <c r="CB203" s="107" t="str">
        <f t="shared" si="10"/>
        <v/>
      </c>
      <c r="CC203" s="74"/>
    </row>
    <row r="204" spans="1:81" x14ac:dyDescent="0.2">
      <c r="A204" s="74" t="str">
        <f t="shared" si="11"/>
        <v/>
      </c>
      <c r="R204" s="74"/>
      <c r="AV204" s="74"/>
      <c r="BZ204" s="74"/>
      <c r="CA204" s="107" t="str">
        <f t="shared" si="9"/>
        <v/>
      </c>
      <c r="CB204" s="107" t="str">
        <f t="shared" si="10"/>
        <v/>
      </c>
      <c r="CC204" s="74"/>
    </row>
    <row r="205" spans="1:81" x14ac:dyDescent="0.2">
      <c r="A205" s="74" t="str">
        <f t="shared" si="11"/>
        <v/>
      </c>
      <c r="R205" s="74"/>
      <c r="AV205" s="74"/>
      <c r="BZ205" s="74"/>
      <c r="CA205" s="107" t="str">
        <f t="shared" si="9"/>
        <v/>
      </c>
      <c r="CB205" s="107" t="str">
        <f t="shared" si="10"/>
        <v/>
      </c>
      <c r="CC205" s="74"/>
    </row>
    <row r="206" spans="1:81" x14ac:dyDescent="0.2">
      <c r="A206" s="74" t="str">
        <f t="shared" si="11"/>
        <v/>
      </c>
      <c r="R206" s="74"/>
      <c r="AV206" s="74"/>
      <c r="BZ206" s="74"/>
      <c r="CA206" s="107" t="str">
        <f t="shared" si="9"/>
        <v/>
      </c>
      <c r="CB206" s="107" t="str">
        <f t="shared" si="10"/>
        <v/>
      </c>
      <c r="CC206" s="74"/>
    </row>
    <row r="207" spans="1:81" x14ac:dyDescent="0.2">
      <c r="A207" s="74" t="str">
        <f t="shared" si="11"/>
        <v/>
      </c>
      <c r="R207" s="74"/>
      <c r="AV207" s="74"/>
      <c r="BZ207" s="74"/>
      <c r="CA207" s="107" t="str">
        <f t="shared" si="9"/>
        <v/>
      </c>
      <c r="CB207" s="107" t="str">
        <f t="shared" si="10"/>
        <v/>
      </c>
      <c r="CC207" s="74"/>
    </row>
    <row r="208" spans="1:81" x14ac:dyDescent="0.2">
      <c r="A208" s="74" t="str">
        <f t="shared" si="11"/>
        <v/>
      </c>
      <c r="R208" s="74"/>
      <c r="AV208" s="74"/>
      <c r="BZ208" s="74"/>
      <c r="CA208" s="107" t="str">
        <f t="shared" si="9"/>
        <v/>
      </c>
      <c r="CB208" s="107" t="str">
        <f t="shared" si="10"/>
        <v/>
      </c>
      <c r="CC208" s="74"/>
    </row>
    <row r="209" spans="1:81" x14ac:dyDescent="0.2">
      <c r="A209" s="74" t="str">
        <f t="shared" si="11"/>
        <v/>
      </c>
      <c r="R209" s="74"/>
      <c r="AV209" s="74"/>
      <c r="BZ209" s="74"/>
      <c r="CA209" s="107" t="str">
        <f t="shared" si="9"/>
        <v/>
      </c>
      <c r="CB209" s="107" t="str">
        <f t="shared" si="10"/>
        <v/>
      </c>
      <c r="CC209" s="74"/>
    </row>
    <row r="210" spans="1:81" x14ac:dyDescent="0.2">
      <c r="A210" s="74" t="str">
        <f t="shared" si="11"/>
        <v/>
      </c>
      <c r="R210" s="74"/>
      <c r="AV210" s="74"/>
      <c r="BZ210" s="74"/>
      <c r="CA210" s="107" t="str">
        <f t="shared" si="9"/>
        <v/>
      </c>
      <c r="CB210" s="107" t="str">
        <f t="shared" si="10"/>
        <v/>
      </c>
      <c r="CC210" s="74"/>
    </row>
    <row r="211" spans="1:81" x14ac:dyDescent="0.2">
      <c r="A211" s="74" t="str">
        <f t="shared" si="11"/>
        <v/>
      </c>
      <c r="R211" s="74"/>
      <c r="AV211" s="74"/>
      <c r="BZ211" s="74"/>
      <c r="CA211" s="107" t="str">
        <f t="shared" si="9"/>
        <v/>
      </c>
      <c r="CB211" s="107" t="str">
        <f t="shared" si="10"/>
        <v/>
      </c>
      <c r="CC211" s="74"/>
    </row>
    <row r="212" spans="1:81" x14ac:dyDescent="0.2">
      <c r="A212" s="74" t="str">
        <f t="shared" si="11"/>
        <v/>
      </c>
      <c r="R212" s="74"/>
      <c r="AV212" s="74"/>
      <c r="BZ212" s="74"/>
      <c r="CA212" s="107" t="str">
        <f t="shared" si="9"/>
        <v/>
      </c>
      <c r="CB212" s="107" t="str">
        <f t="shared" si="10"/>
        <v/>
      </c>
      <c r="CC212" s="74"/>
    </row>
    <row r="213" spans="1:81" x14ac:dyDescent="0.2">
      <c r="A213" s="74" t="str">
        <f t="shared" si="11"/>
        <v/>
      </c>
      <c r="R213" s="74"/>
      <c r="AV213" s="74"/>
      <c r="BZ213" s="74"/>
      <c r="CA213" s="107" t="str">
        <f t="shared" si="9"/>
        <v/>
      </c>
      <c r="CB213" s="107" t="str">
        <f t="shared" si="10"/>
        <v/>
      </c>
      <c r="CC213" s="74"/>
    </row>
    <row r="214" spans="1:81" x14ac:dyDescent="0.2">
      <c r="A214" s="74" t="str">
        <f t="shared" si="11"/>
        <v/>
      </c>
      <c r="R214" s="74"/>
      <c r="AV214" s="74"/>
      <c r="BZ214" s="74"/>
      <c r="CA214" s="107" t="str">
        <f t="shared" si="9"/>
        <v/>
      </c>
      <c r="CB214" s="107" t="str">
        <f t="shared" si="10"/>
        <v/>
      </c>
      <c r="CC214" s="74"/>
    </row>
    <row r="215" spans="1:81" x14ac:dyDescent="0.2">
      <c r="A215" s="74" t="str">
        <f t="shared" si="11"/>
        <v/>
      </c>
      <c r="R215" s="74"/>
      <c r="AV215" s="74"/>
      <c r="BZ215" s="74"/>
      <c r="CA215" s="107" t="str">
        <f t="shared" si="9"/>
        <v/>
      </c>
      <c r="CB215" s="107" t="str">
        <f t="shared" si="10"/>
        <v/>
      </c>
      <c r="CC215" s="74"/>
    </row>
    <row r="216" spans="1:81" x14ac:dyDescent="0.2">
      <c r="A216" s="74" t="str">
        <f t="shared" si="11"/>
        <v/>
      </c>
      <c r="R216" s="74"/>
      <c r="AV216" s="74"/>
      <c r="BZ216" s="74"/>
      <c r="CA216" s="107" t="str">
        <f t="shared" si="9"/>
        <v/>
      </c>
      <c r="CB216" s="107" t="str">
        <f t="shared" si="10"/>
        <v/>
      </c>
      <c r="CC216" s="74"/>
    </row>
    <row r="217" spans="1:81" x14ac:dyDescent="0.2">
      <c r="A217" s="74" t="str">
        <f t="shared" si="11"/>
        <v/>
      </c>
      <c r="R217" s="74"/>
      <c r="AV217" s="74"/>
      <c r="BZ217" s="74"/>
      <c r="CA217" s="107" t="str">
        <f t="shared" si="9"/>
        <v/>
      </c>
      <c r="CB217" s="107" t="str">
        <f t="shared" si="10"/>
        <v/>
      </c>
      <c r="CC217" s="74"/>
    </row>
    <row r="218" spans="1:81" x14ac:dyDescent="0.2">
      <c r="A218" s="74" t="str">
        <f t="shared" si="11"/>
        <v/>
      </c>
      <c r="R218" s="74"/>
      <c r="AV218" s="74"/>
      <c r="BZ218" s="74"/>
      <c r="CA218" s="107" t="str">
        <f t="shared" si="9"/>
        <v/>
      </c>
      <c r="CB218" s="107" t="str">
        <f t="shared" si="10"/>
        <v/>
      </c>
      <c r="CC218" s="74"/>
    </row>
    <row r="219" spans="1:81" x14ac:dyDescent="0.2">
      <c r="A219" s="74" t="str">
        <f t="shared" si="11"/>
        <v/>
      </c>
      <c r="R219" s="74"/>
      <c r="AV219" s="74"/>
      <c r="BZ219" s="74"/>
      <c r="CA219" s="107" t="str">
        <f t="shared" si="9"/>
        <v/>
      </c>
      <c r="CB219" s="107" t="str">
        <f t="shared" si="10"/>
        <v/>
      </c>
      <c r="CC219" s="74"/>
    </row>
    <row r="220" spans="1:81" x14ac:dyDescent="0.2">
      <c r="A220" s="74" t="str">
        <f t="shared" si="11"/>
        <v/>
      </c>
      <c r="R220" s="74"/>
      <c r="AV220" s="74"/>
      <c r="BZ220" s="74"/>
      <c r="CA220" s="107" t="str">
        <f t="shared" si="9"/>
        <v/>
      </c>
      <c r="CB220" s="107" t="str">
        <f t="shared" si="10"/>
        <v/>
      </c>
      <c r="CC220" s="74"/>
    </row>
    <row r="221" spans="1:81" x14ac:dyDescent="0.2">
      <c r="A221" s="74" t="str">
        <f t="shared" si="11"/>
        <v/>
      </c>
      <c r="R221" s="74"/>
      <c r="AV221" s="74"/>
      <c r="BZ221" s="74"/>
      <c r="CA221" s="107" t="str">
        <f t="shared" si="9"/>
        <v/>
      </c>
      <c r="CB221" s="107" t="str">
        <f t="shared" si="10"/>
        <v/>
      </c>
      <c r="CC221" s="74"/>
    </row>
    <row r="222" spans="1:81" x14ac:dyDescent="0.2">
      <c r="A222" s="74" t="str">
        <f t="shared" si="11"/>
        <v/>
      </c>
      <c r="R222" s="74"/>
      <c r="AV222" s="74"/>
      <c r="BZ222" s="74"/>
      <c r="CA222" s="107" t="str">
        <f t="shared" si="9"/>
        <v/>
      </c>
      <c r="CB222" s="107" t="str">
        <f t="shared" si="10"/>
        <v/>
      </c>
      <c r="CC222" s="74"/>
    </row>
    <row r="223" spans="1:81" x14ac:dyDescent="0.2">
      <c r="A223" s="74" t="str">
        <f t="shared" si="11"/>
        <v/>
      </c>
      <c r="R223" s="74"/>
      <c r="AV223" s="74"/>
      <c r="BZ223" s="74"/>
      <c r="CA223" s="107" t="str">
        <f t="shared" si="9"/>
        <v/>
      </c>
      <c r="CB223" s="107" t="str">
        <f t="shared" si="10"/>
        <v/>
      </c>
      <c r="CC223" s="74"/>
    </row>
    <row r="224" spans="1:81" x14ac:dyDescent="0.2">
      <c r="A224" s="74" t="str">
        <f t="shared" si="11"/>
        <v/>
      </c>
      <c r="R224" s="74"/>
      <c r="AV224" s="74"/>
      <c r="BZ224" s="74"/>
      <c r="CA224" s="107" t="str">
        <f t="shared" si="9"/>
        <v/>
      </c>
      <c r="CB224" s="107" t="str">
        <f t="shared" si="10"/>
        <v/>
      </c>
      <c r="CC224" s="74"/>
    </row>
    <row r="225" spans="1:81" x14ac:dyDescent="0.2">
      <c r="A225" s="74" t="str">
        <f t="shared" si="11"/>
        <v/>
      </c>
      <c r="R225" s="74"/>
      <c r="AV225" s="74"/>
      <c r="BZ225" s="74"/>
      <c r="CA225" s="107" t="str">
        <f t="shared" si="9"/>
        <v/>
      </c>
      <c r="CB225" s="107" t="str">
        <f t="shared" si="10"/>
        <v/>
      </c>
      <c r="CC225" s="74"/>
    </row>
    <row r="226" spans="1:81" x14ac:dyDescent="0.2">
      <c r="A226" s="74" t="str">
        <f t="shared" si="11"/>
        <v/>
      </c>
      <c r="R226" s="74"/>
      <c r="AV226" s="74"/>
      <c r="BZ226" s="74"/>
      <c r="CA226" s="107" t="str">
        <f t="shared" si="9"/>
        <v/>
      </c>
      <c r="CB226" s="107" t="str">
        <f t="shared" si="10"/>
        <v/>
      </c>
      <c r="CC226" s="74"/>
    </row>
    <row r="227" spans="1:81" x14ac:dyDescent="0.2">
      <c r="A227" s="74" t="str">
        <f t="shared" si="11"/>
        <v/>
      </c>
      <c r="R227" s="74"/>
      <c r="AV227" s="74"/>
      <c r="BZ227" s="74"/>
      <c r="CA227" s="107" t="str">
        <f t="shared" si="9"/>
        <v/>
      </c>
      <c r="CB227" s="107" t="str">
        <f t="shared" si="10"/>
        <v/>
      </c>
      <c r="CC227" s="74"/>
    </row>
    <row r="228" spans="1:81" x14ac:dyDescent="0.2">
      <c r="A228" s="74" t="str">
        <f t="shared" si="11"/>
        <v/>
      </c>
      <c r="R228" s="74"/>
      <c r="AV228" s="74"/>
      <c r="BZ228" s="74"/>
      <c r="CA228" s="107" t="str">
        <f t="shared" si="9"/>
        <v/>
      </c>
      <c r="CB228" s="107" t="str">
        <f t="shared" si="10"/>
        <v/>
      </c>
      <c r="CC228" s="74"/>
    </row>
    <row r="229" spans="1:81" x14ac:dyDescent="0.2">
      <c r="A229" s="74" t="str">
        <f t="shared" si="11"/>
        <v/>
      </c>
      <c r="R229" s="74"/>
      <c r="AV229" s="74"/>
      <c r="BZ229" s="74"/>
      <c r="CA229" s="107" t="str">
        <f t="shared" si="9"/>
        <v/>
      </c>
      <c r="CB229" s="107" t="str">
        <f t="shared" si="10"/>
        <v/>
      </c>
      <c r="CC229" s="74"/>
    </row>
    <row r="230" spans="1:81" x14ac:dyDescent="0.2">
      <c r="A230" s="74" t="str">
        <f t="shared" si="11"/>
        <v/>
      </c>
      <c r="R230" s="74"/>
      <c r="AV230" s="74"/>
      <c r="BZ230" s="74"/>
      <c r="CA230" s="107" t="str">
        <f t="shared" si="9"/>
        <v/>
      </c>
      <c r="CB230" s="107" t="str">
        <f t="shared" si="10"/>
        <v/>
      </c>
      <c r="CC230" s="74"/>
    </row>
    <row r="231" spans="1:81" x14ac:dyDescent="0.2">
      <c r="A231" s="74" t="str">
        <f t="shared" si="11"/>
        <v/>
      </c>
      <c r="R231" s="74"/>
      <c r="AV231" s="74"/>
      <c r="BZ231" s="74"/>
      <c r="CA231" s="107" t="str">
        <f t="shared" si="9"/>
        <v/>
      </c>
      <c r="CB231" s="107" t="str">
        <f t="shared" si="10"/>
        <v/>
      </c>
      <c r="CC231" s="74"/>
    </row>
    <row r="232" spans="1:81" x14ac:dyDescent="0.2">
      <c r="A232" s="74" t="str">
        <f t="shared" si="11"/>
        <v/>
      </c>
      <c r="R232" s="74"/>
      <c r="AV232" s="74"/>
      <c r="BZ232" s="74"/>
      <c r="CA232" s="107" t="str">
        <f t="shared" si="9"/>
        <v/>
      </c>
      <c r="CB232" s="107" t="str">
        <f t="shared" si="10"/>
        <v/>
      </c>
      <c r="CC232" s="74"/>
    </row>
    <row r="233" spans="1:81" x14ac:dyDescent="0.2">
      <c r="A233" s="74" t="str">
        <f t="shared" si="11"/>
        <v/>
      </c>
      <c r="R233" s="74"/>
      <c r="AV233" s="74"/>
      <c r="BZ233" s="74"/>
      <c r="CA233" s="107" t="str">
        <f t="shared" si="9"/>
        <v/>
      </c>
      <c r="CB233" s="107" t="str">
        <f t="shared" si="10"/>
        <v/>
      </c>
      <c r="CC233" s="74"/>
    </row>
    <row r="234" spans="1:81" x14ac:dyDescent="0.2">
      <c r="A234" s="74" t="str">
        <f t="shared" si="11"/>
        <v/>
      </c>
      <c r="R234" s="74"/>
      <c r="AV234" s="74"/>
      <c r="BZ234" s="74"/>
      <c r="CA234" s="107" t="str">
        <f t="shared" si="9"/>
        <v/>
      </c>
      <c r="CB234" s="107" t="str">
        <f t="shared" si="10"/>
        <v/>
      </c>
      <c r="CC234" s="74"/>
    </row>
    <row r="235" spans="1:81" x14ac:dyDescent="0.2">
      <c r="A235" s="74" t="str">
        <f t="shared" si="11"/>
        <v/>
      </c>
      <c r="R235" s="74"/>
      <c r="AV235" s="74"/>
      <c r="BZ235" s="74"/>
      <c r="CA235" s="107" t="str">
        <f t="shared" si="9"/>
        <v/>
      </c>
      <c r="CB235" s="107" t="str">
        <f t="shared" si="10"/>
        <v/>
      </c>
      <c r="CC235" s="74"/>
    </row>
    <row r="236" spans="1:81" x14ac:dyDescent="0.2">
      <c r="A236" s="74" t="str">
        <f t="shared" si="11"/>
        <v/>
      </c>
      <c r="R236" s="74"/>
      <c r="AV236" s="74"/>
      <c r="BZ236" s="74"/>
      <c r="CA236" s="107" t="str">
        <f t="shared" si="9"/>
        <v/>
      </c>
      <c r="CB236" s="107" t="str">
        <f t="shared" si="10"/>
        <v/>
      </c>
      <c r="CC236" s="74"/>
    </row>
    <row r="237" spans="1:81" x14ac:dyDescent="0.2">
      <c r="A237" s="74" t="str">
        <f t="shared" si="11"/>
        <v/>
      </c>
      <c r="R237" s="74"/>
      <c r="AV237" s="74"/>
      <c r="BZ237" s="74"/>
      <c r="CA237" s="107" t="str">
        <f t="shared" si="9"/>
        <v/>
      </c>
      <c r="CB237" s="107" t="str">
        <f t="shared" si="10"/>
        <v/>
      </c>
      <c r="CC237" s="74"/>
    </row>
    <row r="238" spans="1:81" x14ac:dyDescent="0.2">
      <c r="A238" s="74" t="str">
        <f t="shared" si="11"/>
        <v/>
      </c>
      <c r="R238" s="74"/>
      <c r="AV238" s="74"/>
      <c r="BZ238" s="74"/>
      <c r="CA238" s="107" t="str">
        <f t="shared" si="9"/>
        <v/>
      </c>
      <c r="CB238" s="107" t="str">
        <f t="shared" si="10"/>
        <v/>
      </c>
      <c r="CC238" s="74"/>
    </row>
    <row r="239" spans="1:81" x14ac:dyDescent="0.2">
      <c r="A239" s="74" t="str">
        <f t="shared" si="11"/>
        <v/>
      </c>
      <c r="R239" s="74"/>
      <c r="AV239" s="74"/>
      <c r="BZ239" s="74"/>
      <c r="CA239" s="107" t="str">
        <f t="shared" si="9"/>
        <v/>
      </c>
      <c r="CB239" s="107" t="str">
        <f t="shared" si="10"/>
        <v/>
      </c>
      <c r="CC239" s="74"/>
    </row>
    <row r="240" spans="1:81" x14ac:dyDescent="0.2">
      <c r="A240" s="74" t="str">
        <f t="shared" si="11"/>
        <v/>
      </c>
      <c r="R240" s="74"/>
      <c r="AV240" s="74"/>
      <c r="BZ240" s="74"/>
      <c r="CA240" s="107" t="str">
        <f t="shared" si="9"/>
        <v/>
      </c>
      <c r="CB240" s="107" t="str">
        <f t="shared" si="10"/>
        <v/>
      </c>
      <c r="CC240" s="74"/>
    </row>
    <row r="241" spans="1:81" x14ac:dyDescent="0.2">
      <c r="A241" s="74" t="str">
        <f t="shared" si="11"/>
        <v/>
      </c>
      <c r="R241" s="74"/>
      <c r="AV241" s="74"/>
      <c r="BZ241" s="74"/>
      <c r="CA241" s="107" t="str">
        <f t="shared" si="9"/>
        <v/>
      </c>
      <c r="CB241" s="107" t="str">
        <f t="shared" si="10"/>
        <v/>
      </c>
      <c r="CC241" s="74"/>
    </row>
    <row r="242" spans="1:81" x14ac:dyDescent="0.2">
      <c r="A242" s="74" t="str">
        <f t="shared" si="11"/>
        <v/>
      </c>
      <c r="R242" s="74"/>
      <c r="AV242" s="74"/>
      <c r="BZ242" s="74"/>
      <c r="CA242" s="107" t="str">
        <f t="shared" si="9"/>
        <v/>
      </c>
      <c r="CB242" s="107" t="str">
        <f t="shared" si="10"/>
        <v/>
      </c>
      <c r="CC242" s="74"/>
    </row>
    <row r="243" spans="1:81" x14ac:dyDescent="0.2">
      <c r="A243" s="74" t="str">
        <f t="shared" si="11"/>
        <v/>
      </c>
      <c r="R243" s="74"/>
      <c r="AV243" s="74"/>
      <c r="BZ243" s="74"/>
      <c r="CA243" s="107" t="str">
        <f t="shared" si="9"/>
        <v/>
      </c>
      <c r="CB243" s="107" t="str">
        <f t="shared" si="10"/>
        <v/>
      </c>
      <c r="CC243" s="74"/>
    </row>
    <row r="244" spans="1:81" x14ac:dyDescent="0.2">
      <c r="A244" s="74" t="str">
        <f t="shared" si="11"/>
        <v/>
      </c>
      <c r="R244" s="74"/>
      <c r="AV244" s="74"/>
      <c r="BZ244" s="74"/>
      <c r="CA244" s="107" t="str">
        <f t="shared" si="9"/>
        <v/>
      </c>
      <c r="CB244" s="107" t="str">
        <f t="shared" si="10"/>
        <v/>
      </c>
      <c r="CC244" s="74"/>
    </row>
    <row r="245" spans="1:81" x14ac:dyDescent="0.2">
      <c r="A245" s="74" t="str">
        <f t="shared" si="11"/>
        <v/>
      </c>
      <c r="R245" s="74"/>
      <c r="AV245" s="74"/>
      <c r="BZ245" s="74"/>
      <c r="CA245" s="107" t="str">
        <f t="shared" si="9"/>
        <v/>
      </c>
      <c r="CB245" s="107" t="str">
        <f t="shared" si="10"/>
        <v/>
      </c>
      <c r="CC245" s="74"/>
    </row>
    <row r="246" spans="1:81" x14ac:dyDescent="0.2">
      <c r="A246" s="74" t="str">
        <f t="shared" si="11"/>
        <v/>
      </c>
      <c r="R246" s="74"/>
      <c r="AV246" s="74"/>
      <c r="BZ246" s="74"/>
      <c r="CA246" s="107" t="str">
        <f t="shared" si="9"/>
        <v/>
      </c>
      <c r="CB246" s="107" t="str">
        <f t="shared" si="10"/>
        <v/>
      </c>
      <c r="CC246" s="74"/>
    </row>
    <row r="247" spans="1:81" x14ac:dyDescent="0.2">
      <c r="A247" s="74" t="str">
        <f t="shared" si="11"/>
        <v/>
      </c>
      <c r="R247" s="74"/>
      <c r="AV247" s="74"/>
      <c r="BZ247" s="74"/>
      <c r="CA247" s="107" t="str">
        <f t="shared" si="9"/>
        <v/>
      </c>
      <c r="CB247" s="107" t="str">
        <f t="shared" si="10"/>
        <v/>
      </c>
      <c r="CC247" s="74"/>
    </row>
    <row r="248" spans="1:81" x14ac:dyDescent="0.2">
      <c r="A248" s="74" t="str">
        <f t="shared" si="11"/>
        <v/>
      </c>
      <c r="R248" s="74"/>
      <c r="AV248" s="74"/>
      <c r="BZ248" s="74"/>
      <c r="CA248" s="107" t="str">
        <f t="shared" si="9"/>
        <v/>
      </c>
      <c r="CB248" s="107" t="str">
        <f t="shared" si="10"/>
        <v/>
      </c>
      <c r="CC248" s="74"/>
    </row>
    <row r="249" spans="1:81" x14ac:dyDescent="0.2">
      <c r="A249" s="74" t="str">
        <f t="shared" si="11"/>
        <v/>
      </c>
      <c r="R249" s="74"/>
      <c r="AV249" s="74"/>
      <c r="BZ249" s="74"/>
      <c r="CA249" s="107" t="str">
        <f t="shared" si="9"/>
        <v/>
      </c>
      <c r="CB249" s="107" t="str">
        <f t="shared" si="10"/>
        <v/>
      </c>
      <c r="CC249" s="74"/>
    </row>
    <row r="250" spans="1:81" x14ac:dyDescent="0.2">
      <c r="A250" s="74" t="str">
        <f t="shared" si="11"/>
        <v/>
      </c>
      <c r="R250" s="74"/>
      <c r="AV250" s="74"/>
      <c r="BZ250" s="74"/>
      <c r="CA250" s="107" t="str">
        <f t="shared" si="9"/>
        <v/>
      </c>
      <c r="CB250" s="107" t="str">
        <f t="shared" si="10"/>
        <v/>
      </c>
      <c r="CC250" s="74"/>
    </row>
    <row r="251" spans="1:81" x14ac:dyDescent="0.2">
      <c r="A251" s="74" t="str">
        <f t="shared" si="11"/>
        <v/>
      </c>
      <c r="R251" s="74"/>
      <c r="AV251" s="74"/>
      <c r="BZ251" s="74"/>
      <c r="CA251" s="107" t="str">
        <f t="shared" si="9"/>
        <v/>
      </c>
      <c r="CB251" s="107" t="str">
        <f t="shared" si="10"/>
        <v/>
      </c>
      <c r="CC251" s="74"/>
    </row>
    <row r="252" spans="1:81" x14ac:dyDescent="0.2">
      <c r="A252" s="74" t="str">
        <f t="shared" si="11"/>
        <v/>
      </c>
      <c r="R252" s="74"/>
      <c r="AV252" s="74"/>
      <c r="BZ252" s="74"/>
      <c r="CA252" s="107" t="str">
        <f t="shared" si="9"/>
        <v/>
      </c>
      <c r="CB252" s="107" t="str">
        <f t="shared" si="10"/>
        <v/>
      </c>
      <c r="CC252" s="74"/>
    </row>
    <row r="253" spans="1:81" x14ac:dyDescent="0.2">
      <c r="A253" s="74" t="str">
        <f t="shared" si="11"/>
        <v/>
      </c>
      <c r="R253" s="74"/>
      <c r="AV253" s="74"/>
      <c r="BZ253" s="74"/>
      <c r="CA253" s="107" t="str">
        <f t="shared" si="9"/>
        <v/>
      </c>
      <c r="CB253" s="107" t="str">
        <f t="shared" si="10"/>
        <v/>
      </c>
      <c r="CC253" s="74"/>
    </row>
    <row r="254" spans="1:81" x14ac:dyDescent="0.2">
      <c r="A254" s="74" t="str">
        <f t="shared" si="11"/>
        <v/>
      </c>
      <c r="R254" s="74"/>
      <c r="AV254" s="74"/>
      <c r="BZ254" s="74"/>
      <c r="CA254" s="107" t="str">
        <f t="shared" si="9"/>
        <v/>
      </c>
      <c r="CB254" s="107" t="str">
        <f t="shared" si="10"/>
        <v/>
      </c>
      <c r="CC254" s="74"/>
    </row>
    <row r="255" spans="1:81" x14ac:dyDescent="0.2">
      <c r="A255" s="74" t="str">
        <f t="shared" si="11"/>
        <v/>
      </c>
      <c r="R255" s="74"/>
      <c r="AV255" s="74"/>
      <c r="BZ255" s="74"/>
      <c r="CA255" s="107" t="str">
        <f t="shared" si="9"/>
        <v/>
      </c>
      <c r="CB255" s="107" t="str">
        <f t="shared" si="10"/>
        <v/>
      </c>
      <c r="CC255" s="74"/>
    </row>
    <row r="256" spans="1:81" x14ac:dyDescent="0.2">
      <c r="A256" s="74" t="str">
        <f t="shared" si="11"/>
        <v/>
      </c>
      <c r="R256" s="74"/>
      <c r="AV256" s="74"/>
      <c r="BZ256" s="74"/>
      <c r="CA256" s="107" t="str">
        <f t="shared" si="9"/>
        <v/>
      </c>
      <c r="CB256" s="107" t="str">
        <f t="shared" si="10"/>
        <v/>
      </c>
      <c r="CC256" s="74"/>
    </row>
    <row r="257" spans="1:81" x14ac:dyDescent="0.2">
      <c r="A257" s="74" t="str">
        <f t="shared" si="11"/>
        <v/>
      </c>
      <c r="R257" s="74"/>
      <c r="AV257" s="74"/>
      <c r="BZ257" s="74"/>
      <c r="CA257" s="107" t="str">
        <f t="shared" si="9"/>
        <v/>
      </c>
      <c r="CB257" s="107" t="str">
        <f t="shared" si="10"/>
        <v/>
      </c>
      <c r="CC257" s="74"/>
    </row>
    <row r="258" spans="1:81" x14ac:dyDescent="0.2">
      <c r="A258" s="74" t="str">
        <f t="shared" si="11"/>
        <v/>
      </c>
      <c r="R258" s="74"/>
      <c r="AV258" s="74"/>
      <c r="BZ258" s="74"/>
      <c r="CA258" s="107" t="str">
        <f t="shared" si="9"/>
        <v/>
      </c>
      <c r="CB258" s="107" t="str">
        <f t="shared" si="10"/>
        <v/>
      </c>
      <c r="CC258" s="74"/>
    </row>
    <row r="259" spans="1:81" x14ac:dyDescent="0.2">
      <c r="A259" s="74" t="str">
        <f t="shared" si="11"/>
        <v/>
      </c>
      <c r="R259" s="74"/>
      <c r="AV259" s="74"/>
      <c r="BZ259" s="74"/>
      <c r="CA259" s="107" t="str">
        <f t="shared" ref="CA259:CA322" si="12">IF(V259="","",V259)</f>
        <v/>
      </c>
      <c r="CB259" s="107" t="str">
        <f t="shared" ref="CB259:CB322" si="13">IF(AB259="","",AB259)</f>
        <v/>
      </c>
      <c r="CC259" s="74"/>
    </row>
    <row r="260" spans="1:81" x14ac:dyDescent="0.2">
      <c r="A260" s="74" t="str">
        <f t="shared" si="11"/>
        <v/>
      </c>
      <c r="R260" s="74"/>
      <c r="AV260" s="74"/>
      <c r="BZ260" s="74"/>
      <c r="CA260" s="107" t="str">
        <f t="shared" si="12"/>
        <v/>
      </c>
      <c r="CB260" s="107" t="str">
        <f t="shared" si="13"/>
        <v/>
      </c>
      <c r="CC260" s="74"/>
    </row>
    <row r="261" spans="1:81" x14ac:dyDescent="0.2">
      <c r="A261" s="74" t="str">
        <f t="shared" si="11"/>
        <v/>
      </c>
      <c r="R261" s="74"/>
      <c r="AV261" s="74"/>
      <c r="BZ261" s="74"/>
      <c r="CA261" s="107" t="str">
        <f t="shared" si="12"/>
        <v/>
      </c>
      <c r="CB261" s="107" t="str">
        <f t="shared" si="13"/>
        <v/>
      </c>
      <c r="CC261" s="74"/>
    </row>
    <row r="262" spans="1:81" x14ac:dyDescent="0.2">
      <c r="A262" s="74" t="str">
        <f t="shared" si="11"/>
        <v/>
      </c>
      <c r="R262" s="74"/>
      <c r="AV262" s="74"/>
      <c r="BZ262" s="74"/>
      <c r="CA262" s="107" t="str">
        <f t="shared" si="12"/>
        <v/>
      </c>
      <c r="CB262" s="107" t="str">
        <f t="shared" si="13"/>
        <v/>
      </c>
      <c r="CC262" s="74"/>
    </row>
    <row r="263" spans="1:81" x14ac:dyDescent="0.2">
      <c r="A263" s="74" t="str">
        <f t="shared" si="11"/>
        <v/>
      </c>
      <c r="R263" s="74"/>
      <c r="AV263" s="74"/>
      <c r="BZ263" s="74"/>
      <c r="CA263" s="107" t="str">
        <f t="shared" si="12"/>
        <v/>
      </c>
      <c r="CB263" s="107" t="str">
        <f t="shared" si="13"/>
        <v/>
      </c>
      <c r="CC263" s="74"/>
    </row>
    <row r="264" spans="1:81" x14ac:dyDescent="0.2">
      <c r="A264" s="74" t="str">
        <f t="shared" si="11"/>
        <v/>
      </c>
      <c r="R264" s="74"/>
      <c r="AV264" s="74"/>
      <c r="BZ264" s="74"/>
      <c r="CA264" s="107" t="str">
        <f t="shared" si="12"/>
        <v/>
      </c>
      <c r="CB264" s="107" t="str">
        <f t="shared" si="13"/>
        <v/>
      </c>
      <c r="CC264" s="74"/>
    </row>
    <row r="265" spans="1:81" x14ac:dyDescent="0.2">
      <c r="A265" s="74" t="str">
        <f t="shared" ref="A265:A328" si="14">RIGHT(B265,4)</f>
        <v/>
      </c>
      <c r="R265" s="74"/>
      <c r="AV265" s="74"/>
      <c r="BZ265" s="74"/>
      <c r="CA265" s="107" t="str">
        <f t="shared" si="12"/>
        <v/>
      </c>
      <c r="CB265" s="107" t="str">
        <f t="shared" si="13"/>
        <v/>
      </c>
      <c r="CC265" s="74"/>
    </row>
    <row r="266" spans="1:81" x14ac:dyDescent="0.2">
      <c r="A266" s="74" t="str">
        <f t="shared" si="14"/>
        <v/>
      </c>
      <c r="R266" s="74"/>
      <c r="AV266" s="74"/>
      <c r="BZ266" s="74"/>
      <c r="CA266" s="107" t="str">
        <f t="shared" si="12"/>
        <v/>
      </c>
      <c r="CB266" s="107" t="str">
        <f t="shared" si="13"/>
        <v/>
      </c>
      <c r="CC266" s="74"/>
    </row>
    <row r="267" spans="1:81" x14ac:dyDescent="0.2">
      <c r="A267" s="74" t="str">
        <f t="shared" si="14"/>
        <v/>
      </c>
      <c r="R267" s="74"/>
      <c r="AV267" s="74"/>
      <c r="BZ267" s="74"/>
      <c r="CA267" s="107" t="str">
        <f t="shared" si="12"/>
        <v/>
      </c>
      <c r="CB267" s="107" t="str">
        <f t="shared" si="13"/>
        <v/>
      </c>
      <c r="CC267" s="74"/>
    </row>
    <row r="268" spans="1:81" x14ac:dyDescent="0.2">
      <c r="A268" s="74" t="str">
        <f t="shared" si="14"/>
        <v/>
      </c>
      <c r="R268" s="74"/>
      <c r="AV268" s="74"/>
      <c r="BZ268" s="74"/>
      <c r="CA268" s="107" t="str">
        <f t="shared" si="12"/>
        <v/>
      </c>
      <c r="CB268" s="107" t="str">
        <f t="shared" si="13"/>
        <v/>
      </c>
      <c r="CC268" s="74"/>
    </row>
    <row r="269" spans="1:81" x14ac:dyDescent="0.2">
      <c r="A269" s="74" t="str">
        <f t="shared" si="14"/>
        <v/>
      </c>
      <c r="R269" s="74"/>
      <c r="AV269" s="74"/>
      <c r="BZ269" s="74"/>
      <c r="CA269" s="107" t="str">
        <f t="shared" si="12"/>
        <v/>
      </c>
      <c r="CB269" s="107" t="str">
        <f t="shared" si="13"/>
        <v/>
      </c>
      <c r="CC269" s="74"/>
    </row>
    <row r="270" spans="1:81" x14ac:dyDescent="0.2">
      <c r="A270" s="74" t="str">
        <f t="shared" si="14"/>
        <v/>
      </c>
      <c r="R270" s="74"/>
      <c r="AV270" s="74"/>
      <c r="BZ270" s="74"/>
      <c r="CA270" s="107" t="str">
        <f t="shared" si="12"/>
        <v/>
      </c>
      <c r="CB270" s="107" t="str">
        <f t="shared" si="13"/>
        <v/>
      </c>
      <c r="CC270" s="74"/>
    </row>
    <row r="271" spans="1:81" x14ac:dyDescent="0.2">
      <c r="A271" s="74" t="str">
        <f t="shared" si="14"/>
        <v/>
      </c>
      <c r="R271" s="74"/>
      <c r="AV271" s="74"/>
      <c r="BZ271" s="74"/>
      <c r="CA271" s="107" t="str">
        <f t="shared" si="12"/>
        <v/>
      </c>
      <c r="CB271" s="107" t="str">
        <f t="shared" si="13"/>
        <v/>
      </c>
      <c r="CC271" s="74"/>
    </row>
    <row r="272" spans="1:81" x14ac:dyDescent="0.2">
      <c r="A272" s="74" t="str">
        <f t="shared" si="14"/>
        <v/>
      </c>
      <c r="R272" s="74"/>
      <c r="AV272" s="74"/>
      <c r="BZ272" s="74"/>
      <c r="CA272" s="107" t="str">
        <f t="shared" si="12"/>
        <v/>
      </c>
      <c r="CB272" s="107" t="str">
        <f t="shared" si="13"/>
        <v/>
      </c>
      <c r="CC272" s="74"/>
    </row>
    <row r="273" spans="1:81" x14ac:dyDescent="0.2">
      <c r="A273" s="74" t="str">
        <f t="shared" si="14"/>
        <v/>
      </c>
      <c r="R273" s="74"/>
      <c r="AV273" s="74"/>
      <c r="BZ273" s="74"/>
      <c r="CA273" s="107" t="str">
        <f t="shared" si="12"/>
        <v/>
      </c>
      <c r="CB273" s="107" t="str">
        <f t="shared" si="13"/>
        <v/>
      </c>
      <c r="CC273" s="74"/>
    </row>
    <row r="274" spans="1:81" x14ac:dyDescent="0.2">
      <c r="A274" s="74" t="str">
        <f t="shared" si="14"/>
        <v/>
      </c>
      <c r="R274" s="74"/>
      <c r="AV274" s="74"/>
      <c r="BZ274" s="74"/>
      <c r="CA274" s="107" t="str">
        <f t="shared" si="12"/>
        <v/>
      </c>
      <c r="CB274" s="107" t="str">
        <f t="shared" si="13"/>
        <v/>
      </c>
      <c r="CC274" s="74"/>
    </row>
    <row r="275" spans="1:81" x14ac:dyDescent="0.2">
      <c r="A275" s="74" t="str">
        <f t="shared" si="14"/>
        <v/>
      </c>
      <c r="R275" s="74"/>
      <c r="AV275" s="74"/>
      <c r="BZ275" s="74"/>
      <c r="CA275" s="107" t="str">
        <f t="shared" si="12"/>
        <v/>
      </c>
      <c r="CB275" s="107" t="str">
        <f t="shared" si="13"/>
        <v/>
      </c>
      <c r="CC275" s="74"/>
    </row>
    <row r="276" spans="1:81" x14ac:dyDescent="0.2">
      <c r="A276" s="74" t="str">
        <f t="shared" si="14"/>
        <v/>
      </c>
      <c r="R276" s="74"/>
      <c r="AV276" s="74"/>
      <c r="BZ276" s="74"/>
      <c r="CA276" s="107" t="str">
        <f t="shared" si="12"/>
        <v/>
      </c>
      <c r="CB276" s="107" t="str">
        <f t="shared" si="13"/>
        <v/>
      </c>
      <c r="CC276" s="74"/>
    </row>
    <row r="277" spans="1:81" x14ac:dyDescent="0.2">
      <c r="A277" s="74" t="str">
        <f t="shared" si="14"/>
        <v/>
      </c>
      <c r="R277" s="74"/>
      <c r="AV277" s="74"/>
      <c r="BZ277" s="74"/>
      <c r="CA277" s="107" t="str">
        <f t="shared" si="12"/>
        <v/>
      </c>
      <c r="CB277" s="107" t="str">
        <f t="shared" si="13"/>
        <v/>
      </c>
      <c r="CC277" s="74"/>
    </row>
    <row r="278" spans="1:81" x14ac:dyDescent="0.2">
      <c r="A278" s="74" t="str">
        <f t="shared" si="14"/>
        <v/>
      </c>
      <c r="R278" s="74"/>
      <c r="AV278" s="74"/>
      <c r="BZ278" s="74"/>
      <c r="CA278" s="107" t="str">
        <f t="shared" si="12"/>
        <v/>
      </c>
      <c r="CB278" s="107" t="str">
        <f t="shared" si="13"/>
        <v/>
      </c>
      <c r="CC278" s="74"/>
    </row>
    <row r="279" spans="1:81" x14ac:dyDescent="0.2">
      <c r="A279" s="74" t="str">
        <f t="shared" si="14"/>
        <v/>
      </c>
      <c r="R279" s="74"/>
      <c r="AV279" s="74"/>
      <c r="BZ279" s="74"/>
      <c r="CA279" s="107" t="str">
        <f t="shared" si="12"/>
        <v/>
      </c>
      <c r="CB279" s="107" t="str">
        <f t="shared" si="13"/>
        <v/>
      </c>
      <c r="CC279" s="74"/>
    </row>
    <row r="280" spans="1:81" x14ac:dyDescent="0.2">
      <c r="A280" s="74" t="str">
        <f t="shared" si="14"/>
        <v/>
      </c>
      <c r="R280" s="74"/>
      <c r="AV280" s="74"/>
      <c r="BZ280" s="74"/>
      <c r="CA280" s="107" t="str">
        <f t="shared" si="12"/>
        <v/>
      </c>
      <c r="CB280" s="107" t="str">
        <f t="shared" si="13"/>
        <v/>
      </c>
      <c r="CC280" s="74"/>
    </row>
    <row r="281" spans="1:81" x14ac:dyDescent="0.2">
      <c r="A281" s="74" t="str">
        <f t="shared" si="14"/>
        <v/>
      </c>
      <c r="R281" s="74"/>
      <c r="AV281" s="74"/>
      <c r="BZ281" s="74"/>
      <c r="CA281" s="107" t="str">
        <f t="shared" si="12"/>
        <v/>
      </c>
      <c r="CB281" s="107" t="str">
        <f t="shared" si="13"/>
        <v/>
      </c>
      <c r="CC281" s="74"/>
    </row>
    <row r="282" spans="1:81" x14ac:dyDescent="0.2">
      <c r="A282" s="74" t="str">
        <f t="shared" si="14"/>
        <v/>
      </c>
      <c r="R282" s="74"/>
      <c r="AV282" s="74"/>
      <c r="BZ282" s="74"/>
      <c r="CA282" s="107" t="str">
        <f t="shared" si="12"/>
        <v/>
      </c>
      <c r="CB282" s="107" t="str">
        <f t="shared" si="13"/>
        <v/>
      </c>
      <c r="CC282" s="74"/>
    </row>
    <row r="283" spans="1:81" x14ac:dyDescent="0.2">
      <c r="A283" s="74" t="str">
        <f t="shared" si="14"/>
        <v/>
      </c>
      <c r="R283" s="74"/>
      <c r="AV283" s="74"/>
      <c r="BZ283" s="74"/>
      <c r="CA283" s="107" t="str">
        <f t="shared" si="12"/>
        <v/>
      </c>
      <c r="CB283" s="107" t="str">
        <f t="shared" si="13"/>
        <v/>
      </c>
      <c r="CC283" s="74"/>
    </row>
    <row r="284" spans="1:81" x14ac:dyDescent="0.2">
      <c r="A284" s="74" t="str">
        <f t="shared" si="14"/>
        <v/>
      </c>
      <c r="R284" s="74"/>
      <c r="AV284" s="74"/>
      <c r="BZ284" s="74"/>
      <c r="CA284" s="107" t="str">
        <f t="shared" si="12"/>
        <v/>
      </c>
      <c r="CB284" s="107" t="str">
        <f t="shared" si="13"/>
        <v/>
      </c>
      <c r="CC284" s="74"/>
    </row>
    <row r="285" spans="1:81" x14ac:dyDescent="0.2">
      <c r="A285" s="74" t="str">
        <f t="shared" si="14"/>
        <v/>
      </c>
      <c r="R285" s="74"/>
      <c r="AV285" s="74"/>
      <c r="BZ285" s="74"/>
      <c r="CA285" s="107" t="str">
        <f t="shared" si="12"/>
        <v/>
      </c>
      <c r="CB285" s="107" t="str">
        <f t="shared" si="13"/>
        <v/>
      </c>
      <c r="CC285" s="74"/>
    </row>
    <row r="286" spans="1:81" x14ac:dyDescent="0.2">
      <c r="A286" s="74" t="str">
        <f t="shared" si="14"/>
        <v/>
      </c>
      <c r="R286" s="74"/>
      <c r="AV286" s="74"/>
      <c r="BZ286" s="74"/>
      <c r="CA286" s="107" t="str">
        <f t="shared" si="12"/>
        <v/>
      </c>
      <c r="CB286" s="107" t="str">
        <f t="shared" si="13"/>
        <v/>
      </c>
      <c r="CC286" s="74"/>
    </row>
    <row r="287" spans="1:81" x14ac:dyDescent="0.2">
      <c r="A287" s="74" t="str">
        <f t="shared" si="14"/>
        <v/>
      </c>
      <c r="R287" s="74"/>
      <c r="AV287" s="74"/>
      <c r="BZ287" s="74"/>
      <c r="CA287" s="107" t="str">
        <f t="shared" si="12"/>
        <v/>
      </c>
      <c r="CB287" s="107" t="str">
        <f t="shared" si="13"/>
        <v/>
      </c>
      <c r="CC287" s="74"/>
    </row>
    <row r="288" spans="1:81" x14ac:dyDescent="0.2">
      <c r="A288" s="74" t="str">
        <f t="shared" si="14"/>
        <v/>
      </c>
      <c r="R288" s="74"/>
      <c r="AV288" s="74"/>
      <c r="BZ288" s="74"/>
      <c r="CA288" s="107" t="str">
        <f t="shared" si="12"/>
        <v/>
      </c>
      <c r="CB288" s="107" t="str">
        <f t="shared" si="13"/>
        <v/>
      </c>
      <c r="CC288" s="74"/>
    </row>
    <row r="289" spans="1:81" x14ac:dyDescent="0.2">
      <c r="A289" s="74" t="str">
        <f t="shared" si="14"/>
        <v/>
      </c>
      <c r="R289" s="74"/>
      <c r="AV289" s="74"/>
      <c r="BZ289" s="74"/>
      <c r="CA289" s="107" t="str">
        <f t="shared" si="12"/>
        <v/>
      </c>
      <c r="CB289" s="107" t="str">
        <f t="shared" si="13"/>
        <v/>
      </c>
      <c r="CC289" s="74"/>
    </row>
    <row r="290" spans="1:81" x14ac:dyDescent="0.2">
      <c r="A290" s="74" t="str">
        <f t="shared" si="14"/>
        <v/>
      </c>
      <c r="R290" s="74"/>
      <c r="AV290" s="74"/>
      <c r="BZ290" s="74"/>
      <c r="CA290" s="107" t="str">
        <f t="shared" si="12"/>
        <v/>
      </c>
      <c r="CB290" s="107" t="str">
        <f t="shared" si="13"/>
        <v/>
      </c>
      <c r="CC290" s="74"/>
    </row>
    <row r="291" spans="1:81" x14ac:dyDescent="0.2">
      <c r="A291" s="74" t="str">
        <f t="shared" si="14"/>
        <v/>
      </c>
      <c r="R291" s="74"/>
      <c r="AV291" s="74"/>
      <c r="BZ291" s="74"/>
      <c r="CA291" s="107" t="str">
        <f t="shared" si="12"/>
        <v/>
      </c>
      <c r="CB291" s="107" t="str">
        <f t="shared" si="13"/>
        <v/>
      </c>
      <c r="CC291" s="74"/>
    </row>
    <row r="292" spans="1:81" x14ac:dyDescent="0.2">
      <c r="A292" s="74" t="str">
        <f t="shared" si="14"/>
        <v/>
      </c>
      <c r="R292" s="74"/>
      <c r="AV292" s="74"/>
      <c r="BZ292" s="74"/>
      <c r="CA292" s="107" t="str">
        <f t="shared" si="12"/>
        <v/>
      </c>
      <c r="CB292" s="107" t="str">
        <f t="shared" si="13"/>
        <v/>
      </c>
      <c r="CC292" s="74"/>
    </row>
    <row r="293" spans="1:81" x14ac:dyDescent="0.2">
      <c r="A293" s="74" t="str">
        <f t="shared" si="14"/>
        <v/>
      </c>
      <c r="R293" s="74"/>
      <c r="AV293" s="74"/>
      <c r="BZ293" s="74"/>
      <c r="CA293" s="107" t="str">
        <f t="shared" si="12"/>
        <v/>
      </c>
      <c r="CB293" s="107" t="str">
        <f t="shared" si="13"/>
        <v/>
      </c>
      <c r="CC293" s="74"/>
    </row>
    <row r="294" spans="1:81" x14ac:dyDescent="0.2">
      <c r="A294" s="74" t="str">
        <f t="shared" si="14"/>
        <v/>
      </c>
      <c r="R294" s="74"/>
      <c r="AV294" s="74"/>
      <c r="BZ294" s="74"/>
      <c r="CA294" s="107" t="str">
        <f t="shared" si="12"/>
        <v/>
      </c>
      <c r="CB294" s="107" t="str">
        <f t="shared" si="13"/>
        <v/>
      </c>
      <c r="CC294" s="74"/>
    </row>
    <row r="295" spans="1:81" x14ac:dyDescent="0.2">
      <c r="A295" s="74" t="str">
        <f t="shared" si="14"/>
        <v/>
      </c>
      <c r="R295" s="74"/>
      <c r="AV295" s="74"/>
      <c r="BZ295" s="74"/>
      <c r="CA295" s="107" t="str">
        <f t="shared" si="12"/>
        <v/>
      </c>
      <c r="CB295" s="107" t="str">
        <f t="shared" si="13"/>
        <v/>
      </c>
      <c r="CC295" s="74"/>
    </row>
    <row r="296" spans="1:81" x14ac:dyDescent="0.2">
      <c r="A296" s="74" t="str">
        <f t="shared" si="14"/>
        <v/>
      </c>
      <c r="R296" s="74"/>
      <c r="AV296" s="74"/>
      <c r="BZ296" s="74"/>
      <c r="CA296" s="107" t="str">
        <f t="shared" si="12"/>
        <v/>
      </c>
      <c r="CB296" s="107" t="str">
        <f t="shared" si="13"/>
        <v/>
      </c>
      <c r="CC296" s="74"/>
    </row>
    <row r="297" spans="1:81" x14ac:dyDescent="0.2">
      <c r="A297" s="74" t="str">
        <f t="shared" si="14"/>
        <v/>
      </c>
      <c r="R297" s="74"/>
      <c r="AV297" s="74"/>
      <c r="BZ297" s="74"/>
      <c r="CA297" s="107" t="str">
        <f t="shared" si="12"/>
        <v/>
      </c>
      <c r="CB297" s="107" t="str">
        <f t="shared" si="13"/>
        <v/>
      </c>
      <c r="CC297" s="74"/>
    </row>
    <row r="298" spans="1:81" x14ac:dyDescent="0.2">
      <c r="A298" s="74" t="str">
        <f t="shared" si="14"/>
        <v/>
      </c>
      <c r="R298" s="74"/>
      <c r="AV298" s="74"/>
      <c r="BZ298" s="74"/>
      <c r="CA298" s="107" t="str">
        <f t="shared" si="12"/>
        <v/>
      </c>
      <c r="CB298" s="107" t="str">
        <f t="shared" si="13"/>
        <v/>
      </c>
      <c r="CC298" s="74"/>
    </row>
    <row r="299" spans="1:81" x14ac:dyDescent="0.2">
      <c r="A299" s="74" t="str">
        <f t="shared" si="14"/>
        <v/>
      </c>
      <c r="R299" s="74"/>
      <c r="AV299" s="74"/>
      <c r="BZ299" s="74"/>
      <c r="CA299" s="107" t="str">
        <f t="shared" si="12"/>
        <v/>
      </c>
      <c r="CB299" s="107" t="str">
        <f t="shared" si="13"/>
        <v/>
      </c>
      <c r="CC299" s="74"/>
    </row>
    <row r="300" spans="1:81" x14ac:dyDescent="0.2">
      <c r="A300" s="74" t="str">
        <f t="shared" si="14"/>
        <v/>
      </c>
      <c r="R300" s="74"/>
      <c r="AV300" s="74"/>
      <c r="BZ300" s="74"/>
      <c r="CA300" s="107" t="str">
        <f t="shared" si="12"/>
        <v/>
      </c>
      <c r="CB300" s="107" t="str">
        <f t="shared" si="13"/>
        <v/>
      </c>
      <c r="CC300" s="74"/>
    </row>
    <row r="301" spans="1:81" x14ac:dyDescent="0.2">
      <c r="A301" s="74" t="str">
        <f t="shared" si="14"/>
        <v/>
      </c>
      <c r="R301" s="74"/>
      <c r="AV301" s="74"/>
      <c r="BZ301" s="74"/>
      <c r="CA301" s="107" t="str">
        <f t="shared" si="12"/>
        <v/>
      </c>
      <c r="CB301" s="107" t="str">
        <f t="shared" si="13"/>
        <v/>
      </c>
      <c r="CC301" s="74"/>
    </row>
    <row r="302" spans="1:81" x14ac:dyDescent="0.2">
      <c r="A302" s="74" t="str">
        <f t="shared" si="14"/>
        <v/>
      </c>
      <c r="R302" s="74"/>
      <c r="AV302" s="74"/>
      <c r="BZ302" s="74"/>
      <c r="CA302" s="107" t="str">
        <f t="shared" si="12"/>
        <v/>
      </c>
      <c r="CB302" s="107" t="str">
        <f t="shared" si="13"/>
        <v/>
      </c>
      <c r="CC302" s="74"/>
    </row>
    <row r="303" spans="1:81" x14ac:dyDescent="0.2">
      <c r="A303" s="74" t="str">
        <f t="shared" si="14"/>
        <v/>
      </c>
      <c r="R303" s="74"/>
      <c r="AV303" s="74"/>
      <c r="BZ303" s="74"/>
      <c r="CA303" s="107" t="str">
        <f t="shared" si="12"/>
        <v/>
      </c>
      <c r="CB303" s="107" t="str">
        <f t="shared" si="13"/>
        <v/>
      </c>
      <c r="CC303" s="74"/>
    </row>
    <row r="304" spans="1:81" x14ac:dyDescent="0.2">
      <c r="A304" s="74" t="str">
        <f t="shared" si="14"/>
        <v/>
      </c>
      <c r="R304" s="74"/>
      <c r="AV304" s="74"/>
      <c r="BZ304" s="74"/>
      <c r="CA304" s="107" t="str">
        <f t="shared" si="12"/>
        <v/>
      </c>
      <c r="CB304" s="107" t="str">
        <f t="shared" si="13"/>
        <v/>
      </c>
      <c r="CC304" s="74"/>
    </row>
    <row r="305" spans="1:81" x14ac:dyDescent="0.2">
      <c r="A305" s="74" t="str">
        <f t="shared" si="14"/>
        <v/>
      </c>
      <c r="R305" s="74"/>
      <c r="AV305" s="74"/>
      <c r="BZ305" s="74"/>
      <c r="CA305" s="107" t="str">
        <f t="shared" si="12"/>
        <v/>
      </c>
      <c r="CB305" s="107" t="str">
        <f t="shared" si="13"/>
        <v/>
      </c>
      <c r="CC305" s="74"/>
    </row>
    <row r="306" spans="1:81" x14ac:dyDescent="0.2">
      <c r="A306" s="74" t="str">
        <f t="shared" si="14"/>
        <v/>
      </c>
      <c r="R306" s="74"/>
      <c r="AV306" s="74"/>
      <c r="BZ306" s="74"/>
      <c r="CA306" s="107" t="str">
        <f t="shared" si="12"/>
        <v/>
      </c>
      <c r="CB306" s="107" t="str">
        <f t="shared" si="13"/>
        <v/>
      </c>
      <c r="CC306" s="74"/>
    </row>
    <row r="307" spans="1:81" x14ac:dyDescent="0.2">
      <c r="A307" s="74" t="str">
        <f t="shared" si="14"/>
        <v/>
      </c>
      <c r="R307" s="74"/>
      <c r="AV307" s="74"/>
      <c r="BZ307" s="74"/>
      <c r="CA307" s="107" t="str">
        <f t="shared" si="12"/>
        <v/>
      </c>
      <c r="CB307" s="107" t="str">
        <f t="shared" si="13"/>
        <v/>
      </c>
      <c r="CC307" s="74"/>
    </row>
    <row r="308" spans="1:81" x14ac:dyDescent="0.2">
      <c r="A308" s="74" t="str">
        <f t="shared" si="14"/>
        <v/>
      </c>
      <c r="R308" s="74"/>
      <c r="AV308" s="74"/>
      <c r="BZ308" s="74"/>
      <c r="CA308" s="107" t="str">
        <f t="shared" si="12"/>
        <v/>
      </c>
      <c r="CB308" s="107" t="str">
        <f t="shared" si="13"/>
        <v/>
      </c>
      <c r="CC308" s="74"/>
    </row>
    <row r="309" spans="1:81" x14ac:dyDescent="0.2">
      <c r="A309" s="74" t="str">
        <f t="shared" si="14"/>
        <v/>
      </c>
      <c r="R309" s="74"/>
      <c r="AV309" s="74"/>
      <c r="BZ309" s="74"/>
      <c r="CA309" s="107" t="str">
        <f t="shared" si="12"/>
        <v/>
      </c>
      <c r="CB309" s="107" t="str">
        <f t="shared" si="13"/>
        <v/>
      </c>
      <c r="CC309" s="74"/>
    </row>
    <row r="310" spans="1:81" x14ac:dyDescent="0.2">
      <c r="A310" s="74" t="str">
        <f t="shared" si="14"/>
        <v/>
      </c>
      <c r="R310" s="74"/>
      <c r="AV310" s="74"/>
      <c r="BZ310" s="74"/>
      <c r="CA310" s="107" t="str">
        <f t="shared" si="12"/>
        <v/>
      </c>
      <c r="CB310" s="107" t="str">
        <f t="shared" si="13"/>
        <v/>
      </c>
      <c r="CC310" s="74"/>
    </row>
    <row r="311" spans="1:81" x14ac:dyDescent="0.2">
      <c r="A311" s="74" t="str">
        <f t="shared" si="14"/>
        <v/>
      </c>
      <c r="R311" s="74"/>
      <c r="AV311" s="74"/>
      <c r="BZ311" s="74"/>
      <c r="CA311" s="107" t="str">
        <f t="shared" si="12"/>
        <v/>
      </c>
      <c r="CB311" s="107" t="str">
        <f t="shared" si="13"/>
        <v/>
      </c>
      <c r="CC311" s="74"/>
    </row>
    <row r="312" spans="1:81" x14ac:dyDescent="0.2">
      <c r="A312" s="74" t="str">
        <f t="shared" si="14"/>
        <v/>
      </c>
      <c r="R312" s="74"/>
      <c r="AV312" s="74"/>
      <c r="BZ312" s="74"/>
      <c r="CA312" s="107" t="str">
        <f t="shared" si="12"/>
        <v/>
      </c>
      <c r="CB312" s="107" t="str">
        <f t="shared" si="13"/>
        <v/>
      </c>
      <c r="CC312" s="74"/>
    </row>
    <row r="313" spans="1:81" x14ac:dyDescent="0.2">
      <c r="A313" s="74" t="str">
        <f t="shared" si="14"/>
        <v/>
      </c>
      <c r="R313" s="74"/>
      <c r="AV313" s="74"/>
      <c r="BZ313" s="74"/>
      <c r="CA313" s="107" t="str">
        <f t="shared" si="12"/>
        <v/>
      </c>
      <c r="CB313" s="107" t="str">
        <f t="shared" si="13"/>
        <v/>
      </c>
      <c r="CC313" s="74"/>
    </row>
    <row r="314" spans="1:81" x14ac:dyDescent="0.2">
      <c r="A314" s="74" t="str">
        <f t="shared" si="14"/>
        <v/>
      </c>
      <c r="R314" s="74"/>
      <c r="AV314" s="74"/>
      <c r="BZ314" s="74"/>
      <c r="CA314" s="107" t="str">
        <f t="shared" si="12"/>
        <v/>
      </c>
      <c r="CB314" s="107" t="str">
        <f t="shared" si="13"/>
        <v/>
      </c>
      <c r="CC314" s="74"/>
    </row>
    <row r="315" spans="1:81" x14ac:dyDescent="0.2">
      <c r="A315" s="74" t="str">
        <f t="shared" si="14"/>
        <v/>
      </c>
      <c r="R315" s="74"/>
      <c r="AV315" s="74"/>
      <c r="BZ315" s="74"/>
      <c r="CA315" s="107" t="str">
        <f t="shared" si="12"/>
        <v/>
      </c>
      <c r="CB315" s="107" t="str">
        <f t="shared" si="13"/>
        <v/>
      </c>
      <c r="CC315" s="74"/>
    </row>
    <row r="316" spans="1:81" x14ac:dyDescent="0.2">
      <c r="A316" s="74" t="str">
        <f t="shared" si="14"/>
        <v/>
      </c>
      <c r="R316" s="74"/>
      <c r="AV316" s="74"/>
      <c r="BZ316" s="74"/>
      <c r="CA316" s="107" t="str">
        <f t="shared" si="12"/>
        <v/>
      </c>
      <c r="CB316" s="107" t="str">
        <f t="shared" si="13"/>
        <v/>
      </c>
      <c r="CC316" s="74"/>
    </row>
    <row r="317" spans="1:81" x14ac:dyDescent="0.2">
      <c r="A317" s="74" t="str">
        <f t="shared" si="14"/>
        <v/>
      </c>
      <c r="R317" s="74"/>
      <c r="AV317" s="74"/>
      <c r="BZ317" s="74"/>
      <c r="CA317" s="107" t="str">
        <f t="shared" si="12"/>
        <v/>
      </c>
      <c r="CB317" s="107" t="str">
        <f t="shared" si="13"/>
        <v/>
      </c>
      <c r="CC317" s="74"/>
    </row>
    <row r="318" spans="1:81" x14ac:dyDescent="0.2">
      <c r="A318" s="74" t="str">
        <f t="shared" si="14"/>
        <v/>
      </c>
      <c r="R318" s="74"/>
      <c r="AV318" s="74"/>
      <c r="BZ318" s="74"/>
      <c r="CA318" s="107" t="str">
        <f t="shared" si="12"/>
        <v/>
      </c>
      <c r="CB318" s="107" t="str">
        <f t="shared" si="13"/>
        <v/>
      </c>
      <c r="CC318" s="74"/>
    </row>
    <row r="319" spans="1:81" x14ac:dyDescent="0.2">
      <c r="A319" s="74" t="str">
        <f t="shared" si="14"/>
        <v/>
      </c>
      <c r="R319" s="74"/>
      <c r="AV319" s="74"/>
      <c r="BZ319" s="74"/>
      <c r="CA319" s="107" t="str">
        <f t="shared" si="12"/>
        <v/>
      </c>
      <c r="CB319" s="107" t="str">
        <f t="shared" si="13"/>
        <v/>
      </c>
      <c r="CC319" s="74"/>
    </row>
    <row r="320" spans="1:81" x14ac:dyDescent="0.2">
      <c r="A320" s="74" t="str">
        <f t="shared" si="14"/>
        <v/>
      </c>
      <c r="R320" s="74"/>
      <c r="AV320" s="74"/>
      <c r="BZ320" s="74"/>
      <c r="CA320" s="107" t="str">
        <f t="shared" si="12"/>
        <v/>
      </c>
      <c r="CB320" s="107" t="str">
        <f t="shared" si="13"/>
        <v/>
      </c>
      <c r="CC320" s="74"/>
    </row>
    <row r="321" spans="1:81" x14ac:dyDescent="0.2">
      <c r="A321" s="74" t="str">
        <f t="shared" si="14"/>
        <v/>
      </c>
      <c r="R321" s="74"/>
      <c r="AV321" s="74"/>
      <c r="BZ321" s="74"/>
      <c r="CA321" s="107" t="str">
        <f t="shared" si="12"/>
        <v/>
      </c>
      <c r="CB321" s="107" t="str">
        <f t="shared" si="13"/>
        <v/>
      </c>
      <c r="CC321" s="74"/>
    </row>
    <row r="322" spans="1:81" x14ac:dyDescent="0.2">
      <c r="A322" s="74" t="str">
        <f t="shared" si="14"/>
        <v/>
      </c>
      <c r="R322" s="74"/>
      <c r="AV322" s="74"/>
      <c r="BZ322" s="74"/>
      <c r="CA322" s="107" t="str">
        <f t="shared" si="12"/>
        <v/>
      </c>
      <c r="CB322" s="107" t="str">
        <f t="shared" si="13"/>
        <v/>
      </c>
      <c r="CC322" s="74"/>
    </row>
    <row r="323" spans="1:81" x14ac:dyDescent="0.2">
      <c r="A323" s="74" t="str">
        <f t="shared" si="14"/>
        <v/>
      </c>
      <c r="R323" s="74"/>
      <c r="AV323" s="74"/>
      <c r="BZ323" s="74"/>
      <c r="CA323" s="107" t="str">
        <f t="shared" ref="CA323:CA386" si="15">IF(V323="","",V323)</f>
        <v/>
      </c>
      <c r="CB323" s="107" t="str">
        <f t="shared" ref="CB323:CB386" si="16">IF(AB323="","",AB323)</f>
        <v/>
      </c>
      <c r="CC323" s="74"/>
    </row>
    <row r="324" spans="1:81" x14ac:dyDescent="0.2">
      <c r="A324" s="74" t="str">
        <f t="shared" si="14"/>
        <v/>
      </c>
      <c r="R324" s="74"/>
      <c r="AV324" s="74"/>
      <c r="BZ324" s="74"/>
      <c r="CA324" s="107" t="str">
        <f t="shared" si="15"/>
        <v/>
      </c>
      <c r="CB324" s="107" t="str">
        <f t="shared" si="16"/>
        <v/>
      </c>
      <c r="CC324" s="74"/>
    </row>
    <row r="325" spans="1:81" x14ac:dyDescent="0.2">
      <c r="A325" s="74" t="str">
        <f t="shared" si="14"/>
        <v/>
      </c>
      <c r="R325" s="74"/>
      <c r="AV325" s="74"/>
      <c r="BZ325" s="74"/>
      <c r="CA325" s="107" t="str">
        <f t="shared" si="15"/>
        <v/>
      </c>
      <c r="CB325" s="107" t="str">
        <f t="shared" si="16"/>
        <v/>
      </c>
      <c r="CC325" s="74"/>
    </row>
    <row r="326" spans="1:81" x14ac:dyDescent="0.2">
      <c r="A326" s="74" t="str">
        <f t="shared" si="14"/>
        <v/>
      </c>
      <c r="R326" s="74"/>
      <c r="AV326" s="74"/>
      <c r="BZ326" s="74"/>
      <c r="CA326" s="107" t="str">
        <f t="shared" si="15"/>
        <v/>
      </c>
      <c r="CB326" s="107" t="str">
        <f t="shared" si="16"/>
        <v/>
      </c>
      <c r="CC326" s="74"/>
    </row>
    <row r="327" spans="1:81" x14ac:dyDescent="0.2">
      <c r="A327" s="74" t="str">
        <f t="shared" si="14"/>
        <v/>
      </c>
      <c r="R327" s="74"/>
      <c r="AV327" s="74"/>
      <c r="BZ327" s="74"/>
      <c r="CA327" s="107" t="str">
        <f t="shared" si="15"/>
        <v/>
      </c>
      <c r="CB327" s="107" t="str">
        <f t="shared" si="16"/>
        <v/>
      </c>
      <c r="CC327" s="74"/>
    </row>
    <row r="328" spans="1:81" x14ac:dyDescent="0.2">
      <c r="A328" s="74" t="str">
        <f t="shared" si="14"/>
        <v/>
      </c>
      <c r="R328" s="74"/>
      <c r="AV328" s="74"/>
      <c r="BZ328" s="74"/>
      <c r="CA328" s="107" t="str">
        <f t="shared" si="15"/>
        <v/>
      </c>
      <c r="CB328" s="107" t="str">
        <f t="shared" si="16"/>
        <v/>
      </c>
      <c r="CC328" s="74"/>
    </row>
    <row r="329" spans="1:81" x14ac:dyDescent="0.2">
      <c r="A329" s="74" t="str">
        <f t="shared" ref="A329:A392" si="17">RIGHT(B329,4)</f>
        <v/>
      </c>
      <c r="R329" s="74"/>
      <c r="AV329" s="74"/>
      <c r="BZ329" s="74"/>
      <c r="CA329" s="107" t="str">
        <f t="shared" si="15"/>
        <v/>
      </c>
      <c r="CB329" s="107" t="str">
        <f t="shared" si="16"/>
        <v/>
      </c>
      <c r="CC329" s="74"/>
    </row>
    <row r="330" spans="1:81" x14ac:dyDescent="0.2">
      <c r="A330" s="74" t="str">
        <f t="shared" si="17"/>
        <v/>
      </c>
      <c r="R330" s="74"/>
      <c r="AV330" s="74"/>
      <c r="BZ330" s="74"/>
      <c r="CA330" s="107" t="str">
        <f t="shared" si="15"/>
        <v/>
      </c>
      <c r="CB330" s="107" t="str">
        <f t="shared" si="16"/>
        <v/>
      </c>
      <c r="CC330" s="74"/>
    </row>
    <row r="331" spans="1:81" x14ac:dyDescent="0.2">
      <c r="A331" s="74" t="str">
        <f t="shared" si="17"/>
        <v/>
      </c>
      <c r="R331" s="74"/>
      <c r="AV331" s="74"/>
      <c r="BZ331" s="74"/>
      <c r="CA331" s="107" t="str">
        <f t="shared" si="15"/>
        <v/>
      </c>
      <c r="CB331" s="107" t="str">
        <f t="shared" si="16"/>
        <v/>
      </c>
      <c r="CC331" s="74"/>
    </row>
    <row r="332" spans="1:81" x14ac:dyDescent="0.2">
      <c r="A332" s="74" t="str">
        <f t="shared" si="17"/>
        <v/>
      </c>
      <c r="R332" s="74"/>
      <c r="AV332" s="74"/>
      <c r="BZ332" s="74"/>
      <c r="CA332" s="107" t="str">
        <f t="shared" si="15"/>
        <v/>
      </c>
      <c r="CB332" s="107" t="str">
        <f t="shared" si="16"/>
        <v/>
      </c>
      <c r="CC332" s="74"/>
    </row>
    <row r="333" spans="1:81" x14ac:dyDescent="0.2">
      <c r="A333" s="74" t="str">
        <f t="shared" si="17"/>
        <v/>
      </c>
      <c r="R333" s="74"/>
      <c r="AV333" s="74"/>
      <c r="BZ333" s="74"/>
      <c r="CA333" s="107" t="str">
        <f t="shared" si="15"/>
        <v/>
      </c>
      <c r="CB333" s="107" t="str">
        <f t="shared" si="16"/>
        <v/>
      </c>
      <c r="CC333" s="74"/>
    </row>
    <row r="334" spans="1:81" x14ac:dyDescent="0.2">
      <c r="A334" s="74" t="str">
        <f t="shared" si="17"/>
        <v/>
      </c>
      <c r="R334" s="74"/>
      <c r="AV334" s="74"/>
      <c r="BZ334" s="74"/>
      <c r="CA334" s="107" t="str">
        <f t="shared" si="15"/>
        <v/>
      </c>
      <c r="CB334" s="107" t="str">
        <f t="shared" si="16"/>
        <v/>
      </c>
      <c r="CC334" s="74"/>
    </row>
    <row r="335" spans="1:81" x14ac:dyDescent="0.2">
      <c r="A335" s="74" t="str">
        <f t="shared" si="17"/>
        <v/>
      </c>
      <c r="R335" s="74"/>
      <c r="AV335" s="74"/>
      <c r="BZ335" s="74"/>
      <c r="CA335" s="107" t="str">
        <f t="shared" si="15"/>
        <v/>
      </c>
      <c r="CB335" s="107" t="str">
        <f t="shared" si="16"/>
        <v/>
      </c>
      <c r="CC335" s="74"/>
    </row>
    <row r="336" spans="1:81" x14ac:dyDescent="0.2">
      <c r="A336" s="74" t="str">
        <f t="shared" si="17"/>
        <v/>
      </c>
      <c r="R336" s="74"/>
      <c r="AV336" s="74"/>
      <c r="BZ336" s="74"/>
      <c r="CA336" s="107" t="str">
        <f t="shared" si="15"/>
        <v/>
      </c>
      <c r="CB336" s="107" t="str">
        <f t="shared" si="16"/>
        <v/>
      </c>
      <c r="CC336" s="74"/>
    </row>
    <row r="337" spans="1:81" x14ac:dyDescent="0.2">
      <c r="A337" s="74" t="str">
        <f t="shared" si="17"/>
        <v/>
      </c>
      <c r="R337" s="74"/>
      <c r="AV337" s="74"/>
      <c r="BZ337" s="74"/>
      <c r="CA337" s="107" t="str">
        <f t="shared" si="15"/>
        <v/>
      </c>
      <c r="CB337" s="107" t="str">
        <f t="shared" si="16"/>
        <v/>
      </c>
      <c r="CC337" s="74"/>
    </row>
    <row r="338" spans="1:81" x14ac:dyDescent="0.2">
      <c r="A338" s="74" t="str">
        <f t="shared" si="17"/>
        <v/>
      </c>
      <c r="R338" s="74"/>
      <c r="AV338" s="74"/>
      <c r="BZ338" s="74"/>
      <c r="CA338" s="107" t="str">
        <f t="shared" si="15"/>
        <v/>
      </c>
      <c r="CB338" s="107" t="str">
        <f t="shared" si="16"/>
        <v/>
      </c>
      <c r="CC338" s="74"/>
    </row>
    <row r="339" spans="1:81" x14ac:dyDescent="0.2">
      <c r="A339" s="74" t="str">
        <f t="shared" si="17"/>
        <v/>
      </c>
      <c r="R339" s="74"/>
      <c r="AV339" s="74"/>
      <c r="BZ339" s="74"/>
      <c r="CA339" s="107" t="str">
        <f t="shared" si="15"/>
        <v/>
      </c>
      <c r="CB339" s="107" t="str">
        <f t="shared" si="16"/>
        <v/>
      </c>
      <c r="CC339" s="74"/>
    </row>
    <row r="340" spans="1:81" x14ac:dyDescent="0.2">
      <c r="A340" s="74" t="str">
        <f t="shared" si="17"/>
        <v/>
      </c>
      <c r="R340" s="74"/>
      <c r="AV340" s="74"/>
      <c r="BZ340" s="74"/>
      <c r="CA340" s="107" t="str">
        <f t="shared" si="15"/>
        <v/>
      </c>
      <c r="CB340" s="107" t="str">
        <f t="shared" si="16"/>
        <v/>
      </c>
      <c r="CC340" s="74"/>
    </row>
    <row r="341" spans="1:81" x14ac:dyDescent="0.2">
      <c r="A341" s="74" t="str">
        <f t="shared" si="17"/>
        <v/>
      </c>
      <c r="R341" s="74"/>
      <c r="AV341" s="74"/>
      <c r="BZ341" s="74"/>
      <c r="CA341" s="107" t="str">
        <f t="shared" si="15"/>
        <v/>
      </c>
      <c r="CB341" s="107" t="str">
        <f t="shared" si="16"/>
        <v/>
      </c>
      <c r="CC341" s="74"/>
    </row>
    <row r="342" spans="1:81" x14ac:dyDescent="0.2">
      <c r="A342" s="74" t="str">
        <f t="shared" si="17"/>
        <v/>
      </c>
      <c r="R342" s="74"/>
      <c r="AV342" s="74"/>
      <c r="BZ342" s="74"/>
      <c r="CA342" s="107" t="str">
        <f t="shared" si="15"/>
        <v/>
      </c>
      <c r="CB342" s="107" t="str">
        <f t="shared" si="16"/>
        <v/>
      </c>
      <c r="CC342" s="74"/>
    </row>
    <row r="343" spans="1:81" x14ac:dyDescent="0.2">
      <c r="A343" s="74" t="str">
        <f t="shared" si="17"/>
        <v/>
      </c>
      <c r="R343" s="74"/>
      <c r="AV343" s="74"/>
      <c r="BZ343" s="74"/>
      <c r="CA343" s="107" t="str">
        <f t="shared" si="15"/>
        <v/>
      </c>
      <c r="CB343" s="107" t="str">
        <f t="shared" si="16"/>
        <v/>
      </c>
      <c r="CC343" s="74"/>
    </row>
    <row r="344" spans="1:81" x14ac:dyDescent="0.2">
      <c r="A344" s="74" t="str">
        <f t="shared" si="17"/>
        <v/>
      </c>
      <c r="R344" s="74"/>
      <c r="AV344" s="74"/>
      <c r="BZ344" s="74"/>
      <c r="CA344" s="107" t="str">
        <f t="shared" si="15"/>
        <v/>
      </c>
      <c r="CB344" s="107" t="str">
        <f t="shared" si="16"/>
        <v/>
      </c>
      <c r="CC344" s="74"/>
    </row>
    <row r="345" spans="1:81" x14ac:dyDescent="0.2">
      <c r="A345" s="74" t="str">
        <f t="shared" si="17"/>
        <v/>
      </c>
      <c r="R345" s="74"/>
      <c r="AV345" s="74"/>
      <c r="BZ345" s="74"/>
      <c r="CA345" s="107" t="str">
        <f t="shared" si="15"/>
        <v/>
      </c>
      <c r="CB345" s="107" t="str">
        <f t="shared" si="16"/>
        <v/>
      </c>
      <c r="CC345" s="74"/>
    </row>
    <row r="346" spans="1:81" x14ac:dyDescent="0.2">
      <c r="A346" s="74" t="str">
        <f t="shared" si="17"/>
        <v/>
      </c>
      <c r="R346" s="74"/>
      <c r="AV346" s="74"/>
      <c r="BZ346" s="74"/>
      <c r="CA346" s="107" t="str">
        <f t="shared" si="15"/>
        <v/>
      </c>
      <c r="CB346" s="107" t="str">
        <f t="shared" si="16"/>
        <v/>
      </c>
      <c r="CC346" s="74"/>
    </row>
    <row r="347" spans="1:81" x14ac:dyDescent="0.2">
      <c r="A347" s="74" t="str">
        <f t="shared" si="17"/>
        <v/>
      </c>
      <c r="R347" s="74"/>
      <c r="AV347" s="74"/>
      <c r="BZ347" s="74"/>
      <c r="CA347" s="107" t="str">
        <f t="shared" si="15"/>
        <v/>
      </c>
      <c r="CB347" s="107" t="str">
        <f t="shared" si="16"/>
        <v/>
      </c>
      <c r="CC347" s="74"/>
    </row>
    <row r="348" spans="1:81" x14ac:dyDescent="0.2">
      <c r="A348" s="74" t="str">
        <f t="shared" si="17"/>
        <v/>
      </c>
      <c r="R348" s="74"/>
      <c r="AV348" s="74"/>
      <c r="BZ348" s="74"/>
      <c r="CA348" s="107" t="str">
        <f t="shared" si="15"/>
        <v/>
      </c>
      <c r="CB348" s="107" t="str">
        <f t="shared" si="16"/>
        <v/>
      </c>
      <c r="CC348" s="74"/>
    </row>
    <row r="349" spans="1:81" x14ac:dyDescent="0.2">
      <c r="A349" s="74" t="str">
        <f t="shared" si="17"/>
        <v/>
      </c>
      <c r="R349" s="74"/>
      <c r="AV349" s="74"/>
      <c r="BZ349" s="74"/>
      <c r="CA349" s="107" t="str">
        <f t="shared" si="15"/>
        <v/>
      </c>
      <c r="CB349" s="107" t="str">
        <f t="shared" si="16"/>
        <v/>
      </c>
      <c r="CC349" s="74"/>
    </row>
    <row r="350" spans="1:81" x14ac:dyDescent="0.2">
      <c r="A350" s="74" t="str">
        <f t="shared" si="17"/>
        <v/>
      </c>
      <c r="R350" s="74"/>
      <c r="AV350" s="74"/>
      <c r="BZ350" s="74"/>
      <c r="CA350" s="107" t="str">
        <f t="shared" si="15"/>
        <v/>
      </c>
      <c r="CB350" s="107" t="str">
        <f t="shared" si="16"/>
        <v/>
      </c>
      <c r="CC350" s="74"/>
    </row>
    <row r="351" spans="1:81" x14ac:dyDescent="0.2">
      <c r="A351" s="74" t="str">
        <f t="shared" si="17"/>
        <v/>
      </c>
      <c r="R351" s="74"/>
      <c r="AV351" s="74"/>
      <c r="BZ351" s="74"/>
      <c r="CA351" s="107" t="str">
        <f t="shared" si="15"/>
        <v/>
      </c>
      <c r="CB351" s="107" t="str">
        <f t="shared" si="16"/>
        <v/>
      </c>
      <c r="CC351" s="74"/>
    </row>
    <row r="352" spans="1:81" x14ac:dyDescent="0.2">
      <c r="A352" s="74" t="str">
        <f t="shared" si="17"/>
        <v/>
      </c>
      <c r="R352" s="74"/>
      <c r="AV352" s="74"/>
      <c r="BZ352" s="74"/>
      <c r="CA352" s="107" t="str">
        <f t="shared" si="15"/>
        <v/>
      </c>
      <c r="CB352" s="107" t="str">
        <f t="shared" si="16"/>
        <v/>
      </c>
      <c r="CC352" s="74"/>
    </row>
    <row r="353" spans="1:81" x14ac:dyDescent="0.2">
      <c r="A353" s="74" t="str">
        <f t="shared" si="17"/>
        <v/>
      </c>
      <c r="R353" s="74"/>
      <c r="AV353" s="74"/>
      <c r="BZ353" s="74"/>
      <c r="CA353" s="107" t="str">
        <f t="shared" si="15"/>
        <v/>
      </c>
      <c r="CB353" s="107" t="str">
        <f t="shared" si="16"/>
        <v/>
      </c>
      <c r="CC353" s="74"/>
    </row>
    <row r="354" spans="1:81" x14ac:dyDescent="0.2">
      <c r="A354" s="74" t="str">
        <f t="shared" si="17"/>
        <v/>
      </c>
      <c r="R354" s="74"/>
      <c r="AV354" s="74"/>
      <c r="BZ354" s="74"/>
      <c r="CA354" s="107" t="str">
        <f t="shared" si="15"/>
        <v/>
      </c>
      <c r="CB354" s="107" t="str">
        <f t="shared" si="16"/>
        <v/>
      </c>
      <c r="CC354" s="74"/>
    </row>
    <row r="355" spans="1:81" x14ac:dyDescent="0.2">
      <c r="A355" s="74" t="str">
        <f t="shared" si="17"/>
        <v/>
      </c>
      <c r="R355" s="74"/>
      <c r="AV355" s="74"/>
      <c r="BZ355" s="74"/>
      <c r="CA355" s="107" t="str">
        <f t="shared" si="15"/>
        <v/>
      </c>
      <c r="CB355" s="107" t="str">
        <f t="shared" si="16"/>
        <v/>
      </c>
      <c r="CC355" s="74"/>
    </row>
    <row r="356" spans="1:81" x14ac:dyDescent="0.2">
      <c r="A356" s="74" t="str">
        <f t="shared" si="17"/>
        <v/>
      </c>
      <c r="R356" s="74"/>
      <c r="AV356" s="74"/>
      <c r="BZ356" s="74"/>
      <c r="CA356" s="107" t="str">
        <f t="shared" si="15"/>
        <v/>
      </c>
      <c r="CB356" s="107" t="str">
        <f t="shared" si="16"/>
        <v/>
      </c>
      <c r="CC356" s="74"/>
    </row>
    <row r="357" spans="1:81" x14ac:dyDescent="0.2">
      <c r="A357" s="74" t="str">
        <f t="shared" si="17"/>
        <v/>
      </c>
      <c r="R357" s="74"/>
      <c r="AV357" s="74"/>
      <c r="BZ357" s="74"/>
      <c r="CA357" s="107" t="str">
        <f t="shared" si="15"/>
        <v/>
      </c>
      <c r="CB357" s="107" t="str">
        <f t="shared" si="16"/>
        <v/>
      </c>
      <c r="CC357" s="74"/>
    </row>
    <row r="358" spans="1:81" x14ac:dyDescent="0.2">
      <c r="A358" s="74" t="str">
        <f t="shared" si="17"/>
        <v/>
      </c>
      <c r="R358" s="74"/>
      <c r="AV358" s="74"/>
      <c r="BZ358" s="74"/>
      <c r="CA358" s="107" t="str">
        <f t="shared" si="15"/>
        <v/>
      </c>
      <c r="CB358" s="107" t="str">
        <f t="shared" si="16"/>
        <v/>
      </c>
      <c r="CC358" s="74"/>
    </row>
    <row r="359" spans="1:81" x14ac:dyDescent="0.2">
      <c r="A359" s="74" t="str">
        <f t="shared" si="17"/>
        <v/>
      </c>
      <c r="R359" s="74"/>
      <c r="AV359" s="74"/>
      <c r="BZ359" s="74"/>
      <c r="CA359" s="107" t="str">
        <f t="shared" si="15"/>
        <v/>
      </c>
      <c r="CB359" s="107" t="str">
        <f t="shared" si="16"/>
        <v/>
      </c>
      <c r="CC359" s="74"/>
    </row>
    <row r="360" spans="1:81" x14ac:dyDescent="0.2">
      <c r="A360" s="74" t="str">
        <f t="shared" si="17"/>
        <v/>
      </c>
      <c r="R360" s="74"/>
      <c r="AV360" s="74"/>
      <c r="BZ360" s="74"/>
      <c r="CA360" s="107" t="str">
        <f t="shared" si="15"/>
        <v/>
      </c>
      <c r="CB360" s="107" t="str">
        <f t="shared" si="16"/>
        <v/>
      </c>
      <c r="CC360" s="74"/>
    </row>
    <row r="361" spans="1:81" x14ac:dyDescent="0.2">
      <c r="A361" s="74" t="str">
        <f t="shared" si="17"/>
        <v/>
      </c>
      <c r="R361" s="74"/>
      <c r="AV361" s="74"/>
      <c r="BZ361" s="74"/>
      <c r="CA361" s="107" t="str">
        <f t="shared" si="15"/>
        <v/>
      </c>
      <c r="CB361" s="107" t="str">
        <f t="shared" si="16"/>
        <v/>
      </c>
      <c r="CC361" s="74"/>
    </row>
    <row r="362" spans="1:81" x14ac:dyDescent="0.2">
      <c r="A362" s="74" t="str">
        <f t="shared" si="17"/>
        <v/>
      </c>
      <c r="R362" s="74"/>
      <c r="AV362" s="74"/>
      <c r="BZ362" s="74"/>
      <c r="CA362" s="107" t="str">
        <f t="shared" si="15"/>
        <v/>
      </c>
      <c r="CB362" s="107" t="str">
        <f t="shared" si="16"/>
        <v/>
      </c>
      <c r="CC362" s="74"/>
    </row>
    <row r="363" spans="1:81" x14ac:dyDescent="0.2">
      <c r="A363" s="74" t="str">
        <f t="shared" si="17"/>
        <v/>
      </c>
      <c r="R363" s="74"/>
      <c r="AV363" s="74"/>
      <c r="BZ363" s="74"/>
      <c r="CA363" s="107" t="str">
        <f t="shared" si="15"/>
        <v/>
      </c>
      <c r="CB363" s="107" t="str">
        <f t="shared" si="16"/>
        <v/>
      </c>
      <c r="CC363" s="74"/>
    </row>
    <row r="364" spans="1:81" x14ac:dyDescent="0.2">
      <c r="A364" s="74" t="str">
        <f t="shared" si="17"/>
        <v/>
      </c>
      <c r="R364" s="74"/>
      <c r="AV364" s="74"/>
      <c r="BZ364" s="74"/>
      <c r="CA364" s="107" t="str">
        <f t="shared" si="15"/>
        <v/>
      </c>
      <c r="CB364" s="107" t="str">
        <f t="shared" si="16"/>
        <v/>
      </c>
      <c r="CC364" s="74"/>
    </row>
    <row r="365" spans="1:81" x14ac:dyDescent="0.2">
      <c r="A365" s="74" t="str">
        <f t="shared" si="17"/>
        <v/>
      </c>
      <c r="R365" s="74"/>
      <c r="AV365" s="74"/>
      <c r="BZ365" s="74"/>
      <c r="CA365" s="107" t="str">
        <f t="shared" si="15"/>
        <v/>
      </c>
      <c r="CB365" s="107" t="str">
        <f t="shared" si="16"/>
        <v/>
      </c>
      <c r="CC365" s="74"/>
    </row>
    <row r="366" spans="1:81" x14ac:dyDescent="0.2">
      <c r="A366" s="74" t="str">
        <f t="shared" si="17"/>
        <v/>
      </c>
      <c r="R366" s="74"/>
      <c r="AV366" s="74"/>
      <c r="BZ366" s="74"/>
      <c r="CA366" s="107" t="str">
        <f t="shared" si="15"/>
        <v/>
      </c>
      <c r="CB366" s="107" t="str">
        <f t="shared" si="16"/>
        <v/>
      </c>
      <c r="CC366" s="74"/>
    </row>
    <row r="367" spans="1:81" x14ac:dyDescent="0.2">
      <c r="A367" s="74" t="str">
        <f t="shared" si="17"/>
        <v/>
      </c>
      <c r="R367" s="74"/>
      <c r="AV367" s="74"/>
      <c r="BZ367" s="74"/>
      <c r="CA367" s="107" t="str">
        <f t="shared" si="15"/>
        <v/>
      </c>
      <c r="CB367" s="107" t="str">
        <f t="shared" si="16"/>
        <v/>
      </c>
      <c r="CC367" s="74"/>
    </row>
    <row r="368" spans="1:81" x14ac:dyDescent="0.2">
      <c r="A368" s="74" t="str">
        <f t="shared" si="17"/>
        <v/>
      </c>
      <c r="R368" s="74"/>
      <c r="AV368" s="74"/>
      <c r="BZ368" s="74"/>
      <c r="CA368" s="107" t="str">
        <f t="shared" si="15"/>
        <v/>
      </c>
      <c r="CB368" s="107" t="str">
        <f t="shared" si="16"/>
        <v/>
      </c>
      <c r="CC368" s="74"/>
    </row>
    <row r="369" spans="1:81" x14ac:dyDescent="0.2">
      <c r="A369" s="74" t="str">
        <f t="shared" si="17"/>
        <v/>
      </c>
      <c r="R369" s="74"/>
      <c r="AV369" s="74"/>
      <c r="BZ369" s="74"/>
      <c r="CA369" s="107" t="str">
        <f t="shared" si="15"/>
        <v/>
      </c>
      <c r="CB369" s="107" t="str">
        <f t="shared" si="16"/>
        <v/>
      </c>
      <c r="CC369" s="74"/>
    </row>
    <row r="370" spans="1:81" x14ac:dyDescent="0.2">
      <c r="A370" s="74" t="str">
        <f t="shared" si="17"/>
        <v/>
      </c>
      <c r="R370" s="74"/>
      <c r="AV370" s="74"/>
      <c r="BZ370" s="74"/>
      <c r="CA370" s="107" t="str">
        <f t="shared" si="15"/>
        <v/>
      </c>
      <c r="CB370" s="107" t="str">
        <f t="shared" si="16"/>
        <v/>
      </c>
      <c r="CC370" s="74"/>
    </row>
    <row r="371" spans="1:81" x14ac:dyDescent="0.2">
      <c r="A371" s="74" t="str">
        <f t="shared" si="17"/>
        <v/>
      </c>
      <c r="R371" s="74"/>
      <c r="AV371" s="74"/>
      <c r="BZ371" s="74"/>
      <c r="CA371" s="107" t="str">
        <f t="shared" si="15"/>
        <v/>
      </c>
      <c r="CB371" s="107" t="str">
        <f t="shared" si="16"/>
        <v/>
      </c>
      <c r="CC371" s="74"/>
    </row>
    <row r="372" spans="1:81" x14ac:dyDescent="0.2">
      <c r="A372" s="74" t="str">
        <f t="shared" si="17"/>
        <v/>
      </c>
      <c r="R372" s="74"/>
      <c r="AV372" s="74"/>
      <c r="BZ372" s="74"/>
      <c r="CA372" s="107" t="str">
        <f t="shared" si="15"/>
        <v/>
      </c>
      <c r="CB372" s="107" t="str">
        <f t="shared" si="16"/>
        <v/>
      </c>
      <c r="CC372" s="74"/>
    </row>
    <row r="373" spans="1:81" x14ac:dyDescent="0.2">
      <c r="A373" s="74" t="str">
        <f t="shared" si="17"/>
        <v/>
      </c>
      <c r="R373" s="74"/>
      <c r="AV373" s="74"/>
      <c r="BZ373" s="74"/>
      <c r="CA373" s="107" t="str">
        <f t="shared" si="15"/>
        <v/>
      </c>
      <c r="CB373" s="107" t="str">
        <f t="shared" si="16"/>
        <v/>
      </c>
      <c r="CC373" s="74"/>
    </row>
    <row r="374" spans="1:81" x14ac:dyDescent="0.2">
      <c r="A374" s="74" t="str">
        <f t="shared" si="17"/>
        <v/>
      </c>
      <c r="R374" s="74"/>
      <c r="AV374" s="74"/>
      <c r="BZ374" s="74"/>
      <c r="CA374" s="107" t="str">
        <f t="shared" si="15"/>
        <v/>
      </c>
      <c r="CB374" s="107" t="str">
        <f t="shared" si="16"/>
        <v/>
      </c>
      <c r="CC374" s="74"/>
    </row>
    <row r="375" spans="1:81" x14ac:dyDescent="0.2">
      <c r="A375" s="74" t="str">
        <f t="shared" si="17"/>
        <v/>
      </c>
      <c r="R375" s="74"/>
      <c r="AV375" s="74"/>
      <c r="BZ375" s="74"/>
      <c r="CA375" s="107" t="str">
        <f t="shared" si="15"/>
        <v/>
      </c>
      <c r="CB375" s="107" t="str">
        <f t="shared" si="16"/>
        <v/>
      </c>
      <c r="CC375" s="74"/>
    </row>
    <row r="376" spans="1:81" x14ac:dyDescent="0.2">
      <c r="A376" s="74" t="str">
        <f t="shared" si="17"/>
        <v/>
      </c>
      <c r="R376" s="74"/>
      <c r="AV376" s="74"/>
      <c r="BZ376" s="74"/>
      <c r="CA376" s="107" t="str">
        <f t="shared" si="15"/>
        <v/>
      </c>
      <c r="CB376" s="107" t="str">
        <f t="shared" si="16"/>
        <v/>
      </c>
      <c r="CC376" s="74"/>
    </row>
    <row r="377" spans="1:81" x14ac:dyDescent="0.2">
      <c r="A377" s="74" t="str">
        <f t="shared" si="17"/>
        <v/>
      </c>
      <c r="R377" s="74"/>
      <c r="AV377" s="74"/>
      <c r="BZ377" s="74"/>
      <c r="CA377" s="107" t="str">
        <f t="shared" si="15"/>
        <v/>
      </c>
      <c r="CB377" s="107" t="str">
        <f t="shared" si="16"/>
        <v/>
      </c>
      <c r="CC377" s="74"/>
    </row>
    <row r="378" spans="1:81" x14ac:dyDescent="0.2">
      <c r="A378" s="74" t="str">
        <f t="shared" si="17"/>
        <v/>
      </c>
      <c r="R378" s="74"/>
      <c r="AV378" s="74"/>
      <c r="BZ378" s="74"/>
      <c r="CA378" s="107" t="str">
        <f t="shared" si="15"/>
        <v/>
      </c>
      <c r="CB378" s="107" t="str">
        <f t="shared" si="16"/>
        <v/>
      </c>
      <c r="CC378" s="74"/>
    </row>
    <row r="379" spans="1:81" x14ac:dyDescent="0.2">
      <c r="A379" s="74" t="str">
        <f t="shared" si="17"/>
        <v/>
      </c>
      <c r="R379" s="74"/>
      <c r="AV379" s="74"/>
      <c r="BZ379" s="74"/>
      <c r="CA379" s="107" t="str">
        <f t="shared" si="15"/>
        <v/>
      </c>
      <c r="CB379" s="107" t="str">
        <f t="shared" si="16"/>
        <v/>
      </c>
      <c r="CC379" s="74"/>
    </row>
    <row r="380" spans="1:81" x14ac:dyDescent="0.2">
      <c r="A380" s="74" t="str">
        <f t="shared" si="17"/>
        <v/>
      </c>
      <c r="R380" s="74"/>
      <c r="AV380" s="74"/>
      <c r="BZ380" s="74"/>
      <c r="CA380" s="107" t="str">
        <f t="shared" si="15"/>
        <v/>
      </c>
      <c r="CB380" s="107" t="str">
        <f t="shared" si="16"/>
        <v/>
      </c>
      <c r="CC380" s="74"/>
    </row>
    <row r="381" spans="1:81" x14ac:dyDescent="0.2">
      <c r="A381" s="74" t="str">
        <f t="shared" si="17"/>
        <v/>
      </c>
      <c r="R381" s="74"/>
      <c r="AV381" s="74"/>
      <c r="BZ381" s="74"/>
      <c r="CA381" s="107" t="str">
        <f t="shared" si="15"/>
        <v/>
      </c>
      <c r="CB381" s="107" t="str">
        <f t="shared" si="16"/>
        <v/>
      </c>
      <c r="CC381" s="74"/>
    </row>
    <row r="382" spans="1:81" x14ac:dyDescent="0.2">
      <c r="A382" s="74" t="str">
        <f t="shared" si="17"/>
        <v/>
      </c>
      <c r="R382" s="74"/>
      <c r="AV382" s="74"/>
      <c r="BZ382" s="74"/>
      <c r="CA382" s="107" t="str">
        <f t="shared" si="15"/>
        <v/>
      </c>
      <c r="CB382" s="107" t="str">
        <f t="shared" si="16"/>
        <v/>
      </c>
      <c r="CC382" s="74"/>
    </row>
    <row r="383" spans="1:81" x14ac:dyDescent="0.2">
      <c r="A383" s="74" t="str">
        <f t="shared" si="17"/>
        <v/>
      </c>
      <c r="R383" s="74"/>
      <c r="AV383" s="74"/>
      <c r="BZ383" s="74"/>
      <c r="CA383" s="107" t="str">
        <f t="shared" si="15"/>
        <v/>
      </c>
      <c r="CB383" s="107" t="str">
        <f t="shared" si="16"/>
        <v/>
      </c>
      <c r="CC383" s="74"/>
    </row>
    <row r="384" spans="1:81" x14ac:dyDescent="0.2">
      <c r="A384" s="74" t="str">
        <f t="shared" si="17"/>
        <v/>
      </c>
      <c r="R384" s="74"/>
      <c r="AV384" s="74"/>
      <c r="BZ384" s="74"/>
      <c r="CA384" s="107" t="str">
        <f t="shared" si="15"/>
        <v/>
      </c>
      <c r="CB384" s="107" t="str">
        <f t="shared" si="16"/>
        <v/>
      </c>
      <c r="CC384" s="74"/>
    </row>
    <row r="385" spans="1:81" x14ac:dyDescent="0.2">
      <c r="A385" s="74" t="str">
        <f t="shared" si="17"/>
        <v/>
      </c>
      <c r="R385" s="74"/>
      <c r="AV385" s="74"/>
      <c r="BZ385" s="74"/>
      <c r="CA385" s="107" t="str">
        <f t="shared" si="15"/>
        <v/>
      </c>
      <c r="CB385" s="107" t="str">
        <f t="shared" si="16"/>
        <v/>
      </c>
      <c r="CC385" s="74"/>
    </row>
    <row r="386" spans="1:81" x14ac:dyDescent="0.2">
      <c r="A386" s="74" t="str">
        <f t="shared" si="17"/>
        <v/>
      </c>
      <c r="R386" s="74"/>
      <c r="AV386" s="74"/>
      <c r="BZ386" s="74"/>
      <c r="CA386" s="107" t="str">
        <f t="shared" si="15"/>
        <v/>
      </c>
      <c r="CB386" s="107" t="str">
        <f t="shared" si="16"/>
        <v/>
      </c>
      <c r="CC386" s="74"/>
    </row>
    <row r="387" spans="1:81" x14ac:dyDescent="0.2">
      <c r="A387" s="74" t="str">
        <f t="shared" si="17"/>
        <v/>
      </c>
      <c r="R387" s="74"/>
      <c r="AV387" s="74"/>
      <c r="BZ387" s="74"/>
      <c r="CA387" s="107" t="str">
        <f t="shared" ref="CA387:CA450" si="18">IF(V387="","",V387)</f>
        <v/>
      </c>
      <c r="CB387" s="107" t="str">
        <f t="shared" ref="CB387:CB450" si="19">IF(AB387="","",AB387)</f>
        <v/>
      </c>
      <c r="CC387" s="74"/>
    </row>
    <row r="388" spans="1:81" x14ac:dyDescent="0.2">
      <c r="A388" s="74" t="str">
        <f t="shared" si="17"/>
        <v/>
      </c>
      <c r="R388" s="74"/>
      <c r="AV388" s="74"/>
      <c r="BZ388" s="74"/>
      <c r="CA388" s="107" t="str">
        <f t="shared" si="18"/>
        <v/>
      </c>
      <c r="CB388" s="107" t="str">
        <f t="shared" si="19"/>
        <v/>
      </c>
      <c r="CC388" s="74"/>
    </row>
    <row r="389" spans="1:81" x14ac:dyDescent="0.2">
      <c r="A389" s="74" t="str">
        <f t="shared" si="17"/>
        <v/>
      </c>
      <c r="R389" s="74"/>
      <c r="AV389" s="74"/>
      <c r="BZ389" s="74"/>
      <c r="CA389" s="107" t="str">
        <f t="shared" si="18"/>
        <v/>
      </c>
      <c r="CB389" s="107" t="str">
        <f t="shared" si="19"/>
        <v/>
      </c>
      <c r="CC389" s="74"/>
    </row>
    <row r="390" spans="1:81" x14ac:dyDescent="0.2">
      <c r="A390" s="74" t="str">
        <f t="shared" si="17"/>
        <v/>
      </c>
      <c r="R390" s="74"/>
      <c r="AV390" s="74"/>
      <c r="BZ390" s="74"/>
      <c r="CA390" s="107" t="str">
        <f t="shared" si="18"/>
        <v/>
      </c>
      <c r="CB390" s="107" t="str">
        <f t="shared" si="19"/>
        <v/>
      </c>
      <c r="CC390" s="74"/>
    </row>
    <row r="391" spans="1:81" x14ac:dyDescent="0.2">
      <c r="A391" s="74" t="str">
        <f t="shared" si="17"/>
        <v/>
      </c>
      <c r="R391" s="74"/>
      <c r="AV391" s="74"/>
      <c r="BZ391" s="74"/>
      <c r="CA391" s="107" t="str">
        <f t="shared" si="18"/>
        <v/>
      </c>
      <c r="CB391" s="107" t="str">
        <f t="shared" si="19"/>
        <v/>
      </c>
      <c r="CC391" s="74"/>
    </row>
    <row r="392" spans="1:81" x14ac:dyDescent="0.2">
      <c r="A392" s="74" t="str">
        <f t="shared" si="17"/>
        <v/>
      </c>
      <c r="R392" s="74"/>
      <c r="AV392" s="74"/>
      <c r="BZ392" s="74"/>
      <c r="CA392" s="107" t="str">
        <f t="shared" si="18"/>
        <v/>
      </c>
      <c r="CB392" s="107" t="str">
        <f t="shared" si="19"/>
        <v/>
      </c>
      <c r="CC392" s="74"/>
    </row>
    <row r="393" spans="1:81" x14ac:dyDescent="0.2">
      <c r="A393" s="74" t="str">
        <f t="shared" ref="A393:A400" si="20">RIGHT(B393,4)</f>
        <v/>
      </c>
      <c r="R393" s="74"/>
      <c r="AV393" s="74"/>
      <c r="BZ393" s="74"/>
      <c r="CA393" s="107" t="str">
        <f t="shared" si="18"/>
        <v/>
      </c>
      <c r="CB393" s="107" t="str">
        <f t="shared" si="19"/>
        <v/>
      </c>
      <c r="CC393" s="74"/>
    </row>
    <row r="394" spans="1:81" x14ac:dyDescent="0.2">
      <c r="A394" s="74" t="str">
        <f t="shared" si="20"/>
        <v/>
      </c>
      <c r="R394" s="74"/>
      <c r="AV394" s="74"/>
      <c r="BZ394" s="74"/>
      <c r="CA394" s="107" t="str">
        <f t="shared" si="18"/>
        <v/>
      </c>
      <c r="CB394" s="107" t="str">
        <f t="shared" si="19"/>
        <v/>
      </c>
      <c r="CC394" s="74"/>
    </row>
    <row r="395" spans="1:81" x14ac:dyDescent="0.2">
      <c r="A395" s="74" t="str">
        <f t="shared" si="20"/>
        <v/>
      </c>
      <c r="R395" s="74"/>
      <c r="AV395" s="74"/>
      <c r="BZ395" s="74"/>
      <c r="CA395" s="107" t="str">
        <f t="shared" si="18"/>
        <v/>
      </c>
      <c r="CB395" s="107" t="str">
        <f t="shared" si="19"/>
        <v/>
      </c>
      <c r="CC395" s="74"/>
    </row>
    <row r="396" spans="1:81" x14ac:dyDescent="0.2">
      <c r="A396" s="74" t="str">
        <f t="shared" si="20"/>
        <v/>
      </c>
      <c r="R396" s="74"/>
      <c r="AV396" s="74"/>
      <c r="BZ396" s="74"/>
      <c r="CA396" s="107" t="str">
        <f t="shared" si="18"/>
        <v/>
      </c>
      <c r="CB396" s="107" t="str">
        <f t="shared" si="19"/>
        <v/>
      </c>
      <c r="CC396" s="74"/>
    </row>
    <row r="397" spans="1:81" x14ac:dyDescent="0.2">
      <c r="A397" s="74" t="str">
        <f t="shared" si="20"/>
        <v/>
      </c>
      <c r="R397" s="74"/>
      <c r="AV397" s="74"/>
      <c r="BZ397" s="74"/>
      <c r="CA397" s="107" t="str">
        <f t="shared" si="18"/>
        <v/>
      </c>
      <c r="CB397" s="107" t="str">
        <f t="shared" si="19"/>
        <v/>
      </c>
      <c r="CC397" s="74"/>
    </row>
    <row r="398" spans="1:81" x14ac:dyDescent="0.2">
      <c r="A398" s="74" t="str">
        <f t="shared" si="20"/>
        <v/>
      </c>
      <c r="R398" s="74"/>
      <c r="AV398" s="74"/>
      <c r="BZ398" s="74"/>
      <c r="CA398" s="107" t="str">
        <f t="shared" si="18"/>
        <v/>
      </c>
      <c r="CB398" s="107" t="str">
        <f t="shared" si="19"/>
        <v/>
      </c>
      <c r="CC398" s="74"/>
    </row>
    <row r="399" spans="1:81" x14ac:dyDescent="0.2">
      <c r="A399" s="74" t="str">
        <f t="shared" si="20"/>
        <v/>
      </c>
      <c r="R399" s="74"/>
      <c r="AV399" s="74"/>
      <c r="BZ399" s="74"/>
      <c r="CA399" s="107" t="str">
        <f t="shared" si="18"/>
        <v/>
      </c>
      <c r="CB399" s="107" t="str">
        <f t="shared" si="19"/>
        <v/>
      </c>
      <c r="CC399" s="74"/>
    </row>
    <row r="400" spans="1:81" x14ac:dyDescent="0.2">
      <c r="A400" s="74" t="str">
        <f t="shared" si="20"/>
        <v/>
      </c>
      <c r="R400" s="74"/>
      <c r="AV400" s="74"/>
      <c r="BZ400" s="74"/>
      <c r="CA400" s="107" t="str">
        <f t="shared" si="18"/>
        <v/>
      </c>
      <c r="CB400" s="107" t="str">
        <f t="shared" si="19"/>
        <v/>
      </c>
      <c r="CC400" s="74"/>
    </row>
    <row r="401" spans="1:81" x14ac:dyDescent="0.2">
      <c r="A401" s="74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74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4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74"/>
      <c r="CA401" s="107" t="str">
        <f t="shared" si="18"/>
        <v/>
      </c>
      <c r="CB401" s="107" t="str">
        <f t="shared" si="19"/>
        <v/>
      </c>
      <c r="CC401" s="74"/>
    </row>
    <row r="402" spans="1:81" x14ac:dyDescent="0.2">
      <c r="CA402" s="107" t="str">
        <f t="shared" si="18"/>
        <v/>
      </c>
      <c r="CB402" s="107" t="str">
        <f t="shared" si="19"/>
        <v/>
      </c>
    </row>
    <row r="403" spans="1:81" x14ac:dyDescent="0.2">
      <c r="CA403" s="107" t="str">
        <f t="shared" si="18"/>
        <v/>
      </c>
      <c r="CB403" s="107" t="str">
        <f t="shared" si="19"/>
        <v/>
      </c>
    </row>
    <row r="404" spans="1:81" x14ac:dyDescent="0.2">
      <c r="CA404" s="107" t="str">
        <f t="shared" si="18"/>
        <v/>
      </c>
      <c r="CB404" s="107" t="str">
        <f t="shared" si="19"/>
        <v/>
      </c>
    </row>
    <row r="405" spans="1:81" x14ac:dyDescent="0.2">
      <c r="CA405" s="107" t="str">
        <f t="shared" si="18"/>
        <v/>
      </c>
      <c r="CB405" s="107" t="str">
        <f t="shared" si="19"/>
        <v/>
      </c>
    </row>
    <row r="406" spans="1:81" x14ac:dyDescent="0.2">
      <c r="CA406" s="107" t="str">
        <f t="shared" si="18"/>
        <v/>
      </c>
      <c r="CB406" s="107" t="str">
        <f t="shared" si="19"/>
        <v/>
      </c>
    </row>
    <row r="407" spans="1:81" x14ac:dyDescent="0.2">
      <c r="CA407" s="107" t="str">
        <f t="shared" si="18"/>
        <v/>
      </c>
      <c r="CB407" s="107" t="str">
        <f t="shared" si="19"/>
        <v/>
      </c>
    </row>
    <row r="408" spans="1:81" x14ac:dyDescent="0.2">
      <c r="CA408" s="107" t="str">
        <f t="shared" si="18"/>
        <v/>
      </c>
      <c r="CB408" s="107" t="str">
        <f t="shared" si="19"/>
        <v/>
      </c>
    </row>
    <row r="409" spans="1:81" x14ac:dyDescent="0.2">
      <c r="CA409" s="107" t="str">
        <f t="shared" si="18"/>
        <v/>
      </c>
      <c r="CB409" s="107" t="str">
        <f t="shared" si="19"/>
        <v/>
      </c>
    </row>
    <row r="410" spans="1:81" x14ac:dyDescent="0.2">
      <c r="CA410" s="107" t="str">
        <f t="shared" si="18"/>
        <v/>
      </c>
      <c r="CB410" s="107" t="str">
        <f t="shared" si="19"/>
        <v/>
      </c>
    </row>
    <row r="411" spans="1:81" x14ac:dyDescent="0.2">
      <c r="CA411" s="107" t="str">
        <f t="shared" si="18"/>
        <v/>
      </c>
      <c r="CB411" s="107" t="str">
        <f t="shared" si="19"/>
        <v/>
      </c>
    </row>
    <row r="412" spans="1:81" x14ac:dyDescent="0.2">
      <c r="CA412" s="107" t="str">
        <f t="shared" si="18"/>
        <v/>
      </c>
      <c r="CB412" s="107" t="str">
        <f t="shared" si="19"/>
        <v/>
      </c>
    </row>
    <row r="413" spans="1:81" x14ac:dyDescent="0.2">
      <c r="CA413" s="107" t="str">
        <f t="shared" si="18"/>
        <v/>
      </c>
      <c r="CB413" s="107" t="str">
        <f t="shared" si="19"/>
        <v/>
      </c>
    </row>
    <row r="414" spans="1:81" x14ac:dyDescent="0.2">
      <c r="CA414" s="107" t="str">
        <f t="shared" si="18"/>
        <v/>
      </c>
      <c r="CB414" s="107" t="str">
        <f t="shared" si="19"/>
        <v/>
      </c>
    </row>
    <row r="415" spans="1:81" x14ac:dyDescent="0.2">
      <c r="CA415" s="107" t="str">
        <f t="shared" si="18"/>
        <v/>
      </c>
      <c r="CB415" s="107" t="str">
        <f t="shared" si="19"/>
        <v/>
      </c>
    </row>
    <row r="416" spans="1:81" x14ac:dyDescent="0.2">
      <c r="CA416" s="107" t="str">
        <f t="shared" si="18"/>
        <v/>
      </c>
      <c r="CB416" s="107" t="str">
        <f t="shared" si="19"/>
        <v/>
      </c>
    </row>
    <row r="417" spans="79:80" x14ac:dyDescent="0.2">
      <c r="CA417" s="107" t="str">
        <f t="shared" si="18"/>
        <v/>
      </c>
      <c r="CB417" s="107" t="str">
        <f t="shared" si="19"/>
        <v/>
      </c>
    </row>
    <row r="418" spans="79:80" x14ac:dyDescent="0.2">
      <c r="CA418" s="107" t="str">
        <f t="shared" si="18"/>
        <v/>
      </c>
      <c r="CB418" s="107" t="str">
        <f t="shared" si="19"/>
        <v/>
      </c>
    </row>
    <row r="419" spans="79:80" x14ac:dyDescent="0.2">
      <c r="CA419" s="107" t="str">
        <f t="shared" si="18"/>
        <v/>
      </c>
      <c r="CB419" s="107" t="str">
        <f t="shared" si="19"/>
        <v/>
      </c>
    </row>
    <row r="420" spans="79:80" x14ac:dyDescent="0.2">
      <c r="CA420" s="107" t="str">
        <f t="shared" si="18"/>
        <v/>
      </c>
      <c r="CB420" s="107" t="str">
        <f t="shared" si="19"/>
        <v/>
      </c>
    </row>
    <row r="421" spans="79:80" x14ac:dyDescent="0.2">
      <c r="CA421" s="107" t="str">
        <f t="shared" si="18"/>
        <v/>
      </c>
      <c r="CB421" s="107" t="str">
        <f t="shared" si="19"/>
        <v/>
      </c>
    </row>
    <row r="422" spans="79:80" x14ac:dyDescent="0.2">
      <c r="CA422" s="107" t="str">
        <f t="shared" si="18"/>
        <v/>
      </c>
      <c r="CB422" s="107" t="str">
        <f t="shared" si="19"/>
        <v/>
      </c>
    </row>
    <row r="423" spans="79:80" x14ac:dyDescent="0.2">
      <c r="CA423" s="107" t="str">
        <f t="shared" si="18"/>
        <v/>
      </c>
      <c r="CB423" s="107" t="str">
        <f t="shared" si="19"/>
        <v/>
      </c>
    </row>
    <row r="424" spans="79:80" x14ac:dyDescent="0.2">
      <c r="CA424" s="107" t="str">
        <f t="shared" si="18"/>
        <v/>
      </c>
      <c r="CB424" s="107" t="str">
        <f t="shared" si="19"/>
        <v/>
      </c>
    </row>
    <row r="425" spans="79:80" x14ac:dyDescent="0.2">
      <c r="CA425" s="107" t="str">
        <f t="shared" si="18"/>
        <v/>
      </c>
      <c r="CB425" s="107" t="str">
        <f t="shared" si="19"/>
        <v/>
      </c>
    </row>
    <row r="426" spans="79:80" x14ac:dyDescent="0.2">
      <c r="CA426" s="107" t="str">
        <f t="shared" si="18"/>
        <v/>
      </c>
      <c r="CB426" s="107" t="str">
        <f t="shared" si="19"/>
        <v/>
      </c>
    </row>
    <row r="427" spans="79:80" x14ac:dyDescent="0.2">
      <c r="CA427" s="107" t="str">
        <f t="shared" si="18"/>
        <v/>
      </c>
      <c r="CB427" s="107" t="str">
        <f t="shared" si="19"/>
        <v/>
      </c>
    </row>
    <row r="428" spans="79:80" x14ac:dyDescent="0.2">
      <c r="CA428" s="107" t="str">
        <f t="shared" si="18"/>
        <v/>
      </c>
      <c r="CB428" s="107" t="str">
        <f t="shared" si="19"/>
        <v/>
      </c>
    </row>
    <row r="429" spans="79:80" x14ac:dyDescent="0.2">
      <c r="CA429" s="107" t="str">
        <f t="shared" si="18"/>
        <v/>
      </c>
      <c r="CB429" s="107" t="str">
        <f t="shared" si="19"/>
        <v/>
      </c>
    </row>
    <row r="430" spans="79:80" x14ac:dyDescent="0.2">
      <c r="CA430" s="107" t="str">
        <f t="shared" si="18"/>
        <v/>
      </c>
      <c r="CB430" s="107" t="str">
        <f t="shared" si="19"/>
        <v/>
      </c>
    </row>
    <row r="431" spans="79:80" x14ac:dyDescent="0.2">
      <c r="CA431" s="107" t="str">
        <f t="shared" si="18"/>
        <v/>
      </c>
      <c r="CB431" s="107" t="str">
        <f t="shared" si="19"/>
        <v/>
      </c>
    </row>
    <row r="432" spans="79:80" x14ac:dyDescent="0.2">
      <c r="CA432" s="107" t="str">
        <f t="shared" si="18"/>
        <v/>
      </c>
      <c r="CB432" s="107" t="str">
        <f t="shared" si="19"/>
        <v/>
      </c>
    </row>
    <row r="433" spans="79:80" x14ac:dyDescent="0.2">
      <c r="CA433" s="107" t="str">
        <f t="shared" si="18"/>
        <v/>
      </c>
      <c r="CB433" s="107" t="str">
        <f t="shared" si="19"/>
        <v/>
      </c>
    </row>
    <row r="434" spans="79:80" x14ac:dyDescent="0.2">
      <c r="CA434" s="107" t="str">
        <f t="shared" si="18"/>
        <v/>
      </c>
      <c r="CB434" s="107" t="str">
        <f t="shared" si="19"/>
        <v/>
      </c>
    </row>
    <row r="435" spans="79:80" x14ac:dyDescent="0.2">
      <c r="CA435" s="107" t="str">
        <f t="shared" si="18"/>
        <v/>
      </c>
      <c r="CB435" s="107" t="str">
        <f t="shared" si="19"/>
        <v/>
      </c>
    </row>
    <row r="436" spans="79:80" x14ac:dyDescent="0.2">
      <c r="CA436" s="107" t="str">
        <f t="shared" si="18"/>
        <v/>
      </c>
      <c r="CB436" s="107" t="str">
        <f t="shared" si="19"/>
        <v/>
      </c>
    </row>
    <row r="437" spans="79:80" x14ac:dyDescent="0.2">
      <c r="CA437" s="107" t="str">
        <f t="shared" si="18"/>
        <v/>
      </c>
      <c r="CB437" s="107" t="str">
        <f t="shared" si="19"/>
        <v/>
      </c>
    </row>
    <row r="438" spans="79:80" x14ac:dyDescent="0.2">
      <c r="CA438" s="107" t="str">
        <f t="shared" si="18"/>
        <v/>
      </c>
      <c r="CB438" s="107" t="str">
        <f t="shared" si="19"/>
        <v/>
      </c>
    </row>
    <row r="439" spans="79:80" x14ac:dyDescent="0.2">
      <c r="CA439" s="107" t="str">
        <f t="shared" si="18"/>
        <v/>
      </c>
      <c r="CB439" s="107" t="str">
        <f t="shared" si="19"/>
        <v/>
      </c>
    </row>
    <row r="440" spans="79:80" x14ac:dyDescent="0.2">
      <c r="CA440" s="107" t="str">
        <f t="shared" si="18"/>
        <v/>
      </c>
      <c r="CB440" s="107" t="str">
        <f t="shared" si="19"/>
        <v/>
      </c>
    </row>
    <row r="441" spans="79:80" x14ac:dyDescent="0.2">
      <c r="CA441" s="107" t="str">
        <f t="shared" si="18"/>
        <v/>
      </c>
      <c r="CB441" s="107" t="str">
        <f t="shared" si="19"/>
        <v/>
      </c>
    </row>
    <row r="442" spans="79:80" x14ac:dyDescent="0.2">
      <c r="CA442" s="107" t="str">
        <f t="shared" si="18"/>
        <v/>
      </c>
      <c r="CB442" s="107" t="str">
        <f t="shared" si="19"/>
        <v/>
      </c>
    </row>
    <row r="443" spans="79:80" x14ac:dyDescent="0.2">
      <c r="CA443" s="107" t="str">
        <f t="shared" si="18"/>
        <v/>
      </c>
      <c r="CB443" s="107" t="str">
        <f t="shared" si="19"/>
        <v/>
      </c>
    </row>
    <row r="444" spans="79:80" x14ac:dyDescent="0.2">
      <c r="CA444" s="107" t="str">
        <f t="shared" si="18"/>
        <v/>
      </c>
      <c r="CB444" s="107" t="str">
        <f t="shared" si="19"/>
        <v/>
      </c>
    </row>
    <row r="445" spans="79:80" x14ac:dyDescent="0.2">
      <c r="CA445" s="107" t="str">
        <f t="shared" si="18"/>
        <v/>
      </c>
      <c r="CB445" s="107" t="str">
        <f t="shared" si="19"/>
        <v/>
      </c>
    </row>
    <row r="446" spans="79:80" x14ac:dyDescent="0.2">
      <c r="CA446" s="107" t="str">
        <f t="shared" si="18"/>
        <v/>
      </c>
      <c r="CB446" s="107" t="str">
        <f t="shared" si="19"/>
        <v/>
      </c>
    </row>
    <row r="447" spans="79:80" x14ac:dyDescent="0.2">
      <c r="CA447" s="107" t="str">
        <f t="shared" si="18"/>
        <v/>
      </c>
      <c r="CB447" s="107" t="str">
        <f t="shared" si="19"/>
        <v/>
      </c>
    </row>
    <row r="448" spans="79:80" x14ac:dyDescent="0.2">
      <c r="CA448" s="107" t="str">
        <f t="shared" si="18"/>
        <v/>
      </c>
      <c r="CB448" s="107" t="str">
        <f t="shared" si="19"/>
        <v/>
      </c>
    </row>
    <row r="449" spans="79:80" x14ac:dyDescent="0.2">
      <c r="CA449" s="107" t="str">
        <f t="shared" si="18"/>
        <v/>
      </c>
      <c r="CB449" s="107" t="str">
        <f t="shared" si="19"/>
        <v/>
      </c>
    </row>
    <row r="450" spans="79:80" x14ac:dyDescent="0.2">
      <c r="CA450" s="107" t="str">
        <f t="shared" si="18"/>
        <v/>
      </c>
      <c r="CB450" s="107" t="str">
        <f t="shared" si="19"/>
        <v/>
      </c>
    </row>
    <row r="451" spans="79:80" x14ac:dyDescent="0.2">
      <c r="CA451" s="107" t="str">
        <f t="shared" ref="CA451:CA514" si="21">IF(V451="","",V451)</f>
        <v/>
      </c>
      <c r="CB451" s="107" t="str">
        <f t="shared" ref="CB451:CB514" si="22">IF(AB451="","",AB451)</f>
        <v/>
      </c>
    </row>
    <row r="452" spans="79:80" x14ac:dyDescent="0.2">
      <c r="CA452" s="107" t="str">
        <f t="shared" si="21"/>
        <v/>
      </c>
      <c r="CB452" s="107" t="str">
        <f t="shared" si="22"/>
        <v/>
      </c>
    </row>
    <row r="453" spans="79:80" x14ac:dyDescent="0.2">
      <c r="CA453" s="107" t="str">
        <f t="shared" si="21"/>
        <v/>
      </c>
      <c r="CB453" s="107" t="str">
        <f t="shared" si="22"/>
        <v/>
      </c>
    </row>
    <row r="454" spans="79:80" x14ac:dyDescent="0.2">
      <c r="CA454" s="107" t="str">
        <f t="shared" si="21"/>
        <v/>
      </c>
      <c r="CB454" s="107" t="str">
        <f t="shared" si="22"/>
        <v/>
      </c>
    </row>
    <row r="455" spans="79:80" x14ac:dyDescent="0.2">
      <c r="CA455" s="107" t="str">
        <f t="shared" si="21"/>
        <v/>
      </c>
      <c r="CB455" s="107" t="str">
        <f t="shared" si="22"/>
        <v/>
      </c>
    </row>
    <row r="456" spans="79:80" x14ac:dyDescent="0.2">
      <c r="CA456" s="107" t="str">
        <f t="shared" si="21"/>
        <v/>
      </c>
      <c r="CB456" s="107" t="str">
        <f t="shared" si="22"/>
        <v/>
      </c>
    </row>
    <row r="457" spans="79:80" x14ac:dyDescent="0.2">
      <c r="CA457" s="107" t="str">
        <f t="shared" si="21"/>
        <v/>
      </c>
      <c r="CB457" s="107" t="str">
        <f t="shared" si="22"/>
        <v/>
      </c>
    </row>
    <row r="458" spans="79:80" x14ac:dyDescent="0.2">
      <c r="CA458" s="107" t="str">
        <f t="shared" si="21"/>
        <v/>
      </c>
      <c r="CB458" s="107" t="str">
        <f t="shared" si="22"/>
        <v/>
      </c>
    </row>
    <row r="459" spans="79:80" x14ac:dyDescent="0.2">
      <c r="CA459" s="107" t="str">
        <f t="shared" si="21"/>
        <v/>
      </c>
      <c r="CB459" s="107" t="str">
        <f t="shared" si="22"/>
        <v/>
      </c>
    </row>
    <row r="460" spans="79:80" x14ac:dyDescent="0.2">
      <c r="CA460" s="107" t="str">
        <f t="shared" si="21"/>
        <v/>
      </c>
      <c r="CB460" s="107" t="str">
        <f t="shared" si="22"/>
        <v/>
      </c>
    </row>
    <row r="461" spans="79:80" x14ac:dyDescent="0.2">
      <c r="CA461" s="107" t="str">
        <f t="shared" si="21"/>
        <v/>
      </c>
      <c r="CB461" s="107" t="str">
        <f t="shared" si="22"/>
        <v/>
      </c>
    </row>
    <row r="462" spans="79:80" x14ac:dyDescent="0.2">
      <c r="CA462" s="107" t="str">
        <f t="shared" si="21"/>
        <v/>
      </c>
      <c r="CB462" s="107" t="str">
        <f t="shared" si="22"/>
        <v/>
      </c>
    </row>
    <row r="463" spans="79:80" x14ac:dyDescent="0.2">
      <c r="CA463" s="107" t="str">
        <f t="shared" si="21"/>
        <v/>
      </c>
      <c r="CB463" s="107" t="str">
        <f t="shared" si="22"/>
        <v/>
      </c>
    </row>
    <row r="464" spans="79:80" x14ac:dyDescent="0.2">
      <c r="CA464" s="107" t="str">
        <f t="shared" si="21"/>
        <v/>
      </c>
      <c r="CB464" s="107" t="str">
        <f t="shared" si="22"/>
        <v/>
      </c>
    </row>
    <row r="465" spans="79:80" x14ac:dyDescent="0.2">
      <c r="CA465" s="107" t="str">
        <f t="shared" si="21"/>
        <v/>
      </c>
      <c r="CB465" s="107" t="str">
        <f t="shared" si="22"/>
        <v/>
      </c>
    </row>
    <row r="466" spans="79:80" x14ac:dyDescent="0.2">
      <c r="CA466" s="107" t="str">
        <f t="shared" si="21"/>
        <v/>
      </c>
      <c r="CB466" s="107" t="str">
        <f t="shared" si="22"/>
        <v/>
      </c>
    </row>
    <row r="467" spans="79:80" x14ac:dyDescent="0.2">
      <c r="CA467" s="107" t="str">
        <f t="shared" si="21"/>
        <v/>
      </c>
      <c r="CB467" s="107" t="str">
        <f t="shared" si="22"/>
        <v/>
      </c>
    </row>
    <row r="468" spans="79:80" x14ac:dyDescent="0.2">
      <c r="CA468" s="107" t="str">
        <f t="shared" si="21"/>
        <v/>
      </c>
      <c r="CB468" s="107" t="str">
        <f t="shared" si="22"/>
        <v/>
      </c>
    </row>
    <row r="469" spans="79:80" x14ac:dyDescent="0.2">
      <c r="CA469" s="107" t="str">
        <f t="shared" si="21"/>
        <v/>
      </c>
      <c r="CB469" s="107" t="str">
        <f t="shared" si="22"/>
        <v/>
      </c>
    </row>
    <row r="470" spans="79:80" x14ac:dyDescent="0.2">
      <c r="CA470" s="107" t="str">
        <f t="shared" si="21"/>
        <v/>
      </c>
      <c r="CB470" s="107" t="str">
        <f t="shared" si="22"/>
        <v/>
      </c>
    </row>
    <row r="471" spans="79:80" x14ac:dyDescent="0.2">
      <c r="CA471" s="107" t="str">
        <f t="shared" si="21"/>
        <v/>
      </c>
      <c r="CB471" s="107" t="str">
        <f t="shared" si="22"/>
        <v/>
      </c>
    </row>
    <row r="472" spans="79:80" x14ac:dyDescent="0.2">
      <c r="CA472" s="107" t="str">
        <f t="shared" si="21"/>
        <v/>
      </c>
      <c r="CB472" s="107" t="str">
        <f t="shared" si="22"/>
        <v/>
      </c>
    </row>
    <row r="473" spans="79:80" x14ac:dyDescent="0.2">
      <c r="CA473" s="107" t="str">
        <f t="shared" si="21"/>
        <v/>
      </c>
      <c r="CB473" s="107" t="str">
        <f t="shared" si="22"/>
        <v/>
      </c>
    </row>
    <row r="474" spans="79:80" x14ac:dyDescent="0.2">
      <c r="CA474" s="107" t="str">
        <f t="shared" si="21"/>
        <v/>
      </c>
      <c r="CB474" s="107" t="str">
        <f t="shared" si="22"/>
        <v/>
      </c>
    </row>
    <row r="475" spans="79:80" x14ac:dyDescent="0.2">
      <c r="CA475" s="107" t="str">
        <f t="shared" si="21"/>
        <v/>
      </c>
      <c r="CB475" s="107" t="str">
        <f t="shared" si="22"/>
        <v/>
      </c>
    </row>
    <row r="476" spans="79:80" x14ac:dyDescent="0.2">
      <c r="CA476" s="107" t="str">
        <f t="shared" si="21"/>
        <v/>
      </c>
      <c r="CB476" s="107" t="str">
        <f t="shared" si="22"/>
        <v/>
      </c>
    </row>
    <row r="477" spans="79:80" x14ac:dyDescent="0.2">
      <c r="CA477" s="107" t="str">
        <f t="shared" si="21"/>
        <v/>
      </c>
      <c r="CB477" s="107" t="str">
        <f t="shared" si="22"/>
        <v/>
      </c>
    </row>
    <row r="478" spans="79:80" x14ac:dyDescent="0.2">
      <c r="CA478" s="107" t="str">
        <f t="shared" si="21"/>
        <v/>
      </c>
      <c r="CB478" s="107" t="str">
        <f t="shared" si="22"/>
        <v/>
      </c>
    </row>
    <row r="479" spans="79:80" x14ac:dyDescent="0.2">
      <c r="CA479" s="107" t="str">
        <f t="shared" si="21"/>
        <v/>
      </c>
      <c r="CB479" s="107" t="str">
        <f t="shared" si="22"/>
        <v/>
      </c>
    </row>
    <row r="480" spans="79:80" x14ac:dyDescent="0.2">
      <c r="CA480" s="107" t="str">
        <f t="shared" si="21"/>
        <v/>
      </c>
      <c r="CB480" s="107" t="str">
        <f t="shared" si="22"/>
        <v/>
      </c>
    </row>
    <row r="481" spans="79:80" x14ac:dyDescent="0.2">
      <c r="CA481" s="107" t="str">
        <f t="shared" si="21"/>
        <v/>
      </c>
      <c r="CB481" s="107" t="str">
        <f t="shared" si="22"/>
        <v/>
      </c>
    </row>
    <row r="482" spans="79:80" x14ac:dyDescent="0.2">
      <c r="CA482" s="107" t="str">
        <f t="shared" si="21"/>
        <v/>
      </c>
      <c r="CB482" s="107" t="str">
        <f t="shared" si="22"/>
        <v/>
      </c>
    </row>
    <row r="483" spans="79:80" x14ac:dyDescent="0.2">
      <c r="CA483" s="107" t="str">
        <f t="shared" si="21"/>
        <v/>
      </c>
      <c r="CB483" s="107" t="str">
        <f t="shared" si="22"/>
        <v/>
      </c>
    </row>
    <row r="484" spans="79:80" x14ac:dyDescent="0.2">
      <c r="CA484" s="107" t="str">
        <f t="shared" si="21"/>
        <v/>
      </c>
      <c r="CB484" s="107" t="str">
        <f t="shared" si="22"/>
        <v/>
      </c>
    </row>
    <row r="485" spans="79:80" x14ac:dyDescent="0.2">
      <c r="CA485" s="107" t="str">
        <f t="shared" si="21"/>
        <v/>
      </c>
      <c r="CB485" s="107" t="str">
        <f t="shared" si="22"/>
        <v/>
      </c>
    </row>
    <row r="486" spans="79:80" x14ac:dyDescent="0.2">
      <c r="CA486" s="107" t="str">
        <f t="shared" si="21"/>
        <v/>
      </c>
      <c r="CB486" s="107" t="str">
        <f t="shared" si="22"/>
        <v/>
      </c>
    </row>
    <row r="487" spans="79:80" x14ac:dyDescent="0.2">
      <c r="CA487" s="107" t="str">
        <f t="shared" si="21"/>
        <v/>
      </c>
      <c r="CB487" s="107" t="str">
        <f t="shared" si="22"/>
        <v/>
      </c>
    </row>
    <row r="488" spans="79:80" x14ac:dyDescent="0.2">
      <c r="CA488" s="107" t="str">
        <f t="shared" si="21"/>
        <v/>
      </c>
      <c r="CB488" s="107" t="str">
        <f t="shared" si="22"/>
        <v/>
      </c>
    </row>
    <row r="489" spans="79:80" x14ac:dyDescent="0.2">
      <c r="CA489" s="107" t="str">
        <f t="shared" si="21"/>
        <v/>
      </c>
      <c r="CB489" s="107" t="str">
        <f t="shared" si="22"/>
        <v/>
      </c>
    </row>
    <row r="490" spans="79:80" x14ac:dyDescent="0.2">
      <c r="CA490" s="107" t="str">
        <f t="shared" si="21"/>
        <v/>
      </c>
      <c r="CB490" s="107" t="str">
        <f t="shared" si="22"/>
        <v/>
      </c>
    </row>
    <row r="491" spans="79:80" x14ac:dyDescent="0.2">
      <c r="CA491" s="107" t="str">
        <f t="shared" si="21"/>
        <v/>
      </c>
      <c r="CB491" s="107" t="str">
        <f t="shared" si="22"/>
        <v/>
      </c>
    </row>
    <row r="492" spans="79:80" x14ac:dyDescent="0.2">
      <c r="CA492" s="107" t="str">
        <f t="shared" si="21"/>
        <v/>
      </c>
      <c r="CB492" s="107" t="str">
        <f t="shared" si="22"/>
        <v/>
      </c>
    </row>
    <row r="493" spans="79:80" x14ac:dyDescent="0.2">
      <c r="CA493" s="107" t="str">
        <f t="shared" si="21"/>
        <v/>
      </c>
      <c r="CB493" s="107" t="str">
        <f t="shared" si="22"/>
        <v/>
      </c>
    </row>
    <row r="494" spans="79:80" x14ac:dyDescent="0.2">
      <c r="CA494" s="107" t="str">
        <f t="shared" si="21"/>
        <v/>
      </c>
      <c r="CB494" s="107" t="str">
        <f t="shared" si="22"/>
        <v/>
      </c>
    </row>
    <row r="495" spans="79:80" x14ac:dyDescent="0.2">
      <c r="CA495" s="107" t="str">
        <f t="shared" si="21"/>
        <v/>
      </c>
      <c r="CB495" s="107" t="str">
        <f t="shared" si="22"/>
        <v/>
      </c>
    </row>
    <row r="496" spans="79:80" x14ac:dyDescent="0.2">
      <c r="CA496" s="107" t="str">
        <f t="shared" si="21"/>
        <v/>
      </c>
      <c r="CB496" s="107" t="str">
        <f t="shared" si="22"/>
        <v/>
      </c>
    </row>
    <row r="497" spans="79:80" x14ac:dyDescent="0.2">
      <c r="CA497" s="107" t="str">
        <f t="shared" si="21"/>
        <v/>
      </c>
      <c r="CB497" s="107" t="str">
        <f t="shared" si="22"/>
        <v/>
      </c>
    </row>
    <row r="498" spans="79:80" x14ac:dyDescent="0.2">
      <c r="CA498" s="107" t="str">
        <f t="shared" si="21"/>
        <v/>
      </c>
      <c r="CB498" s="107" t="str">
        <f t="shared" si="22"/>
        <v/>
      </c>
    </row>
    <row r="499" spans="79:80" x14ac:dyDescent="0.2">
      <c r="CA499" s="107" t="str">
        <f t="shared" si="21"/>
        <v/>
      </c>
      <c r="CB499" s="107" t="str">
        <f t="shared" si="22"/>
        <v/>
      </c>
    </row>
    <row r="500" spans="79:80" x14ac:dyDescent="0.2">
      <c r="CA500" s="107" t="str">
        <f t="shared" si="21"/>
        <v/>
      </c>
      <c r="CB500" s="107" t="str">
        <f t="shared" si="22"/>
        <v/>
      </c>
    </row>
    <row r="501" spans="79:80" x14ac:dyDescent="0.2">
      <c r="CA501" s="107" t="str">
        <f t="shared" si="21"/>
        <v/>
      </c>
      <c r="CB501" s="107" t="str">
        <f t="shared" si="22"/>
        <v/>
      </c>
    </row>
    <row r="502" spans="79:80" x14ac:dyDescent="0.2">
      <c r="CA502" s="107" t="str">
        <f t="shared" si="21"/>
        <v/>
      </c>
      <c r="CB502" s="107" t="str">
        <f t="shared" si="22"/>
        <v/>
      </c>
    </row>
    <row r="503" spans="79:80" x14ac:dyDescent="0.2">
      <c r="CA503" s="107" t="str">
        <f t="shared" si="21"/>
        <v/>
      </c>
      <c r="CB503" s="107" t="str">
        <f t="shared" si="22"/>
        <v/>
      </c>
    </row>
    <row r="504" spans="79:80" x14ac:dyDescent="0.2">
      <c r="CA504" s="107" t="str">
        <f t="shared" si="21"/>
        <v/>
      </c>
      <c r="CB504" s="107" t="str">
        <f t="shared" si="22"/>
        <v/>
      </c>
    </row>
    <row r="505" spans="79:80" x14ac:dyDescent="0.2">
      <c r="CA505" s="107" t="str">
        <f t="shared" si="21"/>
        <v/>
      </c>
      <c r="CB505" s="107" t="str">
        <f t="shared" si="22"/>
        <v/>
      </c>
    </row>
    <row r="506" spans="79:80" x14ac:dyDescent="0.2">
      <c r="CA506" s="107" t="str">
        <f t="shared" si="21"/>
        <v/>
      </c>
      <c r="CB506" s="107" t="str">
        <f t="shared" si="22"/>
        <v/>
      </c>
    </row>
    <row r="507" spans="79:80" x14ac:dyDescent="0.2">
      <c r="CA507" s="107" t="str">
        <f t="shared" si="21"/>
        <v/>
      </c>
      <c r="CB507" s="107" t="str">
        <f t="shared" si="22"/>
        <v/>
      </c>
    </row>
    <row r="508" spans="79:80" x14ac:dyDescent="0.2">
      <c r="CA508" s="107" t="str">
        <f t="shared" si="21"/>
        <v/>
      </c>
      <c r="CB508" s="107" t="str">
        <f t="shared" si="22"/>
        <v/>
      </c>
    </row>
    <row r="509" spans="79:80" x14ac:dyDescent="0.2">
      <c r="CA509" s="107" t="str">
        <f t="shared" si="21"/>
        <v/>
      </c>
      <c r="CB509" s="107" t="str">
        <f t="shared" si="22"/>
        <v/>
      </c>
    </row>
    <row r="510" spans="79:80" x14ac:dyDescent="0.2">
      <c r="CA510" s="107" t="str">
        <f t="shared" si="21"/>
        <v/>
      </c>
      <c r="CB510" s="107" t="str">
        <f t="shared" si="22"/>
        <v/>
      </c>
    </row>
    <row r="511" spans="79:80" x14ac:dyDescent="0.2">
      <c r="CA511" s="107" t="str">
        <f t="shared" si="21"/>
        <v/>
      </c>
      <c r="CB511" s="107" t="str">
        <f t="shared" si="22"/>
        <v/>
      </c>
    </row>
    <row r="512" spans="79:80" x14ac:dyDescent="0.2">
      <c r="CA512" s="107" t="str">
        <f t="shared" si="21"/>
        <v/>
      </c>
      <c r="CB512" s="107" t="str">
        <f t="shared" si="22"/>
        <v/>
      </c>
    </row>
    <row r="513" spans="79:80" x14ac:dyDescent="0.2">
      <c r="CA513" s="107" t="str">
        <f t="shared" si="21"/>
        <v/>
      </c>
      <c r="CB513" s="107" t="str">
        <f t="shared" si="22"/>
        <v/>
      </c>
    </row>
    <row r="514" spans="79:80" x14ac:dyDescent="0.2">
      <c r="CA514" s="107" t="str">
        <f t="shared" si="21"/>
        <v/>
      </c>
      <c r="CB514" s="107" t="str">
        <f t="shared" si="22"/>
        <v/>
      </c>
    </row>
    <row r="515" spans="79:80" x14ac:dyDescent="0.2">
      <c r="CA515" s="107" t="str">
        <f t="shared" ref="CA515:CA578" si="23">IF(V515="","",V515)</f>
        <v/>
      </c>
      <c r="CB515" s="107" t="str">
        <f t="shared" ref="CB515:CB578" si="24">IF(AB515="","",AB515)</f>
        <v/>
      </c>
    </row>
    <row r="516" spans="79:80" x14ac:dyDescent="0.2">
      <c r="CA516" s="107" t="str">
        <f t="shared" si="23"/>
        <v/>
      </c>
      <c r="CB516" s="107" t="str">
        <f t="shared" si="24"/>
        <v/>
      </c>
    </row>
    <row r="517" spans="79:80" x14ac:dyDescent="0.2">
      <c r="CA517" s="107" t="str">
        <f t="shared" si="23"/>
        <v/>
      </c>
      <c r="CB517" s="107" t="str">
        <f t="shared" si="24"/>
        <v/>
      </c>
    </row>
    <row r="518" spans="79:80" x14ac:dyDescent="0.2">
      <c r="CA518" s="107" t="str">
        <f t="shared" si="23"/>
        <v/>
      </c>
      <c r="CB518" s="107" t="str">
        <f t="shared" si="24"/>
        <v/>
      </c>
    </row>
    <row r="519" spans="79:80" x14ac:dyDescent="0.2">
      <c r="CA519" s="107" t="str">
        <f t="shared" si="23"/>
        <v/>
      </c>
      <c r="CB519" s="107" t="str">
        <f t="shared" si="24"/>
        <v/>
      </c>
    </row>
    <row r="520" spans="79:80" x14ac:dyDescent="0.2">
      <c r="CA520" s="107" t="str">
        <f t="shared" si="23"/>
        <v/>
      </c>
      <c r="CB520" s="107" t="str">
        <f t="shared" si="24"/>
        <v/>
      </c>
    </row>
    <row r="521" spans="79:80" x14ac:dyDescent="0.2">
      <c r="CA521" s="107" t="str">
        <f t="shared" si="23"/>
        <v/>
      </c>
      <c r="CB521" s="107" t="str">
        <f t="shared" si="24"/>
        <v/>
      </c>
    </row>
    <row r="522" spans="79:80" x14ac:dyDescent="0.2">
      <c r="CA522" s="107" t="str">
        <f t="shared" si="23"/>
        <v/>
      </c>
      <c r="CB522" s="107" t="str">
        <f t="shared" si="24"/>
        <v/>
      </c>
    </row>
    <row r="523" spans="79:80" x14ac:dyDescent="0.2">
      <c r="CA523" s="107" t="str">
        <f t="shared" si="23"/>
        <v/>
      </c>
      <c r="CB523" s="107" t="str">
        <f t="shared" si="24"/>
        <v/>
      </c>
    </row>
    <row r="524" spans="79:80" x14ac:dyDescent="0.2">
      <c r="CA524" s="107" t="str">
        <f t="shared" si="23"/>
        <v/>
      </c>
      <c r="CB524" s="107" t="str">
        <f t="shared" si="24"/>
        <v/>
      </c>
    </row>
    <row r="525" spans="79:80" x14ac:dyDescent="0.2">
      <c r="CA525" s="107" t="str">
        <f t="shared" si="23"/>
        <v/>
      </c>
      <c r="CB525" s="107" t="str">
        <f t="shared" si="24"/>
        <v/>
      </c>
    </row>
    <row r="526" spans="79:80" x14ac:dyDescent="0.2">
      <c r="CA526" s="107" t="str">
        <f t="shared" si="23"/>
        <v/>
      </c>
      <c r="CB526" s="107" t="str">
        <f t="shared" si="24"/>
        <v/>
      </c>
    </row>
    <row r="527" spans="79:80" x14ac:dyDescent="0.2">
      <c r="CA527" s="107" t="str">
        <f t="shared" si="23"/>
        <v/>
      </c>
      <c r="CB527" s="107" t="str">
        <f t="shared" si="24"/>
        <v/>
      </c>
    </row>
    <row r="528" spans="79:80" x14ac:dyDescent="0.2">
      <c r="CA528" s="107" t="str">
        <f t="shared" si="23"/>
        <v/>
      </c>
      <c r="CB528" s="107" t="str">
        <f t="shared" si="24"/>
        <v/>
      </c>
    </row>
    <row r="529" spans="79:80" x14ac:dyDescent="0.2">
      <c r="CA529" s="107" t="str">
        <f t="shared" si="23"/>
        <v/>
      </c>
      <c r="CB529" s="107" t="str">
        <f t="shared" si="24"/>
        <v/>
      </c>
    </row>
    <row r="530" spans="79:80" x14ac:dyDescent="0.2">
      <c r="CA530" s="107" t="str">
        <f t="shared" si="23"/>
        <v/>
      </c>
      <c r="CB530" s="107" t="str">
        <f t="shared" si="24"/>
        <v/>
      </c>
    </row>
    <row r="531" spans="79:80" x14ac:dyDescent="0.2">
      <c r="CA531" s="107" t="str">
        <f t="shared" si="23"/>
        <v/>
      </c>
      <c r="CB531" s="107" t="str">
        <f t="shared" si="24"/>
        <v/>
      </c>
    </row>
    <row r="532" spans="79:80" x14ac:dyDescent="0.2">
      <c r="CA532" s="107" t="str">
        <f t="shared" si="23"/>
        <v/>
      </c>
      <c r="CB532" s="107" t="str">
        <f t="shared" si="24"/>
        <v/>
      </c>
    </row>
    <row r="533" spans="79:80" x14ac:dyDescent="0.2">
      <c r="CA533" s="107" t="str">
        <f t="shared" si="23"/>
        <v/>
      </c>
      <c r="CB533" s="107" t="str">
        <f t="shared" si="24"/>
        <v/>
      </c>
    </row>
    <row r="534" spans="79:80" x14ac:dyDescent="0.2">
      <c r="CA534" s="107" t="str">
        <f t="shared" si="23"/>
        <v/>
      </c>
      <c r="CB534" s="107" t="str">
        <f t="shared" si="24"/>
        <v/>
      </c>
    </row>
    <row r="535" spans="79:80" x14ac:dyDescent="0.2">
      <c r="CA535" s="107" t="str">
        <f t="shared" si="23"/>
        <v/>
      </c>
      <c r="CB535" s="107" t="str">
        <f t="shared" si="24"/>
        <v/>
      </c>
    </row>
    <row r="536" spans="79:80" x14ac:dyDescent="0.2">
      <c r="CA536" s="107" t="str">
        <f t="shared" si="23"/>
        <v/>
      </c>
      <c r="CB536" s="107" t="str">
        <f t="shared" si="24"/>
        <v/>
      </c>
    </row>
    <row r="537" spans="79:80" x14ac:dyDescent="0.2">
      <c r="CA537" s="107" t="str">
        <f t="shared" si="23"/>
        <v/>
      </c>
      <c r="CB537" s="107" t="str">
        <f t="shared" si="24"/>
        <v/>
      </c>
    </row>
    <row r="538" spans="79:80" x14ac:dyDescent="0.2">
      <c r="CA538" s="107" t="str">
        <f t="shared" si="23"/>
        <v/>
      </c>
      <c r="CB538" s="107" t="str">
        <f t="shared" si="24"/>
        <v/>
      </c>
    </row>
    <row r="539" spans="79:80" x14ac:dyDescent="0.2">
      <c r="CA539" s="107" t="str">
        <f t="shared" si="23"/>
        <v/>
      </c>
      <c r="CB539" s="107" t="str">
        <f t="shared" si="24"/>
        <v/>
      </c>
    </row>
    <row r="540" spans="79:80" x14ac:dyDescent="0.2">
      <c r="CA540" s="107" t="str">
        <f t="shared" si="23"/>
        <v/>
      </c>
      <c r="CB540" s="107" t="str">
        <f t="shared" si="24"/>
        <v/>
      </c>
    </row>
    <row r="541" spans="79:80" x14ac:dyDescent="0.2">
      <c r="CA541" s="107" t="str">
        <f t="shared" si="23"/>
        <v/>
      </c>
      <c r="CB541" s="107" t="str">
        <f t="shared" si="24"/>
        <v/>
      </c>
    </row>
    <row r="542" spans="79:80" x14ac:dyDescent="0.2">
      <c r="CA542" s="107" t="str">
        <f t="shared" si="23"/>
        <v/>
      </c>
      <c r="CB542" s="107" t="str">
        <f t="shared" si="24"/>
        <v/>
      </c>
    </row>
    <row r="543" spans="79:80" x14ac:dyDescent="0.2">
      <c r="CA543" s="107" t="str">
        <f t="shared" si="23"/>
        <v/>
      </c>
      <c r="CB543" s="107" t="str">
        <f t="shared" si="24"/>
        <v/>
      </c>
    </row>
    <row r="544" spans="79:80" x14ac:dyDescent="0.2">
      <c r="CA544" s="107" t="str">
        <f t="shared" si="23"/>
        <v/>
      </c>
      <c r="CB544" s="107" t="str">
        <f t="shared" si="24"/>
        <v/>
      </c>
    </row>
    <row r="545" spans="79:80" x14ac:dyDescent="0.2">
      <c r="CA545" s="107" t="str">
        <f t="shared" si="23"/>
        <v/>
      </c>
      <c r="CB545" s="107" t="str">
        <f t="shared" si="24"/>
        <v/>
      </c>
    </row>
    <row r="546" spans="79:80" x14ac:dyDescent="0.2">
      <c r="CA546" s="107" t="str">
        <f t="shared" si="23"/>
        <v/>
      </c>
      <c r="CB546" s="107" t="str">
        <f t="shared" si="24"/>
        <v/>
      </c>
    </row>
    <row r="547" spans="79:80" x14ac:dyDescent="0.2">
      <c r="CA547" s="107" t="str">
        <f t="shared" si="23"/>
        <v/>
      </c>
      <c r="CB547" s="107" t="str">
        <f t="shared" si="24"/>
        <v/>
      </c>
    </row>
    <row r="548" spans="79:80" x14ac:dyDescent="0.2">
      <c r="CA548" s="107" t="str">
        <f t="shared" si="23"/>
        <v/>
      </c>
      <c r="CB548" s="107" t="str">
        <f t="shared" si="24"/>
        <v/>
      </c>
    </row>
    <row r="549" spans="79:80" x14ac:dyDescent="0.2">
      <c r="CA549" s="107" t="str">
        <f t="shared" si="23"/>
        <v/>
      </c>
      <c r="CB549" s="107" t="str">
        <f t="shared" si="24"/>
        <v/>
      </c>
    </row>
    <row r="550" spans="79:80" x14ac:dyDescent="0.2">
      <c r="CA550" s="107" t="str">
        <f t="shared" si="23"/>
        <v/>
      </c>
      <c r="CB550" s="107" t="str">
        <f t="shared" si="24"/>
        <v/>
      </c>
    </row>
    <row r="551" spans="79:80" x14ac:dyDescent="0.2">
      <c r="CA551" s="107" t="str">
        <f t="shared" si="23"/>
        <v/>
      </c>
      <c r="CB551" s="107" t="str">
        <f t="shared" si="24"/>
        <v/>
      </c>
    </row>
    <row r="552" spans="79:80" x14ac:dyDescent="0.2">
      <c r="CA552" s="107" t="str">
        <f t="shared" si="23"/>
        <v/>
      </c>
      <c r="CB552" s="107" t="str">
        <f t="shared" si="24"/>
        <v/>
      </c>
    </row>
    <row r="553" spans="79:80" x14ac:dyDescent="0.2">
      <c r="CA553" s="107" t="str">
        <f t="shared" si="23"/>
        <v/>
      </c>
      <c r="CB553" s="107" t="str">
        <f t="shared" si="24"/>
        <v/>
      </c>
    </row>
    <row r="554" spans="79:80" x14ac:dyDescent="0.2">
      <c r="CA554" s="107" t="str">
        <f t="shared" si="23"/>
        <v/>
      </c>
      <c r="CB554" s="107" t="str">
        <f t="shared" si="24"/>
        <v/>
      </c>
    </row>
    <row r="555" spans="79:80" x14ac:dyDescent="0.2">
      <c r="CA555" s="107" t="str">
        <f t="shared" si="23"/>
        <v/>
      </c>
      <c r="CB555" s="107" t="str">
        <f t="shared" si="24"/>
        <v/>
      </c>
    </row>
    <row r="556" spans="79:80" x14ac:dyDescent="0.2">
      <c r="CA556" s="107" t="str">
        <f t="shared" si="23"/>
        <v/>
      </c>
      <c r="CB556" s="107" t="str">
        <f t="shared" si="24"/>
        <v/>
      </c>
    </row>
    <row r="557" spans="79:80" x14ac:dyDescent="0.2">
      <c r="CA557" s="107" t="str">
        <f t="shared" si="23"/>
        <v/>
      </c>
      <c r="CB557" s="107" t="str">
        <f t="shared" si="24"/>
        <v/>
      </c>
    </row>
    <row r="558" spans="79:80" x14ac:dyDescent="0.2">
      <c r="CA558" s="107" t="str">
        <f t="shared" si="23"/>
        <v/>
      </c>
      <c r="CB558" s="107" t="str">
        <f t="shared" si="24"/>
        <v/>
      </c>
    </row>
    <row r="559" spans="79:80" x14ac:dyDescent="0.2">
      <c r="CA559" s="107" t="str">
        <f t="shared" si="23"/>
        <v/>
      </c>
      <c r="CB559" s="107" t="str">
        <f t="shared" si="24"/>
        <v/>
      </c>
    </row>
    <row r="560" spans="79:80" x14ac:dyDescent="0.2">
      <c r="CA560" s="107" t="str">
        <f t="shared" si="23"/>
        <v/>
      </c>
      <c r="CB560" s="107" t="str">
        <f t="shared" si="24"/>
        <v/>
      </c>
    </row>
    <row r="561" spans="79:80" x14ac:dyDescent="0.2">
      <c r="CA561" s="107" t="str">
        <f t="shared" si="23"/>
        <v/>
      </c>
      <c r="CB561" s="107" t="str">
        <f t="shared" si="24"/>
        <v/>
      </c>
    </row>
    <row r="562" spans="79:80" x14ac:dyDescent="0.2">
      <c r="CA562" s="107" t="str">
        <f t="shared" si="23"/>
        <v/>
      </c>
      <c r="CB562" s="107" t="str">
        <f t="shared" si="24"/>
        <v/>
      </c>
    </row>
    <row r="563" spans="79:80" x14ac:dyDescent="0.2">
      <c r="CA563" s="107" t="str">
        <f t="shared" si="23"/>
        <v/>
      </c>
      <c r="CB563" s="107" t="str">
        <f t="shared" si="24"/>
        <v/>
      </c>
    </row>
    <row r="564" spans="79:80" x14ac:dyDescent="0.2">
      <c r="CA564" s="107" t="str">
        <f t="shared" si="23"/>
        <v/>
      </c>
      <c r="CB564" s="107" t="str">
        <f t="shared" si="24"/>
        <v/>
      </c>
    </row>
    <row r="565" spans="79:80" x14ac:dyDescent="0.2">
      <c r="CA565" s="107" t="str">
        <f t="shared" si="23"/>
        <v/>
      </c>
      <c r="CB565" s="107" t="str">
        <f t="shared" si="24"/>
        <v/>
      </c>
    </row>
    <row r="566" spans="79:80" x14ac:dyDescent="0.2">
      <c r="CA566" s="107" t="str">
        <f t="shared" si="23"/>
        <v/>
      </c>
      <c r="CB566" s="107" t="str">
        <f t="shared" si="24"/>
        <v/>
      </c>
    </row>
    <row r="567" spans="79:80" x14ac:dyDescent="0.2">
      <c r="CA567" s="107" t="str">
        <f t="shared" si="23"/>
        <v/>
      </c>
      <c r="CB567" s="107" t="str">
        <f t="shared" si="24"/>
        <v/>
      </c>
    </row>
    <row r="568" spans="79:80" x14ac:dyDescent="0.2">
      <c r="CA568" s="107" t="str">
        <f t="shared" si="23"/>
        <v/>
      </c>
      <c r="CB568" s="107" t="str">
        <f t="shared" si="24"/>
        <v/>
      </c>
    </row>
    <row r="569" spans="79:80" x14ac:dyDescent="0.2">
      <c r="CA569" s="107" t="str">
        <f t="shared" si="23"/>
        <v/>
      </c>
      <c r="CB569" s="107" t="str">
        <f t="shared" si="24"/>
        <v/>
      </c>
    </row>
    <row r="570" spans="79:80" x14ac:dyDescent="0.2">
      <c r="CA570" s="107" t="str">
        <f t="shared" si="23"/>
        <v/>
      </c>
      <c r="CB570" s="107" t="str">
        <f t="shared" si="24"/>
        <v/>
      </c>
    </row>
    <row r="571" spans="79:80" x14ac:dyDescent="0.2">
      <c r="CA571" s="107" t="str">
        <f t="shared" si="23"/>
        <v/>
      </c>
      <c r="CB571" s="107" t="str">
        <f t="shared" si="24"/>
        <v/>
      </c>
    </row>
    <row r="572" spans="79:80" x14ac:dyDescent="0.2">
      <c r="CA572" s="107" t="str">
        <f t="shared" si="23"/>
        <v/>
      </c>
      <c r="CB572" s="107" t="str">
        <f t="shared" si="24"/>
        <v/>
      </c>
    </row>
    <row r="573" spans="79:80" x14ac:dyDescent="0.2">
      <c r="CA573" s="107" t="str">
        <f t="shared" si="23"/>
        <v/>
      </c>
      <c r="CB573" s="107" t="str">
        <f t="shared" si="24"/>
        <v/>
      </c>
    </row>
    <row r="574" spans="79:80" x14ac:dyDescent="0.2">
      <c r="CA574" s="107" t="str">
        <f t="shared" si="23"/>
        <v/>
      </c>
      <c r="CB574" s="107" t="str">
        <f t="shared" si="24"/>
        <v/>
      </c>
    </row>
    <row r="575" spans="79:80" x14ac:dyDescent="0.2">
      <c r="CA575" s="107" t="str">
        <f t="shared" si="23"/>
        <v/>
      </c>
      <c r="CB575" s="107" t="str">
        <f t="shared" si="24"/>
        <v/>
      </c>
    </row>
    <row r="576" spans="79:80" x14ac:dyDescent="0.2">
      <c r="CA576" s="107" t="str">
        <f t="shared" si="23"/>
        <v/>
      </c>
      <c r="CB576" s="107" t="str">
        <f t="shared" si="24"/>
        <v/>
      </c>
    </row>
    <row r="577" spans="79:80" x14ac:dyDescent="0.2">
      <c r="CA577" s="107" t="str">
        <f t="shared" si="23"/>
        <v/>
      </c>
      <c r="CB577" s="107" t="str">
        <f t="shared" si="24"/>
        <v/>
      </c>
    </row>
    <row r="578" spans="79:80" x14ac:dyDescent="0.2">
      <c r="CA578" s="107" t="str">
        <f t="shared" si="23"/>
        <v/>
      </c>
      <c r="CB578" s="107" t="str">
        <f t="shared" si="24"/>
        <v/>
      </c>
    </row>
    <row r="579" spans="79:80" x14ac:dyDescent="0.2">
      <c r="CA579" s="107" t="str">
        <f t="shared" ref="CA579:CA642" si="25">IF(V579="","",V579)</f>
        <v/>
      </c>
      <c r="CB579" s="107" t="str">
        <f t="shared" ref="CB579:CB642" si="26">IF(AB579="","",AB579)</f>
        <v/>
      </c>
    </row>
    <row r="580" spans="79:80" x14ac:dyDescent="0.2">
      <c r="CA580" s="107" t="str">
        <f t="shared" si="25"/>
        <v/>
      </c>
      <c r="CB580" s="107" t="str">
        <f t="shared" si="26"/>
        <v/>
      </c>
    </row>
    <row r="581" spans="79:80" x14ac:dyDescent="0.2">
      <c r="CA581" s="107" t="str">
        <f t="shared" si="25"/>
        <v/>
      </c>
      <c r="CB581" s="107" t="str">
        <f t="shared" si="26"/>
        <v/>
      </c>
    </row>
    <row r="582" spans="79:80" x14ac:dyDescent="0.2">
      <c r="CA582" s="107" t="str">
        <f t="shared" si="25"/>
        <v/>
      </c>
      <c r="CB582" s="107" t="str">
        <f t="shared" si="26"/>
        <v/>
      </c>
    </row>
    <row r="583" spans="79:80" x14ac:dyDescent="0.2">
      <c r="CA583" s="107" t="str">
        <f t="shared" si="25"/>
        <v/>
      </c>
      <c r="CB583" s="107" t="str">
        <f t="shared" si="26"/>
        <v/>
      </c>
    </row>
    <row r="584" spans="79:80" x14ac:dyDescent="0.2">
      <c r="CA584" s="107" t="str">
        <f t="shared" si="25"/>
        <v/>
      </c>
      <c r="CB584" s="107" t="str">
        <f t="shared" si="26"/>
        <v/>
      </c>
    </row>
    <row r="585" spans="79:80" x14ac:dyDescent="0.2">
      <c r="CA585" s="107" t="str">
        <f t="shared" si="25"/>
        <v/>
      </c>
      <c r="CB585" s="107" t="str">
        <f t="shared" si="26"/>
        <v/>
      </c>
    </row>
    <row r="586" spans="79:80" x14ac:dyDescent="0.2">
      <c r="CA586" s="107" t="str">
        <f t="shared" si="25"/>
        <v/>
      </c>
      <c r="CB586" s="107" t="str">
        <f t="shared" si="26"/>
        <v/>
      </c>
    </row>
    <row r="587" spans="79:80" x14ac:dyDescent="0.2">
      <c r="CA587" s="107" t="str">
        <f t="shared" si="25"/>
        <v/>
      </c>
      <c r="CB587" s="107" t="str">
        <f t="shared" si="26"/>
        <v/>
      </c>
    </row>
    <row r="588" spans="79:80" x14ac:dyDescent="0.2">
      <c r="CA588" s="107" t="str">
        <f t="shared" si="25"/>
        <v/>
      </c>
      <c r="CB588" s="107" t="str">
        <f t="shared" si="26"/>
        <v/>
      </c>
    </row>
    <row r="589" spans="79:80" x14ac:dyDescent="0.2">
      <c r="CA589" s="107" t="str">
        <f t="shared" si="25"/>
        <v/>
      </c>
      <c r="CB589" s="107" t="str">
        <f t="shared" si="26"/>
        <v/>
      </c>
    </row>
    <row r="590" spans="79:80" x14ac:dyDescent="0.2">
      <c r="CA590" s="107" t="str">
        <f t="shared" si="25"/>
        <v/>
      </c>
      <c r="CB590" s="107" t="str">
        <f t="shared" si="26"/>
        <v/>
      </c>
    </row>
    <row r="591" spans="79:80" x14ac:dyDescent="0.2">
      <c r="CA591" s="107" t="str">
        <f t="shared" si="25"/>
        <v/>
      </c>
      <c r="CB591" s="107" t="str">
        <f t="shared" si="26"/>
        <v/>
      </c>
    </row>
    <row r="592" spans="79:80" x14ac:dyDescent="0.2">
      <c r="CA592" s="107" t="str">
        <f t="shared" si="25"/>
        <v/>
      </c>
      <c r="CB592" s="107" t="str">
        <f t="shared" si="26"/>
        <v/>
      </c>
    </row>
    <row r="593" spans="79:80" x14ac:dyDescent="0.2">
      <c r="CA593" s="107" t="str">
        <f t="shared" si="25"/>
        <v/>
      </c>
      <c r="CB593" s="107" t="str">
        <f t="shared" si="26"/>
        <v/>
      </c>
    </row>
    <row r="594" spans="79:80" x14ac:dyDescent="0.2">
      <c r="CA594" s="107" t="str">
        <f t="shared" si="25"/>
        <v/>
      </c>
      <c r="CB594" s="107" t="str">
        <f t="shared" si="26"/>
        <v/>
      </c>
    </row>
    <row r="595" spans="79:80" x14ac:dyDescent="0.2">
      <c r="CA595" s="107" t="str">
        <f t="shared" si="25"/>
        <v/>
      </c>
      <c r="CB595" s="107" t="str">
        <f t="shared" si="26"/>
        <v/>
      </c>
    </row>
    <row r="596" spans="79:80" x14ac:dyDescent="0.2">
      <c r="CA596" s="107" t="str">
        <f t="shared" si="25"/>
        <v/>
      </c>
      <c r="CB596" s="107" t="str">
        <f t="shared" si="26"/>
        <v/>
      </c>
    </row>
    <row r="597" spans="79:80" x14ac:dyDescent="0.2">
      <c r="CA597" s="107" t="str">
        <f t="shared" si="25"/>
        <v/>
      </c>
      <c r="CB597" s="107" t="str">
        <f t="shared" si="26"/>
        <v/>
      </c>
    </row>
    <row r="598" spans="79:80" x14ac:dyDescent="0.2">
      <c r="CA598" s="107" t="str">
        <f t="shared" si="25"/>
        <v/>
      </c>
      <c r="CB598" s="107" t="str">
        <f t="shared" si="26"/>
        <v/>
      </c>
    </row>
    <row r="599" spans="79:80" x14ac:dyDescent="0.2">
      <c r="CA599" s="107" t="str">
        <f t="shared" si="25"/>
        <v/>
      </c>
      <c r="CB599" s="107" t="str">
        <f t="shared" si="26"/>
        <v/>
      </c>
    </row>
    <row r="600" spans="79:80" x14ac:dyDescent="0.2">
      <c r="CA600" s="107" t="str">
        <f t="shared" si="25"/>
        <v/>
      </c>
      <c r="CB600" s="107" t="str">
        <f t="shared" si="26"/>
        <v/>
      </c>
    </row>
    <row r="601" spans="79:80" x14ac:dyDescent="0.2">
      <c r="CA601" s="107" t="str">
        <f t="shared" si="25"/>
        <v/>
      </c>
      <c r="CB601" s="107" t="str">
        <f t="shared" si="26"/>
        <v/>
      </c>
    </row>
    <row r="602" spans="79:80" x14ac:dyDescent="0.2">
      <c r="CA602" s="107" t="str">
        <f t="shared" si="25"/>
        <v/>
      </c>
      <c r="CB602" s="107" t="str">
        <f t="shared" si="26"/>
        <v/>
      </c>
    </row>
    <row r="603" spans="79:80" x14ac:dyDescent="0.2">
      <c r="CA603" s="107" t="str">
        <f t="shared" si="25"/>
        <v/>
      </c>
      <c r="CB603" s="107" t="str">
        <f t="shared" si="26"/>
        <v/>
      </c>
    </row>
    <row r="604" spans="79:80" x14ac:dyDescent="0.2">
      <c r="CA604" s="107" t="str">
        <f t="shared" si="25"/>
        <v/>
      </c>
      <c r="CB604" s="107" t="str">
        <f t="shared" si="26"/>
        <v/>
      </c>
    </row>
    <row r="605" spans="79:80" x14ac:dyDescent="0.2">
      <c r="CA605" s="107" t="str">
        <f t="shared" si="25"/>
        <v/>
      </c>
      <c r="CB605" s="107" t="str">
        <f t="shared" si="26"/>
        <v/>
      </c>
    </row>
    <row r="606" spans="79:80" x14ac:dyDescent="0.2">
      <c r="CA606" s="107" t="str">
        <f t="shared" si="25"/>
        <v/>
      </c>
      <c r="CB606" s="107" t="str">
        <f t="shared" si="26"/>
        <v/>
      </c>
    </row>
    <row r="607" spans="79:80" x14ac:dyDescent="0.2">
      <c r="CA607" s="107" t="str">
        <f t="shared" si="25"/>
        <v/>
      </c>
      <c r="CB607" s="107" t="str">
        <f t="shared" si="26"/>
        <v/>
      </c>
    </row>
    <row r="608" spans="79:80" x14ac:dyDescent="0.2">
      <c r="CA608" s="107" t="str">
        <f t="shared" si="25"/>
        <v/>
      </c>
      <c r="CB608" s="107" t="str">
        <f t="shared" si="26"/>
        <v/>
      </c>
    </row>
    <row r="609" spans="79:80" x14ac:dyDescent="0.2">
      <c r="CA609" s="107" t="str">
        <f t="shared" si="25"/>
        <v/>
      </c>
      <c r="CB609" s="107" t="str">
        <f t="shared" si="26"/>
        <v/>
      </c>
    </row>
    <row r="610" spans="79:80" x14ac:dyDescent="0.2">
      <c r="CA610" s="107" t="str">
        <f t="shared" si="25"/>
        <v/>
      </c>
      <c r="CB610" s="107" t="str">
        <f t="shared" si="26"/>
        <v/>
      </c>
    </row>
    <row r="611" spans="79:80" x14ac:dyDescent="0.2">
      <c r="CA611" s="107" t="str">
        <f t="shared" si="25"/>
        <v/>
      </c>
      <c r="CB611" s="107" t="str">
        <f t="shared" si="26"/>
        <v/>
      </c>
    </row>
    <row r="612" spans="79:80" x14ac:dyDescent="0.2">
      <c r="CA612" s="107" t="str">
        <f t="shared" si="25"/>
        <v/>
      </c>
      <c r="CB612" s="107" t="str">
        <f t="shared" si="26"/>
        <v/>
      </c>
    </row>
    <row r="613" spans="79:80" x14ac:dyDescent="0.2">
      <c r="CA613" s="107" t="str">
        <f t="shared" si="25"/>
        <v/>
      </c>
      <c r="CB613" s="107" t="str">
        <f t="shared" si="26"/>
        <v/>
      </c>
    </row>
    <row r="614" spans="79:80" x14ac:dyDescent="0.2">
      <c r="CA614" s="107" t="str">
        <f t="shared" si="25"/>
        <v/>
      </c>
      <c r="CB614" s="107" t="str">
        <f t="shared" si="26"/>
        <v/>
      </c>
    </row>
    <row r="615" spans="79:80" x14ac:dyDescent="0.2">
      <c r="CA615" s="107" t="str">
        <f t="shared" si="25"/>
        <v/>
      </c>
      <c r="CB615" s="107" t="str">
        <f t="shared" si="26"/>
        <v/>
      </c>
    </row>
    <row r="616" spans="79:80" x14ac:dyDescent="0.2">
      <c r="CA616" s="107" t="str">
        <f t="shared" si="25"/>
        <v/>
      </c>
      <c r="CB616" s="107" t="str">
        <f t="shared" si="26"/>
        <v/>
      </c>
    </row>
    <row r="617" spans="79:80" x14ac:dyDescent="0.2">
      <c r="CA617" s="107" t="str">
        <f t="shared" si="25"/>
        <v/>
      </c>
      <c r="CB617" s="107" t="str">
        <f t="shared" si="26"/>
        <v/>
      </c>
    </row>
    <row r="618" spans="79:80" x14ac:dyDescent="0.2">
      <c r="CA618" s="107" t="str">
        <f t="shared" si="25"/>
        <v/>
      </c>
      <c r="CB618" s="107" t="str">
        <f t="shared" si="26"/>
        <v/>
      </c>
    </row>
    <row r="619" spans="79:80" x14ac:dyDescent="0.2">
      <c r="CA619" s="107" t="str">
        <f t="shared" si="25"/>
        <v/>
      </c>
      <c r="CB619" s="107" t="str">
        <f t="shared" si="26"/>
        <v/>
      </c>
    </row>
    <row r="620" spans="79:80" x14ac:dyDescent="0.2">
      <c r="CA620" s="107" t="str">
        <f t="shared" si="25"/>
        <v/>
      </c>
      <c r="CB620" s="107" t="str">
        <f t="shared" si="26"/>
        <v/>
      </c>
    </row>
    <row r="621" spans="79:80" x14ac:dyDescent="0.2">
      <c r="CA621" s="107" t="str">
        <f t="shared" si="25"/>
        <v/>
      </c>
      <c r="CB621" s="107" t="str">
        <f t="shared" si="26"/>
        <v/>
      </c>
    </row>
    <row r="622" spans="79:80" x14ac:dyDescent="0.2">
      <c r="CA622" s="107" t="str">
        <f t="shared" si="25"/>
        <v/>
      </c>
      <c r="CB622" s="107" t="str">
        <f t="shared" si="26"/>
        <v/>
      </c>
    </row>
    <row r="623" spans="79:80" x14ac:dyDescent="0.2">
      <c r="CA623" s="107" t="str">
        <f t="shared" si="25"/>
        <v/>
      </c>
      <c r="CB623" s="107" t="str">
        <f t="shared" si="26"/>
        <v/>
      </c>
    </row>
    <row r="624" spans="79:80" x14ac:dyDescent="0.2">
      <c r="CA624" s="107" t="str">
        <f t="shared" si="25"/>
        <v/>
      </c>
      <c r="CB624" s="107" t="str">
        <f t="shared" si="26"/>
        <v/>
      </c>
    </row>
    <row r="625" spans="79:80" x14ac:dyDescent="0.2">
      <c r="CA625" s="107" t="str">
        <f t="shared" si="25"/>
        <v/>
      </c>
      <c r="CB625" s="107" t="str">
        <f t="shared" si="26"/>
        <v/>
      </c>
    </row>
    <row r="626" spans="79:80" x14ac:dyDescent="0.2">
      <c r="CA626" s="107" t="str">
        <f t="shared" si="25"/>
        <v/>
      </c>
      <c r="CB626" s="107" t="str">
        <f t="shared" si="26"/>
        <v/>
      </c>
    </row>
    <row r="627" spans="79:80" x14ac:dyDescent="0.2">
      <c r="CA627" s="107" t="str">
        <f t="shared" si="25"/>
        <v/>
      </c>
      <c r="CB627" s="107" t="str">
        <f t="shared" si="26"/>
        <v/>
      </c>
    </row>
    <row r="628" spans="79:80" x14ac:dyDescent="0.2">
      <c r="CA628" s="107" t="str">
        <f t="shared" si="25"/>
        <v/>
      </c>
      <c r="CB628" s="107" t="str">
        <f t="shared" si="26"/>
        <v/>
      </c>
    </row>
    <row r="629" spans="79:80" x14ac:dyDescent="0.2">
      <c r="CA629" s="107" t="str">
        <f t="shared" si="25"/>
        <v/>
      </c>
      <c r="CB629" s="107" t="str">
        <f t="shared" si="26"/>
        <v/>
      </c>
    </row>
    <row r="630" spans="79:80" x14ac:dyDescent="0.2">
      <c r="CA630" s="107" t="str">
        <f t="shared" si="25"/>
        <v/>
      </c>
      <c r="CB630" s="107" t="str">
        <f t="shared" si="26"/>
        <v/>
      </c>
    </row>
    <row r="631" spans="79:80" x14ac:dyDescent="0.2">
      <c r="CA631" s="107" t="str">
        <f t="shared" si="25"/>
        <v/>
      </c>
      <c r="CB631" s="107" t="str">
        <f t="shared" si="26"/>
        <v/>
      </c>
    </row>
    <row r="632" spans="79:80" x14ac:dyDescent="0.2">
      <c r="CA632" s="107" t="str">
        <f t="shared" si="25"/>
        <v/>
      </c>
      <c r="CB632" s="107" t="str">
        <f t="shared" si="26"/>
        <v/>
      </c>
    </row>
    <row r="633" spans="79:80" x14ac:dyDescent="0.2">
      <c r="CA633" s="107" t="str">
        <f t="shared" si="25"/>
        <v/>
      </c>
      <c r="CB633" s="107" t="str">
        <f t="shared" si="26"/>
        <v/>
      </c>
    </row>
    <row r="634" spans="79:80" x14ac:dyDescent="0.2">
      <c r="CA634" s="107" t="str">
        <f t="shared" si="25"/>
        <v/>
      </c>
      <c r="CB634" s="107" t="str">
        <f t="shared" si="26"/>
        <v/>
      </c>
    </row>
    <row r="635" spans="79:80" x14ac:dyDescent="0.2">
      <c r="CA635" s="107" t="str">
        <f t="shared" si="25"/>
        <v/>
      </c>
      <c r="CB635" s="107" t="str">
        <f t="shared" si="26"/>
        <v/>
      </c>
    </row>
    <row r="636" spans="79:80" x14ac:dyDescent="0.2">
      <c r="CA636" s="107" t="str">
        <f t="shared" si="25"/>
        <v/>
      </c>
      <c r="CB636" s="107" t="str">
        <f t="shared" si="26"/>
        <v/>
      </c>
    </row>
    <row r="637" spans="79:80" x14ac:dyDescent="0.2">
      <c r="CA637" s="107" t="str">
        <f t="shared" si="25"/>
        <v/>
      </c>
      <c r="CB637" s="107" t="str">
        <f t="shared" si="26"/>
        <v/>
      </c>
    </row>
    <row r="638" spans="79:80" x14ac:dyDescent="0.2">
      <c r="CA638" s="107" t="str">
        <f t="shared" si="25"/>
        <v/>
      </c>
      <c r="CB638" s="107" t="str">
        <f t="shared" si="26"/>
        <v/>
      </c>
    </row>
    <row r="639" spans="79:80" x14ac:dyDescent="0.2">
      <c r="CA639" s="107" t="str">
        <f t="shared" si="25"/>
        <v/>
      </c>
      <c r="CB639" s="107" t="str">
        <f t="shared" si="26"/>
        <v/>
      </c>
    </row>
    <row r="640" spans="79:80" x14ac:dyDescent="0.2">
      <c r="CA640" s="107" t="str">
        <f t="shared" si="25"/>
        <v/>
      </c>
      <c r="CB640" s="107" t="str">
        <f t="shared" si="26"/>
        <v/>
      </c>
    </row>
    <row r="641" spans="79:80" x14ac:dyDescent="0.2">
      <c r="CA641" s="107" t="str">
        <f t="shared" si="25"/>
        <v/>
      </c>
      <c r="CB641" s="107" t="str">
        <f t="shared" si="26"/>
        <v/>
      </c>
    </row>
    <row r="642" spans="79:80" x14ac:dyDescent="0.2">
      <c r="CA642" s="107" t="str">
        <f t="shared" si="25"/>
        <v/>
      </c>
      <c r="CB642" s="107" t="str">
        <f t="shared" si="26"/>
        <v/>
      </c>
    </row>
    <row r="643" spans="79:80" x14ac:dyDescent="0.2">
      <c r="CA643" s="107" t="str">
        <f t="shared" ref="CA643:CA706" si="27">IF(V643="","",V643)</f>
        <v/>
      </c>
      <c r="CB643" s="107" t="str">
        <f t="shared" ref="CB643:CB706" si="28">IF(AB643="","",AB643)</f>
        <v/>
      </c>
    </row>
    <row r="644" spans="79:80" x14ac:dyDescent="0.2">
      <c r="CA644" s="107" t="str">
        <f t="shared" si="27"/>
        <v/>
      </c>
      <c r="CB644" s="107" t="str">
        <f t="shared" si="28"/>
        <v/>
      </c>
    </row>
    <row r="645" spans="79:80" x14ac:dyDescent="0.2">
      <c r="CA645" s="107" t="str">
        <f t="shared" si="27"/>
        <v/>
      </c>
      <c r="CB645" s="107" t="str">
        <f t="shared" si="28"/>
        <v/>
      </c>
    </row>
    <row r="646" spans="79:80" x14ac:dyDescent="0.2">
      <c r="CA646" s="107" t="str">
        <f t="shared" si="27"/>
        <v/>
      </c>
      <c r="CB646" s="107" t="str">
        <f t="shared" si="28"/>
        <v/>
      </c>
    </row>
    <row r="647" spans="79:80" x14ac:dyDescent="0.2">
      <c r="CA647" s="107" t="str">
        <f t="shared" si="27"/>
        <v/>
      </c>
      <c r="CB647" s="107" t="str">
        <f t="shared" si="28"/>
        <v/>
      </c>
    </row>
    <row r="648" spans="79:80" x14ac:dyDescent="0.2">
      <c r="CA648" s="107" t="str">
        <f t="shared" si="27"/>
        <v/>
      </c>
      <c r="CB648" s="107" t="str">
        <f t="shared" si="28"/>
        <v/>
      </c>
    </row>
    <row r="649" spans="79:80" x14ac:dyDescent="0.2">
      <c r="CA649" s="107" t="str">
        <f t="shared" si="27"/>
        <v/>
      </c>
      <c r="CB649" s="107" t="str">
        <f t="shared" si="28"/>
        <v/>
      </c>
    </row>
    <row r="650" spans="79:80" x14ac:dyDescent="0.2">
      <c r="CA650" s="107" t="str">
        <f t="shared" si="27"/>
        <v/>
      </c>
      <c r="CB650" s="107" t="str">
        <f t="shared" si="28"/>
        <v/>
      </c>
    </row>
    <row r="651" spans="79:80" x14ac:dyDescent="0.2">
      <c r="CA651" s="107" t="str">
        <f t="shared" si="27"/>
        <v/>
      </c>
      <c r="CB651" s="107" t="str">
        <f t="shared" si="28"/>
        <v/>
      </c>
    </row>
    <row r="652" spans="79:80" x14ac:dyDescent="0.2">
      <c r="CA652" s="107" t="str">
        <f t="shared" si="27"/>
        <v/>
      </c>
      <c r="CB652" s="107" t="str">
        <f t="shared" si="28"/>
        <v/>
      </c>
    </row>
    <row r="653" spans="79:80" x14ac:dyDescent="0.2">
      <c r="CA653" s="107" t="str">
        <f t="shared" si="27"/>
        <v/>
      </c>
      <c r="CB653" s="107" t="str">
        <f t="shared" si="28"/>
        <v/>
      </c>
    </row>
    <row r="654" spans="79:80" x14ac:dyDescent="0.2">
      <c r="CA654" s="107" t="str">
        <f t="shared" si="27"/>
        <v/>
      </c>
      <c r="CB654" s="107" t="str">
        <f t="shared" si="28"/>
        <v/>
      </c>
    </row>
    <row r="655" spans="79:80" x14ac:dyDescent="0.2">
      <c r="CA655" s="107" t="str">
        <f t="shared" si="27"/>
        <v/>
      </c>
      <c r="CB655" s="107" t="str">
        <f t="shared" si="28"/>
        <v/>
      </c>
    </row>
    <row r="656" spans="79:80" x14ac:dyDescent="0.2">
      <c r="CA656" s="107" t="str">
        <f t="shared" si="27"/>
        <v/>
      </c>
      <c r="CB656" s="107" t="str">
        <f t="shared" si="28"/>
        <v/>
      </c>
    </row>
    <row r="657" spans="79:80" x14ac:dyDescent="0.2">
      <c r="CA657" s="107" t="str">
        <f t="shared" si="27"/>
        <v/>
      </c>
      <c r="CB657" s="107" t="str">
        <f t="shared" si="28"/>
        <v/>
      </c>
    </row>
    <row r="658" spans="79:80" x14ac:dyDescent="0.2">
      <c r="CA658" s="107" t="str">
        <f t="shared" si="27"/>
        <v/>
      </c>
      <c r="CB658" s="107" t="str">
        <f t="shared" si="28"/>
        <v/>
      </c>
    </row>
    <row r="659" spans="79:80" x14ac:dyDescent="0.2">
      <c r="CA659" s="107" t="str">
        <f t="shared" si="27"/>
        <v/>
      </c>
      <c r="CB659" s="107" t="str">
        <f t="shared" si="28"/>
        <v/>
      </c>
    </row>
    <row r="660" spans="79:80" x14ac:dyDescent="0.2">
      <c r="CA660" s="107" t="str">
        <f t="shared" si="27"/>
        <v/>
      </c>
      <c r="CB660" s="107" t="str">
        <f t="shared" si="28"/>
        <v/>
      </c>
    </row>
    <row r="661" spans="79:80" x14ac:dyDescent="0.2">
      <c r="CA661" s="107" t="str">
        <f t="shared" si="27"/>
        <v/>
      </c>
      <c r="CB661" s="107" t="str">
        <f t="shared" si="28"/>
        <v/>
      </c>
    </row>
    <row r="662" spans="79:80" x14ac:dyDescent="0.2">
      <c r="CA662" s="107" t="str">
        <f t="shared" si="27"/>
        <v/>
      </c>
      <c r="CB662" s="107" t="str">
        <f t="shared" si="28"/>
        <v/>
      </c>
    </row>
    <row r="663" spans="79:80" x14ac:dyDescent="0.2">
      <c r="CA663" s="107" t="str">
        <f t="shared" si="27"/>
        <v/>
      </c>
      <c r="CB663" s="107" t="str">
        <f t="shared" si="28"/>
        <v/>
      </c>
    </row>
    <row r="664" spans="79:80" x14ac:dyDescent="0.2">
      <c r="CA664" s="107" t="str">
        <f t="shared" si="27"/>
        <v/>
      </c>
      <c r="CB664" s="107" t="str">
        <f t="shared" si="28"/>
        <v/>
      </c>
    </row>
    <row r="665" spans="79:80" x14ac:dyDescent="0.2">
      <c r="CA665" s="107" t="str">
        <f t="shared" si="27"/>
        <v/>
      </c>
      <c r="CB665" s="107" t="str">
        <f t="shared" si="28"/>
        <v/>
      </c>
    </row>
    <row r="666" spans="79:80" x14ac:dyDescent="0.2">
      <c r="CA666" s="107" t="str">
        <f t="shared" si="27"/>
        <v/>
      </c>
      <c r="CB666" s="107" t="str">
        <f t="shared" si="28"/>
        <v/>
      </c>
    </row>
    <row r="667" spans="79:80" x14ac:dyDescent="0.2">
      <c r="CA667" s="107" t="str">
        <f t="shared" si="27"/>
        <v/>
      </c>
      <c r="CB667" s="107" t="str">
        <f t="shared" si="28"/>
        <v/>
      </c>
    </row>
    <row r="668" spans="79:80" x14ac:dyDescent="0.2">
      <c r="CA668" s="107" t="str">
        <f t="shared" si="27"/>
        <v/>
      </c>
      <c r="CB668" s="107" t="str">
        <f t="shared" si="28"/>
        <v/>
      </c>
    </row>
    <row r="669" spans="79:80" x14ac:dyDescent="0.2">
      <c r="CA669" s="107" t="str">
        <f t="shared" si="27"/>
        <v/>
      </c>
      <c r="CB669" s="107" t="str">
        <f t="shared" si="28"/>
        <v/>
      </c>
    </row>
    <row r="670" spans="79:80" x14ac:dyDescent="0.2">
      <c r="CA670" s="107" t="str">
        <f t="shared" si="27"/>
        <v/>
      </c>
      <c r="CB670" s="107" t="str">
        <f t="shared" si="28"/>
        <v/>
      </c>
    </row>
    <row r="671" spans="79:80" x14ac:dyDescent="0.2">
      <c r="CA671" s="107" t="str">
        <f t="shared" si="27"/>
        <v/>
      </c>
      <c r="CB671" s="107" t="str">
        <f t="shared" si="28"/>
        <v/>
      </c>
    </row>
    <row r="672" spans="79:80" x14ac:dyDescent="0.2">
      <c r="CA672" s="107" t="str">
        <f t="shared" si="27"/>
        <v/>
      </c>
      <c r="CB672" s="107" t="str">
        <f t="shared" si="28"/>
        <v/>
      </c>
    </row>
    <row r="673" spans="79:80" x14ac:dyDescent="0.2">
      <c r="CA673" s="107" t="str">
        <f t="shared" si="27"/>
        <v/>
      </c>
      <c r="CB673" s="107" t="str">
        <f t="shared" si="28"/>
        <v/>
      </c>
    </row>
    <row r="674" spans="79:80" x14ac:dyDescent="0.2">
      <c r="CA674" s="107" t="str">
        <f t="shared" si="27"/>
        <v/>
      </c>
      <c r="CB674" s="107" t="str">
        <f t="shared" si="28"/>
        <v/>
      </c>
    </row>
    <row r="675" spans="79:80" x14ac:dyDescent="0.2">
      <c r="CA675" s="107" t="str">
        <f t="shared" si="27"/>
        <v/>
      </c>
      <c r="CB675" s="107" t="str">
        <f t="shared" si="28"/>
        <v/>
      </c>
    </row>
    <row r="676" spans="79:80" x14ac:dyDescent="0.2">
      <c r="CA676" s="107" t="str">
        <f t="shared" si="27"/>
        <v/>
      </c>
      <c r="CB676" s="107" t="str">
        <f t="shared" si="28"/>
        <v/>
      </c>
    </row>
    <row r="677" spans="79:80" x14ac:dyDescent="0.2">
      <c r="CA677" s="107" t="str">
        <f t="shared" si="27"/>
        <v/>
      </c>
      <c r="CB677" s="107" t="str">
        <f t="shared" si="28"/>
        <v/>
      </c>
    </row>
    <row r="678" spans="79:80" x14ac:dyDescent="0.2">
      <c r="CA678" s="107" t="str">
        <f t="shared" si="27"/>
        <v/>
      </c>
      <c r="CB678" s="107" t="str">
        <f t="shared" si="28"/>
        <v/>
      </c>
    </row>
    <row r="679" spans="79:80" x14ac:dyDescent="0.2">
      <c r="CA679" s="107" t="str">
        <f t="shared" si="27"/>
        <v/>
      </c>
      <c r="CB679" s="107" t="str">
        <f t="shared" si="28"/>
        <v/>
      </c>
    </row>
    <row r="680" spans="79:80" x14ac:dyDescent="0.2">
      <c r="CA680" s="107" t="str">
        <f t="shared" si="27"/>
        <v/>
      </c>
      <c r="CB680" s="107" t="str">
        <f t="shared" si="28"/>
        <v/>
      </c>
    </row>
    <row r="681" spans="79:80" x14ac:dyDescent="0.2">
      <c r="CA681" s="107" t="str">
        <f t="shared" si="27"/>
        <v/>
      </c>
      <c r="CB681" s="107" t="str">
        <f t="shared" si="28"/>
        <v/>
      </c>
    </row>
    <row r="682" spans="79:80" x14ac:dyDescent="0.2">
      <c r="CA682" s="107" t="str">
        <f t="shared" si="27"/>
        <v/>
      </c>
      <c r="CB682" s="107" t="str">
        <f t="shared" si="28"/>
        <v/>
      </c>
    </row>
    <row r="683" spans="79:80" x14ac:dyDescent="0.2">
      <c r="CA683" s="107" t="str">
        <f t="shared" si="27"/>
        <v/>
      </c>
      <c r="CB683" s="107" t="str">
        <f t="shared" si="28"/>
        <v/>
      </c>
    </row>
    <row r="684" spans="79:80" x14ac:dyDescent="0.2">
      <c r="CA684" s="107" t="str">
        <f t="shared" si="27"/>
        <v/>
      </c>
      <c r="CB684" s="107" t="str">
        <f t="shared" si="28"/>
        <v/>
      </c>
    </row>
    <row r="685" spans="79:80" x14ac:dyDescent="0.2">
      <c r="CA685" s="107" t="str">
        <f t="shared" si="27"/>
        <v/>
      </c>
      <c r="CB685" s="107" t="str">
        <f t="shared" si="28"/>
        <v/>
      </c>
    </row>
    <row r="686" spans="79:80" x14ac:dyDescent="0.2">
      <c r="CA686" s="107" t="str">
        <f t="shared" si="27"/>
        <v/>
      </c>
      <c r="CB686" s="107" t="str">
        <f t="shared" si="28"/>
        <v/>
      </c>
    </row>
    <row r="687" spans="79:80" x14ac:dyDescent="0.2">
      <c r="CA687" s="107" t="str">
        <f t="shared" si="27"/>
        <v/>
      </c>
      <c r="CB687" s="107" t="str">
        <f t="shared" si="28"/>
        <v/>
      </c>
    </row>
    <row r="688" spans="79:80" x14ac:dyDescent="0.2">
      <c r="CA688" s="107" t="str">
        <f t="shared" si="27"/>
        <v/>
      </c>
      <c r="CB688" s="107" t="str">
        <f t="shared" si="28"/>
        <v/>
      </c>
    </row>
    <row r="689" spans="79:80" x14ac:dyDescent="0.2">
      <c r="CA689" s="107" t="str">
        <f t="shared" si="27"/>
        <v/>
      </c>
      <c r="CB689" s="107" t="str">
        <f t="shared" si="28"/>
        <v/>
      </c>
    </row>
    <row r="690" spans="79:80" x14ac:dyDescent="0.2">
      <c r="CA690" s="107" t="str">
        <f t="shared" si="27"/>
        <v/>
      </c>
      <c r="CB690" s="107" t="str">
        <f t="shared" si="28"/>
        <v/>
      </c>
    </row>
    <row r="691" spans="79:80" x14ac:dyDescent="0.2">
      <c r="CA691" s="107" t="str">
        <f t="shared" si="27"/>
        <v/>
      </c>
      <c r="CB691" s="107" t="str">
        <f t="shared" si="28"/>
        <v/>
      </c>
    </row>
    <row r="692" spans="79:80" x14ac:dyDescent="0.2">
      <c r="CA692" s="107" t="str">
        <f t="shared" si="27"/>
        <v/>
      </c>
      <c r="CB692" s="107" t="str">
        <f t="shared" si="28"/>
        <v/>
      </c>
    </row>
    <row r="693" spans="79:80" x14ac:dyDescent="0.2">
      <c r="CA693" s="107" t="str">
        <f t="shared" si="27"/>
        <v/>
      </c>
      <c r="CB693" s="107" t="str">
        <f t="shared" si="28"/>
        <v/>
      </c>
    </row>
    <row r="694" spans="79:80" x14ac:dyDescent="0.2">
      <c r="CA694" s="107" t="str">
        <f t="shared" si="27"/>
        <v/>
      </c>
      <c r="CB694" s="107" t="str">
        <f t="shared" si="28"/>
        <v/>
      </c>
    </row>
    <row r="695" spans="79:80" x14ac:dyDescent="0.2">
      <c r="CA695" s="107" t="str">
        <f t="shared" si="27"/>
        <v/>
      </c>
      <c r="CB695" s="107" t="str">
        <f t="shared" si="28"/>
        <v/>
      </c>
    </row>
    <row r="696" spans="79:80" x14ac:dyDescent="0.2">
      <c r="CA696" s="107" t="str">
        <f t="shared" si="27"/>
        <v/>
      </c>
      <c r="CB696" s="107" t="str">
        <f t="shared" si="28"/>
        <v/>
      </c>
    </row>
    <row r="697" spans="79:80" x14ac:dyDescent="0.2">
      <c r="CA697" s="107" t="str">
        <f t="shared" si="27"/>
        <v/>
      </c>
      <c r="CB697" s="107" t="str">
        <f t="shared" si="28"/>
        <v/>
      </c>
    </row>
    <row r="698" spans="79:80" x14ac:dyDescent="0.2">
      <c r="CA698" s="107" t="str">
        <f t="shared" si="27"/>
        <v/>
      </c>
      <c r="CB698" s="107" t="str">
        <f t="shared" si="28"/>
        <v/>
      </c>
    </row>
    <row r="699" spans="79:80" x14ac:dyDescent="0.2">
      <c r="CA699" s="107" t="str">
        <f t="shared" si="27"/>
        <v/>
      </c>
      <c r="CB699" s="107" t="str">
        <f t="shared" si="28"/>
        <v/>
      </c>
    </row>
    <row r="700" spans="79:80" x14ac:dyDescent="0.2">
      <c r="CA700" s="107" t="str">
        <f t="shared" si="27"/>
        <v/>
      </c>
      <c r="CB700" s="107" t="str">
        <f t="shared" si="28"/>
        <v/>
      </c>
    </row>
    <row r="701" spans="79:80" x14ac:dyDescent="0.2">
      <c r="CA701" s="107" t="str">
        <f t="shared" si="27"/>
        <v/>
      </c>
      <c r="CB701" s="107" t="str">
        <f t="shared" si="28"/>
        <v/>
      </c>
    </row>
    <row r="702" spans="79:80" x14ac:dyDescent="0.2">
      <c r="CA702" s="107" t="str">
        <f t="shared" si="27"/>
        <v/>
      </c>
      <c r="CB702" s="107" t="str">
        <f t="shared" si="28"/>
        <v/>
      </c>
    </row>
    <row r="703" spans="79:80" x14ac:dyDescent="0.2">
      <c r="CA703" s="107" t="str">
        <f t="shared" si="27"/>
        <v/>
      </c>
      <c r="CB703" s="107" t="str">
        <f t="shared" si="28"/>
        <v/>
      </c>
    </row>
    <row r="704" spans="79:80" x14ac:dyDescent="0.2">
      <c r="CA704" s="107" t="str">
        <f t="shared" si="27"/>
        <v/>
      </c>
      <c r="CB704" s="107" t="str">
        <f t="shared" si="28"/>
        <v/>
      </c>
    </row>
    <row r="705" spans="79:80" x14ac:dyDescent="0.2">
      <c r="CA705" s="107" t="str">
        <f t="shared" si="27"/>
        <v/>
      </c>
      <c r="CB705" s="107" t="str">
        <f t="shared" si="28"/>
        <v/>
      </c>
    </row>
    <row r="706" spans="79:80" x14ac:dyDescent="0.2">
      <c r="CA706" s="107" t="str">
        <f t="shared" si="27"/>
        <v/>
      </c>
      <c r="CB706" s="107" t="str">
        <f t="shared" si="28"/>
        <v/>
      </c>
    </row>
    <row r="707" spans="79:80" x14ac:dyDescent="0.2">
      <c r="CA707" s="107" t="str">
        <f t="shared" ref="CA707:CA770" si="29">IF(V707="","",V707)</f>
        <v/>
      </c>
      <c r="CB707" s="107" t="str">
        <f t="shared" ref="CB707:CB770" si="30">IF(AB707="","",AB707)</f>
        <v/>
      </c>
    </row>
    <row r="708" spans="79:80" x14ac:dyDescent="0.2">
      <c r="CA708" s="107" t="str">
        <f t="shared" si="29"/>
        <v/>
      </c>
      <c r="CB708" s="107" t="str">
        <f t="shared" si="30"/>
        <v/>
      </c>
    </row>
    <row r="709" spans="79:80" x14ac:dyDescent="0.2">
      <c r="CA709" s="107" t="str">
        <f t="shared" si="29"/>
        <v/>
      </c>
      <c r="CB709" s="107" t="str">
        <f t="shared" si="30"/>
        <v/>
      </c>
    </row>
    <row r="710" spans="79:80" x14ac:dyDescent="0.2">
      <c r="CA710" s="107" t="str">
        <f t="shared" si="29"/>
        <v/>
      </c>
      <c r="CB710" s="107" t="str">
        <f t="shared" si="30"/>
        <v/>
      </c>
    </row>
    <row r="711" spans="79:80" x14ac:dyDescent="0.2">
      <c r="CA711" s="107" t="str">
        <f t="shared" si="29"/>
        <v/>
      </c>
      <c r="CB711" s="107" t="str">
        <f t="shared" si="30"/>
        <v/>
      </c>
    </row>
    <row r="712" spans="79:80" x14ac:dyDescent="0.2">
      <c r="CA712" s="107" t="str">
        <f t="shared" si="29"/>
        <v/>
      </c>
      <c r="CB712" s="107" t="str">
        <f t="shared" si="30"/>
        <v/>
      </c>
    </row>
    <row r="713" spans="79:80" x14ac:dyDescent="0.2">
      <c r="CA713" s="107" t="str">
        <f t="shared" si="29"/>
        <v/>
      </c>
      <c r="CB713" s="107" t="str">
        <f t="shared" si="30"/>
        <v/>
      </c>
    </row>
    <row r="714" spans="79:80" x14ac:dyDescent="0.2">
      <c r="CA714" s="107" t="str">
        <f t="shared" si="29"/>
        <v/>
      </c>
      <c r="CB714" s="107" t="str">
        <f t="shared" si="30"/>
        <v/>
      </c>
    </row>
    <row r="715" spans="79:80" x14ac:dyDescent="0.2">
      <c r="CA715" s="107" t="str">
        <f t="shared" si="29"/>
        <v/>
      </c>
      <c r="CB715" s="107" t="str">
        <f t="shared" si="30"/>
        <v/>
      </c>
    </row>
    <row r="716" spans="79:80" x14ac:dyDescent="0.2">
      <c r="CA716" s="107" t="str">
        <f t="shared" si="29"/>
        <v/>
      </c>
      <c r="CB716" s="107" t="str">
        <f t="shared" si="30"/>
        <v/>
      </c>
    </row>
    <row r="717" spans="79:80" x14ac:dyDescent="0.2">
      <c r="CA717" s="107" t="str">
        <f t="shared" si="29"/>
        <v/>
      </c>
      <c r="CB717" s="107" t="str">
        <f t="shared" si="30"/>
        <v/>
      </c>
    </row>
    <row r="718" spans="79:80" x14ac:dyDescent="0.2">
      <c r="CA718" s="107" t="str">
        <f t="shared" si="29"/>
        <v/>
      </c>
      <c r="CB718" s="107" t="str">
        <f t="shared" si="30"/>
        <v/>
      </c>
    </row>
    <row r="719" spans="79:80" x14ac:dyDescent="0.2">
      <c r="CA719" s="107" t="str">
        <f t="shared" si="29"/>
        <v/>
      </c>
      <c r="CB719" s="107" t="str">
        <f t="shared" si="30"/>
        <v/>
      </c>
    </row>
    <row r="720" spans="79:80" x14ac:dyDescent="0.2">
      <c r="CA720" s="107" t="str">
        <f t="shared" si="29"/>
        <v/>
      </c>
      <c r="CB720" s="107" t="str">
        <f t="shared" si="30"/>
        <v/>
      </c>
    </row>
    <row r="721" spans="79:80" x14ac:dyDescent="0.2">
      <c r="CA721" s="107" t="str">
        <f t="shared" si="29"/>
        <v/>
      </c>
      <c r="CB721" s="107" t="str">
        <f t="shared" si="30"/>
        <v/>
      </c>
    </row>
    <row r="722" spans="79:80" x14ac:dyDescent="0.2">
      <c r="CA722" s="107" t="str">
        <f t="shared" si="29"/>
        <v/>
      </c>
      <c r="CB722" s="107" t="str">
        <f t="shared" si="30"/>
        <v/>
      </c>
    </row>
    <row r="723" spans="79:80" x14ac:dyDescent="0.2">
      <c r="CA723" s="107" t="str">
        <f t="shared" si="29"/>
        <v/>
      </c>
      <c r="CB723" s="107" t="str">
        <f t="shared" si="30"/>
        <v/>
      </c>
    </row>
    <row r="724" spans="79:80" x14ac:dyDescent="0.2">
      <c r="CA724" s="107" t="str">
        <f t="shared" si="29"/>
        <v/>
      </c>
      <c r="CB724" s="107" t="str">
        <f t="shared" si="30"/>
        <v/>
      </c>
    </row>
    <row r="725" spans="79:80" x14ac:dyDescent="0.2">
      <c r="CA725" s="107" t="str">
        <f t="shared" si="29"/>
        <v/>
      </c>
      <c r="CB725" s="107" t="str">
        <f t="shared" si="30"/>
        <v/>
      </c>
    </row>
    <row r="726" spans="79:80" x14ac:dyDescent="0.2">
      <c r="CA726" s="107" t="str">
        <f t="shared" si="29"/>
        <v/>
      </c>
      <c r="CB726" s="107" t="str">
        <f t="shared" si="30"/>
        <v/>
      </c>
    </row>
    <row r="727" spans="79:80" x14ac:dyDescent="0.2">
      <c r="CA727" s="107" t="str">
        <f t="shared" si="29"/>
        <v/>
      </c>
      <c r="CB727" s="107" t="str">
        <f t="shared" si="30"/>
        <v/>
      </c>
    </row>
    <row r="728" spans="79:80" x14ac:dyDescent="0.2">
      <c r="CA728" s="107" t="str">
        <f t="shared" si="29"/>
        <v/>
      </c>
      <c r="CB728" s="107" t="str">
        <f t="shared" si="30"/>
        <v/>
      </c>
    </row>
    <row r="729" spans="79:80" x14ac:dyDescent="0.2">
      <c r="CA729" s="107" t="str">
        <f t="shared" si="29"/>
        <v/>
      </c>
      <c r="CB729" s="107" t="str">
        <f t="shared" si="30"/>
        <v/>
      </c>
    </row>
    <row r="730" spans="79:80" x14ac:dyDescent="0.2">
      <c r="CA730" s="107" t="str">
        <f t="shared" si="29"/>
        <v/>
      </c>
      <c r="CB730" s="107" t="str">
        <f t="shared" si="30"/>
        <v/>
      </c>
    </row>
    <row r="731" spans="79:80" x14ac:dyDescent="0.2">
      <c r="CA731" s="107" t="str">
        <f t="shared" si="29"/>
        <v/>
      </c>
      <c r="CB731" s="107" t="str">
        <f t="shared" si="30"/>
        <v/>
      </c>
    </row>
    <row r="732" spans="79:80" x14ac:dyDescent="0.2">
      <c r="CA732" s="107" t="str">
        <f t="shared" si="29"/>
        <v/>
      </c>
      <c r="CB732" s="107" t="str">
        <f t="shared" si="30"/>
        <v/>
      </c>
    </row>
    <row r="733" spans="79:80" x14ac:dyDescent="0.2">
      <c r="CA733" s="107" t="str">
        <f t="shared" si="29"/>
        <v/>
      </c>
      <c r="CB733" s="107" t="str">
        <f t="shared" si="30"/>
        <v/>
      </c>
    </row>
    <row r="734" spans="79:80" x14ac:dyDescent="0.2">
      <c r="CA734" s="107" t="str">
        <f t="shared" si="29"/>
        <v/>
      </c>
      <c r="CB734" s="107" t="str">
        <f t="shared" si="30"/>
        <v/>
      </c>
    </row>
    <row r="735" spans="79:80" x14ac:dyDescent="0.2">
      <c r="CA735" s="107" t="str">
        <f t="shared" si="29"/>
        <v/>
      </c>
      <c r="CB735" s="107" t="str">
        <f t="shared" si="30"/>
        <v/>
      </c>
    </row>
    <row r="736" spans="79:80" x14ac:dyDescent="0.2">
      <c r="CA736" s="107" t="str">
        <f t="shared" si="29"/>
        <v/>
      </c>
      <c r="CB736" s="107" t="str">
        <f t="shared" si="30"/>
        <v/>
      </c>
    </row>
    <row r="737" spans="79:80" x14ac:dyDescent="0.2">
      <c r="CA737" s="107" t="str">
        <f t="shared" si="29"/>
        <v/>
      </c>
      <c r="CB737" s="107" t="str">
        <f t="shared" si="30"/>
        <v/>
      </c>
    </row>
    <row r="738" spans="79:80" x14ac:dyDescent="0.2">
      <c r="CA738" s="107" t="str">
        <f t="shared" si="29"/>
        <v/>
      </c>
      <c r="CB738" s="107" t="str">
        <f t="shared" si="30"/>
        <v/>
      </c>
    </row>
    <row r="739" spans="79:80" x14ac:dyDescent="0.2">
      <c r="CA739" s="107" t="str">
        <f t="shared" si="29"/>
        <v/>
      </c>
      <c r="CB739" s="107" t="str">
        <f t="shared" si="30"/>
        <v/>
      </c>
    </row>
    <row r="740" spans="79:80" x14ac:dyDescent="0.2">
      <c r="CA740" s="107" t="str">
        <f t="shared" si="29"/>
        <v/>
      </c>
      <c r="CB740" s="107" t="str">
        <f t="shared" si="30"/>
        <v/>
      </c>
    </row>
    <row r="741" spans="79:80" x14ac:dyDescent="0.2">
      <c r="CA741" s="107" t="str">
        <f t="shared" si="29"/>
        <v/>
      </c>
      <c r="CB741" s="107" t="str">
        <f t="shared" si="30"/>
        <v/>
      </c>
    </row>
    <row r="742" spans="79:80" x14ac:dyDescent="0.2">
      <c r="CA742" s="107" t="str">
        <f t="shared" si="29"/>
        <v/>
      </c>
      <c r="CB742" s="107" t="str">
        <f t="shared" si="30"/>
        <v/>
      </c>
    </row>
    <row r="743" spans="79:80" x14ac:dyDescent="0.2">
      <c r="CA743" s="107" t="str">
        <f t="shared" si="29"/>
        <v/>
      </c>
      <c r="CB743" s="107" t="str">
        <f t="shared" si="30"/>
        <v/>
      </c>
    </row>
    <row r="744" spans="79:80" x14ac:dyDescent="0.2">
      <c r="CA744" s="107" t="str">
        <f t="shared" si="29"/>
        <v/>
      </c>
      <c r="CB744" s="107" t="str">
        <f t="shared" si="30"/>
        <v/>
      </c>
    </row>
    <row r="745" spans="79:80" x14ac:dyDescent="0.2">
      <c r="CA745" s="107" t="str">
        <f t="shared" si="29"/>
        <v/>
      </c>
      <c r="CB745" s="107" t="str">
        <f t="shared" si="30"/>
        <v/>
      </c>
    </row>
    <row r="746" spans="79:80" x14ac:dyDescent="0.2">
      <c r="CA746" s="107" t="str">
        <f t="shared" si="29"/>
        <v/>
      </c>
      <c r="CB746" s="107" t="str">
        <f t="shared" si="30"/>
        <v/>
      </c>
    </row>
    <row r="747" spans="79:80" x14ac:dyDescent="0.2">
      <c r="CA747" s="107" t="str">
        <f t="shared" si="29"/>
        <v/>
      </c>
      <c r="CB747" s="107" t="str">
        <f t="shared" si="30"/>
        <v/>
      </c>
    </row>
    <row r="748" spans="79:80" x14ac:dyDescent="0.2">
      <c r="CA748" s="107" t="str">
        <f t="shared" si="29"/>
        <v/>
      </c>
      <c r="CB748" s="107" t="str">
        <f t="shared" si="30"/>
        <v/>
      </c>
    </row>
    <row r="749" spans="79:80" x14ac:dyDescent="0.2">
      <c r="CA749" s="107" t="str">
        <f t="shared" si="29"/>
        <v/>
      </c>
      <c r="CB749" s="107" t="str">
        <f t="shared" si="30"/>
        <v/>
      </c>
    </row>
    <row r="750" spans="79:80" x14ac:dyDescent="0.2">
      <c r="CA750" s="107" t="str">
        <f t="shared" si="29"/>
        <v/>
      </c>
      <c r="CB750" s="107" t="str">
        <f t="shared" si="30"/>
        <v/>
      </c>
    </row>
    <row r="751" spans="79:80" x14ac:dyDescent="0.2">
      <c r="CA751" s="107" t="str">
        <f t="shared" si="29"/>
        <v/>
      </c>
      <c r="CB751" s="107" t="str">
        <f t="shared" si="30"/>
        <v/>
      </c>
    </row>
    <row r="752" spans="79:80" x14ac:dyDescent="0.2">
      <c r="CA752" s="107" t="str">
        <f t="shared" si="29"/>
        <v/>
      </c>
      <c r="CB752" s="107" t="str">
        <f t="shared" si="30"/>
        <v/>
      </c>
    </row>
    <row r="753" spans="79:80" x14ac:dyDescent="0.2">
      <c r="CA753" s="107" t="str">
        <f t="shared" si="29"/>
        <v/>
      </c>
      <c r="CB753" s="107" t="str">
        <f t="shared" si="30"/>
        <v/>
      </c>
    </row>
    <row r="754" spans="79:80" x14ac:dyDescent="0.2">
      <c r="CA754" s="107" t="str">
        <f t="shared" si="29"/>
        <v/>
      </c>
      <c r="CB754" s="107" t="str">
        <f t="shared" si="30"/>
        <v/>
      </c>
    </row>
    <row r="755" spans="79:80" x14ac:dyDescent="0.2">
      <c r="CA755" s="107" t="str">
        <f t="shared" si="29"/>
        <v/>
      </c>
      <c r="CB755" s="107" t="str">
        <f t="shared" si="30"/>
        <v/>
      </c>
    </row>
    <row r="756" spans="79:80" x14ac:dyDescent="0.2">
      <c r="CA756" s="107" t="str">
        <f t="shared" si="29"/>
        <v/>
      </c>
      <c r="CB756" s="107" t="str">
        <f t="shared" si="30"/>
        <v/>
      </c>
    </row>
    <row r="757" spans="79:80" x14ac:dyDescent="0.2">
      <c r="CA757" s="107" t="str">
        <f t="shared" si="29"/>
        <v/>
      </c>
      <c r="CB757" s="107" t="str">
        <f t="shared" si="30"/>
        <v/>
      </c>
    </row>
    <row r="758" spans="79:80" x14ac:dyDescent="0.2">
      <c r="CA758" s="107" t="str">
        <f t="shared" si="29"/>
        <v/>
      </c>
      <c r="CB758" s="107" t="str">
        <f t="shared" si="30"/>
        <v/>
      </c>
    </row>
    <row r="759" spans="79:80" x14ac:dyDescent="0.2">
      <c r="CA759" s="107" t="str">
        <f t="shared" si="29"/>
        <v/>
      </c>
      <c r="CB759" s="107" t="str">
        <f t="shared" si="30"/>
        <v/>
      </c>
    </row>
    <row r="760" spans="79:80" x14ac:dyDescent="0.2">
      <c r="CA760" s="107" t="str">
        <f t="shared" si="29"/>
        <v/>
      </c>
      <c r="CB760" s="107" t="str">
        <f t="shared" si="30"/>
        <v/>
      </c>
    </row>
    <row r="761" spans="79:80" x14ac:dyDescent="0.2">
      <c r="CA761" s="107" t="str">
        <f t="shared" si="29"/>
        <v/>
      </c>
      <c r="CB761" s="107" t="str">
        <f t="shared" si="30"/>
        <v/>
      </c>
    </row>
    <row r="762" spans="79:80" x14ac:dyDescent="0.2">
      <c r="CA762" s="107" t="str">
        <f t="shared" si="29"/>
        <v/>
      </c>
      <c r="CB762" s="107" t="str">
        <f t="shared" si="30"/>
        <v/>
      </c>
    </row>
    <row r="763" spans="79:80" x14ac:dyDescent="0.2">
      <c r="CA763" s="107" t="str">
        <f t="shared" si="29"/>
        <v/>
      </c>
      <c r="CB763" s="107" t="str">
        <f t="shared" si="30"/>
        <v/>
      </c>
    </row>
    <row r="764" spans="79:80" x14ac:dyDescent="0.2">
      <c r="CA764" s="107" t="str">
        <f t="shared" si="29"/>
        <v/>
      </c>
      <c r="CB764" s="107" t="str">
        <f t="shared" si="30"/>
        <v/>
      </c>
    </row>
    <row r="765" spans="79:80" x14ac:dyDescent="0.2">
      <c r="CA765" s="107" t="str">
        <f t="shared" si="29"/>
        <v/>
      </c>
      <c r="CB765" s="107" t="str">
        <f t="shared" si="30"/>
        <v/>
      </c>
    </row>
    <row r="766" spans="79:80" x14ac:dyDescent="0.2">
      <c r="CA766" s="107" t="str">
        <f t="shared" si="29"/>
        <v/>
      </c>
      <c r="CB766" s="107" t="str">
        <f t="shared" si="30"/>
        <v/>
      </c>
    </row>
    <row r="767" spans="79:80" x14ac:dyDescent="0.2">
      <c r="CA767" s="107" t="str">
        <f t="shared" si="29"/>
        <v/>
      </c>
      <c r="CB767" s="107" t="str">
        <f t="shared" si="30"/>
        <v/>
      </c>
    </row>
    <row r="768" spans="79:80" x14ac:dyDescent="0.2">
      <c r="CA768" s="107" t="str">
        <f t="shared" si="29"/>
        <v/>
      </c>
      <c r="CB768" s="107" t="str">
        <f t="shared" si="30"/>
        <v/>
      </c>
    </row>
    <row r="769" spans="79:80" x14ac:dyDescent="0.2">
      <c r="CA769" s="107" t="str">
        <f t="shared" si="29"/>
        <v/>
      </c>
      <c r="CB769" s="107" t="str">
        <f t="shared" si="30"/>
        <v/>
      </c>
    </row>
    <row r="770" spans="79:80" x14ac:dyDescent="0.2">
      <c r="CA770" s="107" t="str">
        <f t="shared" si="29"/>
        <v/>
      </c>
      <c r="CB770" s="107" t="str">
        <f t="shared" si="30"/>
        <v/>
      </c>
    </row>
    <row r="771" spans="79:80" x14ac:dyDescent="0.2">
      <c r="CA771" s="107" t="str">
        <f t="shared" ref="CA771:CA834" si="31">IF(V771="","",V771)</f>
        <v/>
      </c>
      <c r="CB771" s="107" t="str">
        <f t="shared" ref="CB771:CB834" si="32">IF(AB771="","",AB771)</f>
        <v/>
      </c>
    </row>
    <row r="772" spans="79:80" x14ac:dyDescent="0.2">
      <c r="CA772" s="107" t="str">
        <f t="shared" si="31"/>
        <v/>
      </c>
      <c r="CB772" s="107" t="str">
        <f t="shared" si="32"/>
        <v/>
      </c>
    </row>
    <row r="773" spans="79:80" x14ac:dyDescent="0.2">
      <c r="CA773" s="107" t="str">
        <f t="shared" si="31"/>
        <v/>
      </c>
      <c r="CB773" s="107" t="str">
        <f t="shared" si="32"/>
        <v/>
      </c>
    </row>
    <row r="774" spans="79:80" x14ac:dyDescent="0.2">
      <c r="CA774" s="107" t="str">
        <f t="shared" si="31"/>
        <v/>
      </c>
      <c r="CB774" s="107" t="str">
        <f t="shared" si="32"/>
        <v/>
      </c>
    </row>
    <row r="775" spans="79:80" x14ac:dyDescent="0.2">
      <c r="CA775" s="107" t="str">
        <f t="shared" si="31"/>
        <v/>
      </c>
      <c r="CB775" s="107" t="str">
        <f t="shared" si="32"/>
        <v/>
      </c>
    </row>
    <row r="776" spans="79:80" x14ac:dyDescent="0.2">
      <c r="CA776" s="107" t="str">
        <f t="shared" si="31"/>
        <v/>
      </c>
      <c r="CB776" s="107" t="str">
        <f t="shared" si="32"/>
        <v/>
      </c>
    </row>
    <row r="777" spans="79:80" x14ac:dyDescent="0.2">
      <c r="CA777" s="107" t="str">
        <f t="shared" si="31"/>
        <v/>
      </c>
      <c r="CB777" s="107" t="str">
        <f t="shared" si="32"/>
        <v/>
      </c>
    </row>
    <row r="778" spans="79:80" x14ac:dyDescent="0.2">
      <c r="CA778" s="107" t="str">
        <f t="shared" si="31"/>
        <v/>
      </c>
      <c r="CB778" s="107" t="str">
        <f t="shared" si="32"/>
        <v/>
      </c>
    </row>
    <row r="779" spans="79:80" x14ac:dyDescent="0.2">
      <c r="CA779" s="107" t="str">
        <f t="shared" si="31"/>
        <v/>
      </c>
      <c r="CB779" s="107" t="str">
        <f t="shared" si="32"/>
        <v/>
      </c>
    </row>
    <row r="780" spans="79:80" x14ac:dyDescent="0.2">
      <c r="CA780" s="107" t="str">
        <f t="shared" si="31"/>
        <v/>
      </c>
      <c r="CB780" s="107" t="str">
        <f t="shared" si="32"/>
        <v/>
      </c>
    </row>
    <row r="781" spans="79:80" x14ac:dyDescent="0.2">
      <c r="CA781" s="107" t="str">
        <f t="shared" si="31"/>
        <v/>
      </c>
      <c r="CB781" s="107" t="str">
        <f t="shared" si="32"/>
        <v/>
      </c>
    </row>
    <row r="782" spans="79:80" x14ac:dyDescent="0.2">
      <c r="CA782" s="107" t="str">
        <f t="shared" si="31"/>
        <v/>
      </c>
      <c r="CB782" s="107" t="str">
        <f t="shared" si="32"/>
        <v/>
      </c>
    </row>
    <row r="783" spans="79:80" x14ac:dyDescent="0.2">
      <c r="CA783" s="107" t="str">
        <f t="shared" si="31"/>
        <v/>
      </c>
      <c r="CB783" s="107" t="str">
        <f t="shared" si="32"/>
        <v/>
      </c>
    </row>
    <row r="784" spans="79:80" x14ac:dyDescent="0.2">
      <c r="CA784" s="107" t="str">
        <f t="shared" si="31"/>
        <v/>
      </c>
      <c r="CB784" s="107" t="str">
        <f t="shared" si="32"/>
        <v/>
      </c>
    </row>
    <row r="785" spans="79:80" x14ac:dyDescent="0.2">
      <c r="CA785" s="107" t="str">
        <f t="shared" si="31"/>
        <v/>
      </c>
      <c r="CB785" s="107" t="str">
        <f t="shared" si="32"/>
        <v/>
      </c>
    </row>
    <row r="786" spans="79:80" x14ac:dyDescent="0.2">
      <c r="CA786" s="107" t="str">
        <f t="shared" si="31"/>
        <v/>
      </c>
      <c r="CB786" s="107" t="str">
        <f t="shared" si="32"/>
        <v/>
      </c>
    </row>
    <row r="787" spans="79:80" x14ac:dyDescent="0.2">
      <c r="CA787" s="107" t="str">
        <f t="shared" si="31"/>
        <v/>
      </c>
      <c r="CB787" s="107" t="str">
        <f t="shared" si="32"/>
        <v/>
      </c>
    </row>
    <row r="788" spans="79:80" x14ac:dyDescent="0.2">
      <c r="CA788" s="107" t="str">
        <f t="shared" si="31"/>
        <v/>
      </c>
      <c r="CB788" s="107" t="str">
        <f t="shared" si="32"/>
        <v/>
      </c>
    </row>
    <row r="789" spans="79:80" x14ac:dyDescent="0.2">
      <c r="CA789" s="107" t="str">
        <f t="shared" si="31"/>
        <v/>
      </c>
      <c r="CB789" s="107" t="str">
        <f t="shared" si="32"/>
        <v/>
      </c>
    </row>
    <row r="790" spans="79:80" x14ac:dyDescent="0.2">
      <c r="CA790" s="107" t="str">
        <f t="shared" si="31"/>
        <v/>
      </c>
      <c r="CB790" s="107" t="str">
        <f t="shared" si="32"/>
        <v/>
      </c>
    </row>
    <row r="791" spans="79:80" x14ac:dyDescent="0.2">
      <c r="CA791" s="107" t="str">
        <f t="shared" si="31"/>
        <v/>
      </c>
      <c r="CB791" s="107" t="str">
        <f t="shared" si="32"/>
        <v/>
      </c>
    </row>
    <row r="792" spans="79:80" x14ac:dyDescent="0.2">
      <c r="CA792" s="107" t="str">
        <f t="shared" si="31"/>
        <v/>
      </c>
      <c r="CB792" s="107" t="str">
        <f t="shared" si="32"/>
        <v/>
      </c>
    </row>
    <row r="793" spans="79:80" x14ac:dyDescent="0.2">
      <c r="CA793" s="107" t="str">
        <f t="shared" si="31"/>
        <v/>
      </c>
      <c r="CB793" s="107" t="str">
        <f t="shared" si="32"/>
        <v/>
      </c>
    </row>
    <row r="794" spans="79:80" x14ac:dyDescent="0.2">
      <c r="CA794" s="107" t="str">
        <f t="shared" si="31"/>
        <v/>
      </c>
      <c r="CB794" s="107" t="str">
        <f t="shared" si="32"/>
        <v/>
      </c>
    </row>
    <row r="795" spans="79:80" x14ac:dyDescent="0.2">
      <c r="CA795" s="107" t="str">
        <f t="shared" si="31"/>
        <v/>
      </c>
      <c r="CB795" s="107" t="str">
        <f t="shared" si="32"/>
        <v/>
      </c>
    </row>
    <row r="796" spans="79:80" x14ac:dyDescent="0.2">
      <c r="CA796" s="107" t="str">
        <f t="shared" si="31"/>
        <v/>
      </c>
      <c r="CB796" s="107" t="str">
        <f t="shared" si="32"/>
        <v/>
      </c>
    </row>
    <row r="797" spans="79:80" x14ac:dyDescent="0.2">
      <c r="CA797" s="107" t="str">
        <f t="shared" si="31"/>
        <v/>
      </c>
      <c r="CB797" s="107" t="str">
        <f t="shared" si="32"/>
        <v/>
      </c>
    </row>
    <row r="798" spans="79:80" x14ac:dyDescent="0.2">
      <c r="CA798" s="107" t="str">
        <f t="shared" si="31"/>
        <v/>
      </c>
      <c r="CB798" s="107" t="str">
        <f t="shared" si="32"/>
        <v/>
      </c>
    </row>
    <row r="799" spans="79:80" x14ac:dyDescent="0.2">
      <c r="CA799" s="107" t="str">
        <f t="shared" si="31"/>
        <v/>
      </c>
      <c r="CB799" s="107" t="str">
        <f t="shared" si="32"/>
        <v/>
      </c>
    </row>
    <row r="800" spans="79:80" x14ac:dyDescent="0.2">
      <c r="CA800" s="107" t="str">
        <f t="shared" si="31"/>
        <v/>
      </c>
      <c r="CB800" s="107" t="str">
        <f t="shared" si="32"/>
        <v/>
      </c>
    </row>
    <row r="801" spans="79:80" x14ac:dyDescent="0.2">
      <c r="CA801" s="107" t="str">
        <f t="shared" si="31"/>
        <v/>
      </c>
      <c r="CB801" s="107" t="str">
        <f t="shared" si="32"/>
        <v/>
      </c>
    </row>
    <row r="802" spans="79:80" x14ac:dyDescent="0.2">
      <c r="CA802" s="107" t="str">
        <f t="shared" si="31"/>
        <v/>
      </c>
      <c r="CB802" s="107" t="str">
        <f t="shared" si="32"/>
        <v/>
      </c>
    </row>
    <row r="803" spans="79:80" x14ac:dyDescent="0.2">
      <c r="CA803" s="107" t="str">
        <f t="shared" si="31"/>
        <v/>
      </c>
      <c r="CB803" s="107" t="str">
        <f t="shared" si="32"/>
        <v/>
      </c>
    </row>
    <row r="804" spans="79:80" x14ac:dyDescent="0.2">
      <c r="CA804" s="107" t="str">
        <f t="shared" si="31"/>
        <v/>
      </c>
      <c r="CB804" s="107" t="str">
        <f t="shared" si="32"/>
        <v/>
      </c>
    </row>
    <row r="805" spans="79:80" x14ac:dyDescent="0.2">
      <c r="CA805" s="107" t="str">
        <f t="shared" si="31"/>
        <v/>
      </c>
      <c r="CB805" s="107" t="str">
        <f t="shared" si="32"/>
        <v/>
      </c>
    </row>
    <row r="806" spans="79:80" x14ac:dyDescent="0.2">
      <c r="CA806" s="107" t="str">
        <f t="shared" si="31"/>
        <v/>
      </c>
      <c r="CB806" s="107" t="str">
        <f t="shared" si="32"/>
        <v/>
      </c>
    </row>
    <row r="807" spans="79:80" x14ac:dyDescent="0.2">
      <c r="CA807" s="107" t="str">
        <f t="shared" si="31"/>
        <v/>
      </c>
      <c r="CB807" s="107" t="str">
        <f t="shared" si="32"/>
        <v/>
      </c>
    </row>
    <row r="808" spans="79:80" x14ac:dyDescent="0.2">
      <c r="CA808" s="107" t="str">
        <f t="shared" si="31"/>
        <v/>
      </c>
      <c r="CB808" s="107" t="str">
        <f t="shared" si="32"/>
        <v/>
      </c>
    </row>
    <row r="809" spans="79:80" x14ac:dyDescent="0.2">
      <c r="CA809" s="107" t="str">
        <f t="shared" si="31"/>
        <v/>
      </c>
      <c r="CB809" s="107" t="str">
        <f t="shared" si="32"/>
        <v/>
      </c>
    </row>
    <row r="810" spans="79:80" x14ac:dyDescent="0.2">
      <c r="CA810" s="107" t="str">
        <f t="shared" si="31"/>
        <v/>
      </c>
      <c r="CB810" s="107" t="str">
        <f t="shared" si="32"/>
        <v/>
      </c>
    </row>
    <row r="811" spans="79:80" x14ac:dyDescent="0.2">
      <c r="CA811" s="107" t="str">
        <f t="shared" si="31"/>
        <v/>
      </c>
      <c r="CB811" s="107" t="str">
        <f t="shared" si="32"/>
        <v/>
      </c>
    </row>
    <row r="812" spans="79:80" x14ac:dyDescent="0.2">
      <c r="CA812" s="107" t="str">
        <f t="shared" si="31"/>
        <v/>
      </c>
      <c r="CB812" s="107" t="str">
        <f t="shared" si="32"/>
        <v/>
      </c>
    </row>
    <row r="813" spans="79:80" x14ac:dyDescent="0.2">
      <c r="CA813" s="107" t="str">
        <f t="shared" si="31"/>
        <v/>
      </c>
      <c r="CB813" s="107" t="str">
        <f t="shared" si="32"/>
        <v/>
      </c>
    </row>
    <row r="814" spans="79:80" x14ac:dyDescent="0.2">
      <c r="CA814" s="107" t="str">
        <f t="shared" si="31"/>
        <v/>
      </c>
      <c r="CB814" s="107" t="str">
        <f t="shared" si="32"/>
        <v/>
      </c>
    </row>
    <row r="815" spans="79:80" x14ac:dyDescent="0.2">
      <c r="CA815" s="107" t="str">
        <f t="shared" si="31"/>
        <v/>
      </c>
      <c r="CB815" s="107" t="str">
        <f t="shared" si="32"/>
        <v/>
      </c>
    </row>
    <row r="816" spans="79:80" x14ac:dyDescent="0.2">
      <c r="CA816" s="107" t="str">
        <f t="shared" si="31"/>
        <v/>
      </c>
      <c r="CB816" s="107" t="str">
        <f t="shared" si="32"/>
        <v/>
      </c>
    </row>
    <row r="817" spans="79:80" x14ac:dyDescent="0.2">
      <c r="CA817" s="107" t="str">
        <f t="shared" si="31"/>
        <v/>
      </c>
      <c r="CB817" s="107" t="str">
        <f t="shared" si="32"/>
        <v/>
      </c>
    </row>
    <row r="818" spans="79:80" x14ac:dyDescent="0.2">
      <c r="CA818" s="107" t="str">
        <f t="shared" si="31"/>
        <v/>
      </c>
      <c r="CB818" s="107" t="str">
        <f t="shared" si="32"/>
        <v/>
      </c>
    </row>
    <row r="819" spans="79:80" x14ac:dyDescent="0.2">
      <c r="CA819" s="107" t="str">
        <f t="shared" si="31"/>
        <v/>
      </c>
      <c r="CB819" s="107" t="str">
        <f t="shared" si="32"/>
        <v/>
      </c>
    </row>
    <row r="820" spans="79:80" x14ac:dyDescent="0.2">
      <c r="CA820" s="107" t="str">
        <f t="shared" si="31"/>
        <v/>
      </c>
      <c r="CB820" s="107" t="str">
        <f t="shared" si="32"/>
        <v/>
      </c>
    </row>
    <row r="821" spans="79:80" x14ac:dyDescent="0.2">
      <c r="CA821" s="107" t="str">
        <f t="shared" si="31"/>
        <v/>
      </c>
      <c r="CB821" s="107" t="str">
        <f t="shared" si="32"/>
        <v/>
      </c>
    </row>
    <row r="822" spans="79:80" x14ac:dyDescent="0.2">
      <c r="CA822" s="107" t="str">
        <f t="shared" si="31"/>
        <v/>
      </c>
      <c r="CB822" s="107" t="str">
        <f t="shared" si="32"/>
        <v/>
      </c>
    </row>
    <row r="823" spans="79:80" x14ac:dyDescent="0.2">
      <c r="CA823" s="107" t="str">
        <f t="shared" si="31"/>
        <v/>
      </c>
      <c r="CB823" s="107" t="str">
        <f t="shared" si="32"/>
        <v/>
      </c>
    </row>
    <row r="824" spans="79:80" x14ac:dyDescent="0.2">
      <c r="CA824" s="107" t="str">
        <f t="shared" si="31"/>
        <v/>
      </c>
      <c r="CB824" s="107" t="str">
        <f t="shared" si="32"/>
        <v/>
      </c>
    </row>
    <row r="825" spans="79:80" x14ac:dyDescent="0.2">
      <c r="CA825" s="107" t="str">
        <f t="shared" si="31"/>
        <v/>
      </c>
      <c r="CB825" s="107" t="str">
        <f t="shared" si="32"/>
        <v/>
      </c>
    </row>
    <row r="826" spans="79:80" x14ac:dyDescent="0.2">
      <c r="CA826" s="107" t="str">
        <f t="shared" si="31"/>
        <v/>
      </c>
      <c r="CB826" s="107" t="str">
        <f t="shared" si="32"/>
        <v/>
      </c>
    </row>
    <row r="827" spans="79:80" x14ac:dyDescent="0.2">
      <c r="CA827" s="107" t="str">
        <f t="shared" si="31"/>
        <v/>
      </c>
      <c r="CB827" s="107" t="str">
        <f t="shared" si="32"/>
        <v/>
      </c>
    </row>
    <row r="828" spans="79:80" x14ac:dyDescent="0.2">
      <c r="CA828" s="107" t="str">
        <f t="shared" si="31"/>
        <v/>
      </c>
      <c r="CB828" s="107" t="str">
        <f t="shared" si="32"/>
        <v/>
      </c>
    </row>
    <row r="829" spans="79:80" x14ac:dyDescent="0.2">
      <c r="CA829" s="107" t="str">
        <f t="shared" si="31"/>
        <v/>
      </c>
      <c r="CB829" s="107" t="str">
        <f t="shared" si="32"/>
        <v/>
      </c>
    </row>
    <row r="830" spans="79:80" x14ac:dyDescent="0.2">
      <c r="CA830" s="107" t="str">
        <f t="shared" si="31"/>
        <v/>
      </c>
      <c r="CB830" s="107" t="str">
        <f t="shared" si="32"/>
        <v/>
      </c>
    </row>
    <row r="831" spans="79:80" x14ac:dyDescent="0.2">
      <c r="CA831" s="107" t="str">
        <f t="shared" si="31"/>
        <v/>
      </c>
      <c r="CB831" s="107" t="str">
        <f t="shared" si="32"/>
        <v/>
      </c>
    </row>
    <row r="832" spans="79:80" x14ac:dyDescent="0.2">
      <c r="CA832" s="107" t="str">
        <f t="shared" si="31"/>
        <v/>
      </c>
      <c r="CB832" s="107" t="str">
        <f t="shared" si="32"/>
        <v/>
      </c>
    </row>
    <row r="833" spans="79:80" x14ac:dyDescent="0.2">
      <c r="CA833" s="107" t="str">
        <f t="shared" si="31"/>
        <v/>
      </c>
      <c r="CB833" s="107" t="str">
        <f t="shared" si="32"/>
        <v/>
      </c>
    </row>
    <row r="834" spans="79:80" x14ac:dyDescent="0.2">
      <c r="CA834" s="107" t="str">
        <f t="shared" si="31"/>
        <v/>
      </c>
      <c r="CB834" s="107" t="str">
        <f t="shared" si="32"/>
        <v/>
      </c>
    </row>
    <row r="835" spans="79:80" x14ac:dyDescent="0.2">
      <c r="CA835" s="107" t="str">
        <f t="shared" ref="CA835:CA898" si="33">IF(V835="","",V835)</f>
        <v/>
      </c>
      <c r="CB835" s="107" t="str">
        <f t="shared" ref="CB835:CB898" si="34">IF(AB835="","",AB835)</f>
        <v/>
      </c>
    </row>
    <row r="836" spans="79:80" x14ac:dyDescent="0.2">
      <c r="CA836" s="107" t="str">
        <f t="shared" si="33"/>
        <v/>
      </c>
      <c r="CB836" s="107" t="str">
        <f t="shared" si="34"/>
        <v/>
      </c>
    </row>
    <row r="837" spans="79:80" x14ac:dyDescent="0.2">
      <c r="CA837" s="107" t="str">
        <f t="shared" si="33"/>
        <v/>
      </c>
      <c r="CB837" s="107" t="str">
        <f t="shared" si="34"/>
        <v/>
      </c>
    </row>
    <row r="838" spans="79:80" x14ac:dyDescent="0.2">
      <c r="CA838" s="107" t="str">
        <f t="shared" si="33"/>
        <v/>
      </c>
      <c r="CB838" s="107" t="str">
        <f t="shared" si="34"/>
        <v/>
      </c>
    </row>
    <row r="839" spans="79:80" x14ac:dyDescent="0.2">
      <c r="CA839" s="107" t="str">
        <f t="shared" si="33"/>
        <v/>
      </c>
      <c r="CB839" s="107" t="str">
        <f t="shared" si="34"/>
        <v/>
      </c>
    </row>
    <row r="840" spans="79:80" x14ac:dyDescent="0.2">
      <c r="CA840" s="107" t="str">
        <f t="shared" si="33"/>
        <v/>
      </c>
      <c r="CB840" s="107" t="str">
        <f t="shared" si="34"/>
        <v/>
      </c>
    </row>
    <row r="841" spans="79:80" x14ac:dyDescent="0.2">
      <c r="CA841" s="107" t="str">
        <f t="shared" si="33"/>
        <v/>
      </c>
      <c r="CB841" s="107" t="str">
        <f t="shared" si="34"/>
        <v/>
      </c>
    </row>
    <row r="842" spans="79:80" x14ac:dyDescent="0.2">
      <c r="CA842" s="107" t="str">
        <f t="shared" si="33"/>
        <v/>
      </c>
      <c r="CB842" s="107" t="str">
        <f t="shared" si="34"/>
        <v/>
      </c>
    </row>
    <row r="843" spans="79:80" x14ac:dyDescent="0.2">
      <c r="CA843" s="107" t="str">
        <f t="shared" si="33"/>
        <v/>
      </c>
      <c r="CB843" s="107" t="str">
        <f t="shared" si="34"/>
        <v/>
      </c>
    </row>
    <row r="844" spans="79:80" x14ac:dyDescent="0.2">
      <c r="CA844" s="107" t="str">
        <f t="shared" si="33"/>
        <v/>
      </c>
      <c r="CB844" s="107" t="str">
        <f t="shared" si="34"/>
        <v/>
      </c>
    </row>
    <row r="845" spans="79:80" x14ac:dyDescent="0.2">
      <c r="CA845" s="107" t="str">
        <f t="shared" si="33"/>
        <v/>
      </c>
      <c r="CB845" s="107" t="str">
        <f t="shared" si="34"/>
        <v/>
      </c>
    </row>
    <row r="846" spans="79:80" x14ac:dyDescent="0.2">
      <c r="CA846" s="107" t="str">
        <f t="shared" si="33"/>
        <v/>
      </c>
      <c r="CB846" s="107" t="str">
        <f t="shared" si="34"/>
        <v/>
      </c>
    </row>
    <row r="847" spans="79:80" x14ac:dyDescent="0.2">
      <c r="CA847" s="107" t="str">
        <f t="shared" si="33"/>
        <v/>
      </c>
      <c r="CB847" s="107" t="str">
        <f t="shared" si="34"/>
        <v/>
      </c>
    </row>
    <row r="848" spans="79:80" x14ac:dyDescent="0.2">
      <c r="CA848" s="107" t="str">
        <f t="shared" si="33"/>
        <v/>
      </c>
      <c r="CB848" s="107" t="str">
        <f t="shared" si="34"/>
        <v/>
      </c>
    </row>
    <row r="849" spans="79:80" x14ac:dyDescent="0.2">
      <c r="CA849" s="107" t="str">
        <f t="shared" si="33"/>
        <v/>
      </c>
      <c r="CB849" s="107" t="str">
        <f t="shared" si="34"/>
        <v/>
      </c>
    </row>
    <row r="850" spans="79:80" x14ac:dyDescent="0.2">
      <c r="CA850" s="107" t="str">
        <f t="shared" si="33"/>
        <v/>
      </c>
      <c r="CB850" s="107" t="str">
        <f t="shared" si="34"/>
        <v/>
      </c>
    </row>
    <row r="851" spans="79:80" x14ac:dyDescent="0.2">
      <c r="CA851" s="107" t="str">
        <f t="shared" si="33"/>
        <v/>
      </c>
      <c r="CB851" s="107" t="str">
        <f t="shared" si="34"/>
        <v/>
      </c>
    </row>
    <row r="852" spans="79:80" x14ac:dyDescent="0.2">
      <c r="CA852" s="107" t="str">
        <f t="shared" si="33"/>
        <v/>
      </c>
      <c r="CB852" s="107" t="str">
        <f t="shared" si="34"/>
        <v/>
      </c>
    </row>
    <row r="853" spans="79:80" x14ac:dyDescent="0.2">
      <c r="CA853" s="107" t="str">
        <f t="shared" si="33"/>
        <v/>
      </c>
      <c r="CB853" s="107" t="str">
        <f t="shared" si="34"/>
        <v/>
      </c>
    </row>
    <row r="854" spans="79:80" x14ac:dyDescent="0.2">
      <c r="CA854" s="107" t="str">
        <f t="shared" si="33"/>
        <v/>
      </c>
      <c r="CB854" s="107" t="str">
        <f t="shared" si="34"/>
        <v/>
      </c>
    </row>
    <row r="855" spans="79:80" x14ac:dyDescent="0.2">
      <c r="CA855" s="107" t="str">
        <f t="shared" si="33"/>
        <v/>
      </c>
      <c r="CB855" s="107" t="str">
        <f t="shared" si="34"/>
        <v/>
      </c>
    </row>
    <row r="856" spans="79:80" x14ac:dyDescent="0.2">
      <c r="CA856" s="107" t="str">
        <f t="shared" si="33"/>
        <v/>
      </c>
      <c r="CB856" s="107" t="str">
        <f t="shared" si="34"/>
        <v/>
      </c>
    </row>
    <row r="857" spans="79:80" x14ac:dyDescent="0.2">
      <c r="CA857" s="107" t="str">
        <f t="shared" si="33"/>
        <v/>
      </c>
      <c r="CB857" s="107" t="str">
        <f t="shared" si="34"/>
        <v/>
      </c>
    </row>
    <row r="858" spans="79:80" x14ac:dyDescent="0.2">
      <c r="CA858" s="107" t="str">
        <f t="shared" si="33"/>
        <v/>
      </c>
      <c r="CB858" s="107" t="str">
        <f t="shared" si="34"/>
        <v/>
      </c>
    </row>
    <row r="859" spans="79:80" x14ac:dyDescent="0.2">
      <c r="CA859" s="107" t="str">
        <f t="shared" si="33"/>
        <v/>
      </c>
      <c r="CB859" s="107" t="str">
        <f t="shared" si="34"/>
        <v/>
      </c>
    </row>
    <row r="860" spans="79:80" x14ac:dyDescent="0.2">
      <c r="CA860" s="107" t="str">
        <f t="shared" si="33"/>
        <v/>
      </c>
      <c r="CB860" s="107" t="str">
        <f t="shared" si="34"/>
        <v/>
      </c>
    </row>
    <row r="861" spans="79:80" x14ac:dyDescent="0.2">
      <c r="CA861" s="107" t="str">
        <f t="shared" si="33"/>
        <v/>
      </c>
      <c r="CB861" s="107" t="str">
        <f t="shared" si="34"/>
        <v/>
      </c>
    </row>
    <row r="862" spans="79:80" x14ac:dyDescent="0.2">
      <c r="CA862" s="107" t="str">
        <f t="shared" si="33"/>
        <v/>
      </c>
      <c r="CB862" s="107" t="str">
        <f t="shared" si="34"/>
        <v/>
      </c>
    </row>
    <row r="863" spans="79:80" x14ac:dyDescent="0.2">
      <c r="CA863" s="107" t="str">
        <f t="shared" si="33"/>
        <v/>
      </c>
      <c r="CB863" s="107" t="str">
        <f t="shared" si="34"/>
        <v/>
      </c>
    </row>
    <row r="864" spans="79:80" x14ac:dyDescent="0.2">
      <c r="CA864" s="107" t="str">
        <f t="shared" si="33"/>
        <v/>
      </c>
      <c r="CB864" s="107" t="str">
        <f t="shared" si="34"/>
        <v/>
      </c>
    </row>
    <row r="865" spans="79:80" x14ac:dyDescent="0.2">
      <c r="CA865" s="107" t="str">
        <f t="shared" si="33"/>
        <v/>
      </c>
      <c r="CB865" s="107" t="str">
        <f t="shared" si="34"/>
        <v/>
      </c>
    </row>
    <row r="866" spans="79:80" x14ac:dyDescent="0.2">
      <c r="CA866" s="107" t="str">
        <f t="shared" si="33"/>
        <v/>
      </c>
      <c r="CB866" s="107" t="str">
        <f t="shared" si="34"/>
        <v/>
      </c>
    </row>
    <row r="867" spans="79:80" x14ac:dyDescent="0.2">
      <c r="CA867" s="107" t="str">
        <f t="shared" si="33"/>
        <v/>
      </c>
      <c r="CB867" s="107" t="str">
        <f t="shared" si="34"/>
        <v/>
      </c>
    </row>
    <row r="868" spans="79:80" x14ac:dyDescent="0.2">
      <c r="CA868" s="107" t="str">
        <f t="shared" si="33"/>
        <v/>
      </c>
      <c r="CB868" s="107" t="str">
        <f t="shared" si="34"/>
        <v/>
      </c>
    </row>
    <row r="869" spans="79:80" x14ac:dyDescent="0.2">
      <c r="CA869" s="107" t="str">
        <f t="shared" si="33"/>
        <v/>
      </c>
      <c r="CB869" s="107" t="str">
        <f t="shared" si="34"/>
        <v/>
      </c>
    </row>
    <row r="870" spans="79:80" x14ac:dyDescent="0.2">
      <c r="CA870" s="107" t="str">
        <f t="shared" si="33"/>
        <v/>
      </c>
      <c r="CB870" s="107" t="str">
        <f t="shared" si="34"/>
        <v/>
      </c>
    </row>
    <row r="871" spans="79:80" x14ac:dyDescent="0.2">
      <c r="CA871" s="107" t="str">
        <f t="shared" si="33"/>
        <v/>
      </c>
      <c r="CB871" s="107" t="str">
        <f t="shared" si="34"/>
        <v/>
      </c>
    </row>
    <row r="872" spans="79:80" x14ac:dyDescent="0.2">
      <c r="CA872" s="107" t="str">
        <f t="shared" si="33"/>
        <v/>
      </c>
      <c r="CB872" s="107" t="str">
        <f t="shared" si="34"/>
        <v/>
      </c>
    </row>
    <row r="873" spans="79:80" x14ac:dyDescent="0.2">
      <c r="CA873" s="107" t="str">
        <f t="shared" si="33"/>
        <v/>
      </c>
      <c r="CB873" s="107" t="str">
        <f t="shared" si="34"/>
        <v/>
      </c>
    </row>
    <row r="874" spans="79:80" x14ac:dyDescent="0.2">
      <c r="CA874" s="107" t="str">
        <f t="shared" si="33"/>
        <v/>
      </c>
      <c r="CB874" s="107" t="str">
        <f t="shared" si="34"/>
        <v/>
      </c>
    </row>
    <row r="875" spans="79:80" x14ac:dyDescent="0.2">
      <c r="CA875" s="107" t="str">
        <f t="shared" si="33"/>
        <v/>
      </c>
      <c r="CB875" s="107" t="str">
        <f t="shared" si="34"/>
        <v/>
      </c>
    </row>
    <row r="876" spans="79:80" x14ac:dyDescent="0.2">
      <c r="CA876" s="107" t="str">
        <f t="shared" si="33"/>
        <v/>
      </c>
      <c r="CB876" s="107" t="str">
        <f t="shared" si="34"/>
        <v/>
      </c>
    </row>
    <row r="877" spans="79:80" x14ac:dyDescent="0.2">
      <c r="CA877" s="107" t="str">
        <f t="shared" si="33"/>
        <v/>
      </c>
      <c r="CB877" s="107" t="str">
        <f t="shared" si="34"/>
        <v/>
      </c>
    </row>
    <row r="878" spans="79:80" x14ac:dyDescent="0.2">
      <c r="CA878" s="107" t="str">
        <f t="shared" si="33"/>
        <v/>
      </c>
      <c r="CB878" s="107" t="str">
        <f t="shared" si="34"/>
        <v/>
      </c>
    </row>
    <row r="879" spans="79:80" x14ac:dyDescent="0.2">
      <c r="CA879" s="107" t="str">
        <f t="shared" si="33"/>
        <v/>
      </c>
      <c r="CB879" s="107" t="str">
        <f t="shared" si="34"/>
        <v/>
      </c>
    </row>
    <row r="880" spans="79:80" x14ac:dyDescent="0.2">
      <c r="CA880" s="107" t="str">
        <f t="shared" si="33"/>
        <v/>
      </c>
      <c r="CB880" s="107" t="str">
        <f t="shared" si="34"/>
        <v/>
      </c>
    </row>
    <row r="881" spans="79:80" x14ac:dyDescent="0.2">
      <c r="CA881" s="107" t="str">
        <f t="shared" si="33"/>
        <v/>
      </c>
      <c r="CB881" s="107" t="str">
        <f t="shared" si="34"/>
        <v/>
      </c>
    </row>
    <row r="882" spans="79:80" x14ac:dyDescent="0.2">
      <c r="CA882" s="107" t="str">
        <f t="shared" si="33"/>
        <v/>
      </c>
      <c r="CB882" s="107" t="str">
        <f t="shared" si="34"/>
        <v/>
      </c>
    </row>
    <row r="883" spans="79:80" x14ac:dyDescent="0.2">
      <c r="CA883" s="107" t="str">
        <f t="shared" si="33"/>
        <v/>
      </c>
      <c r="CB883" s="107" t="str">
        <f t="shared" si="34"/>
        <v/>
      </c>
    </row>
    <row r="884" spans="79:80" x14ac:dyDescent="0.2">
      <c r="CA884" s="107" t="str">
        <f t="shared" si="33"/>
        <v/>
      </c>
      <c r="CB884" s="107" t="str">
        <f t="shared" si="34"/>
        <v/>
      </c>
    </row>
    <row r="885" spans="79:80" x14ac:dyDescent="0.2">
      <c r="CA885" s="107" t="str">
        <f t="shared" si="33"/>
        <v/>
      </c>
      <c r="CB885" s="107" t="str">
        <f t="shared" si="34"/>
        <v/>
      </c>
    </row>
    <row r="886" spans="79:80" x14ac:dyDescent="0.2">
      <c r="CA886" s="107" t="str">
        <f t="shared" si="33"/>
        <v/>
      </c>
      <c r="CB886" s="107" t="str">
        <f t="shared" si="34"/>
        <v/>
      </c>
    </row>
    <row r="887" spans="79:80" x14ac:dyDescent="0.2">
      <c r="CA887" s="107" t="str">
        <f t="shared" si="33"/>
        <v/>
      </c>
      <c r="CB887" s="107" t="str">
        <f t="shared" si="34"/>
        <v/>
      </c>
    </row>
    <row r="888" spans="79:80" x14ac:dyDescent="0.2">
      <c r="CA888" s="107" t="str">
        <f t="shared" si="33"/>
        <v/>
      </c>
      <c r="CB888" s="107" t="str">
        <f t="shared" si="34"/>
        <v/>
      </c>
    </row>
    <row r="889" spans="79:80" x14ac:dyDescent="0.2">
      <c r="CA889" s="107" t="str">
        <f t="shared" si="33"/>
        <v/>
      </c>
      <c r="CB889" s="107" t="str">
        <f t="shared" si="34"/>
        <v/>
      </c>
    </row>
    <row r="890" spans="79:80" x14ac:dyDescent="0.2">
      <c r="CA890" s="107" t="str">
        <f t="shared" si="33"/>
        <v/>
      </c>
      <c r="CB890" s="107" t="str">
        <f t="shared" si="34"/>
        <v/>
      </c>
    </row>
    <row r="891" spans="79:80" x14ac:dyDescent="0.2">
      <c r="CA891" s="107" t="str">
        <f t="shared" si="33"/>
        <v/>
      </c>
      <c r="CB891" s="107" t="str">
        <f t="shared" si="34"/>
        <v/>
      </c>
    </row>
    <row r="892" spans="79:80" x14ac:dyDescent="0.2">
      <c r="CA892" s="107" t="str">
        <f t="shared" si="33"/>
        <v/>
      </c>
      <c r="CB892" s="107" t="str">
        <f t="shared" si="34"/>
        <v/>
      </c>
    </row>
    <row r="893" spans="79:80" x14ac:dyDescent="0.2">
      <c r="CA893" s="107" t="str">
        <f t="shared" si="33"/>
        <v/>
      </c>
      <c r="CB893" s="107" t="str">
        <f t="shared" si="34"/>
        <v/>
      </c>
    </row>
    <row r="894" spans="79:80" x14ac:dyDescent="0.2">
      <c r="CA894" s="107" t="str">
        <f t="shared" si="33"/>
        <v/>
      </c>
      <c r="CB894" s="107" t="str">
        <f t="shared" si="34"/>
        <v/>
      </c>
    </row>
    <row r="895" spans="79:80" x14ac:dyDescent="0.2">
      <c r="CA895" s="107" t="str">
        <f t="shared" si="33"/>
        <v/>
      </c>
      <c r="CB895" s="107" t="str">
        <f t="shared" si="34"/>
        <v/>
      </c>
    </row>
    <row r="896" spans="79:80" x14ac:dyDescent="0.2">
      <c r="CA896" s="107" t="str">
        <f t="shared" si="33"/>
        <v/>
      </c>
      <c r="CB896" s="107" t="str">
        <f t="shared" si="34"/>
        <v/>
      </c>
    </row>
    <row r="897" spans="79:80" x14ac:dyDescent="0.2">
      <c r="CA897" s="107" t="str">
        <f t="shared" si="33"/>
        <v/>
      </c>
      <c r="CB897" s="107" t="str">
        <f t="shared" si="34"/>
        <v/>
      </c>
    </row>
    <row r="898" spans="79:80" x14ac:dyDescent="0.2">
      <c r="CA898" s="107" t="str">
        <f t="shared" si="33"/>
        <v/>
      </c>
      <c r="CB898" s="107" t="str">
        <f t="shared" si="34"/>
        <v/>
      </c>
    </row>
    <row r="899" spans="79:80" x14ac:dyDescent="0.2">
      <c r="CA899" s="107" t="str">
        <f t="shared" ref="CA899:CA962" si="35">IF(V899="","",V899)</f>
        <v/>
      </c>
      <c r="CB899" s="107" t="str">
        <f t="shared" ref="CB899:CB962" si="36">IF(AB899="","",AB899)</f>
        <v/>
      </c>
    </row>
    <row r="900" spans="79:80" x14ac:dyDescent="0.2">
      <c r="CA900" s="107" t="str">
        <f t="shared" si="35"/>
        <v/>
      </c>
      <c r="CB900" s="107" t="str">
        <f t="shared" si="36"/>
        <v/>
      </c>
    </row>
    <row r="901" spans="79:80" x14ac:dyDescent="0.2">
      <c r="CA901" s="107" t="str">
        <f t="shared" si="35"/>
        <v/>
      </c>
      <c r="CB901" s="107" t="str">
        <f t="shared" si="36"/>
        <v/>
      </c>
    </row>
    <row r="902" spans="79:80" x14ac:dyDescent="0.2">
      <c r="CA902" s="107" t="str">
        <f t="shared" si="35"/>
        <v/>
      </c>
      <c r="CB902" s="107" t="str">
        <f t="shared" si="36"/>
        <v/>
      </c>
    </row>
    <row r="903" spans="79:80" x14ac:dyDescent="0.2">
      <c r="CA903" s="107" t="str">
        <f t="shared" si="35"/>
        <v/>
      </c>
      <c r="CB903" s="107" t="str">
        <f t="shared" si="36"/>
        <v/>
      </c>
    </row>
    <row r="904" spans="79:80" x14ac:dyDescent="0.2">
      <c r="CA904" s="107" t="str">
        <f t="shared" si="35"/>
        <v/>
      </c>
      <c r="CB904" s="107" t="str">
        <f t="shared" si="36"/>
        <v/>
      </c>
    </row>
    <row r="905" spans="79:80" x14ac:dyDescent="0.2">
      <c r="CA905" s="107" t="str">
        <f t="shared" si="35"/>
        <v/>
      </c>
      <c r="CB905" s="107" t="str">
        <f t="shared" si="36"/>
        <v/>
      </c>
    </row>
    <row r="906" spans="79:80" x14ac:dyDescent="0.2">
      <c r="CA906" s="107" t="str">
        <f t="shared" si="35"/>
        <v/>
      </c>
      <c r="CB906" s="107" t="str">
        <f t="shared" si="36"/>
        <v/>
      </c>
    </row>
    <row r="907" spans="79:80" x14ac:dyDescent="0.2">
      <c r="CA907" s="107" t="str">
        <f t="shared" si="35"/>
        <v/>
      </c>
      <c r="CB907" s="107" t="str">
        <f t="shared" si="36"/>
        <v/>
      </c>
    </row>
    <row r="908" spans="79:80" x14ac:dyDescent="0.2">
      <c r="CA908" s="107" t="str">
        <f t="shared" si="35"/>
        <v/>
      </c>
      <c r="CB908" s="107" t="str">
        <f t="shared" si="36"/>
        <v/>
      </c>
    </row>
    <row r="909" spans="79:80" x14ac:dyDescent="0.2">
      <c r="CA909" s="107" t="str">
        <f t="shared" si="35"/>
        <v/>
      </c>
      <c r="CB909" s="107" t="str">
        <f t="shared" si="36"/>
        <v/>
      </c>
    </row>
    <row r="910" spans="79:80" x14ac:dyDescent="0.2">
      <c r="CA910" s="107" t="str">
        <f t="shared" si="35"/>
        <v/>
      </c>
      <c r="CB910" s="107" t="str">
        <f t="shared" si="36"/>
        <v/>
      </c>
    </row>
    <row r="911" spans="79:80" x14ac:dyDescent="0.2">
      <c r="CA911" s="107" t="str">
        <f t="shared" si="35"/>
        <v/>
      </c>
      <c r="CB911" s="107" t="str">
        <f t="shared" si="36"/>
        <v/>
      </c>
    </row>
    <row r="912" spans="79:80" x14ac:dyDescent="0.2">
      <c r="CA912" s="107" t="str">
        <f t="shared" si="35"/>
        <v/>
      </c>
      <c r="CB912" s="107" t="str">
        <f t="shared" si="36"/>
        <v/>
      </c>
    </row>
    <row r="913" spans="79:80" x14ac:dyDescent="0.2">
      <c r="CA913" s="107" t="str">
        <f t="shared" si="35"/>
        <v/>
      </c>
      <c r="CB913" s="107" t="str">
        <f t="shared" si="36"/>
        <v/>
      </c>
    </row>
    <row r="914" spans="79:80" x14ac:dyDescent="0.2">
      <c r="CA914" s="107" t="str">
        <f t="shared" si="35"/>
        <v/>
      </c>
      <c r="CB914" s="107" t="str">
        <f t="shared" si="36"/>
        <v/>
      </c>
    </row>
    <row r="915" spans="79:80" x14ac:dyDescent="0.2">
      <c r="CA915" s="107" t="str">
        <f t="shared" si="35"/>
        <v/>
      </c>
      <c r="CB915" s="107" t="str">
        <f t="shared" si="36"/>
        <v/>
      </c>
    </row>
    <row r="916" spans="79:80" x14ac:dyDescent="0.2">
      <c r="CA916" s="107" t="str">
        <f t="shared" si="35"/>
        <v/>
      </c>
      <c r="CB916" s="107" t="str">
        <f t="shared" si="36"/>
        <v/>
      </c>
    </row>
    <row r="917" spans="79:80" x14ac:dyDescent="0.2">
      <c r="CA917" s="107" t="str">
        <f t="shared" si="35"/>
        <v/>
      </c>
      <c r="CB917" s="107" t="str">
        <f t="shared" si="36"/>
        <v/>
      </c>
    </row>
    <row r="918" spans="79:80" x14ac:dyDescent="0.2">
      <c r="CA918" s="107" t="str">
        <f t="shared" si="35"/>
        <v/>
      </c>
      <c r="CB918" s="107" t="str">
        <f t="shared" si="36"/>
        <v/>
      </c>
    </row>
    <row r="919" spans="79:80" x14ac:dyDescent="0.2">
      <c r="CA919" s="107" t="str">
        <f t="shared" si="35"/>
        <v/>
      </c>
      <c r="CB919" s="107" t="str">
        <f t="shared" si="36"/>
        <v/>
      </c>
    </row>
    <row r="920" spans="79:80" x14ac:dyDescent="0.2">
      <c r="CA920" s="107" t="str">
        <f t="shared" si="35"/>
        <v/>
      </c>
      <c r="CB920" s="107" t="str">
        <f t="shared" si="36"/>
        <v/>
      </c>
    </row>
    <row r="921" spans="79:80" x14ac:dyDescent="0.2">
      <c r="CA921" s="107" t="str">
        <f t="shared" si="35"/>
        <v/>
      </c>
      <c r="CB921" s="107" t="str">
        <f t="shared" si="36"/>
        <v/>
      </c>
    </row>
    <row r="922" spans="79:80" x14ac:dyDescent="0.2">
      <c r="CA922" s="107" t="str">
        <f t="shared" si="35"/>
        <v/>
      </c>
      <c r="CB922" s="107" t="str">
        <f t="shared" si="36"/>
        <v/>
      </c>
    </row>
    <row r="923" spans="79:80" x14ac:dyDescent="0.2">
      <c r="CA923" s="107" t="str">
        <f t="shared" si="35"/>
        <v/>
      </c>
      <c r="CB923" s="107" t="str">
        <f t="shared" si="36"/>
        <v/>
      </c>
    </row>
    <row r="924" spans="79:80" x14ac:dyDescent="0.2">
      <c r="CA924" s="107" t="str">
        <f t="shared" si="35"/>
        <v/>
      </c>
      <c r="CB924" s="107" t="str">
        <f t="shared" si="36"/>
        <v/>
      </c>
    </row>
    <row r="925" spans="79:80" x14ac:dyDescent="0.2">
      <c r="CA925" s="107" t="str">
        <f t="shared" si="35"/>
        <v/>
      </c>
      <c r="CB925" s="107" t="str">
        <f t="shared" si="36"/>
        <v/>
      </c>
    </row>
    <row r="926" spans="79:80" x14ac:dyDescent="0.2">
      <c r="CA926" s="107" t="str">
        <f t="shared" si="35"/>
        <v/>
      </c>
      <c r="CB926" s="107" t="str">
        <f t="shared" si="36"/>
        <v/>
      </c>
    </row>
    <row r="927" spans="79:80" x14ac:dyDescent="0.2">
      <c r="CA927" s="107" t="str">
        <f t="shared" si="35"/>
        <v/>
      </c>
      <c r="CB927" s="107" t="str">
        <f t="shared" si="36"/>
        <v/>
      </c>
    </row>
    <row r="928" spans="79:80" x14ac:dyDescent="0.2">
      <c r="CA928" s="107" t="str">
        <f t="shared" si="35"/>
        <v/>
      </c>
      <c r="CB928" s="107" t="str">
        <f t="shared" si="36"/>
        <v/>
      </c>
    </row>
    <row r="929" spans="79:80" x14ac:dyDescent="0.2">
      <c r="CA929" s="107" t="str">
        <f t="shared" si="35"/>
        <v/>
      </c>
      <c r="CB929" s="107" t="str">
        <f t="shared" si="36"/>
        <v/>
      </c>
    </row>
    <row r="930" spans="79:80" x14ac:dyDescent="0.2">
      <c r="CA930" s="107" t="str">
        <f t="shared" si="35"/>
        <v/>
      </c>
      <c r="CB930" s="107" t="str">
        <f t="shared" si="36"/>
        <v/>
      </c>
    </row>
    <row r="931" spans="79:80" x14ac:dyDescent="0.2">
      <c r="CA931" s="107" t="str">
        <f t="shared" si="35"/>
        <v/>
      </c>
      <c r="CB931" s="107" t="str">
        <f t="shared" si="36"/>
        <v/>
      </c>
    </row>
    <row r="932" spans="79:80" x14ac:dyDescent="0.2">
      <c r="CA932" s="107" t="str">
        <f t="shared" si="35"/>
        <v/>
      </c>
      <c r="CB932" s="107" t="str">
        <f t="shared" si="36"/>
        <v/>
      </c>
    </row>
    <row r="933" spans="79:80" x14ac:dyDescent="0.2">
      <c r="CA933" s="107" t="str">
        <f t="shared" si="35"/>
        <v/>
      </c>
      <c r="CB933" s="107" t="str">
        <f t="shared" si="36"/>
        <v/>
      </c>
    </row>
    <row r="934" spans="79:80" x14ac:dyDescent="0.2">
      <c r="CA934" s="107" t="str">
        <f t="shared" si="35"/>
        <v/>
      </c>
      <c r="CB934" s="107" t="str">
        <f t="shared" si="36"/>
        <v/>
      </c>
    </row>
    <row r="935" spans="79:80" x14ac:dyDescent="0.2">
      <c r="CA935" s="107" t="str">
        <f t="shared" si="35"/>
        <v/>
      </c>
      <c r="CB935" s="107" t="str">
        <f t="shared" si="36"/>
        <v/>
      </c>
    </row>
    <row r="936" spans="79:80" x14ac:dyDescent="0.2">
      <c r="CA936" s="107" t="str">
        <f t="shared" si="35"/>
        <v/>
      </c>
      <c r="CB936" s="107" t="str">
        <f t="shared" si="36"/>
        <v/>
      </c>
    </row>
    <row r="937" spans="79:80" x14ac:dyDescent="0.2">
      <c r="CA937" s="107" t="str">
        <f t="shared" si="35"/>
        <v/>
      </c>
      <c r="CB937" s="107" t="str">
        <f t="shared" si="36"/>
        <v/>
      </c>
    </row>
    <row r="938" spans="79:80" x14ac:dyDescent="0.2">
      <c r="CA938" s="107" t="str">
        <f t="shared" si="35"/>
        <v/>
      </c>
      <c r="CB938" s="107" t="str">
        <f t="shared" si="36"/>
        <v/>
      </c>
    </row>
    <row r="939" spans="79:80" x14ac:dyDescent="0.2">
      <c r="CA939" s="107" t="str">
        <f t="shared" si="35"/>
        <v/>
      </c>
      <c r="CB939" s="107" t="str">
        <f t="shared" si="36"/>
        <v/>
      </c>
    </row>
    <row r="940" spans="79:80" x14ac:dyDescent="0.2">
      <c r="CA940" s="107" t="str">
        <f t="shared" si="35"/>
        <v/>
      </c>
      <c r="CB940" s="107" t="str">
        <f t="shared" si="36"/>
        <v/>
      </c>
    </row>
    <row r="941" spans="79:80" x14ac:dyDescent="0.2">
      <c r="CA941" s="107" t="str">
        <f t="shared" si="35"/>
        <v/>
      </c>
      <c r="CB941" s="107" t="str">
        <f t="shared" si="36"/>
        <v/>
      </c>
    </row>
    <row r="942" spans="79:80" x14ac:dyDescent="0.2">
      <c r="CA942" s="107" t="str">
        <f t="shared" si="35"/>
        <v/>
      </c>
      <c r="CB942" s="107" t="str">
        <f t="shared" si="36"/>
        <v/>
      </c>
    </row>
    <row r="943" spans="79:80" x14ac:dyDescent="0.2">
      <c r="CA943" s="107" t="str">
        <f t="shared" si="35"/>
        <v/>
      </c>
      <c r="CB943" s="107" t="str">
        <f t="shared" si="36"/>
        <v/>
      </c>
    </row>
    <row r="944" spans="79:80" x14ac:dyDescent="0.2">
      <c r="CA944" s="107" t="str">
        <f t="shared" si="35"/>
        <v/>
      </c>
      <c r="CB944" s="107" t="str">
        <f t="shared" si="36"/>
        <v/>
      </c>
    </row>
    <row r="945" spans="79:80" x14ac:dyDescent="0.2">
      <c r="CA945" s="107" t="str">
        <f t="shared" si="35"/>
        <v/>
      </c>
      <c r="CB945" s="107" t="str">
        <f t="shared" si="36"/>
        <v/>
      </c>
    </row>
    <row r="946" spans="79:80" x14ac:dyDescent="0.2">
      <c r="CA946" s="107" t="str">
        <f t="shared" si="35"/>
        <v/>
      </c>
      <c r="CB946" s="107" t="str">
        <f t="shared" si="36"/>
        <v/>
      </c>
    </row>
    <row r="947" spans="79:80" x14ac:dyDescent="0.2">
      <c r="CA947" s="107" t="str">
        <f t="shared" si="35"/>
        <v/>
      </c>
      <c r="CB947" s="107" t="str">
        <f t="shared" si="36"/>
        <v/>
      </c>
    </row>
    <row r="948" spans="79:80" x14ac:dyDescent="0.2">
      <c r="CA948" s="107" t="str">
        <f t="shared" si="35"/>
        <v/>
      </c>
      <c r="CB948" s="107" t="str">
        <f t="shared" si="36"/>
        <v/>
      </c>
    </row>
    <row r="949" spans="79:80" x14ac:dyDescent="0.2">
      <c r="CA949" s="107" t="str">
        <f t="shared" si="35"/>
        <v/>
      </c>
      <c r="CB949" s="107" t="str">
        <f t="shared" si="36"/>
        <v/>
      </c>
    </row>
    <row r="950" spans="79:80" x14ac:dyDescent="0.2">
      <c r="CA950" s="107" t="str">
        <f t="shared" si="35"/>
        <v/>
      </c>
      <c r="CB950" s="107" t="str">
        <f t="shared" si="36"/>
        <v/>
      </c>
    </row>
    <row r="951" spans="79:80" x14ac:dyDescent="0.2">
      <c r="CA951" s="107" t="str">
        <f t="shared" si="35"/>
        <v/>
      </c>
      <c r="CB951" s="107" t="str">
        <f t="shared" si="36"/>
        <v/>
      </c>
    </row>
    <row r="952" spans="79:80" x14ac:dyDescent="0.2">
      <c r="CA952" s="107" t="str">
        <f t="shared" si="35"/>
        <v/>
      </c>
      <c r="CB952" s="107" t="str">
        <f t="shared" si="36"/>
        <v/>
      </c>
    </row>
    <row r="953" spans="79:80" x14ac:dyDescent="0.2">
      <c r="CA953" s="107" t="str">
        <f t="shared" si="35"/>
        <v/>
      </c>
      <c r="CB953" s="107" t="str">
        <f t="shared" si="36"/>
        <v/>
      </c>
    </row>
    <row r="954" spans="79:80" x14ac:dyDescent="0.2">
      <c r="CA954" s="107" t="str">
        <f t="shared" si="35"/>
        <v/>
      </c>
      <c r="CB954" s="107" t="str">
        <f t="shared" si="36"/>
        <v/>
      </c>
    </row>
    <row r="955" spans="79:80" x14ac:dyDescent="0.2">
      <c r="CA955" s="107" t="str">
        <f t="shared" si="35"/>
        <v/>
      </c>
      <c r="CB955" s="107" t="str">
        <f t="shared" si="36"/>
        <v/>
      </c>
    </row>
    <row r="956" spans="79:80" x14ac:dyDescent="0.2">
      <c r="CA956" s="107" t="str">
        <f t="shared" si="35"/>
        <v/>
      </c>
      <c r="CB956" s="107" t="str">
        <f t="shared" si="36"/>
        <v/>
      </c>
    </row>
    <row r="957" spans="79:80" x14ac:dyDescent="0.2">
      <c r="CA957" s="107" t="str">
        <f t="shared" si="35"/>
        <v/>
      </c>
      <c r="CB957" s="107" t="str">
        <f t="shared" si="36"/>
        <v/>
      </c>
    </row>
    <row r="958" spans="79:80" x14ac:dyDescent="0.2">
      <c r="CA958" s="107" t="str">
        <f t="shared" si="35"/>
        <v/>
      </c>
      <c r="CB958" s="107" t="str">
        <f t="shared" si="36"/>
        <v/>
      </c>
    </row>
    <row r="959" spans="79:80" x14ac:dyDescent="0.2">
      <c r="CA959" s="107" t="str">
        <f t="shared" si="35"/>
        <v/>
      </c>
      <c r="CB959" s="107" t="str">
        <f t="shared" si="36"/>
        <v/>
      </c>
    </row>
    <row r="960" spans="79:80" x14ac:dyDescent="0.2">
      <c r="CA960" s="107" t="str">
        <f t="shared" si="35"/>
        <v/>
      </c>
      <c r="CB960" s="107" t="str">
        <f t="shared" si="36"/>
        <v/>
      </c>
    </row>
    <row r="961" spans="79:80" x14ac:dyDescent="0.2">
      <c r="CA961" s="107" t="str">
        <f t="shared" si="35"/>
        <v/>
      </c>
      <c r="CB961" s="107" t="str">
        <f t="shared" si="36"/>
        <v/>
      </c>
    </row>
    <row r="962" spans="79:80" x14ac:dyDescent="0.2">
      <c r="CA962" s="107" t="str">
        <f t="shared" si="35"/>
        <v/>
      </c>
      <c r="CB962" s="107" t="str">
        <f t="shared" si="36"/>
        <v/>
      </c>
    </row>
    <row r="963" spans="79:80" x14ac:dyDescent="0.2">
      <c r="CA963" s="107" t="str">
        <f t="shared" ref="CA963:CA1001" si="37">IF(V963="","",V963)</f>
        <v/>
      </c>
      <c r="CB963" s="107" t="str">
        <f t="shared" ref="CB963:CB1001" si="38">IF(AB963="","",AB963)</f>
        <v/>
      </c>
    </row>
    <row r="964" spans="79:80" x14ac:dyDescent="0.2">
      <c r="CA964" s="107" t="str">
        <f t="shared" si="37"/>
        <v/>
      </c>
      <c r="CB964" s="107" t="str">
        <f t="shared" si="38"/>
        <v/>
      </c>
    </row>
    <row r="965" spans="79:80" x14ac:dyDescent="0.2">
      <c r="CA965" s="107" t="str">
        <f t="shared" si="37"/>
        <v/>
      </c>
      <c r="CB965" s="107" t="str">
        <f t="shared" si="38"/>
        <v/>
      </c>
    </row>
    <row r="966" spans="79:80" x14ac:dyDescent="0.2">
      <c r="CA966" s="107" t="str">
        <f t="shared" si="37"/>
        <v/>
      </c>
      <c r="CB966" s="107" t="str">
        <f t="shared" si="38"/>
        <v/>
      </c>
    </row>
    <row r="967" spans="79:80" x14ac:dyDescent="0.2">
      <c r="CA967" s="107" t="str">
        <f t="shared" si="37"/>
        <v/>
      </c>
      <c r="CB967" s="107" t="str">
        <f t="shared" si="38"/>
        <v/>
      </c>
    </row>
    <row r="968" spans="79:80" x14ac:dyDescent="0.2">
      <c r="CA968" s="107" t="str">
        <f t="shared" si="37"/>
        <v/>
      </c>
      <c r="CB968" s="107" t="str">
        <f t="shared" si="38"/>
        <v/>
      </c>
    </row>
    <row r="969" spans="79:80" x14ac:dyDescent="0.2">
      <c r="CA969" s="107" t="str">
        <f t="shared" si="37"/>
        <v/>
      </c>
      <c r="CB969" s="107" t="str">
        <f t="shared" si="38"/>
        <v/>
      </c>
    </row>
    <row r="970" spans="79:80" x14ac:dyDescent="0.2">
      <c r="CA970" s="107" t="str">
        <f t="shared" si="37"/>
        <v/>
      </c>
      <c r="CB970" s="107" t="str">
        <f t="shared" si="38"/>
        <v/>
      </c>
    </row>
    <row r="971" spans="79:80" x14ac:dyDescent="0.2">
      <c r="CA971" s="107" t="str">
        <f t="shared" si="37"/>
        <v/>
      </c>
      <c r="CB971" s="107" t="str">
        <f t="shared" si="38"/>
        <v/>
      </c>
    </row>
    <row r="972" spans="79:80" x14ac:dyDescent="0.2">
      <c r="CA972" s="107" t="str">
        <f t="shared" si="37"/>
        <v/>
      </c>
      <c r="CB972" s="107" t="str">
        <f t="shared" si="38"/>
        <v/>
      </c>
    </row>
    <row r="973" spans="79:80" x14ac:dyDescent="0.2">
      <c r="CA973" s="107" t="str">
        <f t="shared" si="37"/>
        <v/>
      </c>
      <c r="CB973" s="107" t="str">
        <f t="shared" si="38"/>
        <v/>
      </c>
    </row>
    <row r="974" spans="79:80" x14ac:dyDescent="0.2">
      <c r="CA974" s="107" t="str">
        <f t="shared" si="37"/>
        <v/>
      </c>
      <c r="CB974" s="107" t="str">
        <f t="shared" si="38"/>
        <v/>
      </c>
    </row>
    <row r="975" spans="79:80" x14ac:dyDescent="0.2">
      <c r="CA975" s="107" t="str">
        <f t="shared" si="37"/>
        <v/>
      </c>
      <c r="CB975" s="107" t="str">
        <f t="shared" si="38"/>
        <v/>
      </c>
    </row>
    <row r="976" spans="79:80" x14ac:dyDescent="0.2">
      <c r="CA976" s="107" t="str">
        <f t="shared" si="37"/>
        <v/>
      </c>
      <c r="CB976" s="107" t="str">
        <f t="shared" si="38"/>
        <v/>
      </c>
    </row>
    <row r="977" spans="79:80" x14ac:dyDescent="0.2">
      <c r="CA977" s="107" t="str">
        <f t="shared" si="37"/>
        <v/>
      </c>
      <c r="CB977" s="107" t="str">
        <f t="shared" si="38"/>
        <v/>
      </c>
    </row>
    <row r="978" spans="79:80" x14ac:dyDescent="0.2">
      <c r="CA978" s="107" t="str">
        <f t="shared" si="37"/>
        <v/>
      </c>
      <c r="CB978" s="107" t="str">
        <f t="shared" si="38"/>
        <v/>
      </c>
    </row>
    <row r="979" spans="79:80" x14ac:dyDescent="0.2">
      <c r="CA979" s="107" t="str">
        <f t="shared" si="37"/>
        <v/>
      </c>
      <c r="CB979" s="107" t="str">
        <f t="shared" si="38"/>
        <v/>
      </c>
    </row>
    <row r="980" spans="79:80" x14ac:dyDescent="0.2">
      <c r="CA980" s="107" t="str">
        <f t="shared" si="37"/>
        <v/>
      </c>
      <c r="CB980" s="107" t="str">
        <f t="shared" si="38"/>
        <v/>
      </c>
    </row>
    <row r="981" spans="79:80" x14ac:dyDescent="0.2">
      <c r="CA981" s="107" t="str">
        <f t="shared" si="37"/>
        <v/>
      </c>
      <c r="CB981" s="107" t="str">
        <f t="shared" si="38"/>
        <v/>
      </c>
    </row>
    <row r="982" spans="79:80" x14ac:dyDescent="0.2">
      <c r="CA982" s="107" t="str">
        <f t="shared" si="37"/>
        <v/>
      </c>
      <c r="CB982" s="107" t="str">
        <f t="shared" si="38"/>
        <v/>
      </c>
    </row>
    <row r="983" spans="79:80" x14ac:dyDescent="0.2">
      <c r="CA983" s="107" t="str">
        <f t="shared" si="37"/>
        <v/>
      </c>
      <c r="CB983" s="107" t="str">
        <f t="shared" si="38"/>
        <v/>
      </c>
    </row>
    <row r="984" spans="79:80" x14ac:dyDescent="0.2">
      <c r="CA984" s="107" t="str">
        <f t="shared" si="37"/>
        <v/>
      </c>
      <c r="CB984" s="107" t="str">
        <f t="shared" si="38"/>
        <v/>
      </c>
    </row>
    <row r="985" spans="79:80" x14ac:dyDescent="0.2">
      <c r="CA985" s="107" t="str">
        <f t="shared" si="37"/>
        <v/>
      </c>
      <c r="CB985" s="107" t="str">
        <f t="shared" si="38"/>
        <v/>
      </c>
    </row>
    <row r="986" spans="79:80" x14ac:dyDescent="0.2">
      <c r="CA986" s="107" t="str">
        <f t="shared" si="37"/>
        <v/>
      </c>
      <c r="CB986" s="107" t="str">
        <f t="shared" si="38"/>
        <v/>
      </c>
    </row>
    <row r="987" spans="79:80" x14ac:dyDescent="0.2">
      <c r="CA987" s="107" t="str">
        <f t="shared" si="37"/>
        <v/>
      </c>
      <c r="CB987" s="107" t="str">
        <f t="shared" si="38"/>
        <v/>
      </c>
    </row>
    <row r="988" spans="79:80" x14ac:dyDescent="0.2">
      <c r="CA988" s="107" t="str">
        <f t="shared" si="37"/>
        <v/>
      </c>
      <c r="CB988" s="107" t="str">
        <f t="shared" si="38"/>
        <v/>
      </c>
    </row>
    <row r="989" spans="79:80" x14ac:dyDescent="0.2">
      <c r="CA989" s="107" t="str">
        <f t="shared" si="37"/>
        <v/>
      </c>
      <c r="CB989" s="107" t="str">
        <f t="shared" si="38"/>
        <v/>
      </c>
    </row>
    <row r="990" spans="79:80" x14ac:dyDescent="0.2">
      <c r="CA990" s="107" t="str">
        <f t="shared" si="37"/>
        <v/>
      </c>
      <c r="CB990" s="107" t="str">
        <f t="shared" si="38"/>
        <v/>
      </c>
    </row>
    <row r="991" spans="79:80" x14ac:dyDescent="0.2">
      <c r="CA991" s="107" t="str">
        <f t="shared" si="37"/>
        <v/>
      </c>
      <c r="CB991" s="107" t="str">
        <f t="shared" si="38"/>
        <v/>
      </c>
    </row>
    <row r="992" spans="79:80" x14ac:dyDescent="0.2">
      <c r="CA992" s="107" t="str">
        <f t="shared" si="37"/>
        <v/>
      </c>
      <c r="CB992" s="107" t="str">
        <f t="shared" si="38"/>
        <v/>
      </c>
    </row>
    <row r="993" spans="79:80" x14ac:dyDescent="0.2">
      <c r="CA993" s="107" t="str">
        <f t="shared" si="37"/>
        <v/>
      </c>
      <c r="CB993" s="107" t="str">
        <f t="shared" si="38"/>
        <v/>
      </c>
    </row>
    <row r="994" spans="79:80" x14ac:dyDescent="0.2">
      <c r="CA994" s="107" t="str">
        <f t="shared" si="37"/>
        <v/>
      </c>
      <c r="CB994" s="107" t="str">
        <f t="shared" si="38"/>
        <v/>
      </c>
    </row>
    <row r="995" spans="79:80" x14ac:dyDescent="0.2">
      <c r="CA995" s="107" t="str">
        <f t="shared" si="37"/>
        <v/>
      </c>
      <c r="CB995" s="107" t="str">
        <f t="shared" si="38"/>
        <v/>
      </c>
    </row>
    <row r="996" spans="79:80" x14ac:dyDescent="0.2">
      <c r="CA996" s="107" t="str">
        <f t="shared" si="37"/>
        <v/>
      </c>
      <c r="CB996" s="107" t="str">
        <f t="shared" si="38"/>
        <v/>
      </c>
    </row>
    <row r="997" spans="79:80" x14ac:dyDescent="0.2">
      <c r="CA997" s="107" t="str">
        <f t="shared" si="37"/>
        <v/>
      </c>
      <c r="CB997" s="107" t="str">
        <f t="shared" si="38"/>
        <v/>
      </c>
    </row>
    <row r="998" spans="79:80" x14ac:dyDescent="0.2">
      <c r="CA998" s="107" t="str">
        <f t="shared" si="37"/>
        <v/>
      </c>
      <c r="CB998" s="107" t="str">
        <f t="shared" si="38"/>
        <v/>
      </c>
    </row>
    <row r="999" spans="79:80" x14ac:dyDescent="0.2">
      <c r="CA999" s="107" t="str">
        <f t="shared" si="37"/>
        <v/>
      </c>
      <c r="CB999" s="107" t="str">
        <f t="shared" si="38"/>
        <v/>
      </c>
    </row>
    <row r="1000" spans="79:80" x14ac:dyDescent="0.2">
      <c r="CA1000" s="107" t="str">
        <f t="shared" si="37"/>
        <v/>
      </c>
      <c r="CB1000" s="107" t="str">
        <f t="shared" si="38"/>
        <v/>
      </c>
    </row>
    <row r="1001" spans="79:80" x14ac:dyDescent="0.2">
      <c r="CA1001" s="107" t="str">
        <f t="shared" si="37"/>
        <v/>
      </c>
      <c r="CB1001" s="107" t="str">
        <f t="shared" si="38"/>
        <v/>
      </c>
    </row>
    <row r="1002" spans="79:80" x14ac:dyDescent="0.2">
      <c r="CA1002" s="108" t="str">
        <f>IF(AZ2="","",AZ2)</f>
        <v/>
      </c>
      <c r="CB1002" s="108" t="str">
        <f>IF(BF2="","",BF2)</f>
        <v/>
      </c>
    </row>
    <row r="1003" spans="79:80" x14ac:dyDescent="0.2">
      <c r="CA1003" s="108" t="str">
        <f t="shared" ref="CA1003:CA1066" si="39">IF(AZ3="","",AZ3)</f>
        <v/>
      </c>
      <c r="CB1003" s="108" t="str">
        <f t="shared" ref="CB1003:CB1066" si="40">IF(BF3="","",BF3)</f>
        <v/>
      </c>
    </row>
    <row r="1004" spans="79:80" x14ac:dyDescent="0.2">
      <c r="CA1004" s="108" t="str">
        <f t="shared" si="39"/>
        <v/>
      </c>
      <c r="CB1004" s="108" t="str">
        <f t="shared" si="40"/>
        <v/>
      </c>
    </row>
    <row r="1005" spans="79:80" x14ac:dyDescent="0.2">
      <c r="CA1005" s="108" t="str">
        <f t="shared" si="39"/>
        <v/>
      </c>
      <c r="CB1005" s="108" t="str">
        <f t="shared" si="40"/>
        <v/>
      </c>
    </row>
    <row r="1006" spans="79:80" x14ac:dyDescent="0.2">
      <c r="CA1006" s="108" t="str">
        <f t="shared" si="39"/>
        <v/>
      </c>
      <c r="CB1006" s="108" t="str">
        <f t="shared" si="40"/>
        <v/>
      </c>
    </row>
    <row r="1007" spans="79:80" x14ac:dyDescent="0.2">
      <c r="CA1007" s="108" t="str">
        <f t="shared" si="39"/>
        <v/>
      </c>
      <c r="CB1007" s="108" t="str">
        <f t="shared" si="40"/>
        <v/>
      </c>
    </row>
    <row r="1008" spans="79:80" x14ac:dyDescent="0.2">
      <c r="CA1008" s="108" t="str">
        <f t="shared" si="39"/>
        <v/>
      </c>
      <c r="CB1008" s="108" t="str">
        <f t="shared" si="40"/>
        <v/>
      </c>
    </row>
    <row r="1009" spans="79:80" x14ac:dyDescent="0.2">
      <c r="CA1009" s="108" t="str">
        <f t="shared" si="39"/>
        <v/>
      </c>
      <c r="CB1009" s="108" t="str">
        <f t="shared" si="40"/>
        <v/>
      </c>
    </row>
    <row r="1010" spans="79:80" x14ac:dyDescent="0.2">
      <c r="CA1010" s="108" t="str">
        <f t="shared" si="39"/>
        <v/>
      </c>
      <c r="CB1010" s="108" t="str">
        <f t="shared" si="40"/>
        <v/>
      </c>
    </row>
    <row r="1011" spans="79:80" x14ac:dyDescent="0.2">
      <c r="CA1011" s="108" t="str">
        <f t="shared" si="39"/>
        <v/>
      </c>
      <c r="CB1011" s="108" t="str">
        <f t="shared" si="40"/>
        <v/>
      </c>
    </row>
    <row r="1012" spans="79:80" x14ac:dyDescent="0.2">
      <c r="CA1012" s="108" t="str">
        <f t="shared" si="39"/>
        <v/>
      </c>
      <c r="CB1012" s="108" t="str">
        <f t="shared" si="40"/>
        <v/>
      </c>
    </row>
    <row r="1013" spans="79:80" x14ac:dyDescent="0.2">
      <c r="CA1013" s="108" t="str">
        <f t="shared" si="39"/>
        <v/>
      </c>
      <c r="CB1013" s="108" t="str">
        <f t="shared" si="40"/>
        <v/>
      </c>
    </row>
    <row r="1014" spans="79:80" x14ac:dyDescent="0.2">
      <c r="CA1014" s="108" t="str">
        <f t="shared" si="39"/>
        <v/>
      </c>
      <c r="CB1014" s="108" t="str">
        <f t="shared" si="40"/>
        <v/>
      </c>
    </row>
    <row r="1015" spans="79:80" x14ac:dyDescent="0.2">
      <c r="CA1015" s="108" t="str">
        <f t="shared" si="39"/>
        <v/>
      </c>
      <c r="CB1015" s="108" t="str">
        <f t="shared" si="40"/>
        <v/>
      </c>
    </row>
    <row r="1016" spans="79:80" x14ac:dyDescent="0.2">
      <c r="CA1016" s="108" t="str">
        <f t="shared" si="39"/>
        <v/>
      </c>
      <c r="CB1016" s="108" t="str">
        <f t="shared" si="40"/>
        <v/>
      </c>
    </row>
    <row r="1017" spans="79:80" x14ac:dyDescent="0.2">
      <c r="CA1017" s="108" t="str">
        <f t="shared" si="39"/>
        <v/>
      </c>
      <c r="CB1017" s="108" t="str">
        <f t="shared" si="40"/>
        <v/>
      </c>
    </row>
    <row r="1018" spans="79:80" x14ac:dyDescent="0.2">
      <c r="CA1018" s="108" t="str">
        <f t="shared" si="39"/>
        <v/>
      </c>
      <c r="CB1018" s="108" t="str">
        <f t="shared" si="40"/>
        <v/>
      </c>
    </row>
    <row r="1019" spans="79:80" x14ac:dyDescent="0.2">
      <c r="CA1019" s="108" t="str">
        <f t="shared" si="39"/>
        <v/>
      </c>
      <c r="CB1019" s="108" t="str">
        <f t="shared" si="40"/>
        <v/>
      </c>
    </row>
    <row r="1020" spans="79:80" x14ac:dyDescent="0.2">
      <c r="CA1020" s="108" t="str">
        <f t="shared" si="39"/>
        <v/>
      </c>
      <c r="CB1020" s="108" t="str">
        <f t="shared" si="40"/>
        <v/>
      </c>
    </row>
    <row r="1021" spans="79:80" x14ac:dyDescent="0.2">
      <c r="CA1021" s="108" t="str">
        <f t="shared" si="39"/>
        <v/>
      </c>
      <c r="CB1021" s="108" t="str">
        <f t="shared" si="40"/>
        <v/>
      </c>
    </row>
    <row r="1022" spans="79:80" x14ac:dyDescent="0.2">
      <c r="CA1022" s="108" t="str">
        <f t="shared" si="39"/>
        <v/>
      </c>
      <c r="CB1022" s="108" t="str">
        <f t="shared" si="40"/>
        <v/>
      </c>
    </row>
    <row r="1023" spans="79:80" x14ac:dyDescent="0.2">
      <c r="CA1023" s="108" t="str">
        <f t="shared" si="39"/>
        <v/>
      </c>
      <c r="CB1023" s="108" t="str">
        <f t="shared" si="40"/>
        <v/>
      </c>
    </row>
    <row r="1024" spans="79:80" x14ac:dyDescent="0.2">
      <c r="CA1024" s="108" t="str">
        <f t="shared" si="39"/>
        <v/>
      </c>
      <c r="CB1024" s="108" t="str">
        <f t="shared" si="40"/>
        <v/>
      </c>
    </row>
    <row r="1025" spans="79:80" x14ac:dyDescent="0.2">
      <c r="CA1025" s="108" t="str">
        <f t="shared" si="39"/>
        <v/>
      </c>
      <c r="CB1025" s="108" t="str">
        <f t="shared" si="40"/>
        <v/>
      </c>
    </row>
    <row r="1026" spans="79:80" x14ac:dyDescent="0.2">
      <c r="CA1026" s="108" t="str">
        <f t="shared" si="39"/>
        <v/>
      </c>
      <c r="CB1026" s="108" t="str">
        <f t="shared" si="40"/>
        <v/>
      </c>
    </row>
    <row r="1027" spans="79:80" x14ac:dyDescent="0.2">
      <c r="CA1027" s="108" t="str">
        <f t="shared" si="39"/>
        <v/>
      </c>
      <c r="CB1027" s="108" t="str">
        <f t="shared" si="40"/>
        <v/>
      </c>
    </row>
    <row r="1028" spans="79:80" x14ac:dyDescent="0.2">
      <c r="CA1028" s="108" t="str">
        <f t="shared" si="39"/>
        <v/>
      </c>
      <c r="CB1028" s="108" t="str">
        <f t="shared" si="40"/>
        <v/>
      </c>
    </row>
    <row r="1029" spans="79:80" x14ac:dyDescent="0.2">
      <c r="CA1029" s="108" t="str">
        <f t="shared" si="39"/>
        <v/>
      </c>
      <c r="CB1029" s="108" t="str">
        <f t="shared" si="40"/>
        <v/>
      </c>
    </row>
    <row r="1030" spans="79:80" x14ac:dyDescent="0.2">
      <c r="CA1030" s="108" t="str">
        <f t="shared" si="39"/>
        <v/>
      </c>
      <c r="CB1030" s="108" t="str">
        <f t="shared" si="40"/>
        <v/>
      </c>
    </row>
    <row r="1031" spans="79:80" x14ac:dyDescent="0.2">
      <c r="CA1031" s="108" t="str">
        <f t="shared" si="39"/>
        <v/>
      </c>
      <c r="CB1031" s="108" t="str">
        <f t="shared" si="40"/>
        <v/>
      </c>
    </row>
    <row r="1032" spans="79:80" x14ac:dyDescent="0.2">
      <c r="CA1032" s="108" t="str">
        <f t="shared" si="39"/>
        <v/>
      </c>
      <c r="CB1032" s="108" t="str">
        <f t="shared" si="40"/>
        <v/>
      </c>
    </row>
    <row r="1033" spans="79:80" x14ac:dyDescent="0.2">
      <c r="CA1033" s="108" t="str">
        <f t="shared" si="39"/>
        <v/>
      </c>
      <c r="CB1033" s="108" t="str">
        <f t="shared" si="40"/>
        <v/>
      </c>
    </row>
    <row r="1034" spans="79:80" x14ac:dyDescent="0.2">
      <c r="CA1034" s="108" t="str">
        <f t="shared" si="39"/>
        <v/>
      </c>
      <c r="CB1034" s="108" t="str">
        <f t="shared" si="40"/>
        <v/>
      </c>
    </row>
    <row r="1035" spans="79:80" x14ac:dyDescent="0.2">
      <c r="CA1035" s="108" t="str">
        <f t="shared" si="39"/>
        <v/>
      </c>
      <c r="CB1035" s="108" t="str">
        <f t="shared" si="40"/>
        <v/>
      </c>
    </row>
    <row r="1036" spans="79:80" x14ac:dyDescent="0.2">
      <c r="CA1036" s="108" t="str">
        <f t="shared" si="39"/>
        <v/>
      </c>
      <c r="CB1036" s="108" t="str">
        <f t="shared" si="40"/>
        <v/>
      </c>
    </row>
    <row r="1037" spans="79:80" x14ac:dyDescent="0.2">
      <c r="CA1037" s="108" t="str">
        <f t="shared" si="39"/>
        <v/>
      </c>
      <c r="CB1037" s="108" t="str">
        <f t="shared" si="40"/>
        <v/>
      </c>
    </row>
    <row r="1038" spans="79:80" x14ac:dyDescent="0.2">
      <c r="CA1038" s="108" t="str">
        <f t="shared" si="39"/>
        <v/>
      </c>
      <c r="CB1038" s="108" t="str">
        <f t="shared" si="40"/>
        <v/>
      </c>
    </row>
    <row r="1039" spans="79:80" x14ac:dyDescent="0.2">
      <c r="CA1039" s="108" t="str">
        <f t="shared" si="39"/>
        <v/>
      </c>
      <c r="CB1039" s="108" t="str">
        <f t="shared" si="40"/>
        <v/>
      </c>
    </row>
    <row r="1040" spans="79:80" x14ac:dyDescent="0.2">
      <c r="CA1040" s="108" t="str">
        <f t="shared" si="39"/>
        <v/>
      </c>
      <c r="CB1040" s="108" t="str">
        <f t="shared" si="40"/>
        <v/>
      </c>
    </row>
    <row r="1041" spans="79:80" x14ac:dyDescent="0.2">
      <c r="CA1041" s="108" t="str">
        <f t="shared" si="39"/>
        <v/>
      </c>
      <c r="CB1041" s="108" t="str">
        <f t="shared" si="40"/>
        <v/>
      </c>
    </row>
    <row r="1042" spans="79:80" x14ac:dyDescent="0.2">
      <c r="CA1042" s="108" t="str">
        <f t="shared" si="39"/>
        <v/>
      </c>
      <c r="CB1042" s="108" t="str">
        <f t="shared" si="40"/>
        <v/>
      </c>
    </row>
    <row r="1043" spans="79:80" x14ac:dyDescent="0.2">
      <c r="CA1043" s="108" t="str">
        <f t="shared" si="39"/>
        <v/>
      </c>
      <c r="CB1043" s="108" t="str">
        <f t="shared" si="40"/>
        <v/>
      </c>
    </row>
    <row r="1044" spans="79:80" x14ac:dyDescent="0.2">
      <c r="CA1044" s="108" t="str">
        <f t="shared" si="39"/>
        <v/>
      </c>
      <c r="CB1044" s="108" t="str">
        <f t="shared" si="40"/>
        <v/>
      </c>
    </row>
    <row r="1045" spans="79:80" x14ac:dyDescent="0.2">
      <c r="CA1045" s="108" t="str">
        <f t="shared" si="39"/>
        <v/>
      </c>
      <c r="CB1045" s="108" t="str">
        <f t="shared" si="40"/>
        <v/>
      </c>
    </row>
    <row r="1046" spans="79:80" x14ac:dyDescent="0.2">
      <c r="CA1046" s="108" t="str">
        <f t="shared" si="39"/>
        <v/>
      </c>
      <c r="CB1046" s="108" t="str">
        <f t="shared" si="40"/>
        <v/>
      </c>
    </row>
    <row r="1047" spans="79:80" x14ac:dyDescent="0.2">
      <c r="CA1047" s="108" t="str">
        <f t="shared" si="39"/>
        <v/>
      </c>
      <c r="CB1047" s="108" t="str">
        <f t="shared" si="40"/>
        <v/>
      </c>
    </row>
    <row r="1048" spans="79:80" x14ac:dyDescent="0.2">
      <c r="CA1048" s="108" t="str">
        <f t="shared" si="39"/>
        <v/>
      </c>
      <c r="CB1048" s="108" t="str">
        <f t="shared" si="40"/>
        <v/>
      </c>
    </row>
    <row r="1049" spans="79:80" x14ac:dyDescent="0.2">
      <c r="CA1049" s="108" t="str">
        <f t="shared" si="39"/>
        <v/>
      </c>
      <c r="CB1049" s="108" t="str">
        <f t="shared" si="40"/>
        <v/>
      </c>
    </row>
    <row r="1050" spans="79:80" x14ac:dyDescent="0.2">
      <c r="CA1050" s="108" t="str">
        <f t="shared" si="39"/>
        <v/>
      </c>
      <c r="CB1050" s="108" t="str">
        <f t="shared" si="40"/>
        <v/>
      </c>
    </row>
    <row r="1051" spans="79:80" x14ac:dyDescent="0.2">
      <c r="CA1051" s="108" t="str">
        <f t="shared" si="39"/>
        <v/>
      </c>
      <c r="CB1051" s="108" t="str">
        <f t="shared" si="40"/>
        <v/>
      </c>
    </row>
    <row r="1052" spans="79:80" x14ac:dyDescent="0.2">
      <c r="CA1052" s="108" t="str">
        <f t="shared" si="39"/>
        <v/>
      </c>
      <c r="CB1052" s="108" t="str">
        <f t="shared" si="40"/>
        <v/>
      </c>
    </row>
    <row r="1053" spans="79:80" x14ac:dyDescent="0.2">
      <c r="CA1053" s="108" t="str">
        <f t="shared" si="39"/>
        <v/>
      </c>
      <c r="CB1053" s="108" t="str">
        <f t="shared" si="40"/>
        <v/>
      </c>
    </row>
    <row r="1054" spans="79:80" x14ac:dyDescent="0.2">
      <c r="CA1054" s="108" t="str">
        <f t="shared" si="39"/>
        <v/>
      </c>
      <c r="CB1054" s="108" t="str">
        <f t="shared" si="40"/>
        <v/>
      </c>
    </row>
    <row r="1055" spans="79:80" x14ac:dyDescent="0.2">
      <c r="CA1055" s="108" t="str">
        <f t="shared" si="39"/>
        <v/>
      </c>
      <c r="CB1055" s="108" t="str">
        <f t="shared" si="40"/>
        <v/>
      </c>
    </row>
    <row r="1056" spans="79:80" x14ac:dyDescent="0.2">
      <c r="CA1056" s="108" t="str">
        <f t="shared" si="39"/>
        <v/>
      </c>
      <c r="CB1056" s="108" t="str">
        <f t="shared" si="40"/>
        <v/>
      </c>
    </row>
    <row r="1057" spans="79:80" x14ac:dyDescent="0.2">
      <c r="CA1057" s="108" t="str">
        <f t="shared" si="39"/>
        <v/>
      </c>
      <c r="CB1057" s="108" t="str">
        <f t="shared" si="40"/>
        <v/>
      </c>
    </row>
    <row r="1058" spans="79:80" x14ac:dyDescent="0.2">
      <c r="CA1058" s="108" t="str">
        <f t="shared" si="39"/>
        <v/>
      </c>
      <c r="CB1058" s="108" t="str">
        <f t="shared" si="40"/>
        <v/>
      </c>
    </row>
    <row r="1059" spans="79:80" x14ac:dyDescent="0.2">
      <c r="CA1059" s="108" t="str">
        <f t="shared" si="39"/>
        <v/>
      </c>
      <c r="CB1059" s="108" t="str">
        <f t="shared" si="40"/>
        <v/>
      </c>
    </row>
    <row r="1060" spans="79:80" x14ac:dyDescent="0.2">
      <c r="CA1060" s="108" t="str">
        <f t="shared" si="39"/>
        <v/>
      </c>
      <c r="CB1060" s="108" t="str">
        <f t="shared" si="40"/>
        <v/>
      </c>
    </row>
    <row r="1061" spans="79:80" x14ac:dyDescent="0.2">
      <c r="CA1061" s="108" t="str">
        <f t="shared" si="39"/>
        <v/>
      </c>
      <c r="CB1061" s="108" t="str">
        <f t="shared" si="40"/>
        <v/>
      </c>
    </row>
    <row r="1062" spans="79:80" x14ac:dyDescent="0.2">
      <c r="CA1062" s="108" t="str">
        <f t="shared" si="39"/>
        <v/>
      </c>
      <c r="CB1062" s="108" t="str">
        <f t="shared" si="40"/>
        <v/>
      </c>
    </row>
    <row r="1063" spans="79:80" x14ac:dyDescent="0.2">
      <c r="CA1063" s="108" t="str">
        <f t="shared" si="39"/>
        <v/>
      </c>
      <c r="CB1063" s="108" t="str">
        <f t="shared" si="40"/>
        <v/>
      </c>
    </row>
    <row r="1064" spans="79:80" x14ac:dyDescent="0.2">
      <c r="CA1064" s="108" t="str">
        <f t="shared" si="39"/>
        <v/>
      </c>
      <c r="CB1064" s="108" t="str">
        <f t="shared" si="40"/>
        <v/>
      </c>
    </row>
    <row r="1065" spans="79:80" x14ac:dyDescent="0.2">
      <c r="CA1065" s="108" t="str">
        <f t="shared" si="39"/>
        <v/>
      </c>
      <c r="CB1065" s="108" t="str">
        <f t="shared" si="40"/>
        <v/>
      </c>
    </row>
    <row r="1066" spans="79:80" x14ac:dyDescent="0.2">
      <c r="CA1066" s="108" t="str">
        <f t="shared" si="39"/>
        <v/>
      </c>
      <c r="CB1066" s="108" t="str">
        <f t="shared" si="40"/>
        <v/>
      </c>
    </row>
    <row r="1067" spans="79:80" x14ac:dyDescent="0.2">
      <c r="CA1067" s="108" t="str">
        <f t="shared" ref="CA1067:CA1130" si="41">IF(AZ67="","",AZ67)</f>
        <v/>
      </c>
      <c r="CB1067" s="108" t="str">
        <f t="shared" ref="CB1067:CB1130" si="42">IF(BF67="","",BF67)</f>
        <v/>
      </c>
    </row>
    <row r="1068" spans="79:80" x14ac:dyDescent="0.2">
      <c r="CA1068" s="108" t="str">
        <f t="shared" si="41"/>
        <v/>
      </c>
      <c r="CB1068" s="108" t="str">
        <f t="shared" si="42"/>
        <v/>
      </c>
    </row>
    <row r="1069" spans="79:80" x14ac:dyDescent="0.2">
      <c r="CA1069" s="108" t="str">
        <f t="shared" si="41"/>
        <v/>
      </c>
      <c r="CB1069" s="108" t="str">
        <f t="shared" si="42"/>
        <v/>
      </c>
    </row>
    <row r="1070" spans="79:80" x14ac:dyDescent="0.2">
      <c r="CA1070" s="108" t="str">
        <f t="shared" si="41"/>
        <v/>
      </c>
      <c r="CB1070" s="108" t="str">
        <f t="shared" si="42"/>
        <v/>
      </c>
    </row>
    <row r="1071" spans="79:80" x14ac:dyDescent="0.2">
      <c r="CA1071" s="108" t="str">
        <f t="shared" si="41"/>
        <v/>
      </c>
      <c r="CB1071" s="108" t="str">
        <f t="shared" si="42"/>
        <v/>
      </c>
    </row>
    <row r="1072" spans="79:80" x14ac:dyDescent="0.2">
      <c r="CA1072" s="108" t="str">
        <f t="shared" si="41"/>
        <v/>
      </c>
      <c r="CB1072" s="108" t="str">
        <f t="shared" si="42"/>
        <v/>
      </c>
    </row>
    <row r="1073" spans="79:80" x14ac:dyDescent="0.2">
      <c r="CA1073" s="108" t="str">
        <f t="shared" si="41"/>
        <v/>
      </c>
      <c r="CB1073" s="108" t="str">
        <f t="shared" si="42"/>
        <v/>
      </c>
    </row>
    <row r="1074" spans="79:80" x14ac:dyDescent="0.2">
      <c r="CA1074" s="108" t="str">
        <f t="shared" si="41"/>
        <v/>
      </c>
      <c r="CB1074" s="108" t="str">
        <f t="shared" si="42"/>
        <v/>
      </c>
    </row>
    <row r="1075" spans="79:80" x14ac:dyDescent="0.2">
      <c r="CA1075" s="108" t="str">
        <f t="shared" si="41"/>
        <v/>
      </c>
      <c r="CB1075" s="108" t="str">
        <f t="shared" si="42"/>
        <v/>
      </c>
    </row>
    <row r="1076" spans="79:80" x14ac:dyDescent="0.2">
      <c r="CA1076" s="108" t="str">
        <f t="shared" si="41"/>
        <v/>
      </c>
      <c r="CB1076" s="108" t="str">
        <f t="shared" si="42"/>
        <v/>
      </c>
    </row>
    <row r="1077" spans="79:80" x14ac:dyDescent="0.2">
      <c r="CA1077" s="108" t="str">
        <f t="shared" si="41"/>
        <v/>
      </c>
      <c r="CB1077" s="108" t="str">
        <f t="shared" si="42"/>
        <v/>
      </c>
    </row>
    <row r="1078" spans="79:80" x14ac:dyDescent="0.2">
      <c r="CA1078" s="108" t="str">
        <f t="shared" si="41"/>
        <v/>
      </c>
      <c r="CB1078" s="108" t="str">
        <f t="shared" si="42"/>
        <v/>
      </c>
    </row>
    <row r="1079" spans="79:80" x14ac:dyDescent="0.2">
      <c r="CA1079" s="108" t="str">
        <f t="shared" si="41"/>
        <v/>
      </c>
      <c r="CB1079" s="108" t="str">
        <f t="shared" si="42"/>
        <v/>
      </c>
    </row>
    <row r="1080" spans="79:80" x14ac:dyDescent="0.2">
      <c r="CA1080" s="108" t="str">
        <f t="shared" si="41"/>
        <v/>
      </c>
      <c r="CB1080" s="108" t="str">
        <f t="shared" si="42"/>
        <v/>
      </c>
    </row>
    <row r="1081" spans="79:80" x14ac:dyDescent="0.2">
      <c r="CA1081" s="108" t="str">
        <f t="shared" si="41"/>
        <v/>
      </c>
      <c r="CB1081" s="108" t="str">
        <f t="shared" si="42"/>
        <v/>
      </c>
    </row>
    <row r="1082" spans="79:80" x14ac:dyDescent="0.2">
      <c r="CA1082" s="108" t="str">
        <f t="shared" si="41"/>
        <v/>
      </c>
      <c r="CB1082" s="108" t="str">
        <f t="shared" si="42"/>
        <v/>
      </c>
    </row>
    <row r="1083" spans="79:80" x14ac:dyDescent="0.2">
      <c r="CA1083" s="108" t="str">
        <f t="shared" si="41"/>
        <v/>
      </c>
      <c r="CB1083" s="108" t="str">
        <f t="shared" si="42"/>
        <v/>
      </c>
    </row>
    <row r="1084" spans="79:80" x14ac:dyDescent="0.2">
      <c r="CA1084" s="108" t="str">
        <f t="shared" si="41"/>
        <v/>
      </c>
      <c r="CB1084" s="108" t="str">
        <f t="shared" si="42"/>
        <v/>
      </c>
    </row>
    <row r="1085" spans="79:80" x14ac:dyDescent="0.2">
      <c r="CA1085" s="108" t="str">
        <f t="shared" si="41"/>
        <v/>
      </c>
      <c r="CB1085" s="108" t="str">
        <f t="shared" si="42"/>
        <v/>
      </c>
    </row>
    <row r="1086" spans="79:80" x14ac:dyDescent="0.2">
      <c r="CA1086" s="108" t="str">
        <f t="shared" si="41"/>
        <v/>
      </c>
      <c r="CB1086" s="108" t="str">
        <f t="shared" si="42"/>
        <v/>
      </c>
    </row>
    <row r="1087" spans="79:80" x14ac:dyDescent="0.2">
      <c r="CA1087" s="108" t="str">
        <f t="shared" si="41"/>
        <v/>
      </c>
      <c r="CB1087" s="108" t="str">
        <f t="shared" si="42"/>
        <v/>
      </c>
    </row>
    <row r="1088" spans="79:80" x14ac:dyDescent="0.2">
      <c r="CA1088" s="108" t="str">
        <f t="shared" si="41"/>
        <v/>
      </c>
      <c r="CB1088" s="108" t="str">
        <f t="shared" si="42"/>
        <v/>
      </c>
    </row>
    <row r="1089" spans="79:80" x14ac:dyDescent="0.2">
      <c r="CA1089" s="108" t="str">
        <f t="shared" si="41"/>
        <v/>
      </c>
      <c r="CB1089" s="108" t="str">
        <f t="shared" si="42"/>
        <v/>
      </c>
    </row>
    <row r="1090" spans="79:80" x14ac:dyDescent="0.2">
      <c r="CA1090" s="108" t="str">
        <f t="shared" si="41"/>
        <v/>
      </c>
      <c r="CB1090" s="108" t="str">
        <f t="shared" si="42"/>
        <v/>
      </c>
    </row>
    <row r="1091" spans="79:80" x14ac:dyDescent="0.2">
      <c r="CA1091" s="108" t="str">
        <f t="shared" si="41"/>
        <v/>
      </c>
      <c r="CB1091" s="108" t="str">
        <f t="shared" si="42"/>
        <v/>
      </c>
    </row>
    <row r="1092" spans="79:80" x14ac:dyDescent="0.2">
      <c r="CA1092" s="108" t="str">
        <f t="shared" si="41"/>
        <v/>
      </c>
      <c r="CB1092" s="108" t="str">
        <f t="shared" si="42"/>
        <v/>
      </c>
    </row>
    <row r="1093" spans="79:80" x14ac:dyDescent="0.2">
      <c r="CA1093" s="108" t="str">
        <f t="shared" si="41"/>
        <v/>
      </c>
      <c r="CB1093" s="108" t="str">
        <f t="shared" si="42"/>
        <v/>
      </c>
    </row>
    <row r="1094" spans="79:80" x14ac:dyDescent="0.2">
      <c r="CA1094" s="108" t="str">
        <f t="shared" si="41"/>
        <v/>
      </c>
      <c r="CB1094" s="108" t="str">
        <f t="shared" si="42"/>
        <v/>
      </c>
    </row>
    <row r="1095" spans="79:80" x14ac:dyDescent="0.2">
      <c r="CA1095" s="108" t="str">
        <f t="shared" si="41"/>
        <v/>
      </c>
      <c r="CB1095" s="108" t="str">
        <f t="shared" si="42"/>
        <v/>
      </c>
    </row>
    <row r="1096" spans="79:80" x14ac:dyDescent="0.2">
      <c r="CA1096" s="108" t="str">
        <f t="shared" si="41"/>
        <v/>
      </c>
      <c r="CB1096" s="108" t="str">
        <f t="shared" si="42"/>
        <v/>
      </c>
    </row>
    <row r="1097" spans="79:80" x14ac:dyDescent="0.2">
      <c r="CA1097" s="108" t="str">
        <f t="shared" si="41"/>
        <v/>
      </c>
      <c r="CB1097" s="108" t="str">
        <f t="shared" si="42"/>
        <v/>
      </c>
    </row>
    <row r="1098" spans="79:80" x14ac:dyDescent="0.2">
      <c r="CA1098" s="108" t="str">
        <f t="shared" si="41"/>
        <v/>
      </c>
      <c r="CB1098" s="108" t="str">
        <f t="shared" si="42"/>
        <v/>
      </c>
    </row>
    <row r="1099" spans="79:80" x14ac:dyDescent="0.2">
      <c r="CA1099" s="108" t="str">
        <f t="shared" si="41"/>
        <v/>
      </c>
      <c r="CB1099" s="108" t="str">
        <f t="shared" si="42"/>
        <v/>
      </c>
    </row>
    <row r="1100" spans="79:80" x14ac:dyDescent="0.2">
      <c r="CA1100" s="108" t="str">
        <f t="shared" si="41"/>
        <v/>
      </c>
      <c r="CB1100" s="108" t="str">
        <f t="shared" si="42"/>
        <v/>
      </c>
    </row>
    <row r="1101" spans="79:80" x14ac:dyDescent="0.2">
      <c r="CA1101" s="108" t="str">
        <f t="shared" si="41"/>
        <v/>
      </c>
      <c r="CB1101" s="108" t="str">
        <f t="shared" si="42"/>
        <v/>
      </c>
    </row>
    <row r="1102" spans="79:80" x14ac:dyDescent="0.2">
      <c r="CA1102" s="108" t="str">
        <f t="shared" si="41"/>
        <v/>
      </c>
      <c r="CB1102" s="108" t="str">
        <f t="shared" si="42"/>
        <v/>
      </c>
    </row>
    <row r="1103" spans="79:80" x14ac:dyDescent="0.2">
      <c r="CA1103" s="108" t="str">
        <f t="shared" si="41"/>
        <v/>
      </c>
      <c r="CB1103" s="108" t="str">
        <f t="shared" si="42"/>
        <v/>
      </c>
    </row>
    <row r="1104" spans="79:80" x14ac:dyDescent="0.2">
      <c r="CA1104" s="108" t="str">
        <f t="shared" si="41"/>
        <v/>
      </c>
      <c r="CB1104" s="108" t="str">
        <f t="shared" si="42"/>
        <v/>
      </c>
    </row>
    <row r="1105" spans="79:80" x14ac:dyDescent="0.2">
      <c r="CA1105" s="108" t="str">
        <f t="shared" si="41"/>
        <v/>
      </c>
      <c r="CB1105" s="108" t="str">
        <f t="shared" si="42"/>
        <v/>
      </c>
    </row>
    <row r="1106" spans="79:80" x14ac:dyDescent="0.2">
      <c r="CA1106" s="108" t="str">
        <f t="shared" si="41"/>
        <v/>
      </c>
      <c r="CB1106" s="108" t="str">
        <f t="shared" si="42"/>
        <v/>
      </c>
    </row>
    <row r="1107" spans="79:80" x14ac:dyDescent="0.2">
      <c r="CA1107" s="108" t="str">
        <f t="shared" si="41"/>
        <v/>
      </c>
      <c r="CB1107" s="108" t="str">
        <f t="shared" si="42"/>
        <v/>
      </c>
    </row>
    <row r="1108" spans="79:80" x14ac:dyDescent="0.2">
      <c r="CA1108" s="108" t="str">
        <f t="shared" si="41"/>
        <v/>
      </c>
      <c r="CB1108" s="108" t="str">
        <f t="shared" si="42"/>
        <v/>
      </c>
    </row>
    <row r="1109" spans="79:80" x14ac:dyDescent="0.2">
      <c r="CA1109" s="108" t="str">
        <f t="shared" si="41"/>
        <v/>
      </c>
      <c r="CB1109" s="108" t="str">
        <f t="shared" si="42"/>
        <v/>
      </c>
    </row>
    <row r="1110" spans="79:80" x14ac:dyDescent="0.2">
      <c r="CA1110" s="108" t="str">
        <f t="shared" si="41"/>
        <v/>
      </c>
      <c r="CB1110" s="108" t="str">
        <f t="shared" si="42"/>
        <v/>
      </c>
    </row>
    <row r="1111" spans="79:80" x14ac:dyDescent="0.2">
      <c r="CA1111" s="108" t="str">
        <f t="shared" si="41"/>
        <v/>
      </c>
      <c r="CB1111" s="108" t="str">
        <f t="shared" si="42"/>
        <v/>
      </c>
    </row>
    <row r="1112" spans="79:80" x14ac:dyDescent="0.2">
      <c r="CA1112" s="108" t="str">
        <f t="shared" si="41"/>
        <v/>
      </c>
      <c r="CB1112" s="108" t="str">
        <f t="shared" si="42"/>
        <v/>
      </c>
    </row>
    <row r="1113" spans="79:80" x14ac:dyDescent="0.2">
      <c r="CA1113" s="108" t="str">
        <f t="shared" si="41"/>
        <v/>
      </c>
      <c r="CB1113" s="108" t="str">
        <f t="shared" si="42"/>
        <v/>
      </c>
    </row>
    <row r="1114" spans="79:80" x14ac:dyDescent="0.2">
      <c r="CA1114" s="108" t="str">
        <f t="shared" si="41"/>
        <v/>
      </c>
      <c r="CB1114" s="108" t="str">
        <f t="shared" si="42"/>
        <v/>
      </c>
    </row>
    <row r="1115" spans="79:80" x14ac:dyDescent="0.2">
      <c r="CA1115" s="108" t="str">
        <f t="shared" si="41"/>
        <v/>
      </c>
      <c r="CB1115" s="108" t="str">
        <f t="shared" si="42"/>
        <v/>
      </c>
    </row>
    <row r="1116" spans="79:80" x14ac:dyDescent="0.2">
      <c r="CA1116" s="108" t="str">
        <f t="shared" si="41"/>
        <v/>
      </c>
      <c r="CB1116" s="108" t="str">
        <f t="shared" si="42"/>
        <v/>
      </c>
    </row>
    <row r="1117" spans="79:80" x14ac:dyDescent="0.2">
      <c r="CA1117" s="108" t="str">
        <f t="shared" si="41"/>
        <v/>
      </c>
      <c r="CB1117" s="108" t="str">
        <f t="shared" si="42"/>
        <v/>
      </c>
    </row>
    <row r="1118" spans="79:80" x14ac:dyDescent="0.2">
      <c r="CA1118" s="108" t="str">
        <f t="shared" si="41"/>
        <v/>
      </c>
      <c r="CB1118" s="108" t="str">
        <f t="shared" si="42"/>
        <v/>
      </c>
    </row>
    <row r="1119" spans="79:80" x14ac:dyDescent="0.2">
      <c r="CA1119" s="108" t="str">
        <f t="shared" si="41"/>
        <v/>
      </c>
      <c r="CB1119" s="108" t="str">
        <f t="shared" si="42"/>
        <v/>
      </c>
    </row>
    <row r="1120" spans="79:80" x14ac:dyDescent="0.2">
      <c r="CA1120" s="108" t="str">
        <f t="shared" si="41"/>
        <v/>
      </c>
      <c r="CB1120" s="108" t="str">
        <f t="shared" si="42"/>
        <v/>
      </c>
    </row>
    <row r="1121" spans="79:80" x14ac:dyDescent="0.2">
      <c r="CA1121" s="108" t="str">
        <f t="shared" si="41"/>
        <v/>
      </c>
      <c r="CB1121" s="108" t="str">
        <f t="shared" si="42"/>
        <v/>
      </c>
    </row>
    <row r="1122" spans="79:80" x14ac:dyDescent="0.2">
      <c r="CA1122" s="108" t="str">
        <f t="shared" si="41"/>
        <v/>
      </c>
      <c r="CB1122" s="108" t="str">
        <f t="shared" si="42"/>
        <v/>
      </c>
    </row>
    <row r="1123" spans="79:80" x14ac:dyDescent="0.2">
      <c r="CA1123" s="108" t="str">
        <f t="shared" si="41"/>
        <v/>
      </c>
      <c r="CB1123" s="108" t="str">
        <f t="shared" si="42"/>
        <v/>
      </c>
    </row>
    <row r="1124" spans="79:80" x14ac:dyDescent="0.2">
      <c r="CA1124" s="108" t="str">
        <f t="shared" si="41"/>
        <v/>
      </c>
      <c r="CB1124" s="108" t="str">
        <f t="shared" si="42"/>
        <v/>
      </c>
    </row>
    <row r="1125" spans="79:80" x14ac:dyDescent="0.2">
      <c r="CA1125" s="108" t="str">
        <f t="shared" si="41"/>
        <v/>
      </c>
      <c r="CB1125" s="108" t="str">
        <f t="shared" si="42"/>
        <v/>
      </c>
    </row>
    <row r="1126" spans="79:80" x14ac:dyDescent="0.2">
      <c r="CA1126" s="108" t="str">
        <f t="shared" si="41"/>
        <v/>
      </c>
      <c r="CB1126" s="108" t="str">
        <f t="shared" si="42"/>
        <v/>
      </c>
    </row>
    <row r="1127" spans="79:80" x14ac:dyDescent="0.2">
      <c r="CA1127" s="108" t="str">
        <f t="shared" si="41"/>
        <v/>
      </c>
      <c r="CB1127" s="108" t="str">
        <f t="shared" si="42"/>
        <v/>
      </c>
    </row>
    <row r="1128" spans="79:80" x14ac:dyDescent="0.2">
      <c r="CA1128" s="108" t="str">
        <f t="shared" si="41"/>
        <v/>
      </c>
      <c r="CB1128" s="108" t="str">
        <f t="shared" si="42"/>
        <v/>
      </c>
    </row>
    <row r="1129" spans="79:80" x14ac:dyDescent="0.2">
      <c r="CA1129" s="108" t="str">
        <f t="shared" si="41"/>
        <v/>
      </c>
      <c r="CB1129" s="108" t="str">
        <f t="shared" si="42"/>
        <v/>
      </c>
    </row>
    <row r="1130" spans="79:80" x14ac:dyDescent="0.2">
      <c r="CA1130" s="108" t="str">
        <f t="shared" si="41"/>
        <v/>
      </c>
      <c r="CB1130" s="108" t="str">
        <f t="shared" si="42"/>
        <v/>
      </c>
    </row>
    <row r="1131" spans="79:80" x14ac:dyDescent="0.2">
      <c r="CA1131" s="108" t="str">
        <f t="shared" ref="CA1131:CA1194" si="43">IF(AZ131="","",AZ131)</f>
        <v/>
      </c>
      <c r="CB1131" s="108" t="str">
        <f t="shared" ref="CB1131:CB1194" si="44">IF(BF131="","",BF131)</f>
        <v/>
      </c>
    </row>
    <row r="1132" spans="79:80" x14ac:dyDescent="0.2">
      <c r="CA1132" s="108" t="str">
        <f t="shared" si="43"/>
        <v/>
      </c>
      <c r="CB1132" s="108" t="str">
        <f t="shared" si="44"/>
        <v/>
      </c>
    </row>
    <row r="1133" spans="79:80" x14ac:dyDescent="0.2">
      <c r="CA1133" s="108" t="str">
        <f t="shared" si="43"/>
        <v/>
      </c>
      <c r="CB1133" s="108" t="str">
        <f t="shared" si="44"/>
        <v/>
      </c>
    </row>
    <row r="1134" spans="79:80" x14ac:dyDescent="0.2">
      <c r="CA1134" s="108" t="str">
        <f t="shared" si="43"/>
        <v/>
      </c>
      <c r="CB1134" s="108" t="str">
        <f t="shared" si="44"/>
        <v/>
      </c>
    </row>
    <row r="1135" spans="79:80" x14ac:dyDescent="0.2">
      <c r="CA1135" s="108" t="str">
        <f t="shared" si="43"/>
        <v/>
      </c>
      <c r="CB1135" s="108" t="str">
        <f t="shared" si="44"/>
        <v/>
      </c>
    </row>
    <row r="1136" spans="79:80" x14ac:dyDescent="0.2">
      <c r="CA1136" s="108" t="str">
        <f t="shared" si="43"/>
        <v/>
      </c>
      <c r="CB1136" s="108" t="str">
        <f t="shared" si="44"/>
        <v/>
      </c>
    </row>
    <row r="1137" spans="79:80" x14ac:dyDescent="0.2">
      <c r="CA1137" s="108" t="str">
        <f t="shared" si="43"/>
        <v/>
      </c>
      <c r="CB1137" s="108" t="str">
        <f t="shared" si="44"/>
        <v/>
      </c>
    </row>
    <row r="1138" spans="79:80" x14ac:dyDescent="0.2">
      <c r="CA1138" s="108" t="str">
        <f t="shared" si="43"/>
        <v/>
      </c>
      <c r="CB1138" s="108" t="str">
        <f t="shared" si="44"/>
        <v/>
      </c>
    </row>
    <row r="1139" spans="79:80" x14ac:dyDescent="0.2">
      <c r="CA1139" s="108" t="str">
        <f t="shared" si="43"/>
        <v/>
      </c>
      <c r="CB1139" s="108" t="str">
        <f t="shared" si="44"/>
        <v/>
      </c>
    </row>
    <row r="1140" spans="79:80" x14ac:dyDescent="0.2">
      <c r="CA1140" s="108" t="str">
        <f t="shared" si="43"/>
        <v/>
      </c>
      <c r="CB1140" s="108" t="str">
        <f t="shared" si="44"/>
        <v/>
      </c>
    </row>
    <row r="1141" spans="79:80" x14ac:dyDescent="0.2">
      <c r="CA1141" s="108" t="str">
        <f t="shared" si="43"/>
        <v/>
      </c>
      <c r="CB1141" s="108" t="str">
        <f t="shared" si="44"/>
        <v/>
      </c>
    </row>
    <row r="1142" spans="79:80" x14ac:dyDescent="0.2">
      <c r="CA1142" s="108" t="str">
        <f t="shared" si="43"/>
        <v/>
      </c>
      <c r="CB1142" s="108" t="str">
        <f t="shared" si="44"/>
        <v/>
      </c>
    </row>
    <row r="1143" spans="79:80" x14ac:dyDescent="0.2">
      <c r="CA1143" s="108" t="str">
        <f t="shared" si="43"/>
        <v/>
      </c>
      <c r="CB1143" s="108" t="str">
        <f t="shared" si="44"/>
        <v/>
      </c>
    </row>
    <row r="1144" spans="79:80" x14ac:dyDescent="0.2">
      <c r="CA1144" s="108" t="str">
        <f t="shared" si="43"/>
        <v/>
      </c>
      <c r="CB1144" s="108" t="str">
        <f t="shared" si="44"/>
        <v/>
      </c>
    </row>
    <row r="1145" spans="79:80" x14ac:dyDescent="0.2">
      <c r="CA1145" s="108" t="str">
        <f t="shared" si="43"/>
        <v/>
      </c>
      <c r="CB1145" s="108" t="str">
        <f t="shared" si="44"/>
        <v/>
      </c>
    </row>
    <row r="1146" spans="79:80" x14ac:dyDescent="0.2">
      <c r="CA1146" s="108" t="str">
        <f t="shared" si="43"/>
        <v/>
      </c>
      <c r="CB1146" s="108" t="str">
        <f t="shared" si="44"/>
        <v/>
      </c>
    </row>
    <row r="1147" spans="79:80" x14ac:dyDescent="0.2">
      <c r="CA1147" s="108" t="str">
        <f t="shared" si="43"/>
        <v/>
      </c>
      <c r="CB1147" s="108" t="str">
        <f t="shared" si="44"/>
        <v/>
      </c>
    </row>
    <row r="1148" spans="79:80" x14ac:dyDescent="0.2">
      <c r="CA1148" s="108" t="str">
        <f t="shared" si="43"/>
        <v/>
      </c>
      <c r="CB1148" s="108" t="str">
        <f t="shared" si="44"/>
        <v/>
      </c>
    </row>
    <row r="1149" spans="79:80" x14ac:dyDescent="0.2">
      <c r="CA1149" s="108" t="str">
        <f t="shared" si="43"/>
        <v/>
      </c>
      <c r="CB1149" s="108" t="str">
        <f t="shared" si="44"/>
        <v/>
      </c>
    </row>
    <row r="1150" spans="79:80" x14ac:dyDescent="0.2">
      <c r="CA1150" s="108" t="str">
        <f t="shared" si="43"/>
        <v/>
      </c>
      <c r="CB1150" s="108" t="str">
        <f t="shared" si="44"/>
        <v/>
      </c>
    </row>
    <row r="1151" spans="79:80" x14ac:dyDescent="0.2">
      <c r="CA1151" s="108" t="str">
        <f t="shared" si="43"/>
        <v/>
      </c>
      <c r="CB1151" s="108" t="str">
        <f t="shared" si="44"/>
        <v/>
      </c>
    </row>
    <row r="1152" spans="79:80" x14ac:dyDescent="0.2">
      <c r="CA1152" s="108" t="str">
        <f t="shared" si="43"/>
        <v/>
      </c>
      <c r="CB1152" s="108" t="str">
        <f t="shared" si="44"/>
        <v/>
      </c>
    </row>
    <row r="1153" spans="79:80" x14ac:dyDescent="0.2">
      <c r="CA1153" s="108" t="str">
        <f t="shared" si="43"/>
        <v/>
      </c>
      <c r="CB1153" s="108" t="str">
        <f t="shared" si="44"/>
        <v/>
      </c>
    </row>
    <row r="1154" spans="79:80" x14ac:dyDescent="0.2">
      <c r="CA1154" s="108" t="str">
        <f t="shared" si="43"/>
        <v/>
      </c>
      <c r="CB1154" s="108" t="str">
        <f t="shared" si="44"/>
        <v/>
      </c>
    </row>
    <row r="1155" spans="79:80" x14ac:dyDescent="0.2">
      <c r="CA1155" s="108" t="str">
        <f t="shared" si="43"/>
        <v/>
      </c>
      <c r="CB1155" s="108" t="str">
        <f t="shared" si="44"/>
        <v/>
      </c>
    </row>
    <row r="1156" spans="79:80" x14ac:dyDescent="0.2">
      <c r="CA1156" s="108" t="str">
        <f t="shared" si="43"/>
        <v/>
      </c>
      <c r="CB1156" s="108" t="str">
        <f t="shared" si="44"/>
        <v/>
      </c>
    </row>
    <row r="1157" spans="79:80" x14ac:dyDescent="0.2">
      <c r="CA1157" s="108" t="str">
        <f t="shared" si="43"/>
        <v/>
      </c>
      <c r="CB1157" s="108" t="str">
        <f t="shared" si="44"/>
        <v/>
      </c>
    </row>
    <row r="1158" spans="79:80" x14ac:dyDescent="0.2">
      <c r="CA1158" s="108" t="str">
        <f t="shared" si="43"/>
        <v/>
      </c>
      <c r="CB1158" s="108" t="str">
        <f t="shared" si="44"/>
        <v/>
      </c>
    </row>
    <row r="1159" spans="79:80" x14ac:dyDescent="0.2">
      <c r="CA1159" s="108" t="str">
        <f t="shared" si="43"/>
        <v/>
      </c>
      <c r="CB1159" s="108" t="str">
        <f t="shared" si="44"/>
        <v/>
      </c>
    </row>
    <row r="1160" spans="79:80" x14ac:dyDescent="0.2">
      <c r="CA1160" s="108" t="str">
        <f t="shared" si="43"/>
        <v/>
      </c>
      <c r="CB1160" s="108" t="str">
        <f t="shared" si="44"/>
        <v/>
      </c>
    </row>
    <row r="1161" spans="79:80" x14ac:dyDescent="0.2">
      <c r="CA1161" s="108" t="str">
        <f t="shared" si="43"/>
        <v/>
      </c>
      <c r="CB1161" s="108" t="str">
        <f t="shared" si="44"/>
        <v/>
      </c>
    </row>
    <row r="1162" spans="79:80" x14ac:dyDescent="0.2">
      <c r="CA1162" s="108" t="str">
        <f t="shared" si="43"/>
        <v/>
      </c>
      <c r="CB1162" s="108" t="str">
        <f t="shared" si="44"/>
        <v/>
      </c>
    </row>
    <row r="1163" spans="79:80" x14ac:dyDescent="0.2">
      <c r="CA1163" s="108" t="str">
        <f t="shared" si="43"/>
        <v/>
      </c>
      <c r="CB1163" s="108" t="str">
        <f t="shared" si="44"/>
        <v/>
      </c>
    </row>
    <row r="1164" spans="79:80" x14ac:dyDescent="0.2">
      <c r="CA1164" s="108" t="str">
        <f t="shared" si="43"/>
        <v/>
      </c>
      <c r="CB1164" s="108" t="str">
        <f t="shared" si="44"/>
        <v/>
      </c>
    </row>
    <row r="1165" spans="79:80" x14ac:dyDescent="0.2">
      <c r="CA1165" s="108" t="str">
        <f t="shared" si="43"/>
        <v/>
      </c>
      <c r="CB1165" s="108" t="str">
        <f t="shared" si="44"/>
        <v/>
      </c>
    </row>
    <row r="1166" spans="79:80" x14ac:dyDescent="0.2">
      <c r="CA1166" s="108" t="str">
        <f t="shared" si="43"/>
        <v/>
      </c>
      <c r="CB1166" s="108" t="str">
        <f t="shared" si="44"/>
        <v/>
      </c>
    </row>
    <row r="1167" spans="79:80" x14ac:dyDescent="0.2">
      <c r="CA1167" s="108" t="str">
        <f t="shared" si="43"/>
        <v/>
      </c>
      <c r="CB1167" s="108" t="str">
        <f t="shared" si="44"/>
        <v/>
      </c>
    </row>
    <row r="1168" spans="79:80" x14ac:dyDescent="0.2">
      <c r="CA1168" s="108" t="str">
        <f t="shared" si="43"/>
        <v/>
      </c>
      <c r="CB1168" s="108" t="str">
        <f t="shared" si="44"/>
        <v/>
      </c>
    </row>
    <row r="1169" spans="79:80" x14ac:dyDescent="0.2">
      <c r="CA1169" s="108" t="str">
        <f t="shared" si="43"/>
        <v/>
      </c>
      <c r="CB1169" s="108" t="str">
        <f t="shared" si="44"/>
        <v/>
      </c>
    </row>
    <row r="1170" spans="79:80" x14ac:dyDescent="0.2">
      <c r="CA1170" s="108" t="str">
        <f t="shared" si="43"/>
        <v/>
      </c>
      <c r="CB1170" s="108" t="str">
        <f t="shared" si="44"/>
        <v/>
      </c>
    </row>
    <row r="1171" spans="79:80" x14ac:dyDescent="0.2">
      <c r="CA1171" s="108" t="str">
        <f t="shared" si="43"/>
        <v/>
      </c>
      <c r="CB1171" s="108" t="str">
        <f t="shared" si="44"/>
        <v/>
      </c>
    </row>
    <row r="1172" spans="79:80" x14ac:dyDescent="0.2">
      <c r="CA1172" s="108" t="str">
        <f t="shared" si="43"/>
        <v/>
      </c>
      <c r="CB1172" s="108" t="str">
        <f t="shared" si="44"/>
        <v/>
      </c>
    </row>
    <row r="1173" spans="79:80" x14ac:dyDescent="0.2">
      <c r="CA1173" s="108" t="str">
        <f t="shared" si="43"/>
        <v/>
      </c>
      <c r="CB1173" s="108" t="str">
        <f t="shared" si="44"/>
        <v/>
      </c>
    </row>
    <row r="1174" spans="79:80" x14ac:dyDescent="0.2">
      <c r="CA1174" s="108" t="str">
        <f t="shared" si="43"/>
        <v/>
      </c>
      <c r="CB1174" s="108" t="str">
        <f t="shared" si="44"/>
        <v/>
      </c>
    </row>
    <row r="1175" spans="79:80" x14ac:dyDescent="0.2">
      <c r="CA1175" s="108" t="str">
        <f t="shared" si="43"/>
        <v/>
      </c>
      <c r="CB1175" s="108" t="str">
        <f t="shared" si="44"/>
        <v/>
      </c>
    </row>
    <row r="1176" spans="79:80" x14ac:dyDescent="0.2">
      <c r="CA1176" s="108" t="str">
        <f t="shared" si="43"/>
        <v/>
      </c>
      <c r="CB1176" s="108" t="str">
        <f t="shared" si="44"/>
        <v/>
      </c>
    </row>
    <row r="1177" spans="79:80" x14ac:dyDescent="0.2">
      <c r="CA1177" s="108" t="str">
        <f t="shared" si="43"/>
        <v/>
      </c>
      <c r="CB1177" s="108" t="str">
        <f t="shared" si="44"/>
        <v/>
      </c>
    </row>
    <row r="1178" spans="79:80" x14ac:dyDescent="0.2">
      <c r="CA1178" s="108" t="str">
        <f t="shared" si="43"/>
        <v/>
      </c>
      <c r="CB1178" s="108" t="str">
        <f t="shared" si="44"/>
        <v/>
      </c>
    </row>
    <row r="1179" spans="79:80" x14ac:dyDescent="0.2">
      <c r="CA1179" s="108" t="str">
        <f t="shared" si="43"/>
        <v/>
      </c>
      <c r="CB1179" s="108" t="str">
        <f t="shared" si="44"/>
        <v/>
      </c>
    </row>
    <row r="1180" spans="79:80" x14ac:dyDescent="0.2">
      <c r="CA1180" s="108" t="str">
        <f t="shared" si="43"/>
        <v/>
      </c>
      <c r="CB1180" s="108" t="str">
        <f t="shared" si="44"/>
        <v/>
      </c>
    </row>
    <row r="1181" spans="79:80" x14ac:dyDescent="0.2">
      <c r="CA1181" s="108" t="str">
        <f t="shared" si="43"/>
        <v/>
      </c>
      <c r="CB1181" s="108" t="str">
        <f t="shared" si="44"/>
        <v/>
      </c>
    </row>
    <row r="1182" spans="79:80" x14ac:dyDescent="0.2">
      <c r="CA1182" s="108" t="str">
        <f t="shared" si="43"/>
        <v/>
      </c>
      <c r="CB1182" s="108" t="str">
        <f t="shared" si="44"/>
        <v/>
      </c>
    </row>
    <row r="1183" spans="79:80" x14ac:dyDescent="0.2">
      <c r="CA1183" s="108" t="str">
        <f t="shared" si="43"/>
        <v/>
      </c>
      <c r="CB1183" s="108" t="str">
        <f t="shared" si="44"/>
        <v/>
      </c>
    </row>
    <row r="1184" spans="79:80" x14ac:dyDescent="0.2">
      <c r="CA1184" s="108" t="str">
        <f t="shared" si="43"/>
        <v/>
      </c>
      <c r="CB1184" s="108" t="str">
        <f t="shared" si="44"/>
        <v/>
      </c>
    </row>
    <row r="1185" spans="79:80" x14ac:dyDescent="0.2">
      <c r="CA1185" s="108" t="str">
        <f t="shared" si="43"/>
        <v/>
      </c>
      <c r="CB1185" s="108" t="str">
        <f t="shared" si="44"/>
        <v/>
      </c>
    </row>
    <row r="1186" spans="79:80" x14ac:dyDescent="0.2">
      <c r="CA1186" s="108" t="str">
        <f t="shared" si="43"/>
        <v/>
      </c>
      <c r="CB1186" s="108" t="str">
        <f t="shared" si="44"/>
        <v/>
      </c>
    </row>
    <row r="1187" spans="79:80" x14ac:dyDescent="0.2">
      <c r="CA1187" s="108" t="str">
        <f t="shared" si="43"/>
        <v/>
      </c>
      <c r="CB1187" s="108" t="str">
        <f t="shared" si="44"/>
        <v/>
      </c>
    </row>
    <row r="1188" spans="79:80" x14ac:dyDescent="0.2">
      <c r="CA1188" s="108" t="str">
        <f t="shared" si="43"/>
        <v/>
      </c>
      <c r="CB1188" s="108" t="str">
        <f t="shared" si="44"/>
        <v/>
      </c>
    </row>
    <row r="1189" spans="79:80" x14ac:dyDescent="0.2">
      <c r="CA1189" s="108" t="str">
        <f t="shared" si="43"/>
        <v/>
      </c>
      <c r="CB1189" s="108" t="str">
        <f t="shared" si="44"/>
        <v/>
      </c>
    </row>
    <row r="1190" spans="79:80" x14ac:dyDescent="0.2">
      <c r="CA1190" s="108" t="str">
        <f t="shared" si="43"/>
        <v/>
      </c>
      <c r="CB1190" s="108" t="str">
        <f t="shared" si="44"/>
        <v/>
      </c>
    </row>
    <row r="1191" spans="79:80" x14ac:dyDescent="0.2">
      <c r="CA1191" s="108" t="str">
        <f t="shared" si="43"/>
        <v/>
      </c>
      <c r="CB1191" s="108" t="str">
        <f t="shared" si="44"/>
        <v/>
      </c>
    </row>
    <row r="1192" spans="79:80" x14ac:dyDescent="0.2">
      <c r="CA1192" s="108" t="str">
        <f t="shared" si="43"/>
        <v/>
      </c>
      <c r="CB1192" s="108" t="str">
        <f t="shared" si="44"/>
        <v/>
      </c>
    </row>
    <row r="1193" spans="79:80" x14ac:dyDescent="0.2">
      <c r="CA1193" s="108" t="str">
        <f t="shared" si="43"/>
        <v/>
      </c>
      <c r="CB1193" s="108" t="str">
        <f t="shared" si="44"/>
        <v/>
      </c>
    </row>
    <row r="1194" spans="79:80" x14ac:dyDescent="0.2">
      <c r="CA1194" s="108" t="str">
        <f t="shared" si="43"/>
        <v/>
      </c>
      <c r="CB1194" s="108" t="str">
        <f t="shared" si="44"/>
        <v/>
      </c>
    </row>
    <row r="1195" spans="79:80" x14ac:dyDescent="0.2">
      <c r="CA1195" s="108" t="str">
        <f t="shared" ref="CA1195:CA1258" si="45">IF(AZ195="","",AZ195)</f>
        <v/>
      </c>
      <c r="CB1195" s="108" t="str">
        <f t="shared" ref="CB1195:CB1258" si="46">IF(BF195="","",BF195)</f>
        <v/>
      </c>
    </row>
    <row r="1196" spans="79:80" x14ac:dyDescent="0.2">
      <c r="CA1196" s="108" t="str">
        <f t="shared" si="45"/>
        <v/>
      </c>
      <c r="CB1196" s="108" t="str">
        <f t="shared" si="46"/>
        <v/>
      </c>
    </row>
    <row r="1197" spans="79:80" x14ac:dyDescent="0.2">
      <c r="CA1197" s="108" t="str">
        <f t="shared" si="45"/>
        <v/>
      </c>
      <c r="CB1197" s="108" t="str">
        <f t="shared" si="46"/>
        <v/>
      </c>
    </row>
    <row r="1198" spans="79:80" x14ac:dyDescent="0.2">
      <c r="CA1198" s="108" t="str">
        <f t="shared" si="45"/>
        <v/>
      </c>
      <c r="CB1198" s="108" t="str">
        <f t="shared" si="46"/>
        <v/>
      </c>
    </row>
    <row r="1199" spans="79:80" x14ac:dyDescent="0.2">
      <c r="CA1199" s="108" t="str">
        <f t="shared" si="45"/>
        <v/>
      </c>
      <c r="CB1199" s="108" t="str">
        <f t="shared" si="46"/>
        <v/>
      </c>
    </row>
    <row r="1200" spans="79:80" x14ac:dyDescent="0.2">
      <c r="CA1200" s="108" t="str">
        <f t="shared" si="45"/>
        <v/>
      </c>
      <c r="CB1200" s="108" t="str">
        <f t="shared" si="46"/>
        <v/>
      </c>
    </row>
    <row r="1201" spans="79:80" x14ac:dyDescent="0.2">
      <c r="CA1201" s="108" t="str">
        <f t="shared" si="45"/>
        <v/>
      </c>
      <c r="CB1201" s="108" t="str">
        <f t="shared" si="46"/>
        <v/>
      </c>
    </row>
    <row r="1202" spans="79:80" x14ac:dyDescent="0.2">
      <c r="CA1202" s="108" t="str">
        <f t="shared" si="45"/>
        <v/>
      </c>
      <c r="CB1202" s="108" t="str">
        <f t="shared" si="46"/>
        <v/>
      </c>
    </row>
    <row r="1203" spans="79:80" x14ac:dyDescent="0.2">
      <c r="CA1203" s="108" t="str">
        <f t="shared" si="45"/>
        <v/>
      </c>
      <c r="CB1203" s="108" t="str">
        <f t="shared" si="46"/>
        <v/>
      </c>
    </row>
    <row r="1204" spans="79:80" x14ac:dyDescent="0.2">
      <c r="CA1204" s="108" t="str">
        <f t="shared" si="45"/>
        <v/>
      </c>
      <c r="CB1204" s="108" t="str">
        <f t="shared" si="46"/>
        <v/>
      </c>
    </row>
    <row r="1205" spans="79:80" x14ac:dyDescent="0.2">
      <c r="CA1205" s="108" t="str">
        <f t="shared" si="45"/>
        <v/>
      </c>
      <c r="CB1205" s="108" t="str">
        <f t="shared" si="46"/>
        <v/>
      </c>
    </row>
    <row r="1206" spans="79:80" x14ac:dyDescent="0.2">
      <c r="CA1206" s="108" t="str">
        <f t="shared" si="45"/>
        <v/>
      </c>
      <c r="CB1206" s="108" t="str">
        <f t="shared" si="46"/>
        <v/>
      </c>
    </row>
    <row r="1207" spans="79:80" x14ac:dyDescent="0.2">
      <c r="CA1207" s="108" t="str">
        <f t="shared" si="45"/>
        <v/>
      </c>
      <c r="CB1207" s="108" t="str">
        <f t="shared" si="46"/>
        <v/>
      </c>
    </row>
    <row r="1208" spans="79:80" x14ac:dyDescent="0.2">
      <c r="CA1208" s="108" t="str">
        <f t="shared" si="45"/>
        <v/>
      </c>
      <c r="CB1208" s="108" t="str">
        <f t="shared" si="46"/>
        <v/>
      </c>
    </row>
    <row r="1209" spans="79:80" x14ac:dyDescent="0.2">
      <c r="CA1209" s="108" t="str">
        <f t="shared" si="45"/>
        <v/>
      </c>
      <c r="CB1209" s="108" t="str">
        <f t="shared" si="46"/>
        <v/>
      </c>
    </row>
    <row r="1210" spans="79:80" x14ac:dyDescent="0.2">
      <c r="CA1210" s="108" t="str">
        <f t="shared" si="45"/>
        <v/>
      </c>
      <c r="CB1210" s="108" t="str">
        <f t="shared" si="46"/>
        <v/>
      </c>
    </row>
    <row r="1211" spans="79:80" x14ac:dyDescent="0.2">
      <c r="CA1211" s="108" t="str">
        <f t="shared" si="45"/>
        <v/>
      </c>
      <c r="CB1211" s="108" t="str">
        <f t="shared" si="46"/>
        <v/>
      </c>
    </row>
    <row r="1212" spans="79:80" x14ac:dyDescent="0.2">
      <c r="CA1212" s="108" t="str">
        <f t="shared" si="45"/>
        <v/>
      </c>
      <c r="CB1212" s="108" t="str">
        <f t="shared" si="46"/>
        <v/>
      </c>
    </row>
    <row r="1213" spans="79:80" x14ac:dyDescent="0.2">
      <c r="CA1213" s="108" t="str">
        <f t="shared" si="45"/>
        <v/>
      </c>
      <c r="CB1213" s="108" t="str">
        <f t="shared" si="46"/>
        <v/>
      </c>
    </row>
    <row r="1214" spans="79:80" x14ac:dyDescent="0.2">
      <c r="CA1214" s="108" t="str">
        <f t="shared" si="45"/>
        <v/>
      </c>
      <c r="CB1214" s="108" t="str">
        <f t="shared" si="46"/>
        <v/>
      </c>
    </row>
    <row r="1215" spans="79:80" x14ac:dyDescent="0.2">
      <c r="CA1215" s="108" t="str">
        <f t="shared" si="45"/>
        <v/>
      </c>
      <c r="CB1215" s="108" t="str">
        <f t="shared" si="46"/>
        <v/>
      </c>
    </row>
    <row r="1216" spans="79:80" x14ac:dyDescent="0.2">
      <c r="CA1216" s="108" t="str">
        <f t="shared" si="45"/>
        <v/>
      </c>
      <c r="CB1216" s="108" t="str">
        <f t="shared" si="46"/>
        <v/>
      </c>
    </row>
    <row r="1217" spans="79:80" x14ac:dyDescent="0.2">
      <c r="CA1217" s="108" t="str">
        <f t="shared" si="45"/>
        <v/>
      </c>
      <c r="CB1217" s="108" t="str">
        <f t="shared" si="46"/>
        <v/>
      </c>
    </row>
    <row r="1218" spans="79:80" x14ac:dyDescent="0.2">
      <c r="CA1218" s="108" t="str">
        <f t="shared" si="45"/>
        <v/>
      </c>
      <c r="CB1218" s="108" t="str">
        <f t="shared" si="46"/>
        <v/>
      </c>
    </row>
    <row r="1219" spans="79:80" x14ac:dyDescent="0.2">
      <c r="CA1219" s="108" t="str">
        <f t="shared" si="45"/>
        <v/>
      </c>
      <c r="CB1219" s="108" t="str">
        <f t="shared" si="46"/>
        <v/>
      </c>
    </row>
    <row r="1220" spans="79:80" x14ac:dyDescent="0.2">
      <c r="CA1220" s="108" t="str">
        <f t="shared" si="45"/>
        <v/>
      </c>
      <c r="CB1220" s="108" t="str">
        <f t="shared" si="46"/>
        <v/>
      </c>
    </row>
    <row r="1221" spans="79:80" x14ac:dyDescent="0.2">
      <c r="CA1221" s="108" t="str">
        <f t="shared" si="45"/>
        <v/>
      </c>
      <c r="CB1221" s="108" t="str">
        <f t="shared" si="46"/>
        <v/>
      </c>
    </row>
    <row r="1222" spans="79:80" x14ac:dyDescent="0.2">
      <c r="CA1222" s="108" t="str">
        <f t="shared" si="45"/>
        <v/>
      </c>
      <c r="CB1222" s="108" t="str">
        <f t="shared" si="46"/>
        <v/>
      </c>
    </row>
    <row r="1223" spans="79:80" x14ac:dyDescent="0.2">
      <c r="CA1223" s="108" t="str">
        <f t="shared" si="45"/>
        <v/>
      </c>
      <c r="CB1223" s="108" t="str">
        <f t="shared" si="46"/>
        <v/>
      </c>
    </row>
    <row r="1224" spans="79:80" x14ac:dyDescent="0.2">
      <c r="CA1224" s="108" t="str">
        <f t="shared" si="45"/>
        <v/>
      </c>
      <c r="CB1224" s="108" t="str">
        <f t="shared" si="46"/>
        <v/>
      </c>
    </row>
    <row r="1225" spans="79:80" x14ac:dyDescent="0.2">
      <c r="CA1225" s="108" t="str">
        <f t="shared" si="45"/>
        <v/>
      </c>
      <c r="CB1225" s="108" t="str">
        <f t="shared" si="46"/>
        <v/>
      </c>
    </row>
    <row r="1226" spans="79:80" x14ac:dyDescent="0.2">
      <c r="CA1226" s="108" t="str">
        <f t="shared" si="45"/>
        <v/>
      </c>
      <c r="CB1226" s="108" t="str">
        <f t="shared" si="46"/>
        <v/>
      </c>
    </row>
    <row r="1227" spans="79:80" x14ac:dyDescent="0.2">
      <c r="CA1227" s="108" t="str">
        <f t="shared" si="45"/>
        <v/>
      </c>
      <c r="CB1227" s="108" t="str">
        <f t="shared" si="46"/>
        <v/>
      </c>
    </row>
    <row r="1228" spans="79:80" x14ac:dyDescent="0.2">
      <c r="CA1228" s="108" t="str">
        <f t="shared" si="45"/>
        <v/>
      </c>
      <c r="CB1228" s="108" t="str">
        <f t="shared" si="46"/>
        <v/>
      </c>
    </row>
    <row r="1229" spans="79:80" x14ac:dyDescent="0.2">
      <c r="CA1229" s="108" t="str">
        <f t="shared" si="45"/>
        <v/>
      </c>
      <c r="CB1229" s="108" t="str">
        <f t="shared" si="46"/>
        <v/>
      </c>
    </row>
    <row r="1230" spans="79:80" x14ac:dyDescent="0.2">
      <c r="CA1230" s="108" t="str">
        <f t="shared" si="45"/>
        <v/>
      </c>
      <c r="CB1230" s="108" t="str">
        <f t="shared" si="46"/>
        <v/>
      </c>
    </row>
    <row r="1231" spans="79:80" x14ac:dyDescent="0.2">
      <c r="CA1231" s="108" t="str">
        <f t="shared" si="45"/>
        <v/>
      </c>
      <c r="CB1231" s="108" t="str">
        <f t="shared" si="46"/>
        <v/>
      </c>
    </row>
    <row r="1232" spans="79:80" x14ac:dyDescent="0.2">
      <c r="CA1232" s="108" t="str">
        <f t="shared" si="45"/>
        <v/>
      </c>
      <c r="CB1232" s="108" t="str">
        <f t="shared" si="46"/>
        <v/>
      </c>
    </row>
    <row r="1233" spans="79:80" x14ac:dyDescent="0.2">
      <c r="CA1233" s="108" t="str">
        <f t="shared" si="45"/>
        <v/>
      </c>
      <c r="CB1233" s="108" t="str">
        <f t="shared" si="46"/>
        <v/>
      </c>
    </row>
    <row r="1234" spans="79:80" x14ac:dyDescent="0.2">
      <c r="CA1234" s="108" t="str">
        <f t="shared" si="45"/>
        <v/>
      </c>
      <c r="CB1234" s="108" t="str">
        <f t="shared" si="46"/>
        <v/>
      </c>
    </row>
    <row r="1235" spans="79:80" x14ac:dyDescent="0.2">
      <c r="CA1235" s="108" t="str">
        <f t="shared" si="45"/>
        <v/>
      </c>
      <c r="CB1235" s="108" t="str">
        <f t="shared" si="46"/>
        <v/>
      </c>
    </row>
    <row r="1236" spans="79:80" x14ac:dyDescent="0.2">
      <c r="CA1236" s="108" t="str">
        <f t="shared" si="45"/>
        <v/>
      </c>
      <c r="CB1236" s="108" t="str">
        <f t="shared" si="46"/>
        <v/>
      </c>
    </row>
    <row r="1237" spans="79:80" x14ac:dyDescent="0.2">
      <c r="CA1237" s="108" t="str">
        <f t="shared" si="45"/>
        <v/>
      </c>
      <c r="CB1237" s="108" t="str">
        <f t="shared" si="46"/>
        <v/>
      </c>
    </row>
    <row r="1238" spans="79:80" x14ac:dyDescent="0.2">
      <c r="CA1238" s="108" t="str">
        <f t="shared" si="45"/>
        <v/>
      </c>
      <c r="CB1238" s="108" t="str">
        <f t="shared" si="46"/>
        <v/>
      </c>
    </row>
    <row r="1239" spans="79:80" x14ac:dyDescent="0.2">
      <c r="CA1239" s="108" t="str">
        <f t="shared" si="45"/>
        <v/>
      </c>
      <c r="CB1239" s="108" t="str">
        <f t="shared" si="46"/>
        <v/>
      </c>
    </row>
    <row r="1240" spans="79:80" x14ac:dyDescent="0.2">
      <c r="CA1240" s="108" t="str">
        <f t="shared" si="45"/>
        <v/>
      </c>
      <c r="CB1240" s="108" t="str">
        <f t="shared" si="46"/>
        <v/>
      </c>
    </row>
    <row r="1241" spans="79:80" x14ac:dyDescent="0.2">
      <c r="CA1241" s="108" t="str">
        <f t="shared" si="45"/>
        <v/>
      </c>
      <c r="CB1241" s="108" t="str">
        <f t="shared" si="46"/>
        <v/>
      </c>
    </row>
    <row r="1242" spans="79:80" x14ac:dyDescent="0.2">
      <c r="CA1242" s="108" t="str">
        <f t="shared" si="45"/>
        <v/>
      </c>
      <c r="CB1242" s="108" t="str">
        <f t="shared" si="46"/>
        <v/>
      </c>
    </row>
    <row r="1243" spans="79:80" x14ac:dyDescent="0.2">
      <c r="CA1243" s="108" t="str">
        <f t="shared" si="45"/>
        <v/>
      </c>
      <c r="CB1243" s="108" t="str">
        <f t="shared" si="46"/>
        <v/>
      </c>
    </row>
    <row r="1244" spans="79:80" x14ac:dyDescent="0.2">
      <c r="CA1244" s="108" t="str">
        <f t="shared" si="45"/>
        <v/>
      </c>
      <c r="CB1244" s="108" t="str">
        <f t="shared" si="46"/>
        <v/>
      </c>
    </row>
    <row r="1245" spans="79:80" x14ac:dyDescent="0.2">
      <c r="CA1245" s="108" t="str">
        <f t="shared" si="45"/>
        <v/>
      </c>
      <c r="CB1245" s="108" t="str">
        <f t="shared" si="46"/>
        <v/>
      </c>
    </row>
    <row r="1246" spans="79:80" x14ac:dyDescent="0.2">
      <c r="CA1246" s="108" t="str">
        <f t="shared" si="45"/>
        <v/>
      </c>
      <c r="CB1246" s="108" t="str">
        <f t="shared" si="46"/>
        <v/>
      </c>
    </row>
    <row r="1247" spans="79:80" x14ac:dyDescent="0.2">
      <c r="CA1247" s="108" t="str">
        <f t="shared" si="45"/>
        <v/>
      </c>
      <c r="CB1247" s="108" t="str">
        <f t="shared" si="46"/>
        <v/>
      </c>
    </row>
    <row r="1248" spans="79:80" x14ac:dyDescent="0.2">
      <c r="CA1248" s="108" t="str">
        <f t="shared" si="45"/>
        <v/>
      </c>
      <c r="CB1248" s="108" t="str">
        <f t="shared" si="46"/>
        <v/>
      </c>
    </row>
    <row r="1249" spans="79:80" x14ac:dyDescent="0.2">
      <c r="CA1249" s="108" t="str">
        <f t="shared" si="45"/>
        <v/>
      </c>
      <c r="CB1249" s="108" t="str">
        <f t="shared" si="46"/>
        <v/>
      </c>
    </row>
    <row r="1250" spans="79:80" x14ac:dyDescent="0.2">
      <c r="CA1250" s="108" t="str">
        <f t="shared" si="45"/>
        <v/>
      </c>
      <c r="CB1250" s="108" t="str">
        <f t="shared" si="46"/>
        <v/>
      </c>
    </row>
    <row r="1251" spans="79:80" x14ac:dyDescent="0.2">
      <c r="CA1251" s="108" t="str">
        <f t="shared" si="45"/>
        <v/>
      </c>
      <c r="CB1251" s="108" t="str">
        <f t="shared" si="46"/>
        <v/>
      </c>
    </row>
    <row r="1252" spans="79:80" x14ac:dyDescent="0.2">
      <c r="CA1252" s="108" t="str">
        <f t="shared" si="45"/>
        <v/>
      </c>
      <c r="CB1252" s="108" t="str">
        <f t="shared" si="46"/>
        <v/>
      </c>
    </row>
    <row r="1253" spans="79:80" x14ac:dyDescent="0.2">
      <c r="CA1253" s="108" t="str">
        <f t="shared" si="45"/>
        <v/>
      </c>
      <c r="CB1253" s="108" t="str">
        <f t="shared" si="46"/>
        <v/>
      </c>
    </row>
    <row r="1254" spans="79:80" x14ac:dyDescent="0.2">
      <c r="CA1254" s="108" t="str">
        <f t="shared" si="45"/>
        <v/>
      </c>
      <c r="CB1254" s="108" t="str">
        <f t="shared" si="46"/>
        <v/>
      </c>
    </row>
    <row r="1255" spans="79:80" x14ac:dyDescent="0.2">
      <c r="CA1255" s="108" t="str">
        <f t="shared" si="45"/>
        <v/>
      </c>
      <c r="CB1255" s="108" t="str">
        <f t="shared" si="46"/>
        <v/>
      </c>
    </row>
    <row r="1256" spans="79:80" x14ac:dyDescent="0.2">
      <c r="CA1256" s="108" t="str">
        <f t="shared" si="45"/>
        <v/>
      </c>
      <c r="CB1256" s="108" t="str">
        <f t="shared" si="46"/>
        <v/>
      </c>
    </row>
    <row r="1257" spans="79:80" x14ac:dyDescent="0.2">
      <c r="CA1257" s="108" t="str">
        <f t="shared" si="45"/>
        <v/>
      </c>
      <c r="CB1257" s="108" t="str">
        <f t="shared" si="46"/>
        <v/>
      </c>
    </row>
    <row r="1258" spans="79:80" x14ac:dyDescent="0.2">
      <c r="CA1258" s="108" t="str">
        <f t="shared" si="45"/>
        <v/>
      </c>
      <c r="CB1258" s="108" t="str">
        <f t="shared" si="46"/>
        <v/>
      </c>
    </row>
    <row r="1259" spans="79:80" x14ac:dyDescent="0.2">
      <c r="CA1259" s="108" t="str">
        <f t="shared" ref="CA1259:CA1322" si="47">IF(AZ259="","",AZ259)</f>
        <v/>
      </c>
      <c r="CB1259" s="108" t="str">
        <f t="shared" ref="CB1259:CB1322" si="48">IF(BF259="","",BF259)</f>
        <v/>
      </c>
    </row>
    <row r="1260" spans="79:80" x14ac:dyDescent="0.2">
      <c r="CA1260" s="108" t="str">
        <f t="shared" si="47"/>
        <v/>
      </c>
      <c r="CB1260" s="108" t="str">
        <f t="shared" si="48"/>
        <v/>
      </c>
    </row>
    <row r="1261" spans="79:80" x14ac:dyDescent="0.2">
      <c r="CA1261" s="108" t="str">
        <f t="shared" si="47"/>
        <v/>
      </c>
      <c r="CB1261" s="108" t="str">
        <f t="shared" si="48"/>
        <v/>
      </c>
    </row>
    <row r="1262" spans="79:80" x14ac:dyDescent="0.2">
      <c r="CA1262" s="108" t="str">
        <f t="shared" si="47"/>
        <v/>
      </c>
      <c r="CB1262" s="108" t="str">
        <f t="shared" si="48"/>
        <v/>
      </c>
    </row>
    <row r="1263" spans="79:80" x14ac:dyDescent="0.2">
      <c r="CA1263" s="108" t="str">
        <f t="shared" si="47"/>
        <v/>
      </c>
      <c r="CB1263" s="108" t="str">
        <f t="shared" si="48"/>
        <v/>
      </c>
    </row>
    <row r="1264" spans="79:80" x14ac:dyDescent="0.2">
      <c r="CA1264" s="108" t="str">
        <f t="shared" si="47"/>
        <v/>
      </c>
      <c r="CB1264" s="108" t="str">
        <f t="shared" si="48"/>
        <v/>
      </c>
    </row>
    <row r="1265" spans="79:80" x14ac:dyDescent="0.2">
      <c r="CA1265" s="108" t="str">
        <f t="shared" si="47"/>
        <v/>
      </c>
      <c r="CB1265" s="108" t="str">
        <f t="shared" si="48"/>
        <v/>
      </c>
    </row>
    <row r="1266" spans="79:80" x14ac:dyDescent="0.2">
      <c r="CA1266" s="108" t="str">
        <f t="shared" si="47"/>
        <v/>
      </c>
      <c r="CB1266" s="108" t="str">
        <f t="shared" si="48"/>
        <v/>
      </c>
    </row>
    <row r="1267" spans="79:80" x14ac:dyDescent="0.2">
      <c r="CA1267" s="108" t="str">
        <f t="shared" si="47"/>
        <v/>
      </c>
      <c r="CB1267" s="108" t="str">
        <f t="shared" si="48"/>
        <v/>
      </c>
    </row>
    <row r="1268" spans="79:80" x14ac:dyDescent="0.2">
      <c r="CA1268" s="108" t="str">
        <f t="shared" si="47"/>
        <v/>
      </c>
      <c r="CB1268" s="108" t="str">
        <f t="shared" si="48"/>
        <v/>
      </c>
    </row>
    <row r="1269" spans="79:80" x14ac:dyDescent="0.2">
      <c r="CA1269" s="108" t="str">
        <f t="shared" si="47"/>
        <v/>
      </c>
      <c r="CB1269" s="108" t="str">
        <f t="shared" si="48"/>
        <v/>
      </c>
    </row>
    <row r="1270" spans="79:80" x14ac:dyDescent="0.2">
      <c r="CA1270" s="108" t="str">
        <f t="shared" si="47"/>
        <v/>
      </c>
      <c r="CB1270" s="108" t="str">
        <f t="shared" si="48"/>
        <v/>
      </c>
    </row>
    <row r="1271" spans="79:80" x14ac:dyDescent="0.2">
      <c r="CA1271" s="108" t="str">
        <f t="shared" si="47"/>
        <v/>
      </c>
      <c r="CB1271" s="108" t="str">
        <f t="shared" si="48"/>
        <v/>
      </c>
    </row>
    <row r="1272" spans="79:80" x14ac:dyDescent="0.2">
      <c r="CA1272" s="108" t="str">
        <f t="shared" si="47"/>
        <v/>
      </c>
      <c r="CB1272" s="108" t="str">
        <f t="shared" si="48"/>
        <v/>
      </c>
    </row>
    <row r="1273" spans="79:80" x14ac:dyDescent="0.2">
      <c r="CA1273" s="108" t="str">
        <f t="shared" si="47"/>
        <v/>
      </c>
      <c r="CB1273" s="108" t="str">
        <f t="shared" si="48"/>
        <v/>
      </c>
    </row>
    <row r="1274" spans="79:80" x14ac:dyDescent="0.2">
      <c r="CA1274" s="108" t="str">
        <f t="shared" si="47"/>
        <v/>
      </c>
      <c r="CB1274" s="108" t="str">
        <f t="shared" si="48"/>
        <v/>
      </c>
    </row>
    <row r="1275" spans="79:80" x14ac:dyDescent="0.2">
      <c r="CA1275" s="108" t="str">
        <f t="shared" si="47"/>
        <v/>
      </c>
      <c r="CB1275" s="108" t="str">
        <f t="shared" si="48"/>
        <v/>
      </c>
    </row>
    <row r="1276" spans="79:80" x14ac:dyDescent="0.2">
      <c r="CA1276" s="108" t="str">
        <f t="shared" si="47"/>
        <v/>
      </c>
      <c r="CB1276" s="108" t="str">
        <f t="shared" si="48"/>
        <v/>
      </c>
    </row>
    <row r="1277" spans="79:80" x14ac:dyDescent="0.2">
      <c r="CA1277" s="108" t="str">
        <f t="shared" si="47"/>
        <v/>
      </c>
      <c r="CB1277" s="108" t="str">
        <f t="shared" si="48"/>
        <v/>
      </c>
    </row>
    <row r="1278" spans="79:80" x14ac:dyDescent="0.2">
      <c r="CA1278" s="108" t="str">
        <f t="shared" si="47"/>
        <v/>
      </c>
      <c r="CB1278" s="108" t="str">
        <f t="shared" si="48"/>
        <v/>
      </c>
    </row>
    <row r="1279" spans="79:80" x14ac:dyDescent="0.2">
      <c r="CA1279" s="108" t="str">
        <f t="shared" si="47"/>
        <v/>
      </c>
      <c r="CB1279" s="108" t="str">
        <f t="shared" si="48"/>
        <v/>
      </c>
    </row>
    <row r="1280" spans="79:80" x14ac:dyDescent="0.2">
      <c r="CA1280" s="108" t="str">
        <f t="shared" si="47"/>
        <v/>
      </c>
      <c r="CB1280" s="108" t="str">
        <f t="shared" si="48"/>
        <v/>
      </c>
    </row>
    <row r="1281" spans="79:80" x14ac:dyDescent="0.2">
      <c r="CA1281" s="108" t="str">
        <f t="shared" si="47"/>
        <v/>
      </c>
      <c r="CB1281" s="108" t="str">
        <f t="shared" si="48"/>
        <v/>
      </c>
    </row>
    <row r="1282" spans="79:80" x14ac:dyDescent="0.2">
      <c r="CA1282" s="108" t="str">
        <f t="shared" si="47"/>
        <v/>
      </c>
      <c r="CB1282" s="108" t="str">
        <f t="shared" si="48"/>
        <v/>
      </c>
    </row>
    <row r="1283" spans="79:80" x14ac:dyDescent="0.2">
      <c r="CA1283" s="108" t="str">
        <f t="shared" si="47"/>
        <v/>
      </c>
      <c r="CB1283" s="108" t="str">
        <f t="shared" si="48"/>
        <v/>
      </c>
    </row>
    <row r="1284" spans="79:80" x14ac:dyDescent="0.2">
      <c r="CA1284" s="108" t="str">
        <f t="shared" si="47"/>
        <v/>
      </c>
      <c r="CB1284" s="108" t="str">
        <f t="shared" si="48"/>
        <v/>
      </c>
    </row>
    <row r="1285" spans="79:80" x14ac:dyDescent="0.2">
      <c r="CA1285" s="108" t="str">
        <f t="shared" si="47"/>
        <v/>
      </c>
      <c r="CB1285" s="108" t="str">
        <f t="shared" si="48"/>
        <v/>
      </c>
    </row>
    <row r="1286" spans="79:80" x14ac:dyDescent="0.2">
      <c r="CA1286" s="108" t="str">
        <f t="shared" si="47"/>
        <v/>
      </c>
      <c r="CB1286" s="108" t="str">
        <f t="shared" si="48"/>
        <v/>
      </c>
    </row>
    <row r="1287" spans="79:80" x14ac:dyDescent="0.2">
      <c r="CA1287" s="108" t="str">
        <f t="shared" si="47"/>
        <v/>
      </c>
      <c r="CB1287" s="108" t="str">
        <f t="shared" si="48"/>
        <v/>
      </c>
    </row>
    <row r="1288" spans="79:80" x14ac:dyDescent="0.2">
      <c r="CA1288" s="108" t="str">
        <f t="shared" si="47"/>
        <v/>
      </c>
      <c r="CB1288" s="108" t="str">
        <f t="shared" si="48"/>
        <v/>
      </c>
    </row>
    <row r="1289" spans="79:80" x14ac:dyDescent="0.2">
      <c r="CA1289" s="108" t="str">
        <f t="shared" si="47"/>
        <v/>
      </c>
      <c r="CB1289" s="108" t="str">
        <f t="shared" si="48"/>
        <v/>
      </c>
    </row>
    <row r="1290" spans="79:80" x14ac:dyDescent="0.2">
      <c r="CA1290" s="108" t="str">
        <f t="shared" si="47"/>
        <v/>
      </c>
      <c r="CB1290" s="108" t="str">
        <f t="shared" si="48"/>
        <v/>
      </c>
    </row>
    <row r="1291" spans="79:80" x14ac:dyDescent="0.2">
      <c r="CA1291" s="108" t="str">
        <f t="shared" si="47"/>
        <v/>
      </c>
      <c r="CB1291" s="108" t="str">
        <f t="shared" si="48"/>
        <v/>
      </c>
    </row>
    <row r="1292" spans="79:80" x14ac:dyDescent="0.2">
      <c r="CA1292" s="108" t="str">
        <f t="shared" si="47"/>
        <v/>
      </c>
      <c r="CB1292" s="108" t="str">
        <f t="shared" si="48"/>
        <v/>
      </c>
    </row>
    <row r="1293" spans="79:80" x14ac:dyDescent="0.2">
      <c r="CA1293" s="108" t="str">
        <f t="shared" si="47"/>
        <v/>
      </c>
      <c r="CB1293" s="108" t="str">
        <f t="shared" si="48"/>
        <v/>
      </c>
    </row>
    <row r="1294" spans="79:80" x14ac:dyDescent="0.2">
      <c r="CA1294" s="108" t="str">
        <f t="shared" si="47"/>
        <v/>
      </c>
      <c r="CB1294" s="108" t="str">
        <f t="shared" si="48"/>
        <v/>
      </c>
    </row>
    <row r="1295" spans="79:80" x14ac:dyDescent="0.2">
      <c r="CA1295" s="108" t="str">
        <f t="shared" si="47"/>
        <v/>
      </c>
      <c r="CB1295" s="108" t="str">
        <f t="shared" si="48"/>
        <v/>
      </c>
    </row>
    <row r="1296" spans="79:80" x14ac:dyDescent="0.2">
      <c r="CA1296" s="108" t="str">
        <f t="shared" si="47"/>
        <v/>
      </c>
      <c r="CB1296" s="108" t="str">
        <f t="shared" si="48"/>
        <v/>
      </c>
    </row>
    <row r="1297" spans="79:80" x14ac:dyDescent="0.2">
      <c r="CA1297" s="108" t="str">
        <f t="shared" si="47"/>
        <v/>
      </c>
      <c r="CB1297" s="108" t="str">
        <f t="shared" si="48"/>
        <v/>
      </c>
    </row>
    <row r="1298" spans="79:80" x14ac:dyDescent="0.2">
      <c r="CA1298" s="108" t="str">
        <f t="shared" si="47"/>
        <v/>
      </c>
      <c r="CB1298" s="108" t="str">
        <f t="shared" si="48"/>
        <v/>
      </c>
    </row>
    <row r="1299" spans="79:80" x14ac:dyDescent="0.2">
      <c r="CA1299" s="108" t="str">
        <f t="shared" si="47"/>
        <v/>
      </c>
      <c r="CB1299" s="108" t="str">
        <f t="shared" si="48"/>
        <v/>
      </c>
    </row>
    <row r="1300" spans="79:80" x14ac:dyDescent="0.2">
      <c r="CA1300" s="108" t="str">
        <f t="shared" si="47"/>
        <v/>
      </c>
      <c r="CB1300" s="108" t="str">
        <f t="shared" si="48"/>
        <v/>
      </c>
    </row>
    <row r="1301" spans="79:80" x14ac:dyDescent="0.2">
      <c r="CA1301" s="108" t="str">
        <f t="shared" si="47"/>
        <v/>
      </c>
      <c r="CB1301" s="108" t="str">
        <f t="shared" si="48"/>
        <v/>
      </c>
    </row>
    <row r="1302" spans="79:80" x14ac:dyDescent="0.2">
      <c r="CA1302" s="108" t="str">
        <f t="shared" si="47"/>
        <v/>
      </c>
      <c r="CB1302" s="108" t="str">
        <f t="shared" si="48"/>
        <v/>
      </c>
    </row>
    <row r="1303" spans="79:80" x14ac:dyDescent="0.2">
      <c r="CA1303" s="108" t="str">
        <f t="shared" si="47"/>
        <v/>
      </c>
      <c r="CB1303" s="108" t="str">
        <f t="shared" si="48"/>
        <v/>
      </c>
    </row>
    <row r="1304" spans="79:80" x14ac:dyDescent="0.2">
      <c r="CA1304" s="108" t="str">
        <f t="shared" si="47"/>
        <v/>
      </c>
      <c r="CB1304" s="108" t="str">
        <f t="shared" si="48"/>
        <v/>
      </c>
    </row>
    <row r="1305" spans="79:80" x14ac:dyDescent="0.2">
      <c r="CA1305" s="108" t="str">
        <f t="shared" si="47"/>
        <v/>
      </c>
      <c r="CB1305" s="108" t="str">
        <f t="shared" si="48"/>
        <v/>
      </c>
    </row>
    <row r="1306" spans="79:80" x14ac:dyDescent="0.2">
      <c r="CA1306" s="108" t="str">
        <f t="shared" si="47"/>
        <v/>
      </c>
      <c r="CB1306" s="108" t="str">
        <f t="shared" si="48"/>
        <v/>
      </c>
    </row>
    <row r="1307" spans="79:80" x14ac:dyDescent="0.2">
      <c r="CA1307" s="108" t="str">
        <f t="shared" si="47"/>
        <v/>
      </c>
      <c r="CB1307" s="108" t="str">
        <f t="shared" si="48"/>
        <v/>
      </c>
    </row>
    <row r="1308" spans="79:80" x14ac:dyDescent="0.2">
      <c r="CA1308" s="108" t="str">
        <f t="shared" si="47"/>
        <v/>
      </c>
      <c r="CB1308" s="108" t="str">
        <f t="shared" si="48"/>
        <v/>
      </c>
    </row>
    <row r="1309" spans="79:80" x14ac:dyDescent="0.2">
      <c r="CA1309" s="108" t="str">
        <f t="shared" si="47"/>
        <v/>
      </c>
      <c r="CB1309" s="108" t="str">
        <f t="shared" si="48"/>
        <v/>
      </c>
    </row>
    <row r="1310" spans="79:80" x14ac:dyDescent="0.2">
      <c r="CA1310" s="108" t="str">
        <f t="shared" si="47"/>
        <v/>
      </c>
      <c r="CB1310" s="108" t="str">
        <f t="shared" si="48"/>
        <v/>
      </c>
    </row>
    <row r="1311" spans="79:80" x14ac:dyDescent="0.2">
      <c r="CA1311" s="108" t="str">
        <f t="shared" si="47"/>
        <v/>
      </c>
      <c r="CB1311" s="108" t="str">
        <f t="shared" si="48"/>
        <v/>
      </c>
    </row>
    <row r="1312" spans="79:80" x14ac:dyDescent="0.2">
      <c r="CA1312" s="108" t="str">
        <f t="shared" si="47"/>
        <v/>
      </c>
      <c r="CB1312" s="108" t="str">
        <f t="shared" si="48"/>
        <v/>
      </c>
    </row>
    <row r="1313" spans="79:80" x14ac:dyDescent="0.2">
      <c r="CA1313" s="108" t="str">
        <f t="shared" si="47"/>
        <v/>
      </c>
      <c r="CB1313" s="108" t="str">
        <f t="shared" si="48"/>
        <v/>
      </c>
    </row>
    <row r="1314" spans="79:80" x14ac:dyDescent="0.2">
      <c r="CA1314" s="108" t="str">
        <f t="shared" si="47"/>
        <v/>
      </c>
      <c r="CB1314" s="108" t="str">
        <f t="shared" si="48"/>
        <v/>
      </c>
    </row>
    <row r="1315" spans="79:80" x14ac:dyDescent="0.2">
      <c r="CA1315" s="108" t="str">
        <f t="shared" si="47"/>
        <v/>
      </c>
      <c r="CB1315" s="108" t="str">
        <f t="shared" si="48"/>
        <v/>
      </c>
    </row>
    <row r="1316" spans="79:80" x14ac:dyDescent="0.2">
      <c r="CA1316" s="108" t="str">
        <f t="shared" si="47"/>
        <v/>
      </c>
      <c r="CB1316" s="108" t="str">
        <f t="shared" si="48"/>
        <v/>
      </c>
    </row>
    <row r="1317" spans="79:80" x14ac:dyDescent="0.2">
      <c r="CA1317" s="108" t="str">
        <f t="shared" si="47"/>
        <v/>
      </c>
      <c r="CB1317" s="108" t="str">
        <f t="shared" si="48"/>
        <v/>
      </c>
    </row>
    <row r="1318" spans="79:80" x14ac:dyDescent="0.2">
      <c r="CA1318" s="108" t="str">
        <f t="shared" si="47"/>
        <v/>
      </c>
      <c r="CB1318" s="108" t="str">
        <f t="shared" si="48"/>
        <v/>
      </c>
    </row>
    <row r="1319" spans="79:80" x14ac:dyDescent="0.2">
      <c r="CA1319" s="108" t="str">
        <f t="shared" si="47"/>
        <v/>
      </c>
      <c r="CB1319" s="108" t="str">
        <f t="shared" si="48"/>
        <v/>
      </c>
    </row>
    <row r="1320" spans="79:80" x14ac:dyDescent="0.2">
      <c r="CA1320" s="108" t="str">
        <f t="shared" si="47"/>
        <v/>
      </c>
      <c r="CB1320" s="108" t="str">
        <f t="shared" si="48"/>
        <v/>
      </c>
    </row>
    <row r="1321" spans="79:80" x14ac:dyDescent="0.2">
      <c r="CA1321" s="108" t="str">
        <f t="shared" si="47"/>
        <v/>
      </c>
      <c r="CB1321" s="108" t="str">
        <f t="shared" si="48"/>
        <v/>
      </c>
    </row>
    <row r="1322" spans="79:80" x14ac:dyDescent="0.2">
      <c r="CA1322" s="108" t="str">
        <f t="shared" si="47"/>
        <v/>
      </c>
      <c r="CB1322" s="108" t="str">
        <f t="shared" si="48"/>
        <v/>
      </c>
    </row>
    <row r="1323" spans="79:80" x14ac:dyDescent="0.2">
      <c r="CA1323" s="108" t="str">
        <f t="shared" ref="CA1323:CA1386" si="49">IF(AZ323="","",AZ323)</f>
        <v/>
      </c>
      <c r="CB1323" s="108" t="str">
        <f t="shared" ref="CB1323:CB1386" si="50">IF(BF323="","",BF323)</f>
        <v/>
      </c>
    </row>
    <row r="1324" spans="79:80" x14ac:dyDescent="0.2">
      <c r="CA1324" s="108" t="str">
        <f t="shared" si="49"/>
        <v/>
      </c>
      <c r="CB1324" s="108" t="str">
        <f t="shared" si="50"/>
        <v/>
      </c>
    </row>
    <row r="1325" spans="79:80" x14ac:dyDescent="0.2">
      <c r="CA1325" s="108" t="str">
        <f t="shared" si="49"/>
        <v/>
      </c>
      <c r="CB1325" s="108" t="str">
        <f t="shared" si="50"/>
        <v/>
      </c>
    </row>
    <row r="1326" spans="79:80" x14ac:dyDescent="0.2">
      <c r="CA1326" s="108" t="str">
        <f t="shared" si="49"/>
        <v/>
      </c>
      <c r="CB1326" s="108" t="str">
        <f t="shared" si="50"/>
        <v/>
      </c>
    </row>
    <row r="1327" spans="79:80" x14ac:dyDescent="0.2">
      <c r="CA1327" s="108" t="str">
        <f t="shared" si="49"/>
        <v/>
      </c>
      <c r="CB1327" s="108" t="str">
        <f t="shared" si="50"/>
        <v/>
      </c>
    </row>
    <row r="1328" spans="79:80" x14ac:dyDescent="0.2">
      <c r="CA1328" s="108" t="str">
        <f t="shared" si="49"/>
        <v/>
      </c>
      <c r="CB1328" s="108" t="str">
        <f t="shared" si="50"/>
        <v/>
      </c>
    </row>
    <row r="1329" spans="79:80" x14ac:dyDescent="0.2">
      <c r="CA1329" s="108" t="str">
        <f t="shared" si="49"/>
        <v/>
      </c>
      <c r="CB1329" s="108" t="str">
        <f t="shared" si="50"/>
        <v/>
      </c>
    </row>
    <row r="1330" spans="79:80" x14ac:dyDescent="0.2">
      <c r="CA1330" s="108" t="str">
        <f t="shared" si="49"/>
        <v/>
      </c>
      <c r="CB1330" s="108" t="str">
        <f t="shared" si="50"/>
        <v/>
      </c>
    </row>
    <row r="1331" spans="79:80" x14ac:dyDescent="0.2">
      <c r="CA1331" s="108" t="str">
        <f t="shared" si="49"/>
        <v/>
      </c>
      <c r="CB1331" s="108" t="str">
        <f t="shared" si="50"/>
        <v/>
      </c>
    </row>
    <row r="1332" spans="79:80" x14ac:dyDescent="0.2">
      <c r="CA1332" s="108" t="str">
        <f t="shared" si="49"/>
        <v/>
      </c>
      <c r="CB1332" s="108" t="str">
        <f t="shared" si="50"/>
        <v/>
      </c>
    </row>
    <row r="1333" spans="79:80" x14ac:dyDescent="0.2">
      <c r="CA1333" s="108" t="str">
        <f t="shared" si="49"/>
        <v/>
      </c>
      <c r="CB1333" s="108" t="str">
        <f t="shared" si="50"/>
        <v/>
      </c>
    </row>
    <row r="1334" spans="79:80" x14ac:dyDescent="0.2">
      <c r="CA1334" s="108" t="str">
        <f t="shared" si="49"/>
        <v/>
      </c>
      <c r="CB1334" s="108" t="str">
        <f t="shared" si="50"/>
        <v/>
      </c>
    </row>
    <row r="1335" spans="79:80" x14ac:dyDescent="0.2">
      <c r="CA1335" s="108" t="str">
        <f t="shared" si="49"/>
        <v/>
      </c>
      <c r="CB1335" s="108" t="str">
        <f t="shared" si="50"/>
        <v/>
      </c>
    </row>
    <row r="1336" spans="79:80" x14ac:dyDescent="0.2">
      <c r="CA1336" s="108" t="str">
        <f t="shared" si="49"/>
        <v/>
      </c>
      <c r="CB1336" s="108" t="str">
        <f t="shared" si="50"/>
        <v/>
      </c>
    </row>
    <row r="1337" spans="79:80" x14ac:dyDescent="0.2">
      <c r="CA1337" s="108" t="str">
        <f t="shared" si="49"/>
        <v/>
      </c>
      <c r="CB1337" s="108" t="str">
        <f t="shared" si="50"/>
        <v/>
      </c>
    </row>
    <row r="1338" spans="79:80" x14ac:dyDescent="0.2">
      <c r="CA1338" s="108" t="str">
        <f t="shared" si="49"/>
        <v/>
      </c>
      <c r="CB1338" s="108" t="str">
        <f t="shared" si="50"/>
        <v/>
      </c>
    </row>
    <row r="1339" spans="79:80" x14ac:dyDescent="0.2">
      <c r="CA1339" s="108" t="str">
        <f t="shared" si="49"/>
        <v/>
      </c>
      <c r="CB1339" s="108" t="str">
        <f t="shared" si="50"/>
        <v/>
      </c>
    </row>
    <row r="1340" spans="79:80" x14ac:dyDescent="0.2">
      <c r="CA1340" s="108" t="str">
        <f t="shared" si="49"/>
        <v/>
      </c>
      <c r="CB1340" s="108" t="str">
        <f t="shared" si="50"/>
        <v/>
      </c>
    </row>
    <row r="1341" spans="79:80" x14ac:dyDescent="0.2">
      <c r="CA1341" s="108" t="str">
        <f t="shared" si="49"/>
        <v/>
      </c>
      <c r="CB1341" s="108" t="str">
        <f t="shared" si="50"/>
        <v/>
      </c>
    </row>
    <row r="1342" spans="79:80" x14ac:dyDescent="0.2">
      <c r="CA1342" s="108" t="str">
        <f t="shared" si="49"/>
        <v/>
      </c>
      <c r="CB1342" s="108" t="str">
        <f t="shared" si="50"/>
        <v/>
      </c>
    </row>
    <row r="1343" spans="79:80" x14ac:dyDescent="0.2">
      <c r="CA1343" s="108" t="str">
        <f t="shared" si="49"/>
        <v/>
      </c>
      <c r="CB1343" s="108" t="str">
        <f t="shared" si="50"/>
        <v/>
      </c>
    </row>
    <row r="1344" spans="79:80" x14ac:dyDescent="0.2">
      <c r="CA1344" s="108" t="str">
        <f t="shared" si="49"/>
        <v/>
      </c>
      <c r="CB1344" s="108" t="str">
        <f t="shared" si="50"/>
        <v/>
      </c>
    </row>
    <row r="1345" spans="79:80" x14ac:dyDescent="0.2">
      <c r="CA1345" s="108" t="str">
        <f t="shared" si="49"/>
        <v/>
      </c>
      <c r="CB1345" s="108" t="str">
        <f t="shared" si="50"/>
        <v/>
      </c>
    </row>
    <row r="1346" spans="79:80" x14ac:dyDescent="0.2">
      <c r="CA1346" s="108" t="str">
        <f t="shared" si="49"/>
        <v/>
      </c>
      <c r="CB1346" s="108" t="str">
        <f t="shared" si="50"/>
        <v/>
      </c>
    </row>
    <row r="1347" spans="79:80" x14ac:dyDescent="0.2">
      <c r="CA1347" s="108" t="str">
        <f t="shared" si="49"/>
        <v/>
      </c>
      <c r="CB1347" s="108" t="str">
        <f t="shared" si="50"/>
        <v/>
      </c>
    </row>
    <row r="1348" spans="79:80" x14ac:dyDescent="0.2">
      <c r="CA1348" s="108" t="str">
        <f t="shared" si="49"/>
        <v/>
      </c>
      <c r="CB1348" s="108" t="str">
        <f t="shared" si="50"/>
        <v/>
      </c>
    </row>
    <row r="1349" spans="79:80" x14ac:dyDescent="0.2">
      <c r="CA1349" s="108" t="str">
        <f t="shared" si="49"/>
        <v/>
      </c>
      <c r="CB1349" s="108" t="str">
        <f t="shared" si="50"/>
        <v/>
      </c>
    </row>
    <row r="1350" spans="79:80" x14ac:dyDescent="0.2">
      <c r="CA1350" s="108" t="str">
        <f t="shared" si="49"/>
        <v/>
      </c>
      <c r="CB1350" s="108" t="str">
        <f t="shared" si="50"/>
        <v/>
      </c>
    </row>
    <row r="1351" spans="79:80" x14ac:dyDescent="0.2">
      <c r="CA1351" s="108" t="str">
        <f t="shared" si="49"/>
        <v/>
      </c>
      <c r="CB1351" s="108" t="str">
        <f t="shared" si="50"/>
        <v/>
      </c>
    </row>
    <row r="1352" spans="79:80" x14ac:dyDescent="0.2">
      <c r="CA1352" s="108" t="str">
        <f t="shared" si="49"/>
        <v/>
      </c>
      <c r="CB1352" s="108" t="str">
        <f t="shared" si="50"/>
        <v/>
      </c>
    </row>
    <row r="1353" spans="79:80" x14ac:dyDescent="0.2">
      <c r="CA1353" s="108" t="str">
        <f t="shared" si="49"/>
        <v/>
      </c>
      <c r="CB1353" s="108" t="str">
        <f t="shared" si="50"/>
        <v/>
      </c>
    </row>
    <row r="1354" spans="79:80" x14ac:dyDescent="0.2">
      <c r="CA1354" s="108" t="str">
        <f t="shared" si="49"/>
        <v/>
      </c>
      <c r="CB1354" s="108" t="str">
        <f t="shared" si="50"/>
        <v/>
      </c>
    </row>
    <row r="1355" spans="79:80" x14ac:dyDescent="0.2">
      <c r="CA1355" s="108" t="str">
        <f t="shared" si="49"/>
        <v/>
      </c>
      <c r="CB1355" s="108" t="str">
        <f t="shared" si="50"/>
        <v/>
      </c>
    </row>
    <row r="1356" spans="79:80" x14ac:dyDescent="0.2">
      <c r="CA1356" s="108" t="str">
        <f t="shared" si="49"/>
        <v/>
      </c>
      <c r="CB1356" s="108" t="str">
        <f t="shared" si="50"/>
        <v/>
      </c>
    </row>
    <row r="1357" spans="79:80" x14ac:dyDescent="0.2">
      <c r="CA1357" s="108" t="str">
        <f t="shared" si="49"/>
        <v/>
      </c>
      <c r="CB1357" s="108" t="str">
        <f t="shared" si="50"/>
        <v/>
      </c>
    </row>
    <row r="1358" spans="79:80" x14ac:dyDescent="0.2">
      <c r="CA1358" s="108" t="str">
        <f t="shared" si="49"/>
        <v/>
      </c>
      <c r="CB1358" s="108" t="str">
        <f t="shared" si="50"/>
        <v/>
      </c>
    </row>
    <row r="1359" spans="79:80" x14ac:dyDescent="0.2">
      <c r="CA1359" s="108" t="str">
        <f t="shared" si="49"/>
        <v/>
      </c>
      <c r="CB1359" s="108" t="str">
        <f t="shared" si="50"/>
        <v/>
      </c>
    </row>
    <row r="1360" spans="79:80" x14ac:dyDescent="0.2">
      <c r="CA1360" s="108" t="str">
        <f t="shared" si="49"/>
        <v/>
      </c>
      <c r="CB1360" s="108" t="str">
        <f t="shared" si="50"/>
        <v/>
      </c>
    </row>
    <row r="1361" spans="79:80" x14ac:dyDescent="0.2">
      <c r="CA1361" s="108" t="str">
        <f t="shared" si="49"/>
        <v/>
      </c>
      <c r="CB1361" s="108" t="str">
        <f t="shared" si="50"/>
        <v/>
      </c>
    </row>
    <row r="1362" spans="79:80" x14ac:dyDescent="0.2">
      <c r="CA1362" s="108" t="str">
        <f t="shared" si="49"/>
        <v/>
      </c>
      <c r="CB1362" s="108" t="str">
        <f t="shared" si="50"/>
        <v/>
      </c>
    </row>
    <row r="1363" spans="79:80" x14ac:dyDescent="0.2">
      <c r="CA1363" s="108" t="str">
        <f t="shared" si="49"/>
        <v/>
      </c>
      <c r="CB1363" s="108" t="str">
        <f t="shared" si="50"/>
        <v/>
      </c>
    </row>
    <row r="1364" spans="79:80" x14ac:dyDescent="0.2">
      <c r="CA1364" s="108" t="str">
        <f t="shared" si="49"/>
        <v/>
      </c>
      <c r="CB1364" s="108" t="str">
        <f t="shared" si="50"/>
        <v/>
      </c>
    </row>
    <row r="1365" spans="79:80" x14ac:dyDescent="0.2">
      <c r="CA1365" s="108" t="str">
        <f t="shared" si="49"/>
        <v/>
      </c>
      <c r="CB1365" s="108" t="str">
        <f t="shared" si="50"/>
        <v/>
      </c>
    </row>
    <row r="1366" spans="79:80" x14ac:dyDescent="0.2">
      <c r="CA1366" s="108" t="str">
        <f t="shared" si="49"/>
        <v/>
      </c>
      <c r="CB1366" s="108" t="str">
        <f t="shared" si="50"/>
        <v/>
      </c>
    </row>
    <row r="1367" spans="79:80" x14ac:dyDescent="0.2">
      <c r="CA1367" s="108" t="str">
        <f t="shared" si="49"/>
        <v/>
      </c>
      <c r="CB1367" s="108" t="str">
        <f t="shared" si="50"/>
        <v/>
      </c>
    </row>
    <row r="1368" spans="79:80" x14ac:dyDescent="0.2">
      <c r="CA1368" s="108" t="str">
        <f t="shared" si="49"/>
        <v/>
      </c>
      <c r="CB1368" s="108" t="str">
        <f t="shared" si="50"/>
        <v/>
      </c>
    </row>
    <row r="1369" spans="79:80" x14ac:dyDescent="0.2">
      <c r="CA1369" s="108" t="str">
        <f t="shared" si="49"/>
        <v/>
      </c>
      <c r="CB1369" s="108" t="str">
        <f t="shared" si="50"/>
        <v/>
      </c>
    </row>
    <row r="1370" spans="79:80" x14ac:dyDescent="0.2">
      <c r="CA1370" s="108" t="str">
        <f t="shared" si="49"/>
        <v/>
      </c>
      <c r="CB1370" s="108" t="str">
        <f t="shared" si="50"/>
        <v/>
      </c>
    </row>
    <row r="1371" spans="79:80" x14ac:dyDescent="0.2">
      <c r="CA1371" s="108" t="str">
        <f t="shared" si="49"/>
        <v/>
      </c>
      <c r="CB1371" s="108" t="str">
        <f t="shared" si="50"/>
        <v/>
      </c>
    </row>
    <row r="1372" spans="79:80" x14ac:dyDescent="0.2">
      <c r="CA1372" s="108" t="str">
        <f t="shared" si="49"/>
        <v/>
      </c>
      <c r="CB1372" s="108" t="str">
        <f t="shared" si="50"/>
        <v/>
      </c>
    </row>
    <row r="1373" spans="79:80" x14ac:dyDescent="0.2">
      <c r="CA1373" s="108" t="str">
        <f t="shared" si="49"/>
        <v/>
      </c>
      <c r="CB1373" s="108" t="str">
        <f t="shared" si="50"/>
        <v/>
      </c>
    </row>
    <row r="1374" spans="79:80" x14ac:dyDescent="0.2">
      <c r="CA1374" s="108" t="str">
        <f t="shared" si="49"/>
        <v/>
      </c>
      <c r="CB1374" s="108" t="str">
        <f t="shared" si="50"/>
        <v/>
      </c>
    </row>
    <row r="1375" spans="79:80" x14ac:dyDescent="0.2">
      <c r="CA1375" s="108" t="str">
        <f t="shared" si="49"/>
        <v/>
      </c>
      <c r="CB1375" s="108" t="str">
        <f t="shared" si="50"/>
        <v/>
      </c>
    </row>
    <row r="1376" spans="79:80" x14ac:dyDescent="0.2">
      <c r="CA1376" s="108" t="str">
        <f t="shared" si="49"/>
        <v/>
      </c>
      <c r="CB1376" s="108" t="str">
        <f t="shared" si="50"/>
        <v/>
      </c>
    </row>
    <row r="1377" spans="79:80" x14ac:dyDescent="0.2">
      <c r="CA1377" s="108" t="str">
        <f t="shared" si="49"/>
        <v/>
      </c>
      <c r="CB1377" s="108" t="str">
        <f t="shared" si="50"/>
        <v/>
      </c>
    </row>
    <row r="1378" spans="79:80" x14ac:dyDescent="0.2">
      <c r="CA1378" s="108" t="str">
        <f t="shared" si="49"/>
        <v/>
      </c>
      <c r="CB1378" s="108" t="str">
        <f t="shared" si="50"/>
        <v/>
      </c>
    </row>
    <row r="1379" spans="79:80" x14ac:dyDescent="0.2">
      <c r="CA1379" s="108" t="str">
        <f t="shared" si="49"/>
        <v/>
      </c>
      <c r="CB1379" s="108" t="str">
        <f t="shared" si="50"/>
        <v/>
      </c>
    </row>
    <row r="1380" spans="79:80" x14ac:dyDescent="0.2">
      <c r="CA1380" s="108" t="str">
        <f t="shared" si="49"/>
        <v/>
      </c>
      <c r="CB1380" s="108" t="str">
        <f t="shared" si="50"/>
        <v/>
      </c>
    </row>
    <row r="1381" spans="79:80" x14ac:dyDescent="0.2">
      <c r="CA1381" s="108" t="str">
        <f t="shared" si="49"/>
        <v/>
      </c>
      <c r="CB1381" s="108" t="str">
        <f t="shared" si="50"/>
        <v/>
      </c>
    </row>
    <row r="1382" spans="79:80" x14ac:dyDescent="0.2">
      <c r="CA1382" s="108" t="str">
        <f t="shared" si="49"/>
        <v/>
      </c>
      <c r="CB1382" s="108" t="str">
        <f t="shared" si="50"/>
        <v/>
      </c>
    </row>
    <row r="1383" spans="79:80" x14ac:dyDescent="0.2">
      <c r="CA1383" s="108" t="str">
        <f t="shared" si="49"/>
        <v/>
      </c>
      <c r="CB1383" s="108" t="str">
        <f t="shared" si="50"/>
        <v/>
      </c>
    </row>
    <row r="1384" spans="79:80" x14ac:dyDescent="0.2">
      <c r="CA1384" s="108" t="str">
        <f t="shared" si="49"/>
        <v/>
      </c>
      <c r="CB1384" s="108" t="str">
        <f t="shared" si="50"/>
        <v/>
      </c>
    </row>
    <row r="1385" spans="79:80" x14ac:dyDescent="0.2">
      <c r="CA1385" s="108" t="str">
        <f t="shared" si="49"/>
        <v/>
      </c>
      <c r="CB1385" s="108" t="str">
        <f t="shared" si="50"/>
        <v/>
      </c>
    </row>
    <row r="1386" spans="79:80" x14ac:dyDescent="0.2">
      <c r="CA1386" s="108" t="str">
        <f t="shared" si="49"/>
        <v/>
      </c>
      <c r="CB1386" s="108" t="str">
        <f t="shared" si="50"/>
        <v/>
      </c>
    </row>
    <row r="1387" spans="79:80" x14ac:dyDescent="0.2">
      <c r="CA1387" s="108" t="str">
        <f t="shared" ref="CA1387:CA1450" si="51">IF(AZ387="","",AZ387)</f>
        <v/>
      </c>
      <c r="CB1387" s="108" t="str">
        <f t="shared" ref="CB1387:CB1450" si="52">IF(BF387="","",BF387)</f>
        <v/>
      </c>
    </row>
    <row r="1388" spans="79:80" x14ac:dyDescent="0.2">
      <c r="CA1388" s="108" t="str">
        <f t="shared" si="51"/>
        <v/>
      </c>
      <c r="CB1388" s="108" t="str">
        <f t="shared" si="52"/>
        <v/>
      </c>
    </row>
    <row r="1389" spans="79:80" x14ac:dyDescent="0.2">
      <c r="CA1389" s="108" t="str">
        <f t="shared" si="51"/>
        <v/>
      </c>
      <c r="CB1389" s="108" t="str">
        <f t="shared" si="52"/>
        <v/>
      </c>
    </row>
    <row r="1390" spans="79:80" x14ac:dyDescent="0.2">
      <c r="CA1390" s="108" t="str">
        <f t="shared" si="51"/>
        <v/>
      </c>
      <c r="CB1390" s="108" t="str">
        <f t="shared" si="52"/>
        <v/>
      </c>
    </row>
    <row r="1391" spans="79:80" x14ac:dyDescent="0.2">
      <c r="CA1391" s="108" t="str">
        <f t="shared" si="51"/>
        <v/>
      </c>
      <c r="CB1391" s="108" t="str">
        <f t="shared" si="52"/>
        <v/>
      </c>
    </row>
    <row r="1392" spans="79:80" x14ac:dyDescent="0.2">
      <c r="CA1392" s="108" t="str">
        <f t="shared" si="51"/>
        <v/>
      </c>
      <c r="CB1392" s="108" t="str">
        <f t="shared" si="52"/>
        <v/>
      </c>
    </row>
    <row r="1393" spans="79:80" x14ac:dyDescent="0.2">
      <c r="CA1393" s="108" t="str">
        <f t="shared" si="51"/>
        <v/>
      </c>
      <c r="CB1393" s="108" t="str">
        <f t="shared" si="52"/>
        <v/>
      </c>
    </row>
    <row r="1394" spans="79:80" x14ac:dyDescent="0.2">
      <c r="CA1394" s="108" t="str">
        <f t="shared" si="51"/>
        <v/>
      </c>
      <c r="CB1394" s="108" t="str">
        <f t="shared" si="52"/>
        <v/>
      </c>
    </row>
    <row r="1395" spans="79:80" x14ac:dyDescent="0.2">
      <c r="CA1395" s="108" t="str">
        <f t="shared" si="51"/>
        <v/>
      </c>
      <c r="CB1395" s="108" t="str">
        <f t="shared" si="52"/>
        <v/>
      </c>
    </row>
    <row r="1396" spans="79:80" x14ac:dyDescent="0.2">
      <c r="CA1396" s="108" t="str">
        <f t="shared" si="51"/>
        <v/>
      </c>
      <c r="CB1396" s="108" t="str">
        <f t="shared" si="52"/>
        <v/>
      </c>
    </row>
    <row r="1397" spans="79:80" x14ac:dyDescent="0.2">
      <c r="CA1397" s="108" t="str">
        <f t="shared" si="51"/>
        <v/>
      </c>
      <c r="CB1397" s="108" t="str">
        <f t="shared" si="52"/>
        <v/>
      </c>
    </row>
    <row r="1398" spans="79:80" x14ac:dyDescent="0.2">
      <c r="CA1398" s="108" t="str">
        <f t="shared" si="51"/>
        <v/>
      </c>
      <c r="CB1398" s="108" t="str">
        <f t="shared" si="52"/>
        <v/>
      </c>
    </row>
    <row r="1399" spans="79:80" x14ac:dyDescent="0.2">
      <c r="CA1399" s="108" t="str">
        <f t="shared" si="51"/>
        <v/>
      </c>
      <c r="CB1399" s="108" t="str">
        <f t="shared" si="52"/>
        <v/>
      </c>
    </row>
    <row r="1400" spans="79:80" x14ac:dyDescent="0.2">
      <c r="CA1400" s="108" t="str">
        <f t="shared" si="51"/>
        <v/>
      </c>
      <c r="CB1400" s="108" t="str">
        <f t="shared" si="52"/>
        <v/>
      </c>
    </row>
    <row r="1401" spans="79:80" x14ac:dyDescent="0.2">
      <c r="CA1401" s="108" t="str">
        <f t="shared" si="51"/>
        <v/>
      </c>
      <c r="CB1401" s="108" t="str">
        <f t="shared" si="52"/>
        <v/>
      </c>
    </row>
    <row r="1402" spans="79:80" x14ac:dyDescent="0.2">
      <c r="CA1402" s="108" t="str">
        <f t="shared" si="51"/>
        <v/>
      </c>
      <c r="CB1402" s="108" t="str">
        <f t="shared" si="52"/>
        <v/>
      </c>
    </row>
    <row r="1403" spans="79:80" x14ac:dyDescent="0.2">
      <c r="CA1403" s="108" t="str">
        <f t="shared" si="51"/>
        <v/>
      </c>
      <c r="CB1403" s="108" t="str">
        <f t="shared" si="52"/>
        <v/>
      </c>
    </row>
    <row r="1404" spans="79:80" x14ac:dyDescent="0.2">
      <c r="CA1404" s="108" t="str">
        <f t="shared" si="51"/>
        <v/>
      </c>
      <c r="CB1404" s="108" t="str">
        <f t="shared" si="52"/>
        <v/>
      </c>
    </row>
    <row r="1405" spans="79:80" x14ac:dyDescent="0.2">
      <c r="CA1405" s="108" t="str">
        <f t="shared" si="51"/>
        <v/>
      </c>
      <c r="CB1405" s="108" t="str">
        <f t="shared" si="52"/>
        <v/>
      </c>
    </row>
    <row r="1406" spans="79:80" x14ac:dyDescent="0.2">
      <c r="CA1406" s="108" t="str">
        <f t="shared" si="51"/>
        <v/>
      </c>
      <c r="CB1406" s="108" t="str">
        <f t="shared" si="52"/>
        <v/>
      </c>
    </row>
    <row r="1407" spans="79:80" x14ac:dyDescent="0.2">
      <c r="CA1407" s="108" t="str">
        <f t="shared" si="51"/>
        <v/>
      </c>
      <c r="CB1407" s="108" t="str">
        <f t="shared" si="52"/>
        <v/>
      </c>
    </row>
    <row r="1408" spans="79:80" x14ac:dyDescent="0.2">
      <c r="CA1408" s="108" t="str">
        <f t="shared" si="51"/>
        <v/>
      </c>
      <c r="CB1408" s="108" t="str">
        <f t="shared" si="52"/>
        <v/>
      </c>
    </row>
    <row r="1409" spans="79:80" x14ac:dyDescent="0.2">
      <c r="CA1409" s="108" t="str">
        <f t="shared" si="51"/>
        <v/>
      </c>
      <c r="CB1409" s="108" t="str">
        <f t="shared" si="52"/>
        <v/>
      </c>
    </row>
    <row r="1410" spans="79:80" x14ac:dyDescent="0.2">
      <c r="CA1410" s="108" t="str">
        <f t="shared" si="51"/>
        <v/>
      </c>
      <c r="CB1410" s="108" t="str">
        <f t="shared" si="52"/>
        <v/>
      </c>
    </row>
    <row r="1411" spans="79:80" x14ac:dyDescent="0.2">
      <c r="CA1411" s="108" t="str">
        <f t="shared" si="51"/>
        <v/>
      </c>
      <c r="CB1411" s="108" t="str">
        <f t="shared" si="52"/>
        <v/>
      </c>
    </row>
    <row r="1412" spans="79:80" x14ac:dyDescent="0.2">
      <c r="CA1412" s="108" t="str">
        <f t="shared" si="51"/>
        <v/>
      </c>
      <c r="CB1412" s="108" t="str">
        <f t="shared" si="52"/>
        <v/>
      </c>
    </row>
    <row r="1413" spans="79:80" x14ac:dyDescent="0.2">
      <c r="CA1413" s="108" t="str">
        <f t="shared" si="51"/>
        <v/>
      </c>
      <c r="CB1413" s="108" t="str">
        <f t="shared" si="52"/>
        <v/>
      </c>
    </row>
    <row r="1414" spans="79:80" x14ac:dyDescent="0.2">
      <c r="CA1414" s="108" t="str">
        <f t="shared" si="51"/>
        <v/>
      </c>
      <c r="CB1414" s="108" t="str">
        <f t="shared" si="52"/>
        <v/>
      </c>
    </row>
    <row r="1415" spans="79:80" x14ac:dyDescent="0.2">
      <c r="CA1415" s="108" t="str">
        <f t="shared" si="51"/>
        <v/>
      </c>
      <c r="CB1415" s="108" t="str">
        <f t="shared" si="52"/>
        <v/>
      </c>
    </row>
    <row r="1416" spans="79:80" x14ac:dyDescent="0.2">
      <c r="CA1416" s="108" t="str">
        <f t="shared" si="51"/>
        <v/>
      </c>
      <c r="CB1416" s="108" t="str">
        <f t="shared" si="52"/>
        <v/>
      </c>
    </row>
    <row r="1417" spans="79:80" x14ac:dyDescent="0.2">
      <c r="CA1417" s="108" t="str">
        <f t="shared" si="51"/>
        <v/>
      </c>
      <c r="CB1417" s="108" t="str">
        <f t="shared" si="52"/>
        <v/>
      </c>
    </row>
    <row r="1418" spans="79:80" x14ac:dyDescent="0.2">
      <c r="CA1418" s="108" t="str">
        <f t="shared" si="51"/>
        <v/>
      </c>
      <c r="CB1418" s="108" t="str">
        <f t="shared" si="52"/>
        <v/>
      </c>
    </row>
    <row r="1419" spans="79:80" x14ac:dyDescent="0.2">
      <c r="CA1419" s="108" t="str">
        <f t="shared" si="51"/>
        <v/>
      </c>
      <c r="CB1419" s="108" t="str">
        <f t="shared" si="52"/>
        <v/>
      </c>
    </row>
    <row r="1420" spans="79:80" x14ac:dyDescent="0.2">
      <c r="CA1420" s="108" t="str">
        <f t="shared" si="51"/>
        <v/>
      </c>
      <c r="CB1420" s="108" t="str">
        <f t="shared" si="52"/>
        <v/>
      </c>
    </row>
    <row r="1421" spans="79:80" x14ac:dyDescent="0.2">
      <c r="CA1421" s="108" t="str">
        <f t="shared" si="51"/>
        <v/>
      </c>
      <c r="CB1421" s="108" t="str">
        <f t="shared" si="52"/>
        <v/>
      </c>
    </row>
    <row r="1422" spans="79:80" x14ac:dyDescent="0.2">
      <c r="CA1422" s="108" t="str">
        <f t="shared" si="51"/>
        <v/>
      </c>
      <c r="CB1422" s="108" t="str">
        <f t="shared" si="52"/>
        <v/>
      </c>
    </row>
    <row r="1423" spans="79:80" x14ac:dyDescent="0.2">
      <c r="CA1423" s="108" t="str">
        <f t="shared" si="51"/>
        <v/>
      </c>
      <c r="CB1423" s="108" t="str">
        <f t="shared" si="52"/>
        <v/>
      </c>
    </row>
    <row r="1424" spans="79:80" x14ac:dyDescent="0.2">
      <c r="CA1424" s="108" t="str">
        <f t="shared" si="51"/>
        <v/>
      </c>
      <c r="CB1424" s="108" t="str">
        <f t="shared" si="52"/>
        <v/>
      </c>
    </row>
    <row r="1425" spans="79:80" x14ac:dyDescent="0.2">
      <c r="CA1425" s="108" t="str">
        <f t="shared" si="51"/>
        <v/>
      </c>
      <c r="CB1425" s="108" t="str">
        <f t="shared" si="52"/>
        <v/>
      </c>
    </row>
    <row r="1426" spans="79:80" x14ac:dyDescent="0.2">
      <c r="CA1426" s="108" t="str">
        <f t="shared" si="51"/>
        <v/>
      </c>
      <c r="CB1426" s="108" t="str">
        <f t="shared" si="52"/>
        <v/>
      </c>
    </row>
    <row r="1427" spans="79:80" x14ac:dyDescent="0.2">
      <c r="CA1427" s="108" t="str">
        <f t="shared" si="51"/>
        <v/>
      </c>
      <c r="CB1427" s="108" t="str">
        <f t="shared" si="52"/>
        <v/>
      </c>
    </row>
    <row r="1428" spans="79:80" x14ac:dyDescent="0.2">
      <c r="CA1428" s="108" t="str">
        <f t="shared" si="51"/>
        <v/>
      </c>
      <c r="CB1428" s="108" t="str">
        <f t="shared" si="52"/>
        <v/>
      </c>
    </row>
    <row r="1429" spans="79:80" x14ac:dyDescent="0.2">
      <c r="CA1429" s="108" t="str">
        <f t="shared" si="51"/>
        <v/>
      </c>
      <c r="CB1429" s="108" t="str">
        <f t="shared" si="52"/>
        <v/>
      </c>
    </row>
    <row r="1430" spans="79:80" x14ac:dyDescent="0.2">
      <c r="CA1430" s="108" t="str">
        <f t="shared" si="51"/>
        <v/>
      </c>
      <c r="CB1430" s="108" t="str">
        <f t="shared" si="52"/>
        <v/>
      </c>
    </row>
    <row r="1431" spans="79:80" x14ac:dyDescent="0.2">
      <c r="CA1431" s="108" t="str">
        <f t="shared" si="51"/>
        <v/>
      </c>
      <c r="CB1431" s="108" t="str">
        <f t="shared" si="52"/>
        <v/>
      </c>
    </row>
    <row r="1432" spans="79:80" x14ac:dyDescent="0.2">
      <c r="CA1432" s="108" t="str">
        <f t="shared" si="51"/>
        <v/>
      </c>
      <c r="CB1432" s="108" t="str">
        <f t="shared" si="52"/>
        <v/>
      </c>
    </row>
    <row r="1433" spans="79:80" x14ac:dyDescent="0.2">
      <c r="CA1433" s="108" t="str">
        <f t="shared" si="51"/>
        <v/>
      </c>
      <c r="CB1433" s="108" t="str">
        <f t="shared" si="52"/>
        <v/>
      </c>
    </row>
    <row r="1434" spans="79:80" x14ac:dyDescent="0.2">
      <c r="CA1434" s="108" t="str">
        <f t="shared" si="51"/>
        <v/>
      </c>
      <c r="CB1434" s="108" t="str">
        <f t="shared" si="52"/>
        <v/>
      </c>
    </row>
    <row r="1435" spans="79:80" x14ac:dyDescent="0.2">
      <c r="CA1435" s="108" t="str">
        <f t="shared" si="51"/>
        <v/>
      </c>
      <c r="CB1435" s="108" t="str">
        <f t="shared" si="52"/>
        <v/>
      </c>
    </row>
    <row r="1436" spans="79:80" x14ac:dyDescent="0.2">
      <c r="CA1436" s="108" t="str">
        <f t="shared" si="51"/>
        <v/>
      </c>
      <c r="CB1436" s="108" t="str">
        <f t="shared" si="52"/>
        <v/>
      </c>
    </row>
    <row r="1437" spans="79:80" x14ac:dyDescent="0.2">
      <c r="CA1437" s="108" t="str">
        <f t="shared" si="51"/>
        <v/>
      </c>
      <c r="CB1437" s="108" t="str">
        <f t="shared" si="52"/>
        <v/>
      </c>
    </row>
    <row r="1438" spans="79:80" x14ac:dyDescent="0.2">
      <c r="CA1438" s="108" t="str">
        <f t="shared" si="51"/>
        <v/>
      </c>
      <c r="CB1438" s="108" t="str">
        <f t="shared" si="52"/>
        <v/>
      </c>
    </row>
    <row r="1439" spans="79:80" x14ac:dyDescent="0.2">
      <c r="CA1439" s="108" t="str">
        <f t="shared" si="51"/>
        <v/>
      </c>
      <c r="CB1439" s="108" t="str">
        <f t="shared" si="52"/>
        <v/>
      </c>
    </row>
    <row r="1440" spans="79:80" x14ac:dyDescent="0.2">
      <c r="CA1440" s="108" t="str">
        <f t="shared" si="51"/>
        <v/>
      </c>
      <c r="CB1440" s="108" t="str">
        <f t="shared" si="52"/>
        <v/>
      </c>
    </row>
    <row r="1441" spans="79:80" x14ac:dyDescent="0.2">
      <c r="CA1441" s="108" t="str">
        <f t="shared" si="51"/>
        <v/>
      </c>
      <c r="CB1441" s="108" t="str">
        <f t="shared" si="52"/>
        <v/>
      </c>
    </row>
    <row r="1442" spans="79:80" x14ac:dyDescent="0.2">
      <c r="CA1442" s="108" t="str">
        <f t="shared" si="51"/>
        <v/>
      </c>
      <c r="CB1442" s="108" t="str">
        <f t="shared" si="52"/>
        <v/>
      </c>
    </row>
    <row r="1443" spans="79:80" x14ac:dyDescent="0.2">
      <c r="CA1443" s="108" t="str">
        <f t="shared" si="51"/>
        <v/>
      </c>
      <c r="CB1443" s="108" t="str">
        <f t="shared" si="52"/>
        <v/>
      </c>
    </row>
    <row r="1444" spans="79:80" x14ac:dyDescent="0.2">
      <c r="CA1444" s="108" t="str">
        <f t="shared" si="51"/>
        <v/>
      </c>
      <c r="CB1444" s="108" t="str">
        <f t="shared" si="52"/>
        <v/>
      </c>
    </row>
    <row r="1445" spans="79:80" x14ac:dyDescent="0.2">
      <c r="CA1445" s="108" t="str">
        <f t="shared" si="51"/>
        <v/>
      </c>
      <c r="CB1445" s="108" t="str">
        <f t="shared" si="52"/>
        <v/>
      </c>
    </row>
    <row r="1446" spans="79:80" x14ac:dyDescent="0.2">
      <c r="CA1446" s="108" t="str">
        <f t="shared" si="51"/>
        <v/>
      </c>
      <c r="CB1446" s="108" t="str">
        <f t="shared" si="52"/>
        <v/>
      </c>
    </row>
    <row r="1447" spans="79:80" x14ac:dyDescent="0.2">
      <c r="CA1447" s="108" t="str">
        <f t="shared" si="51"/>
        <v/>
      </c>
      <c r="CB1447" s="108" t="str">
        <f t="shared" si="52"/>
        <v/>
      </c>
    </row>
    <row r="1448" spans="79:80" x14ac:dyDescent="0.2">
      <c r="CA1448" s="108" t="str">
        <f t="shared" si="51"/>
        <v/>
      </c>
      <c r="CB1448" s="108" t="str">
        <f t="shared" si="52"/>
        <v/>
      </c>
    </row>
    <row r="1449" spans="79:80" x14ac:dyDescent="0.2">
      <c r="CA1449" s="108" t="str">
        <f t="shared" si="51"/>
        <v/>
      </c>
      <c r="CB1449" s="108" t="str">
        <f t="shared" si="52"/>
        <v/>
      </c>
    </row>
    <row r="1450" spans="79:80" x14ac:dyDescent="0.2">
      <c r="CA1450" s="108" t="str">
        <f t="shared" si="51"/>
        <v/>
      </c>
      <c r="CB1450" s="108" t="str">
        <f t="shared" si="52"/>
        <v/>
      </c>
    </row>
    <row r="1451" spans="79:80" x14ac:dyDescent="0.2">
      <c r="CA1451" s="108" t="str">
        <f t="shared" ref="CA1451:CA1514" si="53">IF(AZ451="","",AZ451)</f>
        <v/>
      </c>
      <c r="CB1451" s="108" t="str">
        <f t="shared" ref="CB1451:CB1514" si="54">IF(BF451="","",BF451)</f>
        <v/>
      </c>
    </row>
    <row r="1452" spans="79:80" x14ac:dyDescent="0.2">
      <c r="CA1452" s="108" t="str">
        <f t="shared" si="53"/>
        <v/>
      </c>
      <c r="CB1452" s="108" t="str">
        <f t="shared" si="54"/>
        <v/>
      </c>
    </row>
    <row r="1453" spans="79:80" x14ac:dyDescent="0.2">
      <c r="CA1453" s="108" t="str">
        <f t="shared" si="53"/>
        <v/>
      </c>
      <c r="CB1453" s="108" t="str">
        <f t="shared" si="54"/>
        <v/>
      </c>
    </row>
    <row r="1454" spans="79:80" x14ac:dyDescent="0.2">
      <c r="CA1454" s="108" t="str">
        <f t="shared" si="53"/>
        <v/>
      </c>
      <c r="CB1454" s="108" t="str">
        <f t="shared" si="54"/>
        <v/>
      </c>
    </row>
    <row r="1455" spans="79:80" x14ac:dyDescent="0.2">
      <c r="CA1455" s="108" t="str">
        <f t="shared" si="53"/>
        <v/>
      </c>
      <c r="CB1455" s="108" t="str">
        <f t="shared" si="54"/>
        <v/>
      </c>
    </row>
    <row r="1456" spans="79:80" x14ac:dyDescent="0.2">
      <c r="CA1456" s="108" t="str">
        <f t="shared" si="53"/>
        <v/>
      </c>
      <c r="CB1456" s="108" t="str">
        <f t="shared" si="54"/>
        <v/>
      </c>
    </row>
    <row r="1457" spans="79:80" x14ac:dyDescent="0.2">
      <c r="CA1457" s="108" t="str">
        <f t="shared" si="53"/>
        <v/>
      </c>
      <c r="CB1457" s="108" t="str">
        <f t="shared" si="54"/>
        <v/>
      </c>
    </row>
    <row r="1458" spans="79:80" x14ac:dyDescent="0.2">
      <c r="CA1458" s="108" t="str">
        <f t="shared" si="53"/>
        <v/>
      </c>
      <c r="CB1458" s="108" t="str">
        <f t="shared" si="54"/>
        <v/>
      </c>
    </row>
    <row r="1459" spans="79:80" x14ac:dyDescent="0.2">
      <c r="CA1459" s="108" t="str">
        <f t="shared" si="53"/>
        <v/>
      </c>
      <c r="CB1459" s="108" t="str">
        <f t="shared" si="54"/>
        <v/>
      </c>
    </row>
    <row r="1460" spans="79:80" x14ac:dyDescent="0.2">
      <c r="CA1460" s="108" t="str">
        <f t="shared" si="53"/>
        <v/>
      </c>
      <c r="CB1460" s="108" t="str">
        <f t="shared" si="54"/>
        <v/>
      </c>
    </row>
    <row r="1461" spans="79:80" x14ac:dyDescent="0.2">
      <c r="CA1461" s="108" t="str">
        <f t="shared" si="53"/>
        <v/>
      </c>
      <c r="CB1461" s="108" t="str">
        <f t="shared" si="54"/>
        <v/>
      </c>
    </row>
    <row r="1462" spans="79:80" x14ac:dyDescent="0.2">
      <c r="CA1462" s="108" t="str">
        <f t="shared" si="53"/>
        <v/>
      </c>
      <c r="CB1462" s="108" t="str">
        <f t="shared" si="54"/>
        <v/>
      </c>
    </row>
    <row r="1463" spans="79:80" x14ac:dyDescent="0.2">
      <c r="CA1463" s="108" t="str">
        <f t="shared" si="53"/>
        <v/>
      </c>
      <c r="CB1463" s="108" t="str">
        <f t="shared" si="54"/>
        <v/>
      </c>
    </row>
    <row r="1464" spans="79:80" x14ac:dyDescent="0.2">
      <c r="CA1464" s="108" t="str">
        <f t="shared" si="53"/>
        <v/>
      </c>
      <c r="CB1464" s="108" t="str">
        <f t="shared" si="54"/>
        <v/>
      </c>
    </row>
    <row r="1465" spans="79:80" x14ac:dyDescent="0.2">
      <c r="CA1465" s="108" t="str">
        <f t="shared" si="53"/>
        <v/>
      </c>
      <c r="CB1465" s="108" t="str">
        <f t="shared" si="54"/>
        <v/>
      </c>
    </row>
    <row r="1466" spans="79:80" x14ac:dyDescent="0.2">
      <c r="CA1466" s="108" t="str">
        <f t="shared" si="53"/>
        <v/>
      </c>
      <c r="CB1466" s="108" t="str">
        <f t="shared" si="54"/>
        <v/>
      </c>
    </row>
    <row r="1467" spans="79:80" x14ac:dyDescent="0.2">
      <c r="CA1467" s="108" t="str">
        <f t="shared" si="53"/>
        <v/>
      </c>
      <c r="CB1467" s="108" t="str">
        <f t="shared" si="54"/>
        <v/>
      </c>
    </row>
    <row r="1468" spans="79:80" x14ac:dyDescent="0.2">
      <c r="CA1468" s="108" t="str">
        <f t="shared" si="53"/>
        <v/>
      </c>
      <c r="CB1468" s="108" t="str">
        <f t="shared" si="54"/>
        <v/>
      </c>
    </row>
    <row r="1469" spans="79:80" x14ac:dyDescent="0.2">
      <c r="CA1469" s="108" t="str">
        <f t="shared" si="53"/>
        <v/>
      </c>
      <c r="CB1469" s="108" t="str">
        <f t="shared" si="54"/>
        <v/>
      </c>
    </row>
    <row r="1470" spans="79:80" x14ac:dyDescent="0.2">
      <c r="CA1470" s="108" t="str">
        <f t="shared" si="53"/>
        <v/>
      </c>
      <c r="CB1470" s="108" t="str">
        <f t="shared" si="54"/>
        <v/>
      </c>
    </row>
    <row r="1471" spans="79:80" x14ac:dyDescent="0.2">
      <c r="CA1471" s="108" t="str">
        <f t="shared" si="53"/>
        <v/>
      </c>
      <c r="CB1471" s="108" t="str">
        <f t="shared" si="54"/>
        <v/>
      </c>
    </row>
    <row r="1472" spans="79:80" x14ac:dyDescent="0.2">
      <c r="CA1472" s="108" t="str">
        <f t="shared" si="53"/>
        <v/>
      </c>
      <c r="CB1472" s="108" t="str">
        <f t="shared" si="54"/>
        <v/>
      </c>
    </row>
    <row r="1473" spans="79:80" x14ac:dyDescent="0.2">
      <c r="CA1473" s="108" t="str">
        <f t="shared" si="53"/>
        <v/>
      </c>
      <c r="CB1473" s="108" t="str">
        <f t="shared" si="54"/>
        <v/>
      </c>
    </row>
    <row r="1474" spans="79:80" x14ac:dyDescent="0.2">
      <c r="CA1474" s="108" t="str">
        <f t="shared" si="53"/>
        <v/>
      </c>
      <c r="CB1474" s="108" t="str">
        <f t="shared" si="54"/>
        <v/>
      </c>
    </row>
    <row r="1475" spans="79:80" x14ac:dyDescent="0.2">
      <c r="CA1475" s="108" t="str">
        <f t="shared" si="53"/>
        <v/>
      </c>
      <c r="CB1475" s="108" t="str">
        <f t="shared" si="54"/>
        <v/>
      </c>
    </row>
    <row r="1476" spans="79:80" x14ac:dyDescent="0.2">
      <c r="CA1476" s="108" t="str">
        <f t="shared" si="53"/>
        <v/>
      </c>
      <c r="CB1476" s="108" t="str">
        <f t="shared" si="54"/>
        <v/>
      </c>
    </row>
    <row r="1477" spans="79:80" x14ac:dyDescent="0.2">
      <c r="CA1477" s="108" t="str">
        <f t="shared" si="53"/>
        <v/>
      </c>
      <c r="CB1477" s="108" t="str">
        <f t="shared" si="54"/>
        <v/>
      </c>
    </row>
    <row r="1478" spans="79:80" x14ac:dyDescent="0.2">
      <c r="CA1478" s="108" t="str">
        <f t="shared" si="53"/>
        <v/>
      </c>
      <c r="CB1478" s="108" t="str">
        <f t="shared" si="54"/>
        <v/>
      </c>
    </row>
    <row r="1479" spans="79:80" x14ac:dyDescent="0.2">
      <c r="CA1479" s="108" t="str">
        <f t="shared" si="53"/>
        <v/>
      </c>
      <c r="CB1479" s="108" t="str">
        <f t="shared" si="54"/>
        <v/>
      </c>
    </row>
    <row r="1480" spans="79:80" x14ac:dyDescent="0.2">
      <c r="CA1480" s="108" t="str">
        <f t="shared" si="53"/>
        <v/>
      </c>
      <c r="CB1480" s="108" t="str">
        <f t="shared" si="54"/>
        <v/>
      </c>
    </row>
    <row r="1481" spans="79:80" x14ac:dyDescent="0.2">
      <c r="CA1481" s="108" t="str">
        <f t="shared" si="53"/>
        <v/>
      </c>
      <c r="CB1481" s="108" t="str">
        <f t="shared" si="54"/>
        <v/>
      </c>
    </row>
    <row r="1482" spans="79:80" x14ac:dyDescent="0.2">
      <c r="CA1482" s="108" t="str">
        <f t="shared" si="53"/>
        <v/>
      </c>
      <c r="CB1482" s="108" t="str">
        <f t="shared" si="54"/>
        <v/>
      </c>
    </row>
    <row r="1483" spans="79:80" x14ac:dyDescent="0.2">
      <c r="CA1483" s="108" t="str">
        <f t="shared" si="53"/>
        <v/>
      </c>
      <c r="CB1483" s="108" t="str">
        <f t="shared" si="54"/>
        <v/>
      </c>
    </row>
    <row r="1484" spans="79:80" x14ac:dyDescent="0.2">
      <c r="CA1484" s="108" t="str">
        <f t="shared" si="53"/>
        <v/>
      </c>
      <c r="CB1484" s="108" t="str">
        <f t="shared" si="54"/>
        <v/>
      </c>
    </row>
    <row r="1485" spans="79:80" x14ac:dyDescent="0.2">
      <c r="CA1485" s="108" t="str">
        <f t="shared" si="53"/>
        <v/>
      </c>
      <c r="CB1485" s="108" t="str">
        <f t="shared" si="54"/>
        <v/>
      </c>
    </row>
    <row r="1486" spans="79:80" x14ac:dyDescent="0.2">
      <c r="CA1486" s="108" t="str">
        <f t="shared" si="53"/>
        <v/>
      </c>
      <c r="CB1486" s="108" t="str">
        <f t="shared" si="54"/>
        <v/>
      </c>
    </row>
    <row r="1487" spans="79:80" x14ac:dyDescent="0.2">
      <c r="CA1487" s="108" t="str">
        <f t="shared" si="53"/>
        <v/>
      </c>
      <c r="CB1487" s="108" t="str">
        <f t="shared" si="54"/>
        <v/>
      </c>
    </row>
    <row r="1488" spans="79:80" x14ac:dyDescent="0.2">
      <c r="CA1488" s="108" t="str">
        <f t="shared" si="53"/>
        <v/>
      </c>
      <c r="CB1488" s="108" t="str">
        <f t="shared" si="54"/>
        <v/>
      </c>
    </row>
    <row r="1489" spans="79:80" x14ac:dyDescent="0.2">
      <c r="CA1489" s="108" t="str">
        <f t="shared" si="53"/>
        <v/>
      </c>
      <c r="CB1489" s="108" t="str">
        <f t="shared" si="54"/>
        <v/>
      </c>
    </row>
    <row r="1490" spans="79:80" x14ac:dyDescent="0.2">
      <c r="CA1490" s="108" t="str">
        <f t="shared" si="53"/>
        <v/>
      </c>
      <c r="CB1490" s="108" t="str">
        <f t="shared" si="54"/>
        <v/>
      </c>
    </row>
    <row r="1491" spans="79:80" x14ac:dyDescent="0.2">
      <c r="CA1491" s="108" t="str">
        <f t="shared" si="53"/>
        <v/>
      </c>
      <c r="CB1491" s="108" t="str">
        <f t="shared" si="54"/>
        <v/>
      </c>
    </row>
    <row r="1492" spans="79:80" x14ac:dyDescent="0.2">
      <c r="CA1492" s="108" t="str">
        <f t="shared" si="53"/>
        <v/>
      </c>
      <c r="CB1492" s="108" t="str">
        <f t="shared" si="54"/>
        <v/>
      </c>
    </row>
    <row r="1493" spans="79:80" x14ac:dyDescent="0.2">
      <c r="CA1493" s="108" t="str">
        <f t="shared" si="53"/>
        <v/>
      </c>
      <c r="CB1493" s="108" t="str">
        <f t="shared" si="54"/>
        <v/>
      </c>
    </row>
    <row r="1494" spans="79:80" x14ac:dyDescent="0.2">
      <c r="CA1494" s="108" t="str">
        <f t="shared" si="53"/>
        <v/>
      </c>
      <c r="CB1494" s="108" t="str">
        <f t="shared" si="54"/>
        <v/>
      </c>
    </row>
    <row r="1495" spans="79:80" x14ac:dyDescent="0.2">
      <c r="CA1495" s="108" t="str">
        <f t="shared" si="53"/>
        <v/>
      </c>
      <c r="CB1495" s="108" t="str">
        <f t="shared" si="54"/>
        <v/>
      </c>
    </row>
    <row r="1496" spans="79:80" x14ac:dyDescent="0.2">
      <c r="CA1496" s="108" t="str">
        <f t="shared" si="53"/>
        <v/>
      </c>
      <c r="CB1496" s="108" t="str">
        <f t="shared" si="54"/>
        <v/>
      </c>
    </row>
    <row r="1497" spans="79:80" x14ac:dyDescent="0.2">
      <c r="CA1497" s="108" t="str">
        <f t="shared" si="53"/>
        <v/>
      </c>
      <c r="CB1497" s="108" t="str">
        <f t="shared" si="54"/>
        <v/>
      </c>
    </row>
    <row r="1498" spans="79:80" x14ac:dyDescent="0.2">
      <c r="CA1498" s="108" t="str">
        <f t="shared" si="53"/>
        <v/>
      </c>
      <c r="CB1498" s="108" t="str">
        <f t="shared" si="54"/>
        <v/>
      </c>
    </row>
    <row r="1499" spans="79:80" x14ac:dyDescent="0.2">
      <c r="CA1499" s="108" t="str">
        <f t="shared" si="53"/>
        <v/>
      </c>
      <c r="CB1499" s="108" t="str">
        <f t="shared" si="54"/>
        <v/>
      </c>
    </row>
    <row r="1500" spans="79:80" x14ac:dyDescent="0.2">
      <c r="CA1500" s="108" t="str">
        <f t="shared" si="53"/>
        <v/>
      </c>
      <c r="CB1500" s="108" t="str">
        <f t="shared" si="54"/>
        <v/>
      </c>
    </row>
    <row r="1501" spans="79:80" x14ac:dyDescent="0.2">
      <c r="CA1501" s="108" t="str">
        <f t="shared" si="53"/>
        <v/>
      </c>
      <c r="CB1501" s="108" t="str">
        <f t="shared" si="54"/>
        <v/>
      </c>
    </row>
    <row r="1502" spans="79:80" x14ac:dyDescent="0.2">
      <c r="CA1502" s="108" t="str">
        <f t="shared" si="53"/>
        <v/>
      </c>
      <c r="CB1502" s="108" t="str">
        <f t="shared" si="54"/>
        <v/>
      </c>
    </row>
    <row r="1503" spans="79:80" x14ac:dyDescent="0.2">
      <c r="CA1503" s="108" t="str">
        <f t="shared" si="53"/>
        <v/>
      </c>
      <c r="CB1503" s="108" t="str">
        <f t="shared" si="54"/>
        <v/>
      </c>
    </row>
    <row r="1504" spans="79:80" x14ac:dyDescent="0.2">
      <c r="CA1504" s="108" t="str">
        <f t="shared" si="53"/>
        <v/>
      </c>
      <c r="CB1504" s="108" t="str">
        <f t="shared" si="54"/>
        <v/>
      </c>
    </row>
    <row r="1505" spans="79:80" x14ac:dyDescent="0.2">
      <c r="CA1505" s="108" t="str">
        <f t="shared" si="53"/>
        <v/>
      </c>
      <c r="CB1505" s="108" t="str">
        <f t="shared" si="54"/>
        <v/>
      </c>
    </row>
    <row r="1506" spans="79:80" x14ac:dyDescent="0.2">
      <c r="CA1506" s="108" t="str">
        <f t="shared" si="53"/>
        <v/>
      </c>
      <c r="CB1506" s="108" t="str">
        <f t="shared" si="54"/>
        <v/>
      </c>
    </row>
    <row r="1507" spans="79:80" x14ac:dyDescent="0.2">
      <c r="CA1507" s="108" t="str">
        <f t="shared" si="53"/>
        <v/>
      </c>
      <c r="CB1507" s="108" t="str">
        <f t="shared" si="54"/>
        <v/>
      </c>
    </row>
    <row r="1508" spans="79:80" x14ac:dyDescent="0.2">
      <c r="CA1508" s="108" t="str">
        <f t="shared" si="53"/>
        <v/>
      </c>
      <c r="CB1508" s="108" t="str">
        <f t="shared" si="54"/>
        <v/>
      </c>
    </row>
    <row r="1509" spans="79:80" x14ac:dyDescent="0.2">
      <c r="CA1509" s="108" t="str">
        <f t="shared" si="53"/>
        <v/>
      </c>
      <c r="CB1509" s="108" t="str">
        <f t="shared" si="54"/>
        <v/>
      </c>
    </row>
    <row r="1510" spans="79:80" x14ac:dyDescent="0.2">
      <c r="CA1510" s="108" t="str">
        <f t="shared" si="53"/>
        <v/>
      </c>
      <c r="CB1510" s="108" t="str">
        <f t="shared" si="54"/>
        <v/>
      </c>
    </row>
    <row r="1511" spans="79:80" x14ac:dyDescent="0.2">
      <c r="CA1511" s="108" t="str">
        <f t="shared" si="53"/>
        <v/>
      </c>
      <c r="CB1511" s="108" t="str">
        <f t="shared" si="54"/>
        <v/>
      </c>
    </row>
    <row r="1512" spans="79:80" x14ac:dyDescent="0.2">
      <c r="CA1512" s="108" t="str">
        <f t="shared" si="53"/>
        <v/>
      </c>
      <c r="CB1512" s="108" t="str">
        <f t="shared" si="54"/>
        <v/>
      </c>
    </row>
    <row r="1513" spans="79:80" x14ac:dyDescent="0.2">
      <c r="CA1513" s="108" t="str">
        <f t="shared" si="53"/>
        <v/>
      </c>
      <c r="CB1513" s="108" t="str">
        <f t="shared" si="54"/>
        <v/>
      </c>
    </row>
    <row r="1514" spans="79:80" x14ac:dyDescent="0.2">
      <c r="CA1514" s="108" t="str">
        <f t="shared" si="53"/>
        <v/>
      </c>
      <c r="CB1514" s="108" t="str">
        <f t="shared" si="54"/>
        <v/>
      </c>
    </row>
    <row r="1515" spans="79:80" x14ac:dyDescent="0.2">
      <c r="CA1515" s="108" t="str">
        <f t="shared" ref="CA1515:CA1578" si="55">IF(AZ515="","",AZ515)</f>
        <v/>
      </c>
      <c r="CB1515" s="108" t="str">
        <f t="shared" ref="CB1515:CB1578" si="56">IF(BF515="","",BF515)</f>
        <v/>
      </c>
    </row>
    <row r="1516" spans="79:80" x14ac:dyDescent="0.2">
      <c r="CA1516" s="108" t="str">
        <f t="shared" si="55"/>
        <v/>
      </c>
      <c r="CB1516" s="108" t="str">
        <f t="shared" si="56"/>
        <v/>
      </c>
    </row>
    <row r="1517" spans="79:80" x14ac:dyDescent="0.2">
      <c r="CA1517" s="108" t="str">
        <f t="shared" si="55"/>
        <v/>
      </c>
      <c r="CB1517" s="108" t="str">
        <f t="shared" si="56"/>
        <v/>
      </c>
    </row>
    <row r="1518" spans="79:80" x14ac:dyDescent="0.2">
      <c r="CA1518" s="108" t="str">
        <f t="shared" si="55"/>
        <v/>
      </c>
      <c r="CB1518" s="108" t="str">
        <f t="shared" si="56"/>
        <v/>
      </c>
    </row>
    <row r="1519" spans="79:80" x14ac:dyDescent="0.2">
      <c r="CA1519" s="108" t="str">
        <f t="shared" si="55"/>
        <v/>
      </c>
      <c r="CB1519" s="108" t="str">
        <f t="shared" si="56"/>
        <v/>
      </c>
    </row>
    <row r="1520" spans="79:80" x14ac:dyDescent="0.2">
      <c r="CA1520" s="108" t="str">
        <f t="shared" si="55"/>
        <v/>
      </c>
      <c r="CB1520" s="108" t="str">
        <f t="shared" si="56"/>
        <v/>
      </c>
    </row>
    <row r="1521" spans="79:80" x14ac:dyDescent="0.2">
      <c r="CA1521" s="108" t="str">
        <f t="shared" si="55"/>
        <v/>
      </c>
      <c r="CB1521" s="108" t="str">
        <f t="shared" si="56"/>
        <v/>
      </c>
    </row>
    <row r="1522" spans="79:80" x14ac:dyDescent="0.2">
      <c r="CA1522" s="108" t="str">
        <f t="shared" si="55"/>
        <v/>
      </c>
      <c r="CB1522" s="108" t="str">
        <f t="shared" si="56"/>
        <v/>
      </c>
    </row>
    <row r="1523" spans="79:80" x14ac:dyDescent="0.2">
      <c r="CA1523" s="108" t="str">
        <f t="shared" si="55"/>
        <v/>
      </c>
      <c r="CB1523" s="108" t="str">
        <f t="shared" si="56"/>
        <v/>
      </c>
    </row>
    <row r="1524" spans="79:80" x14ac:dyDescent="0.2">
      <c r="CA1524" s="108" t="str">
        <f t="shared" si="55"/>
        <v/>
      </c>
      <c r="CB1524" s="108" t="str">
        <f t="shared" si="56"/>
        <v/>
      </c>
    </row>
    <row r="1525" spans="79:80" x14ac:dyDescent="0.2">
      <c r="CA1525" s="108" t="str">
        <f t="shared" si="55"/>
        <v/>
      </c>
      <c r="CB1525" s="108" t="str">
        <f t="shared" si="56"/>
        <v/>
      </c>
    </row>
    <row r="1526" spans="79:80" x14ac:dyDescent="0.2">
      <c r="CA1526" s="108" t="str">
        <f t="shared" si="55"/>
        <v/>
      </c>
      <c r="CB1526" s="108" t="str">
        <f t="shared" si="56"/>
        <v/>
      </c>
    </row>
    <row r="1527" spans="79:80" x14ac:dyDescent="0.2">
      <c r="CA1527" s="108" t="str">
        <f t="shared" si="55"/>
        <v/>
      </c>
      <c r="CB1527" s="108" t="str">
        <f t="shared" si="56"/>
        <v/>
      </c>
    </row>
    <row r="1528" spans="79:80" x14ac:dyDescent="0.2">
      <c r="CA1528" s="108" t="str">
        <f t="shared" si="55"/>
        <v/>
      </c>
      <c r="CB1528" s="108" t="str">
        <f t="shared" si="56"/>
        <v/>
      </c>
    </row>
    <row r="1529" spans="79:80" x14ac:dyDescent="0.2">
      <c r="CA1529" s="108" t="str">
        <f t="shared" si="55"/>
        <v/>
      </c>
      <c r="CB1529" s="108" t="str">
        <f t="shared" si="56"/>
        <v/>
      </c>
    </row>
    <row r="1530" spans="79:80" x14ac:dyDescent="0.2">
      <c r="CA1530" s="108" t="str">
        <f t="shared" si="55"/>
        <v/>
      </c>
      <c r="CB1530" s="108" t="str">
        <f t="shared" si="56"/>
        <v/>
      </c>
    </row>
    <row r="1531" spans="79:80" x14ac:dyDescent="0.2">
      <c r="CA1531" s="108" t="str">
        <f t="shared" si="55"/>
        <v/>
      </c>
      <c r="CB1531" s="108" t="str">
        <f t="shared" si="56"/>
        <v/>
      </c>
    </row>
    <row r="1532" spans="79:80" x14ac:dyDescent="0.2">
      <c r="CA1532" s="108" t="str">
        <f t="shared" si="55"/>
        <v/>
      </c>
      <c r="CB1532" s="108" t="str">
        <f t="shared" si="56"/>
        <v/>
      </c>
    </row>
    <row r="1533" spans="79:80" x14ac:dyDescent="0.2">
      <c r="CA1533" s="108" t="str">
        <f t="shared" si="55"/>
        <v/>
      </c>
      <c r="CB1533" s="108" t="str">
        <f t="shared" si="56"/>
        <v/>
      </c>
    </row>
    <row r="1534" spans="79:80" x14ac:dyDescent="0.2">
      <c r="CA1534" s="108" t="str">
        <f t="shared" si="55"/>
        <v/>
      </c>
      <c r="CB1534" s="108" t="str">
        <f t="shared" si="56"/>
        <v/>
      </c>
    </row>
    <row r="1535" spans="79:80" x14ac:dyDescent="0.2">
      <c r="CA1535" s="108" t="str">
        <f t="shared" si="55"/>
        <v/>
      </c>
      <c r="CB1535" s="108" t="str">
        <f t="shared" si="56"/>
        <v/>
      </c>
    </row>
    <row r="1536" spans="79:80" x14ac:dyDescent="0.2">
      <c r="CA1536" s="108" t="str">
        <f t="shared" si="55"/>
        <v/>
      </c>
      <c r="CB1536" s="108" t="str">
        <f t="shared" si="56"/>
        <v/>
      </c>
    </row>
    <row r="1537" spans="79:80" x14ac:dyDescent="0.2">
      <c r="CA1537" s="108" t="str">
        <f t="shared" si="55"/>
        <v/>
      </c>
      <c r="CB1537" s="108" t="str">
        <f t="shared" si="56"/>
        <v/>
      </c>
    </row>
    <row r="1538" spans="79:80" x14ac:dyDescent="0.2">
      <c r="CA1538" s="108" t="str">
        <f t="shared" si="55"/>
        <v/>
      </c>
      <c r="CB1538" s="108" t="str">
        <f t="shared" si="56"/>
        <v/>
      </c>
    </row>
    <row r="1539" spans="79:80" x14ac:dyDescent="0.2">
      <c r="CA1539" s="108" t="str">
        <f t="shared" si="55"/>
        <v/>
      </c>
      <c r="CB1539" s="108" t="str">
        <f t="shared" si="56"/>
        <v/>
      </c>
    </row>
    <row r="1540" spans="79:80" x14ac:dyDescent="0.2">
      <c r="CA1540" s="108" t="str">
        <f t="shared" si="55"/>
        <v/>
      </c>
      <c r="CB1540" s="108" t="str">
        <f t="shared" si="56"/>
        <v/>
      </c>
    </row>
    <row r="1541" spans="79:80" x14ac:dyDescent="0.2">
      <c r="CA1541" s="108" t="str">
        <f t="shared" si="55"/>
        <v/>
      </c>
      <c r="CB1541" s="108" t="str">
        <f t="shared" si="56"/>
        <v/>
      </c>
    </row>
    <row r="1542" spans="79:80" x14ac:dyDescent="0.2">
      <c r="CA1542" s="108" t="str">
        <f t="shared" si="55"/>
        <v/>
      </c>
      <c r="CB1542" s="108" t="str">
        <f t="shared" si="56"/>
        <v/>
      </c>
    </row>
    <row r="1543" spans="79:80" x14ac:dyDescent="0.2">
      <c r="CA1543" s="108" t="str">
        <f t="shared" si="55"/>
        <v/>
      </c>
      <c r="CB1543" s="108" t="str">
        <f t="shared" si="56"/>
        <v/>
      </c>
    </row>
    <row r="1544" spans="79:80" x14ac:dyDescent="0.2">
      <c r="CA1544" s="108" t="str">
        <f t="shared" si="55"/>
        <v/>
      </c>
      <c r="CB1544" s="108" t="str">
        <f t="shared" si="56"/>
        <v/>
      </c>
    </row>
    <row r="1545" spans="79:80" x14ac:dyDescent="0.2">
      <c r="CA1545" s="108" t="str">
        <f t="shared" si="55"/>
        <v/>
      </c>
      <c r="CB1545" s="108" t="str">
        <f t="shared" si="56"/>
        <v/>
      </c>
    </row>
    <row r="1546" spans="79:80" x14ac:dyDescent="0.2">
      <c r="CA1546" s="108" t="str">
        <f t="shared" si="55"/>
        <v/>
      </c>
      <c r="CB1546" s="108" t="str">
        <f t="shared" si="56"/>
        <v/>
      </c>
    </row>
    <row r="1547" spans="79:80" x14ac:dyDescent="0.2">
      <c r="CA1547" s="108" t="str">
        <f t="shared" si="55"/>
        <v/>
      </c>
      <c r="CB1547" s="108" t="str">
        <f t="shared" si="56"/>
        <v/>
      </c>
    </row>
    <row r="1548" spans="79:80" x14ac:dyDescent="0.2">
      <c r="CA1548" s="108" t="str">
        <f t="shared" si="55"/>
        <v/>
      </c>
      <c r="CB1548" s="108" t="str">
        <f t="shared" si="56"/>
        <v/>
      </c>
    </row>
    <row r="1549" spans="79:80" x14ac:dyDescent="0.2">
      <c r="CA1549" s="108" t="str">
        <f t="shared" si="55"/>
        <v/>
      </c>
      <c r="CB1549" s="108" t="str">
        <f t="shared" si="56"/>
        <v/>
      </c>
    </row>
    <row r="1550" spans="79:80" x14ac:dyDescent="0.2">
      <c r="CA1550" s="108" t="str">
        <f t="shared" si="55"/>
        <v/>
      </c>
      <c r="CB1550" s="108" t="str">
        <f t="shared" si="56"/>
        <v/>
      </c>
    </row>
    <row r="1551" spans="79:80" x14ac:dyDescent="0.2">
      <c r="CA1551" s="108" t="str">
        <f t="shared" si="55"/>
        <v/>
      </c>
      <c r="CB1551" s="108" t="str">
        <f t="shared" si="56"/>
        <v/>
      </c>
    </row>
    <row r="1552" spans="79:80" x14ac:dyDescent="0.2">
      <c r="CA1552" s="108" t="str">
        <f t="shared" si="55"/>
        <v/>
      </c>
      <c r="CB1552" s="108" t="str">
        <f t="shared" si="56"/>
        <v/>
      </c>
    </row>
    <row r="1553" spans="79:80" x14ac:dyDescent="0.2">
      <c r="CA1553" s="108" t="str">
        <f t="shared" si="55"/>
        <v/>
      </c>
      <c r="CB1553" s="108" t="str">
        <f t="shared" si="56"/>
        <v/>
      </c>
    </row>
    <row r="1554" spans="79:80" x14ac:dyDescent="0.2">
      <c r="CA1554" s="108" t="str">
        <f t="shared" si="55"/>
        <v/>
      </c>
      <c r="CB1554" s="108" t="str">
        <f t="shared" si="56"/>
        <v/>
      </c>
    </row>
    <row r="1555" spans="79:80" x14ac:dyDescent="0.2">
      <c r="CA1555" s="108" t="str">
        <f t="shared" si="55"/>
        <v/>
      </c>
      <c r="CB1555" s="108" t="str">
        <f t="shared" si="56"/>
        <v/>
      </c>
    </row>
    <row r="1556" spans="79:80" x14ac:dyDescent="0.2">
      <c r="CA1556" s="108" t="str">
        <f t="shared" si="55"/>
        <v/>
      </c>
      <c r="CB1556" s="108" t="str">
        <f t="shared" si="56"/>
        <v/>
      </c>
    </row>
    <row r="1557" spans="79:80" x14ac:dyDescent="0.2">
      <c r="CA1557" s="108" t="str">
        <f t="shared" si="55"/>
        <v/>
      </c>
      <c r="CB1557" s="108" t="str">
        <f t="shared" si="56"/>
        <v/>
      </c>
    </row>
    <row r="1558" spans="79:80" x14ac:dyDescent="0.2">
      <c r="CA1558" s="108" t="str">
        <f t="shared" si="55"/>
        <v/>
      </c>
      <c r="CB1558" s="108" t="str">
        <f t="shared" si="56"/>
        <v/>
      </c>
    </row>
    <row r="1559" spans="79:80" x14ac:dyDescent="0.2">
      <c r="CA1559" s="108" t="str">
        <f t="shared" si="55"/>
        <v/>
      </c>
      <c r="CB1559" s="108" t="str">
        <f t="shared" si="56"/>
        <v/>
      </c>
    </row>
    <row r="1560" spans="79:80" x14ac:dyDescent="0.2">
      <c r="CA1560" s="108" t="str">
        <f t="shared" si="55"/>
        <v/>
      </c>
      <c r="CB1560" s="108" t="str">
        <f t="shared" si="56"/>
        <v/>
      </c>
    </row>
    <row r="1561" spans="79:80" x14ac:dyDescent="0.2">
      <c r="CA1561" s="108" t="str">
        <f t="shared" si="55"/>
        <v/>
      </c>
      <c r="CB1561" s="108" t="str">
        <f t="shared" si="56"/>
        <v/>
      </c>
    </row>
    <row r="1562" spans="79:80" x14ac:dyDescent="0.2">
      <c r="CA1562" s="108" t="str">
        <f t="shared" si="55"/>
        <v/>
      </c>
      <c r="CB1562" s="108" t="str">
        <f t="shared" si="56"/>
        <v/>
      </c>
    </row>
    <row r="1563" spans="79:80" x14ac:dyDescent="0.2">
      <c r="CA1563" s="108" t="str">
        <f t="shared" si="55"/>
        <v/>
      </c>
      <c r="CB1563" s="108" t="str">
        <f t="shared" si="56"/>
        <v/>
      </c>
    </row>
    <row r="1564" spans="79:80" x14ac:dyDescent="0.2">
      <c r="CA1564" s="108" t="str">
        <f t="shared" si="55"/>
        <v/>
      </c>
      <c r="CB1564" s="108" t="str">
        <f t="shared" si="56"/>
        <v/>
      </c>
    </row>
    <row r="1565" spans="79:80" x14ac:dyDescent="0.2">
      <c r="CA1565" s="108" t="str">
        <f t="shared" si="55"/>
        <v/>
      </c>
      <c r="CB1565" s="108" t="str">
        <f t="shared" si="56"/>
        <v/>
      </c>
    </row>
    <row r="1566" spans="79:80" x14ac:dyDescent="0.2">
      <c r="CA1566" s="108" t="str">
        <f t="shared" si="55"/>
        <v/>
      </c>
      <c r="CB1566" s="108" t="str">
        <f t="shared" si="56"/>
        <v/>
      </c>
    </row>
    <row r="1567" spans="79:80" x14ac:dyDescent="0.2">
      <c r="CA1567" s="108" t="str">
        <f t="shared" si="55"/>
        <v/>
      </c>
      <c r="CB1567" s="108" t="str">
        <f t="shared" si="56"/>
        <v/>
      </c>
    </row>
    <row r="1568" spans="79:80" x14ac:dyDescent="0.2">
      <c r="CA1568" s="108" t="str">
        <f t="shared" si="55"/>
        <v/>
      </c>
      <c r="CB1568" s="108" t="str">
        <f t="shared" si="56"/>
        <v/>
      </c>
    </row>
    <row r="1569" spans="79:80" x14ac:dyDescent="0.2">
      <c r="CA1569" s="108" t="str">
        <f t="shared" si="55"/>
        <v/>
      </c>
      <c r="CB1569" s="108" t="str">
        <f t="shared" si="56"/>
        <v/>
      </c>
    </row>
    <row r="1570" spans="79:80" x14ac:dyDescent="0.2">
      <c r="CA1570" s="108" t="str">
        <f t="shared" si="55"/>
        <v/>
      </c>
      <c r="CB1570" s="108" t="str">
        <f t="shared" si="56"/>
        <v/>
      </c>
    </row>
    <row r="1571" spans="79:80" x14ac:dyDescent="0.2">
      <c r="CA1571" s="108" t="str">
        <f t="shared" si="55"/>
        <v/>
      </c>
      <c r="CB1571" s="108" t="str">
        <f t="shared" si="56"/>
        <v/>
      </c>
    </row>
    <row r="1572" spans="79:80" x14ac:dyDescent="0.2">
      <c r="CA1572" s="108" t="str">
        <f t="shared" si="55"/>
        <v/>
      </c>
      <c r="CB1572" s="108" t="str">
        <f t="shared" si="56"/>
        <v/>
      </c>
    </row>
    <row r="1573" spans="79:80" x14ac:dyDescent="0.2">
      <c r="CA1573" s="108" t="str">
        <f t="shared" si="55"/>
        <v/>
      </c>
      <c r="CB1573" s="108" t="str">
        <f t="shared" si="56"/>
        <v/>
      </c>
    </row>
    <row r="1574" spans="79:80" x14ac:dyDescent="0.2">
      <c r="CA1574" s="108" t="str">
        <f t="shared" si="55"/>
        <v/>
      </c>
      <c r="CB1574" s="108" t="str">
        <f t="shared" si="56"/>
        <v/>
      </c>
    </row>
    <row r="1575" spans="79:80" x14ac:dyDescent="0.2">
      <c r="CA1575" s="108" t="str">
        <f t="shared" si="55"/>
        <v/>
      </c>
      <c r="CB1575" s="108" t="str">
        <f t="shared" si="56"/>
        <v/>
      </c>
    </row>
    <row r="1576" spans="79:80" x14ac:dyDescent="0.2">
      <c r="CA1576" s="108" t="str">
        <f t="shared" si="55"/>
        <v/>
      </c>
      <c r="CB1576" s="108" t="str">
        <f t="shared" si="56"/>
        <v/>
      </c>
    </row>
    <row r="1577" spans="79:80" x14ac:dyDescent="0.2">
      <c r="CA1577" s="108" t="str">
        <f t="shared" si="55"/>
        <v/>
      </c>
      <c r="CB1577" s="108" t="str">
        <f t="shared" si="56"/>
        <v/>
      </c>
    </row>
    <row r="1578" spans="79:80" x14ac:dyDescent="0.2">
      <c r="CA1578" s="108" t="str">
        <f t="shared" si="55"/>
        <v/>
      </c>
      <c r="CB1578" s="108" t="str">
        <f t="shared" si="56"/>
        <v/>
      </c>
    </row>
    <row r="1579" spans="79:80" x14ac:dyDescent="0.2">
      <c r="CA1579" s="108" t="str">
        <f t="shared" ref="CA1579:CA1642" si="57">IF(AZ579="","",AZ579)</f>
        <v/>
      </c>
      <c r="CB1579" s="108" t="str">
        <f t="shared" ref="CB1579:CB1642" si="58">IF(BF579="","",BF579)</f>
        <v/>
      </c>
    </row>
    <row r="1580" spans="79:80" x14ac:dyDescent="0.2">
      <c r="CA1580" s="108" t="str">
        <f t="shared" si="57"/>
        <v/>
      </c>
      <c r="CB1580" s="108" t="str">
        <f t="shared" si="58"/>
        <v/>
      </c>
    </row>
    <row r="1581" spans="79:80" x14ac:dyDescent="0.2">
      <c r="CA1581" s="108" t="str">
        <f t="shared" si="57"/>
        <v/>
      </c>
      <c r="CB1581" s="108" t="str">
        <f t="shared" si="58"/>
        <v/>
      </c>
    </row>
    <row r="1582" spans="79:80" x14ac:dyDescent="0.2">
      <c r="CA1582" s="108" t="str">
        <f t="shared" si="57"/>
        <v/>
      </c>
      <c r="CB1582" s="108" t="str">
        <f t="shared" si="58"/>
        <v/>
      </c>
    </row>
    <row r="1583" spans="79:80" x14ac:dyDescent="0.2">
      <c r="CA1583" s="108" t="str">
        <f t="shared" si="57"/>
        <v/>
      </c>
      <c r="CB1583" s="108" t="str">
        <f t="shared" si="58"/>
        <v/>
      </c>
    </row>
    <row r="1584" spans="79:80" x14ac:dyDescent="0.2">
      <c r="CA1584" s="108" t="str">
        <f t="shared" si="57"/>
        <v/>
      </c>
      <c r="CB1584" s="108" t="str">
        <f t="shared" si="58"/>
        <v/>
      </c>
    </row>
    <row r="1585" spans="79:80" x14ac:dyDescent="0.2">
      <c r="CA1585" s="108" t="str">
        <f t="shared" si="57"/>
        <v/>
      </c>
      <c r="CB1585" s="108" t="str">
        <f t="shared" si="58"/>
        <v/>
      </c>
    </row>
    <row r="1586" spans="79:80" x14ac:dyDescent="0.2">
      <c r="CA1586" s="108" t="str">
        <f t="shared" si="57"/>
        <v/>
      </c>
      <c r="CB1586" s="108" t="str">
        <f t="shared" si="58"/>
        <v/>
      </c>
    </row>
    <row r="1587" spans="79:80" x14ac:dyDescent="0.2">
      <c r="CA1587" s="108" t="str">
        <f t="shared" si="57"/>
        <v/>
      </c>
      <c r="CB1587" s="108" t="str">
        <f t="shared" si="58"/>
        <v/>
      </c>
    </row>
    <row r="1588" spans="79:80" x14ac:dyDescent="0.2">
      <c r="CA1588" s="108" t="str">
        <f t="shared" si="57"/>
        <v/>
      </c>
      <c r="CB1588" s="108" t="str">
        <f t="shared" si="58"/>
        <v/>
      </c>
    </row>
    <row r="1589" spans="79:80" x14ac:dyDescent="0.2">
      <c r="CA1589" s="108" t="str">
        <f t="shared" si="57"/>
        <v/>
      </c>
      <c r="CB1589" s="108" t="str">
        <f t="shared" si="58"/>
        <v/>
      </c>
    </row>
    <row r="1590" spans="79:80" x14ac:dyDescent="0.2">
      <c r="CA1590" s="108" t="str">
        <f t="shared" si="57"/>
        <v/>
      </c>
      <c r="CB1590" s="108" t="str">
        <f t="shared" si="58"/>
        <v/>
      </c>
    </row>
    <row r="1591" spans="79:80" x14ac:dyDescent="0.2">
      <c r="CA1591" s="108" t="str">
        <f t="shared" si="57"/>
        <v/>
      </c>
      <c r="CB1591" s="108" t="str">
        <f t="shared" si="58"/>
        <v/>
      </c>
    </row>
    <row r="1592" spans="79:80" x14ac:dyDescent="0.2">
      <c r="CA1592" s="108" t="str">
        <f t="shared" si="57"/>
        <v/>
      </c>
      <c r="CB1592" s="108" t="str">
        <f t="shared" si="58"/>
        <v/>
      </c>
    </row>
    <row r="1593" spans="79:80" x14ac:dyDescent="0.2">
      <c r="CA1593" s="108" t="str">
        <f t="shared" si="57"/>
        <v/>
      </c>
      <c r="CB1593" s="108" t="str">
        <f t="shared" si="58"/>
        <v/>
      </c>
    </row>
    <row r="1594" spans="79:80" x14ac:dyDescent="0.2">
      <c r="CA1594" s="108" t="str">
        <f t="shared" si="57"/>
        <v/>
      </c>
      <c r="CB1594" s="108" t="str">
        <f t="shared" si="58"/>
        <v/>
      </c>
    </row>
    <row r="1595" spans="79:80" x14ac:dyDescent="0.2">
      <c r="CA1595" s="108" t="str">
        <f t="shared" si="57"/>
        <v/>
      </c>
      <c r="CB1595" s="108" t="str">
        <f t="shared" si="58"/>
        <v/>
      </c>
    </row>
    <row r="1596" spans="79:80" x14ac:dyDescent="0.2">
      <c r="CA1596" s="108" t="str">
        <f t="shared" si="57"/>
        <v/>
      </c>
      <c r="CB1596" s="108" t="str">
        <f t="shared" si="58"/>
        <v/>
      </c>
    </row>
    <row r="1597" spans="79:80" x14ac:dyDescent="0.2">
      <c r="CA1597" s="108" t="str">
        <f t="shared" si="57"/>
        <v/>
      </c>
      <c r="CB1597" s="108" t="str">
        <f t="shared" si="58"/>
        <v/>
      </c>
    </row>
    <row r="1598" spans="79:80" x14ac:dyDescent="0.2">
      <c r="CA1598" s="108" t="str">
        <f t="shared" si="57"/>
        <v/>
      </c>
      <c r="CB1598" s="108" t="str">
        <f t="shared" si="58"/>
        <v/>
      </c>
    </row>
    <row r="1599" spans="79:80" x14ac:dyDescent="0.2">
      <c r="CA1599" s="108" t="str">
        <f t="shared" si="57"/>
        <v/>
      </c>
      <c r="CB1599" s="108" t="str">
        <f t="shared" si="58"/>
        <v/>
      </c>
    </row>
    <row r="1600" spans="79:80" x14ac:dyDescent="0.2">
      <c r="CA1600" s="108" t="str">
        <f t="shared" si="57"/>
        <v/>
      </c>
      <c r="CB1600" s="108" t="str">
        <f t="shared" si="58"/>
        <v/>
      </c>
    </row>
    <row r="1601" spans="79:80" x14ac:dyDescent="0.2">
      <c r="CA1601" s="108" t="str">
        <f t="shared" si="57"/>
        <v/>
      </c>
      <c r="CB1601" s="108" t="str">
        <f t="shared" si="58"/>
        <v/>
      </c>
    </row>
    <row r="1602" spans="79:80" x14ac:dyDescent="0.2">
      <c r="CA1602" s="108" t="str">
        <f t="shared" si="57"/>
        <v/>
      </c>
      <c r="CB1602" s="108" t="str">
        <f t="shared" si="58"/>
        <v/>
      </c>
    </row>
    <row r="1603" spans="79:80" x14ac:dyDescent="0.2">
      <c r="CA1603" s="108" t="str">
        <f t="shared" si="57"/>
        <v/>
      </c>
      <c r="CB1603" s="108" t="str">
        <f t="shared" si="58"/>
        <v/>
      </c>
    </row>
    <row r="1604" spans="79:80" x14ac:dyDescent="0.2">
      <c r="CA1604" s="108" t="str">
        <f t="shared" si="57"/>
        <v/>
      </c>
      <c r="CB1604" s="108" t="str">
        <f t="shared" si="58"/>
        <v/>
      </c>
    </row>
    <row r="1605" spans="79:80" x14ac:dyDescent="0.2">
      <c r="CA1605" s="108" t="str">
        <f t="shared" si="57"/>
        <v/>
      </c>
      <c r="CB1605" s="108" t="str">
        <f t="shared" si="58"/>
        <v/>
      </c>
    </row>
    <row r="1606" spans="79:80" x14ac:dyDescent="0.2">
      <c r="CA1606" s="108" t="str">
        <f t="shared" si="57"/>
        <v/>
      </c>
      <c r="CB1606" s="108" t="str">
        <f t="shared" si="58"/>
        <v/>
      </c>
    </row>
    <row r="1607" spans="79:80" x14ac:dyDescent="0.2">
      <c r="CA1607" s="108" t="str">
        <f t="shared" si="57"/>
        <v/>
      </c>
      <c r="CB1607" s="108" t="str">
        <f t="shared" si="58"/>
        <v/>
      </c>
    </row>
    <row r="1608" spans="79:80" x14ac:dyDescent="0.2">
      <c r="CA1608" s="108" t="str">
        <f t="shared" si="57"/>
        <v/>
      </c>
      <c r="CB1608" s="108" t="str">
        <f t="shared" si="58"/>
        <v/>
      </c>
    </row>
    <row r="1609" spans="79:80" x14ac:dyDescent="0.2">
      <c r="CA1609" s="108" t="str">
        <f t="shared" si="57"/>
        <v/>
      </c>
      <c r="CB1609" s="108" t="str">
        <f t="shared" si="58"/>
        <v/>
      </c>
    </row>
    <row r="1610" spans="79:80" x14ac:dyDescent="0.2">
      <c r="CA1610" s="108" t="str">
        <f t="shared" si="57"/>
        <v/>
      </c>
      <c r="CB1610" s="108" t="str">
        <f t="shared" si="58"/>
        <v/>
      </c>
    </row>
    <row r="1611" spans="79:80" x14ac:dyDescent="0.2">
      <c r="CA1611" s="108" t="str">
        <f t="shared" si="57"/>
        <v/>
      </c>
      <c r="CB1611" s="108" t="str">
        <f t="shared" si="58"/>
        <v/>
      </c>
    </row>
    <row r="1612" spans="79:80" x14ac:dyDescent="0.2">
      <c r="CA1612" s="108" t="str">
        <f t="shared" si="57"/>
        <v/>
      </c>
      <c r="CB1612" s="108" t="str">
        <f t="shared" si="58"/>
        <v/>
      </c>
    </row>
    <row r="1613" spans="79:80" x14ac:dyDescent="0.2">
      <c r="CA1613" s="108" t="str">
        <f t="shared" si="57"/>
        <v/>
      </c>
      <c r="CB1613" s="108" t="str">
        <f t="shared" si="58"/>
        <v/>
      </c>
    </row>
    <row r="1614" spans="79:80" x14ac:dyDescent="0.2">
      <c r="CA1614" s="108" t="str">
        <f t="shared" si="57"/>
        <v/>
      </c>
      <c r="CB1614" s="108" t="str">
        <f t="shared" si="58"/>
        <v/>
      </c>
    </row>
    <row r="1615" spans="79:80" x14ac:dyDescent="0.2">
      <c r="CA1615" s="108" t="str">
        <f t="shared" si="57"/>
        <v/>
      </c>
      <c r="CB1615" s="108" t="str">
        <f t="shared" si="58"/>
        <v/>
      </c>
    </row>
    <row r="1616" spans="79:80" x14ac:dyDescent="0.2">
      <c r="CA1616" s="108" t="str">
        <f t="shared" si="57"/>
        <v/>
      </c>
      <c r="CB1616" s="108" t="str">
        <f t="shared" si="58"/>
        <v/>
      </c>
    </row>
    <row r="1617" spans="79:80" x14ac:dyDescent="0.2">
      <c r="CA1617" s="108" t="str">
        <f t="shared" si="57"/>
        <v/>
      </c>
      <c r="CB1617" s="108" t="str">
        <f t="shared" si="58"/>
        <v/>
      </c>
    </row>
    <row r="1618" spans="79:80" x14ac:dyDescent="0.2">
      <c r="CA1618" s="108" t="str">
        <f t="shared" si="57"/>
        <v/>
      </c>
      <c r="CB1618" s="108" t="str">
        <f t="shared" si="58"/>
        <v/>
      </c>
    </row>
    <row r="1619" spans="79:80" x14ac:dyDescent="0.2">
      <c r="CA1619" s="108" t="str">
        <f t="shared" si="57"/>
        <v/>
      </c>
      <c r="CB1619" s="108" t="str">
        <f t="shared" si="58"/>
        <v/>
      </c>
    </row>
    <row r="1620" spans="79:80" x14ac:dyDescent="0.2">
      <c r="CA1620" s="108" t="str">
        <f t="shared" si="57"/>
        <v/>
      </c>
      <c r="CB1620" s="108" t="str">
        <f t="shared" si="58"/>
        <v/>
      </c>
    </row>
    <row r="1621" spans="79:80" x14ac:dyDescent="0.2">
      <c r="CA1621" s="108" t="str">
        <f t="shared" si="57"/>
        <v/>
      </c>
      <c r="CB1621" s="108" t="str">
        <f t="shared" si="58"/>
        <v/>
      </c>
    </row>
    <row r="1622" spans="79:80" x14ac:dyDescent="0.2">
      <c r="CA1622" s="108" t="str">
        <f t="shared" si="57"/>
        <v/>
      </c>
      <c r="CB1622" s="108" t="str">
        <f t="shared" si="58"/>
        <v/>
      </c>
    </row>
    <row r="1623" spans="79:80" x14ac:dyDescent="0.2">
      <c r="CA1623" s="108" t="str">
        <f t="shared" si="57"/>
        <v/>
      </c>
      <c r="CB1623" s="108" t="str">
        <f t="shared" si="58"/>
        <v/>
      </c>
    </row>
    <row r="1624" spans="79:80" x14ac:dyDescent="0.2">
      <c r="CA1624" s="108" t="str">
        <f t="shared" si="57"/>
        <v/>
      </c>
      <c r="CB1624" s="108" t="str">
        <f t="shared" si="58"/>
        <v/>
      </c>
    </row>
    <row r="1625" spans="79:80" x14ac:dyDescent="0.2">
      <c r="CA1625" s="108" t="str">
        <f t="shared" si="57"/>
        <v/>
      </c>
      <c r="CB1625" s="108" t="str">
        <f t="shared" si="58"/>
        <v/>
      </c>
    </row>
    <row r="1626" spans="79:80" x14ac:dyDescent="0.2">
      <c r="CA1626" s="108" t="str">
        <f t="shared" si="57"/>
        <v/>
      </c>
      <c r="CB1626" s="108" t="str">
        <f t="shared" si="58"/>
        <v/>
      </c>
    </row>
    <row r="1627" spans="79:80" x14ac:dyDescent="0.2">
      <c r="CA1627" s="108" t="str">
        <f t="shared" si="57"/>
        <v/>
      </c>
      <c r="CB1627" s="108" t="str">
        <f t="shared" si="58"/>
        <v/>
      </c>
    </row>
    <row r="1628" spans="79:80" x14ac:dyDescent="0.2">
      <c r="CA1628" s="108" t="str">
        <f t="shared" si="57"/>
        <v/>
      </c>
      <c r="CB1628" s="108" t="str">
        <f t="shared" si="58"/>
        <v/>
      </c>
    </row>
    <row r="1629" spans="79:80" x14ac:dyDescent="0.2">
      <c r="CA1629" s="108" t="str">
        <f t="shared" si="57"/>
        <v/>
      </c>
      <c r="CB1629" s="108" t="str">
        <f t="shared" si="58"/>
        <v/>
      </c>
    </row>
    <row r="1630" spans="79:80" x14ac:dyDescent="0.2">
      <c r="CA1630" s="108" t="str">
        <f t="shared" si="57"/>
        <v/>
      </c>
      <c r="CB1630" s="108" t="str">
        <f t="shared" si="58"/>
        <v/>
      </c>
    </row>
    <row r="1631" spans="79:80" x14ac:dyDescent="0.2">
      <c r="CA1631" s="108" t="str">
        <f t="shared" si="57"/>
        <v/>
      </c>
      <c r="CB1631" s="108" t="str">
        <f t="shared" si="58"/>
        <v/>
      </c>
    </row>
    <row r="1632" spans="79:80" x14ac:dyDescent="0.2">
      <c r="CA1632" s="108" t="str">
        <f t="shared" si="57"/>
        <v/>
      </c>
      <c r="CB1632" s="108" t="str">
        <f t="shared" si="58"/>
        <v/>
      </c>
    </row>
    <row r="1633" spans="79:80" x14ac:dyDescent="0.2">
      <c r="CA1633" s="108" t="str">
        <f t="shared" si="57"/>
        <v/>
      </c>
      <c r="CB1633" s="108" t="str">
        <f t="shared" si="58"/>
        <v/>
      </c>
    </row>
    <row r="1634" spans="79:80" x14ac:dyDescent="0.2">
      <c r="CA1634" s="108" t="str">
        <f t="shared" si="57"/>
        <v/>
      </c>
      <c r="CB1634" s="108" t="str">
        <f t="shared" si="58"/>
        <v/>
      </c>
    </row>
    <row r="1635" spans="79:80" x14ac:dyDescent="0.2">
      <c r="CA1635" s="108" t="str">
        <f t="shared" si="57"/>
        <v/>
      </c>
      <c r="CB1635" s="108" t="str">
        <f t="shared" si="58"/>
        <v/>
      </c>
    </row>
    <row r="1636" spans="79:80" x14ac:dyDescent="0.2">
      <c r="CA1636" s="108" t="str">
        <f t="shared" si="57"/>
        <v/>
      </c>
      <c r="CB1636" s="108" t="str">
        <f t="shared" si="58"/>
        <v/>
      </c>
    </row>
    <row r="1637" spans="79:80" x14ac:dyDescent="0.2">
      <c r="CA1637" s="108" t="str">
        <f t="shared" si="57"/>
        <v/>
      </c>
      <c r="CB1637" s="108" t="str">
        <f t="shared" si="58"/>
        <v/>
      </c>
    </row>
    <row r="1638" spans="79:80" x14ac:dyDescent="0.2">
      <c r="CA1638" s="108" t="str">
        <f t="shared" si="57"/>
        <v/>
      </c>
      <c r="CB1638" s="108" t="str">
        <f t="shared" si="58"/>
        <v/>
      </c>
    </row>
    <row r="1639" spans="79:80" x14ac:dyDescent="0.2">
      <c r="CA1639" s="108" t="str">
        <f t="shared" si="57"/>
        <v/>
      </c>
      <c r="CB1639" s="108" t="str">
        <f t="shared" si="58"/>
        <v/>
      </c>
    </row>
    <row r="1640" spans="79:80" x14ac:dyDescent="0.2">
      <c r="CA1640" s="108" t="str">
        <f t="shared" si="57"/>
        <v/>
      </c>
      <c r="CB1640" s="108" t="str">
        <f t="shared" si="58"/>
        <v/>
      </c>
    </row>
    <row r="1641" spans="79:80" x14ac:dyDescent="0.2">
      <c r="CA1641" s="108" t="str">
        <f t="shared" si="57"/>
        <v/>
      </c>
      <c r="CB1641" s="108" t="str">
        <f t="shared" si="58"/>
        <v/>
      </c>
    </row>
    <row r="1642" spans="79:80" x14ac:dyDescent="0.2">
      <c r="CA1642" s="108" t="str">
        <f t="shared" si="57"/>
        <v/>
      </c>
      <c r="CB1642" s="108" t="str">
        <f t="shared" si="58"/>
        <v/>
      </c>
    </row>
    <row r="1643" spans="79:80" x14ac:dyDescent="0.2">
      <c r="CA1643" s="108" t="str">
        <f t="shared" ref="CA1643:CA1706" si="59">IF(AZ643="","",AZ643)</f>
        <v/>
      </c>
      <c r="CB1643" s="108" t="str">
        <f t="shared" ref="CB1643:CB1706" si="60">IF(BF643="","",BF643)</f>
        <v/>
      </c>
    </row>
    <row r="1644" spans="79:80" x14ac:dyDescent="0.2">
      <c r="CA1644" s="108" t="str">
        <f t="shared" si="59"/>
        <v/>
      </c>
      <c r="CB1644" s="108" t="str">
        <f t="shared" si="60"/>
        <v/>
      </c>
    </row>
    <row r="1645" spans="79:80" x14ac:dyDescent="0.2">
      <c r="CA1645" s="108" t="str">
        <f t="shared" si="59"/>
        <v/>
      </c>
      <c r="CB1645" s="108" t="str">
        <f t="shared" si="60"/>
        <v/>
      </c>
    </row>
    <row r="1646" spans="79:80" x14ac:dyDescent="0.2">
      <c r="CA1646" s="108" t="str">
        <f t="shared" si="59"/>
        <v/>
      </c>
      <c r="CB1646" s="108" t="str">
        <f t="shared" si="60"/>
        <v/>
      </c>
    </row>
    <row r="1647" spans="79:80" x14ac:dyDescent="0.2">
      <c r="CA1647" s="108" t="str">
        <f t="shared" si="59"/>
        <v/>
      </c>
      <c r="CB1647" s="108" t="str">
        <f t="shared" si="60"/>
        <v/>
      </c>
    </row>
    <row r="1648" spans="79:80" x14ac:dyDescent="0.2">
      <c r="CA1648" s="108" t="str">
        <f t="shared" si="59"/>
        <v/>
      </c>
      <c r="CB1648" s="108" t="str">
        <f t="shared" si="60"/>
        <v/>
      </c>
    </row>
    <row r="1649" spans="79:80" x14ac:dyDescent="0.2">
      <c r="CA1649" s="108" t="str">
        <f t="shared" si="59"/>
        <v/>
      </c>
      <c r="CB1649" s="108" t="str">
        <f t="shared" si="60"/>
        <v/>
      </c>
    </row>
    <row r="1650" spans="79:80" x14ac:dyDescent="0.2">
      <c r="CA1650" s="108" t="str">
        <f t="shared" si="59"/>
        <v/>
      </c>
      <c r="CB1650" s="108" t="str">
        <f t="shared" si="60"/>
        <v/>
      </c>
    </row>
    <row r="1651" spans="79:80" x14ac:dyDescent="0.2">
      <c r="CA1651" s="108" t="str">
        <f t="shared" si="59"/>
        <v/>
      </c>
      <c r="CB1651" s="108" t="str">
        <f t="shared" si="60"/>
        <v/>
      </c>
    </row>
    <row r="1652" spans="79:80" x14ac:dyDescent="0.2">
      <c r="CA1652" s="108" t="str">
        <f t="shared" si="59"/>
        <v/>
      </c>
      <c r="CB1652" s="108" t="str">
        <f t="shared" si="60"/>
        <v/>
      </c>
    </row>
    <row r="1653" spans="79:80" x14ac:dyDescent="0.2">
      <c r="CA1653" s="108" t="str">
        <f t="shared" si="59"/>
        <v/>
      </c>
      <c r="CB1653" s="108" t="str">
        <f t="shared" si="60"/>
        <v/>
      </c>
    </row>
    <row r="1654" spans="79:80" x14ac:dyDescent="0.2">
      <c r="CA1654" s="108" t="str">
        <f t="shared" si="59"/>
        <v/>
      </c>
      <c r="CB1654" s="108" t="str">
        <f t="shared" si="60"/>
        <v/>
      </c>
    </row>
    <row r="1655" spans="79:80" x14ac:dyDescent="0.2">
      <c r="CA1655" s="108" t="str">
        <f t="shared" si="59"/>
        <v/>
      </c>
      <c r="CB1655" s="108" t="str">
        <f t="shared" si="60"/>
        <v/>
      </c>
    </row>
    <row r="1656" spans="79:80" x14ac:dyDescent="0.2">
      <c r="CA1656" s="108" t="str">
        <f t="shared" si="59"/>
        <v/>
      </c>
      <c r="CB1656" s="108" t="str">
        <f t="shared" si="60"/>
        <v/>
      </c>
    </row>
    <row r="1657" spans="79:80" x14ac:dyDescent="0.2">
      <c r="CA1657" s="108" t="str">
        <f t="shared" si="59"/>
        <v/>
      </c>
      <c r="CB1657" s="108" t="str">
        <f t="shared" si="60"/>
        <v/>
      </c>
    </row>
    <row r="1658" spans="79:80" x14ac:dyDescent="0.2">
      <c r="CA1658" s="108" t="str">
        <f t="shared" si="59"/>
        <v/>
      </c>
      <c r="CB1658" s="108" t="str">
        <f t="shared" si="60"/>
        <v/>
      </c>
    </row>
    <row r="1659" spans="79:80" x14ac:dyDescent="0.2">
      <c r="CA1659" s="108" t="str">
        <f t="shared" si="59"/>
        <v/>
      </c>
      <c r="CB1659" s="108" t="str">
        <f t="shared" si="60"/>
        <v/>
      </c>
    </row>
    <row r="1660" spans="79:80" x14ac:dyDescent="0.2">
      <c r="CA1660" s="108" t="str">
        <f t="shared" si="59"/>
        <v/>
      </c>
      <c r="CB1660" s="108" t="str">
        <f t="shared" si="60"/>
        <v/>
      </c>
    </row>
    <row r="1661" spans="79:80" x14ac:dyDescent="0.2">
      <c r="CA1661" s="108" t="str">
        <f t="shared" si="59"/>
        <v/>
      </c>
      <c r="CB1661" s="108" t="str">
        <f t="shared" si="60"/>
        <v/>
      </c>
    </row>
    <row r="1662" spans="79:80" x14ac:dyDescent="0.2">
      <c r="CA1662" s="108" t="str">
        <f t="shared" si="59"/>
        <v/>
      </c>
      <c r="CB1662" s="108" t="str">
        <f t="shared" si="60"/>
        <v/>
      </c>
    </row>
    <row r="1663" spans="79:80" x14ac:dyDescent="0.2">
      <c r="CA1663" s="108" t="str">
        <f t="shared" si="59"/>
        <v/>
      </c>
      <c r="CB1663" s="108" t="str">
        <f t="shared" si="60"/>
        <v/>
      </c>
    </row>
    <row r="1664" spans="79:80" x14ac:dyDescent="0.2">
      <c r="CA1664" s="108" t="str">
        <f t="shared" si="59"/>
        <v/>
      </c>
      <c r="CB1664" s="108" t="str">
        <f t="shared" si="60"/>
        <v/>
      </c>
    </row>
    <row r="1665" spans="79:80" x14ac:dyDescent="0.2">
      <c r="CA1665" s="108" t="str">
        <f t="shared" si="59"/>
        <v/>
      </c>
      <c r="CB1665" s="108" t="str">
        <f t="shared" si="60"/>
        <v/>
      </c>
    </row>
    <row r="1666" spans="79:80" x14ac:dyDescent="0.2">
      <c r="CA1666" s="108" t="str">
        <f t="shared" si="59"/>
        <v/>
      </c>
      <c r="CB1666" s="108" t="str">
        <f t="shared" si="60"/>
        <v/>
      </c>
    </row>
    <row r="1667" spans="79:80" x14ac:dyDescent="0.2">
      <c r="CA1667" s="108" t="str">
        <f t="shared" si="59"/>
        <v/>
      </c>
      <c r="CB1667" s="108" t="str">
        <f t="shared" si="60"/>
        <v/>
      </c>
    </row>
    <row r="1668" spans="79:80" x14ac:dyDescent="0.2">
      <c r="CA1668" s="108" t="str">
        <f t="shared" si="59"/>
        <v/>
      </c>
      <c r="CB1668" s="108" t="str">
        <f t="shared" si="60"/>
        <v/>
      </c>
    </row>
    <row r="1669" spans="79:80" x14ac:dyDescent="0.2">
      <c r="CA1669" s="108" t="str">
        <f t="shared" si="59"/>
        <v/>
      </c>
      <c r="CB1669" s="108" t="str">
        <f t="shared" si="60"/>
        <v/>
      </c>
    </row>
    <row r="1670" spans="79:80" x14ac:dyDescent="0.2">
      <c r="CA1670" s="108" t="str">
        <f t="shared" si="59"/>
        <v/>
      </c>
      <c r="CB1670" s="108" t="str">
        <f t="shared" si="60"/>
        <v/>
      </c>
    </row>
    <row r="1671" spans="79:80" x14ac:dyDescent="0.2">
      <c r="CA1671" s="108" t="str">
        <f t="shared" si="59"/>
        <v/>
      </c>
      <c r="CB1671" s="108" t="str">
        <f t="shared" si="60"/>
        <v/>
      </c>
    </row>
    <row r="1672" spans="79:80" x14ac:dyDescent="0.2">
      <c r="CA1672" s="108" t="str">
        <f t="shared" si="59"/>
        <v/>
      </c>
      <c r="CB1672" s="108" t="str">
        <f t="shared" si="60"/>
        <v/>
      </c>
    </row>
    <row r="1673" spans="79:80" x14ac:dyDescent="0.2">
      <c r="CA1673" s="108" t="str">
        <f t="shared" si="59"/>
        <v/>
      </c>
      <c r="CB1673" s="108" t="str">
        <f t="shared" si="60"/>
        <v/>
      </c>
    </row>
    <row r="1674" spans="79:80" x14ac:dyDescent="0.2">
      <c r="CA1674" s="108" t="str">
        <f t="shared" si="59"/>
        <v/>
      </c>
      <c r="CB1674" s="108" t="str">
        <f t="shared" si="60"/>
        <v/>
      </c>
    </row>
    <row r="1675" spans="79:80" x14ac:dyDescent="0.2">
      <c r="CA1675" s="108" t="str">
        <f t="shared" si="59"/>
        <v/>
      </c>
      <c r="CB1675" s="108" t="str">
        <f t="shared" si="60"/>
        <v/>
      </c>
    </row>
    <row r="1676" spans="79:80" x14ac:dyDescent="0.2">
      <c r="CA1676" s="108" t="str">
        <f t="shared" si="59"/>
        <v/>
      </c>
      <c r="CB1676" s="108" t="str">
        <f t="shared" si="60"/>
        <v/>
      </c>
    </row>
    <row r="1677" spans="79:80" x14ac:dyDescent="0.2">
      <c r="CA1677" s="108" t="str">
        <f t="shared" si="59"/>
        <v/>
      </c>
      <c r="CB1677" s="108" t="str">
        <f t="shared" si="60"/>
        <v/>
      </c>
    </row>
    <row r="1678" spans="79:80" x14ac:dyDescent="0.2">
      <c r="CA1678" s="108" t="str">
        <f t="shared" si="59"/>
        <v/>
      </c>
      <c r="CB1678" s="108" t="str">
        <f t="shared" si="60"/>
        <v/>
      </c>
    </row>
    <row r="1679" spans="79:80" x14ac:dyDescent="0.2">
      <c r="CA1679" s="108" t="str">
        <f t="shared" si="59"/>
        <v/>
      </c>
      <c r="CB1679" s="108" t="str">
        <f t="shared" si="60"/>
        <v/>
      </c>
    </row>
    <row r="1680" spans="79:80" x14ac:dyDescent="0.2">
      <c r="CA1680" s="108" t="str">
        <f t="shared" si="59"/>
        <v/>
      </c>
      <c r="CB1680" s="108" t="str">
        <f t="shared" si="60"/>
        <v/>
      </c>
    </row>
    <row r="1681" spans="79:80" x14ac:dyDescent="0.2">
      <c r="CA1681" s="108" t="str">
        <f t="shared" si="59"/>
        <v/>
      </c>
      <c r="CB1681" s="108" t="str">
        <f t="shared" si="60"/>
        <v/>
      </c>
    </row>
    <row r="1682" spans="79:80" x14ac:dyDescent="0.2">
      <c r="CA1682" s="108" t="str">
        <f t="shared" si="59"/>
        <v/>
      </c>
      <c r="CB1682" s="108" t="str">
        <f t="shared" si="60"/>
        <v/>
      </c>
    </row>
    <row r="1683" spans="79:80" x14ac:dyDescent="0.2">
      <c r="CA1683" s="108" t="str">
        <f t="shared" si="59"/>
        <v/>
      </c>
      <c r="CB1683" s="108" t="str">
        <f t="shared" si="60"/>
        <v/>
      </c>
    </row>
    <row r="1684" spans="79:80" x14ac:dyDescent="0.2">
      <c r="CA1684" s="108" t="str">
        <f t="shared" si="59"/>
        <v/>
      </c>
      <c r="CB1684" s="108" t="str">
        <f t="shared" si="60"/>
        <v/>
      </c>
    </row>
    <row r="1685" spans="79:80" x14ac:dyDescent="0.2">
      <c r="CA1685" s="108" t="str">
        <f t="shared" si="59"/>
        <v/>
      </c>
      <c r="CB1685" s="108" t="str">
        <f t="shared" si="60"/>
        <v/>
      </c>
    </row>
    <row r="1686" spans="79:80" x14ac:dyDescent="0.2">
      <c r="CA1686" s="108" t="str">
        <f t="shared" si="59"/>
        <v/>
      </c>
      <c r="CB1686" s="108" t="str">
        <f t="shared" si="60"/>
        <v/>
      </c>
    </row>
    <row r="1687" spans="79:80" x14ac:dyDescent="0.2">
      <c r="CA1687" s="108" t="str">
        <f t="shared" si="59"/>
        <v/>
      </c>
      <c r="CB1687" s="108" t="str">
        <f t="shared" si="60"/>
        <v/>
      </c>
    </row>
    <row r="1688" spans="79:80" x14ac:dyDescent="0.2">
      <c r="CA1688" s="108" t="str">
        <f t="shared" si="59"/>
        <v/>
      </c>
      <c r="CB1688" s="108" t="str">
        <f t="shared" si="60"/>
        <v/>
      </c>
    </row>
    <row r="1689" spans="79:80" x14ac:dyDescent="0.2">
      <c r="CA1689" s="108" t="str">
        <f t="shared" si="59"/>
        <v/>
      </c>
      <c r="CB1689" s="108" t="str">
        <f t="shared" si="60"/>
        <v/>
      </c>
    </row>
    <row r="1690" spans="79:80" x14ac:dyDescent="0.2">
      <c r="CA1690" s="108" t="str">
        <f t="shared" si="59"/>
        <v/>
      </c>
      <c r="CB1690" s="108" t="str">
        <f t="shared" si="60"/>
        <v/>
      </c>
    </row>
    <row r="1691" spans="79:80" x14ac:dyDescent="0.2">
      <c r="CA1691" s="108" t="str">
        <f t="shared" si="59"/>
        <v/>
      </c>
      <c r="CB1691" s="108" t="str">
        <f t="shared" si="60"/>
        <v/>
      </c>
    </row>
    <row r="1692" spans="79:80" x14ac:dyDescent="0.2">
      <c r="CA1692" s="108" t="str">
        <f t="shared" si="59"/>
        <v/>
      </c>
      <c r="CB1692" s="108" t="str">
        <f t="shared" si="60"/>
        <v/>
      </c>
    </row>
    <row r="1693" spans="79:80" x14ac:dyDescent="0.2">
      <c r="CA1693" s="108" t="str">
        <f t="shared" si="59"/>
        <v/>
      </c>
      <c r="CB1693" s="108" t="str">
        <f t="shared" si="60"/>
        <v/>
      </c>
    </row>
    <row r="1694" spans="79:80" x14ac:dyDescent="0.2">
      <c r="CA1694" s="108" t="str">
        <f t="shared" si="59"/>
        <v/>
      </c>
      <c r="CB1694" s="108" t="str">
        <f t="shared" si="60"/>
        <v/>
      </c>
    </row>
    <row r="1695" spans="79:80" x14ac:dyDescent="0.2">
      <c r="CA1695" s="108" t="str">
        <f t="shared" si="59"/>
        <v/>
      </c>
      <c r="CB1695" s="108" t="str">
        <f t="shared" si="60"/>
        <v/>
      </c>
    </row>
    <row r="1696" spans="79:80" x14ac:dyDescent="0.2">
      <c r="CA1696" s="108" t="str">
        <f t="shared" si="59"/>
        <v/>
      </c>
      <c r="CB1696" s="108" t="str">
        <f t="shared" si="60"/>
        <v/>
      </c>
    </row>
    <row r="1697" spans="79:80" x14ac:dyDescent="0.2">
      <c r="CA1697" s="108" t="str">
        <f t="shared" si="59"/>
        <v/>
      </c>
      <c r="CB1697" s="108" t="str">
        <f t="shared" si="60"/>
        <v/>
      </c>
    </row>
    <row r="1698" spans="79:80" x14ac:dyDescent="0.2">
      <c r="CA1698" s="108" t="str">
        <f t="shared" si="59"/>
        <v/>
      </c>
      <c r="CB1698" s="108" t="str">
        <f t="shared" si="60"/>
        <v/>
      </c>
    </row>
    <row r="1699" spans="79:80" x14ac:dyDescent="0.2">
      <c r="CA1699" s="108" t="str">
        <f t="shared" si="59"/>
        <v/>
      </c>
      <c r="CB1699" s="108" t="str">
        <f t="shared" si="60"/>
        <v/>
      </c>
    </row>
    <row r="1700" spans="79:80" x14ac:dyDescent="0.2">
      <c r="CA1700" s="108" t="str">
        <f t="shared" si="59"/>
        <v/>
      </c>
      <c r="CB1700" s="108" t="str">
        <f t="shared" si="60"/>
        <v/>
      </c>
    </row>
    <row r="1701" spans="79:80" x14ac:dyDescent="0.2">
      <c r="CA1701" s="108" t="str">
        <f t="shared" si="59"/>
        <v/>
      </c>
      <c r="CB1701" s="108" t="str">
        <f t="shared" si="60"/>
        <v/>
      </c>
    </row>
    <row r="1702" spans="79:80" x14ac:dyDescent="0.2">
      <c r="CA1702" s="108" t="str">
        <f t="shared" si="59"/>
        <v/>
      </c>
      <c r="CB1702" s="108" t="str">
        <f t="shared" si="60"/>
        <v/>
      </c>
    </row>
    <row r="1703" spans="79:80" x14ac:dyDescent="0.2">
      <c r="CA1703" s="108" t="str">
        <f t="shared" si="59"/>
        <v/>
      </c>
      <c r="CB1703" s="108" t="str">
        <f t="shared" si="60"/>
        <v/>
      </c>
    </row>
    <row r="1704" spans="79:80" x14ac:dyDescent="0.2">
      <c r="CA1704" s="108" t="str">
        <f t="shared" si="59"/>
        <v/>
      </c>
      <c r="CB1704" s="108" t="str">
        <f t="shared" si="60"/>
        <v/>
      </c>
    </row>
    <row r="1705" spans="79:80" x14ac:dyDescent="0.2">
      <c r="CA1705" s="108" t="str">
        <f t="shared" si="59"/>
        <v/>
      </c>
      <c r="CB1705" s="108" t="str">
        <f t="shared" si="60"/>
        <v/>
      </c>
    </row>
    <row r="1706" spans="79:80" x14ac:dyDescent="0.2">
      <c r="CA1706" s="108" t="str">
        <f t="shared" si="59"/>
        <v/>
      </c>
      <c r="CB1706" s="108" t="str">
        <f t="shared" si="60"/>
        <v/>
      </c>
    </row>
    <row r="1707" spans="79:80" x14ac:dyDescent="0.2">
      <c r="CA1707" s="108" t="str">
        <f t="shared" ref="CA1707:CA1770" si="61">IF(AZ707="","",AZ707)</f>
        <v/>
      </c>
      <c r="CB1707" s="108" t="str">
        <f t="shared" ref="CB1707:CB1770" si="62">IF(BF707="","",BF707)</f>
        <v/>
      </c>
    </row>
    <row r="1708" spans="79:80" x14ac:dyDescent="0.2">
      <c r="CA1708" s="108" t="str">
        <f t="shared" si="61"/>
        <v/>
      </c>
      <c r="CB1708" s="108" t="str">
        <f t="shared" si="62"/>
        <v/>
      </c>
    </row>
    <row r="1709" spans="79:80" x14ac:dyDescent="0.2">
      <c r="CA1709" s="108" t="str">
        <f t="shared" si="61"/>
        <v/>
      </c>
      <c r="CB1709" s="108" t="str">
        <f t="shared" si="62"/>
        <v/>
      </c>
    </row>
    <row r="1710" spans="79:80" x14ac:dyDescent="0.2">
      <c r="CA1710" s="108" t="str">
        <f t="shared" si="61"/>
        <v/>
      </c>
      <c r="CB1710" s="108" t="str">
        <f t="shared" si="62"/>
        <v/>
      </c>
    </row>
    <row r="1711" spans="79:80" x14ac:dyDescent="0.2">
      <c r="CA1711" s="108" t="str">
        <f t="shared" si="61"/>
        <v/>
      </c>
      <c r="CB1711" s="108" t="str">
        <f t="shared" si="62"/>
        <v/>
      </c>
    </row>
    <row r="1712" spans="79:80" x14ac:dyDescent="0.2">
      <c r="CA1712" s="108" t="str">
        <f t="shared" si="61"/>
        <v/>
      </c>
      <c r="CB1712" s="108" t="str">
        <f t="shared" si="62"/>
        <v/>
      </c>
    </row>
    <row r="1713" spans="79:80" x14ac:dyDescent="0.2">
      <c r="CA1713" s="108" t="str">
        <f t="shared" si="61"/>
        <v/>
      </c>
      <c r="CB1713" s="108" t="str">
        <f t="shared" si="62"/>
        <v/>
      </c>
    </row>
    <row r="1714" spans="79:80" x14ac:dyDescent="0.2">
      <c r="CA1714" s="108" t="str">
        <f t="shared" si="61"/>
        <v/>
      </c>
      <c r="CB1714" s="108" t="str">
        <f t="shared" si="62"/>
        <v/>
      </c>
    </row>
    <row r="1715" spans="79:80" x14ac:dyDescent="0.2">
      <c r="CA1715" s="108" t="str">
        <f t="shared" si="61"/>
        <v/>
      </c>
      <c r="CB1715" s="108" t="str">
        <f t="shared" si="62"/>
        <v/>
      </c>
    </row>
    <row r="1716" spans="79:80" x14ac:dyDescent="0.2">
      <c r="CA1716" s="108" t="str">
        <f t="shared" si="61"/>
        <v/>
      </c>
      <c r="CB1716" s="108" t="str">
        <f t="shared" si="62"/>
        <v/>
      </c>
    </row>
    <row r="1717" spans="79:80" x14ac:dyDescent="0.2">
      <c r="CA1717" s="108" t="str">
        <f t="shared" si="61"/>
        <v/>
      </c>
      <c r="CB1717" s="108" t="str">
        <f t="shared" si="62"/>
        <v/>
      </c>
    </row>
    <row r="1718" spans="79:80" x14ac:dyDescent="0.2">
      <c r="CA1718" s="108" t="str">
        <f t="shared" si="61"/>
        <v/>
      </c>
      <c r="CB1718" s="108" t="str">
        <f t="shared" si="62"/>
        <v/>
      </c>
    </row>
    <row r="1719" spans="79:80" x14ac:dyDescent="0.2">
      <c r="CA1719" s="108" t="str">
        <f t="shared" si="61"/>
        <v/>
      </c>
      <c r="CB1719" s="108" t="str">
        <f t="shared" si="62"/>
        <v/>
      </c>
    </row>
    <row r="1720" spans="79:80" x14ac:dyDescent="0.2">
      <c r="CA1720" s="108" t="str">
        <f t="shared" si="61"/>
        <v/>
      </c>
      <c r="CB1720" s="108" t="str">
        <f t="shared" si="62"/>
        <v/>
      </c>
    </row>
    <row r="1721" spans="79:80" x14ac:dyDescent="0.2">
      <c r="CA1721" s="108" t="str">
        <f t="shared" si="61"/>
        <v/>
      </c>
      <c r="CB1721" s="108" t="str">
        <f t="shared" si="62"/>
        <v/>
      </c>
    </row>
    <row r="1722" spans="79:80" x14ac:dyDescent="0.2">
      <c r="CA1722" s="108" t="str">
        <f t="shared" si="61"/>
        <v/>
      </c>
      <c r="CB1722" s="108" t="str">
        <f t="shared" si="62"/>
        <v/>
      </c>
    </row>
    <row r="1723" spans="79:80" x14ac:dyDescent="0.2">
      <c r="CA1723" s="108" t="str">
        <f t="shared" si="61"/>
        <v/>
      </c>
      <c r="CB1723" s="108" t="str">
        <f t="shared" si="62"/>
        <v/>
      </c>
    </row>
    <row r="1724" spans="79:80" x14ac:dyDescent="0.2">
      <c r="CA1724" s="108" t="str">
        <f t="shared" si="61"/>
        <v/>
      </c>
      <c r="CB1724" s="108" t="str">
        <f t="shared" si="62"/>
        <v/>
      </c>
    </row>
    <row r="1725" spans="79:80" x14ac:dyDescent="0.2">
      <c r="CA1725" s="108" t="str">
        <f t="shared" si="61"/>
        <v/>
      </c>
      <c r="CB1725" s="108" t="str">
        <f t="shared" si="62"/>
        <v/>
      </c>
    </row>
    <row r="1726" spans="79:80" x14ac:dyDescent="0.2">
      <c r="CA1726" s="108" t="str">
        <f t="shared" si="61"/>
        <v/>
      </c>
      <c r="CB1726" s="108" t="str">
        <f t="shared" si="62"/>
        <v/>
      </c>
    </row>
    <row r="1727" spans="79:80" x14ac:dyDescent="0.2">
      <c r="CA1727" s="108" t="str">
        <f t="shared" si="61"/>
        <v/>
      </c>
      <c r="CB1727" s="108" t="str">
        <f t="shared" si="62"/>
        <v/>
      </c>
    </row>
    <row r="1728" spans="79:80" x14ac:dyDescent="0.2">
      <c r="CA1728" s="108" t="str">
        <f t="shared" si="61"/>
        <v/>
      </c>
      <c r="CB1728" s="108" t="str">
        <f t="shared" si="62"/>
        <v/>
      </c>
    </row>
    <row r="1729" spans="79:80" x14ac:dyDescent="0.2">
      <c r="CA1729" s="108" t="str">
        <f t="shared" si="61"/>
        <v/>
      </c>
      <c r="CB1729" s="108" t="str">
        <f t="shared" si="62"/>
        <v/>
      </c>
    </row>
    <row r="1730" spans="79:80" x14ac:dyDescent="0.2">
      <c r="CA1730" s="108" t="str">
        <f t="shared" si="61"/>
        <v/>
      </c>
      <c r="CB1730" s="108" t="str">
        <f t="shared" si="62"/>
        <v/>
      </c>
    </row>
    <row r="1731" spans="79:80" x14ac:dyDescent="0.2">
      <c r="CA1731" s="108" t="str">
        <f t="shared" si="61"/>
        <v/>
      </c>
      <c r="CB1731" s="108" t="str">
        <f t="shared" si="62"/>
        <v/>
      </c>
    </row>
    <row r="1732" spans="79:80" x14ac:dyDescent="0.2">
      <c r="CA1732" s="108" t="str">
        <f t="shared" si="61"/>
        <v/>
      </c>
      <c r="CB1732" s="108" t="str">
        <f t="shared" si="62"/>
        <v/>
      </c>
    </row>
    <row r="1733" spans="79:80" x14ac:dyDescent="0.2">
      <c r="CA1733" s="108" t="str">
        <f t="shared" si="61"/>
        <v/>
      </c>
      <c r="CB1733" s="108" t="str">
        <f t="shared" si="62"/>
        <v/>
      </c>
    </row>
    <row r="1734" spans="79:80" x14ac:dyDescent="0.2">
      <c r="CA1734" s="108" t="str">
        <f t="shared" si="61"/>
        <v/>
      </c>
      <c r="CB1734" s="108" t="str">
        <f t="shared" si="62"/>
        <v/>
      </c>
    </row>
    <row r="1735" spans="79:80" x14ac:dyDescent="0.2">
      <c r="CA1735" s="108" t="str">
        <f t="shared" si="61"/>
        <v/>
      </c>
      <c r="CB1735" s="108" t="str">
        <f t="shared" si="62"/>
        <v/>
      </c>
    </row>
    <row r="1736" spans="79:80" x14ac:dyDescent="0.2">
      <c r="CA1736" s="108" t="str">
        <f t="shared" si="61"/>
        <v/>
      </c>
      <c r="CB1736" s="108" t="str">
        <f t="shared" si="62"/>
        <v/>
      </c>
    </row>
    <row r="1737" spans="79:80" x14ac:dyDescent="0.2">
      <c r="CA1737" s="108" t="str">
        <f t="shared" si="61"/>
        <v/>
      </c>
      <c r="CB1737" s="108" t="str">
        <f t="shared" si="62"/>
        <v/>
      </c>
    </row>
    <row r="1738" spans="79:80" x14ac:dyDescent="0.2">
      <c r="CA1738" s="108" t="str">
        <f t="shared" si="61"/>
        <v/>
      </c>
      <c r="CB1738" s="108" t="str">
        <f t="shared" si="62"/>
        <v/>
      </c>
    </row>
    <row r="1739" spans="79:80" x14ac:dyDescent="0.2">
      <c r="CA1739" s="108" t="str">
        <f t="shared" si="61"/>
        <v/>
      </c>
      <c r="CB1739" s="108" t="str">
        <f t="shared" si="62"/>
        <v/>
      </c>
    </row>
    <row r="1740" spans="79:80" x14ac:dyDescent="0.2">
      <c r="CA1740" s="108" t="str">
        <f t="shared" si="61"/>
        <v/>
      </c>
      <c r="CB1740" s="108" t="str">
        <f t="shared" si="62"/>
        <v/>
      </c>
    </row>
    <row r="1741" spans="79:80" x14ac:dyDescent="0.2">
      <c r="CA1741" s="108" t="str">
        <f t="shared" si="61"/>
        <v/>
      </c>
      <c r="CB1741" s="108" t="str">
        <f t="shared" si="62"/>
        <v/>
      </c>
    </row>
    <row r="1742" spans="79:80" x14ac:dyDescent="0.2">
      <c r="CA1742" s="108" t="str">
        <f t="shared" si="61"/>
        <v/>
      </c>
      <c r="CB1742" s="108" t="str">
        <f t="shared" si="62"/>
        <v/>
      </c>
    </row>
    <row r="1743" spans="79:80" x14ac:dyDescent="0.2">
      <c r="CA1743" s="108" t="str">
        <f t="shared" si="61"/>
        <v/>
      </c>
      <c r="CB1743" s="108" t="str">
        <f t="shared" si="62"/>
        <v/>
      </c>
    </row>
    <row r="1744" spans="79:80" x14ac:dyDescent="0.2">
      <c r="CA1744" s="108" t="str">
        <f t="shared" si="61"/>
        <v/>
      </c>
      <c r="CB1744" s="108" t="str">
        <f t="shared" si="62"/>
        <v/>
      </c>
    </row>
    <row r="1745" spans="79:80" x14ac:dyDescent="0.2">
      <c r="CA1745" s="108" t="str">
        <f t="shared" si="61"/>
        <v/>
      </c>
      <c r="CB1745" s="108" t="str">
        <f t="shared" si="62"/>
        <v/>
      </c>
    </row>
    <row r="1746" spans="79:80" x14ac:dyDescent="0.2">
      <c r="CA1746" s="108" t="str">
        <f t="shared" si="61"/>
        <v/>
      </c>
      <c r="CB1746" s="108" t="str">
        <f t="shared" si="62"/>
        <v/>
      </c>
    </row>
    <row r="1747" spans="79:80" x14ac:dyDescent="0.2">
      <c r="CA1747" s="108" t="str">
        <f t="shared" si="61"/>
        <v/>
      </c>
      <c r="CB1747" s="108" t="str">
        <f t="shared" si="62"/>
        <v/>
      </c>
    </row>
    <row r="1748" spans="79:80" x14ac:dyDescent="0.2">
      <c r="CA1748" s="108" t="str">
        <f t="shared" si="61"/>
        <v/>
      </c>
      <c r="CB1748" s="108" t="str">
        <f t="shared" si="62"/>
        <v/>
      </c>
    </row>
    <row r="1749" spans="79:80" x14ac:dyDescent="0.2">
      <c r="CA1749" s="108" t="str">
        <f t="shared" si="61"/>
        <v/>
      </c>
      <c r="CB1749" s="108" t="str">
        <f t="shared" si="62"/>
        <v/>
      </c>
    </row>
    <row r="1750" spans="79:80" x14ac:dyDescent="0.2">
      <c r="CA1750" s="108" t="str">
        <f t="shared" si="61"/>
        <v/>
      </c>
      <c r="CB1750" s="108" t="str">
        <f t="shared" si="62"/>
        <v/>
      </c>
    </row>
    <row r="1751" spans="79:80" x14ac:dyDescent="0.2">
      <c r="CA1751" s="108" t="str">
        <f t="shared" si="61"/>
        <v/>
      </c>
      <c r="CB1751" s="108" t="str">
        <f t="shared" si="62"/>
        <v/>
      </c>
    </row>
    <row r="1752" spans="79:80" x14ac:dyDescent="0.2">
      <c r="CA1752" s="108" t="str">
        <f t="shared" si="61"/>
        <v/>
      </c>
      <c r="CB1752" s="108" t="str">
        <f t="shared" si="62"/>
        <v/>
      </c>
    </row>
    <row r="1753" spans="79:80" x14ac:dyDescent="0.2">
      <c r="CA1753" s="108" t="str">
        <f t="shared" si="61"/>
        <v/>
      </c>
      <c r="CB1753" s="108" t="str">
        <f t="shared" si="62"/>
        <v/>
      </c>
    </row>
    <row r="1754" spans="79:80" x14ac:dyDescent="0.2">
      <c r="CA1754" s="108" t="str">
        <f t="shared" si="61"/>
        <v/>
      </c>
      <c r="CB1754" s="108" t="str">
        <f t="shared" si="62"/>
        <v/>
      </c>
    </row>
    <row r="1755" spans="79:80" x14ac:dyDescent="0.2">
      <c r="CA1755" s="108" t="str">
        <f t="shared" si="61"/>
        <v/>
      </c>
      <c r="CB1755" s="108" t="str">
        <f t="shared" si="62"/>
        <v/>
      </c>
    </row>
    <row r="1756" spans="79:80" x14ac:dyDescent="0.2">
      <c r="CA1756" s="108" t="str">
        <f t="shared" si="61"/>
        <v/>
      </c>
      <c r="CB1756" s="108" t="str">
        <f t="shared" si="62"/>
        <v/>
      </c>
    </row>
    <row r="1757" spans="79:80" x14ac:dyDescent="0.2">
      <c r="CA1757" s="108" t="str">
        <f t="shared" si="61"/>
        <v/>
      </c>
      <c r="CB1757" s="108" t="str">
        <f t="shared" si="62"/>
        <v/>
      </c>
    </row>
    <row r="1758" spans="79:80" x14ac:dyDescent="0.2">
      <c r="CA1758" s="108" t="str">
        <f t="shared" si="61"/>
        <v/>
      </c>
      <c r="CB1758" s="108" t="str">
        <f t="shared" si="62"/>
        <v/>
      </c>
    </row>
    <row r="1759" spans="79:80" x14ac:dyDescent="0.2">
      <c r="CA1759" s="108" t="str">
        <f t="shared" si="61"/>
        <v/>
      </c>
      <c r="CB1759" s="108" t="str">
        <f t="shared" si="62"/>
        <v/>
      </c>
    </row>
    <row r="1760" spans="79:80" x14ac:dyDescent="0.2">
      <c r="CA1760" s="108" t="str">
        <f t="shared" si="61"/>
        <v/>
      </c>
      <c r="CB1760" s="108" t="str">
        <f t="shared" si="62"/>
        <v/>
      </c>
    </row>
    <row r="1761" spans="79:80" x14ac:dyDescent="0.2">
      <c r="CA1761" s="108" t="str">
        <f t="shared" si="61"/>
        <v/>
      </c>
      <c r="CB1761" s="108" t="str">
        <f t="shared" si="62"/>
        <v/>
      </c>
    </row>
    <row r="1762" spans="79:80" x14ac:dyDescent="0.2">
      <c r="CA1762" s="108" t="str">
        <f t="shared" si="61"/>
        <v/>
      </c>
      <c r="CB1762" s="108" t="str">
        <f t="shared" si="62"/>
        <v/>
      </c>
    </row>
    <row r="1763" spans="79:80" x14ac:dyDescent="0.2">
      <c r="CA1763" s="108" t="str">
        <f t="shared" si="61"/>
        <v/>
      </c>
      <c r="CB1763" s="108" t="str">
        <f t="shared" si="62"/>
        <v/>
      </c>
    </row>
    <row r="1764" spans="79:80" x14ac:dyDescent="0.2">
      <c r="CA1764" s="108" t="str">
        <f t="shared" si="61"/>
        <v/>
      </c>
      <c r="CB1764" s="108" t="str">
        <f t="shared" si="62"/>
        <v/>
      </c>
    </row>
    <row r="1765" spans="79:80" x14ac:dyDescent="0.2">
      <c r="CA1765" s="108" t="str">
        <f t="shared" si="61"/>
        <v/>
      </c>
      <c r="CB1765" s="108" t="str">
        <f t="shared" si="62"/>
        <v/>
      </c>
    </row>
    <row r="1766" spans="79:80" x14ac:dyDescent="0.2">
      <c r="CA1766" s="108" t="str">
        <f t="shared" si="61"/>
        <v/>
      </c>
      <c r="CB1766" s="108" t="str">
        <f t="shared" si="62"/>
        <v/>
      </c>
    </row>
    <row r="1767" spans="79:80" x14ac:dyDescent="0.2">
      <c r="CA1767" s="108" t="str">
        <f t="shared" si="61"/>
        <v/>
      </c>
      <c r="CB1767" s="108" t="str">
        <f t="shared" si="62"/>
        <v/>
      </c>
    </row>
    <row r="1768" spans="79:80" x14ac:dyDescent="0.2">
      <c r="CA1768" s="108" t="str">
        <f t="shared" si="61"/>
        <v/>
      </c>
      <c r="CB1768" s="108" t="str">
        <f t="shared" si="62"/>
        <v/>
      </c>
    </row>
    <row r="1769" spans="79:80" x14ac:dyDescent="0.2">
      <c r="CA1769" s="108" t="str">
        <f t="shared" si="61"/>
        <v/>
      </c>
      <c r="CB1769" s="108" t="str">
        <f t="shared" si="62"/>
        <v/>
      </c>
    </row>
    <row r="1770" spans="79:80" x14ac:dyDescent="0.2">
      <c r="CA1770" s="108" t="str">
        <f t="shared" si="61"/>
        <v/>
      </c>
      <c r="CB1770" s="108" t="str">
        <f t="shared" si="62"/>
        <v/>
      </c>
    </row>
    <row r="1771" spans="79:80" x14ac:dyDescent="0.2">
      <c r="CA1771" s="108" t="str">
        <f t="shared" ref="CA1771:CA1834" si="63">IF(AZ771="","",AZ771)</f>
        <v/>
      </c>
      <c r="CB1771" s="108" t="str">
        <f t="shared" ref="CB1771:CB1834" si="64">IF(BF771="","",BF771)</f>
        <v/>
      </c>
    </row>
    <row r="1772" spans="79:80" x14ac:dyDescent="0.2">
      <c r="CA1772" s="108" t="str">
        <f t="shared" si="63"/>
        <v/>
      </c>
      <c r="CB1772" s="108" t="str">
        <f t="shared" si="64"/>
        <v/>
      </c>
    </row>
    <row r="1773" spans="79:80" x14ac:dyDescent="0.2">
      <c r="CA1773" s="108" t="str">
        <f t="shared" si="63"/>
        <v/>
      </c>
      <c r="CB1773" s="108" t="str">
        <f t="shared" si="64"/>
        <v/>
      </c>
    </row>
    <row r="1774" spans="79:80" x14ac:dyDescent="0.2">
      <c r="CA1774" s="108" t="str">
        <f t="shared" si="63"/>
        <v/>
      </c>
      <c r="CB1774" s="108" t="str">
        <f t="shared" si="64"/>
        <v/>
      </c>
    </row>
    <row r="1775" spans="79:80" x14ac:dyDescent="0.2">
      <c r="CA1775" s="108" t="str">
        <f t="shared" si="63"/>
        <v/>
      </c>
      <c r="CB1775" s="108" t="str">
        <f t="shared" si="64"/>
        <v/>
      </c>
    </row>
    <row r="1776" spans="79:80" x14ac:dyDescent="0.2">
      <c r="CA1776" s="108" t="str">
        <f t="shared" si="63"/>
        <v/>
      </c>
      <c r="CB1776" s="108" t="str">
        <f t="shared" si="64"/>
        <v/>
      </c>
    </row>
    <row r="1777" spans="79:80" x14ac:dyDescent="0.2">
      <c r="CA1777" s="108" t="str">
        <f t="shared" si="63"/>
        <v/>
      </c>
      <c r="CB1777" s="108" t="str">
        <f t="shared" si="64"/>
        <v/>
      </c>
    </row>
    <row r="1778" spans="79:80" x14ac:dyDescent="0.2">
      <c r="CA1778" s="108" t="str">
        <f t="shared" si="63"/>
        <v/>
      </c>
      <c r="CB1778" s="108" t="str">
        <f t="shared" si="64"/>
        <v/>
      </c>
    </row>
    <row r="1779" spans="79:80" x14ac:dyDescent="0.2">
      <c r="CA1779" s="108" t="str">
        <f t="shared" si="63"/>
        <v/>
      </c>
      <c r="CB1779" s="108" t="str">
        <f t="shared" si="64"/>
        <v/>
      </c>
    </row>
    <row r="1780" spans="79:80" x14ac:dyDescent="0.2">
      <c r="CA1780" s="108" t="str">
        <f t="shared" si="63"/>
        <v/>
      </c>
      <c r="CB1780" s="108" t="str">
        <f t="shared" si="64"/>
        <v/>
      </c>
    </row>
    <row r="1781" spans="79:80" x14ac:dyDescent="0.2">
      <c r="CA1781" s="108" t="str">
        <f t="shared" si="63"/>
        <v/>
      </c>
      <c r="CB1781" s="108" t="str">
        <f t="shared" si="64"/>
        <v/>
      </c>
    </row>
    <row r="1782" spans="79:80" x14ac:dyDescent="0.2">
      <c r="CA1782" s="108" t="str">
        <f t="shared" si="63"/>
        <v/>
      </c>
      <c r="CB1782" s="108" t="str">
        <f t="shared" si="64"/>
        <v/>
      </c>
    </row>
    <row r="1783" spans="79:80" x14ac:dyDescent="0.2">
      <c r="CA1783" s="108" t="str">
        <f t="shared" si="63"/>
        <v/>
      </c>
      <c r="CB1783" s="108" t="str">
        <f t="shared" si="64"/>
        <v/>
      </c>
    </row>
    <row r="1784" spans="79:80" x14ac:dyDescent="0.2">
      <c r="CA1784" s="108" t="str">
        <f t="shared" si="63"/>
        <v/>
      </c>
      <c r="CB1784" s="108" t="str">
        <f t="shared" si="64"/>
        <v/>
      </c>
    </row>
    <row r="1785" spans="79:80" x14ac:dyDescent="0.2">
      <c r="CA1785" s="108" t="str">
        <f t="shared" si="63"/>
        <v/>
      </c>
      <c r="CB1785" s="108" t="str">
        <f t="shared" si="64"/>
        <v/>
      </c>
    </row>
    <row r="1786" spans="79:80" x14ac:dyDescent="0.2">
      <c r="CA1786" s="108" t="str">
        <f t="shared" si="63"/>
        <v/>
      </c>
      <c r="CB1786" s="108" t="str">
        <f t="shared" si="64"/>
        <v/>
      </c>
    </row>
    <row r="1787" spans="79:80" x14ac:dyDescent="0.2">
      <c r="CA1787" s="108" t="str">
        <f t="shared" si="63"/>
        <v/>
      </c>
      <c r="CB1787" s="108" t="str">
        <f t="shared" si="64"/>
        <v/>
      </c>
    </row>
    <row r="1788" spans="79:80" x14ac:dyDescent="0.2">
      <c r="CA1788" s="108" t="str">
        <f t="shared" si="63"/>
        <v/>
      </c>
      <c r="CB1788" s="108" t="str">
        <f t="shared" si="64"/>
        <v/>
      </c>
    </row>
    <row r="1789" spans="79:80" x14ac:dyDescent="0.2">
      <c r="CA1789" s="108" t="str">
        <f t="shared" si="63"/>
        <v/>
      </c>
      <c r="CB1789" s="108" t="str">
        <f t="shared" si="64"/>
        <v/>
      </c>
    </row>
    <row r="1790" spans="79:80" x14ac:dyDescent="0.2">
      <c r="CA1790" s="108" t="str">
        <f t="shared" si="63"/>
        <v/>
      </c>
      <c r="CB1790" s="108" t="str">
        <f t="shared" si="64"/>
        <v/>
      </c>
    </row>
    <row r="1791" spans="79:80" x14ac:dyDescent="0.2">
      <c r="CA1791" s="108" t="str">
        <f t="shared" si="63"/>
        <v/>
      </c>
      <c r="CB1791" s="108" t="str">
        <f t="shared" si="64"/>
        <v/>
      </c>
    </row>
    <row r="1792" spans="79:80" x14ac:dyDescent="0.2">
      <c r="CA1792" s="108" t="str">
        <f t="shared" si="63"/>
        <v/>
      </c>
      <c r="CB1792" s="108" t="str">
        <f t="shared" si="64"/>
        <v/>
      </c>
    </row>
    <row r="1793" spans="79:80" x14ac:dyDescent="0.2">
      <c r="CA1793" s="108" t="str">
        <f t="shared" si="63"/>
        <v/>
      </c>
      <c r="CB1793" s="108" t="str">
        <f t="shared" si="64"/>
        <v/>
      </c>
    </row>
    <row r="1794" spans="79:80" x14ac:dyDescent="0.2">
      <c r="CA1794" s="108" t="str">
        <f t="shared" si="63"/>
        <v/>
      </c>
      <c r="CB1794" s="108" t="str">
        <f t="shared" si="64"/>
        <v/>
      </c>
    </row>
    <row r="1795" spans="79:80" x14ac:dyDescent="0.2">
      <c r="CA1795" s="108" t="str">
        <f t="shared" si="63"/>
        <v/>
      </c>
      <c r="CB1795" s="108" t="str">
        <f t="shared" si="64"/>
        <v/>
      </c>
    </row>
    <row r="1796" spans="79:80" x14ac:dyDescent="0.2">
      <c r="CA1796" s="108" t="str">
        <f t="shared" si="63"/>
        <v/>
      </c>
      <c r="CB1796" s="108" t="str">
        <f t="shared" si="64"/>
        <v/>
      </c>
    </row>
    <row r="1797" spans="79:80" x14ac:dyDescent="0.2">
      <c r="CA1797" s="108" t="str">
        <f t="shared" si="63"/>
        <v/>
      </c>
      <c r="CB1797" s="108" t="str">
        <f t="shared" si="64"/>
        <v/>
      </c>
    </row>
    <row r="1798" spans="79:80" x14ac:dyDescent="0.2">
      <c r="CA1798" s="108" t="str">
        <f t="shared" si="63"/>
        <v/>
      </c>
      <c r="CB1798" s="108" t="str">
        <f t="shared" si="64"/>
        <v/>
      </c>
    </row>
    <row r="1799" spans="79:80" x14ac:dyDescent="0.2">
      <c r="CA1799" s="108" t="str">
        <f t="shared" si="63"/>
        <v/>
      </c>
      <c r="CB1799" s="108" t="str">
        <f t="shared" si="64"/>
        <v/>
      </c>
    </row>
    <row r="1800" spans="79:80" x14ac:dyDescent="0.2">
      <c r="CA1800" s="108" t="str">
        <f t="shared" si="63"/>
        <v/>
      </c>
      <c r="CB1800" s="108" t="str">
        <f t="shared" si="64"/>
        <v/>
      </c>
    </row>
    <row r="1801" spans="79:80" x14ac:dyDescent="0.2">
      <c r="CA1801" s="108" t="str">
        <f t="shared" si="63"/>
        <v/>
      </c>
      <c r="CB1801" s="108" t="str">
        <f t="shared" si="64"/>
        <v/>
      </c>
    </row>
    <row r="1802" spans="79:80" x14ac:dyDescent="0.2">
      <c r="CA1802" s="108" t="str">
        <f t="shared" si="63"/>
        <v/>
      </c>
      <c r="CB1802" s="108" t="str">
        <f t="shared" si="64"/>
        <v/>
      </c>
    </row>
    <row r="1803" spans="79:80" x14ac:dyDescent="0.2">
      <c r="CA1803" s="108" t="str">
        <f t="shared" si="63"/>
        <v/>
      </c>
      <c r="CB1803" s="108" t="str">
        <f t="shared" si="64"/>
        <v/>
      </c>
    </row>
    <row r="1804" spans="79:80" x14ac:dyDescent="0.2">
      <c r="CA1804" s="108" t="str">
        <f t="shared" si="63"/>
        <v/>
      </c>
      <c r="CB1804" s="108" t="str">
        <f t="shared" si="64"/>
        <v/>
      </c>
    </row>
    <row r="1805" spans="79:80" x14ac:dyDescent="0.2">
      <c r="CA1805" s="108" t="str">
        <f t="shared" si="63"/>
        <v/>
      </c>
      <c r="CB1805" s="108" t="str">
        <f t="shared" si="64"/>
        <v/>
      </c>
    </row>
    <row r="1806" spans="79:80" x14ac:dyDescent="0.2">
      <c r="CA1806" s="108" t="str">
        <f t="shared" si="63"/>
        <v/>
      </c>
      <c r="CB1806" s="108" t="str">
        <f t="shared" si="64"/>
        <v/>
      </c>
    </row>
    <row r="1807" spans="79:80" x14ac:dyDescent="0.2">
      <c r="CA1807" s="108" t="str">
        <f t="shared" si="63"/>
        <v/>
      </c>
      <c r="CB1807" s="108" t="str">
        <f t="shared" si="64"/>
        <v/>
      </c>
    </row>
    <row r="1808" spans="79:80" x14ac:dyDescent="0.2">
      <c r="CA1808" s="108" t="str">
        <f t="shared" si="63"/>
        <v/>
      </c>
      <c r="CB1808" s="108" t="str">
        <f t="shared" si="64"/>
        <v/>
      </c>
    </row>
    <row r="1809" spans="79:80" x14ac:dyDescent="0.2">
      <c r="CA1809" s="108" t="str">
        <f t="shared" si="63"/>
        <v/>
      </c>
      <c r="CB1809" s="108" t="str">
        <f t="shared" si="64"/>
        <v/>
      </c>
    </row>
    <row r="1810" spans="79:80" x14ac:dyDescent="0.2">
      <c r="CA1810" s="108" t="str">
        <f t="shared" si="63"/>
        <v/>
      </c>
      <c r="CB1810" s="108" t="str">
        <f t="shared" si="64"/>
        <v/>
      </c>
    </row>
    <row r="1811" spans="79:80" x14ac:dyDescent="0.2">
      <c r="CA1811" s="108" t="str">
        <f t="shared" si="63"/>
        <v/>
      </c>
      <c r="CB1811" s="108" t="str">
        <f t="shared" si="64"/>
        <v/>
      </c>
    </row>
    <row r="1812" spans="79:80" x14ac:dyDescent="0.2">
      <c r="CA1812" s="108" t="str">
        <f t="shared" si="63"/>
        <v/>
      </c>
      <c r="CB1812" s="108" t="str">
        <f t="shared" si="64"/>
        <v/>
      </c>
    </row>
    <row r="1813" spans="79:80" x14ac:dyDescent="0.2">
      <c r="CA1813" s="108" t="str">
        <f t="shared" si="63"/>
        <v/>
      </c>
      <c r="CB1813" s="108" t="str">
        <f t="shared" si="64"/>
        <v/>
      </c>
    </row>
    <row r="1814" spans="79:80" x14ac:dyDescent="0.2">
      <c r="CA1814" s="108" t="str">
        <f t="shared" si="63"/>
        <v/>
      </c>
      <c r="CB1814" s="108" t="str">
        <f t="shared" si="64"/>
        <v/>
      </c>
    </row>
    <row r="1815" spans="79:80" x14ac:dyDescent="0.2">
      <c r="CA1815" s="108" t="str">
        <f t="shared" si="63"/>
        <v/>
      </c>
      <c r="CB1815" s="108" t="str">
        <f t="shared" si="64"/>
        <v/>
      </c>
    </row>
    <row r="1816" spans="79:80" x14ac:dyDescent="0.2">
      <c r="CA1816" s="108" t="str">
        <f t="shared" si="63"/>
        <v/>
      </c>
      <c r="CB1816" s="108" t="str">
        <f t="shared" si="64"/>
        <v/>
      </c>
    </row>
    <row r="1817" spans="79:80" x14ac:dyDescent="0.2">
      <c r="CA1817" s="108" t="str">
        <f t="shared" si="63"/>
        <v/>
      </c>
      <c r="CB1817" s="108" t="str">
        <f t="shared" si="64"/>
        <v/>
      </c>
    </row>
    <row r="1818" spans="79:80" x14ac:dyDescent="0.2">
      <c r="CA1818" s="108" t="str">
        <f t="shared" si="63"/>
        <v/>
      </c>
      <c r="CB1818" s="108" t="str">
        <f t="shared" si="64"/>
        <v/>
      </c>
    </row>
    <row r="1819" spans="79:80" x14ac:dyDescent="0.2">
      <c r="CA1819" s="108" t="str">
        <f t="shared" si="63"/>
        <v/>
      </c>
      <c r="CB1819" s="108" t="str">
        <f t="shared" si="64"/>
        <v/>
      </c>
    </row>
    <row r="1820" spans="79:80" x14ac:dyDescent="0.2">
      <c r="CA1820" s="108" t="str">
        <f t="shared" si="63"/>
        <v/>
      </c>
      <c r="CB1820" s="108" t="str">
        <f t="shared" si="64"/>
        <v/>
      </c>
    </row>
    <row r="1821" spans="79:80" x14ac:dyDescent="0.2">
      <c r="CA1821" s="108" t="str">
        <f t="shared" si="63"/>
        <v/>
      </c>
      <c r="CB1821" s="108" t="str">
        <f t="shared" si="64"/>
        <v/>
      </c>
    </row>
    <row r="1822" spans="79:80" x14ac:dyDescent="0.2">
      <c r="CA1822" s="108" t="str">
        <f t="shared" si="63"/>
        <v/>
      </c>
      <c r="CB1822" s="108" t="str">
        <f t="shared" si="64"/>
        <v/>
      </c>
    </row>
    <row r="1823" spans="79:80" x14ac:dyDescent="0.2">
      <c r="CA1823" s="108" t="str">
        <f t="shared" si="63"/>
        <v/>
      </c>
      <c r="CB1823" s="108" t="str">
        <f t="shared" si="64"/>
        <v/>
      </c>
    </row>
    <row r="1824" spans="79:80" x14ac:dyDescent="0.2">
      <c r="CA1824" s="108" t="str">
        <f t="shared" si="63"/>
        <v/>
      </c>
      <c r="CB1824" s="108" t="str">
        <f t="shared" si="64"/>
        <v/>
      </c>
    </row>
    <row r="1825" spans="79:80" x14ac:dyDescent="0.2">
      <c r="CA1825" s="108" t="str">
        <f t="shared" si="63"/>
        <v/>
      </c>
      <c r="CB1825" s="108" t="str">
        <f t="shared" si="64"/>
        <v/>
      </c>
    </row>
    <row r="1826" spans="79:80" x14ac:dyDescent="0.2">
      <c r="CA1826" s="108" t="str">
        <f t="shared" si="63"/>
        <v/>
      </c>
      <c r="CB1826" s="108" t="str">
        <f t="shared" si="64"/>
        <v/>
      </c>
    </row>
    <row r="1827" spans="79:80" x14ac:dyDescent="0.2">
      <c r="CA1827" s="108" t="str">
        <f t="shared" si="63"/>
        <v/>
      </c>
      <c r="CB1827" s="108" t="str">
        <f t="shared" si="64"/>
        <v/>
      </c>
    </row>
    <row r="1828" spans="79:80" x14ac:dyDescent="0.2">
      <c r="CA1828" s="108" t="str">
        <f t="shared" si="63"/>
        <v/>
      </c>
      <c r="CB1828" s="108" t="str">
        <f t="shared" si="64"/>
        <v/>
      </c>
    </row>
    <row r="1829" spans="79:80" x14ac:dyDescent="0.2">
      <c r="CA1829" s="108" t="str">
        <f t="shared" si="63"/>
        <v/>
      </c>
      <c r="CB1829" s="108" t="str">
        <f t="shared" si="64"/>
        <v/>
      </c>
    </row>
    <row r="1830" spans="79:80" x14ac:dyDescent="0.2">
      <c r="CA1830" s="108" t="str">
        <f t="shared" si="63"/>
        <v/>
      </c>
      <c r="CB1830" s="108" t="str">
        <f t="shared" si="64"/>
        <v/>
      </c>
    </row>
    <row r="1831" spans="79:80" x14ac:dyDescent="0.2">
      <c r="CA1831" s="108" t="str">
        <f t="shared" si="63"/>
        <v/>
      </c>
      <c r="CB1831" s="108" t="str">
        <f t="shared" si="64"/>
        <v/>
      </c>
    </row>
    <row r="1832" spans="79:80" x14ac:dyDescent="0.2">
      <c r="CA1832" s="108" t="str">
        <f t="shared" si="63"/>
        <v/>
      </c>
      <c r="CB1832" s="108" t="str">
        <f t="shared" si="64"/>
        <v/>
      </c>
    </row>
    <row r="1833" spans="79:80" x14ac:dyDescent="0.2">
      <c r="CA1833" s="108" t="str">
        <f t="shared" si="63"/>
        <v/>
      </c>
      <c r="CB1833" s="108" t="str">
        <f t="shared" si="64"/>
        <v/>
      </c>
    </row>
    <row r="1834" spans="79:80" x14ac:dyDescent="0.2">
      <c r="CA1834" s="108" t="str">
        <f t="shared" si="63"/>
        <v/>
      </c>
      <c r="CB1834" s="108" t="str">
        <f t="shared" si="64"/>
        <v/>
      </c>
    </row>
    <row r="1835" spans="79:80" x14ac:dyDescent="0.2">
      <c r="CA1835" s="108" t="str">
        <f t="shared" ref="CA1835:CA1898" si="65">IF(AZ835="","",AZ835)</f>
        <v/>
      </c>
      <c r="CB1835" s="108" t="str">
        <f t="shared" ref="CB1835:CB1898" si="66">IF(BF835="","",BF835)</f>
        <v/>
      </c>
    </row>
    <row r="1836" spans="79:80" x14ac:dyDescent="0.2">
      <c r="CA1836" s="108" t="str">
        <f t="shared" si="65"/>
        <v/>
      </c>
      <c r="CB1836" s="108" t="str">
        <f t="shared" si="66"/>
        <v/>
      </c>
    </row>
    <row r="1837" spans="79:80" x14ac:dyDescent="0.2">
      <c r="CA1837" s="108" t="str">
        <f t="shared" si="65"/>
        <v/>
      </c>
      <c r="CB1837" s="108" t="str">
        <f t="shared" si="66"/>
        <v/>
      </c>
    </row>
    <row r="1838" spans="79:80" x14ac:dyDescent="0.2">
      <c r="CA1838" s="108" t="str">
        <f t="shared" si="65"/>
        <v/>
      </c>
      <c r="CB1838" s="108" t="str">
        <f t="shared" si="66"/>
        <v/>
      </c>
    </row>
    <row r="1839" spans="79:80" x14ac:dyDescent="0.2">
      <c r="CA1839" s="108" t="str">
        <f t="shared" si="65"/>
        <v/>
      </c>
      <c r="CB1839" s="108" t="str">
        <f t="shared" si="66"/>
        <v/>
      </c>
    </row>
    <row r="1840" spans="79:80" x14ac:dyDescent="0.2">
      <c r="CA1840" s="108" t="str">
        <f t="shared" si="65"/>
        <v/>
      </c>
      <c r="CB1840" s="108" t="str">
        <f t="shared" si="66"/>
        <v/>
      </c>
    </row>
    <row r="1841" spans="79:80" x14ac:dyDescent="0.2">
      <c r="CA1841" s="108" t="str">
        <f t="shared" si="65"/>
        <v/>
      </c>
      <c r="CB1841" s="108" t="str">
        <f t="shared" si="66"/>
        <v/>
      </c>
    </row>
    <row r="1842" spans="79:80" x14ac:dyDescent="0.2">
      <c r="CA1842" s="108" t="str">
        <f t="shared" si="65"/>
        <v/>
      </c>
      <c r="CB1842" s="108" t="str">
        <f t="shared" si="66"/>
        <v/>
      </c>
    </row>
    <row r="1843" spans="79:80" x14ac:dyDescent="0.2">
      <c r="CA1843" s="108" t="str">
        <f t="shared" si="65"/>
        <v/>
      </c>
      <c r="CB1843" s="108" t="str">
        <f t="shared" si="66"/>
        <v/>
      </c>
    </row>
    <row r="1844" spans="79:80" x14ac:dyDescent="0.2">
      <c r="CA1844" s="108" t="str">
        <f t="shared" si="65"/>
        <v/>
      </c>
      <c r="CB1844" s="108" t="str">
        <f t="shared" si="66"/>
        <v/>
      </c>
    </row>
    <row r="1845" spans="79:80" x14ac:dyDescent="0.2">
      <c r="CA1845" s="108" t="str">
        <f t="shared" si="65"/>
        <v/>
      </c>
      <c r="CB1845" s="108" t="str">
        <f t="shared" si="66"/>
        <v/>
      </c>
    </row>
    <row r="1846" spans="79:80" x14ac:dyDescent="0.2">
      <c r="CA1846" s="108" t="str">
        <f t="shared" si="65"/>
        <v/>
      </c>
      <c r="CB1846" s="108" t="str">
        <f t="shared" si="66"/>
        <v/>
      </c>
    </row>
    <row r="1847" spans="79:80" x14ac:dyDescent="0.2">
      <c r="CA1847" s="108" t="str">
        <f t="shared" si="65"/>
        <v/>
      </c>
      <c r="CB1847" s="108" t="str">
        <f t="shared" si="66"/>
        <v/>
      </c>
    </row>
    <row r="1848" spans="79:80" x14ac:dyDescent="0.2">
      <c r="CA1848" s="108" t="str">
        <f t="shared" si="65"/>
        <v/>
      </c>
      <c r="CB1848" s="108" t="str">
        <f t="shared" si="66"/>
        <v/>
      </c>
    </row>
    <row r="1849" spans="79:80" x14ac:dyDescent="0.2">
      <c r="CA1849" s="108" t="str">
        <f t="shared" si="65"/>
        <v/>
      </c>
      <c r="CB1849" s="108" t="str">
        <f t="shared" si="66"/>
        <v/>
      </c>
    </row>
    <row r="1850" spans="79:80" x14ac:dyDescent="0.2">
      <c r="CA1850" s="108" t="str">
        <f t="shared" si="65"/>
        <v/>
      </c>
      <c r="CB1850" s="108" t="str">
        <f t="shared" si="66"/>
        <v/>
      </c>
    </row>
    <row r="1851" spans="79:80" x14ac:dyDescent="0.2">
      <c r="CA1851" s="108" t="str">
        <f t="shared" si="65"/>
        <v/>
      </c>
      <c r="CB1851" s="108" t="str">
        <f t="shared" si="66"/>
        <v/>
      </c>
    </row>
    <row r="1852" spans="79:80" x14ac:dyDescent="0.2">
      <c r="CA1852" s="108" t="str">
        <f t="shared" si="65"/>
        <v/>
      </c>
      <c r="CB1852" s="108" t="str">
        <f t="shared" si="66"/>
        <v/>
      </c>
    </row>
    <row r="1853" spans="79:80" x14ac:dyDescent="0.2">
      <c r="CA1853" s="108" t="str">
        <f t="shared" si="65"/>
        <v/>
      </c>
      <c r="CB1853" s="108" t="str">
        <f t="shared" si="66"/>
        <v/>
      </c>
    </row>
    <row r="1854" spans="79:80" x14ac:dyDescent="0.2">
      <c r="CA1854" s="108" t="str">
        <f t="shared" si="65"/>
        <v/>
      </c>
      <c r="CB1854" s="108" t="str">
        <f t="shared" si="66"/>
        <v/>
      </c>
    </row>
    <row r="1855" spans="79:80" x14ac:dyDescent="0.2">
      <c r="CA1855" s="108" t="str">
        <f t="shared" si="65"/>
        <v/>
      </c>
      <c r="CB1855" s="108" t="str">
        <f t="shared" si="66"/>
        <v/>
      </c>
    </row>
    <row r="1856" spans="79:80" x14ac:dyDescent="0.2">
      <c r="CA1856" s="108" t="str">
        <f t="shared" si="65"/>
        <v/>
      </c>
      <c r="CB1856" s="108" t="str">
        <f t="shared" si="66"/>
        <v/>
      </c>
    </row>
    <row r="1857" spans="79:80" x14ac:dyDescent="0.2">
      <c r="CA1857" s="108" t="str">
        <f t="shared" si="65"/>
        <v/>
      </c>
      <c r="CB1857" s="108" t="str">
        <f t="shared" si="66"/>
        <v/>
      </c>
    </row>
    <row r="1858" spans="79:80" x14ac:dyDescent="0.2">
      <c r="CA1858" s="108" t="str">
        <f t="shared" si="65"/>
        <v/>
      </c>
      <c r="CB1858" s="108" t="str">
        <f t="shared" si="66"/>
        <v/>
      </c>
    </row>
    <row r="1859" spans="79:80" x14ac:dyDescent="0.2">
      <c r="CA1859" s="108" t="str">
        <f t="shared" si="65"/>
        <v/>
      </c>
      <c r="CB1859" s="108" t="str">
        <f t="shared" si="66"/>
        <v/>
      </c>
    </row>
    <row r="1860" spans="79:80" x14ac:dyDescent="0.2">
      <c r="CA1860" s="108" t="str">
        <f t="shared" si="65"/>
        <v/>
      </c>
      <c r="CB1860" s="108" t="str">
        <f t="shared" si="66"/>
        <v/>
      </c>
    </row>
    <row r="1861" spans="79:80" x14ac:dyDescent="0.2">
      <c r="CA1861" s="108" t="str">
        <f t="shared" si="65"/>
        <v/>
      </c>
      <c r="CB1861" s="108" t="str">
        <f t="shared" si="66"/>
        <v/>
      </c>
    </row>
    <row r="1862" spans="79:80" x14ac:dyDescent="0.2">
      <c r="CA1862" s="108" t="str">
        <f t="shared" si="65"/>
        <v/>
      </c>
      <c r="CB1862" s="108" t="str">
        <f t="shared" si="66"/>
        <v/>
      </c>
    </row>
    <row r="1863" spans="79:80" x14ac:dyDescent="0.2">
      <c r="CA1863" s="108" t="str">
        <f t="shared" si="65"/>
        <v/>
      </c>
      <c r="CB1863" s="108" t="str">
        <f t="shared" si="66"/>
        <v/>
      </c>
    </row>
    <row r="1864" spans="79:80" x14ac:dyDescent="0.2">
      <c r="CA1864" s="108" t="str">
        <f t="shared" si="65"/>
        <v/>
      </c>
      <c r="CB1864" s="108" t="str">
        <f t="shared" si="66"/>
        <v/>
      </c>
    </row>
    <row r="1865" spans="79:80" x14ac:dyDescent="0.2">
      <c r="CA1865" s="108" t="str">
        <f t="shared" si="65"/>
        <v/>
      </c>
      <c r="CB1865" s="108" t="str">
        <f t="shared" si="66"/>
        <v/>
      </c>
    </row>
    <row r="1866" spans="79:80" x14ac:dyDescent="0.2">
      <c r="CA1866" s="108" t="str">
        <f t="shared" si="65"/>
        <v/>
      </c>
      <c r="CB1866" s="108" t="str">
        <f t="shared" si="66"/>
        <v/>
      </c>
    </row>
    <row r="1867" spans="79:80" x14ac:dyDescent="0.2">
      <c r="CA1867" s="108" t="str">
        <f t="shared" si="65"/>
        <v/>
      </c>
      <c r="CB1867" s="108" t="str">
        <f t="shared" si="66"/>
        <v/>
      </c>
    </row>
    <row r="1868" spans="79:80" x14ac:dyDescent="0.2">
      <c r="CA1868" s="108" t="str">
        <f t="shared" si="65"/>
        <v/>
      </c>
      <c r="CB1868" s="108" t="str">
        <f t="shared" si="66"/>
        <v/>
      </c>
    </row>
    <row r="1869" spans="79:80" x14ac:dyDescent="0.2">
      <c r="CA1869" s="108" t="str">
        <f t="shared" si="65"/>
        <v/>
      </c>
      <c r="CB1869" s="108" t="str">
        <f t="shared" si="66"/>
        <v/>
      </c>
    </row>
    <row r="1870" spans="79:80" x14ac:dyDescent="0.2">
      <c r="CA1870" s="108" t="str">
        <f t="shared" si="65"/>
        <v/>
      </c>
      <c r="CB1870" s="108" t="str">
        <f t="shared" si="66"/>
        <v/>
      </c>
    </row>
    <row r="1871" spans="79:80" x14ac:dyDescent="0.2">
      <c r="CA1871" s="108" t="str">
        <f t="shared" si="65"/>
        <v/>
      </c>
      <c r="CB1871" s="108" t="str">
        <f t="shared" si="66"/>
        <v/>
      </c>
    </row>
    <row r="1872" spans="79:80" x14ac:dyDescent="0.2">
      <c r="CA1872" s="108" t="str">
        <f t="shared" si="65"/>
        <v/>
      </c>
      <c r="CB1872" s="108" t="str">
        <f t="shared" si="66"/>
        <v/>
      </c>
    </row>
    <row r="1873" spans="79:80" x14ac:dyDescent="0.2">
      <c r="CA1873" s="108" t="str">
        <f t="shared" si="65"/>
        <v/>
      </c>
      <c r="CB1873" s="108" t="str">
        <f t="shared" si="66"/>
        <v/>
      </c>
    </row>
    <row r="1874" spans="79:80" x14ac:dyDescent="0.2">
      <c r="CA1874" s="108" t="str">
        <f t="shared" si="65"/>
        <v/>
      </c>
      <c r="CB1874" s="108" t="str">
        <f t="shared" si="66"/>
        <v/>
      </c>
    </row>
    <row r="1875" spans="79:80" x14ac:dyDescent="0.2">
      <c r="CA1875" s="108" t="str">
        <f t="shared" si="65"/>
        <v/>
      </c>
      <c r="CB1875" s="108" t="str">
        <f t="shared" si="66"/>
        <v/>
      </c>
    </row>
    <row r="1876" spans="79:80" x14ac:dyDescent="0.2">
      <c r="CA1876" s="108" t="str">
        <f t="shared" si="65"/>
        <v/>
      </c>
      <c r="CB1876" s="108" t="str">
        <f t="shared" si="66"/>
        <v/>
      </c>
    </row>
    <row r="1877" spans="79:80" x14ac:dyDescent="0.2">
      <c r="CA1877" s="108" t="str">
        <f t="shared" si="65"/>
        <v/>
      </c>
      <c r="CB1877" s="108" t="str">
        <f t="shared" si="66"/>
        <v/>
      </c>
    </row>
    <row r="1878" spans="79:80" x14ac:dyDescent="0.2">
      <c r="CA1878" s="108" t="str">
        <f t="shared" si="65"/>
        <v/>
      </c>
      <c r="CB1878" s="108" t="str">
        <f t="shared" si="66"/>
        <v/>
      </c>
    </row>
    <row r="1879" spans="79:80" x14ac:dyDescent="0.2">
      <c r="CA1879" s="108" t="str">
        <f t="shared" si="65"/>
        <v/>
      </c>
      <c r="CB1879" s="108" t="str">
        <f t="shared" si="66"/>
        <v/>
      </c>
    </row>
    <row r="1880" spans="79:80" x14ac:dyDescent="0.2">
      <c r="CA1880" s="108" t="str">
        <f t="shared" si="65"/>
        <v/>
      </c>
      <c r="CB1880" s="108" t="str">
        <f t="shared" si="66"/>
        <v/>
      </c>
    </row>
    <row r="1881" spans="79:80" x14ac:dyDescent="0.2">
      <c r="CA1881" s="108" t="str">
        <f t="shared" si="65"/>
        <v/>
      </c>
      <c r="CB1881" s="108" t="str">
        <f t="shared" si="66"/>
        <v/>
      </c>
    </row>
    <row r="1882" spans="79:80" x14ac:dyDescent="0.2">
      <c r="CA1882" s="108" t="str">
        <f t="shared" si="65"/>
        <v/>
      </c>
      <c r="CB1882" s="108" t="str">
        <f t="shared" si="66"/>
        <v/>
      </c>
    </row>
    <row r="1883" spans="79:80" x14ac:dyDescent="0.2">
      <c r="CA1883" s="108" t="str">
        <f t="shared" si="65"/>
        <v/>
      </c>
      <c r="CB1883" s="108" t="str">
        <f t="shared" si="66"/>
        <v/>
      </c>
    </row>
    <row r="1884" spans="79:80" x14ac:dyDescent="0.2">
      <c r="CA1884" s="108" t="str">
        <f t="shared" si="65"/>
        <v/>
      </c>
      <c r="CB1884" s="108" t="str">
        <f t="shared" si="66"/>
        <v/>
      </c>
    </row>
    <row r="1885" spans="79:80" x14ac:dyDescent="0.2">
      <c r="CA1885" s="108" t="str">
        <f t="shared" si="65"/>
        <v/>
      </c>
      <c r="CB1885" s="108" t="str">
        <f t="shared" si="66"/>
        <v/>
      </c>
    </row>
    <row r="1886" spans="79:80" x14ac:dyDescent="0.2">
      <c r="CA1886" s="108" t="str">
        <f t="shared" si="65"/>
        <v/>
      </c>
      <c r="CB1886" s="108" t="str">
        <f t="shared" si="66"/>
        <v/>
      </c>
    </row>
    <row r="1887" spans="79:80" x14ac:dyDescent="0.2">
      <c r="CA1887" s="108" t="str">
        <f t="shared" si="65"/>
        <v/>
      </c>
      <c r="CB1887" s="108" t="str">
        <f t="shared" si="66"/>
        <v/>
      </c>
    </row>
    <row r="1888" spans="79:80" x14ac:dyDescent="0.2">
      <c r="CA1888" s="108" t="str">
        <f t="shared" si="65"/>
        <v/>
      </c>
      <c r="CB1888" s="108" t="str">
        <f t="shared" si="66"/>
        <v/>
      </c>
    </row>
    <row r="1889" spans="79:80" x14ac:dyDescent="0.2">
      <c r="CA1889" s="108" t="str">
        <f t="shared" si="65"/>
        <v/>
      </c>
      <c r="CB1889" s="108" t="str">
        <f t="shared" si="66"/>
        <v/>
      </c>
    </row>
    <row r="1890" spans="79:80" x14ac:dyDescent="0.2">
      <c r="CA1890" s="108" t="str">
        <f t="shared" si="65"/>
        <v/>
      </c>
      <c r="CB1890" s="108" t="str">
        <f t="shared" si="66"/>
        <v/>
      </c>
    </row>
    <row r="1891" spans="79:80" x14ac:dyDescent="0.2">
      <c r="CA1891" s="108" t="str">
        <f t="shared" si="65"/>
        <v/>
      </c>
      <c r="CB1891" s="108" t="str">
        <f t="shared" si="66"/>
        <v/>
      </c>
    </row>
    <row r="1892" spans="79:80" x14ac:dyDescent="0.2">
      <c r="CA1892" s="108" t="str">
        <f t="shared" si="65"/>
        <v/>
      </c>
      <c r="CB1892" s="108" t="str">
        <f t="shared" si="66"/>
        <v/>
      </c>
    </row>
    <row r="1893" spans="79:80" x14ac:dyDescent="0.2">
      <c r="CA1893" s="108" t="str">
        <f t="shared" si="65"/>
        <v/>
      </c>
      <c r="CB1893" s="108" t="str">
        <f t="shared" si="66"/>
        <v/>
      </c>
    </row>
    <row r="1894" spans="79:80" x14ac:dyDescent="0.2">
      <c r="CA1894" s="108" t="str">
        <f t="shared" si="65"/>
        <v/>
      </c>
      <c r="CB1894" s="108" t="str">
        <f t="shared" si="66"/>
        <v/>
      </c>
    </row>
    <row r="1895" spans="79:80" x14ac:dyDescent="0.2">
      <c r="CA1895" s="108" t="str">
        <f t="shared" si="65"/>
        <v/>
      </c>
      <c r="CB1895" s="108" t="str">
        <f t="shared" si="66"/>
        <v/>
      </c>
    </row>
    <row r="1896" spans="79:80" x14ac:dyDescent="0.2">
      <c r="CA1896" s="108" t="str">
        <f t="shared" si="65"/>
        <v/>
      </c>
      <c r="CB1896" s="108" t="str">
        <f t="shared" si="66"/>
        <v/>
      </c>
    </row>
    <row r="1897" spans="79:80" x14ac:dyDescent="0.2">
      <c r="CA1897" s="108" t="str">
        <f t="shared" si="65"/>
        <v/>
      </c>
      <c r="CB1897" s="108" t="str">
        <f t="shared" si="66"/>
        <v/>
      </c>
    </row>
    <row r="1898" spans="79:80" x14ac:dyDescent="0.2">
      <c r="CA1898" s="108" t="str">
        <f t="shared" si="65"/>
        <v/>
      </c>
      <c r="CB1898" s="108" t="str">
        <f t="shared" si="66"/>
        <v/>
      </c>
    </row>
    <row r="1899" spans="79:80" x14ac:dyDescent="0.2">
      <c r="CA1899" s="108" t="str">
        <f t="shared" ref="CA1899:CA1962" si="67">IF(AZ899="","",AZ899)</f>
        <v/>
      </c>
      <c r="CB1899" s="108" t="str">
        <f t="shared" ref="CB1899:CB1962" si="68">IF(BF899="","",BF899)</f>
        <v/>
      </c>
    </row>
    <row r="1900" spans="79:80" x14ac:dyDescent="0.2">
      <c r="CA1900" s="108" t="str">
        <f t="shared" si="67"/>
        <v/>
      </c>
      <c r="CB1900" s="108" t="str">
        <f t="shared" si="68"/>
        <v/>
      </c>
    </row>
    <row r="1901" spans="79:80" x14ac:dyDescent="0.2">
      <c r="CA1901" s="108" t="str">
        <f t="shared" si="67"/>
        <v/>
      </c>
      <c r="CB1901" s="108" t="str">
        <f t="shared" si="68"/>
        <v/>
      </c>
    </row>
    <row r="1902" spans="79:80" x14ac:dyDescent="0.2">
      <c r="CA1902" s="108" t="str">
        <f t="shared" si="67"/>
        <v/>
      </c>
      <c r="CB1902" s="108" t="str">
        <f t="shared" si="68"/>
        <v/>
      </c>
    </row>
    <row r="1903" spans="79:80" x14ac:dyDescent="0.2">
      <c r="CA1903" s="108" t="str">
        <f t="shared" si="67"/>
        <v/>
      </c>
      <c r="CB1903" s="108" t="str">
        <f t="shared" si="68"/>
        <v/>
      </c>
    </row>
    <row r="1904" spans="79:80" x14ac:dyDescent="0.2">
      <c r="CA1904" s="108" t="str">
        <f t="shared" si="67"/>
        <v/>
      </c>
      <c r="CB1904" s="108" t="str">
        <f t="shared" si="68"/>
        <v/>
      </c>
    </row>
    <row r="1905" spans="79:80" x14ac:dyDescent="0.2">
      <c r="CA1905" s="108" t="str">
        <f t="shared" si="67"/>
        <v/>
      </c>
      <c r="CB1905" s="108" t="str">
        <f t="shared" si="68"/>
        <v/>
      </c>
    </row>
    <row r="1906" spans="79:80" x14ac:dyDescent="0.2">
      <c r="CA1906" s="108" t="str">
        <f t="shared" si="67"/>
        <v/>
      </c>
      <c r="CB1906" s="108" t="str">
        <f t="shared" si="68"/>
        <v/>
      </c>
    </row>
    <row r="1907" spans="79:80" x14ac:dyDescent="0.2">
      <c r="CA1907" s="108" t="str">
        <f t="shared" si="67"/>
        <v/>
      </c>
      <c r="CB1907" s="108" t="str">
        <f t="shared" si="68"/>
        <v/>
      </c>
    </row>
    <row r="1908" spans="79:80" x14ac:dyDescent="0.2">
      <c r="CA1908" s="108" t="str">
        <f t="shared" si="67"/>
        <v/>
      </c>
      <c r="CB1908" s="108" t="str">
        <f t="shared" si="68"/>
        <v/>
      </c>
    </row>
    <row r="1909" spans="79:80" x14ac:dyDescent="0.2">
      <c r="CA1909" s="108" t="str">
        <f t="shared" si="67"/>
        <v/>
      </c>
      <c r="CB1909" s="108" t="str">
        <f t="shared" si="68"/>
        <v/>
      </c>
    </row>
    <row r="1910" spans="79:80" x14ac:dyDescent="0.2">
      <c r="CA1910" s="108" t="str">
        <f t="shared" si="67"/>
        <v/>
      </c>
      <c r="CB1910" s="108" t="str">
        <f t="shared" si="68"/>
        <v/>
      </c>
    </row>
    <row r="1911" spans="79:80" x14ac:dyDescent="0.2">
      <c r="CA1911" s="108" t="str">
        <f t="shared" si="67"/>
        <v/>
      </c>
      <c r="CB1911" s="108" t="str">
        <f t="shared" si="68"/>
        <v/>
      </c>
    </row>
    <row r="1912" spans="79:80" x14ac:dyDescent="0.2">
      <c r="CA1912" s="108" t="str">
        <f t="shared" si="67"/>
        <v/>
      </c>
      <c r="CB1912" s="108" t="str">
        <f t="shared" si="68"/>
        <v/>
      </c>
    </row>
    <row r="1913" spans="79:80" x14ac:dyDescent="0.2">
      <c r="CA1913" s="108" t="str">
        <f t="shared" si="67"/>
        <v/>
      </c>
      <c r="CB1913" s="108" t="str">
        <f t="shared" si="68"/>
        <v/>
      </c>
    </row>
    <row r="1914" spans="79:80" x14ac:dyDescent="0.2">
      <c r="CA1914" s="108" t="str">
        <f t="shared" si="67"/>
        <v/>
      </c>
      <c r="CB1914" s="108" t="str">
        <f t="shared" si="68"/>
        <v/>
      </c>
    </row>
    <row r="1915" spans="79:80" x14ac:dyDescent="0.2">
      <c r="CA1915" s="108" t="str">
        <f t="shared" si="67"/>
        <v/>
      </c>
      <c r="CB1915" s="108" t="str">
        <f t="shared" si="68"/>
        <v/>
      </c>
    </row>
    <row r="1916" spans="79:80" x14ac:dyDescent="0.2">
      <c r="CA1916" s="108" t="str">
        <f t="shared" si="67"/>
        <v/>
      </c>
      <c r="CB1916" s="108" t="str">
        <f t="shared" si="68"/>
        <v/>
      </c>
    </row>
    <row r="1917" spans="79:80" x14ac:dyDescent="0.2">
      <c r="CA1917" s="108" t="str">
        <f t="shared" si="67"/>
        <v/>
      </c>
      <c r="CB1917" s="108" t="str">
        <f t="shared" si="68"/>
        <v/>
      </c>
    </row>
    <row r="1918" spans="79:80" x14ac:dyDescent="0.2">
      <c r="CA1918" s="108" t="str">
        <f t="shared" si="67"/>
        <v/>
      </c>
      <c r="CB1918" s="108" t="str">
        <f t="shared" si="68"/>
        <v/>
      </c>
    </row>
    <row r="1919" spans="79:80" x14ac:dyDescent="0.2">
      <c r="CA1919" s="108" t="str">
        <f t="shared" si="67"/>
        <v/>
      </c>
      <c r="CB1919" s="108" t="str">
        <f t="shared" si="68"/>
        <v/>
      </c>
    </row>
    <row r="1920" spans="79:80" x14ac:dyDescent="0.2">
      <c r="CA1920" s="108" t="str">
        <f t="shared" si="67"/>
        <v/>
      </c>
      <c r="CB1920" s="108" t="str">
        <f t="shared" si="68"/>
        <v/>
      </c>
    </row>
    <row r="1921" spans="79:80" x14ac:dyDescent="0.2">
      <c r="CA1921" s="108" t="str">
        <f t="shared" si="67"/>
        <v/>
      </c>
      <c r="CB1921" s="108" t="str">
        <f t="shared" si="68"/>
        <v/>
      </c>
    </row>
    <row r="1922" spans="79:80" x14ac:dyDescent="0.2">
      <c r="CA1922" s="108" t="str">
        <f t="shared" si="67"/>
        <v/>
      </c>
      <c r="CB1922" s="108" t="str">
        <f t="shared" si="68"/>
        <v/>
      </c>
    </row>
    <row r="1923" spans="79:80" x14ac:dyDescent="0.2">
      <c r="CA1923" s="108" t="str">
        <f t="shared" si="67"/>
        <v/>
      </c>
      <c r="CB1923" s="108" t="str">
        <f t="shared" si="68"/>
        <v/>
      </c>
    </row>
    <row r="1924" spans="79:80" x14ac:dyDescent="0.2">
      <c r="CA1924" s="108" t="str">
        <f t="shared" si="67"/>
        <v/>
      </c>
      <c r="CB1924" s="108" t="str">
        <f t="shared" si="68"/>
        <v/>
      </c>
    </row>
    <row r="1925" spans="79:80" x14ac:dyDescent="0.2">
      <c r="CA1925" s="108" t="str">
        <f t="shared" si="67"/>
        <v/>
      </c>
      <c r="CB1925" s="108" t="str">
        <f t="shared" si="68"/>
        <v/>
      </c>
    </row>
    <row r="1926" spans="79:80" x14ac:dyDescent="0.2">
      <c r="CA1926" s="108" t="str">
        <f t="shared" si="67"/>
        <v/>
      </c>
      <c r="CB1926" s="108" t="str">
        <f t="shared" si="68"/>
        <v/>
      </c>
    </row>
    <row r="1927" spans="79:80" x14ac:dyDescent="0.2">
      <c r="CA1927" s="108" t="str">
        <f t="shared" si="67"/>
        <v/>
      </c>
      <c r="CB1927" s="108" t="str">
        <f t="shared" si="68"/>
        <v/>
      </c>
    </row>
    <row r="1928" spans="79:80" x14ac:dyDescent="0.2">
      <c r="CA1928" s="108" t="str">
        <f t="shared" si="67"/>
        <v/>
      </c>
      <c r="CB1928" s="108" t="str">
        <f t="shared" si="68"/>
        <v/>
      </c>
    </row>
    <row r="1929" spans="79:80" x14ac:dyDescent="0.2">
      <c r="CA1929" s="108" t="str">
        <f t="shared" si="67"/>
        <v/>
      </c>
      <c r="CB1929" s="108" t="str">
        <f t="shared" si="68"/>
        <v/>
      </c>
    </row>
    <row r="1930" spans="79:80" x14ac:dyDescent="0.2">
      <c r="CA1930" s="108" t="str">
        <f t="shared" si="67"/>
        <v/>
      </c>
      <c r="CB1930" s="108" t="str">
        <f t="shared" si="68"/>
        <v/>
      </c>
    </row>
    <row r="1931" spans="79:80" x14ac:dyDescent="0.2">
      <c r="CA1931" s="108" t="str">
        <f t="shared" si="67"/>
        <v/>
      </c>
      <c r="CB1931" s="108" t="str">
        <f t="shared" si="68"/>
        <v/>
      </c>
    </row>
    <row r="1932" spans="79:80" x14ac:dyDescent="0.2">
      <c r="CA1932" s="108" t="str">
        <f t="shared" si="67"/>
        <v/>
      </c>
      <c r="CB1932" s="108" t="str">
        <f t="shared" si="68"/>
        <v/>
      </c>
    </row>
    <row r="1933" spans="79:80" x14ac:dyDescent="0.2">
      <c r="CA1933" s="108" t="str">
        <f t="shared" si="67"/>
        <v/>
      </c>
      <c r="CB1933" s="108" t="str">
        <f t="shared" si="68"/>
        <v/>
      </c>
    </row>
    <row r="1934" spans="79:80" x14ac:dyDescent="0.2">
      <c r="CA1934" s="108" t="str">
        <f t="shared" si="67"/>
        <v/>
      </c>
      <c r="CB1934" s="108" t="str">
        <f t="shared" si="68"/>
        <v/>
      </c>
    </row>
    <row r="1935" spans="79:80" x14ac:dyDescent="0.2">
      <c r="CA1935" s="108" t="str">
        <f t="shared" si="67"/>
        <v/>
      </c>
      <c r="CB1935" s="108" t="str">
        <f t="shared" si="68"/>
        <v/>
      </c>
    </row>
    <row r="1936" spans="79:80" x14ac:dyDescent="0.2">
      <c r="CA1936" s="108" t="str">
        <f t="shared" si="67"/>
        <v/>
      </c>
      <c r="CB1936" s="108" t="str">
        <f t="shared" si="68"/>
        <v/>
      </c>
    </row>
    <row r="1937" spans="79:80" x14ac:dyDescent="0.2">
      <c r="CA1937" s="108" t="str">
        <f t="shared" si="67"/>
        <v/>
      </c>
      <c r="CB1937" s="108" t="str">
        <f t="shared" si="68"/>
        <v/>
      </c>
    </row>
    <row r="1938" spans="79:80" x14ac:dyDescent="0.2">
      <c r="CA1938" s="108" t="str">
        <f t="shared" si="67"/>
        <v/>
      </c>
      <c r="CB1938" s="108" t="str">
        <f t="shared" si="68"/>
        <v/>
      </c>
    </row>
    <row r="1939" spans="79:80" x14ac:dyDescent="0.2">
      <c r="CA1939" s="108" t="str">
        <f t="shared" si="67"/>
        <v/>
      </c>
      <c r="CB1939" s="108" t="str">
        <f t="shared" si="68"/>
        <v/>
      </c>
    </row>
    <row r="1940" spans="79:80" x14ac:dyDescent="0.2">
      <c r="CA1940" s="108" t="str">
        <f t="shared" si="67"/>
        <v/>
      </c>
      <c r="CB1940" s="108" t="str">
        <f t="shared" si="68"/>
        <v/>
      </c>
    </row>
    <row r="1941" spans="79:80" x14ac:dyDescent="0.2">
      <c r="CA1941" s="108" t="str">
        <f t="shared" si="67"/>
        <v/>
      </c>
      <c r="CB1941" s="108" t="str">
        <f t="shared" si="68"/>
        <v/>
      </c>
    </row>
    <row r="1942" spans="79:80" x14ac:dyDescent="0.2">
      <c r="CA1942" s="108" t="str">
        <f t="shared" si="67"/>
        <v/>
      </c>
      <c r="CB1942" s="108" t="str">
        <f t="shared" si="68"/>
        <v/>
      </c>
    </row>
    <row r="1943" spans="79:80" x14ac:dyDescent="0.2">
      <c r="CA1943" s="108" t="str">
        <f t="shared" si="67"/>
        <v/>
      </c>
      <c r="CB1943" s="108" t="str">
        <f t="shared" si="68"/>
        <v/>
      </c>
    </row>
    <row r="1944" spans="79:80" x14ac:dyDescent="0.2">
      <c r="CA1944" s="108" t="str">
        <f t="shared" si="67"/>
        <v/>
      </c>
      <c r="CB1944" s="108" t="str">
        <f t="shared" si="68"/>
        <v/>
      </c>
    </row>
    <row r="1945" spans="79:80" x14ac:dyDescent="0.2">
      <c r="CA1945" s="108" t="str">
        <f t="shared" si="67"/>
        <v/>
      </c>
      <c r="CB1945" s="108" t="str">
        <f t="shared" si="68"/>
        <v/>
      </c>
    </row>
    <row r="1946" spans="79:80" x14ac:dyDescent="0.2">
      <c r="CA1946" s="108" t="str">
        <f t="shared" si="67"/>
        <v/>
      </c>
      <c r="CB1946" s="108" t="str">
        <f t="shared" si="68"/>
        <v/>
      </c>
    </row>
    <row r="1947" spans="79:80" x14ac:dyDescent="0.2">
      <c r="CA1947" s="108" t="str">
        <f t="shared" si="67"/>
        <v/>
      </c>
      <c r="CB1947" s="108" t="str">
        <f t="shared" si="68"/>
        <v/>
      </c>
    </row>
    <row r="1948" spans="79:80" x14ac:dyDescent="0.2">
      <c r="CA1948" s="108" t="str">
        <f t="shared" si="67"/>
        <v/>
      </c>
      <c r="CB1948" s="108" t="str">
        <f t="shared" si="68"/>
        <v/>
      </c>
    </row>
    <row r="1949" spans="79:80" x14ac:dyDescent="0.2">
      <c r="CA1949" s="108" t="str">
        <f t="shared" si="67"/>
        <v/>
      </c>
      <c r="CB1949" s="108" t="str">
        <f t="shared" si="68"/>
        <v/>
      </c>
    </row>
    <row r="1950" spans="79:80" x14ac:dyDescent="0.2">
      <c r="CA1950" s="108" t="str">
        <f t="shared" si="67"/>
        <v/>
      </c>
      <c r="CB1950" s="108" t="str">
        <f t="shared" si="68"/>
        <v/>
      </c>
    </row>
    <row r="1951" spans="79:80" x14ac:dyDescent="0.2">
      <c r="CA1951" s="108" t="str">
        <f t="shared" si="67"/>
        <v/>
      </c>
      <c r="CB1951" s="108" t="str">
        <f t="shared" si="68"/>
        <v/>
      </c>
    </row>
    <row r="1952" spans="79:80" x14ac:dyDescent="0.2">
      <c r="CA1952" s="108" t="str">
        <f t="shared" si="67"/>
        <v/>
      </c>
      <c r="CB1952" s="108" t="str">
        <f t="shared" si="68"/>
        <v/>
      </c>
    </row>
    <row r="1953" spans="79:80" x14ac:dyDescent="0.2">
      <c r="CA1953" s="108" t="str">
        <f t="shared" si="67"/>
        <v/>
      </c>
      <c r="CB1953" s="108" t="str">
        <f t="shared" si="68"/>
        <v/>
      </c>
    </row>
    <row r="1954" spans="79:80" x14ac:dyDescent="0.2">
      <c r="CA1954" s="108" t="str">
        <f t="shared" si="67"/>
        <v/>
      </c>
      <c r="CB1954" s="108" t="str">
        <f t="shared" si="68"/>
        <v/>
      </c>
    </row>
    <row r="1955" spans="79:80" x14ac:dyDescent="0.2">
      <c r="CA1955" s="108" t="str">
        <f t="shared" si="67"/>
        <v/>
      </c>
      <c r="CB1955" s="108" t="str">
        <f t="shared" si="68"/>
        <v/>
      </c>
    </row>
    <row r="1956" spans="79:80" x14ac:dyDescent="0.2">
      <c r="CA1956" s="108" t="str">
        <f t="shared" si="67"/>
        <v/>
      </c>
      <c r="CB1956" s="108" t="str">
        <f t="shared" si="68"/>
        <v/>
      </c>
    </row>
    <row r="1957" spans="79:80" x14ac:dyDescent="0.2">
      <c r="CA1957" s="108" t="str">
        <f t="shared" si="67"/>
        <v/>
      </c>
      <c r="CB1957" s="108" t="str">
        <f t="shared" si="68"/>
        <v/>
      </c>
    </row>
    <row r="1958" spans="79:80" x14ac:dyDescent="0.2">
      <c r="CA1958" s="108" t="str">
        <f t="shared" si="67"/>
        <v/>
      </c>
      <c r="CB1958" s="108" t="str">
        <f t="shared" si="68"/>
        <v/>
      </c>
    </row>
    <row r="1959" spans="79:80" x14ac:dyDescent="0.2">
      <c r="CA1959" s="108" t="str">
        <f t="shared" si="67"/>
        <v/>
      </c>
      <c r="CB1959" s="108" t="str">
        <f t="shared" si="68"/>
        <v/>
      </c>
    </row>
    <row r="1960" spans="79:80" x14ac:dyDescent="0.2">
      <c r="CA1960" s="108" t="str">
        <f t="shared" si="67"/>
        <v/>
      </c>
      <c r="CB1960" s="108" t="str">
        <f t="shared" si="68"/>
        <v/>
      </c>
    </row>
    <row r="1961" spans="79:80" x14ac:dyDescent="0.2">
      <c r="CA1961" s="108" t="str">
        <f t="shared" si="67"/>
        <v/>
      </c>
      <c r="CB1961" s="108" t="str">
        <f t="shared" si="68"/>
        <v/>
      </c>
    </row>
    <row r="1962" spans="79:80" x14ac:dyDescent="0.2">
      <c r="CA1962" s="108" t="str">
        <f t="shared" si="67"/>
        <v/>
      </c>
      <c r="CB1962" s="108" t="str">
        <f t="shared" si="68"/>
        <v/>
      </c>
    </row>
    <row r="1963" spans="79:80" x14ac:dyDescent="0.2">
      <c r="CA1963" s="108" t="str">
        <f t="shared" ref="CA1963:CA2001" si="69">IF(AZ963="","",AZ963)</f>
        <v/>
      </c>
      <c r="CB1963" s="108" t="str">
        <f t="shared" ref="CB1963:CB2001" si="70">IF(BF963="","",BF963)</f>
        <v/>
      </c>
    </row>
    <row r="1964" spans="79:80" x14ac:dyDescent="0.2">
      <c r="CA1964" s="108" t="str">
        <f t="shared" si="69"/>
        <v/>
      </c>
      <c r="CB1964" s="108" t="str">
        <f t="shared" si="70"/>
        <v/>
      </c>
    </row>
    <row r="1965" spans="79:80" x14ac:dyDescent="0.2">
      <c r="CA1965" s="108" t="str">
        <f t="shared" si="69"/>
        <v/>
      </c>
      <c r="CB1965" s="108" t="str">
        <f t="shared" si="70"/>
        <v/>
      </c>
    </row>
    <row r="1966" spans="79:80" x14ac:dyDescent="0.2">
      <c r="CA1966" s="108" t="str">
        <f t="shared" si="69"/>
        <v/>
      </c>
      <c r="CB1966" s="108" t="str">
        <f t="shared" si="70"/>
        <v/>
      </c>
    </row>
    <row r="1967" spans="79:80" x14ac:dyDescent="0.2">
      <c r="CA1967" s="108" t="str">
        <f t="shared" si="69"/>
        <v/>
      </c>
      <c r="CB1967" s="108" t="str">
        <f t="shared" si="70"/>
        <v/>
      </c>
    </row>
    <row r="1968" spans="79:80" x14ac:dyDescent="0.2">
      <c r="CA1968" s="108" t="str">
        <f t="shared" si="69"/>
        <v/>
      </c>
      <c r="CB1968" s="108" t="str">
        <f t="shared" si="70"/>
        <v/>
      </c>
    </row>
    <row r="1969" spans="79:80" x14ac:dyDescent="0.2">
      <c r="CA1969" s="108" t="str">
        <f t="shared" si="69"/>
        <v/>
      </c>
      <c r="CB1969" s="108" t="str">
        <f t="shared" si="70"/>
        <v/>
      </c>
    </row>
    <row r="1970" spans="79:80" x14ac:dyDescent="0.2">
      <c r="CA1970" s="108" t="str">
        <f t="shared" si="69"/>
        <v/>
      </c>
      <c r="CB1970" s="108" t="str">
        <f t="shared" si="70"/>
        <v/>
      </c>
    </row>
    <row r="1971" spans="79:80" x14ac:dyDescent="0.2">
      <c r="CA1971" s="108" t="str">
        <f t="shared" si="69"/>
        <v/>
      </c>
      <c r="CB1971" s="108" t="str">
        <f t="shared" si="70"/>
        <v/>
      </c>
    </row>
    <row r="1972" spans="79:80" x14ac:dyDescent="0.2">
      <c r="CA1972" s="108" t="str">
        <f t="shared" si="69"/>
        <v/>
      </c>
      <c r="CB1972" s="108" t="str">
        <f t="shared" si="70"/>
        <v/>
      </c>
    </row>
    <row r="1973" spans="79:80" x14ac:dyDescent="0.2">
      <c r="CA1973" s="108" t="str">
        <f t="shared" si="69"/>
        <v/>
      </c>
      <c r="CB1973" s="108" t="str">
        <f t="shared" si="70"/>
        <v/>
      </c>
    </row>
    <row r="1974" spans="79:80" x14ac:dyDescent="0.2">
      <c r="CA1974" s="108" t="str">
        <f t="shared" si="69"/>
        <v/>
      </c>
      <c r="CB1974" s="108" t="str">
        <f t="shared" si="70"/>
        <v/>
      </c>
    </row>
    <row r="1975" spans="79:80" x14ac:dyDescent="0.2">
      <c r="CA1975" s="108" t="str">
        <f t="shared" si="69"/>
        <v/>
      </c>
      <c r="CB1975" s="108" t="str">
        <f t="shared" si="70"/>
        <v/>
      </c>
    </row>
    <row r="1976" spans="79:80" x14ac:dyDescent="0.2">
      <c r="CA1976" s="108" t="str">
        <f t="shared" si="69"/>
        <v/>
      </c>
      <c r="CB1976" s="108" t="str">
        <f t="shared" si="70"/>
        <v/>
      </c>
    </row>
    <row r="1977" spans="79:80" x14ac:dyDescent="0.2">
      <c r="CA1977" s="108" t="str">
        <f t="shared" si="69"/>
        <v/>
      </c>
      <c r="CB1977" s="108" t="str">
        <f t="shared" si="70"/>
        <v/>
      </c>
    </row>
    <row r="1978" spans="79:80" x14ac:dyDescent="0.2">
      <c r="CA1978" s="108" t="str">
        <f t="shared" si="69"/>
        <v/>
      </c>
      <c r="CB1978" s="108" t="str">
        <f t="shared" si="70"/>
        <v/>
      </c>
    </row>
    <row r="1979" spans="79:80" x14ac:dyDescent="0.2">
      <c r="CA1979" s="108" t="str">
        <f t="shared" si="69"/>
        <v/>
      </c>
      <c r="CB1979" s="108" t="str">
        <f t="shared" si="70"/>
        <v/>
      </c>
    </row>
    <row r="1980" spans="79:80" x14ac:dyDescent="0.2">
      <c r="CA1980" s="108" t="str">
        <f t="shared" si="69"/>
        <v/>
      </c>
      <c r="CB1980" s="108" t="str">
        <f t="shared" si="70"/>
        <v/>
      </c>
    </row>
    <row r="1981" spans="79:80" x14ac:dyDescent="0.2">
      <c r="CA1981" s="108" t="str">
        <f t="shared" si="69"/>
        <v/>
      </c>
      <c r="CB1981" s="108" t="str">
        <f t="shared" si="70"/>
        <v/>
      </c>
    </row>
    <row r="1982" spans="79:80" x14ac:dyDescent="0.2">
      <c r="CA1982" s="108" t="str">
        <f t="shared" si="69"/>
        <v/>
      </c>
      <c r="CB1982" s="108" t="str">
        <f t="shared" si="70"/>
        <v/>
      </c>
    </row>
    <row r="1983" spans="79:80" x14ac:dyDescent="0.2">
      <c r="CA1983" s="108" t="str">
        <f t="shared" si="69"/>
        <v/>
      </c>
      <c r="CB1983" s="108" t="str">
        <f t="shared" si="70"/>
        <v/>
      </c>
    </row>
    <row r="1984" spans="79:80" x14ac:dyDescent="0.2">
      <c r="CA1984" s="108" t="str">
        <f t="shared" si="69"/>
        <v/>
      </c>
      <c r="CB1984" s="108" t="str">
        <f t="shared" si="70"/>
        <v/>
      </c>
    </row>
    <row r="1985" spans="79:80" x14ac:dyDescent="0.2">
      <c r="CA1985" s="108" t="str">
        <f t="shared" si="69"/>
        <v/>
      </c>
      <c r="CB1985" s="108" t="str">
        <f t="shared" si="70"/>
        <v/>
      </c>
    </row>
    <row r="1986" spans="79:80" x14ac:dyDescent="0.2">
      <c r="CA1986" s="108" t="str">
        <f t="shared" si="69"/>
        <v/>
      </c>
      <c r="CB1986" s="108" t="str">
        <f t="shared" si="70"/>
        <v/>
      </c>
    </row>
    <row r="1987" spans="79:80" x14ac:dyDescent="0.2">
      <c r="CA1987" s="108" t="str">
        <f t="shared" si="69"/>
        <v/>
      </c>
      <c r="CB1987" s="108" t="str">
        <f t="shared" si="70"/>
        <v/>
      </c>
    </row>
    <row r="1988" spans="79:80" x14ac:dyDescent="0.2">
      <c r="CA1988" s="108" t="str">
        <f t="shared" si="69"/>
        <v/>
      </c>
      <c r="CB1988" s="108" t="str">
        <f t="shared" si="70"/>
        <v/>
      </c>
    </row>
    <row r="1989" spans="79:80" x14ac:dyDescent="0.2">
      <c r="CA1989" s="108" t="str">
        <f t="shared" si="69"/>
        <v/>
      </c>
      <c r="CB1989" s="108" t="str">
        <f t="shared" si="70"/>
        <v/>
      </c>
    </row>
    <row r="1990" spans="79:80" x14ac:dyDescent="0.2">
      <c r="CA1990" s="108" t="str">
        <f t="shared" si="69"/>
        <v/>
      </c>
      <c r="CB1990" s="108" t="str">
        <f t="shared" si="70"/>
        <v/>
      </c>
    </row>
    <row r="1991" spans="79:80" x14ac:dyDescent="0.2">
      <c r="CA1991" s="108" t="str">
        <f t="shared" si="69"/>
        <v/>
      </c>
      <c r="CB1991" s="108" t="str">
        <f t="shared" si="70"/>
        <v/>
      </c>
    </row>
    <row r="1992" spans="79:80" x14ac:dyDescent="0.2">
      <c r="CA1992" s="108" t="str">
        <f t="shared" si="69"/>
        <v/>
      </c>
      <c r="CB1992" s="108" t="str">
        <f t="shared" si="70"/>
        <v/>
      </c>
    </row>
    <row r="1993" spans="79:80" x14ac:dyDescent="0.2">
      <c r="CA1993" s="108" t="str">
        <f t="shared" si="69"/>
        <v/>
      </c>
      <c r="CB1993" s="108" t="str">
        <f t="shared" si="70"/>
        <v/>
      </c>
    </row>
    <row r="1994" spans="79:80" x14ac:dyDescent="0.2">
      <c r="CA1994" s="108" t="str">
        <f t="shared" si="69"/>
        <v/>
      </c>
      <c r="CB1994" s="108" t="str">
        <f t="shared" si="70"/>
        <v/>
      </c>
    </row>
    <row r="1995" spans="79:80" x14ac:dyDescent="0.2">
      <c r="CA1995" s="108" t="str">
        <f t="shared" si="69"/>
        <v/>
      </c>
      <c r="CB1995" s="108" t="str">
        <f t="shared" si="70"/>
        <v/>
      </c>
    </row>
    <row r="1996" spans="79:80" x14ac:dyDescent="0.2">
      <c r="CA1996" s="108" t="str">
        <f t="shared" si="69"/>
        <v/>
      </c>
      <c r="CB1996" s="108" t="str">
        <f t="shared" si="70"/>
        <v/>
      </c>
    </row>
    <row r="1997" spans="79:80" x14ac:dyDescent="0.2">
      <c r="CA1997" s="108" t="str">
        <f t="shared" si="69"/>
        <v/>
      </c>
      <c r="CB1997" s="108" t="str">
        <f t="shared" si="70"/>
        <v/>
      </c>
    </row>
    <row r="1998" spans="79:80" x14ac:dyDescent="0.2">
      <c r="CA1998" s="108" t="str">
        <f t="shared" si="69"/>
        <v/>
      </c>
      <c r="CB1998" s="108" t="str">
        <f t="shared" si="70"/>
        <v/>
      </c>
    </row>
    <row r="1999" spans="79:80" x14ac:dyDescent="0.2">
      <c r="CA1999" s="108" t="str">
        <f t="shared" si="69"/>
        <v/>
      </c>
      <c r="CB1999" s="108" t="str">
        <f t="shared" si="70"/>
        <v/>
      </c>
    </row>
    <row r="2000" spans="79:80" x14ac:dyDescent="0.2">
      <c r="CA2000" s="108" t="str">
        <f t="shared" si="69"/>
        <v/>
      </c>
      <c r="CB2000" s="108" t="str">
        <f t="shared" si="70"/>
        <v/>
      </c>
    </row>
    <row r="2001" spans="79:80" x14ac:dyDescent="0.2">
      <c r="CA2001" s="108" t="str">
        <f t="shared" si="69"/>
        <v/>
      </c>
      <c r="CB2001" s="108" t="str">
        <f t="shared" si="70"/>
        <v/>
      </c>
    </row>
  </sheetData>
  <sheetProtection sheet="1" objects="1" scenarios="1" selectLockedCells="1"/>
  <mergeCells count="1">
    <mergeCell ref="BZ1:C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1</vt:i4>
      </vt:variant>
    </vt:vector>
  </HeadingPairs>
  <TitlesOfParts>
    <vt:vector size="35" baseType="lpstr">
      <vt:lpstr>CUADRO GENERADO</vt:lpstr>
      <vt:lpstr>SALDOS</vt:lpstr>
      <vt:lpstr>BASE DATOS CONDUCTORES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'CUADRO GENERADO'!Área_de_impresión</vt:lpstr>
    </vt:vector>
  </TitlesOfParts>
  <Company>The houze!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Rosa Martínez</cp:lastModifiedBy>
  <cp:lastPrinted>2023-05-31T13:53:12Z</cp:lastPrinted>
  <dcterms:created xsi:type="dcterms:W3CDTF">2022-03-29T13:35:23Z</dcterms:created>
  <dcterms:modified xsi:type="dcterms:W3CDTF">2023-07-03T13:40:08Z</dcterms:modified>
</cp:coreProperties>
</file>